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1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spreadsheetml.comments+xml" PartName="/xl/comments3.xml"/>
  <Override ContentType="application/vnd.openxmlformats-officedocument.spreadsheetml.comments+xml" PartName="/xl/comments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Юнит-экономика ЯМ" sheetId="1" r:id="rId4"/>
    <sheet state="hidden" name="Лист10" sheetId="2" r:id="rId5"/>
    <sheet state="hidden" name="21,05,25" sheetId="3" r:id="rId6"/>
    <sheet state="hidden" name="Лист7" sheetId="4" r:id="rId7"/>
    <sheet state="hidden" name="Лист6" sheetId="5" r:id="rId8"/>
    <sheet state="hidden" name="Лист8" sheetId="6" r:id="rId9"/>
    <sheet state="hidden" name="Лист1" sheetId="7" r:id="rId10"/>
    <sheet state="hidden" name="Сводная таблица 1" sheetId="8" r:id="rId11"/>
    <sheet state="hidden" name="Справка" sheetId="9" r:id="rId12"/>
    <sheet state="hidden" name="примерный выкуп по категориям" sheetId="10" r:id="rId13"/>
  </sheets>
  <definedNames>
    <definedName hidden="1" localSheetId="4" name="_xlnm._FilterDatabase">'Лист6'!$A$1:$H$17085</definedName>
  </definedNames>
  <calcPr/>
  <pivotCaches>
    <pivotCache cacheId="0" r:id="rId14"/>
  </pivotCaches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M10">
      <text>
        <t xml:space="preserve">Логистика от места закупки до вашего склада/фулфилмента</t>
      </text>
    </comment>
    <comment authorId="0" ref="AA10">
      <text>
        <t xml:space="preserve">Мария Малицкая:
Доставка в пункт выдачи, постамат или лично в руки
Доставка в пункт выдачи, постамат или лично в руки покупателю тарифицируется так: 4,5% от цены товара, но не больше 500 ₽.</t>
      </text>
    </comment>
    <comment authorId="0" ref="AC10">
      <text>
        <t xml:space="preserve">Мария Малицкая:
За то, что Маркет сортирует ваши товары на складе, упаковывает и комплектует заказы.
Зависит от объёмного веса (см.колонку F)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A1">
      <text>
        <t xml:space="preserve">Может состоять из:
• цифр;
• латинских букв;
• для Российской Федерации — русских букв (кроме ё). Для Республики Узбекистан — узбекских или русских (кроме ё) букв.
• символов . , \ / ( ) [ ] - =.
Максимальная длина — 80 символов. Должен быть уникальным для каждого товара.
Пример: 123456</t>
      </text>
    </comment>
    <comment authorId="0" ref="B1">
      <text>
        <t xml:space="preserve">Значение в валюте кабинета. Нельзя писать обозначение валюты (руб., сум. и т. п.).
Пример: 400000</t>
      </text>
    </comment>
    <comment authorId="0" ref="D1">
      <text>
        <t xml:space="preserve">Ориентируйтесь на схему: тип + бренд + модель + другие ключевые характеристики (например, пол, цвет). Длина должна быть 60–120 знаков
Пример: Дрель Makita 6413 безударная</t>
      </text>
    </comment>
    <comment authorId="0" ref="E1">
      <text>
        <t xml:space="preserve">В сантиметрах. Числа должны быть разделены символом «/» без пробелов. Можно указывать с точностью до тысячных, разделитель целой и дробной части — точка или запятая.
Пример: 65.55/50.7/20.0</t>
      </text>
    </comment>
  </commentList>
</comments>
</file>

<file path=xl/comments3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A1">
      <text>
        <t xml:space="preserve">Может состоять из:
• цифр;
• латинских букв;
• для Российской Федерации — русских букв (кроме ё). Для Республики Узбекистан — узбекских или русских (кроме ё) букв.
• символов . , \ / ( ) [ ] - =.
Максимальная длина — 80 символов. Должен быть уникальным для каждого товара.
Пример: 123456</t>
      </text>
    </comment>
    <comment authorId="0" ref="B1">
      <text>
        <t xml:space="preserve">Ориентируйтесь на схему: тип + бренд + модель + другие ключевые характеристики (например, пол, цвет). Длина должна быть 60–120 знаков
Пример: Дрель Makita 6413 безударная</t>
      </text>
    </comment>
    <comment authorId="0" ref="C1">
      <text>
        <t xml:space="preserve">Ваше название категории.
Пример: Дрели и миксеры</t>
      </text>
    </comment>
    <comment authorId="0" ref="D1">
      <text>
        <t xml:space="preserve">В килограмах. Можно указывать с точностью до тысячных (например, 1.001), разделитель целой и дробной части — точка или запятая.
Пример: 2.05</t>
      </text>
    </comment>
    <comment authorId="0" ref="E1">
      <text>
        <t xml:space="preserve">В сантиметрах. Числа должны быть разделены символом «/» без пробелов. Можно указывать с точностью до тысячных, разделитель целой и дробной части — точка или запятая.
Пример: 65.55/50.7/20.0</t>
      </text>
    </comment>
    <comment authorId="0" ref="F1">
      <text>
        <t xml:space="preserve">Значение в валюте кабинета. Нельзя писать обозначение валюты (руб., сум. и т. п.).
Пример: 400000</t>
      </text>
    </comment>
  </commentList>
</comments>
</file>

<file path=xl/sharedStrings.xml><?xml version="1.0" encoding="utf-8"?>
<sst xmlns="http://schemas.openxmlformats.org/spreadsheetml/2006/main" count="44697" uniqueCount="4087">
  <si>
    <t>Калькулятор Yandex Market</t>
  </si>
  <si>
    <t>Ссылка на инструкцию</t>
  </si>
  <si>
    <t>Как посчитать прибыль, если уже есть реальные продажи?</t>
  </si>
  <si>
    <t xml:space="preserve"> В настроенных форматах Excel</t>
  </si>
  <si>
    <t>Почему 6% а не 7%, если оборот больше 300к?</t>
  </si>
  <si>
    <t>Тарифы комиссии</t>
  </si>
  <si>
    <t>Тарифы FBY</t>
  </si>
  <si>
    <t>Тарифы FBS</t>
  </si>
  <si>
    <t>Расчёт объёмного веса</t>
  </si>
  <si>
    <t>Затраты до отгрузки товара</t>
  </si>
  <si>
    <t>Комиссии Яндекс маркета</t>
  </si>
  <si>
    <t>Логистика</t>
  </si>
  <si>
    <t>Другие затраты</t>
  </si>
  <si>
    <t>Всего услуг</t>
  </si>
  <si>
    <t>Финансовый результат</t>
  </si>
  <si>
    <t>SKU</t>
  </si>
  <si>
    <t>Наименование товара</t>
  </si>
  <si>
    <t>Длина см</t>
  </si>
  <si>
    <t>Ширина см</t>
  </si>
  <si>
    <t>Высота см</t>
  </si>
  <si>
    <t>Вес, кг</t>
  </si>
  <si>
    <t>Объемный вес</t>
  </si>
  <si>
    <t>Среднюю милю считаем от</t>
  </si>
  <si>
    <t>Цена закупки, р</t>
  </si>
  <si>
    <t>Кол-во в партии</t>
  </si>
  <si>
    <t>Комиссия байера %</t>
  </si>
  <si>
    <t>Комиссия байера, руб.</t>
  </si>
  <si>
    <t>Логистика на партию</t>
  </si>
  <si>
    <t xml:space="preserve">Сумма партии </t>
  </si>
  <si>
    <t>Маркировка и упаковка за ед.</t>
  </si>
  <si>
    <t>Отгрузка партии на Yandex</t>
  </si>
  <si>
    <t>Стоимость партии после отгрузки</t>
  </si>
  <si>
    <t>Себестоимость  по прибытию на склад Yandex</t>
  </si>
  <si>
    <t>Наценка</t>
  </si>
  <si>
    <t>Цена продажи</t>
  </si>
  <si>
    <t>Размещение товаров на витрине (комиссия %)</t>
  </si>
  <si>
    <t>Размещение товаров на витрине
(комиссия руб.)</t>
  </si>
  <si>
    <t>Приём платежа (эквайринг)</t>
  </si>
  <si>
    <t>Частота выплат</t>
  </si>
  <si>
    <t>Перевод платежа (эквайринг %)</t>
  </si>
  <si>
    <t>Схема работы</t>
  </si>
  <si>
    <t>Доставка покупателю</t>
  </si>
  <si>
    <t>Обработка заказа (для FBS)</t>
  </si>
  <si>
    <t>Средняя миля(FBY)/
Доставка РФ(FBS)</t>
  </si>
  <si>
    <t>Обработка возврата</t>
  </si>
  <si>
    <t>Доставка возврата</t>
  </si>
  <si>
    <t>Процент выкупа</t>
  </si>
  <si>
    <t>Итого затрат на логистику</t>
  </si>
  <si>
    <t>Остаток после вычета услуг Маркета</t>
  </si>
  <si>
    <t>Затраты на рекламу  и другие услуги
(% от выручки)</t>
  </si>
  <si>
    <t>Затраты (руб.)</t>
  </si>
  <si>
    <t>Итого услуги маркетам (руб.)</t>
  </si>
  <si>
    <t>Итого услуги маркета (% от выручки)</t>
  </si>
  <si>
    <t>Тип УСН</t>
  </si>
  <si>
    <t>Налоговая ставка</t>
  </si>
  <si>
    <t>Налог</t>
  </si>
  <si>
    <t>Итоговая себестоимость</t>
  </si>
  <si>
    <t>Прибыль на единицу</t>
  </si>
  <si>
    <t>Маржинальность по прибыли</t>
  </si>
  <si>
    <t>Рентабельность</t>
  </si>
  <si>
    <t>BX51</t>
  </si>
  <si>
    <t>Кабель USB Borofone Triumph Micro USB - USB 2,4 A, 1 м, белый</t>
  </si>
  <si>
    <t>Раз в 2 недели</t>
  </si>
  <si>
    <t>FBS</t>
  </si>
  <si>
    <t>Доходы</t>
  </si>
  <si>
    <t>kabel51type</t>
  </si>
  <si>
    <t>Usb Кабель-зарядка Type-C Borofone BX51 Trumph 3A 1м силиконовый белый</t>
  </si>
  <si>
    <t>otreznoi76</t>
  </si>
  <si>
    <t>Алмазный отрезной диск для металла и пластика, 76х1,2 мм, 10 посадочный, 5 штук в упаковке</t>
  </si>
  <si>
    <t>palki</t>
  </si>
  <si>
    <t>Палочки для еды, 4 цвета в комплекте, многоразовые</t>
  </si>
  <si>
    <t>fonari</t>
  </si>
  <si>
    <t>Компактный мини светильник USB светильник GSMIN лампа для ноутбука, ПК, 2 штуки (Черный, Белый)</t>
  </si>
  <si>
    <t>chehol11</t>
  </si>
  <si>
    <t>Прозрачный чехол MagSafe для IPhone 11 / Магнитный чехол для айфон 11</t>
  </si>
  <si>
    <t>скребок</t>
  </si>
  <si>
    <t>Скребок Gefu для стеклокерамической плиты, металлический, 12 см</t>
  </si>
  <si>
    <t>P12345</t>
  </si>
  <si>
    <t>Ланчбокс на молнии для завтрака, обеда и пикника, с рисунком Молния Маквин, Тачки</t>
  </si>
  <si>
    <t>lightingBA20</t>
  </si>
  <si>
    <t>СЗУ BOROFONE BA20A Sharp 1xUSB, 2.1А + кабель Lightning 8-pin, 1м (белый), шт</t>
  </si>
  <si>
    <t>wz1234</t>
  </si>
  <si>
    <t>Пенал-косметичка Wednesday, с молнией, текстиль, 3 отделения, черный/синий</t>
  </si>
  <si>
    <t>hk1234</t>
  </si>
  <si>
    <t>Термосумка "Любимые животные", для ланч бокса, на молнии, полиуретан, фольга, розовая, 6.8 л</t>
  </si>
  <si>
    <t>тряпка</t>
  </si>
  <si>
    <t>Салфетка для авто замша синтетическая 43*32см в тубе</t>
  </si>
  <si>
    <t>bitahans</t>
  </si>
  <si>
    <t>Бита Hanskonner HKPH2-150, односторонняя, крестообразная, 15 см</t>
  </si>
  <si>
    <t>60wCable</t>
  </si>
  <si>
    <t>Кабель  USB Type-C - USB Type-C только для зарядки, 1 м, 1 шт., белый</t>
  </si>
  <si>
    <t>СЗУiphone13</t>
  </si>
  <si>
    <t>Зарядный комплект адаптер+кабель 20W /Сетевое зарядное устройство/ Super Быстрая Зарядка / Type-C - Lightning</t>
  </si>
  <si>
    <t>свечи</t>
  </si>
  <si>
    <t>Набор чайных свечей 50 шт/ Свечи чайные в гильзе, цвет белый</t>
  </si>
  <si>
    <t>Hoco109typec</t>
  </si>
  <si>
    <t>Сетевое зарядное устройство Hoco C109A QC3.0 18Вт, кабель Type-C в комплекте, белое</t>
  </si>
  <si>
    <t>КР1442</t>
  </si>
  <si>
    <t>Настенный кронштейн NB C-35 14-42 (14"-42", наклонный, до 25кг, черный)</t>
  </si>
  <si>
    <t>коврикМыш</t>
  </si>
  <si>
    <t>Коврик для мышки Hoco GM22 Aurora игровой, 800х300х2 мм, оверлок, чёрный</t>
  </si>
  <si>
    <t>provodaSAB</t>
  </si>
  <si>
    <t>Провода для усилителя и сабвуфера / Комплект для автоакустики / 2RCA Кабель / Провода для саба / 4,5 метра / Автозвук</t>
  </si>
  <si>
    <t>мячсветило</t>
  </si>
  <si>
    <t>Светильник "Футбольный мяч" от сети 9,5x12,5x16 см</t>
  </si>
  <si>
    <t>инструмент46</t>
  </si>
  <si>
    <t>Набор инструментов торцевых головок и бит с ключом 46 предметов в 1 упаковке</t>
  </si>
  <si>
    <t>твт8000</t>
  </si>
  <si>
    <t>ТВ-тюнер Yasin T8000 черный</t>
  </si>
  <si>
    <t>Nokia105</t>
  </si>
  <si>
    <t>Телефон Nokia 105 DS (2019) RU, 2 SIM, черный</t>
  </si>
  <si>
    <t>Pioneer315</t>
  </si>
  <si>
    <t>Автомагнитола  AS.Pioneer Bluetooth AUX FM USB SD Micro SD с креплением на салазках</t>
  </si>
  <si>
    <t>RegU2</t>
  </si>
  <si>
    <t>Видеорегистратор  для магнитол на Android с режимом ночного видения, угол 170 DVR, U2PRO</t>
  </si>
  <si>
    <t>РАМА9</t>
  </si>
  <si>
    <t>Переходная рамка, универсальная, для любых марок автомобилей, 1DIN/2DIN/9", черная</t>
  </si>
  <si>
    <t>HocoHC7</t>
  </si>
  <si>
    <t>Колонка портативная HOCO, HC7, Pleasant, Bluetooth, цвет: чёрный</t>
  </si>
  <si>
    <t>ключи2410</t>
  </si>
  <si>
    <t>Набор комбинированных гаечных ключей рожково-накидных из хромованадиевой стали (CrV), 8-24 мм, 12 предметов</t>
  </si>
  <si>
    <t>jbl16dinamic</t>
  </si>
  <si>
    <t>Автомобильные колонки JBL GT-0602, 2 штуки, 3-полосные, 6 дюймов, 600 Вт</t>
  </si>
  <si>
    <t>Моно</t>
  </si>
  <si>
    <t>Светильник/ Ночник c беспроводной зарядкой для телефона/Bluetooth-колонка, FM радио</t>
  </si>
  <si>
    <t>dinamic16</t>
  </si>
  <si>
    <t>Автоколонки Pioneer TS-A1697S, коаксиальные, 3 полосы, 16 см, 600Вт</t>
  </si>
  <si>
    <t>Pioneer5054</t>
  </si>
  <si>
    <t>Автомагнитола Pioneer AS-Pioneer5054 с Bluetooth, AUX и пультом на руль</t>
  </si>
  <si>
    <t>5058</t>
  </si>
  <si>
    <t>Автомагнитола с Bluetooth, USB, съемной панелью и пультом ДУ на руль</t>
  </si>
  <si>
    <t>уровеньВГ</t>
  </si>
  <si>
    <t>Лазерный уровень 2в1 с автовыравниванием и дальностью до 20 метров</t>
  </si>
  <si>
    <t>regWifi</t>
  </si>
  <si>
    <t>"Видеорегистратор Wi-Fi Full HD 2K" с ночным видением и углом обзора 170 градусов</t>
  </si>
  <si>
    <t>Bolgarin76</t>
  </si>
  <si>
    <t>Аккумуляторная болгарка Hilda с кейсом, 76 мм, бесщеточный двигатель, зеленая</t>
  </si>
  <si>
    <t>registrA32</t>
  </si>
  <si>
    <t>Автомобильный видеорегистратор Bos Mini A32 Full HD, 1 камера, чёрный</t>
  </si>
  <si>
    <t>termos</t>
  </si>
  <si>
    <t>Сумка-холодильник Thermos, 1.4л, боковые ручки, с посудой, серый</t>
  </si>
  <si>
    <t>цепнаяакб</t>
  </si>
  <si>
    <t xml:space="preserve">Пила аккумуляторная цепная / Пила электрическая цепная 2 АКБ </t>
  </si>
  <si>
    <t>копрес85</t>
  </si>
  <si>
    <t>Двухпоршневой автокомпрессор для машины, 85 л/ мин набор в чемодане</t>
  </si>
  <si>
    <t>usil</t>
  </si>
  <si>
    <t>Усилитель автомобильный для Android магнитолы BOS MINI 468D четырехканальный 4х1000W</t>
  </si>
  <si>
    <t>signal233</t>
  </si>
  <si>
    <t>Сигнализация для авто, универсальная, с кнопкой старт/стоп, дистанционное управление смартфона</t>
  </si>
  <si>
    <t>2din</t>
  </si>
  <si>
    <t>Магнитола автомобильная Pioneer.ok 787 2DIN Bluetooth/2USB/SD</t>
  </si>
  <si>
    <t>перф2470</t>
  </si>
  <si>
    <t>Перфоратор 780 Вт в кейсе / Электрический ударный инструмент 4500 уд/мин</t>
  </si>
  <si>
    <t>набор121</t>
  </si>
  <si>
    <t>Набор инструментов универсальный в кейсе 121 предмет / набор инструментов для авто, дома, ремонта</t>
  </si>
  <si>
    <t>выдвиднаямаг</t>
  </si>
  <si>
    <t>Автомагнитола с 7-дюймовым выдвижным экраном, Bluetooth, USB и AUX на передней панели</t>
  </si>
  <si>
    <t>cc33MiniAndroid</t>
  </si>
  <si>
    <t>Автомагнитола DV-Pioneer. ok CC3 Mini 2+32G с сенсорным экраном 7" дюймов</t>
  </si>
  <si>
    <t>AirPods1K</t>
  </si>
  <si>
    <t>Apple AirPods 2 с беспроводным зарядным футляром MRXJ2 RU, белый</t>
  </si>
  <si>
    <t>StarlineA91</t>
  </si>
  <si>
    <t>Автосигнализация StarLine А91, двусторонняя связь, автозапуск, диалоговое шифрование</t>
  </si>
  <si>
    <t>PioGrafA5</t>
  </si>
  <si>
    <t>Магнитола универсальная 9 Graff-Pioneer A5 Андроид 4/64Гб, WIFI, Вluеtооth</t>
  </si>
  <si>
    <t>Airpods3</t>
  </si>
  <si>
    <t>Беспроводные наушники Apple AirPods 3 MagSafe Charging Case, белый</t>
  </si>
  <si>
    <t>Tesla</t>
  </si>
  <si>
    <t>Автомагнитола "Bos mini a97 Tesla" 4/64гб экран 10 дюймов, посадочное место 9 дюймов android</t>
  </si>
  <si>
    <t>iphone8plus64</t>
  </si>
  <si>
    <t>Смартфон Apple iPhone 8 Plus 64 ГБ RU, 1 SIM, серый космос</t>
  </si>
  <si>
    <t>Bos97D</t>
  </si>
  <si>
    <t>Автомагнитола BOS-MINI Bos-N97D 9.7" 4+64Gb , Bluetooth , GPS</t>
  </si>
  <si>
    <t>MAGkrutilki</t>
  </si>
  <si>
    <t>Магнитола Dv-Pioneer Ok SX4 Gold, 2DIN, 10.2", Bluetooth, CarPlay, голосовое управление</t>
  </si>
  <si>
    <t>foto1100d</t>
  </si>
  <si>
    <t>Фотоаппарат Canon EOS 1100D Body, черный</t>
  </si>
  <si>
    <t>televizor32</t>
  </si>
  <si>
    <t>Смарт телевизор 32' HD Android 13 / Smart TV 81см WI-FI / Bluethooth пульт с голосом</t>
  </si>
  <si>
    <t>Iphone8Plus</t>
  </si>
  <si>
    <t>Смартфон Apple iPhone 8 Plus 128 ГБ RU, 1 SIM, серый космос</t>
  </si>
  <si>
    <t>XRvkor16</t>
  </si>
  <si>
    <t>Смартфон Apple iPhone XR в корпусе 16, 64 гб, nano SIM+eSIM, синий</t>
  </si>
  <si>
    <t>IphoneXR15pro64</t>
  </si>
  <si>
    <t>Смартфон Apple iPhone XR 15Pro 64 Гб, титановый корпус</t>
  </si>
  <si>
    <t>xr64kor16pro</t>
  </si>
  <si>
    <t>Смартфон Apple XR в корпусе 16 pro 64Gb золотой титан</t>
  </si>
  <si>
    <t>ip11wit128</t>
  </si>
  <si>
    <t>Смартфон Apple iPhone 11 128 ГБ, Dual: nano SIM + eSIM, белый</t>
  </si>
  <si>
    <t>Iphone11Black</t>
  </si>
  <si>
    <t>Смартфон Apple iPhone 11, 128 Гб, 4/128Гб, NFC, Wi-Fi, Bluetooth Черный</t>
  </si>
  <si>
    <t>RepSet</t>
  </si>
  <si>
    <t>Комплект сцепления без выжимного OPEL ASTRA J 1 3 CDTI ECOFLEX 09 , MERIVA B 1 3 CDTI 10 LUK 622315909</t>
  </si>
  <si>
    <t>11ipBlak64</t>
  </si>
  <si>
    <t>Смартфон Apple iPhone 11 64 ГБ, Dual: nano SIM + eSIM, черный</t>
  </si>
  <si>
    <t>11желтый128</t>
  </si>
  <si>
    <t>Смартфон Apple iPhone 11 128 ГБ, Dual: nano SIM + eSIM, желтый</t>
  </si>
  <si>
    <t>11фиолет</t>
  </si>
  <si>
    <t>Смартфон Apple iPhone 11 64 ГБ, Dual: nano SIM + eSIM, фиолетовый</t>
  </si>
  <si>
    <t>8plus64</t>
  </si>
  <si>
    <t>Смартфон Apple iPhone 8 Plus 64 GB белый</t>
  </si>
  <si>
    <t>Airpodspro</t>
  </si>
  <si>
    <t>Беспроводные наушники Apple AirPods Pro MagSafe, белый</t>
  </si>
  <si>
    <t>Airpodspro2</t>
  </si>
  <si>
    <t>Беспроводные наушники Apple AirPods Pro 2 Type-C (2023) with MagSafe Charging Case</t>
  </si>
  <si>
    <t>AsPioneer9503</t>
  </si>
  <si>
    <t>Автомагнитола Pioneer 9503 на Android 4 с 64 Гб встроенной памяти и поддержкой CarPlay</t>
  </si>
  <si>
    <t>BosMini776</t>
  </si>
  <si>
    <t>Магнитола BOS-MINI N776S, сенсорный экран, 7", 1DIN, 60Вт, поддержка SD, USB, bluetooth</t>
  </si>
  <si>
    <t>Ip11grin</t>
  </si>
  <si>
    <t>Смартфон Apple iPhone 11 64 ГБ RU, Dual: nano SIM + eSIM, зеленый</t>
  </si>
  <si>
    <t>Mi8</t>
  </si>
  <si>
    <t>Умный браслет Xiaomi Smart Band 8 48 мм без NFC CN, graphite black</t>
  </si>
  <si>
    <t>SE2Watch</t>
  </si>
  <si>
    <t>Часы Apple Watch SE 2 GPS, 40мм, алюминиевый корпус, ремешок M/L, Starlight</t>
  </si>
  <si>
    <t>SEblak</t>
  </si>
  <si>
    <t>Умные часы Apple Watch Series SE Gen 1 40 мм Aluminium Case GPS RU, золотистый/сияющая звезда</t>
  </si>
  <si>
    <t>TecnoAiR</t>
  </si>
  <si>
    <t>Смартфон TECNO CD6 CAMON 15 Air Misty Grey, 3+64</t>
  </si>
  <si>
    <t>Watch7blue41</t>
  </si>
  <si>
    <t>Умные часы Apple Watch Series 7 41 мм Aluminium Case GPS, синий омут</t>
  </si>
  <si>
    <t>XRv14PRO128</t>
  </si>
  <si>
    <t>Смартфон Apple iPhone XR в корпусе 14 Pro 128 ГБ черный</t>
  </si>
  <si>
    <t>appleSEcold44</t>
  </si>
  <si>
    <t>Умные часы Apple Watch Series SE Gen 1 44 мм Aluminium Case GPS, золотистый/сияющая звезда</t>
  </si>
  <si>
    <t>ip11Red</t>
  </si>
  <si>
    <t>Смартфон Apple iPhone 11 64 ГБ, Dual: nano SIM + eSIM, (PRODUCT)RED</t>
  </si>
  <si>
    <t>ip11wit64</t>
  </si>
  <si>
    <t>Смартфон Apple iPhone 11 64 ГБ, Dual: nano SIM + eSIM, белый</t>
  </si>
  <si>
    <t>ip11yalo</t>
  </si>
  <si>
    <t>Смартфон Apple iPhone 11 64 ГБ, Dual: nano SIM + eSIM, желтый</t>
  </si>
  <si>
    <t>ip12gr128</t>
  </si>
  <si>
    <t>Смартфон Apple iPhone 12 128 ГБ, nano SIM+eSIM, зеленый</t>
  </si>
  <si>
    <t>ipFil11</t>
  </si>
  <si>
    <t>Смартфон Apple iPhone 11 128 ГБ , Dual: nano SIM + eSIM, фиолетовый</t>
  </si>
  <si>
    <t>iphone11grin128</t>
  </si>
  <si>
    <t>Смартфон Apple iPhone 11 128 ГБ RU, Dual: nano SIM + eSIM, зеленый</t>
  </si>
  <si>
    <t>iphone8bl</t>
  </si>
  <si>
    <t>Смартфон Apple iPhone 8 64 ГБ RU, 1 nano SIM, серый космос</t>
  </si>
  <si>
    <t>itelPro1</t>
  </si>
  <si>
    <t>Смартфон Itel Vision 1 PRO 2/32 ГБ, Dual nano SIM, синий</t>
  </si>
  <si>
    <t>ip11wit64new</t>
  </si>
  <si>
    <t>Смартфон Apple iPhone 11 64 ГБ RU, Dual: nano SIM + eSIM, белый</t>
  </si>
  <si>
    <t>powerbankbj14</t>
  </si>
  <si>
    <t>Портативный аккумулятор Borofone BJ14 Freeway 10000mAh, черный, упаковка: коробка</t>
  </si>
  <si>
    <t>se2apl</t>
  </si>
  <si>
    <t>Смартфон Apple iPhone SE 2020 64 ГБ, nano SIM+eSIM, черный</t>
  </si>
  <si>
    <t>watchse</t>
  </si>
  <si>
    <t>Умные часы Apple Watch Series SE Gen 1 40 мм Aluminium Case GPS RU, серый космос/черный</t>
  </si>
  <si>
    <t>Сварамастер</t>
  </si>
  <si>
    <t>Сварочный аппарат инверторного типа FoxWeld Мастер 162М, MMA</t>
  </si>
  <si>
    <t>апл12черн</t>
  </si>
  <si>
    <t>Смартфон Apple iPhone 12 64 ГБ RU, nano SIM+eSIM, черный</t>
  </si>
  <si>
    <t>выдвижнаяандроид</t>
  </si>
  <si>
    <t>Автомагнитола андроид с выдвижным сенсорным экраном DV-Pioneer. Ok Mirror Link / Смрат система android car mp5 player 2+32Гб/ магнитола с большим экраном 7" дюймов</t>
  </si>
  <si>
    <t>лампа</t>
  </si>
  <si>
    <t xml:space="preserve">Беспроводная водонепроницаемая кемпинговая лампа со встроенной батарейкой </t>
  </si>
  <si>
    <t>трансмитер</t>
  </si>
  <si>
    <t>Автомобильное FM Transmitter / BOROFONE BC43/ FM модулятор /трансмиттер Быстрая зарядка</t>
  </si>
  <si>
    <t>Xr16blek</t>
  </si>
  <si>
    <t>apl16xr128</t>
  </si>
  <si>
    <t>apl8plus</t>
  </si>
  <si>
    <t>aplXR16</t>
  </si>
  <si>
    <t>aple128xr</t>
  </si>
  <si>
    <t>apple11yolo</t>
  </si>
  <si>
    <t>ip7+silver</t>
  </si>
  <si>
    <t>ipSevenPlus128</t>
  </si>
  <si>
    <t>jibl5</t>
  </si>
  <si>
    <t>watch9</t>
  </si>
  <si>
    <t>набор82</t>
  </si>
  <si>
    <r>
      <rPr>
        <rFont val="Calibri"/>
        <b/>
        <color rgb="FFFF0000"/>
        <sz val="12.0"/>
      </rPr>
      <t>Ваш SKU *</t>
    </r>
  </si>
  <si>
    <r>
      <rPr>
        <rFont val="Calibri"/>
        <b/>
        <color rgb="FFFF0000"/>
        <sz val="12.0"/>
      </rPr>
      <t>Цена *</t>
    </r>
  </si>
  <si>
    <r>
      <rPr>
        <rFont val="Calibri"/>
        <b/>
        <color rgb="FFFF0000"/>
        <sz val="12.0"/>
      </rPr>
      <t>Название товара *</t>
    </r>
  </si>
  <si>
    <r>
      <rPr>
        <rFont val="Calibri"/>
        <b/>
        <color rgb="FF000000"/>
        <sz val="12.0"/>
      </rPr>
      <t>Габариты с упаковкой, см</t>
    </r>
  </si>
  <si>
    <t>16/22/16</t>
  </si>
  <si>
    <t>22/22/8</t>
  </si>
  <si>
    <t>7/3/7</t>
  </si>
  <si>
    <t>11/11/4</t>
  </si>
  <si>
    <t>5/7/7</t>
  </si>
  <si>
    <t>20/7/2</t>
  </si>
  <si>
    <t>24/9/25</t>
  </si>
  <si>
    <t>26/19/29</t>
  </si>
  <si>
    <t>4/4/7</t>
  </si>
  <si>
    <t>20/9/9</t>
  </si>
  <si>
    <t>18/8/4</t>
  </si>
  <si>
    <t>16/9/2</t>
  </si>
  <si>
    <t>18/9.5/5.1</t>
  </si>
  <si>
    <t>30/11/25</t>
  </si>
  <si>
    <t>13/13/4</t>
  </si>
  <si>
    <t>25/15/20</t>
  </si>
  <si>
    <t>25/29/9</t>
  </si>
  <si>
    <t>22/8/16</t>
  </si>
  <si>
    <t>22/8/22</t>
  </si>
  <si>
    <t>10/6/12</t>
  </si>
  <si>
    <t>30/30/10</t>
  </si>
  <si>
    <t>5</t>
  </si>
  <si>
    <t>7/15/12</t>
  </si>
  <si>
    <t>12/30/29</t>
  </si>
  <si>
    <t xml:space="preserve">Смартфон Apple iPhone XR в корпусе 16, 64 гб, nano SIM+eSIM </t>
  </si>
  <si>
    <t>Смартфон Apple iPhone XR в корпусе 16, 128 гб, nano SIM+eSIM  синий</t>
  </si>
  <si>
    <t>Смартфон Apple iPhone 8 Plus 64 ГБ RU, 1 SIM, золотой</t>
  </si>
  <si>
    <t>Смартфон Apple iPhone XR в корпусе 16, 64 гб, nano SIM+eSIM pink</t>
  </si>
  <si>
    <t>Смартфон Apple iPhone XR в корпусе 16, 128 гб, nano SIM+eSIM pink</t>
  </si>
  <si>
    <t>22/4/1</t>
  </si>
  <si>
    <t>14/8/27</t>
  </si>
  <si>
    <t>18/9/2</t>
  </si>
  <si>
    <t xml:space="preserve">Смартфон Iphone 7 plus 128 Gb серебро
</t>
  </si>
  <si>
    <t>32/10/19</t>
  </si>
  <si>
    <t>Набор компактных мини USB светильников GSMIN, лампа для ноутбука, ПК, 2 штуки (Черный, Белый)</t>
  </si>
  <si>
    <t>8/2/2</t>
  </si>
  <si>
    <t>24/17/15</t>
  </si>
  <si>
    <t>Смартфон Apple iPhone 7 Plus 128 ГБ RU, 1 nano SIM, золотой</t>
  </si>
  <si>
    <t>32/20/10</t>
  </si>
  <si>
    <t>Портативная акустика JBL Charge 5, колонка, цвет Black, (черный)</t>
  </si>
  <si>
    <t>43.7/72.8/38.4</t>
  </si>
  <si>
    <t>21/8/3</t>
  </si>
  <si>
    <t>Сетевое зарядное устройство BOROFONE BA20A Sharp 1xUSB, 2.1А + кабель Lightning 8-pin, 1м (белый)</t>
  </si>
  <si>
    <t>10/10/2</t>
  </si>
  <si>
    <t>10/5/0.5</t>
  </si>
  <si>
    <t>29/20/6</t>
  </si>
  <si>
    <t>13/14/7</t>
  </si>
  <si>
    <t>12/15/8</t>
  </si>
  <si>
    <t>22.01/16/8</t>
  </si>
  <si>
    <t>76/10/46</t>
  </si>
  <si>
    <t>15/15/22</t>
  </si>
  <si>
    <t>1</t>
  </si>
  <si>
    <t>26/12/7</t>
  </si>
  <si>
    <t>Умные часы Apple Watch Series 9 45 мм Aluminium Case GPS, midnight/midnight sport band</t>
  </si>
  <si>
    <t>9/10/8</t>
  </si>
  <si>
    <t>25/5/15</t>
  </si>
  <si>
    <t>30/3.5/20</t>
  </si>
  <si>
    <t>25/10/25</t>
  </si>
  <si>
    <t>23/15/9</t>
  </si>
  <si>
    <t>15/7.5/4</t>
  </si>
  <si>
    <t>31/9/20</t>
  </si>
  <si>
    <t>24/13/5</t>
  </si>
  <si>
    <t>32/10/6</t>
  </si>
  <si>
    <t>32/9/7</t>
  </si>
  <si>
    <t>33/15/25</t>
  </si>
  <si>
    <t>21/6/15</t>
  </si>
  <si>
    <t>45/7/36</t>
  </si>
  <si>
    <t>Набор инструментов для автомобиля Автохит 82 предмета универсальный</t>
  </si>
  <si>
    <t>38/9/29</t>
  </si>
  <si>
    <t>41.07/30/11.84</t>
  </si>
  <si>
    <t>18/18/3</t>
  </si>
  <si>
    <t>15/7/5</t>
  </si>
  <si>
    <t>19/15/5</t>
  </si>
  <si>
    <t>18/7/6</t>
  </si>
  <si>
    <t>9/10/10</t>
  </si>
  <si>
    <t>32/12/20</t>
  </si>
  <si>
    <r>
      <rPr>
        <rFont val="Calibri"/>
        <b/>
        <color rgb="FFFF0000"/>
        <sz val="12.0"/>
      </rPr>
      <t>Ваш SKU *</t>
    </r>
  </si>
  <si>
    <r>
      <rPr>
        <rFont val="Calibri"/>
        <b/>
        <color rgb="FFFF0000"/>
        <sz val="12.0"/>
      </rPr>
      <t>Название товара *</t>
    </r>
  </si>
  <si>
    <r>
      <rPr>
        <rFont val="Calibri"/>
        <b/>
        <color rgb="FFFF0000"/>
        <sz val="12.0"/>
      </rPr>
      <t>Категория на Маркете *</t>
    </r>
  </si>
  <si>
    <r>
      <rPr>
        <rFont val="Calibri"/>
        <b/>
        <color rgb="FF000000"/>
        <sz val="12.0"/>
      </rPr>
      <t>Вес с упаковкой, кг</t>
    </r>
  </si>
  <si>
    <r>
      <rPr>
        <rFont val="Calibri"/>
        <b/>
        <color rgb="FF000000"/>
        <sz val="12.0"/>
      </rPr>
      <t>Габариты с упаковкой, см</t>
    </r>
  </si>
  <si>
    <r>
      <rPr>
        <rFont val="Calibri"/>
        <b/>
        <color rgb="FFFF0000"/>
        <sz val="12.0"/>
      </rPr>
      <t>Цена *</t>
    </r>
  </si>
  <si>
    <t>Категория</t>
  </si>
  <si>
    <t>электроника / телефоны / мобильные телефоны</t>
  </si>
  <si>
    <t>0.3</t>
  </si>
  <si>
    <t>18/10/4</t>
  </si>
  <si>
    <t>Авто · Автомобильные инструменты · Автомобильные компрессоры</t>
  </si>
  <si>
    <t>15/8/3</t>
  </si>
  <si>
    <t>Авто · Автохимия и автокосметика · Средства для ухода за кузовом · Принадлежности для мойки</t>
  </si>
  <si>
    <t>авто / аудио- и видеотехника / автомагнитолы</t>
  </si>
  <si>
    <t>1.4</t>
  </si>
  <si>
    <t>Авто · Автохимия и автокосметика · Средства для ухода за кузовом · Принадлежности для мойки · Салфетки для мойки автомобиля</t>
  </si>
  <si>
    <t>0.7</t>
  </si>
  <si>
    <t>Авто · Аудио- и видеотехника · Автоакустика</t>
  </si>
  <si>
    <t>компьютерная техника / аксессуары / кабели, разъемы, переходники</t>
  </si>
  <si>
    <t>0.1</t>
  </si>
  <si>
    <t>Авто · Аудио- и видеотехника · Автоакустика · Колонки автомобильные</t>
  </si>
  <si>
    <t>электроника / портативная техника / наушники и гарнитуры</t>
  </si>
  <si>
    <t>Авто · Аудио- и видеотехника · Автомагнитолы</t>
  </si>
  <si>
    <t>0.2</t>
  </si>
  <si>
    <t>Авто · Аудио- и видеотехника · Аксессуары</t>
  </si>
  <si>
    <t>5/5/10</t>
  </si>
  <si>
    <t>Авто · Аудио- и видеотехника · Аксессуары · Кабели для автоаудиотехники</t>
  </si>
  <si>
    <t>0.5</t>
  </si>
  <si>
    <t>7/5/5</t>
  </si>
  <si>
    <t>Авто · Аудио- и видеотехника · Переходные рамки</t>
  </si>
  <si>
    <t>30/10/20</t>
  </si>
  <si>
    <t>Авто · Аудио- и видеотехника · Усилители</t>
  </si>
  <si>
    <t>Авто · Аудио- и видеотехника · FM-трансмиттеры</t>
  </si>
  <si>
    <t>строительство и ремонт / инструменты / электроинструменты / шлифовальные машины / угловые шлифмашинки (болгарки)</t>
  </si>
  <si>
    <t>Авто · Запчасти · Трансмиссия</t>
  </si>
  <si>
    <t>2.9</t>
  </si>
  <si>
    <t>Авто · Запчасти · Трансмиссия · Запчасти для трансмиссии автомобиля</t>
  </si>
  <si>
    <t>1.5</t>
  </si>
  <si>
    <t>12/23/24</t>
  </si>
  <si>
    <t>Авто · Противоугонные устройства · Автосигнализации</t>
  </si>
  <si>
    <t>электроника / телефоны / аксессуары для телефонов / зарядные устройства и адаптеры</t>
  </si>
  <si>
    <t>0.35</t>
  </si>
  <si>
    <t>Авто · Электроника · Видеорегистраторы</t>
  </si>
  <si>
    <t>электроника / портативная техника / портативная акустика</t>
  </si>
  <si>
    <t>0.6</t>
  </si>
  <si>
    <t>Авто · Электроника · Видеорегистраторы · Видеорегистраторы автомобильные</t>
  </si>
  <si>
    <t>0.4</t>
  </si>
  <si>
    <t>18/10/6</t>
  </si>
  <si>
    <t>Бытовая техника · Крупная техника для кухни · Аксессуары и запчасти</t>
  </si>
  <si>
    <t>Бытовая техника · Крупная техника для кухни · Аксессуары и запчасти · Запчасти для встраиваемой варочной панели</t>
  </si>
  <si>
    <t>Бытовая техника · Крупная техника для кухни · Плиты</t>
  </si>
  <si>
    <t>0.39</t>
  </si>
  <si>
    <t>Бытовая техника · Мелкая техника для кухни · Приготовление напитков · Электрочайники и термопоты</t>
  </si>
  <si>
    <t>1.65</t>
  </si>
  <si>
    <t>Бытовая техника · Техника для дома · Швейное оборудование · Оверлоки и распошивальные машины</t>
  </si>
  <si>
    <t>электроника / телефоны / умные часы и браслеты</t>
  </si>
  <si>
    <t>19/8/3</t>
  </si>
  <si>
    <t>Бытовая техника · Техника для дома · Швейное оборудование · Швейные машины</t>
  </si>
  <si>
    <t>Бытовая техника · Техника для красоты · Машинки для стрижки и триммеры</t>
  </si>
  <si>
    <t>спорт и отдых / туризм и отдых на природе / сумки-холодильники</t>
  </si>
  <si>
    <t>0.145</t>
  </si>
  <si>
    <t>Детские товары · Игрушки и игры · Для мальчиков · Квадрокоптеры</t>
  </si>
  <si>
    <t>1.6</t>
  </si>
  <si>
    <t>Детские товары · Товары для школы · Пеналы и письменные принадлежности · Пеналы</t>
  </si>
  <si>
    <t>Компьютерная техника · Аксессуары · Аксессуары для клавиатур и мышей</t>
  </si>
  <si>
    <t>Компьютерная техника · Аксессуары · Аксессуары и запчасти для ноутбуков · Прочие аксессуары для ноутбуков</t>
  </si>
  <si>
    <t>авто / электроника / видеорегистраторы</t>
  </si>
  <si>
    <t>Компьютерная техника · Аксессуары · Кабели, разъемы, переходники</t>
  </si>
  <si>
    <t>авто / запчасти / трансмиссия</t>
  </si>
  <si>
    <t>Компьютерная техника · Компьютеры · Настольные компьютеры</t>
  </si>
  <si>
    <t>10/10/7</t>
  </si>
  <si>
    <t>Компьютерная техника · Компьютеры · Планшеты</t>
  </si>
  <si>
    <t>авто / противоугонные устройства / автосигнализации</t>
  </si>
  <si>
    <t>0.8</t>
  </si>
  <si>
    <t>Компьютерная техника · Сетевое оборудование · 3G/4G LTE и ADSL модемы</t>
  </si>
  <si>
    <t>Спорт и отдых · Туризм и отдых на природе · Походная мебель</t>
  </si>
  <si>
    <t>2.1</t>
  </si>
  <si>
    <t>Спорт и отдых · Туризм и отдых на природе · Сумки-холодильники</t>
  </si>
  <si>
    <t>Спорт и отдых · Туризм и отдых на природе · Сумки-холодильники · Термоконтейнеры</t>
  </si>
  <si>
    <t>Спорт и отдых · Туризм и отдых на природе · Сумки-холодильники · Термосумки</t>
  </si>
  <si>
    <t>Строительство и ремонт · Водоснабжение · Насосы и комплектующие · Водяные насосы</t>
  </si>
  <si>
    <t>Строительство и ремонт · Инструменты · Измерительные инструменты · Измерение расстояний, длин и углов наклона · Дальномеры</t>
  </si>
  <si>
    <t>Строительство и ремонт · Инструменты · Измерительные инструменты · Измерение расстояний, длин и углов наклона · Лазерные уровни и нивелиры</t>
  </si>
  <si>
    <t>строительство и ремонт / инструменты / расходные материалы и оснастка / для дрелей, шуруповертов и гайковертов / биты</t>
  </si>
  <si>
    <t>Строительство и ремонт · Инструменты · Измерительные инструменты · Измерение расстояний, длин и углов наклона · Лазерные уровни и нивелиры · Лазерные нивелиры</t>
  </si>
  <si>
    <t>Строительство и ремонт · Инструменты · Расходные материалы и оснастка · Диски отрезные</t>
  </si>
  <si>
    <t>электроника / телефоны / аксессуары для телефонов / чехлы</t>
  </si>
  <si>
    <t>Строительство и ремонт · Инструменты · Расходные материалы и оснастка · Диски отрезные · Диски отрезные алмазные</t>
  </si>
  <si>
    <t>авто / аудио- и видеотехника / автоакустика</t>
  </si>
  <si>
    <t>Строительство и ремонт · Инструменты · Расходные материалы и оснастка · Для дрелей, шуруповертов и гайковертов · Биты</t>
  </si>
  <si>
    <t>компьютерная техника / аксессуары / аксессуары и запчасти для ноутбуков / прочие аксессуары для ноутбуков</t>
  </si>
  <si>
    <t>Строительство и ремонт · Инструменты · Ручной инструмент · Наборы инструментов и оснастки</t>
  </si>
  <si>
    <t>электроника / фото и видеокамеры / фотоаппараты</t>
  </si>
  <si>
    <t>0.9</t>
  </si>
  <si>
    <t>Строительство и ремонт · Инструменты · Ручной инструмент · Наборы инструментов и оснастки · Наборы строительных инструментов</t>
  </si>
  <si>
    <t>Строительство и ремонт · Инструменты · Ручной инструмент · Рожковые, накидные, комбинированные ключи</t>
  </si>
  <si>
    <t>17/10/7</t>
  </si>
  <si>
    <t>Строительство и ремонт · Инструменты · Сварочное оборудование · Сварочные аппараты</t>
  </si>
  <si>
    <t>16/8/4</t>
  </si>
  <si>
    <t>Строительство и ремонт · Инструменты · Электро- и бензопилы · Электро- и бензопилы цепные</t>
  </si>
  <si>
    <t>16/8/3</t>
  </si>
  <si>
    <t>Строительство и ремонт · Инструменты · Электроинструменты · Гайковерты</t>
  </si>
  <si>
    <t>17/10/4</t>
  </si>
  <si>
    <t>Строительство и ремонт · Инструменты · Электроинструменты · Лобзики</t>
  </si>
  <si>
    <t>16/9/3</t>
  </si>
  <si>
    <t>Строительство и ремонт · Инструменты · Электроинструменты · Перфораторы</t>
  </si>
  <si>
    <t>iphone8Red</t>
  </si>
  <si>
    <t>Смартфон Apple iPhone 8 64 ГБ RU, 1 nano SIM, (PRODUCT)RED</t>
  </si>
  <si>
    <t>Строительство и ремонт · Инструменты · Электроинструменты · Перфораторы · Перфораторы сетевые</t>
  </si>
  <si>
    <t>Строительство и ремонт · Инструменты · Электроинструменты · Шлифовальные машины · Угловые шлифмашинки (болгарки)</t>
  </si>
  <si>
    <t>Строительство и ремонт · Инструменты · Электроинструменты · Шлифовальные машины · Угловые шлифмашинки (болгарки) · Угловые шлифмашины аккумуляторные</t>
  </si>
  <si>
    <t>Строительство и ремонт · Инструменты · Электроинструменты · Электрические ножницы</t>
  </si>
  <si>
    <t>Товары для дома · Интерьер · Декоративные свечи</t>
  </si>
  <si>
    <t>строительство и ремонт / инструменты / расходные материалы и оснастка / диски отрезные</t>
  </si>
  <si>
    <t>Товары для дома · Освещение · Ночники и декоративные светильники</t>
  </si>
  <si>
    <t>Товары для дома · Освещение · Ночники и декоративные светильники · Светильники декоративные</t>
  </si>
  <si>
    <t>товары для дома / посуда и кухонные принадлежности / приготовление пищи / кухонная навеска</t>
  </si>
  <si>
    <t>0.09</t>
  </si>
  <si>
    <t>Товары для дома · Посуда и кухонные принадлежности · Приготовление пищи · Кухонная навеска</t>
  </si>
  <si>
    <t>авто / аудио- и видеотехника / аксессуары</t>
  </si>
  <si>
    <t>Товары для дома · Посуда и кухонные принадлежности · Приготовление пищи · Кухонная навеска · Палочка для блинов</t>
  </si>
  <si>
    <t>Электроника · Аудио- и видеотехника · Аксессуары · Кронштейны и стойки</t>
  </si>
  <si>
    <t>0.45</t>
  </si>
  <si>
    <t>Электроника · Аудио- и видеотехника · Аксессуары · Пульты ДУ</t>
  </si>
  <si>
    <t>электроника / аудио- и видеотехника / телевизоры</t>
  </si>
  <si>
    <t>Электроника · Аудио- и видеотехника · Телевизоры</t>
  </si>
  <si>
    <t>Электроника · Аудио- и видеотехника · TV-тюнеры</t>
  </si>
  <si>
    <t>авто / аудио- и видеотехника / усилители</t>
  </si>
  <si>
    <t>Электроника · Портативная техника · Наушники и гарнитуры</t>
  </si>
  <si>
    <t>электроника / телефоны / умные часы и браслеты / умные часы</t>
  </si>
  <si>
    <t>Электроника · Портативная техника · Портативная акустика</t>
  </si>
  <si>
    <t>детские товары / товары для школы / пеналы и письменные принадлежности / пеналы</t>
  </si>
  <si>
    <t>Электроника · Портативная техника · Умные колонки</t>
  </si>
  <si>
    <t>Электроника · Телефоны · Аксессуары для телефонов · Зарядные устройства и адаптеры</t>
  </si>
  <si>
    <t>электроника / аудио- и видеотехника / аксессуары / кронштейны и стойки</t>
  </si>
  <si>
    <t>Электроника · Телефоны · Аксессуары для телефонов · Зарядные устройства и адаптеры · Сетевые зарядные устройства для мобильных устройств</t>
  </si>
  <si>
    <t>Электроника · Телефоны · Аксессуары для телефонов · Портативные аккумуляторы</t>
  </si>
  <si>
    <t>авто / аудио- и видеотехника / переходные рамки</t>
  </si>
  <si>
    <t>0.62</t>
  </si>
  <si>
    <t>Электроника · Телефоны · Аксессуары для телефонов · Чехлы</t>
  </si>
  <si>
    <t>Электроника · Телефоны · Мобильные телефоны</t>
  </si>
  <si>
    <t>1.3</t>
  </si>
  <si>
    <t>Электроника · Телефоны · Умные часы и браслеты</t>
  </si>
  <si>
    <t>строительство и ремонт / инструменты / ручной инструмент / наборы инструментов и оснастки</t>
  </si>
  <si>
    <t>Электроника · Телефоны · Умные часы и браслеты · Умные браслеты</t>
  </si>
  <si>
    <t>1.2</t>
  </si>
  <si>
    <t>Электроника · Телефоны · Умные часы и браслеты · Умные часы</t>
  </si>
  <si>
    <t>компьютерная техника / аксессуары / аксессуары для клавиатур и мышей</t>
  </si>
  <si>
    <t>Электроника · Фото и видеокамеры · Фотоаппараты</t>
  </si>
  <si>
    <t>авто / автомобильные инструменты / автомобильные компрессоры</t>
  </si>
  <si>
    <t>Итого</t>
  </si>
  <si>
    <t>товары для дома / освещение / ночники и декоративные светильники / светильники декоративные</t>
  </si>
  <si>
    <t>строительство и ремонт / инструменты / ручной инструмент / наборы инструментов и оснастки / наборы строительных инструментов</t>
  </si>
  <si>
    <t>9.3</t>
  </si>
  <si>
    <t>Набор инструментов для автомобиля автохит 82 предмета</t>
  </si>
  <si>
    <t>5.6</t>
  </si>
  <si>
    <t>строительство и ремонт / инструменты / электроинструменты / перфораторы / перфораторы сетевые</t>
  </si>
  <si>
    <t>4.71</t>
  </si>
  <si>
    <t>товары для дома / интерьер / декоративные свечи</t>
  </si>
  <si>
    <t>бытовая техника / крупная техника для кухни / аксессуары и запчасти</t>
  </si>
  <si>
    <t>электроника / аудио- и видеотехника / tv-тюнеры</t>
  </si>
  <si>
    <t>авто / автохимия и автокосметика / средства для ухода за кузовом / принадлежности для мойки</t>
  </si>
  <si>
    <t>строительство и ремонт / инструменты / измерительные инструменты / измерение расстояний, длин и углов наклона / лазерные уровни и нивелиры</t>
  </si>
  <si>
    <t>строительство и ремонт / инструменты / электро- и бензопилы / электро- и бензопилы цепные</t>
  </si>
  <si>
    <t>Ваш SKU *</t>
  </si>
  <si>
    <t>Название товара *</t>
  </si>
  <si>
    <t>Категория на Маркете *</t>
  </si>
  <si>
    <t>Вес с упаковкой, кг</t>
  </si>
  <si>
    <t>Габариты с упаковкой, см</t>
  </si>
  <si>
    <t>Цена *</t>
  </si>
  <si>
    <t>Длина, см</t>
  </si>
  <si>
    <t>Ширина, см</t>
  </si>
  <si>
    <t>Высота, см</t>
  </si>
  <si>
    <t>Ваш SKU</t>
  </si>
  <si>
    <t>AmiioA10</t>
  </si>
  <si>
    <t>BF888s</t>
  </si>
  <si>
    <t>Электроника · Телефоны · Рации и радиостанции</t>
  </si>
  <si>
    <t>BR4</t>
  </si>
  <si>
    <t>Dexell14</t>
  </si>
  <si>
    <t>Dexell30</t>
  </si>
  <si>
    <t>Hopestar39</t>
  </si>
  <si>
    <t>Iphone11128gb</t>
  </si>
  <si>
    <t>Iphone11pro256</t>
  </si>
  <si>
    <t>Iphone256Black</t>
  </si>
  <si>
    <t>Kicx21</t>
  </si>
  <si>
    <t>MT9</t>
  </si>
  <si>
    <t>Makita8701</t>
  </si>
  <si>
    <t>MakitaJN3201</t>
  </si>
  <si>
    <t>Nasosimp</t>
  </si>
  <si>
    <t>Plitca1010</t>
  </si>
  <si>
    <t>PocoX4Pro</t>
  </si>
  <si>
    <t>SamsungA51bl</t>
  </si>
  <si>
    <t>UmiioS9128</t>
  </si>
  <si>
    <t>honor6x</t>
  </si>
  <si>
    <t>iphone7</t>
  </si>
  <si>
    <t>iphonered</t>
  </si>
  <si>
    <t>wifilte</t>
  </si>
  <si>
    <t>Мышь</t>
  </si>
  <si>
    <t>Ночник</t>
  </si>
  <si>
    <t>10/10/8</t>
  </si>
  <si>
    <t>распылитель</t>
  </si>
  <si>
    <t>Товары для дома · Посуда и кухонные принадлежности · Хранение продуктов · Солонки, перечницы и емкости для специй</t>
  </si>
  <si>
    <t>30/8/4</t>
  </si>
  <si>
    <t>электроника / телефоны / аксессуары для телефонов / портативные аккумуляторы</t>
  </si>
  <si>
    <t>18/11/3</t>
  </si>
  <si>
    <t>Airpods2</t>
  </si>
  <si>
    <t>строительство и ремонт / инструменты / сварочное оборудование / сварочные аппараты</t>
  </si>
  <si>
    <t>3</t>
  </si>
  <si>
    <t>32/15/29</t>
  </si>
  <si>
    <t>10/25/27</t>
  </si>
  <si>
    <t>Miband8</t>
  </si>
  <si>
    <t>спорт и отдых / туризм и отдых на природе / походная мебель</t>
  </si>
  <si>
    <t>6/7/19</t>
  </si>
  <si>
    <t>авто / аудио- и видеотехника / fm-трансмиттеры</t>
  </si>
  <si>
    <t>5/10/15</t>
  </si>
  <si>
    <t>watch3</t>
  </si>
  <si>
    <t>Ipad128</t>
  </si>
  <si>
    <t>Iphone12Grin128</t>
  </si>
  <si>
    <t>HuaweyB09</t>
  </si>
  <si>
    <t>Amazfit2</t>
  </si>
  <si>
    <t>Machete220</t>
  </si>
  <si>
    <t>vlk2500</t>
  </si>
  <si>
    <t>Iphone12problu</t>
  </si>
  <si>
    <t>iphone12blu</t>
  </si>
  <si>
    <t>Honor50L</t>
  </si>
  <si>
    <t>Iphone11fial</t>
  </si>
  <si>
    <t>Iphone12white</t>
  </si>
  <si>
    <t>SamsungA24</t>
  </si>
  <si>
    <t>Borofone47Type-C</t>
  </si>
  <si>
    <t>Iphone12pro256graf</t>
  </si>
  <si>
    <t>SamsungBuds2</t>
  </si>
  <si>
    <t>14plus</t>
  </si>
  <si>
    <t>гайковерт</t>
  </si>
  <si>
    <t>Iphone12prograf</t>
  </si>
  <si>
    <t>12proSilver128</t>
  </si>
  <si>
    <t>BX54Typec</t>
  </si>
  <si>
    <t>CLIP4</t>
  </si>
  <si>
    <t>Watch3wite</t>
  </si>
  <si>
    <t>jbl5</t>
  </si>
  <si>
    <t>iphone7plus128</t>
  </si>
  <si>
    <t>ip13pink128</t>
  </si>
  <si>
    <t>ip13pink256</t>
  </si>
  <si>
    <t>ip13w256</t>
  </si>
  <si>
    <t>ip13wit128</t>
  </si>
  <si>
    <t>ip14pro128</t>
  </si>
  <si>
    <t>JBJ5HAKI</t>
  </si>
  <si>
    <t>bloc</t>
  </si>
  <si>
    <t>iphone13</t>
  </si>
  <si>
    <t>AppleSEPink</t>
  </si>
  <si>
    <t>iphone13blu</t>
  </si>
  <si>
    <t>aplwat9</t>
  </si>
  <si>
    <t>ip12pro128</t>
  </si>
  <si>
    <t>Ip12bl64</t>
  </si>
  <si>
    <t>watcSEwit</t>
  </si>
  <si>
    <t>Iphone13bl256</t>
  </si>
  <si>
    <t>WatchSE2</t>
  </si>
  <si>
    <t>SEBlu</t>
  </si>
  <si>
    <t>Applew7</t>
  </si>
  <si>
    <t>Noir</t>
  </si>
  <si>
    <t>SEcilver</t>
  </si>
  <si>
    <t>kvadrokopter</t>
  </si>
  <si>
    <t>overlok</t>
  </si>
  <si>
    <t>chainik</t>
  </si>
  <si>
    <t>watch44SE</t>
  </si>
  <si>
    <t>SE7watch45</t>
  </si>
  <si>
    <t>Watch7Green</t>
  </si>
  <si>
    <t>lazer4D</t>
  </si>
  <si>
    <t>Flip6</t>
  </si>
  <si>
    <t>WatchSE44blakwite</t>
  </si>
  <si>
    <t>watch7a41</t>
  </si>
  <si>
    <t>WatchSE2mm44</t>
  </si>
  <si>
    <t>ip12blue64</t>
  </si>
  <si>
    <t>applwat6</t>
  </si>
  <si>
    <t>apple8 starlight</t>
  </si>
  <si>
    <t>ip12promaxBlu</t>
  </si>
  <si>
    <t>Apocalypse</t>
  </si>
  <si>
    <t>PrideDue</t>
  </si>
  <si>
    <t>machetedef</t>
  </si>
  <si>
    <t>lobzJV</t>
  </si>
  <si>
    <t>PerfAEG26</t>
  </si>
  <si>
    <t>ЯндексСТ2</t>
  </si>
  <si>
    <t>11yellow128</t>
  </si>
  <si>
    <t>8plus64wite</t>
  </si>
  <si>
    <t>iphon8red</t>
  </si>
  <si>
    <t>iphoneSE2</t>
  </si>
  <si>
    <t>watch8</t>
  </si>
  <si>
    <t>%D0%A0%D0%90%D0%9C%D0%909</t>
  </si>
  <si>
    <t>%D0%B2%D1%8B%D0%B4%D0%B2%D0%B8%D0%B4%D0%BD%D0%B0%D1%8F%D0%BC%D0%B0%D0%B3</t>
  </si>
  <si>
    <t>%D0%BA%D0%BB%D1%8E%D1%87%D0%B82410</t>
  </si>
  <si>
    <t>%D0%BD%D0%B0%D0%B1%D0%BE%D1%80121</t>
  </si>
  <si>
    <t>%D1%82%D1%80%D1%8F%D0%BF%D0%BA%D0%B0</t>
  </si>
  <si>
    <t>%D0%B8%D0%BD%D1%81%D1%82%D1%80%D1%83%D0%BC%D0%B5%D0%BD%D1%8246</t>
  </si>
  <si>
    <t>2DHav001</t>
  </si>
  <si>
    <t>Дефлекторы окон Defly для Haval Dargo 2022-н.в., высококачественное оргстекло</t>
  </si>
  <si>
    <t>115/23/9</t>
  </si>
  <si>
    <t>1.28</t>
  </si>
  <si>
    <t>авто / аксессуары и оборудование / защита и внешний тюнинг / дефлекторы</t>
  </si>
  <si>
    <t xml:space="preserve"> </t>
  </si>
  <si>
    <t>A001</t>
  </si>
  <si>
    <t>Дефлектор капота Defly для Audi A4 2007-2011 седан, высококачественное оргстекло</t>
  </si>
  <si>
    <t>150/37/3</t>
  </si>
  <si>
    <t>Arm-Hon9-2-2K</t>
  </si>
  <si>
    <t>Модельные чехлы на подлокотники Honda Freed 2011-2016 экокожа черная, 2 шт</t>
  </si>
  <si>
    <t>22/18/2</t>
  </si>
  <si>
    <t>авто / аксессуары и оборудование / обустройство салона / чехлы и накидки на сиденья</t>
  </si>
  <si>
    <t>Arm-Ty64-2-2K</t>
  </si>
  <si>
    <t>Модельные чехлы на подлокотники Toyota Wish 2009-2017 (XE20)</t>
  </si>
  <si>
    <t>0.08</t>
  </si>
  <si>
    <t>B001</t>
  </si>
  <si>
    <t>Дефлектор капота Defly для BMW X5 1999-2003, высококачественное оргстекло</t>
  </si>
  <si>
    <t>C001</t>
  </si>
  <si>
    <t>Дефлектор капота Defly для Chevrolet Aveo 2005-2012 седан, высококачественное оргстекло</t>
  </si>
  <si>
    <t>150/50/3</t>
  </si>
  <si>
    <t>C002</t>
  </si>
  <si>
    <t>Дефлектор капота Defly для Chevrolet Aveo 2002-2009, высококачественное оргстекло</t>
  </si>
  <si>
    <t>C003</t>
  </si>
  <si>
    <t>Дефлектор капота Defly для Chevrolet Aveo 2011-2015 седан, высококачественное оргстекло</t>
  </si>
  <si>
    <t>C004</t>
  </si>
  <si>
    <t>Дефлектор капота Defly для Chevrolet Captiva 2006-2011, высококачественное оргстекло</t>
  </si>
  <si>
    <t>C004Winstorm</t>
  </si>
  <si>
    <t>Дефлектор капота Defly для Daewoo Winstorm 2006-2010, высококачественное оргстекло</t>
  </si>
  <si>
    <t>C005</t>
  </si>
  <si>
    <t>Дефлектор капота Defly для Chevrolet Cruze 2008-2015, высококачественное оргстекло</t>
  </si>
  <si>
    <t>C006</t>
  </si>
  <si>
    <t>Дефлектор капота Defly для Chevrolet Lacetti 2004-2013 седан, универсал, высококачественное оргстекло</t>
  </si>
  <si>
    <t>1.1</t>
  </si>
  <si>
    <t>C007</t>
  </si>
  <si>
    <t>Дефлектор капота Defly для Chevrolet Lacetti 2004-2013 хэтчбек, высококачественное оргстекло</t>
  </si>
  <si>
    <t>C008</t>
  </si>
  <si>
    <t>Дефлектор капота Defly для Chevrolet Lanos 2005-2009, высококачественное оргстекло</t>
  </si>
  <si>
    <t>C009</t>
  </si>
  <si>
    <t>Дефлектор капота Defly для Chevrolet Spark 2009-2016, высококачественное оргстекло</t>
  </si>
  <si>
    <t>C010</t>
  </si>
  <si>
    <t>Дефлектор капота Defly для Chevrolet Niva 1998-2020, высококачественное оргстекло</t>
  </si>
  <si>
    <t>175/37/3</t>
  </si>
  <si>
    <t>C011</t>
  </si>
  <si>
    <t>Дефлектор капота Defly для Chevrolet Cobalt 2011-2015, высококачественное оргстекло</t>
  </si>
  <si>
    <t>C011R4</t>
  </si>
  <si>
    <t>Дефлектор капота Defly для Ravon R4 2016-2020, высококачественное оргстекло</t>
  </si>
  <si>
    <t>C012</t>
  </si>
  <si>
    <t>Дефлектор капота Defly для Chevrolet Orlando 2009-2015, высококачественное оргстекло</t>
  </si>
  <si>
    <t>C013</t>
  </si>
  <si>
    <t>Дефлектор капота Defly для Chevrolet Captiva 2011-2015, высококачественное оргстекло</t>
  </si>
  <si>
    <t>C014</t>
  </si>
  <si>
    <t>Дефлектор капота Defly для Ravon Nexia R3 2016-2020, высококачественное оргстекло</t>
  </si>
  <si>
    <t>C014Aveo</t>
  </si>
  <si>
    <t>Дефлектор капота Defly для Chevrolet Aveo 2007-2012 хэтчбек, высококачественное оргстекло</t>
  </si>
  <si>
    <t>Ch001</t>
  </si>
  <si>
    <t>Дефлектор капота Defly для Chery Fora A21 2006-2010, высококачественное оргстекло</t>
  </si>
  <si>
    <t>Ch002</t>
  </si>
  <si>
    <t>Дефлектор капота Defly для Chery Kimo A1 2008-2015, высококачественное оргстекло</t>
  </si>
  <si>
    <t>115/37/3</t>
  </si>
  <si>
    <t>Ch003</t>
  </si>
  <si>
    <t>Дефлектор капота Defly для Chery M11 2010-2016, высококачественное оргстекло</t>
  </si>
  <si>
    <t>Ch004</t>
  </si>
  <si>
    <t>Дефлектор капота Defly для Chery Tiggo T11 2005-2013, высококачественное оргстекло</t>
  </si>
  <si>
    <t>Ch005</t>
  </si>
  <si>
    <t>Дефлектор капота Defly для Chery IndiS 2011-2016, высококачественное оргстекло</t>
  </si>
  <si>
    <t>Ch006</t>
  </si>
  <si>
    <t>Дефлектор капота Defly для Chery Tiggo T11 2013-2016, высококачественное оргстекло</t>
  </si>
  <si>
    <t>Ch007</t>
  </si>
  <si>
    <t>Дефлектор капота Defly для Chery Very A13 2011-2016, высококачественное оргстекло</t>
  </si>
  <si>
    <t>160/60/3</t>
  </si>
  <si>
    <t>Ch1-2</t>
  </si>
  <si>
    <t>Модельные чехлы на сиденья Defly Chevrolet Niva 2002-2014 жаккард</t>
  </si>
  <si>
    <t>60/45/15</t>
  </si>
  <si>
    <t>2</t>
  </si>
  <si>
    <t>Ch1-2C</t>
  </si>
  <si>
    <t>Модельные чехлы на сиденья Defly Chevrolet Niva 2002-2014 Экокожа и жаккард</t>
  </si>
  <si>
    <t>2.7</t>
  </si>
  <si>
    <t>Ch2-2</t>
  </si>
  <si>
    <t>Модельные чехлы на сиденья Defly Chevrolet Cobalt 2011-2015 жаккард</t>
  </si>
  <si>
    <t>Ch2-2C</t>
  </si>
  <si>
    <t>Модельные чехлы на сиденья Defly Chevrolet Cobalt 2011-2015 Экокожа и жаккард</t>
  </si>
  <si>
    <t>2.8</t>
  </si>
  <si>
    <t>Ch3-2</t>
  </si>
  <si>
    <t>Модельные чехлы на сиденья Defly Chevrolet Cruze 2008-2015 седан, хэтчбек жаккард</t>
  </si>
  <si>
    <t>Ch3-2K</t>
  </si>
  <si>
    <t>Модельные чехлы на сиденья Defly Chevrolet Cruze 2008-2015 седан, хэтчбек Экокожа Черный</t>
  </si>
  <si>
    <t>4.01</t>
  </si>
  <si>
    <t>Cr1-2</t>
  </si>
  <si>
    <t>Модельные чехлы на сиденья Defly Chery Tiggo 2005-2013 жаккард тест задний ряд 50/50</t>
  </si>
  <si>
    <t>3.5</t>
  </si>
  <si>
    <t>Cr1-2K</t>
  </si>
  <si>
    <t>Модельные чехлы на сиденья Defly Chery Tiggo 2005-2013 Экокожа Черный задний ряд 50/50</t>
  </si>
  <si>
    <t>D00005</t>
  </si>
  <si>
    <t>Брызговики универсальные Defly с надписью Mitsubishi, гибкие цвет черный, комплект 2 шт</t>
  </si>
  <si>
    <t>35/27/10</t>
  </si>
  <si>
    <t>авто / аксессуары и оборудование / защита и внешний тюнинг / брызговики</t>
  </si>
  <si>
    <t>D00006</t>
  </si>
  <si>
    <t>Брызговики универсальные Defly с надписью Subaru, гибкие цвет черный, комплект 2 шт</t>
  </si>
  <si>
    <t>D00007</t>
  </si>
  <si>
    <t>Брызговики универсальные Defly с надписью Ford, гибкие цвет черный, комплект 2 шт</t>
  </si>
  <si>
    <t>D00010</t>
  </si>
  <si>
    <t>Брызговики универсальные Defly, гибкие цвет черный, комплект 2 шт</t>
  </si>
  <si>
    <t>D00010-2</t>
  </si>
  <si>
    <t>Брызговики универсальные Defly, гибкие цвет черный, комплект 4 шт</t>
  </si>
  <si>
    <t>D00011</t>
  </si>
  <si>
    <t>Дефлекторы окон Defly для ВАЗ 2109, 21099, 2114, 2115, высококачественное оргстекло</t>
  </si>
  <si>
    <t>D00012</t>
  </si>
  <si>
    <t>Дефлекторы окон Defly для ВАЗ 2101, 2103, 2105, 2106, 2107, высококачественное оргстекло</t>
  </si>
  <si>
    <t>D00013</t>
  </si>
  <si>
    <t>Дефлекторы окон Defly для ВАЗ 2110, 2112, высококачественное оргстекло</t>
  </si>
  <si>
    <t>D00014</t>
  </si>
  <si>
    <t>Дефлекторы окон Defly для ВАЗ 2121, Niva 4x4, высококачественное оргстекло</t>
  </si>
  <si>
    <t>D00015</t>
  </si>
  <si>
    <t>Дефлекторы окон Defly для GAZ Gazel 2003-н.в. 2003-н.в., высококачественное оргстекло</t>
  </si>
  <si>
    <t>115/37/14</t>
  </si>
  <si>
    <t>0.66</t>
  </si>
  <si>
    <t>D00016</t>
  </si>
  <si>
    <t>Дефлекторы окон Defly для Lada Kalina Granta/Datsun mi-DO, on-DO, высококачественное оргстекло</t>
  </si>
  <si>
    <t>D00017</t>
  </si>
  <si>
    <t>Брызговики универсальные Defly с надписью Toyota, гибкие цвет черный, комплект 2 шт</t>
  </si>
  <si>
    <t>D00018</t>
  </si>
  <si>
    <t>Брызговики универсальные Defly с надписью Nissan, гибкие цвет черный, комплект 2 шт</t>
  </si>
  <si>
    <t>D00019</t>
  </si>
  <si>
    <t>Брызговики универсальные Defly с надписью Audi, гибкие цвет черный, комплект 2 шт</t>
  </si>
  <si>
    <t>D00020</t>
  </si>
  <si>
    <t>Брызговики универсальные Defly с надписью Mazda, гибкие цвет черный, комплект 2 шт</t>
  </si>
  <si>
    <t>D00021</t>
  </si>
  <si>
    <t>Брызговики универсальные Defly с надписью Honda, гибкие цвет черный, комплект 2 шт</t>
  </si>
  <si>
    <t>D00022</t>
  </si>
  <si>
    <t>Брызговики универсальные Defly с надписью Volkswagen, гибкие цвет черный, комплект 2 шт</t>
  </si>
  <si>
    <t>D00023</t>
  </si>
  <si>
    <t>Брызговики универсальные Defly, гибкие цвет белый, комплект 2 шт</t>
  </si>
  <si>
    <t>D00023-2</t>
  </si>
  <si>
    <t>Брызговики универсальные Defly, гибкие цвет белый, комплект 4 шт</t>
  </si>
  <si>
    <t>D00024</t>
  </si>
  <si>
    <t>Брызговики универсальные Defly, гибкие цвет серый, комплект 2 шт</t>
  </si>
  <si>
    <t>D00024-2</t>
  </si>
  <si>
    <t>Брызговики универсальные Defly, гибкие цвет серый, комплект 4 шт</t>
  </si>
  <si>
    <t>D001</t>
  </si>
  <si>
    <t>Дефлектор капота Defly для Daewoo Matiz 2000-2015, высококачественное оргстекло</t>
  </si>
  <si>
    <t>D00151</t>
  </si>
  <si>
    <t>Дефлекторы окон Defly для Chevrolet Niva, высококачественное оргстекло</t>
  </si>
  <si>
    <t>D002</t>
  </si>
  <si>
    <t>Дефлектор капота Defly для Daewoo Nexia 1994-2016, высококачественное оргстекло</t>
  </si>
  <si>
    <t>D00212</t>
  </si>
  <si>
    <t>Дефлекторы окон Defly для Lada Vesta седан, высококачественное оргстекло</t>
  </si>
  <si>
    <t>104/21.5/2</t>
  </si>
  <si>
    <t>D112/1-FD-s</t>
  </si>
  <si>
    <t>Рамка для номера автомобиля Defly, с надписью Ford, крепление с защелкой, черная</t>
  </si>
  <si>
    <t>60/20/5</t>
  </si>
  <si>
    <t>авто / аксессуары и оборудование / защита и внешний тюнинг / рамки для номеров</t>
  </si>
  <si>
    <t>D112/1-HD-s</t>
  </si>
  <si>
    <t>Рамка для номера автомобиля Defly, с надписью Honda, крепление с защелкой, черная</t>
  </si>
  <si>
    <t>D112/1-LA-s</t>
  </si>
  <si>
    <t>Рамка для номера автомобиля Defly, с надписью Lada, крепление с защелкой, черная</t>
  </si>
  <si>
    <t>D112/1-LS-s</t>
  </si>
  <si>
    <t>Рамка для номера автомобиля Defly, с надписью Lexus, крепление с защелкой, черная</t>
  </si>
  <si>
    <t>D112/1-MZ-s</t>
  </si>
  <si>
    <t>Рамка для номера автомобиля Defly, с надписью Mazda, крепление с защелкой, черная</t>
  </si>
  <si>
    <t>D112/1-NS-s</t>
  </si>
  <si>
    <t>Рамка для номера автомобиля Defly, с надписью Nissan, крепление с защелкой, черная</t>
  </si>
  <si>
    <t>D112/1-RF-s</t>
  </si>
  <si>
    <t>Рамка для номера автомобиля Defly, с надписью Российская Федерация, крепление с защелкой, черная</t>
  </si>
  <si>
    <t>D112/1-RO-s</t>
  </si>
  <si>
    <t>Рамка для номера автомобиля Defly, с надписью Россия, крепление с защелкой, черная</t>
  </si>
  <si>
    <t>D112/1-SI-s</t>
  </si>
  <si>
    <t>Рамка для номера автомобиля Defly, с надписью Сибирь, крепление с защелкой, черная</t>
  </si>
  <si>
    <t>D112/1-TO-s</t>
  </si>
  <si>
    <t>Рамка для номера автомобиля Defly, с надписью Toyota, крепление с защелкой, черная</t>
  </si>
  <si>
    <t>D112/3-STD-b</t>
  </si>
  <si>
    <t>Рамка для номера автомобиля Defly, без надписи, крепление с защелкой, черная</t>
  </si>
  <si>
    <t>D112/3-STD-b-2</t>
  </si>
  <si>
    <t>Рамки для номера автомобиля Defly, без надписи, крепление с защелкой, черные 2 шт</t>
  </si>
  <si>
    <t>D112/3-STD-g</t>
  </si>
  <si>
    <t>Рамка для номера автомобиля Defly, без надписи, крепление с защелкой, серая</t>
  </si>
  <si>
    <t>D112/3-STD-g-2</t>
  </si>
  <si>
    <t>Рамки для номера автомобиля Defly, без надписи, крепление с защелкой, серые 2 шт</t>
  </si>
  <si>
    <t>D112/3-STD-w</t>
  </si>
  <si>
    <t>Рамка для номера автомобиля Defly, без надписи, крепление с защелкой, белая</t>
  </si>
  <si>
    <t>D112/3-STD-w-2</t>
  </si>
  <si>
    <t>Рамки для номера автомобиля Defly, без надписи, крепление с защелкой, белые 2 шт</t>
  </si>
  <si>
    <t>D115/5-b</t>
  </si>
  <si>
    <t>Рамка для номера автомобиля Defly, для квадратного номера, без надписи, крепление с защелкой, черная</t>
  </si>
  <si>
    <t>D115/5-b-2</t>
  </si>
  <si>
    <t>Рамки для номера автомобиля Defly, для квадратного номера, без надписи, крепление с защелкой, черные 2 шт</t>
  </si>
  <si>
    <t>D115/5-g</t>
  </si>
  <si>
    <t>Рамка для номера автомобиля Defly, для квадратного номера, без надписи, крепление с защелкой, серая</t>
  </si>
  <si>
    <t>D115/5-g-2</t>
  </si>
  <si>
    <t>Рамки для номера автомобиля Defly, для квадратного номера, без надписи, крепление с защелкой, серые 2 шт</t>
  </si>
  <si>
    <t>D115/5-w</t>
  </si>
  <si>
    <t>Рамка для номера автомобиля Defly, для квадратного номера, без надписи, крепление с защелкой, белая</t>
  </si>
  <si>
    <t>D115/5-w-2</t>
  </si>
  <si>
    <t>Рамки для номера автомобиля Defly, для квадратного номера, без надписи, крепление с защелкой, белые 2 шт</t>
  </si>
  <si>
    <t>D57069025</t>
  </si>
  <si>
    <t>Набор инструментов для автомобиля, 16 предметов</t>
  </si>
  <si>
    <t>6/42/20</t>
  </si>
  <si>
    <t>авто / автомобильные инструменты / прочие инструменты</t>
  </si>
  <si>
    <t>D57072025</t>
  </si>
  <si>
    <t>Набор инструментов для автомобиля, 19 предметов</t>
  </si>
  <si>
    <t>3.6</t>
  </si>
  <si>
    <t>D57077025</t>
  </si>
  <si>
    <t>Набор инструментов для автомобиля, 8 предметов</t>
  </si>
  <si>
    <t>3.5/23/10</t>
  </si>
  <si>
    <t>D57092025</t>
  </si>
  <si>
    <t>Набор инструментов для автомобиля, 25 предметов</t>
  </si>
  <si>
    <t>6/42/23</t>
  </si>
  <si>
    <t>DAB-027</t>
  </si>
  <si>
    <t>Рамка для номера автомобиля Defly, без надписи из нержавеющей стали, хром</t>
  </si>
  <si>
    <t>DAB-027-2</t>
  </si>
  <si>
    <t>Рамки для номера автомобиля Defly, без надписи из нержавеющей стали, хром 2 шт</t>
  </si>
  <si>
    <t>DAB001-b</t>
  </si>
  <si>
    <t>Рамка для номера автомобиля Defly, с светодиодной подсветкой LED, без надписи, черная</t>
  </si>
  <si>
    <t>DAB001-b-2</t>
  </si>
  <si>
    <t>Рамки для номера автомобиля Defly, с светодиодной подсветкой LED, без надписи, черные 2 шт</t>
  </si>
  <si>
    <t>DAB001-g</t>
  </si>
  <si>
    <t>Рамка для номера автомобиля Defly, с светодиодной подсветкой LED, без надписи, серая</t>
  </si>
  <si>
    <t>DAB001-g-2</t>
  </si>
  <si>
    <t>Рамки для номера автомобиля Defly, с светодиодной подсветкой LED, без надписи, серые 2 шт</t>
  </si>
  <si>
    <t>DAB001-w</t>
  </si>
  <si>
    <t>Рамка для номера автомобиля Defly, с светодиодной подсветкой LED, без надписи, белая</t>
  </si>
  <si>
    <t>DAB001-w-2</t>
  </si>
  <si>
    <t>Рамки для номера автомобиля Defly, с светодиодной подсветкой LED, без надписи, белые 2 шт</t>
  </si>
  <si>
    <t>DAB006-b</t>
  </si>
  <si>
    <t>Рамка для номера автомобиля Defly, без надписи, пластиковая черная</t>
  </si>
  <si>
    <t>DAB006-b-2</t>
  </si>
  <si>
    <t>Рамки для номера автомобиля Defly, без надписи, пластиковые черные 2 шт</t>
  </si>
  <si>
    <t>DAB006-g</t>
  </si>
  <si>
    <t>Рамка для номера автомобиля Defly, без надписи, пластиковая серая</t>
  </si>
  <si>
    <t>DAB006-g-2</t>
  </si>
  <si>
    <t>Рамки для номера автомобиля Defly, без надписи, пластиковые серые 2 шт</t>
  </si>
  <si>
    <t>DAB006-w</t>
  </si>
  <si>
    <t>Рамка для номера автомобиля Defly, без надписи, пластиковая белая</t>
  </si>
  <si>
    <t>DAB006-w-2</t>
  </si>
  <si>
    <t>Рамки для номера автомобиля Defly, без надписи, пластиковые белые 2 шт</t>
  </si>
  <si>
    <t>DK801-1</t>
  </si>
  <si>
    <t>Автомобильная щетка-скребок для уборки снега</t>
  </si>
  <si>
    <t>65/15/15</t>
  </si>
  <si>
    <t>0.25</t>
  </si>
  <si>
    <t>авто / аксессуары и оборудование / инвентарь для ухода / щетки и скребки</t>
  </si>
  <si>
    <t>DK801-2</t>
  </si>
  <si>
    <t>Автомобильная щетка-скребок для уборки снега, 60 см, желтый ворс</t>
  </si>
  <si>
    <t>DK801-3</t>
  </si>
  <si>
    <t>DK803</t>
  </si>
  <si>
    <t>Автомобильная щетка-скребок для уборки снега, 40 см</t>
  </si>
  <si>
    <t>45/15/5</t>
  </si>
  <si>
    <t>DL-L</t>
  </si>
  <si>
    <t>Дефлектор люка Defly, Large, универсальное изделие, высококачественное оргстекло</t>
  </si>
  <si>
    <t>DL-M</t>
  </si>
  <si>
    <t>Дефлектор люка Defly, Medium, универсальное изделие, высококачественное оргстекло</t>
  </si>
  <si>
    <t>DL-S</t>
  </si>
  <si>
    <t>Дефлектор люка Defly, Small, универсальное изделие, высококачественное оргстекло</t>
  </si>
  <si>
    <t>DRLA-0003N</t>
  </si>
  <si>
    <t>Компрессор автомобильный 35 л/мин с фонариком и чехлом</t>
  </si>
  <si>
    <t>23.5/19.5/14</t>
  </si>
  <si>
    <t>2.05</t>
  </si>
  <si>
    <t>DRLA-0004L</t>
  </si>
  <si>
    <t>Компрессор автомобильный двухпоршневой 65 л/мин с фонариком и чехлом</t>
  </si>
  <si>
    <t>30.5/23/15</t>
  </si>
  <si>
    <t>DRLA-0008</t>
  </si>
  <si>
    <t>Компрессор автомобильный 20 л/мин</t>
  </si>
  <si>
    <t>17/17/7</t>
  </si>
  <si>
    <t>0.65</t>
  </si>
  <si>
    <t>DRLA-6388N</t>
  </si>
  <si>
    <t>Компрессор автомобильный 35 л/мин с фонариком</t>
  </si>
  <si>
    <t>20/16/11</t>
  </si>
  <si>
    <t>0.89</t>
  </si>
  <si>
    <t>DSCGALS1812</t>
  </si>
  <si>
    <t>Дефлектор капота Defly для Changan Alsvin 2018-н.в. Акриловое оргстекло, высококачественное оргстекло</t>
  </si>
  <si>
    <t>DSCGALS1832</t>
  </si>
  <si>
    <t>Дефлекторы окон Defly для Changan Alsvin 2018-н.в., высококачественное оргстекло</t>
  </si>
  <si>
    <t>0.92</t>
  </si>
  <si>
    <t>DSCGCS35P1912</t>
  </si>
  <si>
    <t>Дефлектор капота Defly для Changan CS35 Plus 2018-2024, высококачественное оргстекло</t>
  </si>
  <si>
    <t>DSCGCS35P1932</t>
  </si>
  <si>
    <t>Дефлекторы окон Defly для Changan CS35 Plus 2018-2024, высококачественное оргстекло</t>
  </si>
  <si>
    <t>0.85</t>
  </si>
  <si>
    <t>DSCRARR2232-FCr</t>
  </si>
  <si>
    <t>Дефлекторы окон Defly для Chery Arrizo 8 2022-н.в., высококачественное оргстекло</t>
  </si>
  <si>
    <t>1.15</t>
  </si>
  <si>
    <t>DSCRTIG72012</t>
  </si>
  <si>
    <t>Дефлектор капота Chery Tiggo 7/7 Pro Max 2020-н.в.</t>
  </si>
  <si>
    <t>160/50/3</t>
  </si>
  <si>
    <t>DSCRTIG72032</t>
  </si>
  <si>
    <t>Дефлекторы окон Chery Tiggo 7/7 Pro Max 2020-н.в.</t>
  </si>
  <si>
    <t>115/23/4.5</t>
  </si>
  <si>
    <t>DSCRTIG72032/6</t>
  </si>
  <si>
    <t>Дефлекторы окон Chery Tiggo 7, 7 Pro 2020-н.в.</t>
  </si>
  <si>
    <t>DSCRTIG82132</t>
  </si>
  <si>
    <t>Дефлекторы окон Defly для Chery Tiggo 8 2018-н.в., высококачественное оргстекло</t>
  </si>
  <si>
    <t>DSCRTIG8P2112</t>
  </si>
  <si>
    <t>Дефлектор капота Defly для Chery Tiggo 8 Pro 2021-н.в., высококачественное оргстекло</t>
  </si>
  <si>
    <t>0.95</t>
  </si>
  <si>
    <t>DSGEEAT1712</t>
  </si>
  <si>
    <t>Дефлектор капота Defly для Geely Atlas 2016-2022, высококачественное оргстекло</t>
  </si>
  <si>
    <t>0.72</t>
  </si>
  <si>
    <t>DSGEEAT1732</t>
  </si>
  <si>
    <t>Дефлекторы окон Defly для Geely Atlas 2016-2022, высококачественное оргстекло</t>
  </si>
  <si>
    <t>DSGEECO1912</t>
  </si>
  <si>
    <t>Дефлектор капота Defly для Geely Coolray 2018-2024, высококачественное оргстекло</t>
  </si>
  <si>
    <t>175/50/3</t>
  </si>
  <si>
    <t>DSGEECO1932</t>
  </si>
  <si>
    <t>Дефлекторы окон Defly для Geely Coolray 2018-2024, высококачественное оргстекло</t>
  </si>
  <si>
    <t>DSGEECO1932/6</t>
  </si>
  <si>
    <t>DSGEEMO2332/6-FCr</t>
  </si>
  <si>
    <t>Дефлекторы окон Defly для Geely Monjaro 2021-н.в., высококачественное оргстекло</t>
  </si>
  <si>
    <t>1.52</t>
  </si>
  <si>
    <t>DSHAVDA2212</t>
  </si>
  <si>
    <t>Дефлектор капота Defly для Haval Dargo 2022-н.в, высококачественное оргстекло</t>
  </si>
  <si>
    <t>DSHAVH62012</t>
  </si>
  <si>
    <t>Дефлектор капота Defly для Haval H6 2020-н.в, высококачественное оргстекло</t>
  </si>
  <si>
    <t>0.96</t>
  </si>
  <si>
    <t>DSHAVH91412</t>
  </si>
  <si>
    <t>Дефлектор капота Defly для Haval H9 2014-н.в., высококачественное оргстекло</t>
  </si>
  <si>
    <t>DSHAVH91432</t>
  </si>
  <si>
    <t>Дефлекторы окон Defly для Haval H9 2014-н.в., высококачественное оргстекло</t>
  </si>
  <si>
    <t>DSHAVM62112</t>
  </si>
  <si>
    <t>Дефлектор капота Defly для Haval M6 2021-н.в., высококачественное оргстекло</t>
  </si>
  <si>
    <t>0.87</t>
  </si>
  <si>
    <t>DSHAVM62132</t>
  </si>
  <si>
    <t>Дефлекторы окон Defly для Haval M6 2021-н.в., высококачественное оргстекло</t>
  </si>
  <si>
    <t>0.98</t>
  </si>
  <si>
    <t>DSJACJ72032</t>
  </si>
  <si>
    <t>Дефлекторы окон Defly для JAC J7 2020-н.в., высококачественное оргстекло</t>
  </si>
  <si>
    <t>DSLIXL72232</t>
  </si>
  <si>
    <t>Дефлекторы окон Defly для Li L7 2022-н.в., высококачественное оргстекло</t>
  </si>
  <si>
    <t>1.02</t>
  </si>
  <si>
    <t>DSLIXL72232-FCr</t>
  </si>
  <si>
    <t>1.41</t>
  </si>
  <si>
    <t>Dh001</t>
  </si>
  <si>
    <t>Дефлектор капота Defly для Daihatsu YRV 2000-2005, высококачественное оргстекло</t>
  </si>
  <si>
    <t>Dt001MI-DO</t>
  </si>
  <si>
    <t>Дефлектор капота Defly для Datsun mi-Do 2014-2021, высококачественное оргстекло</t>
  </si>
  <si>
    <t>Dt001ON-DO</t>
  </si>
  <si>
    <t>Дефлектор капота Defly для Datsun on-DO 2014-2021, высококачественное оргстекло</t>
  </si>
  <si>
    <t>F001</t>
  </si>
  <si>
    <t>Дефлектор капота Defly для Ford C-MAX 2006-2010, высококачественное оргстекло</t>
  </si>
  <si>
    <t>F002Escape</t>
  </si>
  <si>
    <t>Дефлектор капота Defly для Ford Escape 2000-2008, высококачественное оргстекло</t>
  </si>
  <si>
    <t>F002Maverick</t>
  </si>
  <si>
    <t>Дефлектор капота Defly для Ford Maverick 2000-2007, высококачественное оргстекло</t>
  </si>
  <si>
    <t>F003</t>
  </si>
  <si>
    <t>Дефлектор капота Defly для Ford Escape 2007-2011, высококачественное оргстекло</t>
  </si>
  <si>
    <t>F004</t>
  </si>
  <si>
    <t>Дефлектор капота Defly для Ford Expedition 2002-2006, высококачественное оргстекло</t>
  </si>
  <si>
    <t>F005</t>
  </si>
  <si>
    <t>Дефлектор капота Defly для Ford Fiesta 2001-2008, высококачественное оргстекло</t>
  </si>
  <si>
    <t>F006</t>
  </si>
  <si>
    <t>Дефлектор капота Defly для Ford Focus I 1998-2005, высококачественное оргстекло</t>
  </si>
  <si>
    <t>F007</t>
  </si>
  <si>
    <t>Дефлектор капота Defly для Ford Focus II 2004-2008, высококачественное оргстекло</t>
  </si>
  <si>
    <t>F008</t>
  </si>
  <si>
    <t>Дефлектор капота Defly для Ford Focus II 2007-2011, высококачественное оргстекло</t>
  </si>
  <si>
    <t>F009</t>
  </si>
  <si>
    <t>Дефлектор капота Defly для Ford Focus III 2010-2015, высококачественное оргстекло</t>
  </si>
  <si>
    <t>F010</t>
  </si>
  <si>
    <t>Дефлектор капота Defly для Ford Fusion 2002-2012, высококачественное оргстекло</t>
  </si>
  <si>
    <t>F011Galaxi</t>
  </si>
  <si>
    <t>Дефлектор капота Defly для Ford Galaxy 2006-2010, высококачественное оргстекло</t>
  </si>
  <si>
    <t>F011S-MAX</t>
  </si>
  <si>
    <t>Дефлектор капота Defly для Ford S-MAX 2006-2010, высококачественное оргстекло</t>
  </si>
  <si>
    <t>F013</t>
  </si>
  <si>
    <t>Дефлектор капота Defly для Ford Mondeo 2000-2007, высококачественное оргстекло</t>
  </si>
  <si>
    <t>F014</t>
  </si>
  <si>
    <t>Дефлектор капота Defly для Ford Mondeo 2007-2010, высококачественное оргстекло</t>
  </si>
  <si>
    <t>F015</t>
  </si>
  <si>
    <t>Дефлектор капота Defly для Ford Ranger 2006-2011, высококачественное оргстекло</t>
  </si>
  <si>
    <t>F017</t>
  </si>
  <si>
    <t>Дефлектор капота Defly для Ford Transit 2006-2014, высококачественное оргстекло</t>
  </si>
  <si>
    <t>F018</t>
  </si>
  <si>
    <t>F019</t>
  </si>
  <si>
    <t>Дефлектор капота Defly для Ford Explorer 2014-2019, высококачественное оргстекло</t>
  </si>
  <si>
    <t>F020</t>
  </si>
  <si>
    <t>Дефлектор капота Defly для Ford Focus III 2014-2019, высококачественное оргстекло</t>
  </si>
  <si>
    <t>F021</t>
  </si>
  <si>
    <t>Дефлектор капота Defly для Ford Focus 2 2004-2008, высококачественное оргстекло</t>
  </si>
  <si>
    <t>115/23/3</t>
  </si>
  <si>
    <t>Fi001</t>
  </si>
  <si>
    <t>Дефлектор капота Defly для Fiat Albea 2005-2012, высококачественное оргстекло</t>
  </si>
  <si>
    <t>Fi002</t>
  </si>
  <si>
    <t>Дефлектор капота Defly для Fiat Ducato 2002-2012, высококачественное оргстекло</t>
  </si>
  <si>
    <t>Fi003</t>
  </si>
  <si>
    <t>Дефлектор капота Defly для Fiat Ducato, Boxer, Jumper 2006-2014, высококачественное оргстекло</t>
  </si>
  <si>
    <t>Fr1-2</t>
  </si>
  <si>
    <t>Модельные чехлы на сиденья Defly Ford Focus 2 2004-2011 жаккард</t>
  </si>
  <si>
    <t>Fr1-2C</t>
  </si>
  <si>
    <t>Модельные чехлы на сиденья Defly Ford Focus 2 2004-2011 Экокожа и жаккард</t>
  </si>
  <si>
    <t>Fr2-2</t>
  </si>
  <si>
    <t>Модельные чехлы на сиденья Defly Ford Focus 3 2010-2019 жаккард для модификаций Trend Sport, Titanium</t>
  </si>
  <si>
    <t>Fr2-2C</t>
  </si>
  <si>
    <t>Модельные чехлы на сиденья Defly Ford Focus 3 2010-2019 Экокожа и жаккард Trend Sport, Titanium</t>
  </si>
  <si>
    <t>Fr2-2K</t>
  </si>
  <si>
    <t>Модельные чехлы на сиденья Defly Ford Focus 3 2010-2019 Trend Sport, Titanium</t>
  </si>
  <si>
    <t>60/45/7</t>
  </si>
  <si>
    <t>3.66</t>
  </si>
  <si>
    <t>G001</t>
  </si>
  <si>
    <t>Дефлектор капота Defly для Gaz Volga (3110) 1997-2004, высококачественное оргстекло</t>
  </si>
  <si>
    <t>G002</t>
  </si>
  <si>
    <t>Дефлектор капота Defly для Gaz Volga (31105) 2003-2009, высококачественное оргстекло</t>
  </si>
  <si>
    <t>G003</t>
  </si>
  <si>
    <t>Дефлектор капота Defly для Gaz Gazel 2003-н.в., высококачественное оргстекло</t>
  </si>
  <si>
    <t>G004</t>
  </si>
  <si>
    <t>Дефлектор капота Defly для Gaz Gazel Next 2013-н.в., высококачественное оргстекло</t>
  </si>
  <si>
    <t>G011-D2</t>
  </si>
  <si>
    <t>Модельные чехлы на сиденья Defly ГАЗ 3110 1997-2009 жаккард дополнительная боковая поддержка</t>
  </si>
  <si>
    <t>2.2</t>
  </si>
  <si>
    <t>G011-D3</t>
  </si>
  <si>
    <t>G011-D4</t>
  </si>
  <si>
    <t>G014-D2</t>
  </si>
  <si>
    <t>Модельные чехлы на сиденья Defly ГАЗель Бизнес 2010-2017 жаккард дополнительная боковая поддержка</t>
  </si>
  <si>
    <t>G014-D3</t>
  </si>
  <si>
    <t>G014-D4</t>
  </si>
  <si>
    <t>G015-2</t>
  </si>
  <si>
    <t>Модельные чехлы на сиденья Defly ГАЗель Бизнес 2018-н.в. жаккард</t>
  </si>
  <si>
    <t>G015-2Z</t>
  </si>
  <si>
    <t>Модельные чехлы на сиденья Defly ГАЗель Бизнес 2018-н.в. Экокожа и замша</t>
  </si>
  <si>
    <t>G016-2</t>
  </si>
  <si>
    <t>Модельные чехлы на сиденья Defly ГАЗель Некст 2013-н.в. жаккард</t>
  </si>
  <si>
    <t>G016-2Z</t>
  </si>
  <si>
    <t>Модельные чехлы на сиденья Defly ГАЗель Некст 2013-н.в. Экокожа и замша</t>
  </si>
  <si>
    <t>1.9</t>
  </si>
  <si>
    <t>G017-2</t>
  </si>
  <si>
    <t>Модельные чехлы на сиденья Defly ГАЗон Некст 2014-н.в. жаккард</t>
  </si>
  <si>
    <t>G017-2Z</t>
  </si>
  <si>
    <t>Модельные чехлы на сиденья Defly ГАЗон Некст 2014-н.в. Экокожа и замша</t>
  </si>
  <si>
    <t>GL001</t>
  </si>
  <si>
    <t>Дефлектор капота Defly для Geely MK 2008-2015, высококачественное оргстекло</t>
  </si>
  <si>
    <t>GL001Cross</t>
  </si>
  <si>
    <t>Дефлектор капота Defly для Geely MK Cross 2011-2016, высококачественное оргстекло</t>
  </si>
  <si>
    <t>GL002</t>
  </si>
  <si>
    <t>Дефлектор капота Defly для Geely Emgrand EC7 2009-2017, высококачественное оргстекло</t>
  </si>
  <si>
    <t>GW01</t>
  </si>
  <si>
    <t>Дефлектор капота Defly для Great Wall Hover 2005-2010, высококачественное оргстекло</t>
  </si>
  <si>
    <t>GW02</t>
  </si>
  <si>
    <t>Дефлектор капота Defly для Great Wall Hover H5 2011-2016, высококачественное оргстекло</t>
  </si>
  <si>
    <t>H001</t>
  </si>
  <si>
    <t>Дефлектор капота Defly для Honda Accord 1997-2002, высококачественное оргстекло</t>
  </si>
  <si>
    <t>H002</t>
  </si>
  <si>
    <t>Дефлектор капота Defly для Honda Accord 2005-2008, высококачественное оргстекло</t>
  </si>
  <si>
    <t>H003</t>
  </si>
  <si>
    <t>Дефлектор капота Defly для Honda Accord 2002-2006, высококачественное оргстекло</t>
  </si>
  <si>
    <t>H004</t>
  </si>
  <si>
    <t>Дефлектор капота Defly для Honda Accord 2008-2013, высококачественное оргстекло</t>
  </si>
  <si>
    <t>H005</t>
  </si>
  <si>
    <t>Дефлектор капота Defly для Honda Avancier 1999-2003, высококачественное оргстекло</t>
  </si>
  <si>
    <t>H006</t>
  </si>
  <si>
    <t>Дефлектор капота Defly для Honda Capa 1998-2002, высококачественное оргстекло</t>
  </si>
  <si>
    <t>H007</t>
  </si>
  <si>
    <t>Дефлектор капота Defly для Honda Civic 1995-2001, высококачественное оргстекло</t>
  </si>
  <si>
    <t>H007Ferio</t>
  </si>
  <si>
    <t>Дефлектор капота Defly для Honda Civic Ferio 1995-2000, высококачественное оргстекло</t>
  </si>
  <si>
    <t>H008</t>
  </si>
  <si>
    <t>Дефлектор капота Defly для Honda Civic 2000-2004, высококачественное оргстекло</t>
  </si>
  <si>
    <t>H008Ferio</t>
  </si>
  <si>
    <t>Дефлектор капота Defly для Honda Civic Ferio 2000-2003, высококачественное оргстекло</t>
  </si>
  <si>
    <t>H009</t>
  </si>
  <si>
    <t>Дефлектор капота Defly для Honda Civic 2000-2006 хэтчбек, высококачественное оргстекло</t>
  </si>
  <si>
    <t>H010</t>
  </si>
  <si>
    <t>Дефлектор капота Defly для Honda Civic 2005-2011 седан, высококачественное оргстекло</t>
  </si>
  <si>
    <t>H011</t>
  </si>
  <si>
    <t>Дефлектор капота Defly для Honda Civic 2005-2012 хэтчбек, высококачественное оргстекло</t>
  </si>
  <si>
    <t>H012</t>
  </si>
  <si>
    <t>Дефлектор капота Defly для Honda CR-V 1995-2001, высококачественное оргстекло</t>
  </si>
  <si>
    <t>H013</t>
  </si>
  <si>
    <t>Дефлектор капота Defly для Honda CR-V 2001-2006, высококачественное оргстекло</t>
  </si>
  <si>
    <t>H014</t>
  </si>
  <si>
    <t>Дефлектор капота Defly для Honda CR-V 2006-2010, высококачественное оргстекло</t>
  </si>
  <si>
    <t>H015</t>
  </si>
  <si>
    <t>Дефлектор капота Defly для Honda Domani 1997-2000, высококачественное оргстекло</t>
  </si>
  <si>
    <t>H016</t>
  </si>
  <si>
    <t>Дефлектор капота Defly для Honda Edix 2004-2009, высококачественное оргстекло</t>
  </si>
  <si>
    <t>H017Fit</t>
  </si>
  <si>
    <t>Дефлектор капота Defly для Honda Fit 2001-2008, высококачественное оргстекло</t>
  </si>
  <si>
    <t>H017Jazz</t>
  </si>
  <si>
    <t>Дефлектор капота Defly для Honda Jazz 2002-2009, высококачественное оргстекло</t>
  </si>
  <si>
    <t>H018Fit</t>
  </si>
  <si>
    <t>Дефлектор капота Defly для Honda Fit 2007-2015, высококачественное оргстекло</t>
  </si>
  <si>
    <t>H018Jazz</t>
  </si>
  <si>
    <t>Дефлектор капота Defly для Honda Jazz 2008-2015, высококачественное оргстекло</t>
  </si>
  <si>
    <t>H019</t>
  </si>
  <si>
    <t>Дефлектор капота Defly для Honda HR-V 1998-2007, высококачественное оргстекло</t>
  </si>
  <si>
    <t>H020</t>
  </si>
  <si>
    <t>Дефлектор капота Defly для Honda Inspire 1995-1998, высококачественное оргстекло</t>
  </si>
  <si>
    <t>H021Inspire</t>
  </si>
  <si>
    <t>Дефлектор капота Defly для Honda Inspire 1998-2001, высококачественное оргстекло</t>
  </si>
  <si>
    <t>H021Saber</t>
  </si>
  <si>
    <t>Дефлектор капота Defly для Honda Saber 1998-2001, высококачественное оргстекло</t>
  </si>
  <si>
    <t>H022</t>
  </si>
  <si>
    <t>Дефлектор капота Defly для Honda Inspire 2003-2007, высококачественное оргстекло</t>
  </si>
  <si>
    <t>H023</t>
  </si>
  <si>
    <t>Дефлектор капота Defly для Honda Freed 2008-2016, высококачественное оргстекло</t>
  </si>
  <si>
    <t>1.92</t>
  </si>
  <si>
    <t>H024</t>
  </si>
  <si>
    <t>Дефлектор капота Defly для Honda Logo 1998-2001, высококачественное оргстекло</t>
  </si>
  <si>
    <t>H025</t>
  </si>
  <si>
    <t>Дефлектор капота Defly для Honda Odyssey 1994-1999, высококачественное оргстекло</t>
  </si>
  <si>
    <t>H026</t>
  </si>
  <si>
    <t>Дефлектор капота Defly для Honda Odyssey 1999-2003, высококачественное оргстекло</t>
  </si>
  <si>
    <t>H027</t>
  </si>
  <si>
    <t>Дефлектор капота Defly для Honda Odyssey 2003-2008, высококачественное оргстекло</t>
  </si>
  <si>
    <t>H028Orthia</t>
  </si>
  <si>
    <t>Дефлектор капота Defly для Honda Orthia 1996-1999, высококачественное оргстекло</t>
  </si>
  <si>
    <t>H028Partner</t>
  </si>
  <si>
    <t>Дефлектор капота Defly для Honda Partner 1996-2006, высококачественное оргстекло</t>
  </si>
  <si>
    <t>H029</t>
  </si>
  <si>
    <t>Дефлектор капота Defly для Honda Orthia 1999-2002, высококачественное оргстекло</t>
  </si>
  <si>
    <t>H030</t>
  </si>
  <si>
    <t>Дефлектор капота Defly для Honda Shuttle 2015-2019, высококачественное оргстекло</t>
  </si>
  <si>
    <t>H031</t>
  </si>
  <si>
    <t>Дефлектор капота Defly для Honda Pilot 2008-2015, высококачественное оргстекло</t>
  </si>
  <si>
    <t>H033</t>
  </si>
  <si>
    <t>Дефлектор капота Defly для Honda S-MX 1996-2002, высококачественное оргстекло</t>
  </si>
  <si>
    <t>H034</t>
  </si>
  <si>
    <t>Дефлектор капота Defly для Honda Stepwgn 1996-2001, высококачественное оргстекло</t>
  </si>
  <si>
    <t>H035</t>
  </si>
  <si>
    <t>Дефлектор капота Defly для Honda Stepwgn 2001-2005, высококачественное оргстекло</t>
  </si>
  <si>
    <t>H036</t>
  </si>
  <si>
    <t>Дефлектор капота Defly для Honda Stream 2000-2003, высококачественное оргстекло</t>
  </si>
  <si>
    <t>H037</t>
  </si>
  <si>
    <t>Дефлектор капота Defly для Honda Stream 2003-2006, высококачественное оргстекло</t>
  </si>
  <si>
    <t>H038</t>
  </si>
  <si>
    <t>Дефлектор капота Defly для Honda Torneo 1997-2002, высококачественное оргстекло</t>
  </si>
  <si>
    <t>H039</t>
  </si>
  <si>
    <t>Дефлектор капота Defly для Honda Stream 2006-2014, высококачественное оргстекло</t>
  </si>
  <si>
    <t>H040</t>
  </si>
  <si>
    <t>Дефлектор капота Defly для Honda Stepwgn 2005-2007, высококачественное оргстекло</t>
  </si>
  <si>
    <t>H041</t>
  </si>
  <si>
    <t>Дефлектор капота Defly для Honda Civic 2012-2017 седан, высококачественное оргстекло</t>
  </si>
  <si>
    <t>H042</t>
  </si>
  <si>
    <t>Дефлектор капота Defly для Honda Fit 2013-2020, высококачественное оргстекло</t>
  </si>
  <si>
    <t>H043</t>
  </si>
  <si>
    <t>Дефлектор капота Defly для Honda CR-V 2011-2018, высококачественное оргстекло</t>
  </si>
  <si>
    <t>H044</t>
  </si>
  <si>
    <t>Дефлектор капота Defly для Honda Insight 2009-2014, высококачественное оргстекло</t>
  </si>
  <si>
    <t>H045</t>
  </si>
  <si>
    <t>Дефлектор капота Defly для Honda CR-V 2009-2012, высококачественное оргстекло</t>
  </si>
  <si>
    <t>H046</t>
  </si>
  <si>
    <t>Дефлектор капота Defly для Honda Stepwgn 2009-2015, высококачественное оргстекло</t>
  </si>
  <si>
    <t>H048</t>
  </si>
  <si>
    <t>Дефлектор капота Defly для Honda Freed Spike 2010-2014, высококачественное оргстекло</t>
  </si>
  <si>
    <t>1.862</t>
  </si>
  <si>
    <t>H049</t>
  </si>
  <si>
    <t>Дефлектор капота Defly для Honda Stepwgn 2015-2017, высококачественное оргстекло</t>
  </si>
  <si>
    <t>2.048</t>
  </si>
  <si>
    <t>H050</t>
  </si>
  <si>
    <t>Дефлектор капота Defly для Honda Vezel 2013-2018, высококачественное оргстекло</t>
  </si>
  <si>
    <t>HA1-1</t>
  </si>
  <si>
    <t>Накидки на передние сиденья из серой замши с стежкой ромб (2 шт.)</t>
  </si>
  <si>
    <t>86/42/15</t>
  </si>
  <si>
    <t>HA1-2</t>
  </si>
  <si>
    <t>Накидки на передние сиденья из черной замши с стежкой ромб (2 шт.)</t>
  </si>
  <si>
    <t>HK1317</t>
  </si>
  <si>
    <t>Чехлы для колес Defly, сумка для хранения автомобильных шин R 14-22</t>
  </si>
  <si>
    <t>38.5/36.5/3.5</t>
  </si>
  <si>
    <t>0.685</t>
  </si>
  <si>
    <t>авто / аксессуары и оборудование / инвентарь для ухода / тенты для автомобиля</t>
  </si>
  <si>
    <t>Hav001</t>
  </si>
  <si>
    <t>Дефлектор капота Defly для Haval F7, F7x 2019-2022, высококачественное оргстекло</t>
  </si>
  <si>
    <t>2.18</t>
  </si>
  <si>
    <t>Hav002</t>
  </si>
  <si>
    <t>Дефлектор капота Defly для Haval Jolion 2020-н.в., высококачественное оргстекло</t>
  </si>
  <si>
    <t>1.24</t>
  </si>
  <si>
    <t>Hav004</t>
  </si>
  <si>
    <t>Дефлектор капота Defly для Haval Dargo 2022-н.в., высококачественное оргстекло</t>
  </si>
  <si>
    <t>1.93</t>
  </si>
  <si>
    <t>Hnd1-2</t>
  </si>
  <si>
    <t>Модельные чехлы на сиденья Defly Hyundai Solaris 2010-2017 седан жаккард задний ряд 40/60</t>
  </si>
  <si>
    <t>Hnd1-2K</t>
  </si>
  <si>
    <t>Модельные чехлы на сиденья Defly Hyundai Solaris 2010-2017 седан Экокожа Черный задний ряд 40/60</t>
  </si>
  <si>
    <t>Hnd1-2ZR</t>
  </si>
  <si>
    <t>Модельные чехлы на сиденья Defly Hyundai Solaris 2010-2017 седан Экокожа и замша задний ряд 40/60</t>
  </si>
  <si>
    <t>3.05</t>
  </si>
  <si>
    <t>Hnd2-2</t>
  </si>
  <si>
    <t>Модельные чехлы на сиденья Defly Hyundai Tucson 2004-2009 жаккард</t>
  </si>
  <si>
    <t>Hnd2-2K</t>
  </si>
  <si>
    <t>Модельные чехлы на сиденья Defly Hyundai Tucson 2004-2009 Экокожа Черный</t>
  </si>
  <si>
    <t>4</t>
  </si>
  <si>
    <t>Hnd3-2</t>
  </si>
  <si>
    <t>Модельные чехлы на сиденья Defly Hyundai Creta 2015-2021 жаккард</t>
  </si>
  <si>
    <t>Hnd3-2K</t>
  </si>
  <si>
    <t>Модельные чехлы на сиденья Defly Hyundai Creta 2015-2021 Экокожа Черный</t>
  </si>
  <si>
    <t>Hnd3-2ZR</t>
  </si>
  <si>
    <t>Модельные чехлы на сиденья Defly Hyundai Creta 2015-2021 Экокожа и замша</t>
  </si>
  <si>
    <t>Hnd4-2</t>
  </si>
  <si>
    <t>Модельные чехлы на сиденья Defly Hyundai Solaris 2017-2022 жаккард</t>
  </si>
  <si>
    <t>Hnd4-2-2</t>
  </si>
  <si>
    <t>Модельные чехлы на сиденья Defly Hyundai Solaris 2017-2022 жаккард передний ряд</t>
  </si>
  <si>
    <t>50/40/15</t>
  </si>
  <si>
    <t>Hnd4-2-2K</t>
  </si>
  <si>
    <t>Модельные чехлы на сиденья Defly Hyundai Solaris 2017-2022 Экокожа Черный передний ряд</t>
  </si>
  <si>
    <t>1.8</t>
  </si>
  <si>
    <t>Hnd4-2K</t>
  </si>
  <si>
    <t>Модельные чехлы на сиденья Defly Hyundai Solaris 2017-2022 Экокожа Черный</t>
  </si>
  <si>
    <t>Hnd4-2ZR</t>
  </si>
  <si>
    <t>Модельные чехлы на сиденья Defly Hyundai Solaris 2017-2022 Экокожа и замша</t>
  </si>
  <si>
    <t>3.7</t>
  </si>
  <si>
    <t>Hnd5-2</t>
  </si>
  <si>
    <t>Модельные чехлы на сиденья Defly Hyundai Creta 2020-2022 жаккард</t>
  </si>
  <si>
    <t>2.09</t>
  </si>
  <si>
    <t>Hnd5-2K</t>
  </si>
  <si>
    <t>Модельные чехлы на сиденья Defly Hyundai Creta 2020-2022 Экокожа Черный</t>
  </si>
  <si>
    <t>3.35</t>
  </si>
  <si>
    <t>Hnd5-2ZR</t>
  </si>
  <si>
    <t>Модельные чехлы на сиденья Defly Hyundai Creta 2020-2022 Экокожа и замша</t>
  </si>
  <si>
    <t>Hnd6-2</t>
  </si>
  <si>
    <t>Модельные чехлы на сиденья Defly Hyundai Tucson 2020-н.в. жаккард</t>
  </si>
  <si>
    <t>2.316</t>
  </si>
  <si>
    <t>Hnd6-2K</t>
  </si>
  <si>
    <t>Модельные чехлы на сиденья Defly Hyundai Tucson 2020-н.в. экокожа Черный</t>
  </si>
  <si>
    <t>3.8</t>
  </si>
  <si>
    <t>Hnd7-2</t>
  </si>
  <si>
    <t>Модельные чехлы на сиденья Defly Hyundai Solaris 2010-2017 хэтчбек жаккард</t>
  </si>
  <si>
    <t>Hnd7-2K</t>
  </si>
  <si>
    <t>Модельные чехлы на сиденья Defly Hyundai Solaris 2010-2017 хэтчбек Экокожа Черный</t>
  </si>
  <si>
    <t>Hon1-2</t>
  </si>
  <si>
    <t>Модельные чехлы на сиденья Defly Honda CR-V 2006-2012, материал экокожа</t>
  </si>
  <si>
    <t>Hon1-2K</t>
  </si>
  <si>
    <t>Модельные чехлы на сиденья Defly Honda CR-V 2006-2012 Экокожа Черный</t>
  </si>
  <si>
    <t>Hon10-5-2</t>
  </si>
  <si>
    <t>Модельные чехлы на сиденья Defly Honda Freed 2011-2016 жаккард 4 мест, капитанские кресла</t>
  </si>
  <si>
    <t>Hon10-5-2K</t>
  </si>
  <si>
    <t>Модельные чехлы на сиденья Defly Honda Freed 2011-2016 Экокожа Черный 4 места, капитанские кресла</t>
  </si>
  <si>
    <t>3.468</t>
  </si>
  <si>
    <t>Hon10-5-2KR</t>
  </si>
  <si>
    <t>Модельные чехлы на сиденья Defly Honda Freed 2011-2016 экокожа 4 места, капитанские кресла</t>
  </si>
  <si>
    <t>3.4</t>
  </si>
  <si>
    <t>Hon10-7-2</t>
  </si>
  <si>
    <t>Модельные чехлы на сиденья Defly Honda Freed 2011-2016 жаккард 6 мест, капитанские кресла</t>
  </si>
  <si>
    <t>3.3</t>
  </si>
  <si>
    <t>Hon10-7-2K</t>
  </si>
  <si>
    <t>Модельные чехлы на сиденья Defly Honda Freed 2011-2016 экокожа Черный 6 мест, капитанские кресла</t>
  </si>
  <si>
    <t>4.85</t>
  </si>
  <si>
    <t>Hon11-2</t>
  </si>
  <si>
    <t>Модельные чехлы Defly на сиденья Defly Honda Fit 2013-2020, материал экокожа</t>
  </si>
  <si>
    <t>2.156</t>
  </si>
  <si>
    <t>Hon11-2K</t>
  </si>
  <si>
    <t>Модельные чехлы на сиденья Defly Honda Fit 2013-2020, материал экокожа</t>
  </si>
  <si>
    <t>3.28</t>
  </si>
  <si>
    <t>Hon11-2KR</t>
  </si>
  <si>
    <t>Модельные чехлы на сиденья Defly Honda Fit 2013-2020 экокожа</t>
  </si>
  <si>
    <t>3.39</t>
  </si>
  <si>
    <t>Hon12-5-2</t>
  </si>
  <si>
    <t>Модельные чехлы на сиденья Defly Honda Shuttle 2015-2022 жаккард</t>
  </si>
  <si>
    <t>Hon12-5-2K</t>
  </si>
  <si>
    <t>Модельные чехлы на сиденья Defly Honda Shuttle 2015-2022 Экокожа Черный</t>
  </si>
  <si>
    <t>Hon13-2</t>
  </si>
  <si>
    <t>Модельные чехлы на сиденья Defly Honda Fit 2007-2013 жаккард</t>
  </si>
  <si>
    <t>Hon13-2K</t>
  </si>
  <si>
    <t>Модельные чехлы на сиденья Defly Honda Fit 2007-2013 Экокожа Черный</t>
  </si>
  <si>
    <t>Hon14-2</t>
  </si>
  <si>
    <t>Модельные чехлы на сиденья Defly Honda Freed Spike 2010-2016 жаккард</t>
  </si>
  <si>
    <t>2.122</t>
  </si>
  <si>
    <t>Hon14-2K</t>
  </si>
  <si>
    <t>Модельные чехлы на сиденья Defly Honda Freed Spike 2010-2016 Черный</t>
  </si>
  <si>
    <t>3.344</t>
  </si>
  <si>
    <t>Hon15-5-2</t>
  </si>
  <si>
    <t>Модельные чехлы на сиденья Defly Honda Freed 2016-2024 жаккард 5 мест</t>
  </si>
  <si>
    <t>2.3</t>
  </si>
  <si>
    <t>Hon15-5-2K</t>
  </si>
  <si>
    <t>Модельные чехлы на сиденья Defly Honda Freed 2016-2024 Экокожа Черный 5 мест</t>
  </si>
  <si>
    <t>Hon15-7-2</t>
  </si>
  <si>
    <t>Модельные чехлы на сиденья Defly Honda Freed 2016-2024 Жаккард 7 мест</t>
  </si>
  <si>
    <t>2.85</t>
  </si>
  <si>
    <t>Hon15-7-2K</t>
  </si>
  <si>
    <t>Модельные чехлы на сиденья Defly Honda Freed 2016-2024 экокожа Черный 7 мест</t>
  </si>
  <si>
    <t>4.4</t>
  </si>
  <si>
    <t>Hon16-5-2</t>
  </si>
  <si>
    <t>Модельные чехлы на сиденья Honda Stepwgn 2015-2021 5 мест</t>
  </si>
  <si>
    <t>2.22</t>
  </si>
  <si>
    <t>Hon16-5-2K</t>
  </si>
  <si>
    <t>3.47</t>
  </si>
  <si>
    <t>Hon16-7-2</t>
  </si>
  <si>
    <t>Модельные чехлы на сиденья Honda Stepwgn 2015-2021 7 мест</t>
  </si>
  <si>
    <t>Hon16-7-2K</t>
  </si>
  <si>
    <t>4.67</t>
  </si>
  <si>
    <t>Hon17-2</t>
  </si>
  <si>
    <t>Модельные чехлы на сиденья Honda Fit 2001-2007 Жаккард</t>
  </si>
  <si>
    <t>50/40/7</t>
  </si>
  <si>
    <t>2.26</t>
  </si>
  <si>
    <t>Hon17-2K</t>
  </si>
  <si>
    <t>Модельные чехлы на сиденья Honda Fit 2001-2007 Экокожа</t>
  </si>
  <si>
    <t>Hon2-2</t>
  </si>
  <si>
    <t>Модельные чехлы на сиденья Defly Honda CR-V 2001-2006 жаккард для RD4-RD7</t>
  </si>
  <si>
    <t>Hon2-2K</t>
  </si>
  <si>
    <t>Модельные чехлы на сиденья Defly Honda CR-V 2001-2006 Экокожа Черный</t>
  </si>
  <si>
    <t>4.3</t>
  </si>
  <si>
    <t>Hon3-5-2</t>
  </si>
  <si>
    <t>Модельные чехлы на сиденья Defly Honda Stepwgn 2001-2003 жаккард 5 мест</t>
  </si>
  <si>
    <t>Hon3-5-2K</t>
  </si>
  <si>
    <t>Модельные чехлы на сиденья Defly Honda Stepwgn 2001-2003 Экокожа Черный 5 мест</t>
  </si>
  <si>
    <t>3.24</t>
  </si>
  <si>
    <t>Hon3-7-2</t>
  </si>
  <si>
    <t>Модельные чехлы на сиденья Defly Honda Stepwgn 2001-2003 жаккард 7 мест</t>
  </si>
  <si>
    <t>3.11</t>
  </si>
  <si>
    <t>Hon3-7-2K</t>
  </si>
  <si>
    <t>Модельные чехлы на сиденья Defly Honda Stepwgn 2001-2003 Экокожа Черный 7 мест</t>
  </si>
  <si>
    <t>4.8</t>
  </si>
  <si>
    <t>Hon4-2</t>
  </si>
  <si>
    <t>Модельные чехлы на сиденья Defly Honda CR-V 1995-2001 жаккард RD1-RD3</t>
  </si>
  <si>
    <t>Hon4-2K</t>
  </si>
  <si>
    <t>Модельные чехлы на сиденья Defly Honda CR-V 1995-2001 Экокожа Черный</t>
  </si>
  <si>
    <t>Hon5-2</t>
  </si>
  <si>
    <t>Модельные чехлы на сиденья Defly Honda Insight 2009-2014 жаккард</t>
  </si>
  <si>
    <t>2.25</t>
  </si>
  <si>
    <t>Hon5-2K</t>
  </si>
  <si>
    <t>Модельные чехлы на сиденья Defly Honda Insight 2009-2014 Экокожа Черный</t>
  </si>
  <si>
    <t>Hon5-2KR</t>
  </si>
  <si>
    <t>Модельные чехлы на сиденья Defly Honda Insight 2009-2014 экокожа</t>
  </si>
  <si>
    <t>3.394</t>
  </si>
  <si>
    <t>Hon6-2</t>
  </si>
  <si>
    <t>Модельные чехлы на сиденья Defly Honda Fit Shuttle 2011-2015 жаккард</t>
  </si>
  <si>
    <t>Hon6-2K</t>
  </si>
  <si>
    <t>Модельные чехлы на сиденья Defly Honda Fit Shuttle 2011-2015 Экокожа Черный</t>
  </si>
  <si>
    <t>3.07</t>
  </si>
  <si>
    <t>Hon6-2KR</t>
  </si>
  <si>
    <t>Модельные чехлы на сиденья Defly Honda Fit Shuttle 2011-2015 экокожа</t>
  </si>
  <si>
    <t>3.404</t>
  </si>
  <si>
    <t>Hon7-5-2</t>
  </si>
  <si>
    <t>Модельные чехлы на сиденья Defly Honda Stepwgn 2015-2021 Жаккард Черный 4 мест, капитанские кресла</t>
  </si>
  <si>
    <t>2.45</t>
  </si>
  <si>
    <t>Hon7-5-2K</t>
  </si>
  <si>
    <t>Модельные чехлы на сиденья Defly Honda Stepwgn 2015-2021 Экокожа Черный 4 мест, капитанские кресла</t>
  </si>
  <si>
    <t>Hon7-7-2</t>
  </si>
  <si>
    <t>Модельные чехлы на сиденья Defly Honda Stepwgn 2015-2021 Жаккард 6 мест, капитанские кресла</t>
  </si>
  <si>
    <t>2.95</t>
  </si>
  <si>
    <t>Hon7-7-2K</t>
  </si>
  <si>
    <t>Модельные чехлы на сиденья Defly Honda Stepwgn 2015-2021 Экокожа Черный 6 мест, капитанские кресла</t>
  </si>
  <si>
    <t>4.45</t>
  </si>
  <si>
    <t>Hon9-5-2</t>
  </si>
  <si>
    <t>Модельные чехлы на сиденья Defly Honda Freed 2011-2016 жаккард GB3, GB4, 5 мест</t>
  </si>
  <si>
    <t>Hon9-5-2K</t>
  </si>
  <si>
    <t>Модельные чехлы на сиденья Defly Honda Freed 2011-2016 Экокожа Черный 5 мест</t>
  </si>
  <si>
    <t>3.486</t>
  </si>
  <si>
    <t>Hon9-7-2</t>
  </si>
  <si>
    <t>Модельные чехлы на сиденья Defly Honda Freed 2011-2016 жаккард 7 мест</t>
  </si>
  <si>
    <t>3.15</t>
  </si>
  <si>
    <t>Hon9-7-2K</t>
  </si>
  <si>
    <t>Модельные чехлы на сиденья Defly Honda Freed 2011-2016 Черный 7 мест</t>
  </si>
  <si>
    <t>4.7</t>
  </si>
  <si>
    <t>Hv1-2</t>
  </si>
  <si>
    <t>Модельные чехлы на сиденья Defly Haval F7x 2019-н.в. жаккард</t>
  </si>
  <si>
    <t>2.296</t>
  </si>
  <si>
    <t>Hv1-2K</t>
  </si>
  <si>
    <t>Модельные чехлы на сиденья Defly Haval F7x 2019-н.в. экокожа Черный</t>
  </si>
  <si>
    <t>3.704</t>
  </si>
  <si>
    <t>Hv2-2</t>
  </si>
  <si>
    <t>Модельные чехлы на сиденья Defly Haval Jolion 2020-н.в. жаккард</t>
  </si>
  <si>
    <t>2.41</t>
  </si>
  <si>
    <t>Hv2-2K</t>
  </si>
  <si>
    <t>Модельные чехлы на сиденья Defly Haval Jolion 2020-н.в. экокожа Черный</t>
  </si>
  <si>
    <t>3.742</t>
  </si>
  <si>
    <t>Hv4-2</t>
  </si>
  <si>
    <t>Модельные чехлы на сиденья Haval M6 2021-н.в. Жаккард</t>
  </si>
  <si>
    <t>Hv4-2K</t>
  </si>
  <si>
    <t>Модельные чехлы на сиденья Haval M6 2021-н.в. Экокожа</t>
  </si>
  <si>
    <t>3.85</t>
  </si>
  <si>
    <t>Hv4-2KR</t>
  </si>
  <si>
    <t>Модельные чехлы на сиденья Haval M6 2021-н.в. Экокожа ромб</t>
  </si>
  <si>
    <t>3.98</t>
  </si>
  <si>
    <t>Hy001Accent</t>
  </si>
  <si>
    <t>Дефлектор капота Defly для Hyundai Accent, Elantra 1999-2003, высококачественное оргстекло</t>
  </si>
  <si>
    <t>Hy001Elantra</t>
  </si>
  <si>
    <t>Дефлектор капота Defly для Hyundai Elantra 2000-2003, высококачественное оргстекло</t>
  </si>
  <si>
    <t>Hy002Avante</t>
  </si>
  <si>
    <t>Дефлектор капота Defly для Hyundai Avante 2010-2015, высококачественное оргстекло</t>
  </si>
  <si>
    <t>Hy002Elantra</t>
  </si>
  <si>
    <t>Дефлектор капота Defly для Hyundai Elantra 2010-2016, высококачественное оргстекло</t>
  </si>
  <si>
    <t>Hy003</t>
  </si>
  <si>
    <t>Дефлектор капота Defly для Hyundai Elantra XD 2003-2010, высококачественное оргстекло</t>
  </si>
  <si>
    <t>Hy004</t>
  </si>
  <si>
    <t>Дефлектор капота Defly для Hyundai Elantra 2006-2011, высококачественное оргстекло</t>
  </si>
  <si>
    <t>Hy005</t>
  </si>
  <si>
    <t>Дефлектор капота Defly для Hyundai Tucson 2020-н.в., высококачественное оргстекло</t>
  </si>
  <si>
    <t>Hy006</t>
  </si>
  <si>
    <t>Дефлектор капота Defly для Hyundai Getz 2005-2011, высококачественное оргстекло</t>
  </si>
  <si>
    <t>Hy007</t>
  </si>
  <si>
    <t>Дефлектор капота Defly для Hyundai i20 2008-2012, высококачественное оргстекло</t>
  </si>
  <si>
    <t>Hy008IX35</t>
  </si>
  <si>
    <t>Дефлектор капота Defly для Hyundai IX35 2009-2015, высококачественное оргстекло</t>
  </si>
  <si>
    <t>Hy008Tucson</t>
  </si>
  <si>
    <t>Дефлектор капота Defly для Hyundai Tucson 2009-2015, высококачественное оргстекло</t>
  </si>
  <si>
    <t>Hy009</t>
  </si>
  <si>
    <t>Дефлектор капота Defly для Hyundai Matrix 2008-2010, высококачественное оргстекло</t>
  </si>
  <si>
    <t>Hy011</t>
  </si>
  <si>
    <t>Дефлектор капота Defly для Hyundai Santa Fe 2006-2012, высококачественное оргстекло</t>
  </si>
  <si>
    <t>Hy012</t>
  </si>
  <si>
    <t>Дефлектор капота Defly для Hyundai Solaris 2010-2014, высококачественное оргстекло</t>
  </si>
  <si>
    <t>Hy013</t>
  </si>
  <si>
    <t>Дефлектор капота Defly для Hyundai Starex 2004-2007, высококачественное оргстекло</t>
  </si>
  <si>
    <t>Hy014</t>
  </si>
  <si>
    <t>Дефлектор капота Defly для Hyundai Terracan 2001-2007, высококачественное оргстекло</t>
  </si>
  <si>
    <t>Hy015</t>
  </si>
  <si>
    <t>Дефлектор капота Defly для Hyundai Tucson 2004-2015, высококачественное оргстекло</t>
  </si>
  <si>
    <t>Hy016</t>
  </si>
  <si>
    <t>Дефлектор капота Defly для Hyundai Starex 1997-2003, высококачественное оргстекло</t>
  </si>
  <si>
    <t>Hy017</t>
  </si>
  <si>
    <t>Дефлектор капота Defly для Hyundai Solaris 2014-2017, высококачественное оргстекло</t>
  </si>
  <si>
    <t>Hy018</t>
  </si>
  <si>
    <t>Дефлектор капота Defly для Hyundai Tucson 2015-2021, высококачественное оргстекло</t>
  </si>
  <si>
    <t>Hy019</t>
  </si>
  <si>
    <t>Дефлектор капота Defly для Hyundai Santa Fe 2012-2019, высококачественное оргстекло</t>
  </si>
  <si>
    <t>Hy020</t>
  </si>
  <si>
    <t>Дефлектор капота Defly для Hyundai Creta 2015-2021, высококачественное оргстекло</t>
  </si>
  <si>
    <t>Hy021</t>
  </si>
  <si>
    <t>Дефлектор капота Defly для Hyundai Elantra 2015-2020, высококачественное оргстекло</t>
  </si>
  <si>
    <t>Hy022</t>
  </si>
  <si>
    <t>Дефлектор капота Defly для Hyundai Solaris 2017-2022, высококачественное оргстекло</t>
  </si>
  <si>
    <t>Hy023</t>
  </si>
  <si>
    <t>Дефлектор капота Defly для Hyundai Starex 2007-2017, высококачественное оргстекло</t>
  </si>
  <si>
    <t>Hy023H1</t>
  </si>
  <si>
    <t>Дефлектор капота Defly для Hyundai H1 2007-2018, высококачественное оргстекло</t>
  </si>
  <si>
    <t>Hy024</t>
  </si>
  <si>
    <t>Дефлектор капота Defly для Hyundai Creta 2020-2022, высококачественное оргстекло</t>
  </si>
  <si>
    <t>2.066</t>
  </si>
  <si>
    <t>Hy025</t>
  </si>
  <si>
    <t>2.186</t>
  </si>
  <si>
    <t>I001</t>
  </si>
  <si>
    <t>Дефлектор капота Defly для Isuzu/Opel Bighorn,Trooper/Monterey 1998-2002, высококачественное оргстекло</t>
  </si>
  <si>
    <t>I001Monterey</t>
  </si>
  <si>
    <t>Дефлектор капота Defly для Opel Monterey 1998-1999, высококачественное оргстекло</t>
  </si>
  <si>
    <t>I001Trooper</t>
  </si>
  <si>
    <t>Дефлектор капота Defly для Isuzu Trooper 1998-2002, высококачественное оргстекло</t>
  </si>
  <si>
    <t>I002</t>
  </si>
  <si>
    <t>Дефлектор капота Defly для Isuzu Bighorn 1991-1998, высококачественное оргстекло</t>
  </si>
  <si>
    <t>I002Monterey</t>
  </si>
  <si>
    <t>Дефлектор капота Defly для Opel Monterey 1992-1998, высококачественное оргстекло</t>
  </si>
  <si>
    <t>I002Trooper</t>
  </si>
  <si>
    <t>Дефлектор капота Defly для Isuzu Trooper 1992-1998, высококачественное оргстекло</t>
  </si>
  <si>
    <t>K001</t>
  </si>
  <si>
    <t>Дефлектор капота Defly для Kia Ceed 2006-2009, высококачественное оргстекло</t>
  </si>
  <si>
    <t>K002</t>
  </si>
  <si>
    <t>Дефлектор капота Defly для Kia Ceed 2010-2012, высококачественное оргстекло</t>
  </si>
  <si>
    <t>K003</t>
  </si>
  <si>
    <t>Дефлектор капота Defly для Kia Cerato 2008-2013, высококачественное оргстекло</t>
  </si>
  <si>
    <t>K004</t>
  </si>
  <si>
    <t>Дефлектор капота Defly для Kia Rio 2005-2011, высококачественное оргстекло</t>
  </si>
  <si>
    <t>K005</t>
  </si>
  <si>
    <t>Дефлектор капота Defly для Kia Rio 2011- 2017, высококачественное оргстекло</t>
  </si>
  <si>
    <t>K006</t>
  </si>
  <si>
    <t>Дефлектор капота Defly для Kia Sorento 2002-2011, высококачественное оргстекло</t>
  </si>
  <si>
    <t>K007</t>
  </si>
  <si>
    <t>Дефлектор капота Defly для Kia Sorento 2009-2021, высококачественное оргстекло</t>
  </si>
  <si>
    <t>K008</t>
  </si>
  <si>
    <t>Дефлектор капота Defly для Kia Soul 2008-2011, высококачественное оргстекло</t>
  </si>
  <si>
    <t>K009</t>
  </si>
  <si>
    <t>Дефлектор капота Defly для Kia Spectra 2000-2011, высококачественное оргстекло</t>
  </si>
  <si>
    <t>K010</t>
  </si>
  <si>
    <t>Дефлектор капота Defly для Kia Sportage 2004-2010, высококачественное оргстекло</t>
  </si>
  <si>
    <t>K011</t>
  </si>
  <si>
    <t>Дефлектор капота Defly для Kia Sportage 2010-2016, высококачественное оргстекло</t>
  </si>
  <si>
    <t>K012</t>
  </si>
  <si>
    <t>Дефлектор капота Defly для Kia Cerato 2013-2016, высококачественное оргстекло</t>
  </si>
  <si>
    <t>K013</t>
  </si>
  <si>
    <t>Дефлектор капота Defly для Kia Sportage 2015-2022, высококачественное оргстекло</t>
  </si>
  <si>
    <t>K014</t>
  </si>
  <si>
    <t>Дефлектор капота Defly для KIA Rio 2016-2022, высококачественное оргстекло</t>
  </si>
  <si>
    <t>K015</t>
  </si>
  <si>
    <t>Дефлектор капота Defly для KIA Ceed 2012-2018, высококачественное оргстекло</t>
  </si>
  <si>
    <t>KAR-1K</t>
  </si>
  <si>
    <t>Универсальные чехлы на сиденья Defly KARBON, материал экокожа</t>
  </si>
  <si>
    <t>KAR-1Z</t>
  </si>
  <si>
    <t>3.1</t>
  </si>
  <si>
    <t>KAR-2K</t>
  </si>
  <si>
    <t>KAR-2Z</t>
  </si>
  <si>
    <t>KAR-3K</t>
  </si>
  <si>
    <t>KAR-4K</t>
  </si>
  <si>
    <t>KAR-5K</t>
  </si>
  <si>
    <t>KAR-6K</t>
  </si>
  <si>
    <t>KS3D-Gl1-1</t>
  </si>
  <si>
    <t>3D Ковры Geely Monjaro 2022-н.в. Экокожа</t>
  </si>
  <si>
    <t>80/60/35</t>
  </si>
  <si>
    <t>6.2</t>
  </si>
  <si>
    <t>авто / аксессуары и оборудование / обустройство салона / коврики</t>
  </si>
  <si>
    <t>KS3D-Ty1-1</t>
  </si>
  <si>
    <t>3D Ковры Toyota Camry 2017-2021 Экокожа</t>
  </si>
  <si>
    <t>6.5</t>
  </si>
  <si>
    <t>KS3D-Ty2-1</t>
  </si>
  <si>
    <t>3D Ковры Toyota Land Cruiser 2007-2015 Экокожа</t>
  </si>
  <si>
    <t>Kia1-2</t>
  </si>
  <si>
    <t>Модельные чехлы на сиденья Defly Kia Rio 2011-2017 седан жаккард</t>
  </si>
  <si>
    <t>Kia1-2K</t>
  </si>
  <si>
    <t>Модельные чехлы на сиденья Defly Kia Rio 2011-2017 седан Экокожа Черный</t>
  </si>
  <si>
    <t>Kia2-2</t>
  </si>
  <si>
    <t>Модельные чехлы на сиденья Defly Kia Sportage 2010-2016 жаккард</t>
  </si>
  <si>
    <t>2.4</t>
  </si>
  <si>
    <t>Kia2-2K</t>
  </si>
  <si>
    <t>Модельные чехлы на сиденья Defly Kia Sportage 2010-2016 Экокожа Черный</t>
  </si>
  <si>
    <t>Kia3-2</t>
  </si>
  <si>
    <t>Модельные чехлы на сиденья Defly Kia Rio 2016-2022, материал жаккард</t>
  </si>
  <si>
    <t>Kia3-2-2</t>
  </si>
  <si>
    <t>Модельные чехлы на сиденья Defly Kia Rio 2016-2022 жаккард передний ряд</t>
  </si>
  <si>
    <t>Kia3-2-2K</t>
  </si>
  <si>
    <t>Модельные чехлы на сиденья Defly Kia Rio 2016-2022 Экокожа Черный передний ряд</t>
  </si>
  <si>
    <t>Kia3-2K</t>
  </si>
  <si>
    <t>Модельные чехлы на сиденья Defly Kia Rio 2016-2022 Экокожа Черный</t>
  </si>
  <si>
    <t>Kia3-2ZR</t>
  </si>
  <si>
    <t>Модельные чехлы на сиденья Defly Kia Rio 2016-2022 Экокожа и замша</t>
  </si>
  <si>
    <t>Kia4-2</t>
  </si>
  <si>
    <t>Модельные чехлы на сиденья Defly Kia Rio X-Line 2017-2022 жаккард</t>
  </si>
  <si>
    <t>Kia4-2K</t>
  </si>
  <si>
    <t>Модельные чехлы на сиденья Defly Kia Rio X-Line 2017-2022 Экокожа Черный</t>
  </si>
  <si>
    <t>Kia5-2</t>
  </si>
  <si>
    <t>Модельные чехлы на сиденья Defly Kia Sportage 2016-2019 жаккард</t>
  </si>
  <si>
    <t>2.5</t>
  </si>
  <si>
    <t>Kia5-2K</t>
  </si>
  <si>
    <t>Модельные чехлы на сиденья Defly Kia Sportage 2016-2019 Экокожа Черный</t>
  </si>
  <si>
    <t>Kia6-2</t>
  </si>
  <si>
    <t>Модельные чехлы на сиденья Defly Kia Soul 2014-н.в. жаккард</t>
  </si>
  <si>
    <t>Kia6-2K</t>
  </si>
  <si>
    <t>Модельные чехлы на сиденья Defly Kia Soul 2014-н.в. Экокожа Черный</t>
  </si>
  <si>
    <t>4.1</t>
  </si>
  <si>
    <t>Kia7-2</t>
  </si>
  <si>
    <t>Модельные чехлы на сиденья Defly Kia Rio 2012-2017 хэтчбек жаккард</t>
  </si>
  <si>
    <t>Kia7-2K</t>
  </si>
  <si>
    <t>Модельные чехлы на сиденья Defly Kia Rio 2012-2017 хэтчбек Экокожа Черный</t>
  </si>
  <si>
    <t>Kia8-2</t>
  </si>
  <si>
    <t>Модельные чехлы на сиденья Defly Kia Sportage 2018-2022 жаккард</t>
  </si>
  <si>
    <t>Kia8-2K</t>
  </si>
  <si>
    <t>Модельные чехлы на сиденья Defly Kia Sportage 2018-2022 Экокожа Черный</t>
  </si>
  <si>
    <t>4.5</t>
  </si>
  <si>
    <t>Kia9-2</t>
  </si>
  <si>
    <t>Модельные чехлы на сиденья Defly Kia Seltos 2019-н.в. жаккард</t>
  </si>
  <si>
    <t>2.286</t>
  </si>
  <si>
    <t>Kia9-2K</t>
  </si>
  <si>
    <t>Модельные чехлы на сиденья Defly Kia Seltos 2019-н.в. экокожа Черный</t>
  </si>
  <si>
    <t>3.654</t>
  </si>
  <si>
    <t>L001</t>
  </si>
  <si>
    <t>Дефлектор капота Defly для Lexus LX470 1998-2007, высококачественное оргстекло</t>
  </si>
  <si>
    <t>L002</t>
  </si>
  <si>
    <t>Дефлектор капота Defly для Lexus RX350 2008-2015, высококачественное оргстекло</t>
  </si>
  <si>
    <t>1.94</t>
  </si>
  <si>
    <t>L003</t>
  </si>
  <si>
    <t>Дефлектор капота Defly для Lexus GX470 2002-2009, высококачественное оргстекло</t>
  </si>
  <si>
    <t>L005</t>
  </si>
  <si>
    <t>Дефлектор капота Defly для Lexus IS250 2005-2013, высококачественное оргстекло</t>
  </si>
  <si>
    <t>LR001</t>
  </si>
  <si>
    <t>Дефлектор капота Defly для Land Rover Freelander 2006-2014, высококачественное оргстекло</t>
  </si>
  <si>
    <t>Li001</t>
  </si>
  <si>
    <t>Дефлектор капота Defly для Lifan Solano 2010-2016, высококачественное оргстекло</t>
  </si>
  <si>
    <t>Li002</t>
  </si>
  <si>
    <t>Дефлектор капота Defly для Lifan X60 2012-2022, высококачественное оргстекло</t>
  </si>
  <si>
    <t>Li003</t>
  </si>
  <si>
    <t>Дефлектор капота Defly для Lifan X50 2015-2022, высококачественное оргстекло</t>
  </si>
  <si>
    <t>Li004</t>
  </si>
  <si>
    <t>Дефлектор капота Defly для Lifan Solano II 2016-2022, высококачественное оргстекло</t>
  </si>
  <si>
    <t>Lx1-2</t>
  </si>
  <si>
    <t>Модельные чехлы на сиденья Defly Lexus RX300 1998-2001 жаккард</t>
  </si>
  <si>
    <t>Lx1-2K</t>
  </si>
  <si>
    <t>Модельные чехлы на сиденья Defly Lexus RX300 1998-2001 Экокожа Черный</t>
  </si>
  <si>
    <t>4.2</t>
  </si>
  <si>
    <t>Lx1-6K</t>
  </si>
  <si>
    <t>Модельные чехлы на сиденья Defly Lexus RX 1998-2001, материал экокожа</t>
  </si>
  <si>
    <t>Lx2-5-6K</t>
  </si>
  <si>
    <t>Модельные чехлы на сиденья Defly Lexus LX470 1998-2007 Экокожа 5 мест</t>
  </si>
  <si>
    <t>4.15</t>
  </si>
  <si>
    <t>Lx2-7-2</t>
  </si>
  <si>
    <t>Модельные чехлы на сиденья Defly Lexus LX470 1998-2007 жаккард 7 мест</t>
  </si>
  <si>
    <t>Lx2-7-2K</t>
  </si>
  <si>
    <t>Модельные чехлы на сиденья Defly Lexus LX470 1998-2007 Экокожа Черный 7 мест</t>
  </si>
  <si>
    <t>5.65</t>
  </si>
  <si>
    <t>Lx2-7-6K</t>
  </si>
  <si>
    <t>Модельные чехлы на сиденья Defly Lexus LX470 1998-2007 Экокожа 7 мест</t>
  </si>
  <si>
    <t>Lx2/5-2</t>
  </si>
  <si>
    <t>Модельные чехлы на сиденья Defly Lexus LX470 1998-2007 жаккард 5 мест</t>
  </si>
  <si>
    <t>2.487</t>
  </si>
  <si>
    <t>Lx2/5-2K</t>
  </si>
  <si>
    <t>Модельные чехлы на сиденья Defly Lexus LX470 1998-2007 Экокожа Черный 5 мест</t>
  </si>
  <si>
    <t>3.79</t>
  </si>
  <si>
    <t>Lx3-2</t>
  </si>
  <si>
    <t>Модельные чехлы на сиденья Defly Lexus RX330 2003-2006 жаккард</t>
  </si>
  <si>
    <t>Lx3-2K</t>
  </si>
  <si>
    <t>Модельные чехлы на сиденья Defly Lexus RX330 2003-2006 Экокожа Черный</t>
  </si>
  <si>
    <t>4.03</t>
  </si>
  <si>
    <t>Lx3-6K</t>
  </si>
  <si>
    <t>Модельные чехлы на сиденья Defly Lexus RX330 2003-2006 Экокожа</t>
  </si>
  <si>
    <t>Lx4-2</t>
  </si>
  <si>
    <t>Модельные чехлы на сиденья Defly Lexus RX300 2000-2003 жаккард</t>
  </si>
  <si>
    <t>Lx4-2K</t>
  </si>
  <si>
    <t>Модельные чехлы на сиденья Defly Lexus RX300 2000-2003 Экокожа Черный</t>
  </si>
  <si>
    <t>3.9</t>
  </si>
  <si>
    <t>Lx4-6K</t>
  </si>
  <si>
    <t>Модельные чехлы на сиденья Defly Lexus RX 2000-2003, материал экокожа</t>
  </si>
  <si>
    <t>Lx5-2</t>
  </si>
  <si>
    <t>Модельные чехлы на сиденья Defly Lexus RX350 2008-2015 жаккард</t>
  </si>
  <si>
    <t>Lx5-2K</t>
  </si>
  <si>
    <t>Модельные чехлы на сиденья Defly Lexus RX 2008-2015 Экокожа Черный</t>
  </si>
  <si>
    <t>Lx5-6K</t>
  </si>
  <si>
    <t>Модельные чехлы на сиденья Defly Lexus RX350 2008-2015 Экокожа</t>
  </si>
  <si>
    <t>Lx6-5-2</t>
  </si>
  <si>
    <t>Модельные чехлы на сиденья Defly Lexus GX470 2002-2009 жаккард 5 мест</t>
  </si>
  <si>
    <t>Lx6-5-2K</t>
  </si>
  <si>
    <t>Модельные чехлы на сиденья Defly Lexus GX470 2002-2009 Экокожа Черный 5 мест</t>
  </si>
  <si>
    <t>5.5</t>
  </si>
  <si>
    <t>Lx6-5-6K</t>
  </si>
  <si>
    <t>Модельные чехлы на сиденья Defly Lexus GX470 2002-2009 Экокожа 5 мест</t>
  </si>
  <si>
    <t>Lx6-7-2</t>
  </si>
  <si>
    <t>Модельные чехлы на сиденья Defly Lexus GX470 2002-2009 жаккард 7 мест</t>
  </si>
  <si>
    <t>Lx6-7-2K</t>
  </si>
  <si>
    <t>Модельные чехлы на сиденья Defly Lexus GX470 2002-2009 Экокожа Черный 7 мест</t>
  </si>
  <si>
    <t>Lx6-7-6K</t>
  </si>
  <si>
    <t>Модельные чехлы на сиденья Defly Lexus GX470 2002-2009 Экокожа 7 мест</t>
  </si>
  <si>
    <t>Ma005</t>
  </si>
  <si>
    <t>Дефлектор капота Defly для Mazda Bongo Friendee 1995-2005, высококачественное оргстекло</t>
  </si>
  <si>
    <t>Ma006</t>
  </si>
  <si>
    <t>Дефлектор капота Defly для Mazda Capella 1999-2002, высококачественное оргстекло</t>
  </si>
  <si>
    <t>Ma007</t>
  </si>
  <si>
    <t>Дефлектор капота Defly для Mazda Demio 1996-1999, высококачественное оргстекло</t>
  </si>
  <si>
    <t>Ma009</t>
  </si>
  <si>
    <t>Дефлектор капота Defly для Mazda Demio 2002-2005, высококачественное оргстекло</t>
  </si>
  <si>
    <t>Ma010</t>
  </si>
  <si>
    <t>Дефлектор капота Defly для Mazda Demio 2005-2007, высококачественное оргстекло</t>
  </si>
  <si>
    <t>Ma011</t>
  </si>
  <si>
    <t>Дефлектор капота Defly для Mazda Familia 1998-2000, высококачественное оргстекло</t>
  </si>
  <si>
    <t>Ma012</t>
  </si>
  <si>
    <t>Дефлектор капота Defly для Mazda Familia 2000-2004, высококачественное оргстекло</t>
  </si>
  <si>
    <t>Ma013Axela</t>
  </si>
  <si>
    <t>Дефлектор капота Defly для Mazda Axela 2003-2009 седан, высококачественное оргстекло</t>
  </si>
  <si>
    <t>Ma013Mazda3</t>
  </si>
  <si>
    <t>Дефлектор капота Defly для Mazda 3 2003-2009 седан, высококачественное оргстекло</t>
  </si>
  <si>
    <t>Ma014Axela</t>
  </si>
  <si>
    <t>Дефлектор капота Defly для Mazda Axela 2003-2009 хэтчбек, высококачественное оргстекло</t>
  </si>
  <si>
    <t>Ma014Mazda3</t>
  </si>
  <si>
    <t>Дефлектор капота Defly для Mazda 3 2003-2009 хэтчбек, высококачественное оргстекло</t>
  </si>
  <si>
    <t>Ma015Atenza</t>
  </si>
  <si>
    <t>Дефлектор капота Defly для Mazda Atenza 2002-2007, высококачественное оргстекло</t>
  </si>
  <si>
    <t>Ma015Mazda6</t>
  </si>
  <si>
    <t>Дефлектор капота Defly для Mazda 6 2002-2008, высококачественное оргстекло</t>
  </si>
  <si>
    <t>Ma016Atenza</t>
  </si>
  <si>
    <t>Дефлектор капота Defly для Mazda Atenza 2008-2012, высококачественное оргстекло</t>
  </si>
  <si>
    <t>Ma016Mazda6</t>
  </si>
  <si>
    <t>Дефлектор капота Defly для Mazda 6, Atenza 2007-2013, высококачественное оргстекло</t>
  </si>
  <si>
    <t>Ma017</t>
  </si>
  <si>
    <t>Дефлектор капота Defly для Mazda MPV 1995-1999, высококачественное оргстекло</t>
  </si>
  <si>
    <t>Ma018</t>
  </si>
  <si>
    <t>Дефлектор капота Defly для Mazda MPV 1999-2003, высококачественное оргстекло</t>
  </si>
  <si>
    <t>Ma019</t>
  </si>
  <si>
    <t>Дефлектор капота Defly для Mazda Premacy 1999-2005, высококачественное оргстекло</t>
  </si>
  <si>
    <t>Ma020</t>
  </si>
  <si>
    <t>Дефлектор капота Defly для Mazda Tribute 2000-2007, высококачественное оргстекло</t>
  </si>
  <si>
    <t>Ma021</t>
  </si>
  <si>
    <t>Дефлектор капота Defly для Mazda MPV 2002-2006, высококачественное оргстекло</t>
  </si>
  <si>
    <t>Ma022</t>
  </si>
  <si>
    <t>Дефлектор капота Defly для Mazda CX-5 2011-2017, высококачественное оргстекло</t>
  </si>
  <si>
    <t>Ma023</t>
  </si>
  <si>
    <t>Дефлектор капота Defly для Mazda CX-7 2006-2012, высококачественное оргстекло</t>
  </si>
  <si>
    <t>Ma024</t>
  </si>
  <si>
    <t>Дефлектор капота Defly для Mazda 3 2008-2013, высококачественное оргстекло</t>
  </si>
  <si>
    <t>Ma025</t>
  </si>
  <si>
    <t>Дефлектор капота Defly для Mazda Demio 2007-2014, высококачественное оргстекло</t>
  </si>
  <si>
    <t>Ma026</t>
  </si>
  <si>
    <t>Дефлектор капота Defly для Mazda 3 2013-2019, высококачественное оргстекло</t>
  </si>
  <si>
    <t>Ma027</t>
  </si>
  <si>
    <t>Дефлектор капота Defly для Mazda 6, Atenza (GJ) 2012-н.в., высококачественное оргстекло</t>
  </si>
  <si>
    <t>Ma027Atenza</t>
  </si>
  <si>
    <t>Дефлектор капота Defly для Mazda Atenza 2012-2019, высококачественное оргстекло</t>
  </si>
  <si>
    <t>Ma028</t>
  </si>
  <si>
    <t>Дефлектор капота Defly для Mazda Demio 1999-2002, высококачественное оргстекло</t>
  </si>
  <si>
    <t>Ma029</t>
  </si>
  <si>
    <t>Дефлектор капота Defly для Mazda CX-5 2016-н.в., высококачественное оргстекло</t>
  </si>
  <si>
    <t>Ma1-2</t>
  </si>
  <si>
    <t>Модельные чехлы на сиденья Defly Mazda 3/Axela 2003-2009 жаккард</t>
  </si>
  <si>
    <t>2.42</t>
  </si>
  <si>
    <t>Ma1-2K</t>
  </si>
  <si>
    <t>Модельные чехлы на сиденья Defly Mazda 3/Axela 2003-2009 Экокожа Черный</t>
  </si>
  <si>
    <t>Ma2-2</t>
  </si>
  <si>
    <t>Модельные чехлы на сиденья Defly Mazda 3/Axela 2009-2013 седан жаккард</t>
  </si>
  <si>
    <t>Ma2-2K</t>
  </si>
  <si>
    <t>Модельные чехлы на сиденья Defly Mazda 3/Axela 2008-2013 седан Экокожа Черный</t>
  </si>
  <si>
    <t>Mi001</t>
  </si>
  <si>
    <t>Дефлектор капота Defly для Mitsubishi Airtrek 2001-2005, высококачественное оргстекло</t>
  </si>
  <si>
    <t>Mi003</t>
  </si>
  <si>
    <t>Дефлектор капота Defly для Mitsubishi ASX 2010-2020, высококачественное оргстекло</t>
  </si>
  <si>
    <t>Mi005</t>
  </si>
  <si>
    <t>Дефлектор капота Defly для Mitsubishi Colt 2004-2012, высококачественное оргстекло</t>
  </si>
  <si>
    <t>Mi006</t>
  </si>
  <si>
    <t>Дефлектор капота Defly для Mitsubishi Delica 1994-1997, высококачественное оргстекло</t>
  </si>
  <si>
    <t>Mi007</t>
  </si>
  <si>
    <t>Дефлектор капота Defly для Mitsubishi Delica 1997-2007, высококачественное оргстекло</t>
  </si>
  <si>
    <t>Mi008</t>
  </si>
  <si>
    <t>Дефлектор капота Defly для Mitsubishi Diamante 1995-2005, высококачественное оргстекло</t>
  </si>
  <si>
    <t>Mi009Galant</t>
  </si>
  <si>
    <t>Дефлектор капота Defly для Mitsubishi Galant 1996-2005, высококачественное оргстекло</t>
  </si>
  <si>
    <t>Mi009Legnum</t>
  </si>
  <si>
    <t>Дефлектор капота Defly для Mitsubishi Legnum 1996-2002, высококачественное оргстекло</t>
  </si>
  <si>
    <t>Mi010</t>
  </si>
  <si>
    <t>Дефлектор капота Defly для Mitsubishi Chariot Grandis, Space Wagon 1997-2004, высококачественное оргстекло</t>
  </si>
  <si>
    <t>Mi010SpaceWagon</t>
  </si>
  <si>
    <t>Дефлектор капота Defly для Mitsubishi Space Wagon 1997-2004, высококачественное оргстекло</t>
  </si>
  <si>
    <t>Mi011L200</t>
  </si>
  <si>
    <t>Дефлектор капота Defly для Mitsubishi L200 2006-2016, высококачественное оргстекло</t>
  </si>
  <si>
    <t>Mi011PajeroSport</t>
  </si>
  <si>
    <t>Дефлектор капота Defly для Mitsubishi Pajero Sport 2008-2017, высококачественное оргстекло</t>
  </si>
  <si>
    <t>Mi013</t>
  </si>
  <si>
    <t>Дефлектор капота Defly для Mitsubishi Lancer 2003-2010, высококачественное оргстекло</t>
  </si>
  <si>
    <t>Mi014</t>
  </si>
  <si>
    <t>Дефлектор капота Defly для Mitsubishi Lancer 2007-2017, высококачественное оргстекло</t>
  </si>
  <si>
    <t>Mi015</t>
  </si>
  <si>
    <t>Дефлектор капота Defly для Mitsubishi Lancer Cedia 2000-2003, высококачественное оргстекло</t>
  </si>
  <si>
    <t>Mi017Lancer</t>
  </si>
  <si>
    <t>Дефлектор капота Defly для Mitsubishi Lancer 1991-2000, высококачественное оргстекло</t>
  </si>
  <si>
    <t>Mi017Libero</t>
  </si>
  <si>
    <t>Дефлектор капота Defly для Mitsubishi Libero 1992-2002, высококачественное оргстекло</t>
  </si>
  <si>
    <t>Mi018</t>
  </si>
  <si>
    <t>Дефлектор капота Defly для Mitsubishi Outlander 2002-2007, высококачественное оргстекло</t>
  </si>
  <si>
    <t>Mi018Airtrek</t>
  </si>
  <si>
    <t>Дефлектор капота Defly для Mitsubishi Airtrek Sport Gear 2002-2005, высококачественное оргстекло</t>
  </si>
  <si>
    <t>Mi019</t>
  </si>
  <si>
    <t>Дефлектор капота Defly для Mitsubishi Outlander XL, высококачественное оргстекло</t>
  </si>
  <si>
    <t>Mi020</t>
  </si>
  <si>
    <t>Дефлектор капота Defly для Mitsubishi Outlander 2009-2012, высококачественное оргстекло</t>
  </si>
  <si>
    <t>Mi021</t>
  </si>
  <si>
    <t>Дефлектор капота Defly для Mitsubishi Pajero 1991-1999, высококачественное оргстекло</t>
  </si>
  <si>
    <t>Mi022</t>
  </si>
  <si>
    <t>Дефлектор капота Defly для Mitsubishi Pajero 1999-2006, высококачественное оргстекло</t>
  </si>
  <si>
    <t>Mi023</t>
  </si>
  <si>
    <t>Дефлектор капота Defly для Mitsubishi Pajero 2006-2020, высококачественное оргстекло</t>
  </si>
  <si>
    <t>Mi024</t>
  </si>
  <si>
    <t>Дефлектор капота Defly для Mitsubishi Pajero Sport 1996-2009, высококачественное оргстекло</t>
  </si>
  <si>
    <t>Mi024Challenger</t>
  </si>
  <si>
    <t>Дефлектор капота Defly для Mitsubishi Challenger 1996-2001, высококачественное оргстекло</t>
  </si>
  <si>
    <t>Mi024Montero</t>
  </si>
  <si>
    <t>Дефлектор капота Defly для Mitsubishi Montero Sport 1996-2005, высококачественное оргстекло</t>
  </si>
  <si>
    <t>Mi025</t>
  </si>
  <si>
    <t>Дефлектор капота Defly для Mitsubishi Pajero iO 1998-2007, высококачественное оргстекло</t>
  </si>
  <si>
    <t>Mi025Pinin</t>
  </si>
  <si>
    <t>Дефлектор капота Defly для Mitsubishi Pajero Pinin 1999-2005, высококачественное оргстекло</t>
  </si>
  <si>
    <t>Mi026</t>
  </si>
  <si>
    <t>Дефлектор капота Defly для Mitsubishi RVR 1991-1997, высококачественное оргстекло</t>
  </si>
  <si>
    <t>Mi026SpaceRunner</t>
  </si>
  <si>
    <t>Дефлектор капота Defly для Mitsubishi Space Runner 1991-1999, высококачественное оргстекло</t>
  </si>
  <si>
    <t>Mi027</t>
  </si>
  <si>
    <t>Дефлектор капота Defly для Mitsubishi RVR, Space Runner 1997-2002, высококачественное оргстекло</t>
  </si>
  <si>
    <t>Mi027SpaceRunner</t>
  </si>
  <si>
    <t>Дефлектор капота Defly для Mitsubishi Space Runner 1999-2002, высококачественное оргстекло</t>
  </si>
  <si>
    <t>Mi028</t>
  </si>
  <si>
    <t>Дефлектор капота Defly для Mitsubishi Outlander 2012-2022, высококачественное оргстекло</t>
  </si>
  <si>
    <t>Mi029L200</t>
  </si>
  <si>
    <t>Дефлектор капота Defly для Mitsubishi L200 2015-2019, высококачественное оргстекло</t>
  </si>
  <si>
    <t>Mi029PajeroSport</t>
  </si>
  <si>
    <t>Дефлектор капота Defly для Mitsubishi Pajero Sport 2016-2022, высококачественное оргстекло</t>
  </si>
  <si>
    <t>Mr002</t>
  </si>
  <si>
    <t>Дефлектор капота Defly для Mercedes Sprinter 2013-2018, высококачественное оргстекло</t>
  </si>
  <si>
    <t>Mr003</t>
  </si>
  <si>
    <t>Дефлектор капота Defly для Mercedes Sprinter 2006-2013, высококачественное оргстекло</t>
  </si>
  <si>
    <t>Mts1-2</t>
  </si>
  <si>
    <t>Модельные чехлы на сиденья Defly Mitsubishi ASX 2010-2022 жаккард</t>
  </si>
  <si>
    <t>Mts1-2C</t>
  </si>
  <si>
    <t>Модельные чехлы на сиденья Defly Mitsubishi ASX 2010-2022 Экокожа и жаккард</t>
  </si>
  <si>
    <t>Mts2-2</t>
  </si>
  <si>
    <t>Модельные чехлы на сиденья Defly Mitsubishi Delica 1997-2007 жаккард 7 мест</t>
  </si>
  <si>
    <t>Mts2-2K</t>
  </si>
  <si>
    <t>Модельные чехлы на сиденья Defly Mitsubishi Delica 1997-2007 Экокожа Черный 7 мест</t>
  </si>
  <si>
    <t>5.9</t>
  </si>
  <si>
    <t>Mts2-2ZR</t>
  </si>
  <si>
    <t>Модельные чехлы на сиденья Defly Mitsubishi Delica 1997-2007 Экокожа и замша 7 мест</t>
  </si>
  <si>
    <t>Mts3-2</t>
  </si>
  <si>
    <t>Модельные чехлы на сиденья Defly Mitsubishi Outlander 2005-2012 жаккард</t>
  </si>
  <si>
    <t>Mts3-2K</t>
  </si>
  <si>
    <t>Модельные чехлы на сиденья Defly Mitsubishi Outlander 2005-2012 Экокожа Черный</t>
  </si>
  <si>
    <t>Mts3-2ZR</t>
  </si>
  <si>
    <t>Модельные чехлы на сиденья Defly Mitsubishi Outlander 2005-2012 Экокожа и замша</t>
  </si>
  <si>
    <t>Mts4-2</t>
  </si>
  <si>
    <t>Чехлы на сиденья Mitsubishi Lancer 10, Митсубиши Лансер, 2007-2011, седан, Intense, жаккард</t>
  </si>
  <si>
    <t>2.27</t>
  </si>
  <si>
    <t>Mts4-2K</t>
  </si>
  <si>
    <t>Чехлы на сиденья Mitsubishi Lancer 10, Митсубиши Лансер, 2007-2011, седан, Intense, экокожа черная</t>
  </si>
  <si>
    <t>Mts5-2</t>
  </si>
  <si>
    <t>Модельные чехлы на сиденья Defly Mitsubishi Pajero Sport 2008-2013 жаккард для комплектаций Ultimate</t>
  </si>
  <si>
    <t>2.07</t>
  </si>
  <si>
    <t>Mts5-2K</t>
  </si>
  <si>
    <t>Модельные чехлы на сиденья Defly Mitsubishi Pajero Sport 2008-2013 Экокожа Черный Ultimate</t>
  </si>
  <si>
    <t>3.33</t>
  </si>
  <si>
    <t>Mts6-2</t>
  </si>
  <si>
    <t>Модельные чехлы на сиденья Defly Mitsubishi Pajero Sport 2008-2013 жаккард для комплектаций Instyle, Intense</t>
  </si>
  <si>
    <t>Mts6-2K</t>
  </si>
  <si>
    <t>Модельные чехлы на сиденья Defly Mitsubishi Pajero Sport 2008-2013 Экокожа Черный Instyle, Intense</t>
  </si>
  <si>
    <t>3.65</t>
  </si>
  <si>
    <t>Mts7-2</t>
  </si>
  <si>
    <t>Модельные чехлы на сиденья Defly Mitsubishi Delica 1994-2007 жаккард 6 мест, капитанские кресла</t>
  </si>
  <si>
    <t>Mts7-2K</t>
  </si>
  <si>
    <t>Модельные чехлы на сиденья Defly Mitsubishi Delica 1994-2007 Экокожа Черный 6 мест, капитанские кресла</t>
  </si>
  <si>
    <t>Mts8-2</t>
  </si>
  <si>
    <t>Модельные чехлы на сиденья Defly Mitsubishi Outlander 2012-2018 жаккард</t>
  </si>
  <si>
    <t>Mts8-2K</t>
  </si>
  <si>
    <t>Модельные чехлы на сиденья Defly Mitsubishi Outlander 2012-2018 экокожа Черный</t>
  </si>
  <si>
    <t>3.406</t>
  </si>
  <si>
    <t>N001AD</t>
  </si>
  <si>
    <t>Дефлектор капота Defly для Nissan AD 1999-2008, высококачественное оргстекло</t>
  </si>
  <si>
    <t>N001Familia</t>
  </si>
  <si>
    <t>Дефлектор капота Defly для Mazda Familia 1999-2008 универсал, высококачественное оргстекло</t>
  </si>
  <si>
    <t>N001Wingroad</t>
  </si>
  <si>
    <t>Дефлектор капота Defly для Nissan Wingroad 1999-2001, высококачественное оргстекло</t>
  </si>
  <si>
    <t>N002</t>
  </si>
  <si>
    <t>Дефлектор капота Defly для Nissan Almera Classic 2006-2012, высококачественное оргстекло</t>
  </si>
  <si>
    <t>N003</t>
  </si>
  <si>
    <t>Дефлектор капота Defly для Nissan Avenir 1990-1999, высококачественное оргстекло</t>
  </si>
  <si>
    <t>N004Avenir</t>
  </si>
  <si>
    <t>Дефлектор капота Defly для Nissan Avenir 1998-2005, высококачественное оргстекло</t>
  </si>
  <si>
    <t>N004Expert</t>
  </si>
  <si>
    <t>Дефлектор капота Defly для Nissan Expert 1999-2006, высококачественное оргстекло</t>
  </si>
  <si>
    <t>N005</t>
  </si>
  <si>
    <t>Дефлектор капота Defly для Nissan Bassara 1999-2003, высококачественное оргстекло</t>
  </si>
  <si>
    <t>N006</t>
  </si>
  <si>
    <t>Дефлектор капота Defly для Nissan Bluebird 1996-2001, высококачественное оргстекло</t>
  </si>
  <si>
    <t>N007</t>
  </si>
  <si>
    <t>Дефлектор капота Defly для Nissan Bluebird Sylphy 2000-2005, высококачественное оргстекло</t>
  </si>
  <si>
    <t>N008</t>
  </si>
  <si>
    <t>Дефлектор капота Defly для Nissan Cefiro 1994-2000, высококачественное оргстекло</t>
  </si>
  <si>
    <t>N008Maxima</t>
  </si>
  <si>
    <t>Дефлектор капота Defly для Nissan Maxima 1994-2000, высококачественное оргстекло</t>
  </si>
  <si>
    <t>N009</t>
  </si>
  <si>
    <t>Дефлектор капота Defly для Nissan Cefiro 1998-2003, высококачественное оргстекло</t>
  </si>
  <si>
    <t>N009Maxima</t>
  </si>
  <si>
    <t>Дефлектор капота Defly для Nissan Maxima 2000-2006, высококачественное оргстекло</t>
  </si>
  <si>
    <t>N010</t>
  </si>
  <si>
    <t>Дефлектор капота Defly для Nissan Cube 1998-2002, высококачественное оргстекло</t>
  </si>
  <si>
    <t>N011</t>
  </si>
  <si>
    <t>Дефлектор капота Defly для Nissan Cube 2002-2008, высококачественное оргстекло</t>
  </si>
  <si>
    <t>N012</t>
  </si>
  <si>
    <t>Дефлектор капота Defly для Nissan Elgrand 1997-2002, высококачественное оргстекло</t>
  </si>
  <si>
    <t>N014</t>
  </si>
  <si>
    <t>Дефлектор капота Defly для Nissan Juke 2010-2020, высококачественное оргстекло</t>
  </si>
  <si>
    <t>N015</t>
  </si>
  <si>
    <t>Дефлектор капота Defly для Nissan Laurel Medalist 1997-2002, высококачественное оргстекло</t>
  </si>
  <si>
    <t>N016</t>
  </si>
  <si>
    <t>Дефлектор капота Defly для Nissan Liberty 1998-2004, высококачественное оргстекло</t>
  </si>
  <si>
    <t>N017</t>
  </si>
  <si>
    <t>Дефлектор капота Defly для Nissan March 1997-2002, высококачественное оргстекло</t>
  </si>
  <si>
    <t>N017Micra</t>
  </si>
  <si>
    <t>Дефлектор капота Defly для Nissan Micra 2000-2003, высококачественное оргстекло</t>
  </si>
  <si>
    <t>N018</t>
  </si>
  <si>
    <t>Дефлектор капота Defly для Nissan March 2002-2010, высококачественное оргстекло</t>
  </si>
  <si>
    <t>N018Micra</t>
  </si>
  <si>
    <t>Дефлектор капота Defly для Nissan Micra 2002-2010, высококачественное оргстекло</t>
  </si>
  <si>
    <t>N019</t>
  </si>
  <si>
    <t>Дефлектор капота Defly для Nissan Terrano II/Mistral/Maverick 1996-2006, высококачественное оргстекло</t>
  </si>
  <si>
    <t>N019Ford</t>
  </si>
  <si>
    <t>Дефлектор капота Defly для Ford Maverick 1996-1999, высококачественное оргстекло</t>
  </si>
  <si>
    <t>N019Mistral</t>
  </si>
  <si>
    <t>Дефлектор капота Defly для Nissan Mistral 1997-1999, высококачественное оргстекло</t>
  </si>
  <si>
    <t>N021</t>
  </si>
  <si>
    <t>Дефлектор капота Defly для Nissan Note 2005-2007, высококачественное оргстекло</t>
  </si>
  <si>
    <t>N022Navara</t>
  </si>
  <si>
    <t>Дефлектор капота Defly для Nissan Navara 2004-2015, высококачественное оргстекло</t>
  </si>
  <si>
    <t>N022Pathfinder</t>
  </si>
  <si>
    <t>Дефлектор капота Defly для Nissan Pathfinder 2004-2014, высококачественное оргстекло</t>
  </si>
  <si>
    <t>N023Patrol</t>
  </si>
  <si>
    <t>Дефлектор капота Defly для Nissan Patrol 1997-2005, высококачественное оргстекло</t>
  </si>
  <si>
    <t>N023Safari</t>
  </si>
  <si>
    <t>Дефлектор капота Defly для Nissan Safari 1997-2004, высококачественное оргстекло</t>
  </si>
  <si>
    <t>N024</t>
  </si>
  <si>
    <t>Дефлектор капота Defly для Nissan Patrol 2004-2010, высококачественное оргстекло</t>
  </si>
  <si>
    <t>N025</t>
  </si>
  <si>
    <t>Дефлектор капота Defly для Nissan Presage 1998-2003, высококачественное оргстекло</t>
  </si>
  <si>
    <t>N026</t>
  </si>
  <si>
    <t>Дефлектор капота Defly для Nissan Primera 1995-2000, высококачественное оргстекло</t>
  </si>
  <si>
    <t>N027</t>
  </si>
  <si>
    <t>Дефлектор капота Defly для Nissan Primera 2001-2008, высококачественное оргстекло</t>
  </si>
  <si>
    <t>N028</t>
  </si>
  <si>
    <t>Дефлектор капота Defly для Nissan Pulsar 1995-2000, высококачественное оргстекло</t>
  </si>
  <si>
    <t>N028Almera</t>
  </si>
  <si>
    <t>Дефлектор капота Defly для Nissan Almera 1995-2000, высококачественное оргстекло</t>
  </si>
  <si>
    <t>N029</t>
  </si>
  <si>
    <t>Дефлектор капота Defly для Nissan Qashqai 2006-2010, высококачественное оргстекло</t>
  </si>
  <si>
    <t>N030</t>
  </si>
  <si>
    <t>Дефлектор капота Defly для Nissan Qashqai 2010-2013, высококачественное оргстекло</t>
  </si>
  <si>
    <t>N031</t>
  </si>
  <si>
    <t>Дефлектор капота Defly для Nissan Rnessa 1997-2001, высококачественное оргстекло</t>
  </si>
  <si>
    <t>N033</t>
  </si>
  <si>
    <t>Дефлектор капота Defly для Nissan Serena 1997-1999, высококачественное оргстекло</t>
  </si>
  <si>
    <t>N034</t>
  </si>
  <si>
    <t>Дефлектор капота Defly для Nissan Serena 1999-2005, высококачественное оргстекло</t>
  </si>
  <si>
    <t>N035</t>
  </si>
  <si>
    <t>Дефлектор капота Defly для Nissan Serena 2005-2010, высококачественное оргстекло</t>
  </si>
  <si>
    <t>N036</t>
  </si>
  <si>
    <t>Дефлектор капота Defly для Nissan Skyline, Infiniti G35 2001-2007, высококачественное оргстекло</t>
  </si>
  <si>
    <t>N036Infiniti</t>
  </si>
  <si>
    <t>Дефлектор капота Defly для Infiniti G35 2002-2007, высококачественное оргстекло</t>
  </si>
  <si>
    <t>N037</t>
  </si>
  <si>
    <t>Дефлектор капота Defly для Nissan Sunny 1998-2004, высококачественное оргстекло</t>
  </si>
  <si>
    <t>N038</t>
  </si>
  <si>
    <t>Дефлектор капота Defly для Nissan Teana 2003-2008, высококачественное оргстекло</t>
  </si>
  <si>
    <t>N039</t>
  </si>
  <si>
    <t>Дефлектор капота Defly для Nissan Terrano 1988-1996, высококачественное оргстекло</t>
  </si>
  <si>
    <t>N040</t>
  </si>
  <si>
    <t>Дефлектор капота Defly для Nissan Terrano 1995-2002, высококачественное оргстекло</t>
  </si>
  <si>
    <t>N041</t>
  </si>
  <si>
    <t>Дефлектор капота Defly для Nissan Tiida 2004-2012, высококачественное оргстекло</t>
  </si>
  <si>
    <t>N042</t>
  </si>
  <si>
    <t>Дефлектор капота Defly для Nissan Tiida 2007-2014, высококачественное оргстекло</t>
  </si>
  <si>
    <t>N043</t>
  </si>
  <si>
    <t>Дефлектор капота Defly для Nissan Tino 1998-2006, высококачественное оргстекло</t>
  </si>
  <si>
    <t>N045</t>
  </si>
  <si>
    <t>Дефлектор капота Defly для Nissan Wingroad 2001-2005, высококачественное оргстекло</t>
  </si>
  <si>
    <t>N046</t>
  </si>
  <si>
    <t>Дефлектор капота Defly для Nissan Wingroad 2005-2018, высококачественное оргстекло</t>
  </si>
  <si>
    <t>N047</t>
  </si>
  <si>
    <t>Дефлектор капота Defly для Nissan X-Trail 2000-2007, высококачественное оргстекло</t>
  </si>
  <si>
    <t>N048</t>
  </si>
  <si>
    <t>Дефлектор капота Defly для Nissan X-Trail 2007-2015, высококачественное оргстекло</t>
  </si>
  <si>
    <t>N049</t>
  </si>
  <si>
    <t>Дефлектор капота Defly для Nissan Almera 2000-2006, высококачественное оргстекло</t>
  </si>
  <si>
    <t>N050</t>
  </si>
  <si>
    <t>Дефлектор капота Defly для Nissan Note 2005-2008, высококачественное оргстекло</t>
  </si>
  <si>
    <t>N051</t>
  </si>
  <si>
    <t>Дефлектор капота Defly для Nissan Almera 2012-2019, высококачественное оргстекло</t>
  </si>
  <si>
    <t>N051Sylphy</t>
  </si>
  <si>
    <t>Дефлектор капота Defly для Nissan Bluebird Sylphy 2005-2012, высококачественное оргстекло</t>
  </si>
  <si>
    <t>N052</t>
  </si>
  <si>
    <t>Дефлектор капота Defly для Nissan Note 2008-2013, высококачественное оргстекло</t>
  </si>
  <si>
    <t>N052Note</t>
  </si>
  <si>
    <t>Дефлектор капота Defly для Nissan Note 2008-2012, высококачественное оргстекло</t>
  </si>
  <si>
    <t>N053</t>
  </si>
  <si>
    <t>Дефлектор капота Defly для Nissan Sentra 2014-2017, высококачественное оргстекло</t>
  </si>
  <si>
    <t>N054</t>
  </si>
  <si>
    <t>Дефлектор капота Defly для Nissan X-Trail 2013-2022, высококачественное оргстекло</t>
  </si>
  <si>
    <t>N055</t>
  </si>
  <si>
    <t>Дефлектор капота Defly для Nissan Qashqai 2013-2022, высококачественное оргстекло</t>
  </si>
  <si>
    <t>N056</t>
  </si>
  <si>
    <t>Дефлектор капота Defly для Nissan Terrano 2014-2022, высококачественное оргстекло</t>
  </si>
  <si>
    <t>N057</t>
  </si>
  <si>
    <t>Дефлектор капота Defly для Nissan Teana 2014-2016, высококачественное оргстекло</t>
  </si>
  <si>
    <t>N058</t>
  </si>
  <si>
    <t>Дефлектор капота Defly для Nissan Murano 2002-2009, высококачественное оргстекло</t>
  </si>
  <si>
    <t>N059</t>
  </si>
  <si>
    <t>Дефлектор капота Defly для Nissan Murano 2007-2016, высококачественное оргстекло</t>
  </si>
  <si>
    <t>N060</t>
  </si>
  <si>
    <t>Дефлектор капота Defly для Nissan Murano 2014-н.в., высококачественное оргстекло</t>
  </si>
  <si>
    <t>N061</t>
  </si>
  <si>
    <t>Дефлектор капота Defly для Nissan Leaf 2009-2017, высококачественное оргстекло</t>
  </si>
  <si>
    <t>1.562</t>
  </si>
  <si>
    <t>N062</t>
  </si>
  <si>
    <t>Дефлектор капота Defly для Nissan Note 2012-2020, высококачественное оргстекло</t>
  </si>
  <si>
    <t>1.668</t>
  </si>
  <si>
    <t>N063</t>
  </si>
  <si>
    <t>Дефлектор капота Defly для Nissan NV200 2009-н.в., высококачественное оргстекло</t>
  </si>
  <si>
    <t>1.906</t>
  </si>
  <si>
    <t>NEO-2ZR</t>
  </si>
  <si>
    <t>Универсальные чехлы на сиденья Defly NEON, материал экокожа черная</t>
  </si>
  <si>
    <t>NS-2K</t>
  </si>
  <si>
    <t>Защитная накидка на спинку переднего кресла автомобиля, экокожа черная</t>
  </si>
  <si>
    <t>40/50/1</t>
  </si>
  <si>
    <t>0.28</t>
  </si>
  <si>
    <t>NS-2KR</t>
  </si>
  <si>
    <t>Защитная накидка на спинку переднего кресла автомобиля, экокожа черная ромб</t>
  </si>
  <si>
    <t>40/50/2.5</t>
  </si>
  <si>
    <t>NS-PVC</t>
  </si>
  <si>
    <t>Защитная накидка на спинку переднего кресла автомобиля, прозрачная</t>
  </si>
  <si>
    <t>30/20/1</t>
  </si>
  <si>
    <t>Nis1-2</t>
  </si>
  <si>
    <t>Модельные чехлы на сиденья Defly Nissan Almera 2012-2019 жаккард задний ряд 40/60</t>
  </si>
  <si>
    <t>Nis1-2K</t>
  </si>
  <si>
    <t>Модельные чехлы на сиденья Defly Nissan Almera 2012-2019 Экокожа Черный задний ряд 40/60</t>
  </si>
  <si>
    <t>Nis10-2</t>
  </si>
  <si>
    <t>Модельные чехлы на сиденья Defly Nissan Sunny 1998-2004 жаккард с подлокотником 2-го ряда и встроенным подголовником</t>
  </si>
  <si>
    <t>1.7</t>
  </si>
  <si>
    <t>Nis10-2K</t>
  </si>
  <si>
    <t>Модельные чехлы на сиденья Defly Nissan Sunny 1998-2004 Экокожа Черный с подл. 2-го ряда и встроен. подгол.</t>
  </si>
  <si>
    <t>Nis12-2</t>
  </si>
  <si>
    <t>Модельные чехлы на сиденья Defly Nissan Bluebird Sylphy 2000-2005 жаккард</t>
  </si>
  <si>
    <t>Nis12-2K</t>
  </si>
  <si>
    <t>Модельные чехлы на сиденья Defly Nissan Bluebird Sylphy 2000-2005 Экокожа Черный</t>
  </si>
  <si>
    <t>Nis13-2</t>
  </si>
  <si>
    <t>Модельные чехлы на сиденья Defly Nissan Note 2012-2020 жаккард</t>
  </si>
  <si>
    <t>Nis13-2K</t>
  </si>
  <si>
    <t>Модельные чехлы на сиденья Defly Nissan Note 2012-2020 Экокожа Черный</t>
  </si>
  <si>
    <t>3.45</t>
  </si>
  <si>
    <t>Nis13-2KR</t>
  </si>
  <si>
    <t>Модельные чехлы на сиденья Defly Nissan Note 2012-2020 экокожа</t>
  </si>
  <si>
    <t>3.144</t>
  </si>
  <si>
    <t>Nis13-2ZR</t>
  </si>
  <si>
    <t>Модельные чехлы на сиденья Defly Nissan Note 2012-2020 Экокожа и замша</t>
  </si>
  <si>
    <t>Nis14-2</t>
  </si>
  <si>
    <t>Модельные чехлы на сиденья Defly Nissan Primera 2001-2005 жаккард левый руль</t>
  </si>
  <si>
    <t>2.452</t>
  </si>
  <si>
    <t>Nis14-2K</t>
  </si>
  <si>
    <t>Модельные чехлы на сиденья Defly Nissan Primera 2001-2005 экокожа Черный левый руль</t>
  </si>
  <si>
    <t>3.91</t>
  </si>
  <si>
    <t>Nis15-2</t>
  </si>
  <si>
    <t>Модельные чехлы на сиденья Defly Nissan Juke 2011-2020 жаккард</t>
  </si>
  <si>
    <t>Nis15-2K</t>
  </si>
  <si>
    <t>Модельные чехлы на сиденья Defly Nissan Juke 2011-2020 Экокожа Черный</t>
  </si>
  <si>
    <t>Nis16-2</t>
  </si>
  <si>
    <t>Модельные чехлы на сиденья Defly Nissan Note 2005-2007 жаккард</t>
  </si>
  <si>
    <t>Nis16-2K</t>
  </si>
  <si>
    <t>Модельные чехлы на сиденья Defly Nissan Note 2005-2007 Экокожа хэтчбек 5дв.</t>
  </si>
  <si>
    <t>Nis2-2</t>
  </si>
  <si>
    <t>Модельные чехлы на сиденья Defly Nissan Qashqai 2006-2013 жаккард</t>
  </si>
  <si>
    <t>Nis2-2K</t>
  </si>
  <si>
    <t>Модельные чехлы на сиденья Defly Nissan Qashqai 2006-2013 Экокожа Черный</t>
  </si>
  <si>
    <t>Nis2-2ZR</t>
  </si>
  <si>
    <t>Модельные чехлы на сиденья Defly Nissan Qashqai 2006-2013 Экокожа и замша</t>
  </si>
  <si>
    <t>Nis3-2</t>
  </si>
  <si>
    <t>Модельные чехлы на сиденья Defly Nissan Almera 2012-2019 жаккард сплошной задний ряд</t>
  </si>
  <si>
    <t>Nis3-2K</t>
  </si>
  <si>
    <t>Модельные чехлы на сиденья Defly Nissan Almera 2012-2019 Экокожа Черный сплошной задний ряд</t>
  </si>
  <si>
    <t>Nis4-2</t>
  </si>
  <si>
    <t>Модельные чехлы на сиденья Defly Nissan X-Trail 2007-2015 жаккард</t>
  </si>
  <si>
    <t>2.35</t>
  </si>
  <si>
    <t>Nis4-2K</t>
  </si>
  <si>
    <t>Модельные чехлы на сиденья Defly Nissan X-Trail 2007-2015 Экокожа Черный</t>
  </si>
  <si>
    <t>4.28</t>
  </si>
  <si>
    <t>Nis5-2</t>
  </si>
  <si>
    <t>Модельные чехлы на сиденья Defly Nissan Terrano 05.2017-2022 жаккард</t>
  </si>
  <si>
    <t>Nis5-2K</t>
  </si>
  <si>
    <t>Модельные чехлы на сиденья Defly Nissan Terrano 05.2017-2022 Экокожа Черный</t>
  </si>
  <si>
    <t>Nis5-2ZR</t>
  </si>
  <si>
    <t>Модельные чехлы на сиденья Defly Nissan Terrano 05.2017-2022 Экокожа и замша</t>
  </si>
  <si>
    <t>Nis6-2</t>
  </si>
  <si>
    <t>Модельные чехлы на сиденья Defly Nissan X-Trail 2000-2007 жаккард левый руль</t>
  </si>
  <si>
    <t>Nis6-2K</t>
  </si>
  <si>
    <t>Модельные чехлы на сиденья Defly Nissan X-Trail 2000-2007 Экокожа Черный левый руль</t>
  </si>
  <si>
    <t>Nis7-2</t>
  </si>
  <si>
    <t>Модельные чехлы на сиденья Defly Nissan X-Trail 2013-2022 жаккард</t>
  </si>
  <si>
    <t>Nis7-2K</t>
  </si>
  <si>
    <t>Модельные чехлы на сиденья Defly Nissan X-Trail 2013-2022 Экокожа Черный</t>
  </si>
  <si>
    <t>Nis8-2</t>
  </si>
  <si>
    <t>Модельные чехлы на сиденья Defly Nissan Qashqai 2013-2022 жаккард</t>
  </si>
  <si>
    <t>Nis8-2K</t>
  </si>
  <si>
    <t>Модельные чехлы на сиденья Defly Nissan Qashqai 2013-2022 Экокожа Черный</t>
  </si>
  <si>
    <t>Nis9-2</t>
  </si>
  <si>
    <t>Модельные чехлы на сиденья Defly Nissan X-Trail 2000-2007 жаккард правый руль</t>
  </si>
  <si>
    <t>Nis9-2K</t>
  </si>
  <si>
    <t>Модельные чехлы на сиденья Defly Nissan X-Trail 2000-2007 Экокожа Черный правый руль</t>
  </si>
  <si>
    <t>O001</t>
  </si>
  <si>
    <t>Дефлектор капота Defly для Opel Antara 2006-2015, высококачественное оргстекло</t>
  </si>
  <si>
    <t>O002</t>
  </si>
  <si>
    <t>Дефлектор капота Defly для Opel Astra 2004-2011, высококачественное оргстекло</t>
  </si>
  <si>
    <t>O003</t>
  </si>
  <si>
    <t>Дефлектор капота Defly для Opel Corsa 2006-2014, высококачественное оргстекло</t>
  </si>
  <si>
    <t>O004</t>
  </si>
  <si>
    <t>Дефлектор капота Defly для Opel Zafira 2005-2015, высококачественное оргстекло</t>
  </si>
  <si>
    <t>O005</t>
  </si>
  <si>
    <t>Дефлектор капота Defly для Opel Mokka 2012-2015, высококачественное оргстекло</t>
  </si>
  <si>
    <t>O006</t>
  </si>
  <si>
    <t>Дефлектор капота Defly для Opel Astra 2009-2015, высококачественное оргстекло</t>
  </si>
  <si>
    <t>OA-S-2</t>
  </si>
  <si>
    <t>Автогамак для собак на заднее сиденье универсальный</t>
  </si>
  <si>
    <t>45/58/5</t>
  </si>
  <si>
    <t>1.25</t>
  </si>
  <si>
    <t>товары для животных / транспортировка, переноски / устройства для транспортировки животных в автомобиле</t>
  </si>
  <si>
    <t>OA35-6-6</t>
  </si>
  <si>
    <t>Органайзер в багажник для автомобиля Defly, из экокожи с ромбом, бежевый с бежевой отстрочкой, размер S (35x29x29 см)</t>
  </si>
  <si>
    <t>35/29/10</t>
  </si>
  <si>
    <t>авто / аксессуары и оборудование / обустройство салона / сумки и органайзеры</t>
  </si>
  <si>
    <t>OA35-7-6</t>
  </si>
  <si>
    <t>Органайзер в багажник для автомобиля Defly, из экокожи с ромбом, рыжий с бежевой отстрочкой, размер S (35x29x29 см)</t>
  </si>
  <si>
    <t>OA35-8-6</t>
  </si>
  <si>
    <t>Органайзер в багажник для автомобиля Defly, из экокожи с ромбом, шоколадный с бежевой отстрочкой, размер S (35x29x29 см)</t>
  </si>
  <si>
    <t>OA3529-2</t>
  </si>
  <si>
    <t>Органайзер в багажник для автомобиля Defly, из экокожи с ромбом, черный с черной отстрочкой, размер S (35x29x29 см)</t>
  </si>
  <si>
    <t>OA3529-3</t>
  </si>
  <si>
    <t>Органайзер в багажник для автомобиля Defly, из экокожи с ромбом, черный с красной отстрочкой, размер S (35x29x29 см)</t>
  </si>
  <si>
    <t>10/35/29</t>
  </si>
  <si>
    <t>OA3529-6</t>
  </si>
  <si>
    <t>Органайзер в багажник для автомобиля Defly, из экокожи с ромбом, черный с бежевой отстрочкой, размер S (35x29x29 см)</t>
  </si>
  <si>
    <t>32/10/32</t>
  </si>
  <si>
    <t>OA50-6-6</t>
  </si>
  <si>
    <t>Органайзер в багажник для автомобиля Defly, из экокожи с ромбом, бежевый с бежевой отстрочкой, размер M (50x29x29 см)</t>
  </si>
  <si>
    <t>50/29/10</t>
  </si>
  <si>
    <t>OA50-7-6</t>
  </si>
  <si>
    <t>Органайзер в багажник для автомобиля Defly, из экокожи с ромбом, рыжий с бежевой отстрочкой, размер M (50x29x29 см)</t>
  </si>
  <si>
    <t>OA50-8-6</t>
  </si>
  <si>
    <t>Органайзер в багажник для автомобиля Defly, из экокожи с ромбом, шоколадный с бежевой отстрочкой, размер M (50x29x29 см)</t>
  </si>
  <si>
    <t>OA5029-2</t>
  </si>
  <si>
    <t>Органайзер в багажник для автомобиля Defly, из экокожи с ромбом, черный с черной отстрочкой, размер M (50x29x29 см)</t>
  </si>
  <si>
    <t>80/50/10</t>
  </si>
  <si>
    <t>OA5029-3</t>
  </si>
  <si>
    <t>Органайзер в багажник для автомобиля Defly, из экокожи с ромбом, черный с красной отстрочкой, размер M (50x29x29 см)</t>
  </si>
  <si>
    <t>OA5029-6</t>
  </si>
  <si>
    <t>Органайзер в багажник для автомобиля Defly, из экокожи с ромбом, черный с бежевой отстрочкой, размер M (50x29x29 см)</t>
  </si>
  <si>
    <t>OA70-6-6</t>
  </si>
  <si>
    <t>Органайзер в багажник для автомобиля Defly, из экокожи с ромбом, бежевый с бежевой отстрочкой, размер L (70x29x29 см)</t>
  </si>
  <si>
    <t>70/29/10</t>
  </si>
  <si>
    <t>1.56</t>
  </si>
  <si>
    <t>OA70-7-6</t>
  </si>
  <si>
    <t>Органайзер в багажник для автомобиля Defly, из экокожи с ромбом, рыжий с бежевой отстрочкой, размер L (70x29x29 см)</t>
  </si>
  <si>
    <t>OA70-8-6</t>
  </si>
  <si>
    <t>Органайзер в багажник для автомобиля Defly, из экокожи с ромбом, шоколадный с бежевой отстрочкой, размер L (70x29x29 см)</t>
  </si>
  <si>
    <t>OA7029-2</t>
  </si>
  <si>
    <t>Органайзер в багажник для автомобиля Defly, из экокожи с ромбом, черный с черной отстрочкой, размер L (70x29x29 см)</t>
  </si>
  <si>
    <t>OA7029-3</t>
  </si>
  <si>
    <t>Органайзер в багажник для автомобиля Defly, из экокожи с ромбом, черный с красной отстрочкой, размер L (70x29x29 см)</t>
  </si>
  <si>
    <t>OA7029-6</t>
  </si>
  <si>
    <t>Органайзер в багажник для автомобиля Defly, из экокожи с ромбом, черный с бежевой отстрочкой, размер L (70x29x29 см)</t>
  </si>
  <si>
    <t>OB130</t>
  </si>
  <si>
    <t>Автоодеяло, утеплитель для двигателя Defly, серия "Black" в комплекте с сумкой и перчатками, размер S (130x90 см)</t>
  </si>
  <si>
    <t>45/35/11</t>
  </si>
  <si>
    <t>авто / аксессуары и оборудование / инвентарь для ухода / утеплители для автомобилей</t>
  </si>
  <si>
    <t>OB140</t>
  </si>
  <si>
    <t>Автоодеяло, утеплитель для двигателя Defly, серия "Black" в комплекте с сумкой и перчатками, размер M (140x90 см)</t>
  </si>
  <si>
    <t>OB150</t>
  </si>
  <si>
    <t>Автоодеяло, утеплитель для двигателя Defly, серия "Black" в комплекте с сумкой и перчатками, размер L (150x90 см)</t>
  </si>
  <si>
    <t>OB160</t>
  </si>
  <si>
    <t>Автоодеяло, утеплитель для двигателя Defly, серия "Black" в комплекте с сумкой и перчатками, размер XL (160x90 см)</t>
  </si>
  <si>
    <t>OB165</t>
  </si>
  <si>
    <t>Автоодеяло, утеплитель для двигателя Defly, серия "Black" в комплекте с сумкой и перчатками, размер XXL (165x115 см)</t>
  </si>
  <si>
    <t>OHO001</t>
  </si>
  <si>
    <t>OHO002</t>
  </si>
  <si>
    <t>OHY001</t>
  </si>
  <si>
    <t>OHY002</t>
  </si>
  <si>
    <t>OK130</t>
  </si>
  <si>
    <t>Автоодеяло, утеплитель для двигателя Defly, серия "Комфорт" размер S (130x90 см)</t>
  </si>
  <si>
    <t>36/36/6</t>
  </si>
  <si>
    <t>OK13060</t>
  </si>
  <si>
    <t>Автоодеяло, утеплитель для двигателя Defly, серия "Комфорт" размер XS (130x60 см)</t>
  </si>
  <si>
    <t>OK140</t>
  </si>
  <si>
    <t>Автоодеяло, утеплитель для двигателя Defly, серия "Комфорт" размер M (140x90 см)</t>
  </si>
  <si>
    <t>OK150</t>
  </si>
  <si>
    <t>Автоодеяло, утеплитель для двигателя Defly, серия "Комфорт" размер L (150x90 см)</t>
  </si>
  <si>
    <t>OK160</t>
  </si>
  <si>
    <t>Автоодеяло, утеплитель для двигателя Defly, серия "Комфорт" размер XL (160x90 см)</t>
  </si>
  <si>
    <t>1.55</t>
  </si>
  <si>
    <t>OK165</t>
  </si>
  <si>
    <t>Автоодеяло, утеплитель для двигателя Defly, серия "Комфорт" размер XXL (165x115 см)</t>
  </si>
  <si>
    <t>OKI001</t>
  </si>
  <si>
    <t>OKI002</t>
  </si>
  <si>
    <t>Дефлектор капота Defly для Kia Rio 2011-2017, высококачественное оргстекло</t>
  </si>
  <si>
    <t>1.766</t>
  </si>
  <si>
    <t>OL130</t>
  </si>
  <si>
    <t>Автоодеяло, утеплитель для двигателя Defly, серия "Люкс" в комплекте с сумкой и перчатками, размер S (130x90 см)</t>
  </si>
  <si>
    <t>1.35</t>
  </si>
  <si>
    <t>OL140</t>
  </si>
  <si>
    <t>Автоодеяло, утеплитель для двигателя Defly, серия "Люкс" в комплекте с сумкой и перчатками, размер M (140x90 см)</t>
  </si>
  <si>
    <t>1.45</t>
  </si>
  <si>
    <t>OL150</t>
  </si>
  <si>
    <t>Автоодеяло, утеплитель для двигателя Defly, серия "Люкс" в комплекте с сумкой и перчатками, размер L (150x90 см)</t>
  </si>
  <si>
    <t>OL160</t>
  </si>
  <si>
    <t>Автоодеяло, утеплитель для двигателя Defly, серия "Люкс" в комплекте с сумкой и перчатками, размер XL (160x90 см)</t>
  </si>
  <si>
    <t>OL165</t>
  </si>
  <si>
    <t>Автоодеяло, утеплитель для двигателя Defly, серия "Люкс" в комплекте с сумкой и перчатками, размер XXL (165x115 см)</t>
  </si>
  <si>
    <t>OLX001</t>
  </si>
  <si>
    <t>Дефлектор капота Defly для Lexus LX570 2007-2015, высококачественное оргстекло</t>
  </si>
  <si>
    <t>OLX002</t>
  </si>
  <si>
    <t>OLX003</t>
  </si>
  <si>
    <t>Дефлектор капота Defly для Lexus RX300, RX330 2003-2006, высококачественное оргстекло</t>
  </si>
  <si>
    <t>OLX003Harrier</t>
  </si>
  <si>
    <t>Дефлектор капота Defly для Toyota Harrier 2003-2013, высококачественное оргстекло</t>
  </si>
  <si>
    <t>OLX005</t>
  </si>
  <si>
    <t>Дефлектор капота Defly для Lexus LX570 2015-2022, высококачественное оргстекло</t>
  </si>
  <si>
    <t>OLX006</t>
  </si>
  <si>
    <t>Дефлектор капота Defly для Lexus RX350 2015-2022, высококачественное оргстекло</t>
  </si>
  <si>
    <t>OLX007</t>
  </si>
  <si>
    <t>OLX009</t>
  </si>
  <si>
    <t>OMI001</t>
  </si>
  <si>
    <t>OMI001L200</t>
  </si>
  <si>
    <t>OMI002</t>
  </si>
  <si>
    <t>OMI003</t>
  </si>
  <si>
    <t>Дефлектор капота Defly для Mitsubishi Outlander XL 2009-2012, высококачественное оргстекло</t>
  </si>
  <si>
    <t>OMI004</t>
  </si>
  <si>
    <t>OMI005</t>
  </si>
  <si>
    <t>Дефлектор капота Defly для Mitsubishi Outlander XL 2005-2012, высококачественное оргстекло</t>
  </si>
  <si>
    <t>ONI001</t>
  </si>
  <si>
    <t>ORN001</t>
  </si>
  <si>
    <t>Дефлектор капота Defly для Renault Duster 2010-2021, высококачественное оргстекло</t>
  </si>
  <si>
    <t>OSZ001</t>
  </si>
  <si>
    <t>Дефлектор капота Defly для Suzuki Grand Vitara 2005-2016, высококачественное оргстекло</t>
  </si>
  <si>
    <t>1.836</t>
  </si>
  <si>
    <t>OTO001</t>
  </si>
  <si>
    <t>Дефлектор капота Defly для Toyota Camry 2006-2011, высококачественное оргстекло</t>
  </si>
  <si>
    <t>OTO002</t>
  </si>
  <si>
    <t>Дефлектор капота Defly для Toyota Corolla 2006-2013, высококачественное оргстекло</t>
  </si>
  <si>
    <t>OTO003</t>
  </si>
  <si>
    <t>Дефлектор капота Defly для Toyota Land Cruiser 1998-2007, высококачественное оргстекло</t>
  </si>
  <si>
    <t>OTO004</t>
  </si>
  <si>
    <t>Дефлектор капота Defly для Toyota Land Cruiser 2007-2015, высококачественное оргстекло</t>
  </si>
  <si>
    <t>OTO005</t>
  </si>
  <si>
    <t>Дефлектор капота Defly для Toyota Land Cruiser 2015-2021, высококачественное оргстекло</t>
  </si>
  <si>
    <t>OTO006</t>
  </si>
  <si>
    <t>Дефлектор капота Defly для Toyota Land Cruiser Prado 2002-2009, высококачественное оргстекло</t>
  </si>
  <si>
    <t>OTO008</t>
  </si>
  <si>
    <t>Дефлектор капота Defly для Toyota Land Cruiser Prado 2013-2017, высококачественное оргстекло</t>
  </si>
  <si>
    <t>OTO009</t>
  </si>
  <si>
    <t>Дефлектор капота Defly для Toyota RAV4 2005-2010, высококачественное оргстекло</t>
  </si>
  <si>
    <t>OTO010</t>
  </si>
  <si>
    <t>Дефлектор капота Defly для Toyota RAV4 2012-2019, высококачественное оргстекло</t>
  </si>
  <si>
    <t>OTO011</t>
  </si>
  <si>
    <t>Дефлектор капота Defly для Toyota Camry 2011-2014, высококачественное оргстекло</t>
  </si>
  <si>
    <t>OTO012</t>
  </si>
  <si>
    <t>Дефлектор капота Defly для Toyota Camry 2014-2017, высококачественное оргстекло</t>
  </si>
  <si>
    <t>OTO013</t>
  </si>
  <si>
    <t>Дефлектор капота Defly для Toyota Highlander 2010-2013, высококачественное оргстекло</t>
  </si>
  <si>
    <t>OTO014</t>
  </si>
  <si>
    <t>Дефлектор капота Defly для Toyota Highlander 2013-2017, высококачественное оргстекло</t>
  </si>
  <si>
    <t>OTO015</t>
  </si>
  <si>
    <t>Дефлектор капота Defly для Toyota Camry 2017-н.в., высококачественное оргстекло</t>
  </si>
  <si>
    <t>OTO016</t>
  </si>
  <si>
    <t>Op1-2</t>
  </si>
  <si>
    <t>Модельные чехлы на сиденья Defly Opel Astra 2004-2011 седан, хэтчбек жаккард без подлокотника</t>
  </si>
  <si>
    <t>Op1-2K</t>
  </si>
  <si>
    <t>Модельные чехлы на сиденья Defly Opel Astra 2004-2011 седан, хэтчбек Экокожа Черный без подлокотника</t>
  </si>
  <si>
    <t>Oxy-1K</t>
  </si>
  <si>
    <t>Универсальные чехлы на сиденья Defly OXYGEN, материал экокожа</t>
  </si>
  <si>
    <t>Oxy-1Z</t>
  </si>
  <si>
    <t>Oxy-2K</t>
  </si>
  <si>
    <t>Oxy-2Z</t>
  </si>
  <si>
    <t>Oxy-3K</t>
  </si>
  <si>
    <t>Oxy-4K</t>
  </si>
  <si>
    <t>Oxy-5K</t>
  </si>
  <si>
    <t>Oxy-6K</t>
  </si>
  <si>
    <t>P001</t>
  </si>
  <si>
    <t>Дефлектор капота Defly для Peugeot 308 2007-2015, высококачественное оргстекло</t>
  </si>
  <si>
    <t>P002</t>
  </si>
  <si>
    <t>Дефлектор капота Defly для Peugeot 4007 2007-2014, высококачественное оргстекло</t>
  </si>
  <si>
    <t>P003</t>
  </si>
  <si>
    <t>Дефлектор капота Defly для Peugeot Boxer 2006-2014, высококачественное оргстекло</t>
  </si>
  <si>
    <t>P003Jumper</t>
  </si>
  <si>
    <t>Дефлектор капота Defly для Citroen Jumper 2006-2014, высококачественное оргстекло</t>
  </si>
  <si>
    <t>PDK-2K</t>
  </si>
  <si>
    <t>Накидка защитная под детское автокресло Defly, экокожа черная</t>
  </si>
  <si>
    <t>50/40/2.5</t>
  </si>
  <si>
    <t>PDK-2KR</t>
  </si>
  <si>
    <t>Накидка защитная под детское автокресло, экокожа черная ромб</t>
  </si>
  <si>
    <t>42/50/1</t>
  </si>
  <si>
    <t>R001</t>
  </si>
  <si>
    <t>R002</t>
  </si>
  <si>
    <t>Дефлектор капота Defly для Renault Fluence 2009-2017, высококачественное оргстекло</t>
  </si>
  <si>
    <t>R003</t>
  </si>
  <si>
    <t>Дефлектор капота Defly для Renault Kangoo 2003-2007, высококачественное оргстекло</t>
  </si>
  <si>
    <t>R004</t>
  </si>
  <si>
    <t>Дефлектор капота Defly для Renault Logan 2004-2016, высококачественное оргстекло</t>
  </si>
  <si>
    <t>R005</t>
  </si>
  <si>
    <t>Дефлектор капота Defly для Renault Megane 2002-2009, высококачественное оргстекло</t>
  </si>
  <si>
    <t>R006</t>
  </si>
  <si>
    <t>Дефлектор капота Defly для Renault Sandero 2009-2014, высококачественное оргстекло</t>
  </si>
  <si>
    <t>R007</t>
  </si>
  <si>
    <t>Дефлектор капота Defly для Renault Symbol 2002-2008, высококачественное оргстекло</t>
  </si>
  <si>
    <t>R008</t>
  </si>
  <si>
    <t>Дефлектор капота Defly для Renault Symbol 2008-2012, высококачественное оргстекло</t>
  </si>
  <si>
    <t>R009Logan</t>
  </si>
  <si>
    <t>Дефлектор капота Defly для Renault Logan 2013-2022, высококачественное оргстекло</t>
  </si>
  <si>
    <t>R009Sandero</t>
  </si>
  <si>
    <t>Дефлектор капота Defly для Renault Sandero 2012-2022, высококачественное оргстекло</t>
  </si>
  <si>
    <t>R010</t>
  </si>
  <si>
    <t>Дефлектор капота Defly для Renault Kaptur 2016-2022, высококачественное оргстекло</t>
  </si>
  <si>
    <t>R011</t>
  </si>
  <si>
    <t>Дефлектор капота Defly для Renault Duster 2020-2022, высококачественное оргстекло</t>
  </si>
  <si>
    <t>2.118</t>
  </si>
  <si>
    <t>Rn1-2</t>
  </si>
  <si>
    <t>Модельные чехлы на сиденья Defly Renault Logan 2004-2016 жаккард</t>
  </si>
  <si>
    <t>Rn1-2C</t>
  </si>
  <si>
    <t>Модельные чехлы на сиденья Defly Renault Logan 2004-2016 Экокожа и жаккард</t>
  </si>
  <si>
    <t>2.6</t>
  </si>
  <si>
    <t>Rn10-2</t>
  </si>
  <si>
    <t>Модельные чехлы на сиденья Defly Renault Duster 2020-2022 жаккард</t>
  </si>
  <si>
    <t>Rn10-2K</t>
  </si>
  <si>
    <t>Модельные чехлы на сиденья Defly Renault Duster 2020-2022 Экокожа Черный</t>
  </si>
  <si>
    <t>Rn10-2ZR</t>
  </si>
  <si>
    <t>Модельные чехлы на сиденья Defly Renault Duster 2020-2022 Экокожа и замша</t>
  </si>
  <si>
    <t>Rn11-2</t>
  </si>
  <si>
    <t>Модельные чехлы на сиденья Defly Renault Sandero Stepway 2014-2022 жаккард</t>
  </si>
  <si>
    <t>Rn11-2K</t>
  </si>
  <si>
    <t>Модельные чехлы на сиденья Defly Renault Sandero Stepway 2014-2022 Экокожа Черный</t>
  </si>
  <si>
    <t>Rn11-2ZR</t>
  </si>
  <si>
    <t>Модельные чехлы на сиденья Defly Renault Sandero Stepway 2014-2022 Экокожа и замша</t>
  </si>
  <si>
    <t>Rn12-2</t>
  </si>
  <si>
    <t>Модельные чехлы на сиденья Defly Renault Sandero 2012-2022 жаккард</t>
  </si>
  <si>
    <t>Rn12-2K</t>
  </si>
  <si>
    <t>Модельные чехлы на сиденья Defly Renault Sandero 2012-2022 Экокожа Черный</t>
  </si>
  <si>
    <t>Rn12-2ZR</t>
  </si>
  <si>
    <t>Модельные чехлы на сиденья Defly Renault Sandero 2012-2022 Экокожа и замша</t>
  </si>
  <si>
    <t>Rn2-2</t>
  </si>
  <si>
    <t>Модельные чехлы на сиденья Defly Renault Sandero 2009-2014 жаккард сплошной задний ряд</t>
  </si>
  <si>
    <t>Rn2-2C</t>
  </si>
  <si>
    <t>Модельные чехлы на сиденья Defly Renault Sandero 2009-2014 Экокожа и жаккард сплошной задний ряд</t>
  </si>
  <si>
    <t>Rn3-2</t>
  </si>
  <si>
    <t>Модельные чехлы на сиденья Defly Renault Logan 2014-2022 жаккард сплошной задний ряд</t>
  </si>
  <si>
    <t>Rn3-2C</t>
  </si>
  <si>
    <t>Модельные чехлы на сиденья Defly Renault Logan 2014-2022 Экокожа и жаккард сплошной задний ряд</t>
  </si>
  <si>
    <t>Rn4-2</t>
  </si>
  <si>
    <t>Модельные чехлы на сиденья Defly Renault Logan 2014-2022 жаккард задний ряд 40/60</t>
  </si>
  <si>
    <t>Rn4-2C</t>
  </si>
  <si>
    <t>Модельные чехлы на сиденья Defly Renault Logan 2014-2022 Экокожа и жаккард задний ряд 40/60</t>
  </si>
  <si>
    <t>3.01</t>
  </si>
  <si>
    <t>Rn5-2</t>
  </si>
  <si>
    <t>Модельные чехлы на сиденья Defly Renault Duster 2010-2015 жаккард задний ряд 40/60</t>
  </si>
  <si>
    <t>Rn5-2C</t>
  </si>
  <si>
    <t>Модельные чехлы на сиденья Defly Renault Duster 2010-2015 Экокожа и жаккард задний ряд 40/60</t>
  </si>
  <si>
    <t>Rn6-2</t>
  </si>
  <si>
    <t>Модельные чехлы на сиденья Defly Renault Duster 2010-2015 жаккард сплошной задний ряд</t>
  </si>
  <si>
    <t>Rn6-2C</t>
  </si>
  <si>
    <t>Модельные чехлы на сиденья Defly Renault Duster 2010-2015 Экокожа и жаккард сплошной задний ряд</t>
  </si>
  <si>
    <t>Rn7-2</t>
  </si>
  <si>
    <t>Модельные чехлы на сиденья Defly Renault Sandero 2009-2014 жаккард задний ряд 40/60</t>
  </si>
  <si>
    <t>Rn7-2C</t>
  </si>
  <si>
    <t>Модельные чехлы на сиденья Defly Renault Sandero 2009-2014 Экокожа и жаккард задний ряд 40/60</t>
  </si>
  <si>
    <t>Rn8-2</t>
  </si>
  <si>
    <t>Модельные чехлы на сиденья Defly Renault Duster 2015-2021 жаккард подходит только на комплектации Expression, Privilege</t>
  </si>
  <si>
    <t>Rn8-2-2</t>
  </si>
  <si>
    <t>Модельные чехлы на сиденья Defly Renault Duster 2015-2021 жаккард передний ряд</t>
  </si>
  <si>
    <t>Rn8-2-2K</t>
  </si>
  <si>
    <t>Модельные чехлы на сиденья Defly Renault Duster 2015-2021 Экокожа Черный передний ряд</t>
  </si>
  <si>
    <t>Rn8-2K</t>
  </si>
  <si>
    <t>Модельные чехлы на сиденья Defly Renault Duster 2015-2021 Экокожа Черный Expression, Privilege</t>
  </si>
  <si>
    <t>Rn8-2R</t>
  </si>
  <si>
    <t>Модельные чехлы на сиденья Defly Renault Duster 2015-2021 Экокожа и жаккард Expression, Privilege</t>
  </si>
  <si>
    <t>2.77</t>
  </si>
  <si>
    <t>Rn8-2ZR</t>
  </si>
  <si>
    <t>Модельные чехлы на сиденья Defly Renault Duster 2015-2021 Экокожа и замша Expression, Privilege</t>
  </si>
  <si>
    <t>Rn9-2</t>
  </si>
  <si>
    <t>Модельные чехлы на сиденья Defly Renault Kaptur 2016-2022 жаккард</t>
  </si>
  <si>
    <t>Rn9-2K</t>
  </si>
  <si>
    <t>Модельные чехлы на сиденья Defly Renault Kaptur 2016-2022 Экокожа Черный</t>
  </si>
  <si>
    <t>Rv1-2</t>
  </si>
  <si>
    <t>Модельные чехлы на сиденья Defly Ravon R4 2016-2020, материал жаккард</t>
  </si>
  <si>
    <t>Rv1-2C</t>
  </si>
  <si>
    <t>Модельные чехлы на сиденья Defly Ravon R4 2016-2020 Экокожа и жаккард</t>
  </si>
  <si>
    <t>S09001001</t>
  </si>
  <si>
    <t>Светоотражающий опознавательный элемент для водителя, салатовый</t>
  </si>
  <si>
    <t>20/19/2</t>
  </si>
  <si>
    <t>одежда, обувь и аксессуары / сумки и аксессуары / сумки и чемоданы / дорожные аксессуары</t>
  </si>
  <si>
    <t>S09001001-2</t>
  </si>
  <si>
    <t>Светоотражающий жилет водителя, марка DEFLY, салатовый, 2 шт</t>
  </si>
  <si>
    <t>22/22/2</t>
  </si>
  <si>
    <t>Sk002</t>
  </si>
  <si>
    <t>Дефлектор капота Defly для Skoda Oсtavia 1996-2010, высококачественное оргстекло</t>
  </si>
  <si>
    <t>Sk004</t>
  </si>
  <si>
    <t>Дефлектор капота Defly для Skoda Roomster 2006-2010, высококачественное оргстекло</t>
  </si>
  <si>
    <t>Sk004Fabia</t>
  </si>
  <si>
    <t>Дефлектор капота Defly для Skoda Fabia 2007-2010, высококачественное оргстекло</t>
  </si>
  <si>
    <t>Sk005</t>
  </si>
  <si>
    <t>Дефлектор капота Defly для Skoda Octavia 2012-2020, высококачественное оргстекло</t>
  </si>
  <si>
    <t>Sk006</t>
  </si>
  <si>
    <t>Дефлектор капота Defly для Skoda Rapid 2012-2020, высококачественное оргстекло</t>
  </si>
  <si>
    <t>Sk1-2</t>
  </si>
  <si>
    <t>Модельные чехлы на сиденья Defly Skoda Octavia 2012-2020 жаккард для комплектаций Ambition, Active, без подлокотника</t>
  </si>
  <si>
    <t>Sk1-2K</t>
  </si>
  <si>
    <t>Модельные чехлы на сиденья Defly Skoda Octavia 2012-2020 Экокожа Черный Ambition, Active, без подлокотника</t>
  </si>
  <si>
    <t>Sk2-2</t>
  </si>
  <si>
    <t>Модельные чехлы на сиденья Defly Skoda Rapid 2012-2020 жаккард задний ряд 40/60, без подлокотника</t>
  </si>
  <si>
    <t>Sk2-2K</t>
  </si>
  <si>
    <t>Модельные чехлы на сиденья Defly Skoda Rapid 2012-2020 Экокожа Черный задний ряд 40/60, без подлокотника</t>
  </si>
  <si>
    <t>Ss001</t>
  </si>
  <si>
    <t>Дефлектор капота Defly для SsangYong Actyon 2005-2010, высококачественное оргстекло</t>
  </si>
  <si>
    <t>Ss002</t>
  </si>
  <si>
    <t>Дефлектор капота Defly для SsangYong Kyron 2007-2016, высококачественное оргстекло</t>
  </si>
  <si>
    <t>Ss003</t>
  </si>
  <si>
    <t>Дефлектор капота Defly для SsangYong Musso 1998-2005, высококачественное оргстекло</t>
  </si>
  <si>
    <t>Ss004</t>
  </si>
  <si>
    <t>Дефлектор капота Defly для SsangYong Rexton 2001-2008, высококачественное оргстекло</t>
  </si>
  <si>
    <t>Ss005</t>
  </si>
  <si>
    <t>Дефлектор капота Defly для SsangYong Actyon 2013-2021, высококачественное оргстекло</t>
  </si>
  <si>
    <t>Ss006</t>
  </si>
  <si>
    <t>Дефлектор капота Defly для SsangYong Actyon 2010-2013, высококачественное оргстекло</t>
  </si>
  <si>
    <t>Ss007</t>
  </si>
  <si>
    <t>Дефлектор капота Defly для SsangYong Actyon Sports 2012-2016, высококачественное оргстекло</t>
  </si>
  <si>
    <t>Ss1-2</t>
  </si>
  <si>
    <t>Модельные чехлы на сиденья Defly SsangYong Rexton 2001-2012 жаккард 5 мест</t>
  </si>
  <si>
    <t>2.01</t>
  </si>
  <si>
    <t>Ss1-2C</t>
  </si>
  <si>
    <t>Модельные чехлы на сиденья Defly SsangYong Rexton 2001-2012 Экокожа и жаккард 5-мест</t>
  </si>
  <si>
    <t>Sub001</t>
  </si>
  <si>
    <t>Дефлектор капота Defly для Subaru Forester 1997-2000, высококачественное оргстекло</t>
  </si>
  <si>
    <t>Sub002</t>
  </si>
  <si>
    <t>Дефлектор капота Defly для Subaru Forester 2000-2002, высококачественное оргстекло</t>
  </si>
  <si>
    <t>Sub003</t>
  </si>
  <si>
    <t>Дефлектор капота Defly для Subaru Forester 2002-2005, высококачественное оргстекло</t>
  </si>
  <si>
    <t>Sub004</t>
  </si>
  <si>
    <t>Дефлектор капота Defly для Subaru Forester 2005-2008, высококачественное оргстекло</t>
  </si>
  <si>
    <t>Sub005</t>
  </si>
  <si>
    <t>Дефлектор капота Defly для Subaru Forester 2007-2013, высококачественное оргстекло</t>
  </si>
  <si>
    <t>Sub006</t>
  </si>
  <si>
    <t>Дефлектор капота Defly для Subaru Impreza 1996-2000, высококачественное оргстекло</t>
  </si>
  <si>
    <t>Sub007</t>
  </si>
  <si>
    <t>Дефлектор капота Defly для Subaru Impreza 2000-2002, высококачественное оргстекло</t>
  </si>
  <si>
    <t>Sub008</t>
  </si>
  <si>
    <t>Дефлектор капота Defly для Subaru Impreza 2002-2005, высококачественное оргстекло</t>
  </si>
  <si>
    <t>Sub009</t>
  </si>
  <si>
    <t>Дефлектор капота Defly для Subaru Impreza 2005-2007, высококачественное оргстекло</t>
  </si>
  <si>
    <t>Sub010</t>
  </si>
  <si>
    <t>Дефлектор капота Defly для Subaru Impreza 2007-2012, высококачественное оргстекло</t>
  </si>
  <si>
    <t>Sub011</t>
  </si>
  <si>
    <t>Дефлектор капота Defly для Subaru Legacy 1993-1998, высококачественное оргстекло</t>
  </si>
  <si>
    <t>Sub013</t>
  </si>
  <si>
    <t>Дефлектор капота Defly для Subaru Legacy B4 1998-2003, высококачественное оргстекло</t>
  </si>
  <si>
    <t>Sub014</t>
  </si>
  <si>
    <t>Дефлектор капота Defly для Subaru Legacy 2003-2009, высококачественное оргстекло</t>
  </si>
  <si>
    <t>Sub015</t>
  </si>
  <si>
    <t>Дефлектор капота Defly для Subaru Tribeca 2007-2014, высококачественное оргстекло</t>
  </si>
  <si>
    <t>Sub016</t>
  </si>
  <si>
    <t>Дефлектор капота Defly для Subaru Forester 2012-2019, высококачественное оргстекло</t>
  </si>
  <si>
    <t>Sub017</t>
  </si>
  <si>
    <t>Дефлектор капота Defly для Subaru XV 2011-2017, высококачественное оргстекло</t>
  </si>
  <si>
    <t>Sub018</t>
  </si>
  <si>
    <t>Дефлектор капота Defly для Subaru Outback 2014-2021, высококачественное оргстекло</t>
  </si>
  <si>
    <t>Suz001</t>
  </si>
  <si>
    <t>Дефлектор капота Defly для Suzuki Aerio 2001-2007, высококачественное оргстекло</t>
  </si>
  <si>
    <t>Suz001Liana</t>
  </si>
  <si>
    <t>Дефлектор капота Defly для Suzuki Liana 2001-2007, высококачественное оргстекло</t>
  </si>
  <si>
    <t>Suz002Escudo</t>
  </si>
  <si>
    <t>Дефлектор капота Defly для Suzuki Escudo 1988-1997, высококачественное оргстекло</t>
  </si>
  <si>
    <t>Suz002Vitara</t>
  </si>
  <si>
    <t>Дефлектор капота Defly для Suzuki Vitara 1988-1999, высококачественное оргстекло</t>
  </si>
  <si>
    <t>Suz003Escudo</t>
  </si>
  <si>
    <t>Дефлектор капота Defly для Suzuki Escudo 1997-2005, высококачественное оргстекло</t>
  </si>
  <si>
    <t>Suz003GrandVitara</t>
  </si>
  <si>
    <t>Дефлектор капота Defly для Suzuki Grand Vitara 1997-2005, высококачественное оргстекло</t>
  </si>
  <si>
    <t>Suz004Escudo</t>
  </si>
  <si>
    <t>Дефлектор капота Defly для Suzuki Escudo 2005-2017, высококачественное оргстекло</t>
  </si>
  <si>
    <t>Suz004GrandVitara</t>
  </si>
  <si>
    <t>Suz007</t>
  </si>
  <si>
    <t>Дефлектор капота Defly для Suzuki Solio 2005-2010, высококачественное оргстекло</t>
  </si>
  <si>
    <t>Suz008</t>
  </si>
  <si>
    <t>Дефлектор капота Defly для Suzuki Swift 2000-2004, высококачественное оргстекло</t>
  </si>
  <si>
    <t>Suz009</t>
  </si>
  <si>
    <t>Дефлектор капота Defly для Suzuki Swift 2004-2010, высококачественное оргстекло</t>
  </si>
  <si>
    <t>Suz010</t>
  </si>
  <si>
    <t>Дефлектор капота Defly для Suzuki SX4 2006-2016, высококачественное оргстекло</t>
  </si>
  <si>
    <t>Suz011</t>
  </si>
  <si>
    <t>Дефлектор капота Defly для Suzuki Vitara 2014-2022, высококачественное оргстекло</t>
  </si>
  <si>
    <t>Suz012</t>
  </si>
  <si>
    <t>Дефлектор капота Defly для Suzuki SX4 2013-2016, высококачественное оргстекло</t>
  </si>
  <si>
    <t>Suz013</t>
  </si>
  <si>
    <t>Дефлектор капота Defly для Suzuki Swift 2010-2018, высококачественное оргстекло</t>
  </si>
  <si>
    <t>1.644</t>
  </si>
  <si>
    <t>Sz1-2</t>
  </si>
  <si>
    <t>Модельные чехлы на сиденья Defly Suzuki SX4 2006-2016 хэтчбек жаккард задний ряд 40/60</t>
  </si>
  <si>
    <t>Sz1-2C</t>
  </si>
  <si>
    <t>Модельные чехлы на сиденья Defly Suzuki SX4 2006-2016 хэтчбек Экокожа и жаккард задний ряд 40/60</t>
  </si>
  <si>
    <t>Sz2-2</t>
  </si>
  <si>
    <t>Модельные чехлы на сиденья Defly Suzuki Grand Vitara 2005-2016 жаккард</t>
  </si>
  <si>
    <t>Sz2-2K</t>
  </si>
  <si>
    <t>Модельные чехлы на сиденья Defly Suzuki Grand Vitara 2005-2016 Экокожа Черный</t>
  </si>
  <si>
    <t>Sz2-2ZR</t>
  </si>
  <si>
    <t>Модельные чехлы на сиденья Defly Suzuki Grand Vitara 2005-2016 Экокожа и замша</t>
  </si>
  <si>
    <t>Sz3-2</t>
  </si>
  <si>
    <t>Модельные чехлы на сиденья Defly Suzuki Grand Vitara,Escudo 1997-2005 жаккард</t>
  </si>
  <si>
    <t>2.15</t>
  </si>
  <si>
    <t>Sz3-2K</t>
  </si>
  <si>
    <t>Модельные чехлы на сиденья Defly Suzuki Grand Vitara/Escudo 1997-2005 Экокожа Черный</t>
  </si>
  <si>
    <t>4.27</t>
  </si>
  <si>
    <t>T002</t>
  </si>
  <si>
    <t>Дефлектор капота Defly для Toyota Aqua 2011-2017, высококачественное оргстекло</t>
  </si>
  <si>
    <t>1.972</t>
  </si>
  <si>
    <t>T003</t>
  </si>
  <si>
    <t>Дефлектор капота Defly для Toyota Allion 2001-2007, высококачественное оргстекло</t>
  </si>
  <si>
    <t>T004</t>
  </si>
  <si>
    <t>Дефлектор капота Defly для Toyota Allion 2007-2016, высококачественное оргстекло</t>
  </si>
  <si>
    <t>T005</t>
  </si>
  <si>
    <t>Дефлектор капота Defly для Toyota Altezza 1998-2005, высококачественное оргстекло</t>
  </si>
  <si>
    <t>T006</t>
  </si>
  <si>
    <t>Дефлектор капота Defly для Toyota Auris 2006-2010, высококачественное оргстекло</t>
  </si>
  <si>
    <t>T007</t>
  </si>
  <si>
    <t>Дефлектор капота Defly для Toyota Aqua 2017-2021, высококачественное оргстекло</t>
  </si>
  <si>
    <t>1.43</t>
  </si>
  <si>
    <t>T009</t>
  </si>
  <si>
    <t>Дефлектор капота Defly для Toyota Prius 2018-2023, высококачественное оргстекло</t>
  </si>
  <si>
    <t>1.484</t>
  </si>
  <si>
    <t>T010</t>
  </si>
  <si>
    <t>Дефлектор капота Defly для Toyota Avensis 2003-2010, высококачественное оргстекло</t>
  </si>
  <si>
    <t>T011</t>
  </si>
  <si>
    <t>Дефлектор капота Defly для Toyota Avensis 2008-2015, высококачественное оргстекло</t>
  </si>
  <si>
    <t>T013</t>
  </si>
  <si>
    <t>Дефлектор капота Defly для Toyota bB 2000-2005, высококачественное оргстекло</t>
  </si>
  <si>
    <t>T014Belta</t>
  </si>
  <si>
    <t>Дефлектор капота Defly для Toyota Belta 2005-2012, высококачественное оргстекло</t>
  </si>
  <si>
    <t>T014Yaris</t>
  </si>
  <si>
    <t>Дефлектор капота Defly для Toyota Yaris 2006-2011 седан, высококачественное оргстекло</t>
  </si>
  <si>
    <t>T015Caldina</t>
  </si>
  <si>
    <t>Дефлектор капота Defly для Toyota Caldina 1992-1997, высококачественное оргстекло</t>
  </si>
  <si>
    <t>T015Carina</t>
  </si>
  <si>
    <t>Дефлектор капота Defly для Toyota Carina E 1992-1997, высококачественное оргстекло</t>
  </si>
  <si>
    <t>T015Corona</t>
  </si>
  <si>
    <t>Дефлектор капота Defly для Toyota Corona 1992-1996, высококачественное оргстекло</t>
  </si>
  <si>
    <t>T016Avensis</t>
  </si>
  <si>
    <t>Дефлектор капота Defly для Toyota Avensis 1997-2003, высококачественное оргстекло</t>
  </si>
  <si>
    <t>T016Caldina</t>
  </si>
  <si>
    <t>Дефлектор капота Defly для Toyota Caldina 1997-2002, высококачественное оргстекло</t>
  </si>
  <si>
    <t>T017</t>
  </si>
  <si>
    <t>Дефлектор капота Defly для Toyota Caldina 2002-2007, высококачественное оргстекло</t>
  </si>
  <si>
    <t>T018Cami</t>
  </si>
  <si>
    <t>Дефлектор капота Defly для Toyota Cami 1999-2006, высококачественное оргстекло</t>
  </si>
  <si>
    <t>T018Terios</t>
  </si>
  <si>
    <t>Дефлектор капота Defly для Daihatsu Terios 1997-2006, высококачественное оргстекло</t>
  </si>
  <si>
    <t>T019</t>
  </si>
  <si>
    <t>Дефлектор капота Defly для Toyota Camry 1990-1994, высококачественное оргстекло</t>
  </si>
  <si>
    <t>T020</t>
  </si>
  <si>
    <t>Дефлектор капота Defly для Toyota Camry 1994-1998, высококачественное оргстекло</t>
  </si>
  <si>
    <t>T021Camry</t>
  </si>
  <si>
    <t>Дефлектор капота Defly для Toyota Camry 1996-2002, высококачественное оргстекло</t>
  </si>
  <si>
    <t>T021Gracia</t>
  </si>
  <si>
    <t>Дефлектор капота Defly для Toyota Camry Gracia 1996-2001, высококачественное оргстекло</t>
  </si>
  <si>
    <t>T022</t>
  </si>
  <si>
    <t>Дефлектор капота Defly для Toyota Camry 2001-2004, высококачественное оргстекло</t>
  </si>
  <si>
    <t>T023</t>
  </si>
  <si>
    <t>Дефлектор капота Defly для Toyota Camry 2004-2006, высококачественное оргстекло</t>
  </si>
  <si>
    <t>T024</t>
  </si>
  <si>
    <t>T025Carib</t>
  </si>
  <si>
    <t>Дефлектор капота Defly для Toyota Carib 1988-1995, высококачественное оргстекло</t>
  </si>
  <si>
    <t>T026</t>
  </si>
  <si>
    <t>Дефлектор капота Defly для Toyota Carib 1995-2002, высококачественное оргстекло</t>
  </si>
  <si>
    <t>T027</t>
  </si>
  <si>
    <t>Дефлектор капота Defly для Toyota Carina 1988-1992, высококачественное оргстекло</t>
  </si>
  <si>
    <t>T028</t>
  </si>
  <si>
    <t>Дефлектор капота Defly для Toyota Carina 1992-1996, высококачественное оргстекло</t>
  </si>
  <si>
    <t>T029</t>
  </si>
  <si>
    <t>Дефлектор капота Defly для Toyota Carina 1996-2001, высококачественное оргстекло</t>
  </si>
  <si>
    <t>T031</t>
  </si>
  <si>
    <t>Дефлектор капота Defly для Toyota Carina ED 1993-1998, высококачественное оргстекло</t>
  </si>
  <si>
    <t>T032</t>
  </si>
  <si>
    <t>Дефлектор капота Defly для Toyota Corolla Ceres 1992-1998, высококачественное оргстекло</t>
  </si>
  <si>
    <t>T033</t>
  </si>
  <si>
    <t>Дефлектор капота Defly для Toyota Chaser 1992-1996, высококачественное оргстекло</t>
  </si>
  <si>
    <t>T034</t>
  </si>
  <si>
    <t>Дефлектор капота Defly для Toyota Chaser 1996-2001, высококачественное оргстекло</t>
  </si>
  <si>
    <t>T035Corolla</t>
  </si>
  <si>
    <t>Дефлектор капота Defly для Toyota Corolla 1991-2002, высококачественное оргстекло</t>
  </si>
  <si>
    <t>T035Corolla2</t>
  </si>
  <si>
    <t>Дефлектор капота Defly для Toyota Corolla 2 1990-1994, высококачественное оргстекло</t>
  </si>
  <si>
    <t>T035Corsa</t>
  </si>
  <si>
    <t>Дефлектор капота Defly для Toyota Corsa 1990-1994, высококачественное оргстекло</t>
  </si>
  <si>
    <t>T035Tercel</t>
  </si>
  <si>
    <t>Дефлектор капота Defly для Toyota Tercel 1990-1994, высококачественное оргстекло</t>
  </si>
  <si>
    <t>T036</t>
  </si>
  <si>
    <t>Дефлектор капота Defly для Toyota Corolla 1995-2000, высококачественное оргстекло</t>
  </si>
  <si>
    <t>T037Allex</t>
  </si>
  <si>
    <t>Дефлектор капота Defly для Toyota Allex 2001-2002, высококачественное оргстекло</t>
  </si>
  <si>
    <t>T037Corolla</t>
  </si>
  <si>
    <t>Дефлектор капота Defly для Toyota Corolla 2000-2005, высококачественное оргстекло</t>
  </si>
  <si>
    <t>T037Fielder</t>
  </si>
  <si>
    <t>Дефлектор капота Defly для Toyota Fielder 2000-2004, высококачественное оргстекло</t>
  </si>
  <si>
    <t>T037Runx</t>
  </si>
  <si>
    <t>Дефлектор капота Defly для Toyota Runx 2001-2002, высококачественное оргстекло</t>
  </si>
  <si>
    <t>T038Corolla</t>
  </si>
  <si>
    <t>Дефлектор капота Defly для Toyota Corolla 2000-2004, высококачественное оргстекло</t>
  </si>
  <si>
    <t>T038Fielder</t>
  </si>
  <si>
    <t>T039Corolla</t>
  </si>
  <si>
    <t>Дефлектор капота Defly для Toyota Corolla 2004-2006, высококачественное оргстекло</t>
  </si>
  <si>
    <t>T039Fielder</t>
  </si>
  <si>
    <t>Дефлектор капота Defly для Toyota Fielder 2004-2006, высококачественное оргстекло</t>
  </si>
  <si>
    <t>T040Axio</t>
  </si>
  <si>
    <t>Дефлектор капота Defly для Toyota Axio 2006-2012, высококачественное оргстекло</t>
  </si>
  <si>
    <t>T040Corolla</t>
  </si>
  <si>
    <t>Дефлектор капота Defly для Toyota Corolla 2006-2012, высококачественное оргстекло</t>
  </si>
  <si>
    <t>T040Fielder</t>
  </si>
  <si>
    <t>Дефлектор капота Defly для Toyota Fielder 2006-2012, высококачественное оргстекло</t>
  </si>
  <si>
    <t>T041</t>
  </si>
  <si>
    <t>T043</t>
  </si>
  <si>
    <t>Дефлектор капота Defly для Toyota Corolla Verso 2004-2009, высококачественное оргстекло</t>
  </si>
  <si>
    <t>T046</t>
  </si>
  <si>
    <t>Дефлектор капота Defly для Toyota Cresta 1992-1996, высококачественное оргстекло</t>
  </si>
  <si>
    <t>T047</t>
  </si>
  <si>
    <t>Дефлектор капота Defly для Toyota Cresta 1996-1998, высококачественное оргстекло</t>
  </si>
  <si>
    <t>T048</t>
  </si>
  <si>
    <t>Дефлектор капота Defly для Toyota Crown 1995-2001, высококачественное оргстекло</t>
  </si>
  <si>
    <t>T049</t>
  </si>
  <si>
    <t>Дефлектор капота Defly для Toyota Crown 1999-2007, высококачественное оргстекло</t>
  </si>
  <si>
    <t>T050</t>
  </si>
  <si>
    <t>Дефлектор капота Defly для Toyota Duet 1998-2001, высококачественное оргстекло</t>
  </si>
  <si>
    <t>T051</t>
  </si>
  <si>
    <t>Дефлектор капота Defly для Toyota Duet 2001-2004, высококачественное оргстекло</t>
  </si>
  <si>
    <t>T052</t>
  </si>
  <si>
    <t>Дефлектор капота Defly для Toyota Estima Lucida 1992-1999, высококачественное оргстекло</t>
  </si>
  <si>
    <t>T053</t>
  </si>
  <si>
    <t>Дефлектор капота Defly для Toyota Estima 2000-2005, высококачественное оргстекло</t>
  </si>
  <si>
    <t>T054</t>
  </si>
  <si>
    <t>Дефлектор капота Defly для Toyota Exiv 1993-1998, высококачественное оргстекло</t>
  </si>
  <si>
    <t>T058</t>
  </si>
  <si>
    <t>Дефлектор капота Defly для Toyota Funcargo 1999-2005, высококачественное оргстекло</t>
  </si>
  <si>
    <t>T059</t>
  </si>
  <si>
    <t>Дефлектор капота Defly для Toyota Gaia 1998-2004, высококачественное оргстекло</t>
  </si>
  <si>
    <t>T060</t>
  </si>
  <si>
    <t>Дефлектор капота Defly для Toyota Grand Hiace 1999-2002, высококачественное оргстекло</t>
  </si>
  <si>
    <t>T062Harrier</t>
  </si>
  <si>
    <t>Дефлектор капота Defly для Toyota Harrier 1997-2003, высококачественное оргстекло</t>
  </si>
  <si>
    <t>T062Lexus</t>
  </si>
  <si>
    <t>Дефлектор капота Defly для Lexus RX300 1998-2003, высококачественное оргстекло</t>
  </si>
  <si>
    <t>T063Harrier</t>
  </si>
  <si>
    <t>T063Lexus</t>
  </si>
  <si>
    <t>T064Harrier</t>
  </si>
  <si>
    <t>T064Lexus</t>
  </si>
  <si>
    <t>Дефлектор капота Defly для Lexus RX330 2003-2006, высококачественное оргстекло</t>
  </si>
  <si>
    <t>T065Harrier</t>
  </si>
  <si>
    <t>T065Lexus</t>
  </si>
  <si>
    <t>T067</t>
  </si>
  <si>
    <t>Дефлектор капота Defly для Toyota Ipsum 1996-2001, высококачественное оргстекло</t>
  </si>
  <si>
    <t>T068</t>
  </si>
  <si>
    <t>Дефлектор капота Defly для Toyota Ipsum 2001-2003, высококачественное оргстекло</t>
  </si>
  <si>
    <t>T068Avensis</t>
  </si>
  <si>
    <t>Дефлектор капота Defly для Toyota Avensis Verso 2001-2003, высококачественное оргстекло</t>
  </si>
  <si>
    <t>T068Picnic</t>
  </si>
  <si>
    <t>Дефлектор капота Defly для Toyota Picnic 2001-2003, высококачественное оргстекло</t>
  </si>
  <si>
    <t>T069</t>
  </si>
  <si>
    <t>Дефлектор капота Defly для Toyota Ipsum 2003-2009, высококачественное оргстекло</t>
  </si>
  <si>
    <t>T069Avensis</t>
  </si>
  <si>
    <t>Дефлектор капота Defly для Toyota Avensis Verso 2003-2009, высококачественное оргстекло</t>
  </si>
  <si>
    <t>T069Picnic</t>
  </si>
  <si>
    <t>Дефлектор капота Defly для Toyota Picnic 2003-2009, высококачественное оргстекло</t>
  </si>
  <si>
    <t>T070</t>
  </si>
  <si>
    <t>Дефлектор капота Defly для Toyota Isis 2004-2017, высококачественное оргстекло</t>
  </si>
  <si>
    <t>T071</t>
  </si>
  <si>
    <t>Дефлектор капота Defly для Toyota Ist 2002-2007, высококачественное оргстекло</t>
  </si>
  <si>
    <t>T071Scion</t>
  </si>
  <si>
    <t>Дефлектор капота Defly для Scion xA 2004-2006, высококачественное оргстекло</t>
  </si>
  <si>
    <t>T072Highlander</t>
  </si>
  <si>
    <t>Дефлектор капота Defly для Toyota Highlander 2000-2007, высококачественное оргстекло</t>
  </si>
  <si>
    <t>T072Kluger</t>
  </si>
  <si>
    <t>Дефлектор капота Defly для Toyota Kluger 2000-2007, высококачественное оргстекло</t>
  </si>
  <si>
    <t>T073</t>
  </si>
  <si>
    <t>T074</t>
  </si>
  <si>
    <t>Дефлектор капота Defly для Toyota Land Cruiser 1989-1997, высококачественное оргстекло</t>
  </si>
  <si>
    <t>T076</t>
  </si>
  <si>
    <t>T077</t>
  </si>
  <si>
    <t>Дефлектор капота Defly для Toyota Land Cruiser Prado 1996-2002, высококачественное оргстекло</t>
  </si>
  <si>
    <t>2.08</t>
  </si>
  <si>
    <t>T078</t>
  </si>
  <si>
    <t>T083</t>
  </si>
  <si>
    <t>Дефлектор капота Defly для Toyota Marino 1992-1998, высококачественное оргстекло</t>
  </si>
  <si>
    <t>T084</t>
  </si>
  <si>
    <t>Дефлектор капота Defly для Toyota Mark II 1992-1996, высококачественное оргстекло</t>
  </si>
  <si>
    <t>T085</t>
  </si>
  <si>
    <t>Дефлектор капота Defly для Toyota Mark II 1996-2000, высококачественное оргстекло</t>
  </si>
  <si>
    <t>T086</t>
  </si>
  <si>
    <t>Дефлектор капота Defly для Toyota Mark II 2000-2004, высококачественное оргстекло</t>
  </si>
  <si>
    <t>T087</t>
  </si>
  <si>
    <t>Дефлектор капота Defly для Toyota Mark II Wagon Qualis 1997-2002, высококачественное оргстекло</t>
  </si>
  <si>
    <t>T088</t>
  </si>
  <si>
    <t>Дефлектор капота Defly для Toyota Matrix 2002-2007, высококачественное оргстекло</t>
  </si>
  <si>
    <t>T089</t>
  </si>
  <si>
    <t>Дефлектор капота Defly для Toyota Nadia 1998-2003, высококачественное оргстекло</t>
  </si>
  <si>
    <t>T090</t>
  </si>
  <si>
    <t>Дефлектор капота Defly для Toyota Nadia SU 1999-2003, высококачественное оргстекло</t>
  </si>
  <si>
    <t>T091LiteAce</t>
  </si>
  <si>
    <t>Дефлектор капота Defly для Toyota Lite Ace 1996-2007, высококачественное оргстекло</t>
  </si>
  <si>
    <t>T091Noah</t>
  </si>
  <si>
    <t>Дефлектор капота Defly для Toyota Lite Ace Noah 1996-2001, высококачественное оргстекло</t>
  </si>
  <si>
    <t>T091TownAce</t>
  </si>
  <si>
    <t>Дефлектор капота Defly для Toyota Town Ace 1996-2008, высококачественное оргстекло</t>
  </si>
  <si>
    <t>T092</t>
  </si>
  <si>
    <t>Дефлектор капота Defly для Toyota Noah 2001-2007, высококачественное оргстекло</t>
  </si>
  <si>
    <t>T093</t>
  </si>
  <si>
    <t>Дефлектор капота Defly для Toyota Opa 2000-2005, высококачественное оргстекло</t>
  </si>
  <si>
    <t>T094</t>
  </si>
  <si>
    <t>Дефлектор капота Defly для Toyota Passo 2004-2010, высококачественное оргстекло</t>
  </si>
  <si>
    <t>T095</t>
  </si>
  <si>
    <t>Дефлектор капота Defly для Toyota Platz 1999-2002, высококачественное оргстекло</t>
  </si>
  <si>
    <t>T096</t>
  </si>
  <si>
    <t>Дефлектор капота Defly для Toyota Platz 2002-2005, высококачественное оргстекло</t>
  </si>
  <si>
    <t>T097</t>
  </si>
  <si>
    <t>Дефлектор капота Defly для Toyota Corona Premio 1996-2001, высококачественное оргстекло</t>
  </si>
  <si>
    <t>T098</t>
  </si>
  <si>
    <t>Дефлектор капота Defly для Toyota Premio 2001-2007, высококачественное оргстекло</t>
  </si>
  <si>
    <t>T100</t>
  </si>
  <si>
    <t>Дефлектор капота Defly для Toyota Premio 2007-2016, высококачественное оргстекло</t>
  </si>
  <si>
    <t>T101</t>
  </si>
  <si>
    <t>Дефлектор капота Defly для Toyota Prius 1997-2003, высококачественное оргстекло</t>
  </si>
  <si>
    <t>T102</t>
  </si>
  <si>
    <t>Дефлектор капота Defly для Toyota Prius 2003-2009, высококачественное оргстекло</t>
  </si>
  <si>
    <t>T103Probox</t>
  </si>
  <si>
    <t>Дефлектор капота Defly для Toyota Probox 2002-2014, высококачественное оргстекло</t>
  </si>
  <si>
    <t>T103Succeed</t>
  </si>
  <si>
    <t>Дефлектор капота Defly для Toyota Succeed 2002-2014, высококачественное оргстекло</t>
  </si>
  <si>
    <t>T104</t>
  </si>
  <si>
    <t>Дефлектор капота Defly для Toyota Pronard 2000-2003, высококачественное оргстекло</t>
  </si>
  <si>
    <t>T104Avalon</t>
  </si>
  <si>
    <t>Дефлектор капота Defly для Toyota Avalon 1999-2004, высококачественное оргстекло</t>
  </si>
  <si>
    <t>T105</t>
  </si>
  <si>
    <t>Дефлектор капота Defly для Toyota Ractis 2005-2010, высококачественное оргстекло</t>
  </si>
  <si>
    <t>T106</t>
  </si>
  <si>
    <t>Дефлектор капота Defly для Toyota Raum 1997-2003, высококачественное оргстекло</t>
  </si>
  <si>
    <t>T107</t>
  </si>
  <si>
    <t>Дефлектор капота Defly для Toyota Raum 2003-2011, высококачественное оргстекло</t>
  </si>
  <si>
    <t>T108</t>
  </si>
  <si>
    <t>Дефлектор капота Defly для Toyota RAV4 1994-2000, высококачественное оргстекло</t>
  </si>
  <si>
    <t>T109</t>
  </si>
  <si>
    <t>Дефлектор капота Defly для Toyota RAV4 2000-2005, высококачественное оргстекло</t>
  </si>
  <si>
    <t>T110</t>
  </si>
  <si>
    <t>T111</t>
  </si>
  <si>
    <t>Дефлектор капота Defly для Toyota RAV4 2010-2013, высококачественное оргстекло</t>
  </si>
  <si>
    <t>T112</t>
  </si>
  <si>
    <t>Дефлектор капота Defly для Toyota Regius 1999-2002, высококачественное оргстекло</t>
  </si>
  <si>
    <t>T114Allex</t>
  </si>
  <si>
    <t>Дефлектор капота Defly для Toyota Allex 2002-2006, высококачественное оргстекло</t>
  </si>
  <si>
    <t>T114Corolla</t>
  </si>
  <si>
    <t>Дефлектор капота Defly для Toyota Corolla 2002-2007 хэтчбек, высококачественное оргстекло</t>
  </si>
  <si>
    <t>T114Runx</t>
  </si>
  <si>
    <t>Дефлектор капота Defly для Toyota Runx 2002-2006, высококачественное оргстекло</t>
  </si>
  <si>
    <t>T115Be-Go</t>
  </si>
  <si>
    <t>Дефлектор капота Defly для Daihatsu Be-Go 2006-2016, высококачественное оргстекло</t>
  </si>
  <si>
    <t>T115Rush</t>
  </si>
  <si>
    <t>Дефлектор капота Defly для Toyota Rush 2006-2016, высококачественное оргстекло</t>
  </si>
  <si>
    <t>T115Terios</t>
  </si>
  <si>
    <t>Дефлектор капота Defly для Daihatsu Terios 2006-н.в, высококачественное оргстекло</t>
  </si>
  <si>
    <t>T116</t>
  </si>
  <si>
    <t>Дефлектор капота Defly для Toyota Sienta 2003-2015, высококачественное оргстекло</t>
  </si>
  <si>
    <t>T117</t>
  </si>
  <si>
    <t>Дефлектор капота Defly для Toyota Spacio 1997-2001, высококачественное оргстекло</t>
  </si>
  <si>
    <t>T118</t>
  </si>
  <si>
    <t>Дефлектор капота Defly для Toyota Spacio 2001-2007, высококачественное оргстекло</t>
  </si>
  <si>
    <t>T119</t>
  </si>
  <si>
    <t>Дефлектор капота Defly для Toyota Sprinter 1991-1995, высококачественное оргстекло</t>
  </si>
  <si>
    <t>T120</t>
  </si>
  <si>
    <t>Дефлектор капота Defly для Toyota Sprinter 1995-2000, высококачественное оргстекло</t>
  </si>
  <si>
    <t>T121</t>
  </si>
  <si>
    <t>Дефлектор капота Defly для Toyota Starlet 1995-1999, высококачественное оргстекло</t>
  </si>
  <si>
    <t>T123</t>
  </si>
  <si>
    <t>Дефлектор капота Defly для Toyota Surf 1989-1995, высококачественное оргстекло</t>
  </si>
  <si>
    <t>T124</t>
  </si>
  <si>
    <t>Дефлектор капота Defly для Toyota Surf 1995-2002, высококачественное оргстекло</t>
  </si>
  <si>
    <t>T125</t>
  </si>
  <si>
    <t>Дефлектор капота Defly для Toyota Surf 2002-2005, высококачественное оргстекло</t>
  </si>
  <si>
    <t>T127Corsa</t>
  </si>
  <si>
    <t>Дефлектор капота Defly для Toyota Corsa 1994-1999 хэтчбек, высококачественное оргстекло</t>
  </si>
  <si>
    <t>T127Tercel</t>
  </si>
  <si>
    <t>Дефлектор капота Defly для Toyota Tercel 1994-1999 хэтчбек, высококачественное оргстекло</t>
  </si>
  <si>
    <t>T128</t>
  </si>
  <si>
    <t>Дефлектор капота Defly для Toyota Tercel 1994-1999 седан, высококачественное оргстекло</t>
  </si>
  <si>
    <t>T128Corsa</t>
  </si>
  <si>
    <t>Дефлектор капота Defly для Toyota Corsa 1994-1999, высококачественное оргстекло</t>
  </si>
  <si>
    <t>T131</t>
  </si>
  <si>
    <t>Дефлектор капота Defly для Toyota Verossa 2001-2004, высококачественное оргстекло</t>
  </si>
  <si>
    <t>T132</t>
  </si>
  <si>
    <t>Дефлектор капота Defly для Toyota Verso 2009-2017, высококачественное оргстекло</t>
  </si>
  <si>
    <t>T133</t>
  </si>
  <si>
    <t>Дефлектор капота Defly для Toyota Vista 1990-1994, высококачественное оргстекло</t>
  </si>
  <si>
    <t>T134</t>
  </si>
  <si>
    <t>Дефлектор капота Defly для Toyota Vista 1994-1998, высококачественное оргстекло</t>
  </si>
  <si>
    <t>T136Ardeo</t>
  </si>
  <si>
    <t>Дефлектор капота Defly для Toyota Ardeo 1998-2003, высококачественное оргстекло</t>
  </si>
  <si>
    <t>T136Vista</t>
  </si>
  <si>
    <t>Дефлектор капота Defly для Toyota Vista 1998-2003, высококачественное оргстекло</t>
  </si>
  <si>
    <t>T137Vitz</t>
  </si>
  <si>
    <t>Дефлектор капота Defly для Toyota Vitz 1999-2005, высококачественное оргстекло</t>
  </si>
  <si>
    <t>T137Yaris</t>
  </si>
  <si>
    <t>Дефлектор капота Defly для Toyota Yaris 1999-2005, высококачественное оргстекло</t>
  </si>
  <si>
    <t>T139Vibe</t>
  </si>
  <si>
    <t>Дефлектор капота Defly для Pontiac Vibe 2002-2008, высококачественное оргстекло</t>
  </si>
  <si>
    <t>T139Voltz</t>
  </si>
  <si>
    <t>Дефлектор капота Defly для Toyota Voltz 2002-2004, высококачественное оргстекло</t>
  </si>
  <si>
    <t>T140</t>
  </si>
  <si>
    <t>Дефлектор капота Defly для Toyota Voxy 2001-2007, высококачественное оргстекло</t>
  </si>
  <si>
    <t>T141</t>
  </si>
  <si>
    <t>Дефлектор капота Defly для Toyota Will VS 2001-2004, высококачественное оргстекло</t>
  </si>
  <si>
    <t>T142</t>
  </si>
  <si>
    <t>Дефлектор капота Defly для Toyota Windom 1996-2001, высококачественное оргстекло</t>
  </si>
  <si>
    <t>T143</t>
  </si>
  <si>
    <t>Дефлектор капота Defly для Toyota Windom 2001-2006, высококачественное оргстекло</t>
  </si>
  <si>
    <t>T143Lexus</t>
  </si>
  <si>
    <t>Дефлектор капота Defly для Lexus ES300, ES330 2001-2006, высококачественное оргстекло</t>
  </si>
  <si>
    <t>T144</t>
  </si>
  <si>
    <t>Дефлектор капота Defly для Toyota Wish 2003-2009, высококачественное оргстекло</t>
  </si>
  <si>
    <t>T147Vitz</t>
  </si>
  <si>
    <t>Дефлектор капота Defly для Toyota Vitz 2005-2010, высококачественное оргстекло</t>
  </si>
  <si>
    <t>T147Yaris</t>
  </si>
  <si>
    <t>Дефлектор капота Defly для Toyota Yaris 2005-2011 хэтчбек, высококачественное оргстекло</t>
  </si>
  <si>
    <t>T148</t>
  </si>
  <si>
    <t>Дефлектор капота Defly для Toyota Voxy 2007-2013, высококачественное оргстекло</t>
  </si>
  <si>
    <t>T149</t>
  </si>
  <si>
    <t>Дефлектор капота Defly для Toyota Venza 2008-2016, высококачественное оргстекло</t>
  </si>
  <si>
    <t>T150</t>
  </si>
  <si>
    <t>T151</t>
  </si>
  <si>
    <t>Дефлектор капота Defly для Toyota Corolla 2012-2019, высококачественное оргстекло</t>
  </si>
  <si>
    <t>T152</t>
  </si>
  <si>
    <t>T153</t>
  </si>
  <si>
    <t>Дефлектор капота Defly для Toyota Wish 2009-2017, высококачественное оргстекло</t>
  </si>
  <si>
    <t>T154</t>
  </si>
  <si>
    <t>Дефлектор капота Defly для Pontiac Vibe 2008-2010, высококачественное оргстекло</t>
  </si>
  <si>
    <t>T155</t>
  </si>
  <si>
    <t>Дефлектор капота Defly для Toyota Cresta 1998-2001, высококачественное оргстекло</t>
  </si>
  <si>
    <t>T156</t>
  </si>
  <si>
    <t>Дефлектор капота Defly для Toyota Noah 2007-2013, высококачественное оргстекло</t>
  </si>
  <si>
    <t>T157</t>
  </si>
  <si>
    <t>Дефлектор капота Defly для Toyota Camry 2014-2018, высококачественное оргстекло</t>
  </si>
  <si>
    <t>T158</t>
  </si>
  <si>
    <t>T159</t>
  </si>
  <si>
    <t>Дефлектор капота Defly для Toyota Vitz 2010-2020, высококачественное оргстекло</t>
  </si>
  <si>
    <t>T159Yaris</t>
  </si>
  <si>
    <t>Дефлектор капота Defly для Toyota Yaris 2010-2020, высококачественное оргстекло</t>
  </si>
  <si>
    <t>T160</t>
  </si>
  <si>
    <t>Дефлектор капота Defly для Toyota Land Cruiser Prado 2009-2013, высококачественное оргстекло</t>
  </si>
  <si>
    <t>T161</t>
  </si>
  <si>
    <t>T162</t>
  </si>
  <si>
    <t>Дефлектор капота Defly для Toyota Prius 2009-2016, высококачественное оргстекло</t>
  </si>
  <si>
    <t>T163</t>
  </si>
  <si>
    <t>Дефлектор капота Defly для Toyota Passo Sette 2008-2012, высококачественное оргстекло</t>
  </si>
  <si>
    <t>T164</t>
  </si>
  <si>
    <t>Дефлектор капота Defly для Toyota Hilux Pick Up 2015-н.в., высококачественное оргстекло</t>
  </si>
  <si>
    <t>T165</t>
  </si>
  <si>
    <t>T166</t>
  </si>
  <si>
    <t>Дефлектор капота Defly для Toyota Highlander 2013-2020, высококачественное оргстекло</t>
  </si>
  <si>
    <t>T167</t>
  </si>
  <si>
    <t>Дефлектор капота Defly для Toyota Hilux 2011-2015, высококачественное оргстекло</t>
  </si>
  <si>
    <t>T168</t>
  </si>
  <si>
    <t>Дефлектор капота Defly для Toyota Corolla Fielder 2012-2015, высококачественное оргстекло</t>
  </si>
  <si>
    <t>T168Axio</t>
  </si>
  <si>
    <t>Дефлектор капота Defly для Toyota Corolla Axio 2012-2015, высококачественное оргстекло</t>
  </si>
  <si>
    <t>T169</t>
  </si>
  <si>
    <t>Дефлектор капота Defly для Toyota Prius Alpha XW40 2011-2021, высококачественное оргстекло</t>
  </si>
  <si>
    <t>T169PriusP</t>
  </si>
  <si>
    <t>Дефлектор капота Defly для Toyota Prius Plus 2011-2014, высококачественное оргстекло</t>
  </si>
  <si>
    <t>T169PriusV</t>
  </si>
  <si>
    <t>Дефлектор капота Defly для Toyota Prius V 2011-2014, высококачественное оргстекло</t>
  </si>
  <si>
    <t>T170PriusC</t>
  </si>
  <si>
    <t>Дефлектор капота Defly для Toyota Prius C 2012-2014, высококачественное оргстекло</t>
  </si>
  <si>
    <t>T171</t>
  </si>
  <si>
    <t>Дефлектор капота Defly для Toyota Land Cruiser Prado 2017-н.в., высококачественное оргстекло</t>
  </si>
  <si>
    <t>T172</t>
  </si>
  <si>
    <t>Дефлектор капота Defly для Toyota Alphard 2002-2008, высококачественное оргстекло</t>
  </si>
  <si>
    <t>T173</t>
  </si>
  <si>
    <t>Дефлектор капота Defly для Toyota Ractis/Verso-S 2010-2016, высококачественное оргстекло</t>
  </si>
  <si>
    <t>T173Verso</t>
  </si>
  <si>
    <t>Дефлектор капота Defly для Toyota Verso-S 2010-2015, высококачественное оргстекло</t>
  </si>
  <si>
    <t>T174</t>
  </si>
  <si>
    <t>Дефлектор капота Defly для Toyota Passo 2010-2014, высококачественное оргстекло</t>
  </si>
  <si>
    <t>1.664</t>
  </si>
  <si>
    <t>T175</t>
  </si>
  <si>
    <t>Дефлектор капота Defly для Toyota Probox 2014-н.в., высококачественное оргстекло</t>
  </si>
  <si>
    <t>1.822</t>
  </si>
  <si>
    <t>T175Succeed</t>
  </si>
  <si>
    <t>Дефлектор капота Defly для Toyota Succeed 2014-2020, высококачественное оргстекло</t>
  </si>
  <si>
    <t>T176</t>
  </si>
  <si>
    <t>2.158</t>
  </si>
  <si>
    <t>T177</t>
  </si>
  <si>
    <t>Дефлектор капота Defly для Toyota RAV4 2018-н.в., высококачественное оргстекло</t>
  </si>
  <si>
    <t>1.95</t>
  </si>
  <si>
    <t>T178</t>
  </si>
  <si>
    <t>Дефлектор капота Defly для Toyota Corolla Fielder 2015-н.в., высококачественное оргстекло</t>
  </si>
  <si>
    <t>1.85</t>
  </si>
  <si>
    <t>T179</t>
  </si>
  <si>
    <t>Дефлектор капота Defly для Toyota C-HR 2016-н.в., высококачественное оргстекло</t>
  </si>
  <si>
    <t>T180</t>
  </si>
  <si>
    <t>T181</t>
  </si>
  <si>
    <t>Дефлектор капота Defly для Toyota Passo 2018-2023, высококачественное оргстекло</t>
  </si>
  <si>
    <t>T182</t>
  </si>
  <si>
    <t>Дефлектор капота Defly для Toyota Sienta 2015-2022, высококачественное оргстекло</t>
  </si>
  <si>
    <t>TK-001</t>
  </si>
  <si>
    <t>Жгут-турникет "Победа", многоразовый, кровоостанавливающий, черный</t>
  </si>
  <si>
    <t>15/5/4</t>
  </si>
  <si>
    <t>0.196</t>
  </si>
  <si>
    <t>аптека / медицинские материалы / материалы для анализов и инъекций</t>
  </si>
  <si>
    <t>TK-001-10</t>
  </si>
  <si>
    <t>Жгут-турникет "Победа", кровоостанавливающий, многоразовый, 10 штук</t>
  </si>
  <si>
    <t>25/19/13</t>
  </si>
  <si>
    <t>TK-001-3</t>
  </si>
  <si>
    <t>Жгут-турникет "Победа", кровоостанавливающий, многоразовый, 3 шт.</t>
  </si>
  <si>
    <t>24/14/6</t>
  </si>
  <si>
    <t>TK-001-5</t>
  </si>
  <si>
    <t>Жгут-турникет кровоостанавливающий "Победа", многоразовый, черный, 5шт</t>
  </si>
  <si>
    <t>24/15/7</t>
  </si>
  <si>
    <t>TK-002</t>
  </si>
  <si>
    <t>Жгут-турникет "Победа", кровоостанавливающий, многоразовый, с подсумком</t>
  </si>
  <si>
    <t>0.15</t>
  </si>
  <si>
    <t>TK-002-10</t>
  </si>
  <si>
    <t>Жгут-турникет кровоостанавливающий, 1 эшелон с подсумком, комплект 10 шт</t>
  </si>
  <si>
    <t>21/19/15</t>
  </si>
  <si>
    <t>TK-002-3</t>
  </si>
  <si>
    <t>Жгут-турникет кровоостанавливающий, 1 эшелон с подсумком, комплект 3 шт</t>
  </si>
  <si>
    <t>19/16/8</t>
  </si>
  <si>
    <t>TK-002-5</t>
  </si>
  <si>
    <t>Жгут-турникет кровоостанавливающий, 1 эшелон с подсумком, комплект 5 шт</t>
  </si>
  <si>
    <t>18/18/10</t>
  </si>
  <si>
    <t>Ty1-2</t>
  </si>
  <si>
    <t>Модельные чехлы на сиденья Defly Toyota Corolla 2006-2013 седан жаккард</t>
  </si>
  <si>
    <t>Ty1-2K</t>
  </si>
  <si>
    <t>Модельные чехлы на сиденья Defly Toyota Corolla 2006-2013 седан Экокожа Черный</t>
  </si>
  <si>
    <t>Ty1-2ZR</t>
  </si>
  <si>
    <t>Модельные чехлы на сиденья Defly Toyota Corolla 2006-2013 седан Экокожа и замша</t>
  </si>
  <si>
    <t>Ty10-2</t>
  </si>
  <si>
    <t>Модельные чехлы на сиденья Defly Toyota Avensis 2003-2008 cедан жаккард задний ряд 40/60</t>
  </si>
  <si>
    <t>Ty10-2K</t>
  </si>
  <si>
    <t>Модельные чехлы на сиденья Defly Toyota Avensis 2003-2008 cедан Экокожа Черный задний ряд 40/60</t>
  </si>
  <si>
    <t>Ty10-2ZR</t>
  </si>
  <si>
    <t>Модельные чехлы на сиденья Defly Toyota Avensis 2003-2008 cедан Экокожа и замша задний ряд 40/60</t>
  </si>
  <si>
    <t>Ty11-2</t>
  </si>
  <si>
    <t>Модельные чехлы на сиденья Defly Toyota Camry 2006-2011 седан жаккард</t>
  </si>
  <si>
    <t>Ty11-2K</t>
  </si>
  <si>
    <t>Модельные чехлы на сиденья Defly Toyota Camry 2006-2011 седан Экокожа</t>
  </si>
  <si>
    <t>Ty12-2</t>
  </si>
  <si>
    <t>Модельные чехлы на сиденья Defly Toyota RAV4 2000-2005 жаккард</t>
  </si>
  <si>
    <t>Ty12-2K</t>
  </si>
  <si>
    <t>Модельные чехлы на сиденья Defly Toyota RAV4 2000-2005 Экокожа Черный</t>
  </si>
  <si>
    <t>Ty13-2</t>
  </si>
  <si>
    <t>Модельные чехлы на сиденья Defly Toyota Land Cruiser Prado 2002-2009 жаккард левый руль</t>
  </si>
  <si>
    <t>Ty13-2K</t>
  </si>
  <si>
    <t>Модельные чехлы на сиденья Defly Toyota Land Cruiser Prado 2002-2009 Экокожа Черный левый руль</t>
  </si>
  <si>
    <t>Ty13-2ZR</t>
  </si>
  <si>
    <t>Модельные чехлы на сиденья Defly Toyota Land Cruiser Prado 2002-2009 Экокожа и замша левый руль</t>
  </si>
  <si>
    <t>Ty13-6K</t>
  </si>
  <si>
    <t>Модельные чехлы на сиденья Defly Toyota Land Cruiser Prado 2002-2009 Экокожа левый руль</t>
  </si>
  <si>
    <t>Ty14-2</t>
  </si>
  <si>
    <t>Модельные чехлы на сиденья Defly Toyota Corolla 2002-2007 жаккард для США</t>
  </si>
  <si>
    <t>Ty14-2K</t>
  </si>
  <si>
    <t>Модельные чехлы на сиденья Defly Toyota Corolla 2002-2007 седан Экокожа Черный США</t>
  </si>
  <si>
    <t>Ty14-6K</t>
  </si>
  <si>
    <t>Модельные чехлы на сиденья Defly Toyota Corolla 2002-2007 седан Экокожа США</t>
  </si>
  <si>
    <t>Ty15-2</t>
  </si>
  <si>
    <t>Модельные чехлы на сиденья Defly Toyota Land Cruiser 1998-2007 жаккард левый руль</t>
  </si>
  <si>
    <t>Ty15-2K</t>
  </si>
  <si>
    <t>Модельные чехлы на сиденья Defly Toyota Land Cruiser 1998-2007 Экокожа Черный левый руль</t>
  </si>
  <si>
    <t>Ty15-6K</t>
  </si>
  <si>
    <t>Модельные чехлы на сиденья Defly Toyota Land Cruiser Prado 1998-2007 Экокожа</t>
  </si>
  <si>
    <t>Ty16-2</t>
  </si>
  <si>
    <t>Модельные чехлы на сиденья Defly Toyota Land Cruiser Prado 2009-2017 жаккард</t>
  </si>
  <si>
    <t>Ty16-2K</t>
  </si>
  <si>
    <t>Модельные чехлы на сиденья Defly Toyota Land Cruiser Prado 2009-2017 Экокожа Черный</t>
  </si>
  <si>
    <t>Ty17-2</t>
  </si>
  <si>
    <t>Модельные чехлы на сиденья Defly Toyota Land Cruiser 1998-2005 жаккард</t>
  </si>
  <si>
    <t>Ty17-2K</t>
  </si>
  <si>
    <t>Модельные чехлы на сиденья Defly Toyota Land Cruiser 1998-2005 Экокожа Черный</t>
  </si>
  <si>
    <t>Ty18-2</t>
  </si>
  <si>
    <t>Модельные чехлы на сиденья Defly Toyota Allex/Corolla Runx 2001-2006 жаккард</t>
  </si>
  <si>
    <t>Ty18-2K</t>
  </si>
  <si>
    <t>Модельные чехлы на сиденья Defly Toyota Allex/Corolla Runx 2001-2006 Экокожа Черный</t>
  </si>
  <si>
    <t>Ty19-2</t>
  </si>
  <si>
    <t>Модельные чехлы на сиденья Defly Toyota Allion 2001-2007 жаккард</t>
  </si>
  <si>
    <t>Ty19-2K</t>
  </si>
  <si>
    <t>Модельные чехлы на сиденья Defly Toyota Allion 2001-2007 Экокожа Черный</t>
  </si>
  <si>
    <t>Ty19-2KR</t>
  </si>
  <si>
    <t>Модельные чехлы на сиденья Defly Toyota Allion 2001-2007 экокожа</t>
  </si>
  <si>
    <t>3.848</t>
  </si>
  <si>
    <t>Ty19-6K</t>
  </si>
  <si>
    <t>Модельные чехлы на сиденья Defly Toyota Allion 2001-2007 Экокожа</t>
  </si>
  <si>
    <t>Ty2-2</t>
  </si>
  <si>
    <t>Модельные чехлы на сиденья Defly Toyota Corolla 2012-2019 седан жаккард</t>
  </si>
  <si>
    <t>Ty2-2K</t>
  </si>
  <si>
    <t>Модельные чехлы на сиденья Defly Toyota Corolla 2012-2019 седан Экокожа Черный</t>
  </si>
  <si>
    <t>Ty20-2</t>
  </si>
  <si>
    <t>Модельные чехлы на сиденья Defly Toyota Harrier 1997-2003 жаккард</t>
  </si>
  <si>
    <t>Ty20-2K</t>
  </si>
  <si>
    <t>Модельные чехлы на сиденья Defly Toyota Harrier 1997-2003 Экокожа Черный</t>
  </si>
  <si>
    <t>Ty20-6K</t>
  </si>
  <si>
    <t>Модельные чехлы на сиденья Defly Toyota Harrier 1997-2003 Экокожа</t>
  </si>
  <si>
    <t>4.42</t>
  </si>
  <si>
    <t>Ty22-2</t>
  </si>
  <si>
    <t>Модельные чехлы на сиденья Defly Toyota Premio 2001-2007 жаккард</t>
  </si>
  <si>
    <t>Ty22-2K</t>
  </si>
  <si>
    <t>Модельные чехлы на сиденья Defly Toyota Premio 2001-2007 Экокожа Черный</t>
  </si>
  <si>
    <t>Ty22-6K</t>
  </si>
  <si>
    <t>Модельные чехлы на сиденья Defly Toyota Premio 2001-2007 Экокожа</t>
  </si>
  <si>
    <t>Ty26-2</t>
  </si>
  <si>
    <t>Модельные чехлы на сиденья Defly Toyota Land Cruiser Prado 2017-2022 жаккард левый руль</t>
  </si>
  <si>
    <t>Ty26-2K</t>
  </si>
  <si>
    <t>Модельные чехлы на сиденья Defly Toyota Land Cruiser Prado 2017-2022 Экокожа Черный левый руль</t>
  </si>
  <si>
    <t>Ty26-6K</t>
  </si>
  <si>
    <t>Модельные чехлы на сиденья Defly Toyota Land Cruiser Prado 2017-2022 Экокожа левый руль</t>
  </si>
  <si>
    <t>Ty27-2</t>
  </si>
  <si>
    <t>Модельные чехлы на сиденья Defly Toyota Avensis 2003-2008 cедан жаккард сплошная спинка заднего ряда</t>
  </si>
  <si>
    <t>Ty27-2K</t>
  </si>
  <si>
    <t>Модельные чехлы на сиденья Defly Toyota Avensis 2003-2008 cедан Экокожа Черный сплошная спинка заднего ряда</t>
  </si>
  <si>
    <t>Ty28-2</t>
  </si>
  <si>
    <t>Модельные чехлы на сиденья Defly Toyota Funcargo 1999-2005 жаккард со столиком-подлокотником 2-го ряда</t>
  </si>
  <si>
    <t>Ty28-2K</t>
  </si>
  <si>
    <t>Модельные чехлы на сиденья Defly Toyota Funcargo 1999-2005 Экокожа Черный со столиком-подлокотником 2-го ряда</t>
  </si>
  <si>
    <t>Ty29/5-2</t>
  </si>
  <si>
    <t>Модельные чехлы на сиденья Defly Toyota Ipsum 1996-2001 жаккард 5 мест</t>
  </si>
  <si>
    <t>Ty29/5-2K</t>
  </si>
  <si>
    <t>Модельные чехлы на сиденья Defly Toyota Ipsum 1996-2001 Экокожа Черный 5 мест</t>
  </si>
  <si>
    <t>3.13</t>
  </si>
  <si>
    <t>Ty29/7-2</t>
  </si>
  <si>
    <t>Модельные чехлы на сиденья Defly Toyota Ipsum 1996-2001 жаккард 7 мест, 3 ряд раздельный</t>
  </si>
  <si>
    <t>Ty29/7-2K</t>
  </si>
  <si>
    <t>Модельные чехлы на сиденья Defly Toyota Ipsum 1996-2001 Экокожа Черный 7 мест, 3 ряд раздельный</t>
  </si>
  <si>
    <t>4.48</t>
  </si>
  <si>
    <t>Ty3-2</t>
  </si>
  <si>
    <t>Модельные чехлы на сиденья Defly Toyota Corolla Fielder 2000-2006 жаккард спинка-столик</t>
  </si>
  <si>
    <t>Ty3-2K</t>
  </si>
  <si>
    <t>Модельные чехлы на сиденья Defly Toyota Corolla Fielder 2000-2006 Экокожа Черный спинка-столик</t>
  </si>
  <si>
    <t>3.55</t>
  </si>
  <si>
    <t>Ty3-2ZR</t>
  </si>
  <si>
    <t>Модельные чехлы на сиденья Defly Toyota Corolla Fielder 2000-2006 Экокожа и замша спинка-столик</t>
  </si>
  <si>
    <t>Ty30-2</t>
  </si>
  <si>
    <t>Модельные чехлы на сиденья Defly Toyota Corona Premio 1996-2001 жаккард</t>
  </si>
  <si>
    <t>2.23</t>
  </si>
  <si>
    <t>Ty30-2K</t>
  </si>
  <si>
    <t>Модельные чехлы на сиденья Defly Toyota Corona Premio 1996-2001 Экокожа Черный</t>
  </si>
  <si>
    <t>3.26</t>
  </si>
  <si>
    <t>Ty31-2</t>
  </si>
  <si>
    <t>Модельные чехлы на сиденья Defly Toyota Mark II 1992-1996 жаккард</t>
  </si>
  <si>
    <t>2.06</t>
  </si>
  <si>
    <t>Ty31-2K</t>
  </si>
  <si>
    <t>Модельные чехлы на сиденья Defly Toyota Mark II 1992-1996 Экокожа Черный</t>
  </si>
  <si>
    <t>Ty32-2</t>
  </si>
  <si>
    <t>Модельные чехлы на сиденья Defly Toyota Caldina Van 1992-2002 жаккард</t>
  </si>
  <si>
    <t>Ty32-2K</t>
  </si>
  <si>
    <t>Модельные чехлы на сиденья Defly Toyota Caldina Van 1992-2002 Экокожа Черный</t>
  </si>
  <si>
    <t>Ty33-5-2</t>
  </si>
  <si>
    <t>Модельные чехлы на сиденья Defly Toyota Ipsum/Picnic 2001-2009 жаккард 5 мест, задний ряд 40/60</t>
  </si>
  <si>
    <t>Ty33-5-2K</t>
  </si>
  <si>
    <t>Модельные чехлы на сиденья Defly Toyota Ipsum/Picnic 2001-2009 Экокожа Черный 5 мест, задний ряд 40/60</t>
  </si>
  <si>
    <t>4.93</t>
  </si>
  <si>
    <t>Ty33-7-2</t>
  </si>
  <si>
    <t>Модельные чехлы на сиденья Defly Toyota Ipsum/Picnic 2001-2009 жаккард 7 мест, второй ряд 40/60</t>
  </si>
  <si>
    <t>3.46</t>
  </si>
  <si>
    <t>Ty33-7-2K</t>
  </si>
  <si>
    <t>Модельные чехлы на сиденья Defly Toyota Ipsum/Picnic 2001-2009 Экокожа Черный 7 мест, второй ряд 40/60</t>
  </si>
  <si>
    <t>6.37</t>
  </si>
  <si>
    <t>Ty34-2</t>
  </si>
  <si>
    <t>Модельные чехлы на сиденья Defly Toyota Cresta 1992-1996 жаккард</t>
  </si>
  <si>
    <t>Ty34-2K</t>
  </si>
  <si>
    <t>Модельные чехлы на сиденья Defly Toyota Cresta 1992-1996 Экокожа Черный</t>
  </si>
  <si>
    <t>3.614</t>
  </si>
  <si>
    <t>Ty35-2</t>
  </si>
  <si>
    <t>Модельные чехлы на сиденья Defly Toyota Harrier 2003-2013 жаккард</t>
  </si>
  <si>
    <t>3.2</t>
  </si>
  <si>
    <t>Ty35-2K</t>
  </si>
  <si>
    <t>Модельные чехлы на сиденья Defly Toyota Harrier 2003-2013 Экокожа Черный</t>
  </si>
  <si>
    <t>Ty35-6K</t>
  </si>
  <si>
    <t>Модельные чехлы на сиденья Defly Toyota Harrier 2003-2013 Экокожа</t>
  </si>
  <si>
    <t>Ty36-2</t>
  </si>
  <si>
    <t>Модельные чехлы на сиденья Defly Toyota Corolla 2000-2007 хэтчбек жаккард левый руль</t>
  </si>
  <si>
    <t>2.12</t>
  </si>
  <si>
    <t>Ty36-2K</t>
  </si>
  <si>
    <t>Модельные чехлы на сиденья Defly Toyota Corolla 2000-2007 Экокожа Черный левый руль</t>
  </si>
  <si>
    <t>Ty37-2</t>
  </si>
  <si>
    <t>Модельные чехлы на сиденья Defly Toyota Platz 1999-2005 жаккард</t>
  </si>
  <si>
    <t>1.67</t>
  </si>
  <si>
    <t>Ty37-2K</t>
  </si>
  <si>
    <t>Модельные чехлы на сиденья Defly Toyota Platz 1999-2005 Экокожа Черный</t>
  </si>
  <si>
    <t>Ty38-2</t>
  </si>
  <si>
    <t>Модельные чехлы на сиденья Defly Toyota Vitz 2005-2010 жаккард задний ряд 40/60</t>
  </si>
  <si>
    <t>Ty38-2K</t>
  </si>
  <si>
    <t>Модельные чехлы Defly на сиденья Toyota Vitz 2005-2010, материал экокожа</t>
  </si>
  <si>
    <t>Ty4-2</t>
  </si>
  <si>
    <t>Модельные чехлы на сиденья Defly Toyota Corolla 2000-2006 седан жаккард правый руль</t>
  </si>
  <si>
    <t>Ty4-2C</t>
  </si>
  <si>
    <t>Модельные чехлы на сиденья Defly Toyota Corolla 2000-2006 седан Экокожа и жаккард правый руль</t>
  </si>
  <si>
    <t>Ty40-7-6K</t>
  </si>
  <si>
    <t>Модельные чехлы на сиденья Defly Toyota Land Cruiser 2007-2015 Экокожа 7 мест;спинка 2 ряда 40/20/40</t>
  </si>
  <si>
    <t>Ty40/5-2</t>
  </si>
  <si>
    <t>Модельные чехлы на сиденья Defly Toyota Land Cruiser 2007-2015 жаккард задний ряд 40/20/40, 5 мест</t>
  </si>
  <si>
    <t>2.53</t>
  </si>
  <si>
    <t>Ty40/5-2K</t>
  </si>
  <si>
    <t>Модельные чехлы на сиденья Defly Toyota Land Cruiser 2007-2015 Экокожа Черный задний ряд 40/20/40, 5 мест</t>
  </si>
  <si>
    <t>Ty40/7-2</t>
  </si>
  <si>
    <t>Модельные чехлы на сиденья Defly Toyota Land Cruiser 2007-2015 жаккард спинка 2 ряда 40/20/40, 7 мест</t>
  </si>
  <si>
    <t>3.56</t>
  </si>
  <si>
    <t>Ty40/7-2K</t>
  </si>
  <si>
    <t>Модельные чехлы на сиденья Defly Toyota Land Cruiser 2007-2015 Экокожа Черный спинка 2 ряда 40/20/40, 7 мест</t>
  </si>
  <si>
    <t>Ty42-2</t>
  </si>
  <si>
    <t>Модельные чехлы на сиденья Defly Toyota Vitz 1999-2005 жаккард задний ряд 40/60</t>
  </si>
  <si>
    <t>Ty42-2K</t>
  </si>
  <si>
    <t>Модельные чехлы на сиденья Defly Toyota Vitz 1999-2005 Экокожа Черный задний ряд 40/60</t>
  </si>
  <si>
    <t>Ty43-2</t>
  </si>
  <si>
    <t>Модельные чехлы на сиденья Defly Toyota Prius 2003-2009 жаккард</t>
  </si>
  <si>
    <t>Ty43-2K</t>
  </si>
  <si>
    <t>Модельные чехлы на сиденья Defly Toyota Prius 2003-2009 Экокожа Черный</t>
  </si>
  <si>
    <t>Ty44-2</t>
  </si>
  <si>
    <t>Модельные чехлы на сиденья Defly Toyota Prius 2009-2016 жаккард</t>
  </si>
  <si>
    <t>Ty44-2K</t>
  </si>
  <si>
    <t>Модельные чехлы на сиденья Defly Toyota Prius 2009-2016 Экокожа Черный</t>
  </si>
  <si>
    <t>Ty44-2KR</t>
  </si>
  <si>
    <t>Модельные чехлы на сиденья Defly Toyota Prius 2009-2016 экокожа</t>
  </si>
  <si>
    <t>3.758</t>
  </si>
  <si>
    <t>Ty45-2</t>
  </si>
  <si>
    <t>Модельные чехлы на сиденья Defly Toyota Corolla Fielder 2012-н.в. жаккард Hybrid</t>
  </si>
  <si>
    <t>Ty45-2K</t>
  </si>
  <si>
    <t>Модельные чехлы на сиденья Defly Toyota Corolla Fielder 2012-н.в. Экокожа Черный Hybrid</t>
  </si>
  <si>
    <t>Ty45-2KR</t>
  </si>
  <si>
    <t>Модельные чехлы на сиденья Defly Toyota Corolla Fielder 2012-н.в. экокожа Hybrid</t>
  </si>
  <si>
    <t>3.32</t>
  </si>
  <si>
    <t>Ty45-2ZR</t>
  </si>
  <si>
    <t>Модельные чехлы на сиденья Defly Toyota Corolla Fielder 2012-н.в. Экокожа и замша Hybrid</t>
  </si>
  <si>
    <t>Ty46-2</t>
  </si>
  <si>
    <t>Модельные чехлы на сиденья Defly Toyota Corolla Fielder 2006-2008 жаккард</t>
  </si>
  <si>
    <t>Ty46-2K</t>
  </si>
  <si>
    <t>Модельные чехлы на сиденья Defly Toyota Corolla Fielder 2006-2008 Экокожа Черный</t>
  </si>
  <si>
    <t>Ty48-2</t>
  </si>
  <si>
    <t>Модельные чехлы на сиденья Defly Toyota Funcargo 1999-2005 жаккард широкие сиденья 1 ряда</t>
  </si>
  <si>
    <t>Ty48-2K</t>
  </si>
  <si>
    <t>Модельные чехлы на сиденья Defly Toyota Funcargo 1999-2005 Экокожа Черный широкие сиденья 1 ряда</t>
  </si>
  <si>
    <t>Ty49-2</t>
  </si>
  <si>
    <t>Модельные чехлы на сиденья Defly Toyota Corolla Axio 2012-н.в. жаккард</t>
  </si>
  <si>
    <t>Ty49-2K</t>
  </si>
  <si>
    <t>Модельные чехлы на сиденья Defly Toyota Corolla Axio 2012-н.в. Экокожа</t>
  </si>
  <si>
    <t>Ty5-2</t>
  </si>
  <si>
    <t>Модельные чехлы на сиденья Defly Toyota Auris 2012-2015 жаккард задний ряд 40/60</t>
  </si>
  <si>
    <t>Ty5-2C</t>
  </si>
  <si>
    <t>Модельные чехлы на сиденья Defly Toyota Auris 2012-2015 Экокожа и жаккард задний ряд 40/60</t>
  </si>
  <si>
    <t>Ty50-2</t>
  </si>
  <si>
    <t>Модельные чехлы на сиденья Defly Toyota Vitz 2010-2020 жаккард литой подголовник 1 ряда</t>
  </si>
  <si>
    <t>Ty50-2K</t>
  </si>
  <si>
    <t>Модельные чехлы на сиденья Defly Toyota Vitz 2010-2020 Экокожа Черный литой подголовник 1 ряда</t>
  </si>
  <si>
    <t>Ty51-2</t>
  </si>
  <si>
    <t>Модельные чехлы на сиденья Defly Toyota Corolla Fielder 2012-н.в. жаккард</t>
  </si>
  <si>
    <t>Ty51-2K</t>
  </si>
  <si>
    <t>Модельные чехлы на сиденья Defly Toyota Corolla Fielder 2012-н.в. Экокожа Черный</t>
  </si>
  <si>
    <t>Ty51-2KR</t>
  </si>
  <si>
    <t>Модельные чехлы на сиденья Defly Toyota Corolla Fielder 2012-н.в. экокожа</t>
  </si>
  <si>
    <t>3.436</t>
  </si>
  <si>
    <t>Ty52-2</t>
  </si>
  <si>
    <t>Модельные чехлы на сиденья Defly Toyota Kluger V 2000-2003 жаккард</t>
  </si>
  <si>
    <t>Ty52-2K</t>
  </si>
  <si>
    <t>Модельные чехлы на сиденья Defly Toyota Kluger V 2000-2003 Экокожа Черный</t>
  </si>
  <si>
    <t>Ty53-2</t>
  </si>
  <si>
    <t>Модельные чехлы на сиденья Defly Toyota RAV4 2018-н.в. жаккард</t>
  </si>
  <si>
    <t>Ty53-2K</t>
  </si>
  <si>
    <t>Модельные чехлы на сиденья Defly Toyota RAV4 2018-н.в. Экокожа Черный</t>
  </si>
  <si>
    <t>Ty54-2</t>
  </si>
  <si>
    <t>Модельные чехлы на сиденья Defly Toyota Mark II 1996-2000 жаккард</t>
  </si>
  <si>
    <t>Ty54-2K</t>
  </si>
  <si>
    <t>Модельные чехлы на сиденья Defly Toyota Mark II 1996-2000 экокожа Черный</t>
  </si>
  <si>
    <t>3.304</t>
  </si>
  <si>
    <t>Ty55-2</t>
  </si>
  <si>
    <t>Модельные чехлы на сиденья Defly Toyota Corolla Fielder 2000-2006 жаккард без спинки-столика</t>
  </si>
  <si>
    <t>Ty55-2K</t>
  </si>
  <si>
    <t>Модельные чехлы на сиденья Defly Toyota Corolla Fielder 2000-2006 Экокожа Черный без спинки-столика</t>
  </si>
  <si>
    <t>Ty56-2</t>
  </si>
  <si>
    <t>Модельные чехлы на сиденья Defly Toyota Highlander 2000-2003 жаккард</t>
  </si>
  <si>
    <t>Ty56-2K</t>
  </si>
  <si>
    <t>Модельные чехлы на сиденья Defly Toyota Highlander 2000-2003 Экокожа Черный</t>
  </si>
  <si>
    <t>Ty57-5-2</t>
  </si>
  <si>
    <t>Модельные чехлы на сиденья Defly Toyota Land Cruiser Prado 1996-2002 жаккард 5 мест, правый руль, задний ряд 40/60</t>
  </si>
  <si>
    <t>Ty57-5-2K</t>
  </si>
  <si>
    <t>Модельные чехлы на сиденья Defly Toyota Land Cruiser Prado 1996-2002 Черный 5 мест, правый руль, задний ряд 40/60</t>
  </si>
  <si>
    <t>3.336</t>
  </si>
  <si>
    <t>Ty58-5-2</t>
  </si>
  <si>
    <t>Модельные чехлы на сиденья Defly Toyota Gaia 1998-2004 жаккард 5 мест</t>
  </si>
  <si>
    <t>Ty58-5-2K</t>
  </si>
  <si>
    <t>Модельные чехлы на сиденья Defly Toyota Gaia 1998-2004 Экокожа Черный 5 мест</t>
  </si>
  <si>
    <t>Ty58-7-2</t>
  </si>
  <si>
    <t>Модельные чехлы на сиденья Defly Toyota Gaia 1998-2004 жаккард 7 мест</t>
  </si>
  <si>
    <t>Ty58-7-2K</t>
  </si>
  <si>
    <t>Модельные чехлы на сиденья Defly Toyota Gaia 1998-2004 Экокожа Черный 7 мест</t>
  </si>
  <si>
    <t>Ty59-2</t>
  </si>
  <si>
    <t>Модельные чехлы на сиденья Defly Toyota C-HR 2016-н.в. Жаккард Черный</t>
  </si>
  <si>
    <t>Ty59-2K</t>
  </si>
  <si>
    <t>Модельные чехлы на сиденья Defly Toyota C-HR 2016-н.в. Экокожа Черный</t>
  </si>
  <si>
    <t>Ty6-2</t>
  </si>
  <si>
    <t>Модельные чехлы на сиденья Defly Toyota Camry 2011-2018 жаккард задний ряд 40/60</t>
  </si>
  <si>
    <t>Ty6-2K</t>
  </si>
  <si>
    <t>Модельные чехлы на сиденья Defly Toyota Camry 2011-2018 Экокожа Черный задний ряд 40/60</t>
  </si>
  <si>
    <t>Ty61-2</t>
  </si>
  <si>
    <t>Модельные чехлы на сиденья Defly Toyota Aqua 2011-2021 жаккард задний ряд 40/60</t>
  </si>
  <si>
    <t>Ty61-2K</t>
  </si>
  <si>
    <t>Модельные чехлы на сиденья Defly Toyota Aqua 2011-2021 Экокожа Черный задний ряд 40/60</t>
  </si>
  <si>
    <t>Ty62-2</t>
  </si>
  <si>
    <t>Модельные чехлы на сиденья Defly Toyota Caldina 1997-2002 жаккард</t>
  </si>
  <si>
    <t>Ty62-2K</t>
  </si>
  <si>
    <t>Модельные чехлы на сиденья Defly Toyota Caldina 1997-2002 Экокожа Черный</t>
  </si>
  <si>
    <t>Ty63-2</t>
  </si>
  <si>
    <t>Модельные чехлы на сиденья Defly Toyota Corolla Axio 2006-2012 жаккард</t>
  </si>
  <si>
    <t>Ty63-2K</t>
  </si>
  <si>
    <t>Модельные чехлы на сиденья Defly Toyota Corolla Axio 2006-2012 Экокожа Черный</t>
  </si>
  <si>
    <t>Ty64-5-2</t>
  </si>
  <si>
    <t>Модельные чехлы на сиденья Defly Toyota Wish 2009-2017 жаккард 5 мест</t>
  </si>
  <si>
    <t>Ty64-5-2K</t>
  </si>
  <si>
    <t>Модельные чехлы на сиденья Defly Toyota Wish 2009-2017 Экокожа Черный 5 мест</t>
  </si>
  <si>
    <t>Ty64-5-2KR</t>
  </si>
  <si>
    <t>Модельные чехлы на сиденья Defly Toyota Wish 2009-2017 экокожа 5 мест</t>
  </si>
  <si>
    <t>3.558</t>
  </si>
  <si>
    <t>Ty64-7-2</t>
  </si>
  <si>
    <t>Модельные чехлы на сиденья Defly Toyota Wish 2009-2017 жаккард 7 мест</t>
  </si>
  <si>
    <t>Ty64-7-2K</t>
  </si>
  <si>
    <t>Модельные чехлы на сиденья Defly Toyota Wish 2009-2017 Экокожа Черный 7 мест</t>
  </si>
  <si>
    <t>Ty65-2</t>
  </si>
  <si>
    <t>Модельные чехлы Defly на сиденья Defly Toyota Prius 2015-2019, материал экокожа</t>
  </si>
  <si>
    <t>2.242</t>
  </si>
  <si>
    <t>Ty65-2K</t>
  </si>
  <si>
    <t>Модельные чехлы на сиденья Defly Toyota Prius 2015-2019 Черный</t>
  </si>
  <si>
    <t>3.42</t>
  </si>
  <si>
    <t>Ty66/5-2</t>
  </si>
  <si>
    <t>Модельные чехлы на сиденья Defly Toyota Noah 2014-2017 жаккард 4 места, капитанские кресла</t>
  </si>
  <si>
    <t>2.55</t>
  </si>
  <si>
    <t>Ty66/5-2K</t>
  </si>
  <si>
    <t>Модельные чехлы на сиденья Defly Toyota Noah 2014-2017 экокожа Черный 4 места, капитанские кресла</t>
  </si>
  <si>
    <t>3.492</t>
  </si>
  <si>
    <t>Ty66/7-2</t>
  </si>
  <si>
    <t>Модельные чехлы на сиденья Defly Toyota Noah 2014-2017 жаккард 6 мест, капитанские кресла</t>
  </si>
  <si>
    <t>3.176</t>
  </si>
  <si>
    <t>Ty66/7-2K</t>
  </si>
  <si>
    <t>Модельные чехлы на сиденья Defly Toyota Noah 2014-2017 экокожа Черный 6 мест, капитанские кресла</t>
  </si>
  <si>
    <t>Ty68-2</t>
  </si>
  <si>
    <t>Модельные чехлы на сиденья Defly Toyota Corona Premio 1996-2001 жаккард задний ряд 40/60</t>
  </si>
  <si>
    <t>2.428</t>
  </si>
  <si>
    <t>Ty68-2K</t>
  </si>
  <si>
    <t>Модельные чехлы на сиденья Defly Toyota Corona Premio 1996-2001 экокожа Черный задний ряд 40/60</t>
  </si>
  <si>
    <t>3.814</t>
  </si>
  <si>
    <t>Ty69-2</t>
  </si>
  <si>
    <t>Модельные чехлы на сиденья Defly Toyota Prius Alpha 2011-2021 жаккард 5 мест, задний ряд 40/60</t>
  </si>
  <si>
    <t>2.258</t>
  </si>
  <si>
    <t>Ty69-2K</t>
  </si>
  <si>
    <t>Модельные чехлы на сиденья Defly Toyotа Prius Alpha 2011-2021 Черный 5 мест, задний ряд 40/60</t>
  </si>
  <si>
    <t>3.374</t>
  </si>
  <si>
    <t>Ty7-2</t>
  </si>
  <si>
    <t>Модельные чехлы на сиденья Defly Toyota RAV4 2005-2013 жаккард</t>
  </si>
  <si>
    <t>Ty7-2K</t>
  </si>
  <si>
    <t>Модельные чехлы на сиденья Defly Toyota RAV4 2005-2013 Экокожа Черный</t>
  </si>
  <si>
    <t>Ty7-2ZR</t>
  </si>
  <si>
    <t>Модельные чехлы на сиденья Defly Toyota RAV4 2005-2013 Экокожа и замша</t>
  </si>
  <si>
    <t>Ty70-2</t>
  </si>
  <si>
    <t>Модельные чехлы на сиденья Defly Toyota Vitz 2010-2020 жаккард задний ряд 40/60</t>
  </si>
  <si>
    <t>Ty70-2K</t>
  </si>
  <si>
    <t>Модельные чехлы на сиденья Defly Toyota Vitz 2010-2020 Экокожа Черный задний ряд 60/40</t>
  </si>
  <si>
    <t>Ty71-2</t>
  </si>
  <si>
    <t>Модельные чехлы на сиденья Defly Toyota Passo 04.2016-09.2023 жаккард хэтчбек 5дв.</t>
  </si>
  <si>
    <t>Ty71-2K</t>
  </si>
  <si>
    <t>Модельные чехлы на сиденья Defly Toyota Passo 04.2016-09.2023 Экокожа Черный</t>
  </si>
  <si>
    <t>Ty72-5-2</t>
  </si>
  <si>
    <t>Модельные чехлы на сиденья Defly Toyota Sienta 07.2015-07.2022 жаккард спинка 2-го ряда 50/50</t>
  </si>
  <si>
    <t>Ty72-5-2K</t>
  </si>
  <si>
    <t>Модельные чехлы на сиденья Defly Toyota Sienta 07.2015-07.2022 Экокожа без подлокотника</t>
  </si>
  <si>
    <t>Ty72-7-2</t>
  </si>
  <si>
    <t>Модельные чехлы на сиденья Defly Toyota Sienta 2015-2022 жаккард спинка 2-го ряда 50/50</t>
  </si>
  <si>
    <t>Ty72-7-2K</t>
  </si>
  <si>
    <t>Модельные чехлы на сиденья Defly Toyota Sienta 07.2015-07.2022 Экокожа Черный спинка 2-го ряда 50/50</t>
  </si>
  <si>
    <t>Ty74-2</t>
  </si>
  <si>
    <t>Чехлы на сиденья Toyota Tank/Roomy, Daihatsu Thor, Subaru Justy, 2016-2020</t>
  </si>
  <si>
    <t>2.11</t>
  </si>
  <si>
    <t>Ty74-2K</t>
  </si>
  <si>
    <t>Ty8-2</t>
  </si>
  <si>
    <t>Модельные чехлы на сиденья Defly Toyota Camry 2001-2006 жаккард</t>
  </si>
  <si>
    <t>Ty8-2K</t>
  </si>
  <si>
    <t>Модельные чехлы на сиденья Defly Toyota Camry 2001-2006 Экокожа Черный</t>
  </si>
  <si>
    <t>Ty8-6K</t>
  </si>
  <si>
    <t>Модельные чехлы на сиденья Defly Toyota Camry 2001-2006 Экокожа левый руль</t>
  </si>
  <si>
    <t>Ty9-2</t>
  </si>
  <si>
    <t>Модельные чехлы на сиденья Defly Toyota RAV4 2012-2019 жаккард</t>
  </si>
  <si>
    <t>Ty9-2K</t>
  </si>
  <si>
    <t>Модельные чехлы на сиденья Defly Toyota RAV4 2012-2019 Экокожа Черный</t>
  </si>
  <si>
    <t>Ty9-2ZR</t>
  </si>
  <si>
    <t>Модельные чехлы на сиденья Defly Toyota RAV4 2012-2019 Экокожа и замша</t>
  </si>
  <si>
    <t>3.25</t>
  </si>
  <si>
    <t>U1-2</t>
  </si>
  <si>
    <t>Модельные чехлы на сиденья Defly УАЗ Патриот 2005-2014 жаккард</t>
  </si>
  <si>
    <t>U1-2C</t>
  </si>
  <si>
    <t>Модельные чехлы на сиденья Defly УАЗ Патриот 2005-2014 Экокожа и жаккард</t>
  </si>
  <si>
    <t>U2-2</t>
  </si>
  <si>
    <t>Модельные чехлы на сиденья Defly УАЗ Патриот 2014-н.в. жаккард с подлокотником второго ряда</t>
  </si>
  <si>
    <t>U2-2K</t>
  </si>
  <si>
    <t>Модельные чехлы на сиденья Defly УАЗ Патриот 2014-н.в. Экокожа Черный с подлокотником второго ряда</t>
  </si>
  <si>
    <t>U2-2ZR</t>
  </si>
  <si>
    <t>Модельные чехлы на сиденья Defly УАЗ Патриот 2014-н.в. Экокожа и замша с подлокотником второго ряда</t>
  </si>
  <si>
    <t>U3-2</t>
  </si>
  <si>
    <t>Модельные чехлы на сиденья Defly УАЗ Профи 2017-н.в. жаккард 3 места</t>
  </si>
  <si>
    <t>U3-2Z</t>
  </si>
  <si>
    <t>Модельные чехлы на сиденья Defly УАЗ Профи 2017-н.в. Экокожа и замша 3 места</t>
  </si>
  <si>
    <t>U4-2</t>
  </si>
  <si>
    <t>Модельные чехлы на сиденья Defly УАЗ Пикап 2014-н.в. жаккард без заднего подлокотника</t>
  </si>
  <si>
    <t>U4-2K</t>
  </si>
  <si>
    <t>Модельные чехлы на сиденья Defly УАЗ Пикап 2014-н.в. Экокожа Черный без заднего подлокотника</t>
  </si>
  <si>
    <t>U5-2</t>
  </si>
  <si>
    <t>Модельные чехлы на сиденья Defly УАЗ Патриот 2020-н.в. жаккард Comfort, Luxe, Luxe Premium</t>
  </si>
  <si>
    <t>U5-2K</t>
  </si>
  <si>
    <t>Модельные чехлы на сиденья Defly УАЗ Патриот 2020-н.в. Экокожа Черный Comfort, Luxe, Luxe Premium</t>
  </si>
  <si>
    <t>U6-2</t>
  </si>
  <si>
    <t>Модельные чехлы на сиденья Defly УАЗ Профи 2020-н.в. жаккард Комфорт</t>
  </si>
  <si>
    <t>U6-2K</t>
  </si>
  <si>
    <t>Модельные чехлы на сиденья Defly УАЗ Профи 2020-н.в. Экокожа Черный Комфорт</t>
  </si>
  <si>
    <t>V001</t>
  </si>
  <si>
    <t>Дефлектор капота Defly для VAZ 2105 1979-2012, высококачественное оргстекло</t>
  </si>
  <si>
    <t>V001-D2</t>
  </si>
  <si>
    <t>Модельные чехлы на сиденья Defly Lada Priora/2112, 2008-2014/1999-2009 хэтчбек/ универсал жаккард боковая поддержка</t>
  </si>
  <si>
    <t>V001-D3</t>
  </si>
  <si>
    <t>V001-D4</t>
  </si>
  <si>
    <t>V002</t>
  </si>
  <si>
    <t>Дефлектор капота Defly для VAZ 2106 1975-2006, высококачественное оргстекло</t>
  </si>
  <si>
    <t>V002-D2</t>
  </si>
  <si>
    <t>Модельные чехлы на сиденья Defly Lada Niva/4x4 2006-2019 жаккард 3 двери, дополнительная боковая поддержка</t>
  </si>
  <si>
    <t>V002-D3</t>
  </si>
  <si>
    <t>V002-D4</t>
  </si>
  <si>
    <t>V003</t>
  </si>
  <si>
    <t>Дефлектор капота Defly для VAZ 2109 1987-2006, высококачественное оргстекло</t>
  </si>
  <si>
    <t>V003-D2</t>
  </si>
  <si>
    <t>Модельные чехлы на сиденья Defly Lada Kalina 2004-2013 жаккард дополнительная боковая поддержка</t>
  </si>
  <si>
    <t>V003-D3</t>
  </si>
  <si>
    <t>V003-D4</t>
  </si>
  <si>
    <t>V004</t>
  </si>
  <si>
    <t>Дефлектор капота Defly для VAZ 2110 1995-2014, высококачественное оргстекло</t>
  </si>
  <si>
    <t>V004-D2</t>
  </si>
  <si>
    <t>Модельные чехлы на сиденья Defly Lada Granta 2011-2018 жаккард дополнительная боковая поддержка, сплошной задний ряд</t>
  </si>
  <si>
    <t>V004-D3</t>
  </si>
  <si>
    <t>V004-D4</t>
  </si>
  <si>
    <t>V005</t>
  </si>
  <si>
    <t>Дефлектор капота Defly для VAZ 2115 1997-2013, высококачественное оргстекло</t>
  </si>
  <si>
    <t>V005-D2</t>
  </si>
  <si>
    <t>Модельные чехлы на сиденья Defly Lada Priora/2110, 2007-2014/1995-2014 седан жаккард боковая поддержка</t>
  </si>
  <si>
    <t>V005-D3</t>
  </si>
  <si>
    <t>V005-D4</t>
  </si>
  <si>
    <t>V006-D2</t>
  </si>
  <si>
    <t>Модельные чехлы на сиденья Defly Lada 2108/2113 1984-2013 жаккард дополнительная боковая поддержка</t>
  </si>
  <si>
    <t>V006-D3</t>
  </si>
  <si>
    <t>V006-D4</t>
  </si>
  <si>
    <t>V006Granta</t>
  </si>
  <si>
    <t>Дефлектор капота Defly для Lada Granta 2011-2018, высококачественное оргстекло</t>
  </si>
  <si>
    <t>V006Kalina2</t>
  </si>
  <si>
    <t>Дефлектор капота Defly для Lada Kalina 2013-2018, высококачественное оргстекло</t>
  </si>
  <si>
    <t>V007</t>
  </si>
  <si>
    <t>Дефлектор капота Defly для Lada Largus 2012-2021, высококачественное оргстекло</t>
  </si>
  <si>
    <t>V007-D2</t>
  </si>
  <si>
    <t>Модельные чехлы на сиденья Defly Lada 2109/21099 1987-2011 жаккард дополнительная боковая поддержка</t>
  </si>
  <si>
    <t>V007-D3</t>
  </si>
  <si>
    <t>V007-D4</t>
  </si>
  <si>
    <t>V008</t>
  </si>
  <si>
    <t>Дефлектор капота Defly для Lada Kalina 2004-2013, высококачественное оргстекло</t>
  </si>
  <si>
    <t>V008-D2</t>
  </si>
  <si>
    <t>Модельные чехлы на сиденья Defly Lada 2114/2115 1997-2013 жаккард дополнительная боковая поддержка</t>
  </si>
  <si>
    <t>V008-D3</t>
  </si>
  <si>
    <t>V008-D4</t>
  </si>
  <si>
    <t>V009</t>
  </si>
  <si>
    <t>Дефлектор капота Defly для Lada Priora 2007-2018, высококачественное оргстекло</t>
  </si>
  <si>
    <t>V009-D2</t>
  </si>
  <si>
    <t>Модельные чехлы на сиденья Defly Lada 2110 1995-2014 седан жаккард дополнительная боковая поддержка</t>
  </si>
  <si>
    <t>V009-D3</t>
  </si>
  <si>
    <t>V009-D4</t>
  </si>
  <si>
    <t>V010</t>
  </si>
  <si>
    <t>Дефлектор капота Defly для VAZ Niva 2121, 2131 1977-н.в., высококачественное оргстекло</t>
  </si>
  <si>
    <t>V010-D2</t>
  </si>
  <si>
    <t>Модельные чехлы на сиденья Defly Lada 2112 1999-2009 хэтчбек жаккард дополнительная боковая поддержка</t>
  </si>
  <si>
    <t>V010-D3</t>
  </si>
  <si>
    <t>V010-D4</t>
  </si>
  <si>
    <t>V011</t>
  </si>
  <si>
    <t>V012</t>
  </si>
  <si>
    <t>V012-D2</t>
  </si>
  <si>
    <t>Модельные чехлы на сиденья Defly Lada 2107 1982-2012 жаккард дополнительная боковая поддержка</t>
  </si>
  <si>
    <t>V012-D3</t>
  </si>
  <si>
    <t>V012-D4</t>
  </si>
  <si>
    <t>V013</t>
  </si>
  <si>
    <t>Дефлектор капота Defly для Lada Vesta 2015-н.в., высококачественное оргстекло</t>
  </si>
  <si>
    <t>V014</t>
  </si>
  <si>
    <t>Дефлектор капота Defly для Lada X-RAY 2015-2022, высококачественное оргстекло</t>
  </si>
  <si>
    <t>V015</t>
  </si>
  <si>
    <t>Дефлектор капота Defly для Lada Granta 2018-н.в., высококачественное оргстекло</t>
  </si>
  <si>
    <t>V015-2-2</t>
  </si>
  <si>
    <t>Модельные чехлы на сиденья Defly Lada Largus 2012-н.в. фургон жаккард 2 места</t>
  </si>
  <si>
    <t>V015-5-2</t>
  </si>
  <si>
    <t>Модельные чехлы на сиденья Defly Lada Largus 2012-2021 компактвэн жаккард 5 мест, задний ряд 40/60</t>
  </si>
  <si>
    <t>V015-5-2C</t>
  </si>
  <si>
    <t>Модельные чехлы на сиденья Defly Lada Largus 2012-2021 компактвэн Экокожа и жаккард 5 мест, задний ряд 40/60</t>
  </si>
  <si>
    <t>V015-7-2</t>
  </si>
  <si>
    <t>Модельные чехлы на сиденья Defly Lada Largus 2012-2021 компактвэн жаккард 7 мест, 2 ряд 40/60</t>
  </si>
  <si>
    <t>V016</t>
  </si>
  <si>
    <t>Дефлектор капота Defly для Lada Vesta Cross 2018-2022, высококачественное оргстекло</t>
  </si>
  <si>
    <t>1.42</t>
  </si>
  <si>
    <t>V016-D2</t>
  </si>
  <si>
    <t>Модельные чехлы на сиденья Defly Lada Granta 2011-2018 жаккард дополнительная боковая поддержка, задний ряд 40/60</t>
  </si>
  <si>
    <t>V016-D3</t>
  </si>
  <si>
    <t>V016-D4</t>
  </si>
  <si>
    <t>V017-2</t>
  </si>
  <si>
    <t>Модельные чехлы на сиденья Defly Lada Vesta 2015-н.в. седан жаккард задний ряд 40/60</t>
  </si>
  <si>
    <t>V017-2K</t>
  </si>
  <si>
    <t>Модельные чехлы на сиденья Defly Lada Vesta 2015-н.в. седан Экокожа Черный задний ряд 40/60</t>
  </si>
  <si>
    <t>V017-2ZR</t>
  </si>
  <si>
    <t>Модельные чехлы на сиденья Defly Lada Vesta 2015-н.в. седан Экокожа и замша задний ряд 40/60</t>
  </si>
  <si>
    <t>V018-2</t>
  </si>
  <si>
    <t>Модельные чехлы на сиденья Defly Lada XRAY 2015-2022 жаккард задний ряд 40/60</t>
  </si>
  <si>
    <t>V018-2K</t>
  </si>
  <si>
    <t>Модельные чехлы на сиденья Defly Lada XRAY 2015-2022 Экокожа Черный задний ряд 40/60</t>
  </si>
  <si>
    <t>V019-2</t>
  </si>
  <si>
    <t>Модельные чехлы на сиденья Defly Lada Vesta/Vesta Cross 2017-н.в. универсал жаккард задний ряд 40/60</t>
  </si>
  <si>
    <t>V019-2K</t>
  </si>
  <si>
    <t>Модельные чехлы на сиденья Defly Lada Vesta/Vesta Cross 2017-н.в. универсал Экокожа Черный задний ряд 40/60</t>
  </si>
  <si>
    <t>V020-2</t>
  </si>
  <si>
    <t>Модельные чехлы на сиденья Defly Lada Granta 2018-н.в. жаккард задний ряд 40/60</t>
  </si>
  <si>
    <t>V020-2K</t>
  </si>
  <si>
    <t>Модельные чехлы на сиденья Defly Lada Granta 2018-н.в. Экокожа Черный задний ряд 40/60</t>
  </si>
  <si>
    <t>V021-2</t>
  </si>
  <si>
    <t>Модельные чехлы на сиденья Defly Lada Granta 2018-н.в. жаккард сплошная спинка заднего ряда</t>
  </si>
  <si>
    <t>V021-2K</t>
  </si>
  <si>
    <t>Модельные чехлы на сиденья Defly Lada Granta 2018-н.в. Экокожа Черный сплошная спинка заднего ряда</t>
  </si>
  <si>
    <t>V022-D2</t>
  </si>
  <si>
    <t>Модельные чехлы на сиденья Defly Лада 2109/21099/2114/2115, Нива 2131 1993-2019 жаккард боковая поддержка</t>
  </si>
  <si>
    <t>V022-D3</t>
  </si>
  <si>
    <t>V022-D4</t>
  </si>
  <si>
    <t>VChan001</t>
  </si>
  <si>
    <t>1.32</t>
  </si>
  <si>
    <t>VCr001</t>
  </si>
  <si>
    <t>Дефлекторы окон Defly для Chery Tiggo T11 2005-2013, высококачественное оргстекло</t>
  </si>
  <si>
    <t>VCr002</t>
  </si>
  <si>
    <t>Дефлекторы окон Defly для Chery Tiggo T11 2013-2016, высококачественное оргстекло</t>
  </si>
  <si>
    <t>VCr003</t>
  </si>
  <si>
    <t>Дефлекторы окон Defly для Chery Tiggo 5 2014-2020, высококачественное оргстекло</t>
  </si>
  <si>
    <t>VCv001</t>
  </si>
  <si>
    <t>Дефлекторы окон Defly для Chevrolet Cruze 2008-2015 седан, высококачественное оргстекло</t>
  </si>
  <si>
    <t>VCv002</t>
  </si>
  <si>
    <t>Дефлекторы окон Defly для Chevrolet Niva 2002-н.в., высококачественное оргстекло</t>
  </si>
  <si>
    <t>VCv003</t>
  </si>
  <si>
    <t>Дефлекторы окон Defly для Chevrolet Lacetti 2004-2013 универсал, высококачественное оргстекло</t>
  </si>
  <si>
    <t>VCv004</t>
  </si>
  <si>
    <t>Дефлекторы окон Defly для Chevrolet Lacetti 2004-2013 хэтчбек, высококачественное оргстекло</t>
  </si>
  <si>
    <t>VCv006</t>
  </si>
  <si>
    <t>Дефлекторы окон Defly для Chevrolet Captiva 2006-2015, высококачественное оргстекло</t>
  </si>
  <si>
    <t>VDw001</t>
  </si>
  <si>
    <t>Дефлекторы окон Defly для Daewoo Nexia 1994-2016 седан, высококачественное оргстекло</t>
  </si>
  <si>
    <t>VF001</t>
  </si>
  <si>
    <t>Дефлекторы окон Defly для Ford Mondeo 2000-2007 седан, высококачественное оргстекло</t>
  </si>
  <si>
    <t>VF002</t>
  </si>
  <si>
    <t>Дефлекторы окон Defly для Ford Fusion 2002-2012, высококачественное оргстекло</t>
  </si>
  <si>
    <t>VF003</t>
  </si>
  <si>
    <t>Дефлекторы окон Defly для Ford Mondeo 2012-2019 седан, высококачественное оргстекло</t>
  </si>
  <si>
    <t>VF004</t>
  </si>
  <si>
    <t>Дефлекторы окон Defly для Ford Focus (II) 2004-2011 хэтчбек, высококачественное оргстекло</t>
  </si>
  <si>
    <t>VF005</t>
  </si>
  <si>
    <t>Дефлекторы окон Defly для Ford Focus (II) 2004-2011 седан, высококачественное оргстекло</t>
  </si>
  <si>
    <t>1.238</t>
  </si>
  <si>
    <t>VG001</t>
  </si>
  <si>
    <t>Дефлекторы окон Defly для Geely MK Cross 2011-2016, высококачественное оргстекло</t>
  </si>
  <si>
    <t>VG002</t>
  </si>
  <si>
    <t>Дефлекторы окон Defly для Geely Emgrand 2009-2020 седан, высококачественное оргстекло</t>
  </si>
  <si>
    <t>VG003</t>
  </si>
  <si>
    <t>Дефлекторы окон Defly для Geely MK 2008- 2015 седан, высококачественное оргстекло</t>
  </si>
  <si>
    <t>VG004</t>
  </si>
  <si>
    <t>Дефлекторы окон Defly для Geely Emgrand 2010-2017 хэтчбек, высококачественное оргстекло</t>
  </si>
  <si>
    <t>VG005</t>
  </si>
  <si>
    <t>1.336</t>
  </si>
  <si>
    <t>VG006</t>
  </si>
  <si>
    <t>Дефлекторы окон Geely Coolray 2018-н.в.</t>
  </si>
  <si>
    <t>VGaz001</t>
  </si>
  <si>
    <t>Дефлекторы окон Defly для Gaz Gazel 2003-н.в., высококачественное оргстекло</t>
  </si>
  <si>
    <t>VGaz002</t>
  </si>
  <si>
    <t>Дефлекторы окон GAZ Gazel Next 2016-н.в.</t>
  </si>
  <si>
    <t>0.78</t>
  </si>
  <si>
    <t>VH001</t>
  </si>
  <si>
    <t>Дефлекторы окон Defly для Honda Accord 2002-2008 седан, высококачественное оргстекло</t>
  </si>
  <si>
    <t>VH002</t>
  </si>
  <si>
    <t>Дефлекторы окон Defly для Honda CR-V 1995-2001, высококачественное оргстекло</t>
  </si>
  <si>
    <t>VH004</t>
  </si>
  <si>
    <t>Дефлекторы окон Defly для Honda Fit 2001-2008, высококачественное оргстекло</t>
  </si>
  <si>
    <t>VH004Jazz</t>
  </si>
  <si>
    <t>Дефлекторы окон Defly для Honda Jazz 2002-2009, высококачественное оргстекло</t>
  </si>
  <si>
    <t>VH006</t>
  </si>
  <si>
    <t>Дефлекторы окон Defly для Honda HR-V 1998-2003, высококачественное оргстекло</t>
  </si>
  <si>
    <t>VH007</t>
  </si>
  <si>
    <t>Дефлекторы окон Defly для Honda Logo 1996-2001 хэтчбек, высококачественное оргстекло</t>
  </si>
  <si>
    <t>VH008</t>
  </si>
  <si>
    <t>Дефлекторы окон Defly для Honda Civic 2011-2017 седан, высококачественное оргстекло</t>
  </si>
  <si>
    <t>VH009</t>
  </si>
  <si>
    <t>Дефлекторы окон Defly для Honda Civic 2005-2012 хэтчбек, высококачественное оргстекло</t>
  </si>
  <si>
    <t>VH010</t>
  </si>
  <si>
    <t>Дефлекторы окон Defly для Honda Accord 1997-2002 универсал, высококачественное оргстекло</t>
  </si>
  <si>
    <t>VH011</t>
  </si>
  <si>
    <t>Дефлекторы окон Defly для Honda Accord 1997-2002 седан, высококачественное оргстекло</t>
  </si>
  <si>
    <t>VH011Aska</t>
  </si>
  <si>
    <t>Дефлекторы окон Defly для Isuzu Aska 1997-2001, высококачественное оргстекло</t>
  </si>
  <si>
    <t>VH011Torneo</t>
  </si>
  <si>
    <t>Дефлекторы окон Defly для Honda Torneo 1997-2002, высококачественное оргстекло</t>
  </si>
  <si>
    <t>VH012</t>
  </si>
  <si>
    <t>Дефлекторы окон Defly для Honda Fit 2007-2015, высококачественное оргстекло</t>
  </si>
  <si>
    <t>VH012Jazz</t>
  </si>
  <si>
    <t>Дефлекторы окон Defly для Honda Jazz 2008-2015, высококачественное оргстекло</t>
  </si>
  <si>
    <t>VH013</t>
  </si>
  <si>
    <t>Дефлекторы окон Defly для Honda Stream 2000-2006, высококачественное оргстекло</t>
  </si>
  <si>
    <t>VH014</t>
  </si>
  <si>
    <t>Дефлекторы окон Defly для Honda HR-V 1999-2007, высококачественное оргстекло</t>
  </si>
  <si>
    <t>VH015</t>
  </si>
  <si>
    <t>Дефлекторы окон Defly для Honda Civic 2000-2005 седан, высококачественное оргстекло</t>
  </si>
  <si>
    <t>VH015Ferio</t>
  </si>
  <si>
    <t>Дефлекторы окон Defly для Honda Civic Ferio 2000-2003, высококачественное оргстекло</t>
  </si>
  <si>
    <t>VH017</t>
  </si>
  <si>
    <t>Дефлекторы окон Defly для Honda S-MX 1996-2002, высококачественное оргстекло</t>
  </si>
  <si>
    <t>VH018</t>
  </si>
  <si>
    <t>Дефлекторы окон Defly для Honda Civic 2000-2005 хэтчбек, высококачественное оргстекло</t>
  </si>
  <si>
    <t>VH020</t>
  </si>
  <si>
    <t>Дефлекторы окон Defly для Honda Fit 2013-2020, высококачественное оргстекло</t>
  </si>
  <si>
    <t>VH021</t>
  </si>
  <si>
    <t>Дефлекторы окон Defly для Honda Shuttle 2015-2019, высококачественное оргстекло</t>
  </si>
  <si>
    <t>1.18</t>
  </si>
  <si>
    <t>VH022</t>
  </si>
  <si>
    <t>Дефлекторы окон Honda Freed 2011-2016</t>
  </si>
  <si>
    <t>VHav001</t>
  </si>
  <si>
    <t>Дефлекторы окон Defly для Haval F7x 2019-н.в., высококачественное оргстекло</t>
  </si>
  <si>
    <t>VHav002</t>
  </si>
  <si>
    <t>Дефлекторы окон Defly для Haval F7 2018-н.в., высококачественное оргстекло</t>
  </si>
  <si>
    <t>1.31</t>
  </si>
  <si>
    <t>VHav003</t>
  </si>
  <si>
    <t>Дефлекторы окон Defly для Haval Jolion 2020-н.в., высококачественное оргстекло</t>
  </si>
  <si>
    <t>VHav004</t>
  </si>
  <si>
    <t>VHav005</t>
  </si>
  <si>
    <t>Дефлекторы окон Haval M6 2021-н.в.</t>
  </si>
  <si>
    <t>0.93</t>
  </si>
  <si>
    <t>VHy001</t>
  </si>
  <si>
    <t>Дефлекторы окон Defly для Hyundai Solaris 2010-2017 хэтчбек, высококачественное оргстекло</t>
  </si>
  <si>
    <t>VHy002</t>
  </si>
  <si>
    <t>Дефлекторы окон Defly для Hyundai Solaris 2010-2017 седан, высококачественное оргстекло</t>
  </si>
  <si>
    <t>102/20/4.5</t>
  </si>
  <si>
    <t>VHy003</t>
  </si>
  <si>
    <t>Дефлекторы окон Defly для Hyundai ix35 2009-2015, высококачественное оргстекло</t>
  </si>
  <si>
    <t>VHy003Tucson</t>
  </si>
  <si>
    <t>Дефлекторы окон Defly для Hyundai Tucson 2009-2015, высококачественное оргстекло</t>
  </si>
  <si>
    <t>VHy004</t>
  </si>
  <si>
    <t>Дефлекторы окон Defly для Hyundai Tucson 2004-2009, высококачественное оргстекло</t>
  </si>
  <si>
    <t>VHy005</t>
  </si>
  <si>
    <t>Дефлекторы окон Defly для Hyundai Elantra 2010-2016 седан, высококачественное оргстекло</t>
  </si>
  <si>
    <t>VHy005Avante</t>
  </si>
  <si>
    <t>Дефлекторы окон Defly для Hyundai Avante 2010-2015, высококачественное оргстекло</t>
  </si>
  <si>
    <t>VHy006</t>
  </si>
  <si>
    <t>Дефлекторы окон Defly для Hyundai Elantra 2000-2006 седан, высококачественное оргстекло</t>
  </si>
  <si>
    <t>VHy006Avante</t>
  </si>
  <si>
    <t>Дефлекторы окон Defly для Hyundai Avante 2000-2006 седан, высококачественное оргстекло</t>
  </si>
  <si>
    <t>VHy007</t>
  </si>
  <si>
    <t>Дефлекторы окон Defly для Hyundai Creta 2015-2021, высококачественное оргстекло</t>
  </si>
  <si>
    <t>VHy008</t>
  </si>
  <si>
    <t>Дефлекторы окон Defly для Hyundai Solaris 2017-2022, высококачественное оргстекло</t>
  </si>
  <si>
    <t>VHy009</t>
  </si>
  <si>
    <t>Дефлекторы окон Defly для Hyundai Staria 2021-н.в., высококачественное оргстекло</t>
  </si>
  <si>
    <t>0.84</t>
  </si>
  <si>
    <t>VHy015</t>
  </si>
  <si>
    <t>Дефлекторы окон Defly для Hyundai Creta 2020-2022, высококачественное оргстекло</t>
  </si>
  <si>
    <t>VK001</t>
  </si>
  <si>
    <t>Дефлекторы окон Defly для Kia Rio 2012-2017 хэтчбек, высококачественное оргстекло</t>
  </si>
  <si>
    <t>VK002</t>
  </si>
  <si>
    <t>Дефлекторы окон Defly для Kia Sportage 2010-2016, высококачественное оргстекло</t>
  </si>
  <si>
    <t>VK003</t>
  </si>
  <si>
    <t>Дефлекторы окон Defly для Kia Ceed 2006-2012 хэтчбек, универсал, высококачественное оргстекло</t>
  </si>
  <si>
    <t>VK004</t>
  </si>
  <si>
    <t>Дефлекторы окон Defly для Kia Rio 2011 - 2017 седан, высококачественное оргстекло</t>
  </si>
  <si>
    <t>VK005</t>
  </si>
  <si>
    <t>Дефлекторы окон Defly для KIA Ceed 2012-2018 хэтчбек, высококачественное оргстекло</t>
  </si>
  <si>
    <t>VK006</t>
  </si>
  <si>
    <t>Дефлекторы окон Defly для KIA Rio 2016-2022 седан, высококачественное оргстекло</t>
  </si>
  <si>
    <t>VK009</t>
  </si>
  <si>
    <t>Дефлекторы окон Defly для Kia Sorento 2009-2021, высококачественное оргстекло</t>
  </si>
  <si>
    <t>VK015</t>
  </si>
  <si>
    <t>Дефлекторы окон Defly для KIA Rio X-Line 2017-2022, высококачественное оргстекло</t>
  </si>
  <si>
    <t>VK016</t>
  </si>
  <si>
    <t>Дефлекторы окон Kia K5 2020-2024</t>
  </si>
  <si>
    <t>VL001</t>
  </si>
  <si>
    <t>Дефлекторы окон Defly для Lada Largus 2012-н.в., высококачественное оргстекло</t>
  </si>
  <si>
    <t>VL002</t>
  </si>
  <si>
    <t>Дефлекторы окон Defly для Lada 2121, Niva 4x4 1977-2021, высококачественное оргстекло</t>
  </si>
  <si>
    <t>VL003</t>
  </si>
  <si>
    <t>Дефлекторы окон Defly для Lada 2109 1991-2011, высококачественное оргстекло</t>
  </si>
  <si>
    <t>VL00321099</t>
  </si>
  <si>
    <t>Дефлекторы окон Defly для Lada 21099 1990-2011, высококачественное оргстекло</t>
  </si>
  <si>
    <t>VL0032114</t>
  </si>
  <si>
    <t>Дефлекторы окон Defly для Lada 2114 2001-2014, высококачественное оргстекло</t>
  </si>
  <si>
    <t>VL0032115</t>
  </si>
  <si>
    <t>Дефлекторы окон Defly для Lada 2115 1997-2013, высококачественное оргстекло</t>
  </si>
  <si>
    <t>VL004</t>
  </si>
  <si>
    <t>Дефлекторы окон Defly для Lada Granta 2011-2018 седан, высококачественное оргстекло</t>
  </si>
  <si>
    <t>VL004Kalina</t>
  </si>
  <si>
    <t>Дефлекторы окон Defly для Lada Kalina 2004-2013 седан, высококачественное оргстекло</t>
  </si>
  <si>
    <t>VL005</t>
  </si>
  <si>
    <t>Дефлекторы окон Defly для Lada Priora 2007-2018 седан, высококачественное оргстекло</t>
  </si>
  <si>
    <t>VL006</t>
  </si>
  <si>
    <t>Дефлекторы окон Defly для Lada 2101 1970-1988, высококачественное оргстекло</t>
  </si>
  <si>
    <t>VL0062103</t>
  </si>
  <si>
    <t>Дефлекторы окон Defly для Lada 2103 1972-1984, высококачественное оргстекло</t>
  </si>
  <si>
    <t>VL0062105</t>
  </si>
  <si>
    <t>Дефлекторы окон Defly для Lada 2105 1979-2012, высококачественное оргстекло</t>
  </si>
  <si>
    <t>VL0062106</t>
  </si>
  <si>
    <t>Дефлекторы окон Defly для Lada 2106 1975-2006, высококачественное оргстекло</t>
  </si>
  <si>
    <t>VL0062107</t>
  </si>
  <si>
    <t>Дефлекторы окон Defly для Lada 2107 1982-2012, высококачественное оргстекло</t>
  </si>
  <si>
    <t>VL007</t>
  </si>
  <si>
    <t>Дефлекторы окон Defly для Lada Vesta 2015-н.в. седан, высококачественное оргстекло</t>
  </si>
  <si>
    <t>VL008</t>
  </si>
  <si>
    <t>Дефлекторы окон Defly для Lada Kalina 2013-2018 универсал, высококачественное оргстекло</t>
  </si>
  <si>
    <t>VL008Cross</t>
  </si>
  <si>
    <t>Дефлекторы окон Defly для Lada Kalina Cross 2014-2018, высококачественное оргстекло</t>
  </si>
  <si>
    <t>VL009</t>
  </si>
  <si>
    <t>Дефлекторы окон Defly для Lada Vesta Cross 2018-2022, высококачественное оргстекло</t>
  </si>
  <si>
    <t>VLi001</t>
  </si>
  <si>
    <t>Дефлекторы окон Defly для Lifan Solano 2010-2016, высококачественное оргстекло</t>
  </si>
  <si>
    <t>VMr001</t>
  </si>
  <si>
    <t>Дефлекторы окон Defly для Mercedes-Benz E-Class 1995-2002 седан, высококачественное оргстекло</t>
  </si>
  <si>
    <t>VMt001</t>
  </si>
  <si>
    <t>Дефлекторы окон Defly для Mitsubishi Lancer 2002-2010 седан, высококачественное оргстекло</t>
  </si>
  <si>
    <t>VMt001Cedia</t>
  </si>
  <si>
    <t>Дефлекторы окон Defly для Mitsubishi Lancer Cedia 2000-2003 седан, высококачественное оргстекло</t>
  </si>
  <si>
    <t>VMt002</t>
  </si>
  <si>
    <t>Дефлекторы окон Defly для Mitsubishi Lancer 2007-2017 седан, высококачественное оргстекло</t>
  </si>
  <si>
    <t>VMt003</t>
  </si>
  <si>
    <t>Дефлекторы окон Defly для Mitsubishi ASX 2010-2022, высококачественное оргстекло</t>
  </si>
  <si>
    <t>VMt004</t>
  </si>
  <si>
    <t>Дефлекторы окон Defly для Mitsubishi Outlander 2005-2012, высококачественное оргстекло</t>
  </si>
  <si>
    <t>VMt005</t>
  </si>
  <si>
    <t>Дефлекторы окон Defly для Mitsubishi Outlander 2012-н.в., высококачественное оргстекло</t>
  </si>
  <si>
    <t>VMt006</t>
  </si>
  <si>
    <t>Дефлекторы окон Defly для Mitsubishi Outlander 2002-2007, высококачественное оргстекло</t>
  </si>
  <si>
    <t>VMt006Airtrek</t>
  </si>
  <si>
    <t>Дефлекторы окон Defly для Mitsubishi Airtrek 2001-2005, высококачественное оргстекло</t>
  </si>
  <si>
    <t>VMt007</t>
  </si>
  <si>
    <t>Дефлекторы окон Defly для Mitsubishi Galant 1996-2005 седан, высококачественное оргстекло</t>
  </si>
  <si>
    <t>VMt008</t>
  </si>
  <si>
    <t>Дефлекторы окон Defly для Mitsubishi Colt 2002-2012 хэтчбек, высококачественное оргстекло</t>
  </si>
  <si>
    <t>VMt009</t>
  </si>
  <si>
    <t>Дефлекторы окон Defly для Mitsubishi Legnum 1996-2002, высококачественное оргстекло</t>
  </si>
  <si>
    <t>VMt010</t>
  </si>
  <si>
    <t>Дефлекторы окон Defly для Mitsubishi Pajero 1991-1999, высококачественное оргстекло</t>
  </si>
  <si>
    <t>VMt011</t>
  </si>
  <si>
    <t>Дефлекторы окон Defly для Mitsubishi Pajero Sport 1996-2009, высококачественное оргстекло</t>
  </si>
  <si>
    <t>VMt011Challenger</t>
  </si>
  <si>
    <t>Дефлекторы окон Defly для Mitsubishi Challenger 1996-2001, высококачественное оргстекло</t>
  </si>
  <si>
    <t>VMt011MonteroSport</t>
  </si>
  <si>
    <t>Дефлекторы окон Defly для Mitsubishi Montero Sport 1996-2005, высококачественное оргстекло</t>
  </si>
  <si>
    <t>VMt012</t>
  </si>
  <si>
    <t>Дефлекторы окон Defly для Mitsubishi L200 2006-2016, высококачественное оргстекло</t>
  </si>
  <si>
    <t>VMt012Triton</t>
  </si>
  <si>
    <t>Дефлекторы окон Defly для Mitsubishi Triton 2006-2011, высококачественное оргстекло</t>
  </si>
  <si>
    <t>VMt014</t>
  </si>
  <si>
    <t>Дефлекторы окон Defly для Mitsubishi Delica 1994-2007, высококачественное оргстекло</t>
  </si>
  <si>
    <t>1.09</t>
  </si>
  <si>
    <t>VMz001</t>
  </si>
  <si>
    <t>Дефлекторы окон Defly для Mazda Demio 1996-2002, высококачественное оргстекло</t>
  </si>
  <si>
    <t>VMz002</t>
  </si>
  <si>
    <t>Дефлекторы окон Defly для Mazda 3 2003-2009 седан, высококачественное оргстекло</t>
  </si>
  <si>
    <t>VMz002Axela</t>
  </si>
  <si>
    <t>Дефлекторы окон Defly для Mazda Axela 2003-2009 седан, высококачественное оргстекло</t>
  </si>
  <si>
    <t>VMz003</t>
  </si>
  <si>
    <t>Дефлекторы окон Defly для Mazda 3 2003-2009 хэтчбек, высококачественное оргстекло</t>
  </si>
  <si>
    <t>VMz003Axela</t>
  </si>
  <si>
    <t>Дефлекторы окон Defly для Mazda Axela 2003-2009 хэтчбек, высококачественное оргстекло</t>
  </si>
  <si>
    <t>VMz004</t>
  </si>
  <si>
    <t>Дефлекторы окон Defly для Mazda Familia S-Wagon 1998-2004, высококачественное оргстекло</t>
  </si>
  <si>
    <t>VMz004323</t>
  </si>
  <si>
    <t>Дефлекторы окон Defly для Mazda 323 1998-2003 универсал, высококачественное оргстекло</t>
  </si>
  <si>
    <t>VMz004Protege</t>
  </si>
  <si>
    <t>Дефлекторы окон Defly для Mazda Protege 2000-2003 универсал, высококачественное оргстекло</t>
  </si>
  <si>
    <t>VMz005</t>
  </si>
  <si>
    <t>Дефлекторы окон Defly для Mazda Familia 1998-2003 седан, высококачественное оргстекло</t>
  </si>
  <si>
    <t>VMz005323</t>
  </si>
  <si>
    <t>Дефлекторы окон Defly для Mazda 323 1998-2003 седан, высококачественное оргстекло</t>
  </si>
  <si>
    <t>VMz005Protege</t>
  </si>
  <si>
    <t>Дефлекторы окон Defly для Mazda Protege 1998-2003 седан, высококачественное оргстекло</t>
  </si>
  <si>
    <t>VMz006</t>
  </si>
  <si>
    <t>Дефлекторы окон Defly для Mazda 6 2002-2008 седан, высококачественное оргстекло</t>
  </si>
  <si>
    <t>VMz006Atenza</t>
  </si>
  <si>
    <t>Дефлекторы окон Defly для Mazda Atenza 2002-2007 седан, высококачественное оргстекло</t>
  </si>
  <si>
    <t>VMz007</t>
  </si>
  <si>
    <t>Дефлекторы окон Defly для Mazda 6 2002-2008 лифтбек, высококачественное оргстекло</t>
  </si>
  <si>
    <t>VMz007Atenza</t>
  </si>
  <si>
    <t>Дефлекторы окон Defly для Mazda Atenza 2002-2007 лифтбек, высококачественное оргстекло</t>
  </si>
  <si>
    <t>VN001</t>
  </si>
  <si>
    <t>Дефлекторы окон Defly для Nissan X-Trail 2000-2007, высококачественное оргстекло</t>
  </si>
  <si>
    <t>VN002</t>
  </si>
  <si>
    <t>Дефлекторы окон Defly для Nissan X-Trail 2007-2015, высококачественное оргстекло</t>
  </si>
  <si>
    <t>VN003</t>
  </si>
  <si>
    <t>Дефлекторы окон Defly для Nissan Almera 2012-2019, высококачественное оргстекло</t>
  </si>
  <si>
    <t>VN003Sylphy</t>
  </si>
  <si>
    <t>Дефлекторы окон Defly для Nissan Bluebird Sylphy 2005-2012, высококачественное оргстекло</t>
  </si>
  <si>
    <t>VN004</t>
  </si>
  <si>
    <t>Дефлекторы окон Defly для Nissan Bluebird Sylphy 2000-2005, высококачественное оргстекло</t>
  </si>
  <si>
    <t>VN004Almera</t>
  </si>
  <si>
    <t>Дефлекторы окон Defly для Nissan Almera 2000-2006 седан, высококачественное оргстекло</t>
  </si>
  <si>
    <t>VN004AlmeraClassic</t>
  </si>
  <si>
    <t>Дефлекторы окон Defly для Nissan Almera Classic 2006-2012, высококачественное оргстекло</t>
  </si>
  <si>
    <t>VN005</t>
  </si>
  <si>
    <t>Дефлекторы окон Defly для Nissan Tiida 2007-2014 седан, высококачественное оргстекло</t>
  </si>
  <si>
    <t>VN005Latio</t>
  </si>
  <si>
    <t>Дефлекторы окон Defly для Nissan Tiida Latio 2004-2012, высококачественное оргстекло</t>
  </si>
  <si>
    <t>VN006</t>
  </si>
  <si>
    <t>Дефлекторы окон Defly для Nissan Tiida 2004-2014 хэтчбек, высококачественное оргстекло</t>
  </si>
  <si>
    <t>VN007</t>
  </si>
  <si>
    <t>Дефлекторы окон Defly для Nissan Teana 2008-2014, высококачественное оргстекло</t>
  </si>
  <si>
    <t>VN008</t>
  </si>
  <si>
    <t>Дефлекторы окон Defly для Nissan Wingroad 1999-2005, высококачественное оргстекло</t>
  </si>
  <si>
    <t>VN008AD</t>
  </si>
  <si>
    <t>Дефлекторы окон Defly для Nissan AD 1999-2008, высококачественное оргстекло</t>
  </si>
  <si>
    <t>VN008Familia</t>
  </si>
  <si>
    <t>Дефлекторы окон Defly для Mazda Familia 1999-2008 универсал, высококачественное оргстекло</t>
  </si>
  <si>
    <t>VN010</t>
  </si>
  <si>
    <t>Дефлекторы окон Defly для Nissan Cefiro 1998-2007, высококачественное оргстекло</t>
  </si>
  <si>
    <t>VN010Maxima</t>
  </si>
  <si>
    <t>Дефлекторы окон Defly для Nissan Maxima 2000-2006, высококачественное оргстекло</t>
  </si>
  <si>
    <t>VN011</t>
  </si>
  <si>
    <t>Дефлекторы окон Defly для Nissan March 1992-2002, высококачественное оргстекло</t>
  </si>
  <si>
    <t>VN012</t>
  </si>
  <si>
    <t>Дефлекторы окон Defly для Nissan Tiida 2015-2016, высококачественное оргстекло</t>
  </si>
  <si>
    <t>VN013</t>
  </si>
  <si>
    <t>Дефлекторы окон Defly для Nissan Juke 2010-2020, высококачественное оргстекло</t>
  </si>
  <si>
    <t>VN014</t>
  </si>
  <si>
    <t>Дефлекторы окон Defly для Nissan Wingroad 2005-2018, высококачественное оргстекло</t>
  </si>
  <si>
    <t>VN014AD</t>
  </si>
  <si>
    <t>Дефлекторы окон Defly для Nissan AD 2006-2016, высококачественное оргстекло</t>
  </si>
  <si>
    <t>VN014Familia</t>
  </si>
  <si>
    <t>Дефлекторы окон Defly для Mazda Familia 2007-2018 универсал, высококачественное оргстекло</t>
  </si>
  <si>
    <t>VN015</t>
  </si>
  <si>
    <t>Дефлекторы окон Defly для Nissan Avenir 1998-2005, высококачественное оргстекло</t>
  </si>
  <si>
    <t>VN015Expert</t>
  </si>
  <si>
    <t>Дефлекторы окон Defly для Nissan Expert 1999-2006, высококачественное оргстекло</t>
  </si>
  <si>
    <t>VN016</t>
  </si>
  <si>
    <t>Дефлекторы окон Defly для Nissan Note 2005-2013, высококачественное оргстекло</t>
  </si>
  <si>
    <t>VN018</t>
  </si>
  <si>
    <t>Дефлекторы окон Defly для Nissan Teana 2014-2016, высококачественное оргстекло</t>
  </si>
  <si>
    <t>VN018Altima</t>
  </si>
  <si>
    <t>Дефлекторы окон Defly для Nissan Altima 2012-2018, высококачественное оргстекло</t>
  </si>
  <si>
    <t>VN019</t>
  </si>
  <si>
    <t>Дефлекторы окон Defly для Nissan Qashqai+2 2008-2014, высококачественное оргстекло</t>
  </si>
  <si>
    <t>VN022</t>
  </si>
  <si>
    <t>Дефлекторы окон Defly для Nissan Sunny 1998-2004, высококачественное оргстекло</t>
  </si>
  <si>
    <t>VRn001</t>
  </si>
  <si>
    <t>Дефлекторы окон Defly для Renault Duster 2010-2021, высококачественное оргстекло</t>
  </si>
  <si>
    <t>VRn002</t>
  </si>
  <si>
    <t>Дефлекторы окон Defly для Renault Logan 2004-2016, высококачественное оргстекло</t>
  </si>
  <si>
    <t>VRn003</t>
  </si>
  <si>
    <t>Дефлекторы окон Defly для Renault Logan 2014-2022, высококачественное оргстекло</t>
  </si>
  <si>
    <t>VRn004</t>
  </si>
  <si>
    <t>Дефлекторы окон Defly для Renault Sandero 2012-2022, высококачественное оргстекло</t>
  </si>
  <si>
    <t>VRn005</t>
  </si>
  <si>
    <t>Дефлекторы окон Defly для Renault Sandero 2009-2014, высококачественное оргстекло</t>
  </si>
  <si>
    <t>VRn005Stepway</t>
  </si>
  <si>
    <t>Дефлекторы окон Defly для Renault Sandero Stepway 2010-2014, высококачественное оргстекло</t>
  </si>
  <si>
    <t>VRn006</t>
  </si>
  <si>
    <t>Дефлекторы окон Defly для Renault Duster 2020-2022, высококачественное оргстекло</t>
  </si>
  <si>
    <t>VSk002</t>
  </si>
  <si>
    <t>Дефлекторы окон Defly для Skoda Rapid 2012-2023, высококачественное оргстекло</t>
  </si>
  <si>
    <t>VSol001</t>
  </si>
  <si>
    <t>Дефлекторы окон Defly для Sollers Argo 2022-н.в., высококачественное оргстекло</t>
  </si>
  <si>
    <t>0.874</t>
  </si>
  <si>
    <t>VSz001</t>
  </si>
  <si>
    <t>Дефлекторы окон Defly для Suzuki Grand Vitara 2005-2016, высококачественное оргстекло</t>
  </si>
  <si>
    <t>VSz001Escudo</t>
  </si>
  <si>
    <t>Дефлекторы окон Defly для Suzuki Escudo 2005-2017, высококачественное оргстекло</t>
  </si>
  <si>
    <t>VSz002</t>
  </si>
  <si>
    <t>Дефлекторы окон Defly для Suzuki Grand Vitara 1997-2005, высококачественное оргстекло</t>
  </si>
  <si>
    <t>VSz002Escudo</t>
  </si>
  <si>
    <t>Дефлекторы окон Defly для Suzuki Escudo 1997-2005, высококачественное оргстекло</t>
  </si>
  <si>
    <t>VSz002Tracker</t>
  </si>
  <si>
    <t>Дефлекторы окон Defly для Chevrolet Tracker 1998-2004, высококачественное оргстекло</t>
  </si>
  <si>
    <t>VSz003</t>
  </si>
  <si>
    <t>VSz003Escudo</t>
  </si>
  <si>
    <t>Дефлекторы окон Defly для Suzuki Escudo 1997-2002, высококачественное оргстекло</t>
  </si>
  <si>
    <t>VSz004</t>
  </si>
  <si>
    <t>Дефлекторы окон Defly для Suzuki Grand Vitara XL-7 2000-2006, высококачественное оргстекло</t>
  </si>
  <si>
    <t>VSz004Escudo</t>
  </si>
  <si>
    <t>Дефлекторы окон Defly для Suzuki Grand Escudo 2000-2005, высококачественное оргстекло</t>
  </si>
  <si>
    <t>VSz005</t>
  </si>
  <si>
    <t>Дефлекторы окон Defly для Suzuki Swift 2004-2010, высококачественное оргстекло</t>
  </si>
  <si>
    <t>VSz006</t>
  </si>
  <si>
    <t>Дефлекторы окон Defly для Suzuki SX4 2006-2016 хэтчбек, высококачественное оргстекло</t>
  </si>
  <si>
    <t>VSz007</t>
  </si>
  <si>
    <t>Дефлекторы окон Defly для Suzuki Jimny 1998-2019, высококачественное оргстекло</t>
  </si>
  <si>
    <t>VT001</t>
  </si>
  <si>
    <t>Дефлекторы окон Defly для Toyota Corolla 2000-2007 седан, высококачественное оргстекло</t>
  </si>
  <si>
    <t>VT002</t>
  </si>
  <si>
    <t>Дефлекторы окон Defly для Toyota Corolla Fielder 2000-2006, высококачественное оргстекло</t>
  </si>
  <si>
    <t>VT003</t>
  </si>
  <si>
    <t>Дефлекторы окон Defly для Toyota Allex 2001-2006, высококачественное оргстекло</t>
  </si>
  <si>
    <t>VT003Corolla</t>
  </si>
  <si>
    <t>Дефлекторы окон Defly для Toyota Corolla 2000-2007 хэтчбек, высококачественное оргстекло</t>
  </si>
  <si>
    <t>VT003Runx</t>
  </si>
  <si>
    <t>Дефлекторы окон Defly для Toyota Corolla Runx 2001-2006, высококачественное оргстекло</t>
  </si>
  <si>
    <t>VT004</t>
  </si>
  <si>
    <t>Дефлекторы окон Defly для Toyota Corolla 1991-1997 седан, высококачественное оргстекло</t>
  </si>
  <si>
    <t>VT005</t>
  </si>
  <si>
    <t>Дефлекторы окон Defly для Toyota Corolla 1995-2000 cедан, высококачественное оргстекло</t>
  </si>
  <si>
    <t>VT006</t>
  </si>
  <si>
    <t>Дефлекторы окон Defly для Toyota Corolla 1991-2000 универсал, высококачественное оргстекло</t>
  </si>
  <si>
    <t>VT007</t>
  </si>
  <si>
    <t>Дефлекторы окон Defly для Toyota Corolla 2006-2013, высококачественное оргстекло</t>
  </si>
  <si>
    <t>VT008</t>
  </si>
  <si>
    <t>Дефлекторы окон Defly для Toyota Camry 2001-2006, высококачественное оргстекло</t>
  </si>
  <si>
    <t>VT009</t>
  </si>
  <si>
    <t>Дефлекторы окон Defly для Toyota Corolla 2013-2019, высококачественное оргстекло</t>
  </si>
  <si>
    <t>VT010</t>
  </si>
  <si>
    <t>Дефлекторы окон Defly для Toyota Harrier 1997-2003, высококачественное оргстекло</t>
  </si>
  <si>
    <t>VT010Lexus</t>
  </si>
  <si>
    <t>Дефлекторы окон Defly для Lexus RX300 1998-2003, высококачественное оргстекло</t>
  </si>
  <si>
    <t>VT011</t>
  </si>
  <si>
    <t>Дефлекторы окон Defly для Toyota Corona Premio 1996-2001, высококачественное оргстекло</t>
  </si>
  <si>
    <t>VT012</t>
  </si>
  <si>
    <t>Дефлекторы окон Defly для Toyota Corona 1992-1996, высококачественное оргстекло</t>
  </si>
  <si>
    <t>VT012Carina</t>
  </si>
  <si>
    <t>Дефлекторы окон Defly для Toyota Carina E 1992-1997 седан, высококачественное оргстекло</t>
  </si>
  <si>
    <t>VT013</t>
  </si>
  <si>
    <t>Дефлекторы окон Defly для Toyota Camry 1994-1998 седан, высококачественное оргстекло</t>
  </si>
  <si>
    <t>VT014</t>
  </si>
  <si>
    <t>Дефлекторы окон Defly для Toyota RAV4 2000-2005, высококачественное оргстекло</t>
  </si>
  <si>
    <t>VT015</t>
  </si>
  <si>
    <t>Дефлекторы окон Defly для Toyota RAV4 2005-2016, высококачественное оргстекло</t>
  </si>
  <si>
    <t>VT016</t>
  </si>
  <si>
    <t>Дефлекторы окон Defly для Toyota Avensis 2003-2010 седан, высококачественное оргстекло</t>
  </si>
  <si>
    <t>VT017</t>
  </si>
  <si>
    <t>Дефлекторы окон Defly для Toyota Noah 1996-2001, высококачественное оргстекло</t>
  </si>
  <si>
    <t>VT018</t>
  </si>
  <si>
    <t>Дефлекторы окон Defly для Toyota Caldina 1992-1997, высококачественное оргстекло</t>
  </si>
  <si>
    <t>VT019</t>
  </si>
  <si>
    <t>Дефлекторы окон Defly для Toyota Avensis 1997-2003 седан, высококачественное оргстекло</t>
  </si>
  <si>
    <t>VT020</t>
  </si>
  <si>
    <t>Дефлекторы окон Defly для Toyota Vitz 1999-2005, высококачественное оргстекло</t>
  </si>
  <si>
    <t>VT020Clavia</t>
  </si>
  <si>
    <t>Дефлекторы окон Defly для Toyota Vitz Clavia 1999-2005, высококачественное оргстекло</t>
  </si>
  <si>
    <t>VT020Yaris</t>
  </si>
  <si>
    <t>Дефлекторы окон Defly для Toyota Yaris 1999-2005, высококачественное оргстекло</t>
  </si>
  <si>
    <t>VT021</t>
  </si>
  <si>
    <t>Дефлекторы окон Defly для Toyota Carina 1992-1996, высококачественное оргстекло</t>
  </si>
  <si>
    <t>VT022</t>
  </si>
  <si>
    <t>Дефлекторы окон Defly для Toyota Caldina 1997-2002, высококачественное оргстекло</t>
  </si>
  <si>
    <t>VT023</t>
  </si>
  <si>
    <t>Дефлекторы окон Defly для Toyota Ipsum 1996-2001, высококачественное оргстекло</t>
  </si>
  <si>
    <t>VT023Picnic</t>
  </si>
  <si>
    <t>Дефлекторы окон Defly для Toyota Picnic 1996-2001, высококачественное оргстекло</t>
  </si>
  <si>
    <t>VT024</t>
  </si>
  <si>
    <t>Дефлекторы окон Defly для Toyota Platz 1999-2005, высококачественное оргстекло</t>
  </si>
  <si>
    <t>VT024Echo</t>
  </si>
  <si>
    <t>Дефлекторы окон Defly для Toyota Echo 1999-2006 седан, высококачественное оргстекло</t>
  </si>
  <si>
    <t>VT025</t>
  </si>
  <si>
    <t>Дефлекторы окон Defly для Toyota Highlander 2000-2007, высококачественное оргстекло</t>
  </si>
  <si>
    <t>VT025Kluger</t>
  </si>
  <si>
    <t>Дефлекторы окон Defly для Toyota Kluger V 2000-2007, высококачественное оргстекло</t>
  </si>
  <si>
    <t>VT026</t>
  </si>
  <si>
    <t>Дефлекторы окон Defly для Toyota Carina 1996-2001, высококачественное оргстекло</t>
  </si>
  <si>
    <t>VT027</t>
  </si>
  <si>
    <t>Дефлекторы окон Defly для Toyota Harrier 2003-2013, высококачественное оргстекло</t>
  </si>
  <si>
    <t>VT027Lexus</t>
  </si>
  <si>
    <t>Дефлекторы окон Defly для Lexus RX 2003-2009, высококачественное оргстекло</t>
  </si>
  <si>
    <t>VT028</t>
  </si>
  <si>
    <t>Дефлекторы окон Defly для Toyota Camry 2006-2011, высококачественное оргстекло</t>
  </si>
  <si>
    <t>VT029</t>
  </si>
  <si>
    <t>Дефлекторы окон Defly для Toyota Probox 2002-2014, высококачественное оргстекло</t>
  </si>
  <si>
    <t>VT029Succeed</t>
  </si>
  <si>
    <t>Дефлекторы окон Defly для Toyota Succeed 2002-2014, высококачественное оргстекло</t>
  </si>
  <si>
    <t>VT030</t>
  </si>
  <si>
    <t>Дефлекторы окон Defly для Toyota RAV4 1994-2000, высококачественное оргстекло</t>
  </si>
  <si>
    <t>VT031</t>
  </si>
  <si>
    <t>Дефлекторы окон Defly для Toyota Funcargo 1999-2005, высококачественное оргстекло</t>
  </si>
  <si>
    <t>VT031Yaris</t>
  </si>
  <si>
    <t>Дефлекторы окон Defly для Toyota Yaris Verso 1999-2006, высококачественное оргстекло</t>
  </si>
  <si>
    <t>VT032</t>
  </si>
  <si>
    <t>Дефлекторы окон Defly для Toyota Ist 2002-2007, высококачественное оргстекло</t>
  </si>
  <si>
    <t>VT032Scion</t>
  </si>
  <si>
    <t>Дефлекторы окон Defly для Scion xA 2004-2006, высококачественное оргстекло</t>
  </si>
  <si>
    <t>VT033</t>
  </si>
  <si>
    <t>Дефлекторы окон Defly для Toyota Vitz 2005-2010, высококачественное оргстекло</t>
  </si>
  <si>
    <t>VT033Yaris</t>
  </si>
  <si>
    <t>Дефлекторы окон Defly для Toyota Yaris 2005-2011 хэтчбек, высококачественное оргстекло</t>
  </si>
  <si>
    <t>VT034</t>
  </si>
  <si>
    <t>Дефлекторы окон Defly для Toyota Ipsum 2001-2009, высококачественное оргстекло</t>
  </si>
  <si>
    <t>VT034Avensis</t>
  </si>
  <si>
    <t>Дефлекторы окон Defly для Toyota Avensis Verso 2001-2009, высококачественное оргстекло</t>
  </si>
  <si>
    <t>VT034Picnic</t>
  </si>
  <si>
    <t>Дефлекторы окон Defly для Toyota Picnic 2001-2009, высококачественное оргстекло</t>
  </si>
  <si>
    <t>VT035</t>
  </si>
  <si>
    <t>Дефлекторы окон Defly для Toyota RAV4 2018-н.в., высококачественное оргстекло</t>
  </si>
  <si>
    <t>VT036</t>
  </si>
  <si>
    <t>Дефлекторы окон Defly для Toyota Land Cruiser 1998-2007, высококачественное оргстекло</t>
  </si>
  <si>
    <t>VT036Lexus</t>
  </si>
  <si>
    <t>Дефлекторы окон Defly для Lexus LX470 1998-2007, высококачественное оргстекло</t>
  </si>
  <si>
    <t>1.294</t>
  </si>
  <si>
    <t>VT037</t>
  </si>
  <si>
    <t>Дефлекторы окон Defly для Toyota Spacio 1997-2001, высококачественное оргстекло</t>
  </si>
  <si>
    <t>VT038</t>
  </si>
  <si>
    <t>Дефлекторы окон Defly для Toyota Highlander 2007-2013, высококачественное оргстекло</t>
  </si>
  <si>
    <t>VT039</t>
  </si>
  <si>
    <t>Дефлекторы окон Defly для Toyota bB 2000-2005, высококачественное оргстекло</t>
  </si>
  <si>
    <t>VT039Scion</t>
  </si>
  <si>
    <t>Дефлекторы окон Defly для Scion xB 2003-2006, высококачественное оргстекло</t>
  </si>
  <si>
    <t>VT040</t>
  </si>
  <si>
    <t>Дефлекторы окон Defly для Toyota RAV4 2012-2019, высококачественное оргстекло</t>
  </si>
  <si>
    <t>VT042</t>
  </si>
  <si>
    <t>Дефлекторы окон Defly для Toyota Duet 1998-2004, высококачественное оргстекло</t>
  </si>
  <si>
    <t>VT042Sirion</t>
  </si>
  <si>
    <t>Дефлекторы окон Defly для Daihatsu Sirion 1998-2004, высококачественное оргстекло</t>
  </si>
  <si>
    <t>VT042Storia</t>
  </si>
  <si>
    <t>Дефлекторы окон Defly для Daihatsu Storia 1998-2004, высококачественное оргстекло</t>
  </si>
  <si>
    <t>VT044</t>
  </si>
  <si>
    <t>Дефлекторы окон Defly для Toyota Fortuner 2004-2015, высококачественное оргстекло</t>
  </si>
  <si>
    <t>VT045</t>
  </si>
  <si>
    <t>Дефлекторы окон Defly для Toyota Cresta 1992-1996, высококачественное оргстекло</t>
  </si>
  <si>
    <t>VT046</t>
  </si>
  <si>
    <t>Дефлекторы окон Defly для Toyota Hilux 2004-2015, высококачественное оргстекло</t>
  </si>
  <si>
    <t>VT049</t>
  </si>
  <si>
    <t>Дефлекторы окон Defly для Toyota Premio 2001-2007, высококачественное оргстекло</t>
  </si>
  <si>
    <t>VT049Allion</t>
  </si>
  <si>
    <t>Дефлекторы окон Defly для Toyota Allion 2001-2007, высококачественное оргстекло</t>
  </si>
  <si>
    <t>VT052</t>
  </si>
  <si>
    <t>Дефлекторы окон Defly для Toyota Corolla Verso 2004-2009, высококачественное оргстекло</t>
  </si>
  <si>
    <t>VT053</t>
  </si>
  <si>
    <t>Дефлекторы окон Defly для Toyota Auris 2012-2019 хэтчбек, высококачественное оргстекло</t>
  </si>
  <si>
    <t>VT054</t>
  </si>
  <si>
    <t>Дефлекторы окон Defly для Toyota Highlander 2013-2020, высококачественное оргстекло</t>
  </si>
  <si>
    <t>VT055</t>
  </si>
  <si>
    <t>Дефлекторы окон Defly для Toyota Camry 2011-2018, высококачественное оргстекло</t>
  </si>
  <si>
    <t>VT056</t>
  </si>
  <si>
    <t>Дефлекторы окон Defly для Toyota Verossa 2001-2004, высококачественное оргстекло</t>
  </si>
  <si>
    <t>VT057</t>
  </si>
  <si>
    <t>Дефлекторы окон Defly для Toyota Prius 2009-2016, высококачественное оргстекло</t>
  </si>
  <si>
    <t>VT059</t>
  </si>
  <si>
    <t>Дефлекторы окон Defly для Toyota Rush 2006-2016, высококачественное оргстекло</t>
  </si>
  <si>
    <t>VT059BeGo</t>
  </si>
  <si>
    <t>Дефлекторы окон Defly для Daihatsu Be-go 2006-2016, высококачественное оргстекло</t>
  </si>
  <si>
    <t>VT059Terios</t>
  </si>
  <si>
    <t>Дефлекторы окон Defly для Daihatsu Terios 2006-н.в., высококачественное оргстекло</t>
  </si>
  <si>
    <t>VT060</t>
  </si>
  <si>
    <t>Дефлекторы окон Defly для Toyota Cami 1999-2006, высококачественное оргстекло</t>
  </si>
  <si>
    <t>VT060Terios</t>
  </si>
  <si>
    <t>Дефлекторы окон Defly для Daihatsu Terios 1997-2006, высококачественное оргстекло</t>
  </si>
  <si>
    <t>VT062</t>
  </si>
  <si>
    <t>Дефлекторы окон Defly для Toyota Land Cruiser Prado 2002-2009, высококачественное оргстекло</t>
  </si>
  <si>
    <t>VT063</t>
  </si>
  <si>
    <t>Дефлекторы окон Defly для Toyota Hilux Surf 2002-2009, высококачественное оргстекло</t>
  </si>
  <si>
    <t>VT0634Runner</t>
  </si>
  <si>
    <t>Дефлекторы окон Defly для Toyota 4Runner 2002-2009, высококачественное оргстекло</t>
  </si>
  <si>
    <t>VT065</t>
  </si>
  <si>
    <t>Дефлекторы окон Defly для Toyota Wish 2009-2017, высококачественное оргстекло</t>
  </si>
  <si>
    <t>1.182</t>
  </si>
  <si>
    <t>VT066</t>
  </si>
  <si>
    <t>Дефлекторы окон Defly для Toyota Prius 2018-2023, высококачественное оргстекло</t>
  </si>
  <si>
    <t>1.12</t>
  </si>
  <si>
    <t>VT067</t>
  </si>
  <si>
    <t>Дефлекторы окон Defly для Toyota Vitz 2017-2020, высококачественное оргстекло</t>
  </si>
  <si>
    <t>1.145</t>
  </si>
  <si>
    <t>VT068</t>
  </si>
  <si>
    <t>Дефлекторы окон Defly для Toyota Passo 2018-2023, высококачественное оргстекло</t>
  </si>
  <si>
    <t>1.185</t>
  </si>
  <si>
    <t>VT069</t>
  </si>
  <si>
    <t>Дефлекторы окон Defly для Toyota Sienta 2015-2022, высококачественное оргстекло</t>
  </si>
  <si>
    <t>1.38</t>
  </si>
  <si>
    <t>VT070</t>
  </si>
  <si>
    <t>Дефлекторы окон Defly для Toyota Camry 2017-2021, высококачественное оргстекло</t>
  </si>
  <si>
    <t>1.248</t>
  </si>
  <si>
    <t>VT071Lexus</t>
  </si>
  <si>
    <t>Дефлекторы окон Defly для Lexus RX350 2008-2015, высококачественное оргстекло</t>
  </si>
  <si>
    <t>1.26</t>
  </si>
  <si>
    <t>VT073</t>
  </si>
  <si>
    <t>Дефлекторы окон Toyota, Daihatsu, Subaru Tank/Roomy, Thor, Justy 2016-2020</t>
  </si>
  <si>
    <t>VV001</t>
  </si>
  <si>
    <t>Дефлекторы окон Defly для Volkswagen Polo 2010-2020 седан, высококачественное оргстекло</t>
  </si>
  <si>
    <t>VV002</t>
  </si>
  <si>
    <t>Дефлекторы окон Defly для Volkswagen Polo 2020-2022 лифтбек, высококачественное оргстекло</t>
  </si>
  <si>
    <t>VY001</t>
  </si>
  <si>
    <t>Дефлекторы окон Defly для UAZ Patriot 2005-н.в., высококачественное оргстекло</t>
  </si>
  <si>
    <t>VY002Profi</t>
  </si>
  <si>
    <t>Дефлекторы окон Defly для UAZ Profi 2017-н.в., высококачественное оргстекло</t>
  </si>
  <si>
    <t>Vo001</t>
  </si>
  <si>
    <t>Дефлектор капота Defly для Volkswagen Caddy 2003-2010, высококачественное оргстекло</t>
  </si>
  <si>
    <t>Vo002</t>
  </si>
  <si>
    <t>Дефлектор капота Defly для Volkswagen Jetta 2010-2019, высококачественное оргстекло</t>
  </si>
  <si>
    <t>1.82</t>
  </si>
  <si>
    <t>Vo003</t>
  </si>
  <si>
    <t>Дефлектор капота Defly для Volkswagen Golf 2003-2009, высококачественное оргстекло</t>
  </si>
  <si>
    <t>Vo004</t>
  </si>
  <si>
    <t>Дефлектор капота Defly для Volkswagen Jetta 2005-2010, высококачественное оргстекло</t>
  </si>
  <si>
    <t>Vo005</t>
  </si>
  <si>
    <t>Дефлектор капота Defly для Volkswagen Passat 1996-2001, высококачественное оргстекло</t>
  </si>
  <si>
    <t>Vo006</t>
  </si>
  <si>
    <t>Дефлектор капота Defly для Volkswagen Passat 2000-2006, высококачественное оргстекло</t>
  </si>
  <si>
    <t>Vo007</t>
  </si>
  <si>
    <t>Дефлектор капота Defly для Volkswagen Passat 2005-2011, высококачественное оргстекло</t>
  </si>
  <si>
    <t>Vo008</t>
  </si>
  <si>
    <t>Дефлектор капота Defly для Volkswagen Polo 2005-2009, высококачественное оргстекло</t>
  </si>
  <si>
    <t>Vo009</t>
  </si>
  <si>
    <t>Дефлектор капота Defly для Volkswagen Polo 2009-2015, высококачественное оргстекло</t>
  </si>
  <si>
    <t>Vo010</t>
  </si>
  <si>
    <t>Дефлектор капота Defly для Volkswagen Tiguan 2006-2019, высококачественное оргстекло</t>
  </si>
  <si>
    <t>Vo011</t>
  </si>
  <si>
    <t>Дефлектор капота Defly для Volkswagen Touareg 2002-2010, высококачественное оргстекло</t>
  </si>
  <si>
    <t>Vo012</t>
  </si>
  <si>
    <t>Дефлектор капота Defly для Volkswagen Touran 2006-2010, высококачественное оргстекло</t>
  </si>
  <si>
    <t>Vo013</t>
  </si>
  <si>
    <t>Дефлектор капота Defly для Volkswagen Transporter 2002-2009, высококачественное оргстекло</t>
  </si>
  <si>
    <t>Vo014</t>
  </si>
  <si>
    <t>Дефлектор капота Defly для Volkswagen Golf 2012-2017, высококачественное оргстекло</t>
  </si>
  <si>
    <t>Vo015</t>
  </si>
  <si>
    <t>Дефлектор капота Defly для Volkswagen Amarok 2010-2020, высококачественное оргстекло</t>
  </si>
  <si>
    <t>Vo016</t>
  </si>
  <si>
    <t>Дефлектор капота Defly для Volkswagen Passat 2014-н.в., высококачественное оргстекло</t>
  </si>
  <si>
    <t>Vo017</t>
  </si>
  <si>
    <t>Дефлектор капота Defly для Volkswagen Polo 2015-2020, высококачественное оргстекло</t>
  </si>
  <si>
    <t>Vo018</t>
  </si>
  <si>
    <t>Дефлектор капота Defly для Volkswagen Tiguan 2016-н.в., высококачественное оргстекло</t>
  </si>
  <si>
    <t>Vo019</t>
  </si>
  <si>
    <t>Дефлектор капота Defly для Volkswagen Polo 2020-2022 лифтбек, высококачественное оргстекло</t>
  </si>
  <si>
    <t>Vw1-2</t>
  </si>
  <si>
    <t>Модельные чехлы на сиденья Defly Volkswagen Polo 2010-2020 седан жаккард задний ряд 40/60</t>
  </si>
  <si>
    <t>Vw1-2K</t>
  </si>
  <si>
    <t>Модельные чехлы на сиденья Defly Volkswagen Polo 2010-2020 седан Экокожа Черный задний ряд 40/60</t>
  </si>
  <si>
    <t>Vw2-2</t>
  </si>
  <si>
    <t>Модельные чехлы на сиденья Defly Volkswagen Polo 2010-2020 седан жаккард сплошной задний ряд</t>
  </si>
  <si>
    <t>Vw2-2K</t>
  </si>
  <si>
    <t>Модельные чехлы на сиденья Defly Volkswagen Polo 2010-2020 седан Экокожа Черный сплошной задний ряд</t>
  </si>
  <si>
    <t>Vw3-2</t>
  </si>
  <si>
    <t>Модельные чехлы на сиденья Defly Volkswagen Tiguan 2006-2017 жаккард со столиком</t>
  </si>
  <si>
    <t>Vw3-2K</t>
  </si>
  <si>
    <t>Модельные чехлы на сиденья Defly Volkswagen Tiguan 2006-2017 Экокожа Черный со столиком</t>
  </si>
  <si>
    <t>Vw4-2</t>
  </si>
  <si>
    <t>Модельные чехлы на сиденья Defly Volkswagen Polo 2020-2022 жаккард без подлокотника</t>
  </si>
  <si>
    <t>Vw4-2K</t>
  </si>
  <si>
    <t>Модельные чехлы на сиденья Defly Volkswagen Polo 2020-2022 Экокожа Черный без подлокотника</t>
  </si>
  <si>
    <t>Y001</t>
  </si>
  <si>
    <t>Дефлектор капота Defly для UAZ Patriot 2005-н.в., высококачественное оргстекло</t>
  </si>
  <si>
    <t>Y001Profi</t>
  </si>
  <si>
    <t>Дефлектор капота Defly для UAZ Profi 2017-н.в., высококачественное оргстекло</t>
  </si>
  <si>
    <t>Y002</t>
  </si>
  <si>
    <t>Дефлектор капота Defly для UAZ 469 Hunter 1986-н.в., высококачественное оргстекло</t>
  </si>
  <si>
    <t>ZFr2-2KR</t>
  </si>
  <si>
    <t>Утеплитель радиатора Defly Ford Focus 2010-2015 Экокожа, для решетки радиатора</t>
  </si>
  <si>
    <t>28/14/14</t>
  </si>
  <si>
    <t>0.38</t>
  </si>
  <si>
    <t>ZG014-2KR</t>
  </si>
  <si>
    <t>Утеплитель радиатора Defly Газель Бизнес 2010-н.в. Экокожа, для решетки радиатора</t>
  </si>
  <si>
    <t>0.32</t>
  </si>
  <si>
    <t>ZG016-2KR</t>
  </si>
  <si>
    <t>Утеплители радиатора Defly ГАЗель Некст 2013-н.в Экокожа, для решетки радиатора</t>
  </si>
  <si>
    <t>ZGe1-2KR</t>
  </si>
  <si>
    <t>Утеплители радиатора Defly Geely Monjaro 2022-н.в. Экокожа, для решетки радиатора</t>
  </si>
  <si>
    <t>ZGe2-2KR</t>
  </si>
  <si>
    <t>Утеплитель радиатора Defly Geely Coolray 2023-н.в. Экокожа рестайлинг, для решетки радиатора</t>
  </si>
  <si>
    <t>ZHnd1-2KR</t>
  </si>
  <si>
    <t>Утеплители радиатора Defly Hyundai Solaris 2010-2017 Экокожа, для решетки радиатора</t>
  </si>
  <si>
    <t>0.33</t>
  </si>
  <si>
    <t>ZHnd3-2KR</t>
  </si>
  <si>
    <t>Утеплитель радиатора Defly Hyundai Creta 2015-2020 Экокожа, для решетки радиатора</t>
  </si>
  <si>
    <t>0.49</t>
  </si>
  <si>
    <t>ZHon15-2</t>
  </si>
  <si>
    <t>Утеплители радиатора Defly Honda Freed 2019-н.в. Экокожа, для решетки радиатора</t>
  </si>
  <si>
    <t>ZHon15-2KR</t>
  </si>
  <si>
    <t>Утеплитель радиаторной решетки для Honda Freed, 2019-н.в., экокожа черная</t>
  </si>
  <si>
    <t>0.34</t>
  </si>
  <si>
    <t>ZHon17-2KR</t>
  </si>
  <si>
    <t>Утеплитель радиатора Honda Fit 2001-2004 Экокожа, для решетки радиатора</t>
  </si>
  <si>
    <t>0.29</t>
  </si>
  <si>
    <t>ZHon9-2KR</t>
  </si>
  <si>
    <t>Утеплитель радиатора Defly Honda Freed 2011-2014 Экокожа, для решетки радиатора</t>
  </si>
  <si>
    <t>0.59</t>
  </si>
  <si>
    <t>ZHv1-2KR</t>
  </si>
  <si>
    <t>Утеплитель радиатора Defly Haval F7, F7x 2018-2022 Экокожа, для решетки радиатора</t>
  </si>
  <si>
    <t>0.41</t>
  </si>
  <si>
    <t>ZHv2-2KR</t>
  </si>
  <si>
    <t>Утеплитель радиатора Defly Haval Jolion 2020-2024 Экокожа, для решетки радиатора</t>
  </si>
  <si>
    <t>ZHv4-2KR</t>
  </si>
  <si>
    <t>Утеплитель радиатора Defly Haval M6 2021-н.в. Экокожа, для решетки радиатора</t>
  </si>
  <si>
    <t>ZNis13-2KR</t>
  </si>
  <si>
    <t>Утеплители радиатора Defly Nissan Note 2012-2020 Экокожа, для решетки радиатора</t>
  </si>
  <si>
    <t>ZNis132-2KR</t>
  </si>
  <si>
    <t>Утеплитель радиатора Defly Nissan Note 2016-2020 Рестайлинг Экокожа, для решетки радиатора</t>
  </si>
  <si>
    <t>0.365</t>
  </si>
  <si>
    <t>ZRn1-2KR</t>
  </si>
  <si>
    <t>Утеплители радиатора Defly Renault Logan 2004-2009 Экокожа, для решетки радиатора</t>
  </si>
  <si>
    <t>ZTy28-2KR</t>
  </si>
  <si>
    <t>Утеплители радиатора Defly Toyota Funcargo 1999-2002 Экокожа, для решетки радиатора</t>
  </si>
  <si>
    <t>ZTy3-2KR</t>
  </si>
  <si>
    <t>Утеплители радиатора Defly Toyota Corolla Fielder 2000-2006 Экокожа, для решетки радиатора</t>
  </si>
  <si>
    <t>ZTy38-2KR</t>
  </si>
  <si>
    <t>Утеплители радиатора Defly Toyota Vitz 2005-2010 Экокожа, для решетки радиатора</t>
  </si>
  <si>
    <t>ZTy74-2KR</t>
  </si>
  <si>
    <t>Утеплитель радиатора Defly Toyota Tank 2016-2020 Экокожа, для решетки радиатора</t>
  </si>
  <si>
    <t>0.47</t>
  </si>
  <si>
    <t>ZTy75-2KR</t>
  </si>
  <si>
    <t>Утеплитель радиатора Defly для Toyota Raize 2019-н.в. Экокожа, для решетки радиатора</t>
  </si>
  <si>
    <t>0.42</t>
  </si>
  <si>
    <t>ZU3-2KR</t>
  </si>
  <si>
    <t>Утеплители радиатора Defly УАЗ Профи 2017-н.в. Экокожа, для решетки радиатора</t>
  </si>
  <si>
    <t>0.44</t>
  </si>
  <si>
    <t>ZV015-2KR</t>
  </si>
  <si>
    <t>Утеплитель радиатора Defly Lada Largus 2019-2021 Экокожа рестайлинг, для решетки радиатора</t>
  </si>
  <si>
    <t>ZV019-2KR</t>
  </si>
  <si>
    <t>Утеплитель радиатора Defly Lada Vesta Cross 2017-2023 Экокожа, для решетки радиатора</t>
  </si>
  <si>
    <t>0.43</t>
  </si>
  <si>
    <t>ZV020-2KR</t>
  </si>
  <si>
    <t>Утеплитель радиатора Defly Lada Granta Sport/Cross 2018-н.в., Экокожа, для решетки радиатора</t>
  </si>
  <si>
    <t>ZV024-2KR</t>
  </si>
  <si>
    <t>Утеплитель радиатора Defly Lada Niva 4x4 с 2019, Urban, Legend Экокожа, для решетки радиатора</t>
  </si>
  <si>
    <t>%</t>
  </si>
  <si>
    <t>Отгрузка FBS</t>
  </si>
  <si>
    <t>FBY</t>
  </si>
  <si>
    <t>Стоимость услуги</t>
  </si>
  <si>
    <t>Раз в месяц</t>
  </si>
  <si>
    <t>Сортировочный центр</t>
  </si>
  <si>
    <t>Доходы-Расходы</t>
  </si>
  <si>
    <t>Мини СЦ</t>
  </si>
  <si>
    <t>Раз в неделю</t>
  </si>
  <si>
    <t>ПВЗ</t>
  </si>
  <si>
    <t>DBS</t>
  </si>
  <si>
    <t>Ежедневно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</si>
</sst>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7">
    <numFmt numFmtId="164" formatCode="0.0"/>
    <numFmt numFmtId="165" formatCode="#,##0[$ ₽]"/>
    <numFmt numFmtId="166" formatCode="#,##0\ &quot;₽&quot;"/>
    <numFmt numFmtId="167" formatCode="0.0%"/>
    <numFmt numFmtId="168" formatCode="#,##0.00\ &quot;₽&quot;"/>
    <numFmt numFmtId="169" formatCode="#,##0.0\ &quot;₽&quot;"/>
    <numFmt numFmtId="170" formatCode="#,##0\ &quot;₽&quot;;[Red]\-#,##0\ &quot;₽&quot;"/>
  </numFmts>
  <fonts count="44">
    <font>
      <sz val="11.0"/>
      <color theme="1"/>
      <name val="Calibri"/>
      <scheme val="minor"/>
    </font>
    <font>
      <sz val="10.0"/>
      <color theme="10"/>
      <name val="Montserrat"/>
    </font>
    <font>
      <u/>
      <sz val="10.0"/>
      <color theme="10"/>
      <name val="Montserrat"/>
    </font>
    <font>
      <sz val="8.0"/>
      <color theme="1"/>
      <name val="Calibri"/>
      <scheme val="minor"/>
    </font>
    <font>
      <b/>
      <sz val="8.0"/>
      <color theme="1"/>
      <name val="Calibri"/>
      <scheme val="minor"/>
    </font>
    <font>
      <sz val="8.0"/>
      <color theme="1"/>
      <name val="Calibri"/>
    </font>
    <font>
      <u/>
      <sz val="8.0"/>
      <color theme="10"/>
      <name val="Montserrat"/>
    </font>
    <font>
      <sz val="8.0"/>
      <color theme="1"/>
      <name val="Montserrat"/>
    </font>
    <font>
      <u/>
      <sz val="8.0"/>
      <color rgb="FFFFFFFF"/>
      <name val="Calibri"/>
    </font>
    <font>
      <sz val="8.0"/>
      <color theme="0"/>
      <name val="Montserrat"/>
    </font>
    <font>
      <b/>
      <sz val="8.0"/>
      <color theme="1"/>
      <name val="Montserrat"/>
    </font>
    <font>
      <sz val="10.0"/>
      <color theme="1"/>
      <name val="Montserrat"/>
    </font>
    <font>
      <sz val="8.0"/>
      <color rgb="FF000000"/>
      <name val="Montserrat"/>
    </font>
    <font>
      <u/>
      <sz val="8.0"/>
      <color theme="10"/>
      <name val="Calibri"/>
    </font>
    <font>
      <u/>
      <sz val="8.0"/>
      <color theme="10"/>
      <name val="Montserrat"/>
    </font>
    <font>
      <b/>
      <sz val="10.0"/>
      <color rgb="FF002060"/>
      <name val="Montserrat"/>
    </font>
    <font/>
    <font>
      <b/>
      <sz val="8.0"/>
      <color theme="10"/>
      <name val="Montserrat"/>
    </font>
    <font>
      <b/>
      <u/>
      <sz val="10.0"/>
      <color rgb="FF0563C1"/>
      <name val="Montserrat"/>
    </font>
    <font>
      <b/>
      <u/>
      <sz val="10.0"/>
      <color rgb="FF0563C1"/>
      <name val="Montserrat"/>
    </font>
    <font>
      <b/>
      <u/>
      <sz val="8.0"/>
      <color theme="10"/>
      <name val="Montserrat"/>
    </font>
    <font>
      <b/>
      <u/>
      <sz val="10.0"/>
      <color theme="10"/>
      <name val="Montserrat"/>
    </font>
    <font>
      <b/>
      <u/>
      <sz val="8.0"/>
      <color theme="10"/>
      <name val="Montserrat"/>
    </font>
    <font>
      <b/>
      <u/>
      <sz val="8.0"/>
      <color theme="10"/>
      <name val="Montserrat"/>
    </font>
    <font>
      <b/>
      <u/>
      <sz val="8.0"/>
      <color theme="10"/>
      <name val="Montserrat"/>
    </font>
    <font>
      <b/>
      <u/>
      <sz val="8.0"/>
      <color theme="10"/>
      <name val="Calibri"/>
    </font>
    <font>
      <b/>
      <sz val="10.0"/>
      <color theme="0"/>
      <name val="Montserrat"/>
    </font>
    <font>
      <b/>
      <sz val="8.0"/>
      <color theme="0"/>
      <name val="Montserrat"/>
    </font>
    <font>
      <b/>
      <sz val="10.0"/>
      <color rgb="FFFFFFFF"/>
      <name val="Montserrat"/>
    </font>
    <font>
      <sz val="10.0"/>
      <color rgb="FF000000"/>
      <name val="Montserrat"/>
    </font>
    <font>
      <color theme="1"/>
      <name val="Arial"/>
    </font>
    <font>
      <color theme="1"/>
      <name val="Calibri"/>
      <scheme val="minor"/>
    </font>
    <font>
      <i/>
      <sz val="11.0"/>
      <color theme="1"/>
      <name val="Calibri"/>
    </font>
    <font>
      <sz val="11.0"/>
      <color theme="1"/>
      <name val="Calibri"/>
    </font>
    <font>
      <b/>
      <sz val="11.0"/>
      <color theme="1"/>
      <name val="Calibri"/>
    </font>
    <font>
      <b/>
      <sz val="8.0"/>
      <color rgb="FFFFFFFF"/>
      <name val="Montserrat"/>
    </font>
    <font>
      <b/>
      <color rgb="FFFFFFFF"/>
      <name val="Montserrat"/>
    </font>
    <font>
      <color theme="1"/>
      <name val="Montserrat"/>
    </font>
    <font>
      <b/>
      <sz val="11.0"/>
      <color theme="1"/>
      <name val="Montserrat"/>
    </font>
    <font>
      <sz val="11.0"/>
      <color theme="1"/>
      <name val="Montserrat"/>
    </font>
    <font>
      <sz val="11.0"/>
      <color theme="1"/>
      <name val="Arial"/>
    </font>
    <font>
      <b/>
      <sz val="18.0"/>
      <color theme="1"/>
      <name val="Calibri"/>
    </font>
    <font>
      <sz val="16.0"/>
      <color theme="10"/>
      <name val="Calibri"/>
    </font>
    <font>
      <u/>
      <sz val="16.0"/>
      <color theme="10"/>
      <name val="Calibri"/>
    </font>
  </fonts>
  <fills count="16">
    <fill>
      <patternFill patternType="none"/>
    </fill>
    <fill>
      <patternFill patternType="lightGray"/>
    </fill>
    <fill>
      <patternFill patternType="solid">
        <fgColor rgb="FF00B050"/>
        <bgColor rgb="FF00B050"/>
      </patternFill>
    </fill>
    <fill>
      <patternFill patternType="solid">
        <fgColor rgb="FF3F3F3F"/>
        <bgColor rgb="FF3F3F3F"/>
      </patternFill>
    </fill>
    <fill>
      <patternFill patternType="solid">
        <fgColor rgb="FFFFD965"/>
        <bgColor rgb="FFFFD965"/>
      </patternFill>
    </fill>
    <fill>
      <patternFill patternType="solid">
        <fgColor rgb="FFFFE598"/>
        <bgColor rgb="FFFFE598"/>
      </patternFill>
    </fill>
    <fill>
      <patternFill patternType="solid">
        <fgColor rgb="FF002060"/>
        <bgColor rgb="FF002060"/>
      </patternFill>
    </fill>
    <fill>
      <patternFill patternType="solid">
        <fgColor rgb="FFFEF2CB"/>
        <bgColor rgb="FFFEF2CB"/>
      </patternFill>
    </fill>
    <fill>
      <patternFill patternType="solid">
        <fgColor rgb="FFECECEC"/>
        <bgColor rgb="FFECECEC"/>
      </patternFill>
    </fill>
    <fill>
      <patternFill patternType="solid">
        <fgColor theme="0"/>
        <bgColor theme="0"/>
      </patternFill>
    </fill>
    <fill>
      <patternFill patternType="solid">
        <fgColor rgb="FFDEEAF6"/>
        <bgColor rgb="FFDEEAF6"/>
      </patternFill>
    </fill>
    <fill>
      <patternFill patternType="solid">
        <fgColor rgb="FFD9E0E8"/>
        <bgColor rgb="FFD9E0E8"/>
      </patternFill>
    </fill>
    <fill>
      <patternFill patternType="solid">
        <fgColor rgb="FFF2F5F7"/>
        <bgColor rgb="FFF2F5F7"/>
      </patternFill>
    </fill>
    <fill>
      <patternFill patternType="solid">
        <fgColor rgb="FFE8E8E8"/>
        <bgColor rgb="FFE8E8E8"/>
      </patternFill>
    </fill>
    <fill>
      <patternFill patternType="solid">
        <fgColor rgb="FFF2F2F2"/>
        <bgColor rgb="FFF2F2F2"/>
      </patternFill>
    </fill>
    <fill>
      <patternFill patternType="solid">
        <fgColor rgb="FFFFFFFF"/>
        <bgColor rgb="FFFFFFFF"/>
      </patternFill>
    </fill>
  </fills>
  <borders count="2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bottom style="thick">
        <color rgb="FF6883A4"/>
      </bottom>
    </border>
    <border>
      <right style="thin">
        <color rgb="FFFFFFFF"/>
      </right>
    </border>
    <border>
      <top style="double">
        <color rgb="FF000000"/>
      </top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</border>
    <border>
      <left/>
      <right/>
      <top/>
      <bottom/>
    </border>
    <border>
      <left/>
      <top/>
      <bottom/>
    </border>
    <border>
      <right/>
      <top/>
      <bottom/>
    </border>
    <border>
      <left style="thin">
        <color rgb="FFBFBFBF"/>
      </left>
      <right style="thin">
        <color rgb="FFBFBFBF"/>
      </right>
      <top style="thin">
        <color rgb="FFBFBFBF"/>
      </top>
      <bottom style="thin">
        <color rgb="FFBFBFBF"/>
      </bottom>
    </border>
  </borders>
  <cellStyleXfs count="1">
    <xf borderId="0" fillId="0" fontId="0" numFmtId="0" applyAlignment="1" applyFont="1"/>
  </cellStyleXfs>
  <cellXfs count="155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vertical="center"/>
    </xf>
    <xf borderId="1" fillId="0" fontId="2" numFmtId="0" xfId="0" applyAlignment="1" applyBorder="1" applyFont="1">
      <alignment vertical="center"/>
    </xf>
    <xf borderId="1" fillId="0" fontId="3" numFmtId="0" xfId="0" applyAlignment="1" applyBorder="1" applyFont="1">
      <alignment horizontal="center" vertical="center"/>
    </xf>
    <xf borderId="1" fillId="0" fontId="4" numFmtId="0" xfId="0" applyAlignment="1" applyBorder="1" applyFont="1">
      <alignment horizontal="center" vertical="center"/>
    </xf>
    <xf borderId="1" fillId="0" fontId="3" numFmtId="0" xfId="0" applyBorder="1" applyFont="1"/>
    <xf borderId="1" fillId="0" fontId="3" numFmtId="164" xfId="0" applyBorder="1" applyFont="1" applyNumberFormat="1"/>
    <xf borderId="1" fillId="0" fontId="5" numFmtId="0" xfId="0" applyAlignment="1" applyBorder="1" applyFont="1">
      <alignment vertical="center"/>
    </xf>
    <xf borderId="1" fillId="0" fontId="6" numFmtId="0" xfId="0" applyAlignment="1" applyBorder="1" applyFont="1">
      <alignment vertical="center"/>
    </xf>
    <xf borderId="1" fillId="0" fontId="7" numFmtId="0" xfId="0" applyBorder="1" applyFont="1"/>
    <xf borderId="1" fillId="2" fontId="8" numFmtId="0" xfId="0" applyAlignment="1" applyBorder="1" applyFill="1" applyFont="1">
      <alignment readingOrder="0"/>
    </xf>
    <xf borderId="1" fillId="2" fontId="9" numFmtId="0" xfId="0" applyBorder="1" applyFont="1"/>
    <xf borderId="1" fillId="0" fontId="10" numFmtId="165" xfId="0" applyAlignment="1" applyBorder="1" applyFont="1" applyNumberFormat="1">
      <alignment horizontal="center" shrinkToFit="0" vertical="center" wrapText="1"/>
    </xf>
    <xf borderId="1" fillId="0" fontId="10" numFmtId="10" xfId="0" applyAlignment="1" applyBorder="1" applyFont="1" applyNumberFormat="1">
      <alignment horizontal="center" shrinkToFit="0" vertical="center" wrapText="1"/>
    </xf>
    <xf borderId="1" fillId="0" fontId="7" numFmtId="166" xfId="0" applyBorder="1" applyFont="1" applyNumberFormat="1"/>
    <xf borderId="1" fillId="0" fontId="7" numFmtId="9" xfId="0" applyBorder="1" applyFont="1" applyNumberFormat="1"/>
    <xf borderId="1" fillId="0" fontId="7" numFmtId="167" xfId="0" applyBorder="1" applyFont="1" applyNumberFormat="1"/>
    <xf borderId="1" fillId="0" fontId="11" numFmtId="0" xfId="0" applyBorder="1" applyFont="1"/>
    <xf borderId="1" fillId="0" fontId="12" numFmtId="0" xfId="0" applyAlignment="1" applyBorder="1" applyFont="1">
      <alignment shrinkToFit="0" wrapText="1"/>
    </xf>
    <xf borderId="1" fillId="0" fontId="12" numFmtId="0" xfId="0" applyAlignment="1" applyBorder="1" applyFont="1">
      <alignment shrinkToFit="0" vertical="center" wrapText="1"/>
    </xf>
    <xf borderId="1" fillId="0" fontId="13" numFmtId="0" xfId="0" applyAlignment="1" applyBorder="1" applyFont="1">
      <alignment vertical="center"/>
    </xf>
    <xf borderId="1" fillId="0" fontId="14" numFmtId="0" xfId="0" applyAlignment="1" applyBorder="1" applyFont="1">
      <alignment horizontal="left"/>
    </xf>
    <xf borderId="1" fillId="0" fontId="15" numFmtId="0" xfId="0" applyAlignment="1" applyBorder="1" applyFont="1">
      <alignment horizontal="left" shrinkToFit="0" vertical="center" wrapText="1"/>
    </xf>
    <xf borderId="2" fillId="0" fontId="15" numFmtId="0" xfId="0" applyAlignment="1" applyBorder="1" applyFont="1">
      <alignment horizontal="left" shrinkToFit="0" vertical="center" wrapText="1"/>
    </xf>
    <xf borderId="3" fillId="0" fontId="16" numFmtId="0" xfId="0" applyBorder="1" applyFont="1"/>
    <xf borderId="4" fillId="0" fontId="16" numFmtId="0" xfId="0" applyBorder="1" applyFont="1"/>
    <xf borderId="1" fillId="0" fontId="7" numFmtId="164" xfId="0" applyBorder="1" applyFont="1" applyNumberFormat="1"/>
    <xf borderId="5" fillId="0" fontId="17" numFmtId="0" xfId="0" applyAlignment="1" applyBorder="1" applyFont="1">
      <alignment horizontal="center" shrinkToFit="0" vertical="center" wrapText="1"/>
    </xf>
    <xf borderId="1" fillId="0" fontId="17" numFmtId="0" xfId="0" applyAlignment="1" applyBorder="1" applyFont="1">
      <alignment horizontal="center" shrinkToFit="0" vertical="center" wrapText="1"/>
    </xf>
    <xf borderId="6" fillId="0" fontId="16" numFmtId="0" xfId="0" applyBorder="1" applyFont="1"/>
    <xf borderId="7" fillId="0" fontId="16" numFmtId="0" xfId="0" applyBorder="1" applyFont="1"/>
    <xf borderId="8" fillId="0" fontId="16" numFmtId="0" xfId="0" applyBorder="1" applyFont="1"/>
    <xf borderId="1" fillId="0" fontId="7" numFmtId="168" xfId="0" applyBorder="1" applyFont="1" applyNumberFormat="1"/>
    <xf borderId="9" fillId="0" fontId="16" numFmtId="0" xfId="0" applyBorder="1" applyFont="1"/>
    <xf borderId="1" fillId="0" fontId="18" numFmtId="0" xfId="0" applyAlignment="1" applyBorder="1" applyFont="1">
      <alignment horizontal="left" readingOrder="0" shrinkToFit="0" vertical="center" wrapText="1"/>
    </xf>
    <xf borderId="10" fillId="0" fontId="19" numFmtId="0" xfId="0" applyAlignment="1" applyBorder="1" applyFont="1">
      <alignment horizontal="left" readingOrder="0" shrinkToFit="0" vertical="center" wrapText="1"/>
    </xf>
    <xf borderId="11" fillId="0" fontId="16" numFmtId="0" xfId="0" applyBorder="1" applyFont="1"/>
    <xf borderId="12" fillId="0" fontId="16" numFmtId="0" xfId="0" applyBorder="1" applyFont="1"/>
    <xf borderId="1" fillId="0" fontId="10" numFmtId="0" xfId="0" applyAlignment="1" applyBorder="1" applyFont="1">
      <alignment horizontal="center" vertical="center"/>
    </xf>
    <xf borderId="2" fillId="0" fontId="20" numFmtId="0" xfId="0" applyAlignment="1" applyBorder="1" applyFont="1">
      <alignment horizontal="center" shrinkToFit="0" vertical="center" wrapText="1"/>
    </xf>
    <xf borderId="1" fillId="0" fontId="21" numFmtId="0" xfId="0" applyAlignment="1" applyBorder="1" applyFont="1">
      <alignment shrinkToFit="0" vertical="top" wrapText="1"/>
    </xf>
    <xf borderId="1" fillId="0" fontId="22" numFmtId="0" xfId="0" applyAlignment="1" applyBorder="1" applyFont="1">
      <alignment horizontal="center" shrinkToFit="0" vertical="center" wrapText="1"/>
    </xf>
    <xf borderId="1" fillId="0" fontId="7" numFmtId="0" xfId="0" applyAlignment="1" applyBorder="1" applyFont="1">
      <alignment horizontal="center" vertical="center"/>
    </xf>
    <xf borderId="1" fillId="0" fontId="23" numFmtId="10" xfId="0" applyAlignment="1" applyBorder="1" applyFont="1" applyNumberFormat="1">
      <alignment horizontal="center" shrinkToFit="0" vertical="center" wrapText="1"/>
    </xf>
    <xf borderId="1" fillId="0" fontId="10" numFmtId="166" xfId="0" applyBorder="1" applyFont="1" applyNumberFormat="1"/>
    <xf borderId="1" fillId="0" fontId="10" numFmtId="0" xfId="0" applyBorder="1" applyFont="1"/>
    <xf borderId="1" fillId="0" fontId="24" numFmtId="0" xfId="0" applyBorder="1" applyFont="1"/>
    <xf borderId="1" fillId="0" fontId="25" numFmtId="0" xfId="0" applyBorder="1" applyFont="1"/>
    <xf borderId="13" fillId="0" fontId="16" numFmtId="0" xfId="0" applyBorder="1" applyFont="1"/>
    <xf borderId="1" fillId="3" fontId="26" numFmtId="0" xfId="0" applyAlignment="1" applyBorder="1" applyFill="1" applyFont="1">
      <alignment horizontal="center" shrinkToFit="0" vertical="center" wrapText="1"/>
    </xf>
    <xf borderId="10" fillId="3" fontId="27" numFmtId="0" xfId="0" applyAlignment="1" applyBorder="1" applyFont="1">
      <alignment horizontal="center" vertical="center"/>
    </xf>
    <xf borderId="1" fillId="3" fontId="27" numFmtId="164" xfId="0" applyAlignment="1" applyBorder="1" applyFont="1" applyNumberFormat="1">
      <alignment horizontal="center" vertical="center"/>
    </xf>
    <xf borderId="1" fillId="4" fontId="10" numFmtId="165" xfId="0" applyAlignment="1" applyBorder="1" applyFill="1" applyFont="1" applyNumberFormat="1">
      <alignment horizontal="center" shrinkToFit="0" vertical="center" wrapText="1"/>
    </xf>
    <xf borderId="10" fillId="4" fontId="10" numFmtId="165" xfId="0" applyAlignment="1" applyBorder="1" applyFont="1" applyNumberFormat="1">
      <alignment horizontal="center" shrinkToFit="0" vertical="center" wrapText="1"/>
    </xf>
    <xf borderId="10" fillId="5" fontId="10" numFmtId="0" xfId="0" applyAlignment="1" applyBorder="1" applyFill="1" applyFont="1">
      <alignment horizontal="center" vertical="center"/>
    </xf>
    <xf borderId="1" fillId="5" fontId="10" numFmtId="0" xfId="0" applyAlignment="1" applyBorder="1" applyFont="1">
      <alignment horizontal="center" vertical="center"/>
    </xf>
    <xf borderId="10" fillId="4" fontId="10" numFmtId="167" xfId="0" applyAlignment="1" applyBorder="1" applyFont="1" applyNumberFormat="1">
      <alignment horizontal="center" vertical="center"/>
    </xf>
    <xf borderId="10" fillId="4" fontId="10" numFmtId="0" xfId="0" applyAlignment="1" applyBorder="1" applyFont="1">
      <alignment horizontal="center" vertical="center"/>
    </xf>
    <xf borderId="10" fillId="6" fontId="27" numFmtId="0" xfId="0" applyAlignment="1" applyBorder="1" applyFill="1" applyFont="1">
      <alignment horizontal="center" vertical="center"/>
    </xf>
    <xf borderId="1" fillId="3" fontId="28" numFmtId="0" xfId="0" applyAlignment="1" applyBorder="1" applyFont="1">
      <alignment horizontal="center" readingOrder="0" shrinkToFit="0" vertical="center" wrapText="1"/>
    </xf>
    <xf borderId="1" fillId="3" fontId="27" numFmtId="0" xfId="0" applyAlignment="1" applyBorder="1" applyFont="1">
      <alignment horizontal="center" shrinkToFit="0" vertical="center" wrapText="1"/>
    </xf>
    <xf borderId="1" fillId="3" fontId="27" numFmtId="164" xfId="0" applyAlignment="1" applyBorder="1" applyFont="1" applyNumberFormat="1">
      <alignment horizontal="center" shrinkToFit="0" vertical="center" wrapText="1"/>
    </xf>
    <xf borderId="1" fillId="4" fontId="10" numFmtId="165" xfId="0" applyAlignment="1" applyBorder="1" applyFont="1" applyNumberFormat="1">
      <alignment horizontal="center" readingOrder="0" shrinkToFit="0" vertical="center" wrapText="1"/>
    </xf>
    <xf borderId="1" fillId="4" fontId="10" numFmtId="10" xfId="0" applyAlignment="1" applyBorder="1" applyFont="1" applyNumberFormat="1">
      <alignment horizontal="center" shrinkToFit="0" vertical="center" wrapText="1"/>
    </xf>
    <xf borderId="1" fillId="4" fontId="10" numFmtId="166" xfId="0" applyAlignment="1" applyBorder="1" applyFont="1" applyNumberFormat="1">
      <alignment horizontal="center" shrinkToFit="0" vertical="center" wrapText="1"/>
    </xf>
    <xf borderId="1" fillId="4" fontId="10" numFmtId="0" xfId="0" applyAlignment="1" applyBorder="1" applyFont="1">
      <alignment horizontal="center" shrinkToFit="0" vertical="center" wrapText="1"/>
    </xf>
    <xf borderId="1" fillId="7" fontId="10" numFmtId="0" xfId="0" applyAlignment="1" applyBorder="1" applyFill="1" applyFont="1">
      <alignment horizontal="center" shrinkToFit="0" vertical="center" wrapText="1"/>
    </xf>
    <xf borderId="1" fillId="4" fontId="10" numFmtId="9" xfId="0" applyAlignment="1" applyBorder="1" applyFont="1" applyNumberFormat="1">
      <alignment horizontal="center" shrinkToFit="0" vertical="center" wrapText="1"/>
    </xf>
    <xf borderId="1" fillId="4" fontId="10" numFmtId="0" xfId="0" applyAlignment="1" applyBorder="1" applyFont="1">
      <alignment horizontal="center" readingOrder="0" shrinkToFit="0" vertical="center" wrapText="1"/>
    </xf>
    <xf borderId="1" fillId="4" fontId="10" numFmtId="167" xfId="0" applyAlignment="1" applyBorder="1" applyFont="1" applyNumberFormat="1">
      <alignment horizontal="center" shrinkToFit="0" vertical="center" wrapText="1"/>
    </xf>
    <xf borderId="1" fillId="6" fontId="27" numFmtId="0" xfId="0" applyAlignment="1" applyBorder="1" applyFont="1">
      <alignment horizontal="center" shrinkToFit="0" vertical="center" wrapText="1"/>
    </xf>
    <xf borderId="1" fillId="0" fontId="11" numFmtId="0" xfId="0" applyAlignment="1" applyBorder="1" applyFont="1">
      <alignment horizontal="center" shrinkToFit="0" vertical="center" wrapText="1"/>
    </xf>
    <xf borderId="1" fillId="0" fontId="10" numFmtId="0" xfId="0" applyAlignment="1" applyBorder="1" applyFont="1">
      <alignment horizontal="center" shrinkToFit="0" vertical="center" wrapText="1"/>
    </xf>
    <xf borderId="1" fillId="0" fontId="10" numFmtId="0" xfId="0" applyAlignment="1" applyBorder="1" applyFont="1">
      <alignment horizontal="center" readingOrder="0" shrinkToFit="0" vertical="center" wrapText="1"/>
    </xf>
    <xf borderId="1" fillId="7" fontId="10" numFmtId="2" xfId="0" applyAlignment="1" applyBorder="1" applyFont="1" applyNumberFormat="1">
      <alignment horizontal="center" shrinkToFit="0" vertical="center" wrapText="1"/>
    </xf>
    <xf borderId="1" fillId="7" fontId="10" numFmtId="164" xfId="0" applyAlignment="1" applyBorder="1" applyFont="1" applyNumberFormat="1">
      <alignment horizontal="center" shrinkToFit="0" vertical="center" wrapText="1"/>
    </xf>
    <xf borderId="1" fillId="0" fontId="10" numFmtId="168" xfId="0" applyAlignment="1" applyBorder="1" applyFont="1" applyNumberFormat="1">
      <alignment horizontal="center" shrinkToFit="0" vertical="center" wrapText="1"/>
    </xf>
    <xf borderId="1" fillId="0" fontId="10" numFmtId="1" xfId="0" applyAlignment="1" applyBorder="1" applyFont="1" applyNumberFormat="1">
      <alignment horizontal="center" readingOrder="0" shrinkToFit="0" vertical="center" wrapText="1"/>
    </xf>
    <xf borderId="1" fillId="0" fontId="10" numFmtId="9" xfId="0" applyAlignment="1" applyBorder="1" applyFont="1" applyNumberFormat="1">
      <alignment horizontal="center" readingOrder="0" shrinkToFit="0" vertical="center" wrapText="1"/>
    </xf>
    <xf borderId="1" fillId="7" fontId="10" numFmtId="166" xfId="0" applyAlignment="1" applyBorder="1" applyFont="1" applyNumberFormat="1">
      <alignment horizontal="center" shrinkToFit="0" vertical="center" wrapText="1"/>
    </xf>
    <xf borderId="1" fillId="0" fontId="10" numFmtId="168" xfId="0" applyAlignment="1" applyBorder="1" applyFont="1" applyNumberFormat="1">
      <alignment horizontal="center" readingOrder="0" shrinkToFit="0" vertical="center" wrapText="1"/>
    </xf>
    <xf borderId="1" fillId="0" fontId="10" numFmtId="165" xfId="0" applyAlignment="1" applyBorder="1" applyFont="1" applyNumberFormat="1">
      <alignment horizontal="center" readingOrder="0" shrinkToFit="0" vertical="center" wrapText="1"/>
    </xf>
    <xf borderId="1" fillId="7" fontId="10" numFmtId="168" xfId="0" applyAlignment="1" applyBorder="1" applyFont="1" applyNumberFormat="1">
      <alignment horizontal="center" shrinkToFit="0" vertical="center" wrapText="1"/>
    </xf>
    <xf borderId="1" fillId="0" fontId="10" numFmtId="0" xfId="0" applyAlignment="1" applyBorder="1" applyFont="1">
      <alignment readingOrder="0" vertical="center"/>
    </xf>
    <xf borderId="1" fillId="8" fontId="10" numFmtId="0" xfId="0" applyAlignment="1" applyBorder="1" applyFill="1" applyFont="1">
      <alignment horizontal="center" readingOrder="0" vertical="center"/>
    </xf>
    <xf borderId="1" fillId="9" fontId="10" numFmtId="9" xfId="0" applyAlignment="1" applyBorder="1" applyFill="1" applyFont="1" applyNumberFormat="1">
      <alignment horizontal="center" readingOrder="0" shrinkToFit="0" vertical="center" wrapText="1"/>
    </xf>
    <xf borderId="1" fillId="4" fontId="10" numFmtId="168" xfId="0" applyAlignment="1" applyBorder="1" applyFont="1" applyNumberFormat="1">
      <alignment horizontal="center" shrinkToFit="0" vertical="center" wrapText="1"/>
    </xf>
    <xf borderId="1" fillId="0" fontId="10" numFmtId="167" xfId="0" applyAlignment="1" applyBorder="1" applyFont="1" applyNumberFormat="1">
      <alignment horizontal="center" readingOrder="0" shrinkToFit="0" vertical="center" wrapText="1"/>
    </xf>
    <xf borderId="1" fillId="7" fontId="10" numFmtId="167" xfId="0" applyAlignment="1" applyBorder="1" applyFont="1" applyNumberFormat="1">
      <alignment horizontal="center" shrinkToFit="0" vertical="center" wrapText="1"/>
    </xf>
    <xf borderId="1" fillId="10" fontId="10" numFmtId="168" xfId="0" applyAlignment="1" applyBorder="1" applyFill="1" applyFont="1" applyNumberFormat="1">
      <alignment horizontal="center" shrinkToFit="0" vertical="center" wrapText="1"/>
    </xf>
    <xf borderId="1" fillId="10" fontId="10" numFmtId="167" xfId="0" applyAlignment="1" applyBorder="1" applyFont="1" applyNumberFormat="1">
      <alignment horizontal="center" shrinkToFit="0" vertical="center" wrapText="1"/>
    </xf>
    <xf borderId="1" fillId="0" fontId="11" numFmtId="0" xfId="0" applyAlignment="1" applyBorder="1" applyFont="1">
      <alignment horizontal="center" readingOrder="0" shrinkToFit="0" vertical="center" wrapText="1"/>
    </xf>
    <xf borderId="1" fillId="0" fontId="29" numFmtId="0" xfId="0" applyAlignment="1" applyBorder="1" applyFont="1">
      <alignment horizontal="center" readingOrder="0" shrinkToFit="0" vertical="center" wrapText="1"/>
    </xf>
    <xf borderId="1" fillId="0" fontId="10" numFmtId="0" xfId="0" applyAlignment="1" applyBorder="1" applyFont="1">
      <alignment horizontal="center" vertical="center"/>
    </xf>
    <xf borderId="1" fillId="7" fontId="10" numFmtId="166" xfId="0" applyAlignment="1" applyBorder="1" applyFont="1" applyNumberFormat="1">
      <alignment horizontal="center" readingOrder="0" shrinkToFit="0" vertical="center" wrapText="1"/>
    </xf>
    <xf borderId="1" fillId="0" fontId="10" numFmtId="9" xfId="0" applyAlignment="1" applyBorder="1" applyFont="1" applyNumberFormat="1">
      <alignment horizontal="center" readingOrder="0" vertical="center"/>
    </xf>
    <xf borderId="1" fillId="9" fontId="10" numFmtId="9" xfId="0" applyAlignment="1" applyBorder="1" applyFont="1" applyNumberFormat="1">
      <alignment horizontal="center" shrinkToFit="0" vertical="center" wrapText="1"/>
    </xf>
    <xf borderId="1" fillId="0" fontId="10" numFmtId="10" xfId="0" applyAlignment="1" applyBorder="1" applyFont="1" applyNumberFormat="1">
      <alignment horizontal="center" readingOrder="0" shrinkToFit="0" vertical="center" wrapText="1"/>
    </xf>
    <xf borderId="0" fillId="0" fontId="11" numFmtId="0" xfId="0" applyAlignment="1" applyFont="1">
      <alignment horizontal="center" shrinkToFit="0" vertical="center" wrapText="1"/>
    </xf>
    <xf borderId="1" fillId="0" fontId="10" numFmtId="0" xfId="0" applyAlignment="1" applyBorder="1" applyFont="1">
      <alignment horizontal="center" vertical="center"/>
    </xf>
    <xf borderId="1" fillId="0" fontId="10" numFmtId="9" xfId="0" applyAlignment="1" applyBorder="1" applyFont="1" applyNumberFormat="1">
      <alignment horizontal="center" vertical="center"/>
    </xf>
    <xf borderId="1" fillId="0" fontId="10" numFmtId="167" xfId="0" applyAlignment="1" applyBorder="1" applyFont="1" applyNumberFormat="1">
      <alignment horizontal="center" shrinkToFit="0" vertical="center" wrapText="1"/>
    </xf>
    <xf borderId="12" fillId="0" fontId="30" numFmtId="49" xfId="0" applyAlignment="1" applyBorder="1" applyFont="1" applyNumberFormat="1">
      <alignment shrinkToFit="0" wrapText="1"/>
    </xf>
    <xf borderId="0" fillId="0" fontId="31" numFmtId="4" xfId="0" applyFont="1" applyNumberFormat="1"/>
    <xf borderId="0" fillId="0" fontId="31" numFmtId="10" xfId="0" applyFont="1" applyNumberFormat="1"/>
    <xf borderId="0" fillId="0" fontId="30" numFmtId="0" xfId="0" applyAlignment="1" applyFont="1">
      <alignment vertical="bottom"/>
    </xf>
    <xf borderId="0" fillId="0" fontId="30" numFmtId="0" xfId="0" applyAlignment="1" applyFont="1">
      <alignment horizontal="right" vertical="bottom"/>
    </xf>
    <xf borderId="0" fillId="0" fontId="31" numFmtId="0" xfId="0" applyFont="1"/>
    <xf borderId="0" fillId="0" fontId="30" numFmtId="0" xfId="0" applyAlignment="1" applyFont="1">
      <alignment readingOrder="0" vertical="bottom"/>
    </xf>
    <xf borderId="0" fillId="0" fontId="30" numFmtId="49" xfId="0" applyAlignment="1" applyFont="1" applyNumberFormat="1">
      <alignment vertical="top"/>
    </xf>
    <xf borderId="14" fillId="11" fontId="32" numFmtId="0" xfId="0" applyAlignment="1" applyBorder="1" applyFill="1" applyFont="1">
      <alignment vertical="bottom"/>
    </xf>
    <xf borderId="0" fillId="0" fontId="33" numFmtId="10" xfId="0" applyAlignment="1" applyFont="1" applyNumberFormat="1">
      <alignment vertical="bottom"/>
    </xf>
    <xf borderId="15" fillId="12" fontId="33" numFmtId="0" xfId="0" applyAlignment="1" applyBorder="1" applyFill="1" applyFont="1">
      <alignment vertical="bottom"/>
    </xf>
    <xf borderId="0" fillId="0" fontId="33" numFmtId="10" xfId="0" applyAlignment="1" applyFont="1" applyNumberFormat="1">
      <alignment horizontal="center" vertical="bottom"/>
    </xf>
    <xf borderId="0" fillId="0" fontId="33" numFmtId="10" xfId="0" applyAlignment="1" applyFont="1" applyNumberFormat="1">
      <alignment horizontal="right" vertical="bottom"/>
    </xf>
    <xf borderId="16" fillId="11" fontId="34" numFmtId="0" xfId="0" applyAlignment="1" applyBorder="1" applyFont="1">
      <alignment vertical="bottom"/>
    </xf>
    <xf borderId="0" fillId="0" fontId="33" numFmtId="0" xfId="0" applyAlignment="1" applyFont="1">
      <alignment vertical="bottom"/>
    </xf>
    <xf borderId="1" fillId="3" fontId="33" numFmtId="0" xfId="0" applyBorder="1" applyFont="1"/>
    <xf borderId="1" fillId="3" fontId="35" numFmtId="0" xfId="0" applyAlignment="1" applyBorder="1" applyFont="1">
      <alignment horizontal="center"/>
    </xf>
    <xf borderId="1" fillId="3" fontId="36" numFmtId="0" xfId="0" applyAlignment="1" applyBorder="1" applyFont="1">
      <alignment horizontal="center" shrinkToFit="0" wrapText="1"/>
    </xf>
    <xf borderId="1" fillId="3" fontId="35" numFmtId="0" xfId="0" applyAlignment="1" applyBorder="1" applyFont="1">
      <alignment horizontal="center" shrinkToFit="0" wrapText="1"/>
    </xf>
    <xf borderId="1" fillId="0" fontId="37" numFmtId="0" xfId="0" applyAlignment="1" applyBorder="1" applyFont="1">
      <alignment horizontal="center" shrinkToFit="0" wrapText="1"/>
    </xf>
    <xf borderId="1" fillId="0" fontId="10" numFmtId="168" xfId="0" applyAlignment="1" applyBorder="1" applyFont="1" applyNumberFormat="1">
      <alignment horizontal="center" shrinkToFit="0" wrapText="1"/>
    </xf>
    <xf borderId="1" fillId="0" fontId="33" numFmtId="168" xfId="0" applyBorder="1" applyFont="1" applyNumberFormat="1"/>
    <xf borderId="1" fillId="0" fontId="33" numFmtId="0" xfId="0" applyBorder="1" applyFont="1"/>
    <xf borderId="0" fillId="0" fontId="31" numFmtId="49" xfId="0" applyFont="1" applyNumberFormat="1"/>
    <xf borderId="1" fillId="0" fontId="34" numFmtId="0" xfId="0" applyAlignment="1" applyBorder="1" applyFont="1">
      <alignment horizontal="center" vertical="top"/>
    </xf>
    <xf borderId="1" fillId="13" fontId="34" numFmtId="0" xfId="0" applyAlignment="1" applyBorder="1" applyFill="1" applyFont="1">
      <alignment horizontal="center" shrinkToFit="0" wrapText="1"/>
    </xf>
    <xf borderId="0" fillId="0" fontId="33" numFmtId="0" xfId="0" applyAlignment="1" applyFont="1">
      <alignment horizontal="right" vertical="bottom"/>
    </xf>
    <xf borderId="0" fillId="0" fontId="31" numFmtId="0" xfId="0" applyAlignment="1" applyFont="1">
      <alignment readingOrder="0"/>
    </xf>
    <xf borderId="17" fillId="14" fontId="33" numFmtId="0" xfId="0" applyAlignment="1" applyBorder="1" applyFill="1" applyFont="1">
      <alignment vertical="bottom"/>
    </xf>
    <xf borderId="0" fillId="0" fontId="30" numFmtId="0" xfId="0" applyAlignment="1" applyFont="1">
      <alignment horizontal="center" vertical="bottom"/>
    </xf>
    <xf borderId="0" fillId="0" fontId="31" numFmtId="167" xfId="0" applyAlignment="1" applyFont="1" applyNumberFormat="1">
      <alignment readingOrder="0"/>
    </xf>
    <xf borderId="0" fillId="0" fontId="31" numFmtId="10" xfId="0" applyAlignment="1" applyFont="1" applyNumberFormat="1">
      <alignment readingOrder="0"/>
    </xf>
    <xf borderId="0" fillId="0" fontId="31" numFmtId="9" xfId="0" applyAlignment="1" applyFont="1" applyNumberFormat="1">
      <alignment readingOrder="0"/>
    </xf>
    <xf borderId="18" fillId="7" fontId="38" numFmtId="0" xfId="0" applyAlignment="1" applyBorder="1" applyFont="1">
      <alignment shrinkToFit="0" vertical="center" wrapText="1"/>
    </xf>
    <xf borderId="18" fillId="7" fontId="39" numFmtId="0" xfId="0" applyAlignment="1" applyBorder="1" applyFont="1">
      <alignment horizontal="center" shrinkToFit="0" vertical="center" wrapText="1"/>
    </xf>
    <xf borderId="0" fillId="0" fontId="39" numFmtId="0" xfId="0" applyAlignment="1" applyFont="1">
      <alignment shrinkToFit="0" vertical="center" wrapText="1"/>
    </xf>
    <xf borderId="0" fillId="0" fontId="33" numFmtId="0" xfId="0" applyAlignment="1" applyFont="1">
      <alignment shrinkToFit="0" vertical="center" wrapText="1"/>
    </xf>
    <xf borderId="19" fillId="7" fontId="38" numFmtId="0" xfId="0" applyAlignment="1" applyBorder="1" applyFont="1">
      <alignment horizontal="center" shrinkToFit="0" vertical="center" wrapText="1"/>
    </xf>
    <xf borderId="20" fillId="0" fontId="16" numFmtId="0" xfId="0" applyBorder="1" applyFont="1"/>
    <xf borderId="18" fillId="7" fontId="38" numFmtId="0" xfId="0" applyAlignment="1" applyBorder="1" applyFont="1">
      <alignment horizontal="center" shrinkToFit="0" vertical="center" wrapText="1"/>
    </xf>
    <xf borderId="21" fillId="15" fontId="12" numFmtId="0" xfId="0" applyAlignment="1" applyBorder="1" applyFill="1" applyFont="1">
      <alignment shrinkToFit="0" vertical="center" wrapText="1"/>
    </xf>
    <xf borderId="21" fillId="0" fontId="39" numFmtId="167" xfId="0" applyAlignment="1" applyBorder="1" applyFont="1" applyNumberFormat="1">
      <alignment horizontal="center"/>
    </xf>
    <xf borderId="0" fillId="0" fontId="39" numFmtId="0" xfId="0" applyFont="1"/>
    <xf borderId="21" fillId="0" fontId="33" numFmtId="169" xfId="0" applyAlignment="1" applyBorder="1" applyFont="1" applyNumberFormat="1">
      <alignment horizontal="center" vertical="center"/>
    </xf>
    <xf borderId="21" fillId="0" fontId="33" numFmtId="0" xfId="0" applyAlignment="1" applyBorder="1" applyFont="1">
      <alignment horizontal="center"/>
    </xf>
    <xf borderId="0" fillId="0" fontId="40" numFmtId="0" xfId="0" applyAlignment="1" applyFont="1">
      <alignment horizontal="left" shrinkToFit="0" vertical="center" wrapText="1"/>
    </xf>
    <xf borderId="0" fillId="0" fontId="41" numFmtId="0" xfId="0" applyFont="1"/>
    <xf borderId="0" fillId="0" fontId="42" numFmtId="0" xfId="0" applyFont="1"/>
    <xf borderId="0" fillId="0" fontId="43" numFmtId="0" xfId="0" applyFont="1"/>
    <xf borderId="0" fillId="0" fontId="40" numFmtId="170" xfId="0" applyAlignment="1" applyFont="1" applyNumberFormat="1">
      <alignment horizontal="left" shrinkToFit="0" vertical="center" wrapText="1"/>
    </xf>
    <xf borderId="0" fillId="0" fontId="34" numFmtId="0" xfId="0" applyAlignment="1" applyFont="1">
      <alignment horizontal="left" shrinkToFit="0" vertical="center" wrapText="1"/>
    </xf>
    <xf borderId="0" fillId="0" fontId="33" numFmtId="0" xfId="0" applyAlignment="1" applyFont="1">
      <alignment horizontal="center"/>
    </xf>
    <xf borderId="0" fillId="0" fontId="33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4" Type="http://schemas.openxmlformats.org/officeDocument/2006/relationships/pivotCacheDefinition" Target="pivotCache/pivotCacheDefinition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12115800" cy="1066800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G1623" sheet="Лист1"/>
  </cacheSource>
  <cacheFields>
    <cacheField name="2DHav001" numFmtId="0">
      <sharedItems>
        <s v="A001"/>
        <s v="Arm-Hon9-2-2K"/>
        <s v="Arm-Ty64-2-2K"/>
        <s v="B001"/>
        <s v="C001"/>
        <s v="C002"/>
        <s v="C003"/>
        <s v="C004"/>
        <s v="C004Winstorm"/>
        <s v="C005"/>
        <s v="C006"/>
        <s v="C007"/>
        <s v="C008"/>
        <s v="C009"/>
        <s v="C010"/>
        <s v="C011"/>
        <s v="C011R4"/>
        <s v="C012"/>
        <s v="C013"/>
        <s v="C014"/>
        <s v="C014Aveo"/>
        <s v="Ch001"/>
        <s v="Ch002"/>
        <s v="Ch003"/>
        <s v="Ch004"/>
        <s v="Ch005"/>
        <s v="Ch006"/>
        <s v="Ch007"/>
        <s v="Ch1-2"/>
        <s v="Ch1-2C"/>
        <s v="Ch2-2"/>
        <s v="Ch2-2C"/>
        <s v="Ch3-2"/>
        <s v="Ch3-2K"/>
        <s v="Cr1-2"/>
        <s v="Cr1-2K"/>
        <s v="D00005"/>
        <s v="D00006"/>
        <s v="D00007"/>
        <s v="D00010"/>
        <s v="D00010-2"/>
        <s v="D00011"/>
        <s v="D00012"/>
        <s v="D00013"/>
        <s v="D00014"/>
        <s v="D00015"/>
        <s v="D00016"/>
        <s v="D00017"/>
        <s v="D00018"/>
        <s v="D00019"/>
        <s v="D00020"/>
        <s v="D00021"/>
        <s v="D00022"/>
        <s v="D00023"/>
        <s v="D00023-2"/>
        <s v="D00024"/>
        <s v="D00024-2"/>
        <s v="D001"/>
        <s v="D00151"/>
        <s v="D002"/>
        <s v="D00212"/>
        <s v="D112/1-FD-s"/>
        <s v="D112/1-HD-s"/>
        <s v="D112/1-LA-s"/>
        <s v="D112/1-LS-s"/>
        <s v="D112/1-MZ-s"/>
        <s v="D112/1-NS-s"/>
        <s v="D112/1-RF-s"/>
        <s v="D112/1-RO-s"/>
        <s v="D112/1-SI-s"/>
        <s v="D112/1-TO-s"/>
        <s v="D112/3-STD-b"/>
        <s v="D112/3-STD-b-2"/>
        <s v="D112/3-STD-g"/>
        <s v="D112/3-STD-g-2"/>
        <s v="D112/3-STD-w"/>
        <s v="D112/3-STD-w-2"/>
        <s v="D115/5-b"/>
        <s v="D115/5-b-2"/>
        <s v="D115/5-g"/>
        <s v="D115/5-g-2"/>
        <s v="D115/5-w"/>
        <s v="D115/5-w-2"/>
        <s v="D57069025"/>
        <s v="D57072025"/>
        <s v="D57077025"/>
        <s v="D57092025"/>
        <s v="DAB-027"/>
        <s v="DAB-027-2"/>
        <s v="DAB001-b"/>
        <s v="DAB001-b-2"/>
        <s v="DAB001-g"/>
        <s v="DAB001-g-2"/>
        <s v="DAB001-w"/>
        <s v="DAB001-w-2"/>
        <s v="DAB006-b"/>
        <s v="DAB006-b-2"/>
        <s v="DAB006-g"/>
        <s v="DAB006-g-2"/>
        <s v="DAB006-w"/>
        <s v="DAB006-w-2"/>
        <s v="DK801-1"/>
        <s v="DK801-2"/>
        <s v="DK801-3"/>
        <s v="DK803"/>
        <s v="DL-L"/>
        <s v="DL-M"/>
        <s v="DL-S"/>
        <s v="DRLA-0003N"/>
        <s v="DRLA-0004L"/>
        <s v="DRLA-0008"/>
        <s v="DRLA-6388N"/>
        <s v="DSCGALS1812"/>
        <s v="DSCGALS1832"/>
        <s v="DSCGCS35P1912"/>
        <s v="DSCGCS35P1932"/>
        <s v="DSCRARR2232-FCr"/>
        <s v="DSCRTIG72012"/>
        <s v="DSCRTIG72032"/>
        <s v="DSCRTIG72032/6"/>
        <s v="DSCRTIG82132"/>
        <s v="DSCRTIG8P2112"/>
        <s v="DSGEEAT1712"/>
        <s v="DSGEEAT1732"/>
        <s v="DSGEECO1912"/>
        <s v="DSGEECO1932"/>
        <s v="DSGEECO1932/6"/>
        <s v="DSGEEMO2332/6-FCr"/>
        <s v="DSHAVDA2212"/>
        <s v="DSHAVH62012"/>
        <s v="DSHAVH91412"/>
        <s v="DSHAVH91432"/>
        <s v="DSHAVM62112"/>
        <s v="DSHAVM62132"/>
        <s v="DSJACJ72032"/>
        <s v="DSLIXL72232"/>
        <s v="DSLIXL72232-FCr"/>
        <s v="Dh001"/>
        <s v="Dt001MI-DO"/>
        <s v="Dt001ON-DO"/>
        <s v="F001"/>
        <s v="F002Escape"/>
        <s v="F002Maverick"/>
        <s v="F003"/>
        <s v="F004"/>
        <s v="F005"/>
        <s v="F006"/>
        <s v="F007"/>
        <s v="F008"/>
        <s v="F009"/>
        <s v="F010"/>
        <s v="F011Galaxi"/>
        <s v="F011S-MAX"/>
        <s v="F013"/>
        <s v="F014"/>
        <s v="F015"/>
        <s v="F017"/>
        <s v="F018"/>
        <s v="F019"/>
        <s v="F020"/>
        <s v="F021"/>
        <s v="Fi001"/>
        <s v="Fi002"/>
        <s v="Fi003"/>
        <s v="Fr1-2"/>
        <s v="Fr1-2C"/>
        <s v="Fr2-2"/>
        <s v="Fr2-2C"/>
        <s v="Fr2-2K"/>
        <s v="G001"/>
        <s v="G002"/>
        <s v="G003"/>
        <s v="G004"/>
        <s v="G011-D2"/>
        <s v="G011-D3"/>
        <s v="G011-D4"/>
        <s v="G014-D2"/>
        <s v="G014-D3"/>
        <s v="G014-D4"/>
        <s v="G015-2"/>
        <s v="G015-2Z"/>
        <s v="G016-2"/>
        <s v="G016-2Z"/>
        <s v="G017-2"/>
        <s v="G017-2Z"/>
        <s v="GL001"/>
        <s v="GL001Cross"/>
        <s v="GL002"/>
        <s v="GW01"/>
        <s v="GW02"/>
        <s v="H001"/>
        <s v="H002"/>
        <s v="H003"/>
        <s v="H004"/>
        <s v="H005"/>
        <s v="H006"/>
        <s v="H007"/>
        <s v="H007Ferio"/>
        <s v="H008"/>
        <s v="H008Ferio"/>
        <s v="H009"/>
        <s v="H010"/>
        <s v="H011"/>
        <s v="H012"/>
        <s v="H013"/>
        <s v="H014"/>
        <s v="H015"/>
        <s v="H016"/>
        <s v="H017Fit"/>
        <s v="H017Jazz"/>
        <s v="H018Fit"/>
        <s v="H018Jazz"/>
        <s v="H019"/>
        <s v="H020"/>
        <s v="H021Inspire"/>
        <s v="H021Saber"/>
        <s v="H022"/>
        <s v="H023"/>
        <s v="H024"/>
        <s v="H025"/>
        <s v="H026"/>
        <s v="H027"/>
        <s v="H028Orthia"/>
        <s v="H028Partner"/>
        <s v="H029"/>
        <s v="H030"/>
        <s v="H031"/>
        <s v="H033"/>
        <s v="H034"/>
        <s v="H035"/>
        <s v="H036"/>
        <s v="H037"/>
        <s v="H038"/>
        <s v="H039"/>
        <s v="H040"/>
        <s v="H041"/>
        <s v="H042"/>
        <s v="H043"/>
        <s v="H044"/>
        <s v="H045"/>
        <s v="H046"/>
        <s v="H048"/>
        <s v="H049"/>
        <s v="H050"/>
        <s v="HA1-1"/>
        <s v="HA1-2"/>
        <s v="HK1317"/>
        <s v="Hav001"/>
        <s v="Hav002"/>
        <s v="Hav004"/>
        <s v="Hnd1-2"/>
        <s v="Hnd1-2K"/>
        <s v="Hnd1-2ZR"/>
        <s v="Hnd2-2"/>
        <s v="Hnd2-2K"/>
        <s v="Hnd3-2"/>
        <s v="Hnd3-2K"/>
        <s v="Hnd3-2ZR"/>
        <s v="Hnd4-2"/>
        <s v="Hnd4-2-2"/>
        <s v="Hnd4-2-2K"/>
        <s v="Hnd4-2K"/>
        <s v="Hnd4-2ZR"/>
        <s v="Hnd5-2"/>
        <s v="Hnd5-2K"/>
        <s v="Hnd5-2ZR"/>
        <s v="Hnd6-2"/>
        <s v="Hnd6-2K"/>
        <s v="Hnd7-2"/>
        <s v="Hnd7-2K"/>
        <s v="Hon1-2"/>
        <s v="Hon1-2K"/>
        <s v="Hon10-5-2"/>
        <s v="Hon10-5-2K"/>
        <s v="Hon10-5-2KR"/>
        <s v="Hon10-7-2"/>
        <s v="Hon10-7-2K"/>
        <s v="Hon11-2"/>
        <s v="Hon11-2K"/>
        <s v="Hon11-2KR"/>
        <s v="Hon12-5-2"/>
        <s v="Hon12-5-2K"/>
        <s v="Hon13-2"/>
        <s v="Hon13-2K"/>
        <s v="Hon14-2"/>
        <s v="Hon14-2K"/>
        <s v="Hon15-5-2"/>
        <s v="Hon15-5-2K"/>
        <s v="Hon15-7-2"/>
        <s v="Hon15-7-2K"/>
        <s v="Hon16-5-2"/>
        <s v="Hon16-5-2K"/>
        <s v="Hon16-7-2"/>
        <s v="Hon16-7-2K"/>
        <s v="Hon17-2"/>
        <s v="Hon17-2K"/>
        <s v="Hon2-2"/>
        <s v="Hon2-2K"/>
        <s v="Hon3-5-2"/>
        <s v="Hon3-5-2K"/>
        <s v="Hon3-7-2"/>
        <s v="Hon3-7-2K"/>
        <s v="Hon4-2"/>
        <s v="Hon4-2K"/>
        <s v="Hon5-2"/>
        <s v="Hon5-2K"/>
        <s v="Hon5-2KR"/>
        <s v="Hon6-2"/>
        <s v="Hon6-2K"/>
        <s v="Hon6-2KR"/>
        <s v="Hon7-5-2"/>
        <s v="Hon7-5-2K"/>
        <s v="Hon7-7-2"/>
        <s v="Hon7-7-2K"/>
        <s v="Hon9-5-2"/>
        <s v="Hon9-5-2K"/>
        <s v="Hon9-7-2"/>
        <s v="Hon9-7-2K"/>
        <s v="Hv1-2"/>
        <s v="Hv1-2K"/>
        <s v="Hv2-2"/>
        <s v="Hv2-2K"/>
        <s v="Hv4-2"/>
        <s v="Hv4-2K"/>
        <s v="Hv4-2KR"/>
        <s v="Hy001Accent"/>
        <s v="Hy001Elantra"/>
        <s v="Hy002Avante"/>
        <s v="Hy002Elantra"/>
        <s v="Hy003"/>
        <s v="Hy004"/>
        <s v="Hy005"/>
        <s v="Hy006"/>
        <s v="Hy007"/>
        <s v="Hy008IX35"/>
        <s v="Hy008Tucson"/>
        <s v="Hy009"/>
        <s v="Hy011"/>
        <s v="Hy012"/>
        <s v="Hy013"/>
        <s v="Hy014"/>
        <s v="Hy015"/>
        <s v="Hy016"/>
        <s v="Hy017"/>
        <s v="Hy018"/>
        <s v="Hy019"/>
        <s v="Hy020"/>
        <s v="Hy021"/>
        <s v="Hy022"/>
        <s v="Hy023"/>
        <s v="Hy023H1"/>
        <s v="Hy024"/>
        <s v="Hy025"/>
        <s v="I001"/>
        <s v="I001Monterey"/>
        <s v="I001Trooper"/>
        <s v="I002"/>
        <s v="I002Monterey"/>
        <s v="I002Trooper"/>
        <s v="K001"/>
        <s v="K002"/>
        <s v="K003"/>
        <s v="K004"/>
        <s v="K005"/>
        <s v="K006"/>
        <s v="K007"/>
        <s v="K008"/>
        <s v="K009"/>
        <s v="K010"/>
        <s v="K011"/>
        <s v="K012"/>
        <s v="K013"/>
        <s v="K014"/>
        <s v="K015"/>
        <s v="KAR-1K"/>
        <s v="KAR-1Z"/>
        <s v="KAR-2K"/>
        <s v="KAR-2Z"/>
        <s v="KAR-3K"/>
        <s v="KAR-4K"/>
        <s v="KAR-5K"/>
        <s v="KAR-6K"/>
        <s v="KS3D-Gl1-1"/>
        <s v="KS3D-Ty1-1"/>
        <s v="KS3D-Ty2-1"/>
        <s v="Kia1-2"/>
        <s v="Kia1-2K"/>
        <s v="Kia2-2"/>
        <s v="Kia2-2K"/>
        <s v="Kia3-2"/>
        <s v="Kia3-2-2"/>
        <s v="Kia3-2-2K"/>
        <s v="Kia3-2K"/>
        <s v="Kia3-2ZR"/>
        <s v="Kia4-2"/>
        <s v="Kia4-2K"/>
        <s v="Kia5-2"/>
        <s v="Kia5-2K"/>
        <s v="Kia6-2"/>
        <s v="Kia6-2K"/>
        <s v="Kia7-2"/>
        <s v="Kia7-2K"/>
        <s v="Kia8-2"/>
        <s v="Kia8-2K"/>
        <s v="Kia9-2"/>
        <s v="Kia9-2K"/>
        <s v="L001"/>
        <s v="L002"/>
        <s v="L003"/>
        <s v="L005"/>
        <s v="LR001"/>
        <s v="Li001"/>
        <s v="Li002"/>
        <s v="Li003"/>
        <s v="Li004"/>
        <s v="Lx1-2"/>
        <s v="Lx1-2K"/>
        <s v="Lx1-6K"/>
        <s v="Lx2-5-6K"/>
        <s v="Lx2-7-2"/>
        <s v="Lx2-7-2K"/>
        <s v="Lx2-7-6K"/>
        <s v="Lx2/5-2"/>
        <s v="Lx2/5-2K"/>
        <s v="Lx3-2"/>
        <s v="Lx3-2K"/>
        <s v="Lx3-6K"/>
        <s v="Lx4-2"/>
        <s v="Lx4-2K"/>
        <s v="Lx4-6K"/>
        <s v="Lx5-2"/>
        <s v="Lx5-2K"/>
        <s v="Lx5-6K"/>
        <s v="Lx6-5-2"/>
        <s v="Lx6-5-2K"/>
        <s v="Lx6-5-6K"/>
        <s v="Lx6-7-2"/>
        <s v="Lx6-7-2K"/>
        <s v="Lx6-7-6K"/>
        <s v="Ma005"/>
        <s v="Ma006"/>
        <s v="Ma007"/>
        <s v="Ma009"/>
        <s v="Ma010"/>
        <s v="Ma011"/>
        <s v="Ma012"/>
        <s v="Ma013Axela"/>
        <s v="Ma013Mazda3"/>
        <s v="Ma014Axela"/>
        <s v="Ma014Mazda3"/>
        <s v="Ma015Atenza"/>
        <s v="Ma015Mazda6"/>
        <s v="Ma016Atenza"/>
        <s v="Ma016Mazda6"/>
        <s v="Ma017"/>
        <s v="Ma018"/>
        <s v="Ma019"/>
        <s v="Ma020"/>
        <s v="Ma021"/>
        <s v="Ma022"/>
        <s v="Ma023"/>
        <s v="Ma024"/>
        <s v="Ma025"/>
        <s v="Ma026"/>
        <s v="Ma027"/>
        <s v="Ma027Atenza"/>
        <s v="Ma028"/>
        <s v="Ma029"/>
        <s v="Ma1-2"/>
        <s v="Ma1-2K"/>
        <s v="Ma2-2"/>
        <s v="Ma2-2K"/>
        <s v="Mi001"/>
        <s v="Mi003"/>
        <s v="Mi005"/>
        <s v="Mi006"/>
        <s v="Mi007"/>
        <s v="Mi008"/>
        <s v="Mi009Galant"/>
        <s v="Mi009Legnum"/>
        <s v="Mi010"/>
        <s v="Mi010SpaceWagon"/>
        <s v="Mi011L200"/>
        <s v="Mi011PajeroSport"/>
        <s v="Mi013"/>
        <s v="Mi014"/>
        <s v="Mi015"/>
        <s v="Mi017Lancer"/>
        <s v="Mi017Libero"/>
        <s v="Mi018"/>
        <s v="Mi018Airtrek"/>
        <s v="Mi019"/>
        <s v="Mi020"/>
        <s v="Mi021"/>
        <s v="Mi022"/>
        <s v="Mi023"/>
        <s v="Mi024"/>
        <s v="Mi024Challenger"/>
        <s v="Mi024Montero"/>
        <s v="Mi025"/>
        <s v="Mi025Pinin"/>
        <s v="Mi026"/>
        <s v="Mi026SpaceRunner"/>
        <s v="Mi027"/>
        <s v="Mi027SpaceRunner"/>
        <s v="Mi028"/>
        <s v="Mi029L200"/>
        <s v="Mi029PajeroSport"/>
        <s v="Mr002"/>
        <s v="Mr003"/>
        <s v="Mts1-2"/>
        <s v="Mts1-2C"/>
        <s v="Mts2-2"/>
        <s v="Mts2-2K"/>
        <s v="Mts2-2ZR"/>
        <s v="Mts3-2"/>
        <s v="Mts3-2K"/>
        <s v="Mts3-2ZR"/>
        <s v="Mts4-2"/>
        <s v="Mts4-2K"/>
        <s v="Mts5-2"/>
        <s v="Mts5-2K"/>
        <s v="Mts6-2"/>
        <s v="Mts6-2K"/>
        <s v="Mts7-2"/>
        <s v="Mts7-2K"/>
        <s v="Mts8-2"/>
        <s v="Mts8-2K"/>
        <s v="N001AD"/>
        <s v="N001Familia"/>
        <s v="N001Wingroad"/>
        <s v="N002"/>
        <s v="N003"/>
        <s v="N004Avenir"/>
        <s v="N004Expert"/>
        <s v="N005"/>
        <s v="N006"/>
        <s v="N007"/>
        <s v="N008"/>
        <s v="N008Maxima"/>
        <s v="N009"/>
        <s v="N009Maxima"/>
        <s v="N010"/>
        <s v="N011"/>
        <s v="N012"/>
        <s v="N014"/>
        <s v="N015"/>
        <s v="N016"/>
        <s v="N017"/>
        <s v="N017Micra"/>
        <s v="N018"/>
        <s v="N018Micra"/>
        <s v="N019"/>
        <s v="N019Ford"/>
        <s v="N019Mistral"/>
        <s v="N021"/>
        <s v="N022Navara"/>
        <s v="N022Pathfinder"/>
        <s v="N023Patrol"/>
        <s v="N023Safari"/>
        <s v="N024"/>
        <s v="N025"/>
        <s v="N026"/>
        <s v="N027"/>
        <s v="N028"/>
        <s v="N028Almera"/>
        <s v="N029"/>
        <s v="N030"/>
        <s v="N031"/>
        <s v="N033"/>
        <s v="N034"/>
        <s v="N035"/>
        <s v="N036"/>
        <s v="N036Infiniti"/>
        <s v="N037"/>
        <s v="N038"/>
        <s v="N039"/>
        <s v="N040"/>
        <s v="N041"/>
        <s v="N042"/>
        <s v="N043"/>
        <s v="N045"/>
        <s v="N046"/>
        <s v="N047"/>
        <s v="N048"/>
        <s v="N049"/>
        <s v="N050"/>
        <s v="N051"/>
        <s v="N051Sylphy"/>
        <s v="N052"/>
        <s v="N052Note"/>
        <s v="N053"/>
        <s v="N054"/>
        <s v="N055"/>
        <s v="N056"/>
        <s v="N057"/>
        <s v="N058"/>
        <s v="N059"/>
        <s v="N060"/>
        <s v="N061"/>
        <s v="N062"/>
        <s v="N063"/>
        <s v="NEO-2ZR"/>
        <s v="NS-2K"/>
        <s v="NS-2KR"/>
        <s v="NS-PVC"/>
        <s v="Nis1-2"/>
        <s v="Nis1-2K"/>
        <s v="Nis10-2"/>
        <s v="Nis10-2K"/>
        <s v="Nis12-2"/>
        <s v="Nis12-2K"/>
        <s v="Nis13-2"/>
        <s v="Nis13-2K"/>
        <s v="Nis13-2KR"/>
        <s v="Nis13-2ZR"/>
        <s v="Nis14-2"/>
        <s v="Nis14-2K"/>
        <s v="Nis15-2"/>
        <s v="Nis15-2K"/>
        <s v="Nis16-2"/>
        <s v="Nis16-2K"/>
        <s v="Nis2-2"/>
        <s v="Nis2-2K"/>
        <s v="Nis2-2ZR"/>
        <s v="Nis3-2"/>
        <s v="Nis3-2K"/>
        <s v="Nis4-2"/>
        <s v="Nis4-2K"/>
        <s v="Nis5-2"/>
        <s v="Nis5-2K"/>
        <s v="Nis5-2ZR"/>
        <s v="Nis6-2"/>
        <s v="Nis6-2K"/>
        <s v="Nis7-2"/>
        <s v="Nis7-2K"/>
        <s v="Nis8-2"/>
        <s v="Nis8-2K"/>
        <s v="Nis9-2"/>
        <s v="Nis9-2K"/>
        <s v="O001"/>
        <s v="O002"/>
        <s v="O003"/>
        <s v="O004"/>
        <s v="O005"/>
        <s v="O006"/>
        <s v="OA-S-2"/>
        <s v="OA35-6-6"/>
        <s v="OA35-7-6"/>
        <s v="OA35-8-6"/>
        <s v="OA3529-2"/>
        <s v="OA3529-3"/>
        <s v="OA3529-6"/>
        <s v="OA50-6-6"/>
        <s v="OA50-7-6"/>
        <s v="OA50-8-6"/>
        <s v="OA5029-2"/>
        <s v="OA5029-3"/>
        <s v="OA5029-6"/>
        <s v="OA70-6-6"/>
        <s v="OA70-7-6"/>
        <s v="OA70-8-6"/>
        <s v="OA7029-2"/>
        <s v="OA7029-3"/>
        <s v="OA7029-6"/>
        <s v="OB130"/>
        <s v="OB140"/>
        <s v="OB150"/>
        <s v="OB160"/>
        <s v="OB165"/>
        <s v="OHO001"/>
        <s v="OHO002"/>
        <s v="OHY001"/>
        <s v="OHY002"/>
        <s v="OK130"/>
        <s v="OK13060"/>
        <s v="OK140"/>
        <s v="OK150"/>
        <s v="OK160"/>
        <s v="OK165"/>
        <s v="OKI001"/>
        <s v="OKI002"/>
        <s v="OL130"/>
        <s v="OL140"/>
        <s v="OL150"/>
        <s v="OL160"/>
        <s v="OL165"/>
        <s v="OLX001"/>
        <s v="OLX002"/>
        <s v="OLX003"/>
        <s v="OLX003Harrier"/>
        <s v="OLX005"/>
        <s v="OLX006"/>
        <s v="OLX007"/>
        <s v="OLX009"/>
        <s v="OMI001"/>
        <s v="OMI001L200"/>
        <s v="OMI002"/>
        <s v="OMI003"/>
        <s v="OMI004"/>
        <s v="OMI005"/>
        <s v="ONI001"/>
        <s v="ORN001"/>
        <s v="OSZ001"/>
        <s v="OTO001"/>
        <s v="OTO002"/>
        <s v="OTO003"/>
        <s v="OTO004"/>
        <s v="OTO005"/>
        <s v="OTO006"/>
        <s v="OTO008"/>
        <s v="OTO009"/>
        <s v="OTO010"/>
        <s v="OTO011"/>
        <s v="OTO012"/>
        <s v="OTO013"/>
        <s v="OTO014"/>
        <s v="OTO015"/>
        <s v="OTO016"/>
        <s v="Op1-2"/>
        <s v="Op1-2K"/>
        <s v="Oxy-1K"/>
        <s v="Oxy-1Z"/>
        <s v="Oxy-2K"/>
        <s v="Oxy-2Z"/>
        <s v="Oxy-3K"/>
        <s v="Oxy-4K"/>
        <s v="Oxy-5K"/>
        <s v="Oxy-6K"/>
        <s v="P001"/>
        <s v="P002"/>
        <s v="P003"/>
        <s v="P003Jumper"/>
        <s v="PDK-2K"/>
        <s v="PDK-2KR"/>
        <s v="R001"/>
        <s v="R002"/>
        <s v="R003"/>
        <s v="R004"/>
        <s v="R005"/>
        <s v="R006"/>
        <s v="R007"/>
        <s v="R008"/>
        <s v="R009Logan"/>
        <s v="R009Sandero"/>
        <s v="R010"/>
        <s v="R011"/>
        <s v="Rn1-2"/>
        <s v="Rn1-2C"/>
        <s v="Rn10-2"/>
        <s v="Rn10-2K"/>
        <s v="Rn10-2ZR"/>
        <s v="Rn11-2"/>
        <s v="Rn11-2K"/>
        <s v="Rn11-2ZR"/>
        <s v="Rn12-2"/>
        <s v="Rn12-2K"/>
        <s v="Rn12-2ZR"/>
        <s v="Rn2-2"/>
        <s v="Rn2-2C"/>
        <s v="Rn3-2"/>
        <s v="Rn3-2C"/>
        <s v="Rn4-2"/>
        <s v="Rn4-2C"/>
        <s v="Rn5-2"/>
        <s v="Rn5-2C"/>
        <s v="Rn6-2"/>
        <s v="Rn6-2C"/>
        <s v="Rn7-2"/>
        <s v="Rn7-2C"/>
        <s v="Rn8-2"/>
        <s v="Rn8-2-2"/>
        <s v="Rn8-2-2K"/>
        <s v="Rn8-2K"/>
        <s v="Rn8-2R"/>
        <s v="Rn8-2ZR"/>
        <s v="Rn9-2"/>
        <s v="Rn9-2K"/>
        <s v="Rv1-2"/>
        <s v="Rv1-2C"/>
        <s v="S09001001"/>
        <s v="S09001001-2"/>
        <s v="Sk002"/>
        <s v="Sk004"/>
        <s v="Sk004Fabia"/>
        <s v="Sk005"/>
        <s v="Sk006"/>
        <s v="Sk1-2"/>
        <s v="Sk1-2K"/>
        <s v="Sk2-2"/>
        <s v="Sk2-2K"/>
        <s v="Ss001"/>
        <s v="Ss002"/>
        <s v="Ss003"/>
        <s v="Ss004"/>
        <s v="Ss005"/>
        <s v="Ss006"/>
        <s v="Ss007"/>
        <s v="Ss1-2"/>
        <s v="Ss1-2C"/>
        <s v="Sub001"/>
        <s v="Sub002"/>
        <s v="Sub003"/>
        <s v="Sub004"/>
        <s v="Sub005"/>
        <s v="Sub006"/>
        <s v="Sub007"/>
        <s v="Sub008"/>
        <s v="Sub009"/>
        <s v="Sub010"/>
        <s v="Sub011"/>
        <s v="Sub013"/>
        <s v="Sub014"/>
        <s v="Sub015"/>
        <s v="Sub016"/>
        <s v="Sub017"/>
        <s v="Sub018"/>
        <s v="Suz001"/>
        <s v="Suz001Liana"/>
        <s v="Suz002Escudo"/>
        <s v="Suz002Vitara"/>
        <s v="Suz003Escudo"/>
        <s v="Suz003GrandVitara"/>
        <s v="Suz004Escudo"/>
        <s v="Suz004GrandVitara"/>
        <s v="Suz007"/>
        <s v="Suz008"/>
        <s v="Suz009"/>
        <s v="Suz010"/>
        <s v="Suz011"/>
        <s v="Suz012"/>
        <s v="Suz013"/>
        <s v="Sz1-2"/>
        <s v="Sz1-2C"/>
        <s v="Sz2-2"/>
        <s v="Sz2-2K"/>
        <s v="Sz2-2ZR"/>
        <s v="Sz3-2"/>
        <s v="Sz3-2K"/>
        <s v="T002"/>
        <s v="T003"/>
        <s v="T004"/>
        <s v="T005"/>
        <s v="T006"/>
        <s v="T007"/>
        <s v="T009"/>
        <s v="T010"/>
        <s v="T011"/>
        <s v="T013"/>
        <s v="T014Belta"/>
        <s v="T014Yaris"/>
        <s v="T015Caldina"/>
        <s v="T015Carina"/>
        <s v="T015Corona"/>
        <s v="T016Avensis"/>
        <s v="T016Caldina"/>
        <s v="T017"/>
        <s v="T018Cami"/>
        <s v="T018Terios"/>
        <s v="T019"/>
        <s v="T020"/>
        <s v="T021Camry"/>
        <s v="T021Gracia"/>
        <s v="T022"/>
        <s v="T023"/>
        <s v="T024"/>
        <s v="T025Carib"/>
        <s v="T026"/>
        <s v="T027"/>
        <s v="T028"/>
        <s v="T029"/>
        <s v="T031"/>
        <s v="T032"/>
        <s v="T033"/>
        <s v="T034"/>
        <s v="T035Corolla"/>
        <s v="T035Corolla2"/>
        <s v="T035Corsa"/>
        <s v="T035Tercel"/>
        <s v="T036"/>
        <s v="T037Allex"/>
        <s v="T037Corolla"/>
        <s v="T037Fielder"/>
        <s v="T037Runx"/>
        <s v="T038Corolla"/>
        <s v="T038Fielder"/>
        <s v="T039Corolla"/>
        <s v="T039Fielder"/>
        <s v="T040Axio"/>
        <s v="T040Corolla"/>
        <s v="T040Fielder"/>
        <s v="T041"/>
        <s v="T043"/>
        <s v="T046"/>
        <s v="T047"/>
        <s v="T048"/>
        <s v="T049"/>
        <s v="T050"/>
        <s v="T051"/>
        <s v="T052"/>
        <s v="T053"/>
        <s v="T054"/>
        <s v="T058"/>
        <s v="T059"/>
        <s v="T060"/>
        <s v="T062Harrier"/>
        <s v="T062Lexus"/>
        <s v="T063Harrier"/>
        <s v="T063Lexus"/>
        <s v="T064Harrier"/>
        <s v="T064Lexus"/>
        <s v="T065Harrier"/>
        <s v="T065Lexus"/>
        <s v="T067"/>
        <s v="T068"/>
        <s v="T068Avensis"/>
        <s v="T068Picnic"/>
        <s v="T069"/>
        <s v="T069Avensis"/>
        <s v="T069Picnic"/>
        <s v="T070"/>
        <s v="T071"/>
        <s v="T071Scion"/>
        <s v="T072Highlander"/>
        <s v="T072Kluger"/>
        <s v="T073"/>
        <s v="T074"/>
        <s v="T076"/>
        <s v="T077"/>
        <s v="T078"/>
        <s v="T083"/>
        <s v="T084"/>
        <s v="T085"/>
        <s v="T086"/>
        <s v="T087"/>
        <s v="T088"/>
        <s v="T089"/>
        <s v="T090"/>
        <s v="T091LiteAce"/>
        <s v="T091Noah"/>
        <s v="T091TownAce"/>
        <s v="T092"/>
        <s v="T093"/>
        <s v="T094"/>
        <s v="T095"/>
        <s v="T096"/>
        <s v="T097"/>
        <s v="T098"/>
        <s v="T100"/>
        <s v="T101"/>
        <s v="T102"/>
        <s v="T103Probox"/>
        <s v="T103Succeed"/>
        <s v="T104"/>
        <s v="T104Avalon"/>
        <s v="T105"/>
        <s v="T106"/>
        <s v="T107"/>
        <s v="T108"/>
        <s v="T109"/>
        <s v="T110"/>
        <s v="T111"/>
        <s v="T112"/>
        <s v="T114Allex"/>
        <s v="T114Corolla"/>
        <s v="T114Runx"/>
        <s v="T115Be-Go"/>
        <s v="T115Rush"/>
        <s v="T115Terios"/>
        <s v="T116"/>
        <s v="T117"/>
        <s v="T118"/>
        <s v="T119"/>
        <s v="T120"/>
        <s v="T121"/>
        <s v="T123"/>
        <s v="T124"/>
        <s v="T125"/>
        <s v="T127Corsa"/>
        <s v="T127Tercel"/>
        <s v="T128"/>
        <s v="T128Corsa"/>
        <s v="T131"/>
        <s v="T132"/>
        <s v="T133"/>
        <s v="T134"/>
        <s v="T136Ardeo"/>
        <s v="T136Vista"/>
        <s v="T137Vitz"/>
        <s v="T137Yaris"/>
        <s v="T139Vibe"/>
        <s v="T139Voltz"/>
        <s v="T140"/>
        <s v="T141"/>
        <s v="T142"/>
        <s v="T143"/>
        <s v="T143Lexus"/>
        <s v="T144"/>
        <s v="T147Vitz"/>
        <s v="T147Yaris"/>
        <s v="T148"/>
        <s v="T149"/>
        <s v="T150"/>
        <s v="T151"/>
        <s v="T152"/>
        <s v="T153"/>
        <s v="T154"/>
        <s v="T155"/>
        <s v="T156"/>
        <s v="T157"/>
        <s v="T158"/>
        <s v="T159"/>
        <s v="T159Yaris"/>
        <s v="T160"/>
        <s v="T161"/>
        <s v="T162"/>
        <s v="T163"/>
        <s v="T164"/>
        <s v="T165"/>
        <s v="T166"/>
        <s v="T167"/>
        <s v="T168"/>
        <s v="T168Axio"/>
        <s v="T169"/>
        <s v="T169PriusP"/>
        <s v="T169PriusV"/>
        <s v="T170PriusC"/>
        <s v="T171"/>
        <s v="T172"/>
        <s v="T173"/>
        <s v="T173Verso"/>
        <s v="T174"/>
        <s v="T175"/>
        <s v="T175Succeed"/>
        <s v="T176"/>
        <s v="T177"/>
        <s v="T178"/>
        <s v="T179"/>
        <s v="T180"/>
        <s v="T181"/>
        <s v="T182"/>
        <s v="TK-001"/>
        <s v="TK-001-10"/>
        <s v="TK-001-3"/>
        <s v="TK-001-5"/>
        <s v="TK-002"/>
        <s v="TK-002-10"/>
        <s v="TK-002-3"/>
        <s v="TK-002-5"/>
        <s v="Ty1-2"/>
        <s v="Ty1-2K"/>
        <s v="Ty1-2ZR"/>
        <s v="Ty10-2"/>
        <s v="Ty10-2K"/>
        <s v="Ty10-2ZR"/>
        <s v="Ty11-2"/>
        <s v="Ty11-2K"/>
        <s v="Ty12-2"/>
        <s v="Ty12-2K"/>
        <s v="Ty13-2"/>
        <s v="Ty13-2K"/>
        <s v="Ty13-2ZR"/>
        <s v="Ty13-6K"/>
        <s v="Ty14-2"/>
        <s v="Ty14-2K"/>
        <s v="Ty14-6K"/>
        <s v="Ty15-2"/>
        <s v="Ty15-2K"/>
        <s v="Ty15-6K"/>
        <s v="Ty16-2"/>
        <s v="Ty16-2K"/>
        <s v="Ty17-2"/>
        <s v="Ty17-2K"/>
        <s v="Ty18-2"/>
        <s v="Ty18-2K"/>
        <s v="Ty19-2"/>
        <s v="Ty19-2K"/>
        <s v="Ty19-2KR"/>
        <s v="Ty19-6K"/>
        <s v="Ty2-2"/>
        <s v="Ty2-2K"/>
        <s v="Ty20-2"/>
        <s v="Ty20-2K"/>
        <s v="Ty20-6K"/>
        <s v="Ty22-2"/>
        <s v="Ty22-2K"/>
        <s v="Ty22-6K"/>
        <s v="Ty26-2"/>
        <s v="Ty26-2K"/>
        <s v="Ty26-6K"/>
        <s v="Ty27-2"/>
        <s v="Ty27-2K"/>
        <s v="Ty28-2"/>
        <s v="Ty28-2K"/>
        <s v="Ty29/5-2"/>
        <s v="Ty29/5-2K"/>
        <s v="Ty29/7-2"/>
        <s v="Ty29/7-2K"/>
        <s v="Ty3-2"/>
        <s v="Ty3-2K"/>
        <s v="Ty3-2ZR"/>
        <s v="Ty30-2"/>
        <s v="Ty30-2K"/>
        <s v="Ty31-2"/>
        <s v="Ty31-2K"/>
        <s v="Ty32-2"/>
        <s v="Ty32-2K"/>
        <s v="Ty33-5-2"/>
        <s v="Ty33-5-2K"/>
        <s v="Ty33-7-2"/>
        <s v="Ty33-7-2K"/>
        <s v="Ty34-2"/>
        <s v="Ty34-2K"/>
        <s v="Ty35-2"/>
        <s v="Ty35-2K"/>
        <s v="Ty35-6K"/>
        <s v="Ty36-2"/>
        <s v="Ty36-2K"/>
        <s v="Ty37-2"/>
        <s v="Ty37-2K"/>
        <s v="Ty38-2"/>
        <s v="Ty38-2K"/>
        <s v="Ty4-2"/>
        <s v="Ty4-2C"/>
        <s v="Ty40-7-6K"/>
        <s v="Ty40/5-2"/>
        <s v="Ty40/5-2K"/>
        <s v="Ty40/7-2"/>
        <s v="Ty40/7-2K"/>
        <s v="Ty42-2"/>
        <s v="Ty42-2K"/>
        <s v="Ty43-2"/>
        <s v="Ty43-2K"/>
        <s v="Ty44-2"/>
        <s v="Ty44-2K"/>
        <s v="Ty44-2KR"/>
        <s v="Ty45-2"/>
        <s v="Ty45-2K"/>
        <s v="Ty45-2KR"/>
        <s v="Ty45-2ZR"/>
        <s v="Ty46-2"/>
        <s v="Ty46-2K"/>
        <s v="Ty48-2"/>
        <s v="Ty48-2K"/>
        <s v="Ty49-2"/>
        <s v="Ty49-2K"/>
        <s v="Ty5-2"/>
        <s v="Ty5-2C"/>
        <s v="Ty50-2"/>
        <s v="Ty50-2K"/>
        <s v="Ty51-2"/>
        <s v="Ty51-2K"/>
        <s v="Ty51-2KR"/>
        <s v="Ty52-2"/>
        <s v="Ty52-2K"/>
        <s v="Ty53-2"/>
        <s v="Ty53-2K"/>
        <s v="Ty54-2"/>
        <s v="Ty54-2K"/>
        <s v="Ty55-2"/>
        <s v="Ty55-2K"/>
        <s v="Ty56-2"/>
        <s v="Ty56-2K"/>
        <s v="Ty57-5-2"/>
        <s v="Ty57-5-2K"/>
        <s v="Ty58-5-2"/>
        <s v="Ty58-5-2K"/>
        <s v="Ty58-7-2"/>
        <s v="Ty58-7-2K"/>
        <s v="Ty59-2"/>
        <s v="Ty59-2K"/>
        <s v="Ty6-2"/>
        <s v="Ty6-2K"/>
        <s v="Ty61-2"/>
        <s v="Ty61-2K"/>
        <s v="Ty62-2"/>
        <s v="Ty62-2K"/>
        <s v="Ty63-2"/>
        <s v="Ty63-2K"/>
        <s v="Ty64-5-2"/>
        <s v="Ty64-5-2K"/>
        <s v="Ty64-5-2KR"/>
        <s v="Ty64-7-2"/>
        <s v="Ty64-7-2K"/>
        <s v="Ty65-2"/>
        <s v="Ty65-2K"/>
        <s v="Ty66/5-2"/>
        <s v="Ty66/5-2K"/>
        <s v="Ty66/7-2"/>
        <s v="Ty66/7-2K"/>
        <s v="Ty68-2"/>
        <s v="Ty68-2K"/>
        <s v="Ty69-2"/>
        <s v="Ty69-2K"/>
        <s v="Ty7-2"/>
        <s v="Ty7-2K"/>
        <s v="Ty7-2ZR"/>
        <s v="Ty70-2"/>
        <s v="Ty70-2K"/>
        <s v="Ty71-2"/>
        <s v="Ty71-2K"/>
        <s v="Ty72-5-2"/>
        <s v="Ty72-5-2K"/>
        <s v="Ty72-7-2"/>
        <s v="Ty72-7-2K"/>
        <s v="Ty74-2"/>
        <s v="Ty74-2K"/>
        <s v="Ty8-2"/>
        <s v="Ty8-2K"/>
        <s v="Ty8-6K"/>
        <s v="Ty9-2"/>
        <s v="Ty9-2K"/>
        <s v="Ty9-2ZR"/>
        <s v="U1-2"/>
        <s v="U1-2C"/>
        <s v="U2-2"/>
        <s v="U2-2K"/>
        <s v="U2-2ZR"/>
        <s v="U3-2"/>
        <s v="U3-2Z"/>
        <s v="U4-2"/>
        <s v="U4-2K"/>
        <s v="U5-2"/>
        <s v="U5-2K"/>
        <s v="U6-2"/>
        <s v="U6-2K"/>
        <s v="V001"/>
        <s v="V001-D2"/>
        <s v="V001-D3"/>
        <s v="V001-D4"/>
        <s v="V002"/>
        <s v="V002-D2"/>
        <s v="V002-D3"/>
        <s v="V002-D4"/>
        <s v="V003"/>
        <s v="V003-D2"/>
        <s v="V003-D3"/>
        <s v="V003-D4"/>
        <s v="V004"/>
        <s v="V004-D2"/>
        <s v="V004-D3"/>
        <s v="V004-D4"/>
        <s v="V005"/>
        <s v="V005-D2"/>
        <s v="V005-D3"/>
        <s v="V005-D4"/>
        <s v="V006-D2"/>
        <s v="V006-D3"/>
        <s v="V006-D4"/>
        <s v="V006Granta"/>
        <s v="V006Kalina2"/>
        <s v="V007"/>
        <s v="V007-D2"/>
        <s v="V007-D3"/>
        <s v="V007-D4"/>
        <s v="V008"/>
        <s v="V008-D2"/>
        <s v="V008-D3"/>
        <s v="V008-D4"/>
        <s v="V009"/>
        <s v="V009-D2"/>
        <s v="V009-D3"/>
        <s v="V009-D4"/>
        <s v="V010"/>
        <s v="V010-D2"/>
        <s v="V010-D3"/>
        <s v="V010-D4"/>
        <s v="V011"/>
        <s v="V012"/>
        <s v="V012-D2"/>
        <s v="V012-D3"/>
        <s v="V012-D4"/>
        <s v="V013"/>
        <s v="V014"/>
        <s v="V015"/>
        <s v="V015-2-2"/>
        <s v="V015-5-2"/>
        <s v="V015-5-2C"/>
        <s v="V015-7-2"/>
        <s v="V016"/>
        <s v="V016-D2"/>
        <s v="V016-D3"/>
        <s v="V016-D4"/>
        <s v="V017-2"/>
        <s v="V017-2K"/>
        <s v="V017-2ZR"/>
        <s v="V018-2"/>
        <s v="V018-2K"/>
        <s v="V019-2"/>
        <s v="V019-2K"/>
        <s v="V020-2"/>
        <s v="V020-2K"/>
        <s v="V021-2"/>
        <s v="V021-2K"/>
        <s v="V022-D2"/>
        <s v="V022-D3"/>
        <s v="V022-D4"/>
        <s v="VChan001"/>
        <s v="VCr001"/>
        <s v="VCr002"/>
        <s v="VCr003"/>
        <s v="VCv001"/>
        <s v="VCv002"/>
        <s v="VCv003"/>
        <s v="VCv004"/>
        <s v="VCv006"/>
        <s v="VDw001"/>
        <s v="VF001"/>
        <s v="VF002"/>
        <s v="VF003"/>
        <s v="VF004"/>
        <s v="VF005"/>
        <s v="VG001"/>
        <s v="VG002"/>
        <s v="VG003"/>
        <s v="VG004"/>
        <s v="VG005"/>
        <s v="VG006"/>
        <s v="VGaz001"/>
        <s v="VGaz002"/>
        <s v="VH001"/>
        <s v="VH002"/>
        <s v="VH004"/>
        <s v="VH004Jazz"/>
        <s v="VH006"/>
        <s v="VH007"/>
        <s v="VH008"/>
        <s v="VH009"/>
        <s v="VH010"/>
        <s v="VH011"/>
        <s v="VH011Aska"/>
        <s v="VH011Torneo"/>
        <s v="VH012"/>
        <s v="VH012Jazz"/>
        <s v="VH013"/>
        <s v="VH014"/>
        <s v="VH015"/>
        <s v="VH015Ferio"/>
        <s v="VH017"/>
        <s v="VH018"/>
        <s v="VH020"/>
        <s v="VH021"/>
        <s v="VH022"/>
        <s v="VHav001"/>
        <s v="VHav002"/>
        <s v="VHav003"/>
        <s v="VHav004"/>
        <s v="VHav005"/>
        <s v="VHy001"/>
        <s v="VHy002"/>
        <s v="VHy003"/>
        <s v="VHy003Tucson"/>
        <s v="VHy004"/>
        <s v="VHy005"/>
        <s v="VHy005Avante"/>
        <s v="VHy006"/>
        <s v="VHy006Avante"/>
        <s v="VHy007"/>
        <s v="VHy008"/>
        <s v="VHy009"/>
        <s v="VHy015"/>
        <s v="VK001"/>
        <s v="VK002"/>
        <s v="VK003"/>
        <s v="VK004"/>
        <s v="VK005"/>
        <s v="VK006"/>
        <s v="VK009"/>
        <s v="VK015"/>
        <s v="VK016"/>
        <s v="VL001"/>
        <s v="VL002"/>
        <s v="VL003"/>
        <s v="VL00321099"/>
        <s v="VL0032114"/>
        <s v="VL0032115"/>
        <s v="VL004"/>
        <s v="VL004Kalina"/>
        <s v="VL005"/>
        <s v="VL006"/>
        <s v="VL0062103"/>
        <s v="VL0062105"/>
        <s v="VL0062106"/>
        <s v="VL0062107"/>
        <s v="VL007"/>
        <s v="VL008"/>
        <s v="VL008Cross"/>
        <s v="VL009"/>
        <s v="VLi001"/>
        <s v="VMr001"/>
        <s v="VMt001"/>
        <s v="VMt001Cedia"/>
        <s v="VMt002"/>
        <s v="VMt003"/>
        <s v="VMt004"/>
        <s v="VMt005"/>
        <s v="VMt006"/>
        <s v="VMt006Airtrek"/>
        <s v="VMt007"/>
        <s v="VMt008"/>
        <s v="VMt009"/>
        <s v="VMt010"/>
        <s v="VMt011"/>
        <s v="VMt011Challenger"/>
        <s v="VMt011MonteroSport"/>
        <s v="VMt012"/>
        <s v="VMt012Triton"/>
        <s v="VMt014"/>
        <s v="VMz001"/>
        <s v="VMz002"/>
        <s v="VMz002Axela"/>
        <s v="VMz003"/>
        <s v="VMz003Axela"/>
        <s v="VMz004"/>
        <s v="VMz004323"/>
        <s v="VMz004Protege"/>
        <s v="VMz005"/>
        <s v="VMz005323"/>
        <s v="VMz005Protege"/>
        <s v="VMz006"/>
        <s v="VMz006Atenza"/>
        <s v="VMz007"/>
        <s v="VMz007Atenza"/>
        <s v="VN001"/>
        <s v="VN002"/>
        <s v="VN003"/>
        <s v="VN003Sylphy"/>
        <s v="VN004"/>
        <s v="VN004Almera"/>
        <s v="VN004AlmeraClassic"/>
        <s v="VN005"/>
        <s v="VN005Latio"/>
        <s v="VN006"/>
        <s v="VN007"/>
        <s v="VN008"/>
        <s v="VN008AD"/>
        <s v="VN008Familia"/>
        <s v="VN010"/>
        <s v="VN010Maxima"/>
        <s v="VN011"/>
        <s v="VN012"/>
        <s v="VN013"/>
        <s v="VN014"/>
        <s v="VN014AD"/>
        <s v="VN014Familia"/>
        <s v="VN015"/>
        <s v="VN015Expert"/>
        <s v="VN016"/>
        <s v="VN018"/>
        <s v="VN018Altima"/>
        <s v="VN019"/>
        <s v="VN022"/>
        <s v="VRn001"/>
        <s v="VRn002"/>
        <s v="VRn003"/>
        <s v="VRn004"/>
        <s v="VRn005"/>
        <s v="VRn005Stepway"/>
        <s v="VRn006"/>
        <s v="VSk002"/>
        <s v="VSol001"/>
        <s v="VSz001"/>
        <s v="VSz001Escudo"/>
        <s v="VSz002"/>
        <s v="VSz002Escudo"/>
        <s v="VSz002Tracker"/>
        <s v="VSz003"/>
        <s v="VSz003Escudo"/>
        <s v="VSz004"/>
        <s v="VSz004Escudo"/>
        <s v="VSz005"/>
        <s v="VSz006"/>
        <s v="VSz007"/>
        <s v="VT001"/>
        <s v="VT002"/>
        <s v="VT003"/>
        <s v="VT003Corolla"/>
        <s v="VT003Runx"/>
        <s v="VT004"/>
        <s v="VT005"/>
        <s v="VT006"/>
        <s v="VT007"/>
        <s v="VT008"/>
        <s v="VT009"/>
        <s v="VT010"/>
        <s v="VT010Lexus"/>
        <s v="VT011"/>
        <s v="VT012"/>
        <s v="VT012Carina"/>
        <s v="VT013"/>
        <s v="VT014"/>
        <s v="VT015"/>
        <s v="VT016"/>
        <s v="VT017"/>
        <s v="VT018"/>
        <s v="VT019"/>
        <s v="VT020"/>
        <s v="VT020Clavia"/>
        <s v="VT020Yaris"/>
        <s v="VT021"/>
        <s v="VT022"/>
        <s v="VT023"/>
        <s v="VT023Picnic"/>
        <s v="VT024"/>
        <s v="VT024Echo"/>
        <s v="VT025"/>
        <s v="VT025Kluger"/>
        <s v="VT026"/>
        <s v="VT027"/>
        <s v="VT027Lexus"/>
        <s v="VT028"/>
        <s v="VT029"/>
        <s v="VT029Succeed"/>
        <s v="VT030"/>
        <s v="VT031"/>
        <s v="VT031Yaris"/>
        <s v="VT032"/>
        <s v="VT032Scion"/>
        <s v="VT033"/>
        <s v="VT033Yaris"/>
        <s v="VT034"/>
        <s v="VT034Avensis"/>
        <s v="VT034Picnic"/>
        <s v="VT035"/>
        <s v="VT036"/>
        <s v="VT036Lexus"/>
        <s v="VT037"/>
        <s v="VT038"/>
        <s v="VT039"/>
        <s v="VT039Scion"/>
        <s v="VT040"/>
        <s v="VT042"/>
        <s v="VT042Sirion"/>
        <s v="VT042Storia"/>
        <s v="VT044"/>
        <s v="VT045"/>
        <s v="VT046"/>
        <s v="VT049"/>
        <s v="VT049Allion"/>
        <s v="VT052"/>
        <s v="VT053"/>
        <s v="VT054"/>
        <s v="VT055"/>
        <s v="VT056"/>
        <s v="VT057"/>
        <s v="VT059"/>
        <s v="VT059BeGo"/>
        <s v="VT059Terios"/>
        <s v="VT060"/>
        <s v="VT060Terios"/>
        <s v="VT062"/>
        <s v="VT063"/>
        <s v="VT0634Runner"/>
        <s v="VT065"/>
        <s v="VT066"/>
        <s v="VT067"/>
        <s v="VT068"/>
        <s v="VT069"/>
        <s v="VT070"/>
        <s v="VT071Lexus"/>
        <s v="VT073"/>
        <s v="VV001"/>
        <s v="VV002"/>
        <s v="VY001"/>
        <s v="VY002Profi"/>
        <s v="Vo001"/>
        <s v="Vo002"/>
        <s v="Vo003"/>
        <s v="Vo004"/>
        <s v="Vo005"/>
        <s v="Vo006"/>
        <s v="Vo007"/>
        <s v="Vo008"/>
        <s v="Vo009"/>
        <s v="Vo010"/>
        <s v="Vo011"/>
        <s v="Vo012"/>
        <s v="Vo013"/>
        <s v="Vo014"/>
        <s v="Vo015"/>
        <s v="Vo016"/>
        <s v="Vo017"/>
        <s v="Vo018"/>
        <s v="Vo019"/>
        <s v="Vw1-2"/>
        <s v="Vw1-2K"/>
        <s v="Vw2-2"/>
        <s v="Vw2-2K"/>
        <s v="Vw3-2"/>
        <s v="Vw3-2K"/>
        <s v="Vw4-2"/>
        <s v="Vw4-2K"/>
        <s v="Y001"/>
        <s v="Y001Profi"/>
        <s v="Y002"/>
        <s v="ZFr2-2KR"/>
        <s v="ZG014-2KR"/>
        <s v="ZG016-2KR"/>
        <s v="ZGe1-2KR"/>
        <s v="ZGe2-2KR"/>
        <s v="ZHnd1-2KR"/>
        <s v="ZHnd3-2KR"/>
        <s v="ZHon15-2"/>
        <s v="ZHon15-2KR"/>
        <s v="ZHon17-2KR"/>
        <s v="ZHon9-2KR"/>
        <s v="ZHv1-2KR"/>
        <s v="ZHv2-2KR"/>
        <s v="ZHv4-2KR"/>
        <s v="ZNis13-2KR"/>
        <s v="ZNis132-2KR"/>
        <s v="ZRn1-2KR"/>
        <s v="ZTy28-2KR"/>
        <s v="ZTy3-2KR"/>
        <s v="ZTy38-2KR"/>
        <s v="ZTy74-2KR"/>
        <s v="ZTy75-2KR"/>
        <s v="ZU3-2KR"/>
        <s v="ZV015-2KR"/>
        <s v="ZV019-2KR"/>
        <s v="ZV020-2KR"/>
        <s v="ZV024-2KR"/>
      </sharedItems>
    </cacheField>
    <cacheField name="Дефлекторы окон Defly для Haval Dargo 2022-н.в., высококачественное оргстекло" numFmtId="0">
      <sharedItems>
        <s v="Дефлектор капота Defly для Audi A4 2007-2011 седан, высококачественное оргстекло"/>
        <s v="Модельные чехлы на подлокотники Honda Freed 2011-2016 экокожа черная, 2 шт"/>
        <s v="Модельные чехлы на подлокотники Toyota Wish 2009-2017 (XE20)"/>
        <s v="Дефлектор капота Defly для BMW X5 1999-2003, высококачественное оргстекло"/>
        <s v="Дефлектор капота Defly для Chevrolet Aveo 2005-2012 седан, высококачественное оргстекло"/>
        <s v="Дефлектор капота Defly для Chevrolet Aveo 2002-2009, высококачественное оргстекло"/>
        <s v="Дефлектор капота Defly для Chevrolet Aveo 2011-2015 седан, высококачественное оргстекло"/>
        <s v="Дефлектор капота Defly для Chevrolet Captiva 2006-2011, высококачественное оргстекло"/>
        <s v="Дефлектор капота Defly для Daewoo Winstorm 2006-2010, высококачественное оргстекло"/>
        <s v="Дефлектор капота Defly для Chevrolet Cruze 2008-2015, высококачественное оргстекло"/>
        <s v="Дефлектор капота Defly для Chevrolet Lacetti 2004-2013 седан, универсал, высококачественное оргстекло"/>
        <s v="Дефлектор капота Defly для Chevrolet Lacetti 2004-2013 хэтчбек, высококачественное оргстекло"/>
        <s v="Дефлектор капота Defly для Chevrolet Lanos 2005-2009, высококачественное оргстекло"/>
        <s v="Дефлектор капота Defly для Chevrolet Spark 2009-2016, высококачественное оргстекло"/>
        <s v="Дефлектор капота Defly для Chevrolet Niva 1998-2020, высококачественное оргстекло"/>
        <s v="Дефлектор капота Defly для Chevrolet Cobalt 2011-2015, высококачественное оргстекло"/>
        <s v="Дефлектор капота Defly для Ravon R4 2016-2020, высококачественное оргстекло"/>
        <s v="Дефлектор капота Defly для Chevrolet Orlando 2009-2015, высококачественное оргстекло"/>
        <s v="Дефлектор капота Defly для Chevrolet Captiva 2011-2015, высококачественное оргстекло"/>
        <s v="Дефлектор капота Defly для Ravon Nexia R3 2016-2020, высококачественное оргстекло"/>
        <s v="Дефлектор капота Defly для Chevrolet Aveo 2007-2012 хэтчбек, высококачественное оргстекло"/>
        <s v="Дефлектор капота Defly для Chery Fora A21 2006-2010, высококачественное оргстекло"/>
        <s v="Дефлектор капота Defly для Chery Kimo A1 2008-2015, высококачественное оргстекло"/>
        <s v="Дефлектор капота Defly для Chery M11 2010-2016, высококачественное оргстекло"/>
        <s v="Дефлектор капота Defly для Chery Tiggo T11 2005-2013, высококачественное оргстекло"/>
        <s v="Дефлектор капота Defly для Chery IndiS 2011-2016, высококачественное оргстекло"/>
        <s v="Дефлектор капота Defly для Chery Tiggo T11 2013-2016, высококачественное оргстекло"/>
        <s v="Дефлектор капота Defly для Chery Very A13 2011-2016, высококачественное оргстекло"/>
        <s v="Модельные чехлы на сиденья Defly Chevrolet Niva 2002-2014 жаккард"/>
        <s v="Модельные чехлы на сиденья Defly Chevrolet Niva 2002-2014 Экокожа и жаккард"/>
        <s v="Модельные чехлы на сиденья Defly Chevrolet Cobalt 2011-2015 жаккард"/>
        <s v="Модельные чехлы на сиденья Defly Chevrolet Cobalt 2011-2015 Экокожа и жаккард"/>
        <s v="Модельные чехлы на сиденья Defly Chevrolet Cruze 2008-2015 седан, хэтчбек жаккард"/>
        <s v="Модельные чехлы на сиденья Defly Chevrolet Cruze 2008-2015 седан, хэтчбек Экокожа Черный"/>
        <s v="Модельные чехлы на сиденья Defly Chery Tiggo 2005-2013 жаккард тест задний ряд 50/50"/>
        <s v="Модельные чехлы на сиденья Defly Chery Tiggo 2005-2013 Экокожа Черный задний ряд 50/50"/>
        <s v="Брызговики универсальные Defly с надписью Mitsubishi, гибкие цвет черный, комплект 2 шт"/>
        <s v="Брызговики универсальные Defly с надписью Subaru, гибкие цвет черный, комплект 2 шт"/>
        <s v="Брызговики универсальные Defly с надписью Ford, гибкие цвет черный, комплект 2 шт"/>
        <s v="Брызговики универсальные Defly, гибкие цвет черный, комплект 2 шт"/>
        <s v="Брызговики универсальные Defly, гибкие цвет черный, комплект 4 шт"/>
        <s v="Дефлекторы окон Defly для ВАЗ 2109, 21099, 2114, 2115, высококачественное оргстекло"/>
        <s v="Дефлекторы окон Defly для ВАЗ 2101, 2103, 2105, 2106, 2107, высококачественное оргстекло"/>
        <s v="Дефлекторы окон Defly для ВАЗ 2110, 2112, высококачественное оргстекло"/>
        <s v="Дефлекторы окон Defly для ВАЗ 2121, Niva 4x4, высококачественное оргстекло"/>
        <s v="Дефлекторы окон Defly для GAZ Gazel 2003-н.в. 2003-н.в., высококачественное оргстекло"/>
        <s v="Дефлекторы окон Defly для Lada Kalina Granta/Datsun mi-DO, on-DO, высококачественное оргстекло"/>
        <s v="Брызговики универсальные Defly с надписью Toyota, гибкие цвет черный, комплект 2 шт"/>
        <s v="Брызговики универсальные Defly с надписью Nissan, гибкие цвет черный, комплект 2 шт"/>
        <s v="Брызговики универсальные Defly с надписью Audi, гибкие цвет черный, комплект 2 шт"/>
        <s v="Брызговики универсальные Defly с надписью Mazda, гибкие цвет черный, комплект 2 шт"/>
        <s v="Брызговики универсальные Defly с надписью Honda, гибкие цвет черный, комплект 2 шт"/>
        <s v="Брызговики универсальные Defly с надписью Volkswagen, гибкие цвет черный, комплект 2 шт"/>
        <s v="Брызговики универсальные Defly, гибкие цвет белый, комплект 2 шт"/>
        <s v="Брызговики универсальные Defly, гибкие цвет белый, комплект 4 шт"/>
        <s v="Брызговики универсальные Defly, гибкие цвет серый, комплект 2 шт"/>
        <s v="Брызговики универсальные Defly, гибкие цвет серый, комплект 4 шт"/>
        <s v="Дефлектор капота Defly для Daewoo Matiz 2000-2015, высококачественное оргстекло"/>
        <s v="Дефлекторы окон Defly для Chevrolet Niva, высококачественное оргстекло"/>
        <s v="Дефлектор капота Defly для Daewoo Nexia 1994-2016, высококачественное оргстекло"/>
        <s v="Дефлекторы окон Defly для Lada Vesta седан, высококачественное оргстекло"/>
        <s v="Рамка для номера автомобиля Defly, с надписью Ford, крепление с защелкой, черная"/>
        <s v="Рамка для номера автомобиля Defly, с надписью Honda, крепление с защелкой, черная"/>
        <s v="Рамка для номера автомобиля Defly, с надписью Lada, крепление с защелкой, черная"/>
        <s v="Рамка для номера автомобиля Defly, с надписью Lexus, крепление с защелкой, черная"/>
        <s v="Рамка для номера автомобиля Defly, с надписью Mazda, крепление с защелкой, черная"/>
        <s v="Рамка для номера автомобиля Defly, с надписью Nissan, крепление с защелкой, черная"/>
        <s v="Рамка для номера автомобиля Defly, с надписью Российская Федерация, крепление с защелкой, черная"/>
        <s v="Рамка для номера автомобиля Defly, с надписью Россия, крепление с защелкой, черная"/>
        <s v="Рамка для номера автомобиля Defly, с надписью Сибирь, крепление с защелкой, черная"/>
        <s v="Рамка для номера автомобиля Defly, с надписью Toyota, крепление с защелкой, черная"/>
        <s v="Рамка для номера автомобиля Defly, без надписи, крепление с защелкой, черная"/>
        <s v="Рамки для номера автомобиля Defly, без надписи, крепление с защелкой, черные 2 шт"/>
        <s v="Рамка для номера автомобиля Defly, без надписи, крепление с защелкой, серая"/>
        <s v="Рамки для номера автомобиля Defly, без надписи, крепление с защелкой, серые 2 шт"/>
        <s v="Рамка для номера автомобиля Defly, без надписи, крепление с защелкой, белая"/>
        <s v="Рамки для номера автомобиля Defly, без надписи, крепление с защелкой, белые 2 шт"/>
        <s v="Рамка для номера автомобиля Defly, для квадратного номера, без надписи, крепление с защелкой, черная"/>
        <s v="Рамки для номера автомобиля Defly, для квадратного номера, без надписи, крепление с защелкой, черные 2 шт"/>
        <s v="Рамка для номера автомобиля Defly, для квадратного номера, без надписи, крепление с защелкой, серая"/>
        <s v="Рамки для номера автомобиля Defly, для квадратного номера, без надписи, крепление с защелкой, серые 2 шт"/>
        <s v="Рамка для номера автомобиля Defly, для квадратного номера, без надписи, крепление с защелкой, белая"/>
        <s v="Рамки для номера автомобиля Defly, для квадратного номера, без надписи, крепление с защелкой, белые 2 шт"/>
        <s v="Набор инструментов для автомобиля, 16 предметов"/>
        <s v="Набор инструментов для автомобиля, 19 предметов"/>
        <s v="Набор инструментов для автомобиля, 8 предметов"/>
        <s v="Набор инструментов для автомобиля, 25 предметов"/>
        <s v="Рамка для номера автомобиля Defly, без надписи из нержавеющей стали, хром"/>
        <s v="Рамки для номера автомобиля Defly, без надписи из нержавеющей стали, хром 2 шт"/>
        <s v="Рамка для номера автомобиля Defly, с светодиодной подсветкой LED, без надписи, черная"/>
        <s v="Рамки для номера автомобиля Defly, с светодиодной подсветкой LED, без надписи, черные 2 шт"/>
        <s v="Рамка для номера автомобиля Defly, с светодиодной подсветкой LED, без надписи, серая"/>
        <s v="Рамки для номера автомобиля Defly, с светодиодной подсветкой LED, без надписи, серые 2 шт"/>
        <s v="Рамка для номера автомобиля Defly, с светодиодной подсветкой LED, без надписи, белая"/>
        <s v="Рамки для номера автомобиля Defly, с светодиодной подсветкой LED, без надписи, белые 2 шт"/>
        <s v="Рамка для номера автомобиля Defly, без надписи, пластиковая черная"/>
        <s v="Рамки для номера автомобиля Defly, без надписи, пластиковые черные 2 шт"/>
        <s v="Рамка для номера автомобиля Defly, без надписи, пластиковая серая"/>
        <s v="Рамки для номера автомобиля Defly, без надписи, пластиковые серые 2 шт"/>
        <s v="Рамка для номера автомобиля Defly, без надписи, пластиковая белая"/>
        <s v="Рамки для номера автомобиля Defly, без надписи, пластиковые белые 2 шт"/>
        <s v="Автомобильная щетка-скребок для уборки снега"/>
        <s v="Автомобильная щетка-скребок для уборки снега, 60 см, желтый ворс"/>
        <s v="Автомобильная щетка-скребок для уборки снега, 40 см"/>
        <s v="Дефлектор люка Defly, Large, универсальное изделие, высококачественное оргстекло"/>
        <s v="Дефлектор люка Defly, Medium, универсальное изделие, высококачественное оргстекло"/>
        <s v="Дефлектор люка Defly, Small, универсальное изделие, высококачественное оргстекло"/>
        <s v="Компрессор автомобильный 35 л/мин с фонариком и чехлом"/>
        <s v="Компрессор автомобильный двухпоршневой 65 л/мин с фонариком и чехлом"/>
        <s v="Компрессор автомобильный 20 л/мин"/>
        <s v="Компрессор автомобильный 35 л/мин с фонариком"/>
        <s v="Дефлектор капота Defly для Changan Alsvin 2018-н.в. Акриловое оргстекло, высококачественное оргстекло"/>
        <s v="Дефлекторы окон Defly для Changan Alsvin 2018-н.в., высококачественное оргстекло"/>
        <s v="Дефлектор капота Defly для Changan CS35 Plus 2018-2024, высококачественное оргстекло"/>
        <s v="Дефлекторы окон Defly для Changan CS35 Plus 2018-2024, высококачественное оргстекло"/>
        <s v="Дефлекторы окон Defly для Chery Arrizo 8 2022-н.в., высококачественное оргстекло"/>
        <s v="Дефлектор капота Chery Tiggo 7/7 Pro Max 2020-н.в."/>
        <s v="Дефлекторы окон Chery Tiggo 7/7 Pro Max 2020-н.в."/>
        <s v="Дефлекторы окон Chery Tiggo 7, 7 Pro 2020-н.в."/>
        <s v="Дефлекторы окон Defly для Chery Tiggo 8 2018-н.в., высококачественное оргстекло"/>
        <s v="Дефлектор капота Defly для Chery Tiggo 8 Pro 2021-н.в., высококачественное оргстекло"/>
        <s v="Дефлектор капота Defly для Geely Atlas 2016-2022, высококачественное оргстекло"/>
        <s v="Дефлекторы окон Defly для Geely Atlas 2016-2022, высококачественное оргстекло"/>
        <s v="Дефлектор капота Defly для Geely Coolray 2018-2024, высококачественное оргстекло"/>
        <s v="Дефлекторы окон Defly для Geely Coolray 2018-2024, высококачественное оргстекло"/>
        <s v="Дефлекторы окон Defly для Geely Monjaro 2021-н.в., высококачественное оргстекло"/>
        <s v="Дефлектор капота Defly для Haval Dargo 2022-н.в, высококачественное оргстекло"/>
        <s v="Дефлектор капота Defly для Haval H6 2020-н.в, высококачественное оргстекло"/>
        <s v="Дефлектор капота Defly для Haval H9 2014-н.в., высококачественное оргстекло"/>
        <s v="Дефлекторы окон Defly для Haval H9 2014-н.в., высококачественное оргстекло"/>
        <s v="Дефлектор капота Defly для Haval M6 2021-н.в., высококачественное оргстекло"/>
        <s v="Дефлекторы окон Defly для Haval M6 2021-н.в., высококачественное оргстекло"/>
        <s v="Дефлекторы окон Defly для JAC J7 2020-н.в., высококачественное оргстекло"/>
        <s v="Дефлекторы окон Defly для Li L7 2022-н.в., высококачественное оргстекло"/>
        <s v="Дефлектор капота Defly для Daihatsu YRV 2000-2005, высококачественное оргстекло"/>
        <s v="Дефлектор капота Defly для Datsun mi-Do 2014-2021, высококачественное оргстекло"/>
        <s v="Дефлектор капота Defly для Datsun on-DO 2014-2021, высококачественное оргстекло"/>
        <s v="Дефлектор капота Defly для Ford C-MAX 2006-2010, высококачественное оргстекло"/>
        <s v="Дефлектор капота Defly для Ford Escape 2000-2008, высококачественное оргстекло"/>
        <s v="Дефлектор капота Defly для Ford Maverick 2000-2007, высококачественное оргстекло"/>
        <s v="Дефлектор капота Defly для Ford Escape 2007-2011, высококачественное оргстекло"/>
        <s v="Дефлектор капота Defly для Ford Expedition 2002-2006, высококачественное оргстекло"/>
        <s v="Дефлектор капота Defly для Ford Fiesta 2001-2008, высококачественное оргстекло"/>
        <s v="Дефлектор капота Defly для Ford Focus I 1998-2005, высококачественное оргстекло"/>
        <s v="Дефлектор капота Defly для Ford Focus II 2004-2008, высококачественное оргстекло"/>
        <s v="Дефлектор капота Defly для Ford Focus II 2007-2011, высококачественное оргстекло"/>
        <s v="Дефлектор капота Defly для Ford Focus III 2010-2015, высококачественное оргстекло"/>
        <s v="Дефлектор капота Defly для Ford Fusion 2002-2012, высококачественное оргстекло"/>
        <s v="Дефлектор капота Defly для Ford Galaxy 2006-2010, высококачественное оргстекло"/>
        <s v="Дефлектор капота Defly для Ford S-MAX 2006-2010, высококачественное оргстекло"/>
        <s v="Дефлектор капота Defly для Ford Mondeo 2000-2007, высококачественное оргстекло"/>
        <s v="Дефлектор капота Defly для Ford Mondeo 2007-2010, высококачественное оргстекло"/>
        <s v="Дефлектор капота Defly для Ford Ranger 2006-2011, высококачественное оргстекло"/>
        <s v="Дефлектор капота Defly для Ford Transit 2006-2014, высококачественное оргстекло"/>
        <s v="Дефлектор капота Defly для Ford Explorer 2014-2019, высококачественное оргстекло"/>
        <s v="Дефлектор капота Defly для Ford Focus III 2014-2019, высококачественное оргстекло"/>
        <s v="Дефлектор капота Defly для Ford Focus 2 2004-2008, высококачественное оргстекло"/>
        <s v="Дефлектор капота Defly для Fiat Albea 2005-2012, высококачественное оргстекло"/>
        <s v="Дефлектор капота Defly для Fiat Ducato 2002-2012, высококачественное оргстекло"/>
        <s v="Дефлектор капота Defly для Fiat Ducato, Boxer, Jumper 2006-2014, высококачественное оргстекло"/>
        <s v="Модельные чехлы на сиденья Defly Ford Focus 2 2004-2011 жаккард"/>
        <s v="Модельные чехлы на сиденья Defly Ford Focus 2 2004-2011 Экокожа и жаккард"/>
        <s v="Модельные чехлы на сиденья Defly Ford Focus 3 2010-2019 жаккард для модификаций Trend Sport, Titanium"/>
        <s v="Модельные чехлы на сиденья Defly Ford Focus 3 2010-2019 Экокожа и жаккард Trend Sport, Titanium"/>
        <s v="Модельные чехлы на сиденья Defly Ford Focus 3 2010-2019 Trend Sport, Titanium"/>
        <s v="Дефлектор капота Defly для Gaz Volga (3110) 1997-2004, высококачественное оргстекло"/>
        <s v="Дефлектор капота Defly для Gaz Volga (31105) 2003-2009, высококачественное оргстекло"/>
        <s v="Дефлектор капота Defly для Gaz Gazel 2003-н.в., высококачественное оргстекло"/>
        <s v="Дефлектор капота Defly для Gaz Gazel Next 2013-н.в., высококачественное оргстекло"/>
        <s v="Модельные чехлы на сиденья Defly ГАЗ 3110 1997-2009 жаккард дополнительная боковая поддержка"/>
        <s v="Модельные чехлы на сиденья Defly ГАЗель Бизнес 2010-2017 жаккард дополнительная боковая поддержка"/>
        <s v="Модельные чехлы на сиденья Defly ГАЗель Бизнес 2018-н.в. жаккард"/>
        <s v="Модельные чехлы на сиденья Defly ГАЗель Бизнес 2018-н.в. Экокожа и замша"/>
        <s v="Модельные чехлы на сиденья Defly ГАЗель Некст 2013-н.в. жаккард"/>
        <s v="Модельные чехлы на сиденья Defly ГАЗель Некст 2013-н.в. Экокожа и замша"/>
        <s v="Модельные чехлы на сиденья Defly ГАЗон Некст 2014-н.в. жаккард"/>
        <s v="Модельные чехлы на сиденья Defly ГАЗон Некст 2014-н.в. Экокожа и замша"/>
        <s v="Дефлектор капота Defly для Geely MK 2008-2015, высококачественное оргстекло"/>
        <s v="Дефлектор капота Defly для Geely MK Cross 2011-2016, высококачественное оргстекло"/>
        <s v="Дефлектор капота Defly для Geely Emgrand EC7 2009-2017, высококачественное оргстекло"/>
        <s v="Дефлектор капота Defly для Great Wall Hover 2005-2010, высококачественное оргстекло"/>
        <s v="Дефлектор капота Defly для Great Wall Hover H5 2011-2016, высококачественное оргстекло"/>
        <s v="Дефлектор капота Defly для Honda Accord 1997-2002, высококачественное оргстекло"/>
        <s v="Дефлектор капота Defly для Honda Accord 2005-2008, высококачественное оргстекло"/>
        <s v="Дефлектор капота Defly для Honda Accord 2002-2006, высококачественное оргстекло"/>
        <s v="Дефлектор капота Defly для Honda Accord 2008-2013, высококачественное оргстекло"/>
        <s v="Дефлектор капота Defly для Honda Avancier 1999-2003, высококачественное оргстекло"/>
        <s v="Дефлектор капота Defly для Honda Capa 1998-2002, высококачественное оргстекло"/>
        <s v="Дефлектор капота Defly для Honda Civic 1995-2001, высококачественное оргстекло"/>
        <s v="Дефлектор капота Defly для Honda Civic Ferio 1995-2000, высококачественное оргстекло"/>
        <s v="Дефлектор капота Defly для Honda Civic 2000-2004, высококачественное оргстекло"/>
        <s v="Дефлектор капота Defly для Honda Civic Ferio 2000-2003, высококачественное оргстекло"/>
        <s v="Дефлектор капота Defly для Honda Civic 2000-2006 хэтчбек, высококачественное оргстекло"/>
        <s v="Дефлектор капота Defly для Honda Civic 2005-2011 седан, высококачественное оргстекло"/>
        <s v="Дефлектор капота Defly для Honda Civic 2005-2012 хэтчбек, высококачественное оргстекло"/>
        <s v="Дефлектор капота Defly для Honda CR-V 1995-2001, высококачественное оргстекло"/>
        <s v="Дефлектор капота Defly для Honda CR-V 2001-2006, высококачественное оргстекло"/>
        <s v="Дефлектор капота Defly для Honda CR-V 2006-2010, высококачественное оргстекло"/>
        <s v="Дефлектор капота Defly для Honda Domani 1997-2000, высококачественное оргстекло"/>
        <s v="Дефлектор капота Defly для Honda Edix 2004-2009, высококачественное оргстекло"/>
        <s v="Дефлектор капота Defly для Honda Fit 2001-2008, высококачественное оргстекло"/>
        <s v="Дефлектор капота Defly для Honda Jazz 2002-2009, высококачественное оргстекло"/>
        <s v="Дефлектор капота Defly для Honda Fit 2007-2015, высококачественное оргстекло"/>
        <s v="Дефлектор капота Defly для Honda Jazz 2008-2015, высококачественное оргстекло"/>
        <s v="Дефлектор капота Defly для Honda HR-V 1998-2007, высококачественное оргстекло"/>
        <s v="Дефлектор капота Defly для Honda Inspire 1995-1998, высококачественное оргстекло"/>
        <s v="Дефлектор капота Defly для Honda Inspire 1998-2001, высококачественное оргстекло"/>
        <s v="Дефлектор капота Defly для Honda Saber 1998-2001, высококачественное оргстекло"/>
        <s v="Дефлектор капота Defly для Honda Inspire 2003-2007, высококачественное оргстекло"/>
        <s v="Дефлектор капота Defly для Honda Freed 2008-2016, высококачественное оргстекло"/>
        <s v="Дефлектор капота Defly для Honda Logo 1998-2001, высококачественное оргстекло"/>
        <s v="Дефлектор капота Defly для Honda Odyssey 1994-1999, высококачественное оргстекло"/>
        <s v="Дефлектор капота Defly для Honda Odyssey 1999-2003, высококачественное оргстекло"/>
        <s v="Дефлектор капота Defly для Honda Odyssey 2003-2008, высококачественное оргстекло"/>
        <s v="Дефлектор капота Defly для Honda Orthia 1996-1999, высококачественное оргстекло"/>
        <s v="Дефлектор капота Defly для Honda Partner 1996-2006, высококачественное оргстекло"/>
        <s v="Дефлектор капота Defly для Honda Orthia 1999-2002, высококачественное оргстекло"/>
        <s v="Дефлектор капота Defly для Honda Shuttle 2015-2019, высококачественное оргстекло"/>
        <s v="Дефлектор капота Defly для Honda Pilot 2008-2015, высококачественное оргстекло"/>
        <s v="Дефлектор капота Defly для Honda S-MX 1996-2002, высококачественное оргстекло"/>
        <s v="Дефлектор капота Defly для Honda Stepwgn 1996-2001, высококачественное оргстекло"/>
        <s v="Дефлектор капота Defly для Honda Stepwgn 2001-2005, высококачественное оргстекло"/>
        <s v="Дефлектор капота Defly для Honda Stream 2000-2003, высококачественное оргстекло"/>
        <s v="Дефлектор капота Defly для Honda Stream 2003-2006, высококачественное оргстекло"/>
        <s v="Дефлектор капота Defly для Honda Torneo 1997-2002, высококачественное оргстекло"/>
        <s v="Дефлектор капота Defly для Honda Stream 2006-2014, высококачественное оргстекло"/>
        <s v="Дефлектор капота Defly для Honda Stepwgn 2005-2007, высококачественное оргстекло"/>
        <s v="Дефлектор капота Defly для Honda Civic 2012-2017 седан, высококачественное оргстекло"/>
        <s v="Дефлектор капота Defly для Honda Fit 2013-2020, высококачественное оргстекло"/>
        <s v="Дефлектор капота Defly для Honda CR-V 2011-2018, высококачественное оргстекло"/>
        <s v="Дефлектор капота Defly для Honda Insight 2009-2014, высококачественное оргстекло"/>
        <s v="Дефлектор капота Defly для Honda CR-V 2009-2012, высококачественное оргстекло"/>
        <s v="Дефлектор капота Defly для Honda Stepwgn 2009-2015, высококачественное оргстекло"/>
        <s v="Дефлектор капота Defly для Honda Freed Spike 2010-2014, высококачественное оргстекло"/>
        <s v="Дефлектор капота Defly для Honda Stepwgn 2015-2017, высококачественное оргстекло"/>
        <s v="Дефлектор капота Defly для Honda Vezel 2013-2018, высококачественное оргстекло"/>
        <s v="Накидки на передние сиденья из серой замши с стежкой ромб (2 шт.)"/>
        <s v="Накидки на передние сиденья из черной замши с стежкой ромб (2 шт.)"/>
        <s v="Чехлы для колес Defly, сумка для хранения автомобильных шин R 14-22"/>
        <s v="Дефлектор капота Defly для Haval F7, F7x 2019-2022, высококачественное оргстекло"/>
        <s v="Дефлектор капота Defly для Haval Jolion 2020-н.в., высококачественное оргстекло"/>
        <s v="Дефлектор капота Defly для Haval Dargo 2022-н.в., высококачественное оргстекло"/>
        <s v="Модельные чехлы на сиденья Defly Hyundai Solaris 2010-2017 седан жаккард задний ряд 40/60"/>
        <s v="Модельные чехлы на сиденья Defly Hyundai Solaris 2010-2017 седан Экокожа Черный задний ряд 40/60"/>
        <s v="Модельные чехлы на сиденья Defly Hyundai Solaris 2010-2017 седан Экокожа и замша задний ряд 40/60"/>
        <s v="Модельные чехлы на сиденья Defly Hyundai Tucson 2004-2009 жаккард"/>
        <s v="Модельные чехлы на сиденья Defly Hyundai Tucson 2004-2009 Экокожа Черный"/>
        <s v="Модельные чехлы на сиденья Defly Hyundai Creta 2015-2021 жаккард"/>
        <s v="Модельные чехлы на сиденья Defly Hyundai Creta 2015-2021 Экокожа Черный"/>
        <s v="Модельные чехлы на сиденья Defly Hyundai Creta 2015-2021 Экокожа и замша"/>
        <s v="Модельные чехлы на сиденья Defly Hyundai Solaris 2017-2022 жаккард"/>
        <s v="Модельные чехлы на сиденья Defly Hyundai Solaris 2017-2022 жаккард передний ряд"/>
        <s v="Модельные чехлы на сиденья Defly Hyundai Solaris 2017-2022 Экокожа Черный передний ряд"/>
        <s v="Модельные чехлы на сиденья Defly Hyundai Solaris 2017-2022 Экокожа Черный"/>
        <s v="Модельные чехлы на сиденья Defly Hyundai Solaris 2017-2022 Экокожа и замша"/>
        <s v="Модельные чехлы на сиденья Defly Hyundai Creta 2020-2022 жаккард"/>
        <s v="Модельные чехлы на сиденья Defly Hyundai Creta 2020-2022 Экокожа Черный"/>
        <s v="Модельные чехлы на сиденья Defly Hyundai Creta 2020-2022 Экокожа и замша"/>
        <s v="Модельные чехлы на сиденья Defly Hyundai Tucson 2020-н.в. жаккард"/>
        <s v="Модельные чехлы на сиденья Defly Hyundai Tucson 2020-н.в. экокожа Черный"/>
        <s v="Модельные чехлы на сиденья Defly Hyundai Solaris 2010-2017 хэтчбек жаккард"/>
        <s v="Модельные чехлы на сиденья Defly Hyundai Solaris 2010-2017 хэтчбек Экокожа Черный"/>
        <s v="Модельные чехлы на сиденья Defly Honda CR-V 2006-2012, материал экокожа"/>
        <s v="Модельные чехлы на сиденья Defly Honda CR-V 2006-2012 Экокожа Черный"/>
        <s v="Модельные чехлы на сиденья Defly Honda Freed 2011-2016 жаккард 4 мест, капитанские кресла"/>
        <s v="Модельные чехлы на сиденья Defly Honda Freed 2011-2016 Экокожа Черный 4 места, капитанские кресла"/>
        <s v="Модельные чехлы на сиденья Defly Honda Freed 2011-2016 экокожа 4 места, капитанские кресла"/>
        <s v="Модельные чехлы на сиденья Defly Honda Freed 2011-2016 жаккард 6 мест, капитанские кресла"/>
        <s v="Модельные чехлы на сиденья Defly Honda Freed 2011-2016 экокожа Черный 6 мест, капитанские кресла"/>
        <s v="Модельные чехлы Defly на сиденья Defly Honda Fit 2013-2020, материал экокожа"/>
        <s v="Модельные чехлы на сиденья Defly Honda Fit 2013-2020, материал экокожа"/>
        <s v="Модельные чехлы на сиденья Defly Honda Fit 2013-2020 экокожа"/>
        <s v="Модельные чехлы на сиденья Defly Honda Shuttle 2015-2022 жаккард"/>
        <s v="Модельные чехлы на сиденья Defly Honda Shuttle 2015-2022 Экокожа Черный"/>
        <s v="Модельные чехлы на сиденья Defly Honda Fit 2007-2013 жаккард"/>
        <s v="Модельные чехлы на сиденья Defly Honda Fit 2007-2013 Экокожа Черный"/>
        <s v="Модельные чехлы на сиденья Defly Honda Freed Spike 2010-2016 жаккард"/>
        <s v="Модельные чехлы на сиденья Defly Honda Freed Spike 2010-2016 Черный"/>
        <s v="Модельные чехлы на сиденья Defly Honda Freed 2016-2024 жаккард 5 мест"/>
        <s v="Модельные чехлы на сиденья Defly Honda Freed 2016-2024 Экокожа Черный 5 мест"/>
        <s v="Модельные чехлы на сиденья Defly Honda Freed 2016-2024 Жаккард 7 мест"/>
        <s v="Модельные чехлы на сиденья Defly Honda Freed 2016-2024 экокожа Черный 7 мест"/>
        <s v="Модельные чехлы на сиденья Honda Stepwgn 2015-2021 5 мест"/>
        <s v="Модельные чехлы на сиденья Honda Stepwgn 2015-2021 7 мест"/>
        <s v="Модельные чехлы на сиденья Honda Fit 2001-2007 Жаккард"/>
        <s v="Модельные чехлы на сиденья Honda Fit 2001-2007 Экокожа"/>
        <s v="Модельные чехлы на сиденья Defly Honda CR-V 2001-2006 жаккард для RD4-RD7"/>
        <s v="Модельные чехлы на сиденья Defly Honda CR-V 2001-2006 Экокожа Черный"/>
        <s v="Модельные чехлы на сиденья Defly Honda Stepwgn 2001-2003 жаккард 5 мест"/>
        <s v="Модельные чехлы на сиденья Defly Honda Stepwgn 2001-2003 Экокожа Черный 5 мест"/>
        <s v="Модельные чехлы на сиденья Defly Honda Stepwgn 2001-2003 жаккард 7 мест"/>
        <s v="Модельные чехлы на сиденья Defly Honda Stepwgn 2001-2003 Экокожа Черный 7 мест"/>
        <s v="Модельные чехлы на сиденья Defly Honda CR-V 1995-2001 жаккард RD1-RD3"/>
        <s v="Модельные чехлы на сиденья Defly Honda CR-V 1995-2001 Экокожа Черный"/>
        <s v="Модельные чехлы на сиденья Defly Honda Insight 2009-2014 жаккард"/>
        <s v="Модельные чехлы на сиденья Defly Honda Insight 2009-2014 Экокожа Черный"/>
        <s v="Модельные чехлы на сиденья Defly Honda Insight 2009-2014 экокожа"/>
        <s v="Модельные чехлы на сиденья Defly Honda Fit Shuttle 2011-2015 жаккард"/>
        <s v="Модельные чехлы на сиденья Defly Honda Fit Shuttle 2011-2015 Экокожа Черный"/>
        <s v="Модельные чехлы на сиденья Defly Honda Fit Shuttle 2011-2015 экокожа"/>
        <s v="Модельные чехлы на сиденья Defly Honda Stepwgn 2015-2021 Жаккард Черный 4 мест, капитанские кресла"/>
        <s v="Модельные чехлы на сиденья Defly Honda Stepwgn 2015-2021 Экокожа Черный 4 мест, капитанские кресла"/>
        <s v="Модельные чехлы на сиденья Defly Honda Stepwgn 2015-2021 Жаккард 6 мест, капитанские кресла"/>
        <s v="Модельные чехлы на сиденья Defly Honda Stepwgn 2015-2021 Экокожа Черный 6 мест, капитанские кресла"/>
        <s v="Модельные чехлы на сиденья Defly Honda Freed 2011-2016 жаккард GB3, GB4, 5 мест"/>
        <s v="Модельные чехлы на сиденья Defly Honda Freed 2011-2016 Экокожа Черный 5 мест"/>
        <s v="Модельные чехлы на сиденья Defly Honda Freed 2011-2016 жаккард 7 мест"/>
        <s v="Модельные чехлы на сиденья Defly Honda Freed 2011-2016 Черный 7 мест"/>
        <s v="Модельные чехлы на сиденья Defly Haval F7x 2019-н.в. жаккард"/>
        <s v="Модельные чехлы на сиденья Defly Haval F7x 2019-н.в. экокожа Черный"/>
        <s v="Модельные чехлы на сиденья Defly Haval Jolion 2020-н.в. жаккард"/>
        <s v="Модельные чехлы на сиденья Defly Haval Jolion 2020-н.в. экокожа Черный"/>
        <s v="Модельные чехлы на сиденья Haval M6 2021-н.в. Жаккард"/>
        <s v="Модельные чехлы на сиденья Haval M6 2021-н.в. Экокожа"/>
        <s v="Модельные чехлы на сиденья Haval M6 2021-н.в. Экокожа ромб"/>
        <s v="Дефлектор капота Defly для Hyundai Accent, Elantra 1999-2003, высококачественное оргстекло"/>
        <s v="Дефлектор капота Defly для Hyundai Elantra 2000-2003, высококачественное оргстекло"/>
        <s v="Дефлектор капота Defly для Hyundai Avante 2010-2015, высококачественное оргстекло"/>
        <s v="Дефлектор капота Defly для Hyundai Elantra 2010-2016, высококачественное оргстекло"/>
        <s v="Дефлектор капота Defly для Hyundai Elantra XD 2003-2010, высококачественное оргстекло"/>
        <s v="Дефлектор капота Defly для Hyundai Elantra 2006-2011, высококачественное оргстекло"/>
        <s v="Дефлектор капота Defly для Hyundai Tucson 2020-н.в., высококачественное оргстекло"/>
        <s v="Дефлектор капота Defly для Hyundai Getz 2005-2011, высококачественное оргстекло"/>
        <s v="Дефлектор капота Defly для Hyundai i20 2008-2012, высококачественное оргстекло"/>
        <s v="Дефлектор капота Defly для Hyundai IX35 2009-2015, высококачественное оргстекло"/>
        <s v="Дефлектор капота Defly для Hyundai Tucson 2009-2015, высококачественное оргстекло"/>
        <s v="Дефлектор капота Defly для Hyundai Matrix 2008-2010, высококачественное оргстекло"/>
        <s v="Дефлектор капота Defly для Hyundai Santa Fe 2006-2012, высококачественное оргстекло"/>
        <s v="Дефлектор капота Defly для Hyundai Solaris 2010-2014, высококачественное оргстекло"/>
        <s v="Дефлектор капота Defly для Hyundai Starex 2004-2007, высококачественное оргстекло"/>
        <s v="Дефлектор капота Defly для Hyundai Terracan 2001-2007, высококачественное оргстекло"/>
        <s v="Дефлектор капота Defly для Hyundai Tucson 2004-2015, высококачественное оргстекло"/>
        <s v="Дефлектор капота Defly для Hyundai Starex 1997-2003, высококачественное оргстекло"/>
        <s v="Дефлектор капота Defly для Hyundai Solaris 2014-2017, высококачественное оргстекло"/>
        <s v="Дефлектор капота Defly для Hyundai Tucson 2015-2021, высококачественное оргстекло"/>
        <s v="Дефлектор капота Defly для Hyundai Santa Fe 2012-2019, высококачественное оргстекло"/>
        <s v="Дефлектор капота Defly для Hyundai Creta 2015-2021, высококачественное оргстекло"/>
        <s v="Дефлектор капота Defly для Hyundai Elantra 2015-2020, высококачественное оргстекло"/>
        <s v="Дефлектор капота Defly для Hyundai Solaris 2017-2022, высококачественное оргстекло"/>
        <s v="Дефлектор капота Defly для Hyundai Starex 2007-2017, высококачественное оргстекло"/>
        <s v="Дефлектор капота Defly для Hyundai H1 2007-2018, высококачественное оргстекло"/>
        <s v="Дефлектор капота Defly для Hyundai Creta 2020-2022, высококачественное оргстекло"/>
        <s v="Дефлектор капота Defly для Isuzu/Opel Bighorn,Trooper/Monterey 1998-2002, высококачественное оргстекло"/>
        <s v="Дефлектор капота Defly для Opel Monterey 1998-1999, высококачественное оргстекло"/>
        <s v="Дефлектор капота Defly для Isuzu Trooper 1998-2002, высококачественное оргстекло"/>
        <s v="Дефлектор капота Defly для Isuzu Bighorn 1991-1998, высококачественное оргстекло"/>
        <s v="Дефлектор капота Defly для Opel Monterey 1992-1998, высококачественное оргстекло"/>
        <s v="Дефлектор капота Defly для Isuzu Trooper 1992-1998, высококачественное оргстекло"/>
        <s v="Дефлектор капота Defly для Kia Ceed 2006-2009, высококачественное оргстекло"/>
        <s v="Дефлектор капота Defly для Kia Ceed 2010-2012, высококачественное оргстекло"/>
        <s v="Дефлектор капота Defly для Kia Cerato 2008-2013, высококачественное оргстекло"/>
        <s v="Дефлектор капота Defly для Kia Rio 2005-2011, высококачественное оргстекло"/>
        <s v="Дефлектор капота Defly для Kia Rio 2011- 2017, высококачественное оргстекло"/>
        <s v="Дефлектор капота Defly для Kia Sorento 2002-2011, высококачественное оргстекло"/>
        <s v="Дефлектор капота Defly для Kia Sorento 2009-2021, высококачественное оргстекло"/>
        <s v="Дефлектор капота Defly для Kia Soul 2008-2011, высококачественное оргстекло"/>
        <s v="Дефлектор капота Defly для Kia Spectra 2000-2011, высококачественное оргстекло"/>
        <s v="Дефлектор капота Defly для Kia Sportage 2004-2010, высококачественное оргстекло"/>
        <s v="Дефлектор капота Defly для Kia Sportage 2010-2016, высококачественное оргстекло"/>
        <s v="Дефлектор капота Defly для Kia Cerato 2013-2016, высококачественное оргстекло"/>
        <s v="Дефлектор капота Defly для Kia Sportage 2015-2022, высококачественное оргстекло"/>
        <s v="Дефлектор капота Defly для KIA Rio 2016-2022, высококачественное оргстекло"/>
        <s v="Дефлектор капота Defly для KIA Ceed 2012-2018, высококачественное оргстекло"/>
        <s v="Универсальные чехлы на сиденья Defly KARBON, материал экокожа"/>
        <s v="3D Ковры Geely Monjaro 2022-н.в. Экокожа"/>
        <s v="3D Ковры Toyota Camry 2017-2021 Экокожа"/>
        <s v="3D Ковры Toyota Land Cruiser 2007-2015 Экокожа"/>
        <s v="Модельные чехлы на сиденья Defly Kia Rio 2011-2017 седан жаккард"/>
        <s v="Модельные чехлы на сиденья Defly Kia Rio 2011-2017 седан Экокожа Черный"/>
        <s v="Модельные чехлы на сиденья Defly Kia Sportage 2010-2016 жаккард"/>
        <s v="Модельные чехлы на сиденья Defly Kia Sportage 2010-2016 Экокожа Черный"/>
        <s v="Модельные чехлы на сиденья Defly Kia Rio 2016-2022, материал жаккард"/>
        <s v="Модельные чехлы на сиденья Defly Kia Rio 2016-2022 жаккард передний ряд"/>
        <s v="Модельные чехлы на сиденья Defly Kia Rio 2016-2022 Экокожа Черный передний ряд"/>
        <s v="Модельные чехлы на сиденья Defly Kia Rio 2016-2022 Экокожа Черный"/>
        <s v="Модельные чехлы на сиденья Defly Kia Rio 2016-2022 Экокожа и замша"/>
        <s v="Модельные чехлы на сиденья Defly Kia Rio X-Line 2017-2022 жаккард"/>
        <s v="Модельные чехлы на сиденья Defly Kia Rio X-Line 2017-2022 Экокожа Черный"/>
        <s v="Модельные чехлы на сиденья Defly Kia Sportage 2016-2019 жаккард"/>
        <s v="Модельные чехлы на сиденья Defly Kia Sportage 2016-2019 Экокожа Черный"/>
        <s v="Модельные чехлы на сиденья Defly Kia Soul 2014-н.в. жаккард"/>
        <s v="Модельные чехлы на сиденья Defly Kia Soul 2014-н.в. Экокожа Черный"/>
        <s v="Модельные чехлы на сиденья Defly Kia Rio 2012-2017 хэтчбек жаккард"/>
        <s v="Модельные чехлы на сиденья Defly Kia Rio 2012-2017 хэтчбек Экокожа Черный"/>
        <s v="Модельные чехлы на сиденья Defly Kia Sportage 2018-2022 жаккард"/>
        <s v="Модельные чехлы на сиденья Defly Kia Sportage 2018-2022 Экокожа Черный"/>
        <s v="Модельные чехлы на сиденья Defly Kia Seltos 2019-н.в. жаккард"/>
        <s v="Модельные чехлы на сиденья Defly Kia Seltos 2019-н.в. экокожа Черный"/>
        <s v="Дефлектор капота Defly для Lexus LX470 1998-2007, высококачественное оргстекло"/>
        <s v="Дефлектор капота Defly для Lexus RX350 2008-2015, высококачественное оргстекло"/>
        <s v="Дефлектор капота Defly для Lexus GX470 2002-2009, высококачественное оргстекло"/>
        <s v="Дефлектор капота Defly для Lexus IS250 2005-2013, высококачественное оргстекло"/>
        <s v="Дефлектор капота Defly для Land Rover Freelander 2006-2014, высококачественное оргстекло"/>
        <s v="Дефлектор капота Defly для Lifan Solano 2010-2016, высококачественное оргстекло"/>
        <s v="Дефлектор капота Defly для Lifan X60 2012-2022, высококачественное оргстекло"/>
        <s v="Дефлектор капота Defly для Lifan X50 2015-2022, высококачественное оргстекло"/>
        <s v="Дефлектор капота Defly для Lifan Solano II 2016-2022, высококачественное оргстекло"/>
        <s v="Модельные чехлы на сиденья Defly Lexus RX300 1998-2001 жаккард"/>
        <s v="Модельные чехлы на сиденья Defly Lexus RX300 1998-2001 Экокожа Черный"/>
        <s v="Модельные чехлы на сиденья Defly Lexus RX 1998-2001, материал экокожа"/>
        <s v="Модельные чехлы на сиденья Defly Lexus LX470 1998-2007 Экокожа 5 мест"/>
        <s v="Модельные чехлы на сиденья Defly Lexus LX470 1998-2007 жаккард 7 мест"/>
        <s v="Модельные чехлы на сиденья Defly Lexus LX470 1998-2007 Экокожа Черный 7 мест"/>
        <s v="Модельные чехлы на сиденья Defly Lexus LX470 1998-2007 Экокожа 7 мест"/>
        <s v="Модельные чехлы на сиденья Defly Lexus LX470 1998-2007 жаккард 5 мест"/>
        <s v="Модельные чехлы на сиденья Defly Lexus LX470 1998-2007 Экокожа Черный 5 мест"/>
        <s v="Модельные чехлы на сиденья Defly Lexus RX330 2003-2006 жаккард"/>
        <s v="Модельные чехлы на сиденья Defly Lexus RX330 2003-2006 Экокожа Черный"/>
        <s v="Модельные чехлы на сиденья Defly Lexus RX330 2003-2006 Экокожа"/>
        <s v="Модельные чехлы на сиденья Defly Lexus RX300 2000-2003 жаккард"/>
        <s v="Модельные чехлы на сиденья Defly Lexus RX300 2000-2003 Экокожа Черный"/>
        <s v="Модельные чехлы на сиденья Defly Lexus RX 2000-2003, материал экокожа"/>
        <s v="Модельные чехлы на сиденья Defly Lexus RX350 2008-2015 жаккард"/>
        <s v="Модельные чехлы на сиденья Defly Lexus RX 2008-2015 Экокожа Черный"/>
        <s v="Модельные чехлы на сиденья Defly Lexus RX350 2008-2015 Экокожа"/>
        <s v="Модельные чехлы на сиденья Defly Lexus GX470 2002-2009 жаккард 5 мест"/>
        <s v="Модельные чехлы на сиденья Defly Lexus GX470 2002-2009 Экокожа Черный 5 мест"/>
        <s v="Модельные чехлы на сиденья Defly Lexus GX470 2002-2009 Экокожа 5 мест"/>
        <s v="Модельные чехлы на сиденья Defly Lexus GX470 2002-2009 жаккард 7 мест"/>
        <s v="Модельные чехлы на сиденья Defly Lexus GX470 2002-2009 Экокожа Черный 7 мест"/>
        <s v="Модельные чехлы на сиденья Defly Lexus GX470 2002-2009 Экокожа 7 мест"/>
        <s v="Дефлектор капота Defly для Mazda Bongo Friendee 1995-2005, высококачественное оргстекло"/>
        <s v="Дефлектор капота Defly для Mazda Capella 1999-2002, высококачественное оргстекло"/>
        <s v="Дефлектор капота Defly для Mazda Demio 1996-1999, высококачественное оргстекло"/>
        <s v="Дефлектор капота Defly для Mazda Demio 2002-2005, высококачественное оргстекло"/>
        <s v="Дефлектор капота Defly для Mazda Demio 2005-2007, высококачественное оргстекло"/>
        <s v="Дефлектор капота Defly для Mazda Familia 1998-2000, высококачественное оргстекло"/>
        <s v="Дефлектор капота Defly для Mazda Familia 2000-2004, высококачественное оргстекло"/>
        <s v="Дефлектор капота Defly для Mazda Axela 2003-2009 седан, высококачественное оргстекло"/>
        <s v="Дефлектор капота Defly для Mazda 3 2003-2009 седан, высококачественное оргстекло"/>
        <s v="Дефлектор капота Defly для Mazda Axela 2003-2009 хэтчбек, высококачественное оргстекло"/>
        <s v="Дефлектор капота Defly для Mazda 3 2003-2009 хэтчбек, высококачественное оргстекло"/>
        <s v="Дефлектор капота Defly для Mazda Atenza 2002-2007, высококачественное оргстекло"/>
        <s v="Дефлектор капота Defly для Mazda 6 2002-2008, высококачественное оргстекло"/>
        <s v="Дефлектор капота Defly для Mazda Atenza 2008-2012, высококачественное оргстекло"/>
        <s v="Дефлектор капота Defly для Mazda 6, Atenza 2007-2013, высококачественное оргстекло"/>
        <s v="Дефлектор капота Defly для Mazda MPV 1995-1999, высококачественное оргстекло"/>
        <s v="Дефлектор капота Defly для Mazda MPV 1999-2003, высококачественное оргстекло"/>
        <s v="Дефлектор капота Defly для Mazda Premacy 1999-2005, высококачественное оргстекло"/>
        <s v="Дефлектор капота Defly для Mazda Tribute 2000-2007, высококачественное оргстекло"/>
        <s v="Дефлектор капота Defly для Mazda MPV 2002-2006, высококачественное оргстекло"/>
        <s v="Дефлектор капота Defly для Mazda CX-5 2011-2017, высококачественное оргстекло"/>
        <s v="Дефлектор капота Defly для Mazda CX-7 2006-2012, высококачественное оргстекло"/>
        <s v="Дефлектор капота Defly для Mazda 3 2008-2013, высококачественное оргстекло"/>
        <s v="Дефлектор капота Defly для Mazda Demio 2007-2014, высококачественное оргстекло"/>
        <s v="Дефлектор капота Defly для Mazda 3 2013-2019, высококачественное оргстекло"/>
        <s v="Дефлектор капота Defly для Mazda 6, Atenza (GJ) 2012-н.в., высококачественное оргстекло"/>
        <s v="Дефлектор капота Defly для Mazda Atenza 2012-2019, высококачественное оргстекло"/>
        <s v="Дефлектор капота Defly для Mazda Demio 1999-2002, высококачественное оргстекло"/>
        <s v="Дефлектор капота Defly для Mazda CX-5 2016-н.в., высококачественное оргстекло"/>
        <s v="Модельные чехлы на сиденья Defly Mazda 3/Axela 2003-2009 жаккард"/>
        <s v="Модельные чехлы на сиденья Defly Mazda 3/Axela 2003-2009 Экокожа Черный"/>
        <s v="Модельные чехлы на сиденья Defly Mazda 3/Axela 2009-2013 седан жаккард"/>
        <s v="Модельные чехлы на сиденья Defly Mazda 3/Axela 2008-2013 седан Экокожа Черный"/>
        <s v="Дефлектор капота Defly для Mitsubishi Airtrek 2001-2005, высококачественное оргстекло"/>
        <s v="Дефлектор капота Defly для Mitsubishi ASX 2010-2020, высококачественное оргстекло"/>
        <s v="Дефлектор капота Defly для Mitsubishi Colt 2004-2012, высококачественное оргстекло"/>
        <s v="Дефлектор капота Defly для Mitsubishi Delica 1994-1997, высококачественное оргстекло"/>
        <s v="Дефлектор капота Defly для Mitsubishi Delica 1997-2007, высококачественное оргстекло"/>
        <s v="Дефлектор капота Defly для Mitsubishi Diamante 1995-2005, высококачественное оргстекло"/>
        <s v="Дефлектор капота Defly для Mitsubishi Galant 1996-2005, высококачественное оргстекло"/>
        <s v="Дефлектор капота Defly для Mitsubishi Legnum 1996-2002, высококачественное оргстекло"/>
        <s v="Дефлектор капота Defly для Mitsubishi Chariot Grandis, Space Wagon 1997-2004, высококачественное оргстекло"/>
        <s v="Дефлектор капота Defly для Mitsubishi Space Wagon 1997-2004, высококачественное оргстекло"/>
        <s v="Дефлектор капота Defly для Mitsubishi L200 2006-2016, высококачественное оргстекло"/>
        <s v="Дефлектор капота Defly для Mitsubishi Pajero Sport 2008-2017, высококачественное оргстекло"/>
        <s v="Дефлектор капота Defly для Mitsubishi Lancer 2003-2010, высококачественное оргстекло"/>
        <s v="Дефлектор капота Defly для Mitsubishi Lancer 2007-2017, высококачественное оргстекло"/>
        <s v="Дефлектор капота Defly для Mitsubishi Lancer Cedia 2000-2003, высококачественное оргстекло"/>
        <s v="Дефлектор капота Defly для Mitsubishi Lancer 1991-2000, высококачественное оргстекло"/>
        <s v="Дефлектор капота Defly для Mitsubishi Libero 1992-2002, высококачественное оргстекло"/>
        <s v="Дефлектор капота Defly для Mitsubishi Outlander 2002-2007, высококачественное оргстекло"/>
        <s v="Дефлектор капота Defly для Mitsubishi Airtrek Sport Gear 2002-2005, высококачественное оргстекло"/>
        <s v="Дефлектор капота Defly для Mitsubishi Outlander XL, высококачественное оргстекло"/>
        <s v="Дефлектор капота Defly для Mitsubishi Outlander 2009-2012, высококачественное оргстекло"/>
        <s v="Дефлектор капота Defly для Mitsubishi Pajero 1991-1999, высококачественное оргстекло"/>
        <s v="Дефлектор капота Defly для Mitsubishi Pajero 1999-2006, высококачественное оргстекло"/>
        <s v="Дефлектор капота Defly для Mitsubishi Pajero 2006-2020, высококачественное оргстекло"/>
        <s v="Дефлектор капота Defly для Mitsubishi Pajero Sport 1996-2009, высококачественное оргстекло"/>
        <s v="Дефлектор капота Defly для Mitsubishi Challenger 1996-2001, высококачественное оргстекло"/>
        <s v="Дефлектор капота Defly для Mitsubishi Montero Sport 1996-2005, высококачественное оргстекло"/>
        <s v="Дефлектор капота Defly для Mitsubishi Pajero iO 1998-2007, высококачественное оргстекло"/>
        <s v="Дефлектор капота Defly для Mitsubishi Pajero Pinin 1999-2005, высококачественное оргстекло"/>
        <s v="Дефлектор капота Defly для Mitsubishi RVR 1991-1997, высококачественное оргстекло"/>
        <s v="Дефлектор капота Defly для Mitsubishi Space Runner 1991-1999, высококачественное оргстекло"/>
        <s v="Дефлектор капота Defly для Mitsubishi RVR, Space Runner 1997-2002, высококачественное оргстекло"/>
        <s v="Дефлектор капота Defly для Mitsubishi Space Runner 1999-2002, высококачественное оргстекло"/>
        <s v="Дефлектор капота Defly для Mitsubishi Outlander 2012-2022, высококачественное оргстекло"/>
        <s v="Дефлектор капота Defly для Mitsubishi L200 2015-2019, высококачественное оргстекло"/>
        <s v="Дефлектор капота Defly для Mitsubishi Pajero Sport 2016-2022, высококачественное оргстекло"/>
        <s v="Дефлектор капота Defly для Mercedes Sprinter 2013-2018, высококачественное оргстекло"/>
        <s v="Дефлектор капота Defly для Mercedes Sprinter 2006-2013, высококачественное оргстекло"/>
        <s v="Модельные чехлы на сиденья Defly Mitsubishi ASX 2010-2022 жаккард"/>
        <s v="Модельные чехлы на сиденья Defly Mitsubishi ASX 2010-2022 Экокожа и жаккард"/>
        <s v="Модельные чехлы на сиденья Defly Mitsubishi Delica 1997-2007 жаккард 7 мест"/>
        <s v="Модельные чехлы на сиденья Defly Mitsubishi Delica 1997-2007 Экокожа Черный 7 мест"/>
        <s v="Модельные чехлы на сиденья Defly Mitsubishi Delica 1997-2007 Экокожа и замша 7 мест"/>
        <s v="Модельные чехлы на сиденья Defly Mitsubishi Outlander 2005-2012 жаккард"/>
        <s v="Модельные чехлы на сиденья Defly Mitsubishi Outlander 2005-2012 Экокожа Черный"/>
        <s v="Модельные чехлы на сиденья Defly Mitsubishi Outlander 2005-2012 Экокожа и замша"/>
        <s v="Чехлы на сиденья Mitsubishi Lancer 10, Митсубиши Лансер, 2007-2011, седан, Intense, жаккард"/>
        <s v="Чехлы на сиденья Mitsubishi Lancer 10, Митсубиши Лансер, 2007-2011, седан, Intense, экокожа черная"/>
        <s v="Модельные чехлы на сиденья Defly Mitsubishi Pajero Sport 2008-2013 жаккард для комплектаций Ultimate"/>
        <s v="Модельные чехлы на сиденья Defly Mitsubishi Pajero Sport 2008-2013 Экокожа Черный Ultimate"/>
        <s v="Модельные чехлы на сиденья Defly Mitsubishi Pajero Sport 2008-2013 жаккард для комплектаций Instyle, Intense"/>
        <s v="Модельные чехлы на сиденья Defly Mitsubishi Pajero Sport 2008-2013 Экокожа Черный Instyle, Intense"/>
        <s v="Модельные чехлы на сиденья Defly Mitsubishi Delica 1994-2007 жаккард 6 мест, капитанские кресла"/>
        <s v="Модельные чехлы на сиденья Defly Mitsubishi Delica 1994-2007 Экокожа Черный 6 мест, капитанские кресла"/>
        <s v="Модельные чехлы на сиденья Defly Mitsubishi Outlander 2012-2018 жаккард"/>
        <s v="Модельные чехлы на сиденья Defly Mitsubishi Outlander 2012-2018 экокожа Черный"/>
        <s v="Дефлектор капота Defly для Nissan AD 1999-2008, высококачественное оргстекло"/>
        <s v="Дефлектор капота Defly для Mazda Familia 1999-2008 универсал, высококачественное оргстекло"/>
        <s v="Дефлектор капота Defly для Nissan Wingroad 1999-2001, высококачественное оргстекло"/>
        <s v="Дефлектор капота Defly для Nissan Almera Classic 2006-2012, высококачественное оргстекло"/>
        <s v="Дефлектор капота Defly для Nissan Avenir 1990-1999, высококачественное оргстекло"/>
        <s v="Дефлектор капота Defly для Nissan Avenir 1998-2005, высококачественное оргстекло"/>
        <s v="Дефлектор капота Defly для Nissan Expert 1999-2006, высококачественное оргстекло"/>
        <s v="Дефлектор капота Defly для Nissan Bassara 1999-2003, высококачественное оргстекло"/>
        <s v="Дефлектор капота Defly для Nissan Bluebird 1996-2001, высококачественное оргстекло"/>
        <s v="Дефлектор капота Defly для Nissan Bluebird Sylphy 2000-2005, высококачественное оргстекло"/>
        <s v="Дефлектор капота Defly для Nissan Cefiro 1994-2000, высококачественное оргстекло"/>
        <s v="Дефлектор капота Defly для Nissan Maxima 1994-2000, высококачественное оргстекло"/>
        <s v="Дефлектор капота Defly для Nissan Cefiro 1998-2003, высококачественное оргстекло"/>
        <s v="Дефлектор капота Defly для Nissan Maxima 2000-2006, высококачественное оргстекло"/>
        <s v="Дефлектор капота Defly для Nissan Cube 1998-2002, высококачественное оргстекло"/>
        <s v="Дефлектор капота Defly для Nissan Cube 2002-2008, высококачественное оргстекло"/>
        <s v="Дефлектор капота Defly для Nissan Elgrand 1997-2002, высококачественное оргстекло"/>
        <s v="Дефлектор капота Defly для Nissan Juke 2010-2020, высококачественное оргстекло"/>
        <s v="Дефлектор капота Defly для Nissan Laurel Medalist 1997-2002, высококачественное оргстекло"/>
        <s v="Дефлектор капота Defly для Nissan Liberty 1998-2004, высококачественное оргстекло"/>
        <s v="Дефлектор капота Defly для Nissan March 1997-2002, высококачественное оргстекло"/>
        <s v="Дефлектор капота Defly для Nissan Micra 2000-2003, высококачественное оргстекло"/>
        <s v="Дефлектор капота Defly для Nissan March 2002-2010, высококачественное оргстекло"/>
        <s v="Дефлектор капота Defly для Nissan Micra 2002-2010, высококачественное оргстекло"/>
        <s v="Дефлектор капота Defly для Nissan Terrano II/Mistral/Maverick 1996-2006, высококачественное оргстекло"/>
        <s v="Дефлектор капота Defly для Ford Maverick 1996-1999, высококачественное оргстекло"/>
        <s v="Дефлектор капота Defly для Nissan Mistral 1997-1999, высококачественное оргстекло"/>
        <s v="Дефлектор капота Defly для Nissan Note 2005-2007, высококачественное оргстекло"/>
        <s v="Дефлектор капота Defly для Nissan Navara 2004-2015, высококачественное оргстекло"/>
        <s v="Дефлектор капота Defly для Nissan Pathfinder 2004-2014, высококачественное оргстекло"/>
        <s v="Дефлектор капота Defly для Nissan Patrol 1997-2005, высококачественное оргстекло"/>
        <s v="Дефлектор капота Defly для Nissan Safari 1997-2004, высококачественное оргстекло"/>
        <s v="Дефлектор капота Defly для Nissan Patrol 2004-2010, высококачественное оргстекло"/>
        <s v="Дефлектор капота Defly для Nissan Presage 1998-2003, высококачественное оргстекло"/>
        <s v="Дефлектор капота Defly для Nissan Primera 1995-2000, высококачественное оргстекло"/>
        <s v="Дефлектор капота Defly для Nissan Primera 2001-2008, высококачественное оргстекло"/>
        <s v="Дефлектор капота Defly для Nissan Pulsar 1995-2000, высококачественное оргстекло"/>
        <s v="Дефлектор капота Defly для Nissan Almera 1995-2000, высококачественное оргстекло"/>
        <s v="Дефлектор капота Defly для Nissan Qashqai 2006-2010, высококачественное оргстекло"/>
        <s v="Дефлектор капота Defly для Nissan Qashqai 2010-2013, высококачественное оргстекло"/>
        <s v="Дефлектор капота Defly для Nissan Rnessa 1997-2001, высококачественное оргстекло"/>
        <s v="Дефлектор капота Defly для Nissan Serena 1997-1999, высококачественное оргстекло"/>
        <s v="Дефлектор капота Defly для Nissan Serena 1999-2005, высококачественное оргстекло"/>
        <s v="Дефлектор капота Defly для Nissan Serena 2005-2010, высококачественное оргстекло"/>
        <s v="Дефлектор капота Defly для Nissan Skyline, Infiniti G35 2001-2007, высококачественное оргстекло"/>
        <s v="Дефлектор капота Defly для Infiniti G35 2002-2007, высококачественное оргстекло"/>
        <s v="Дефлектор капота Defly для Nissan Sunny 1998-2004, высококачественное оргстекло"/>
        <s v="Дефлектор капота Defly для Nissan Teana 2003-2008, высококачественное оргстекло"/>
        <s v="Дефлектор капота Defly для Nissan Terrano 1988-1996, высококачественное оргстекло"/>
        <s v="Дефлектор капота Defly для Nissan Terrano 1995-2002, высококачественное оргстекло"/>
        <s v="Дефлектор капота Defly для Nissan Tiida 2004-2012, высококачественное оргстекло"/>
        <s v="Дефлектор капота Defly для Nissan Tiida 2007-2014, высококачественное оргстекло"/>
        <s v="Дефлектор капота Defly для Nissan Tino 1998-2006, высококачественное оргстекло"/>
        <s v="Дефлектор капота Defly для Nissan Wingroad 2001-2005, высококачественное оргстекло"/>
        <s v="Дефлектор капота Defly для Nissan Wingroad 2005-2018, высококачественное оргстекло"/>
        <s v="Дефлектор капота Defly для Nissan X-Trail 2000-2007, высококачественное оргстекло"/>
        <s v="Дефлектор капота Defly для Nissan X-Trail 2007-2015, высококачественное оргстекло"/>
        <s v="Дефлектор капота Defly для Nissan Almera 2000-2006, высококачественное оргстекло"/>
        <s v="Дефлектор капота Defly для Nissan Note 2005-2008, высококачественное оргстекло"/>
        <s v="Дефлектор капота Defly для Nissan Almera 2012-2019, высококачественное оргстекло"/>
        <s v="Дефлектор капота Defly для Nissan Bluebird Sylphy 2005-2012, высококачественное оргстекло"/>
        <s v="Дефлектор капота Defly для Nissan Note 2008-2013, высококачественное оргстекло"/>
        <s v="Дефлектор капота Defly для Nissan Note 2008-2012, высококачественное оргстекло"/>
        <s v="Дефлектор капота Defly для Nissan Sentra 2014-2017, высококачественное оргстекло"/>
        <s v="Дефлектор капота Defly для Nissan X-Trail 2013-2022, высококачественное оргстекло"/>
        <s v="Дефлектор капота Defly для Nissan Qashqai 2013-2022, высококачественное оргстекло"/>
        <s v="Дефлектор капота Defly для Nissan Terrano 2014-2022, высококачественное оргстекло"/>
        <s v="Дефлектор капота Defly для Nissan Teana 2014-2016, высококачественное оргстекло"/>
        <s v="Дефлектор капота Defly для Nissan Murano 2002-2009, высококачественное оргстекло"/>
        <s v="Дефлектор капота Defly для Nissan Murano 2007-2016, высококачественное оргстекло"/>
        <s v="Дефлектор капота Defly для Nissan Murano 2014-н.в., высококачественное оргстекло"/>
        <s v="Дефлектор капота Defly для Nissan Leaf 2009-2017, высококачественное оргстекло"/>
        <s v="Дефлектор капота Defly для Nissan Note 2012-2020, высококачественное оргстекло"/>
        <s v="Дефлектор капота Defly для Nissan NV200 2009-н.в., высококачественное оргстекло"/>
        <s v="Универсальные чехлы на сиденья Defly NEON, материал экокожа черная"/>
        <s v="Защитная накидка на спинку переднего кресла автомобиля, экокожа черная"/>
        <s v="Защитная накидка на спинку переднего кресла автомобиля, экокожа черная ромб"/>
        <s v="Защитная накидка на спинку переднего кресла автомобиля, прозрачная"/>
        <s v="Модельные чехлы на сиденья Defly Nissan Almera 2012-2019 жаккард задний ряд 40/60"/>
        <s v="Модельные чехлы на сиденья Defly Nissan Almera 2012-2019 Экокожа Черный задний ряд 40/60"/>
        <s v="Модельные чехлы на сиденья Defly Nissan Sunny 1998-2004 жаккард с подлокотником 2-го ряда и встроенным подголовником"/>
        <s v="Модельные чехлы на сиденья Defly Nissan Sunny 1998-2004 Экокожа Черный с подл. 2-го ряда и встроен. подгол."/>
        <s v="Модельные чехлы на сиденья Defly Nissan Bluebird Sylphy 2000-2005 жаккард"/>
        <s v="Модельные чехлы на сиденья Defly Nissan Bluebird Sylphy 2000-2005 Экокожа Черный"/>
        <s v="Модельные чехлы на сиденья Defly Nissan Note 2012-2020 жаккард"/>
        <s v="Модельные чехлы на сиденья Defly Nissan Note 2012-2020 Экокожа Черный"/>
        <s v="Модельные чехлы на сиденья Defly Nissan Note 2012-2020 экокожа"/>
        <s v="Модельные чехлы на сиденья Defly Nissan Note 2012-2020 Экокожа и замша"/>
        <s v="Модельные чехлы на сиденья Defly Nissan Primera 2001-2005 жаккард левый руль"/>
        <s v="Модельные чехлы на сиденья Defly Nissan Primera 2001-2005 экокожа Черный левый руль"/>
        <s v="Модельные чехлы на сиденья Defly Nissan Juke 2011-2020 жаккард"/>
        <s v="Модельные чехлы на сиденья Defly Nissan Juke 2011-2020 Экокожа Черный"/>
        <s v="Модельные чехлы на сиденья Defly Nissan Note 2005-2007 жаккард"/>
        <s v="Модельные чехлы на сиденья Defly Nissan Note 2005-2007 Экокожа хэтчбек 5дв."/>
        <s v="Модельные чехлы на сиденья Defly Nissan Qashqai 2006-2013 жаккард"/>
        <s v="Модельные чехлы на сиденья Defly Nissan Qashqai 2006-2013 Экокожа Черный"/>
        <s v="Модельные чехлы на сиденья Defly Nissan Qashqai 2006-2013 Экокожа и замша"/>
        <s v="Модельные чехлы на сиденья Defly Nissan Almera 2012-2019 жаккард сплошной задний ряд"/>
        <s v="Модельные чехлы на сиденья Defly Nissan Almera 2012-2019 Экокожа Черный сплошной задний ряд"/>
        <s v="Модельные чехлы на сиденья Defly Nissan X-Trail 2007-2015 жаккард"/>
        <s v="Модельные чехлы на сиденья Defly Nissan X-Trail 2007-2015 Экокожа Черный"/>
        <s v="Модельные чехлы на сиденья Defly Nissan Terrano 05.2017-2022 жаккард"/>
        <s v="Модельные чехлы на сиденья Defly Nissan Terrano 05.2017-2022 Экокожа Черный"/>
        <s v="Модельные чехлы на сиденья Defly Nissan Terrano 05.2017-2022 Экокожа и замша"/>
        <s v="Модельные чехлы на сиденья Defly Nissan X-Trail 2000-2007 жаккард левый руль"/>
        <s v="Модельные чехлы на сиденья Defly Nissan X-Trail 2000-2007 Экокожа Черный левый руль"/>
        <s v="Модельные чехлы на сиденья Defly Nissan X-Trail 2013-2022 жаккард"/>
        <s v="Модельные чехлы на сиденья Defly Nissan X-Trail 2013-2022 Экокожа Черный"/>
        <s v="Модельные чехлы на сиденья Defly Nissan Qashqai 2013-2022 жаккард"/>
        <s v="Модельные чехлы на сиденья Defly Nissan Qashqai 2013-2022 Экокожа Черный"/>
        <s v="Модельные чехлы на сиденья Defly Nissan X-Trail 2000-2007 жаккард правый руль"/>
        <s v="Модельные чехлы на сиденья Defly Nissan X-Trail 2000-2007 Экокожа Черный правый руль"/>
        <s v="Дефлектор капота Defly для Opel Antara 2006-2015, высококачественное оргстекло"/>
        <s v="Дефлектор капота Defly для Opel Astra 2004-2011, высококачественное оргстекло"/>
        <s v="Дефлектор капота Defly для Opel Corsa 2006-2014, высококачественное оргстекло"/>
        <s v="Дефлектор капота Defly для Opel Zafira 2005-2015, высококачественное оргстекло"/>
        <s v="Дефлектор капота Defly для Opel Mokka 2012-2015, высококачественное оргстекло"/>
        <s v="Дефлектор капота Defly для Opel Astra 2009-2015, высококачественное оргстекло"/>
        <s v="Автогамак для собак на заднее сиденье универсальный"/>
        <s v="Органайзер в багажник для автомобиля Defly, из экокожи с ромбом, бежевый с бежевой отстрочкой, размер S (35x29x29 см)"/>
        <s v="Органайзер в багажник для автомобиля Defly, из экокожи с ромбом, рыжий с бежевой отстрочкой, размер S (35x29x29 см)"/>
        <s v="Органайзер в багажник для автомобиля Defly, из экокожи с ромбом, шоколадный с бежевой отстрочкой, размер S (35x29x29 см)"/>
        <s v="Органайзер в багажник для автомобиля Defly, из экокожи с ромбом, черный с черной отстрочкой, размер S (35x29x29 см)"/>
        <s v="Органайзер в багажник для автомобиля Defly, из экокожи с ромбом, черный с красной отстрочкой, размер S (35x29x29 см)"/>
        <s v="Органайзер в багажник для автомобиля Defly, из экокожи с ромбом, черный с бежевой отстрочкой, размер S (35x29x29 см)"/>
        <s v="Органайзер в багажник для автомобиля Defly, из экокожи с ромбом, бежевый с бежевой отстрочкой, размер M (50x29x29 см)"/>
        <s v="Органайзер в багажник для автомобиля Defly, из экокожи с ромбом, рыжий с бежевой отстрочкой, размер M (50x29x29 см)"/>
        <s v="Органайзер в багажник для автомобиля Defly, из экокожи с ромбом, шоколадный с бежевой отстрочкой, размер M (50x29x29 см)"/>
        <s v="Органайзер в багажник для автомобиля Defly, из экокожи с ромбом, черный с черной отстрочкой, размер M (50x29x29 см)"/>
        <s v="Органайзер в багажник для автомобиля Defly, из экокожи с ромбом, черный с красной отстрочкой, размер M (50x29x29 см)"/>
        <s v="Органайзер в багажник для автомобиля Defly, из экокожи с ромбом, черный с бежевой отстрочкой, размер M (50x29x29 см)"/>
        <s v="Органайзер в багажник для автомобиля Defly, из экокожи с ромбом, бежевый с бежевой отстрочкой, размер L (70x29x29 см)"/>
        <s v="Органайзер в багажник для автомобиля Defly, из экокожи с ромбом, рыжий с бежевой отстрочкой, размер L (70x29x29 см)"/>
        <s v="Органайзер в багажник для автомобиля Defly, из экокожи с ромбом, шоколадный с бежевой отстрочкой, размер L (70x29x29 см)"/>
        <s v="Органайзер в багажник для автомобиля Defly, из экокожи с ромбом, черный с черной отстрочкой, размер L (70x29x29 см)"/>
        <s v="Органайзер в багажник для автомобиля Defly, из экокожи с ромбом, черный с красной отстрочкой, размер L (70x29x29 см)"/>
        <s v="Органайзер в багажник для автомобиля Defly, из экокожи с ромбом, черный с бежевой отстрочкой, размер L (70x29x29 см)"/>
        <s v="Автоодеяло, утеплитель для двигателя Defly, серия &quot;Black&quot; в комплекте с сумкой и перчатками, размер S (130x90 см)"/>
        <s v="Автоодеяло, утеплитель для двигателя Defly, серия &quot;Black&quot; в комплекте с сумкой и перчатками, размер M (140x90 см)"/>
        <s v="Автоодеяло, утеплитель для двигателя Defly, серия &quot;Black&quot; в комплекте с сумкой и перчатками, размер L (150x90 см)"/>
        <s v="Автоодеяло, утеплитель для двигателя Defly, серия &quot;Black&quot; в комплекте с сумкой и перчатками, размер XL (160x90 см)"/>
        <s v="Автоодеяло, утеплитель для двигателя Defly, серия &quot;Black&quot; в комплекте с сумкой и перчатками, размер XXL (165x115 см)"/>
        <s v="Автоодеяло, утеплитель для двигателя Defly, серия &quot;Комфорт&quot; размер S (130x90 см)"/>
        <s v="Автоодеяло, утеплитель для двигателя Defly, серия &quot;Комфорт&quot; размер XS (130x60 см)"/>
        <s v="Автоодеяло, утеплитель для двигателя Defly, серия &quot;Комфорт&quot; размер M (140x90 см)"/>
        <s v="Автоодеяло, утеплитель для двигателя Defly, серия &quot;Комфорт&quot; размер L (150x90 см)"/>
        <s v="Автоодеяло, утеплитель для двигателя Defly, серия &quot;Комфорт&quot; размер XL (160x90 см)"/>
        <s v="Автоодеяло, утеплитель для двигателя Defly, серия &quot;Комфорт&quot; размер XXL (165x115 см)"/>
        <s v="Дефлектор капота Defly для Kia Rio 2011-2017, высококачественное оргстекло"/>
        <s v="Автоодеяло, утеплитель для двигателя Defly, серия &quot;Люкс&quot; в комплекте с сумкой и перчатками, размер S (130x90 см)"/>
        <s v="Автоодеяло, утеплитель для двигателя Defly, серия &quot;Люкс&quot; в комплекте с сумкой и перчатками, размер M (140x90 см)"/>
        <s v="Автоодеяло, утеплитель для двигателя Defly, серия &quot;Люкс&quot; в комплекте с сумкой и перчатками, размер L (150x90 см)"/>
        <s v="Автоодеяло, утеплитель для двигателя Defly, серия &quot;Люкс&quot; в комплекте с сумкой и перчатками, размер XL (160x90 см)"/>
        <s v="Автоодеяло, утеплитель для двигателя Defly, серия &quot;Люкс&quot; в комплекте с сумкой и перчатками, размер XXL (165x115 см)"/>
        <s v="Дефлектор капота Defly для Lexus LX570 2007-2015, высококачественное оргстекло"/>
        <s v="Дефлектор капота Defly для Lexus RX300, RX330 2003-2006, высококачественное оргстекло"/>
        <s v="Дефлектор капота Defly для Toyota Harrier 2003-2013, высококачественное оргстекло"/>
        <s v="Дефлектор капота Defly для Lexus LX570 2015-2022, высококачественное оргстекло"/>
        <s v="Дефлектор капота Defly для Lexus RX350 2015-2022, высококачественное оргстекло"/>
        <s v="Дефлектор капота Defly для Mitsubishi Outlander XL 2009-2012, высококачественное оргстекло"/>
        <s v="Дефлектор капота Defly для Mitsubishi Outlander XL 2005-2012, высококачественное оргстекло"/>
        <s v="Дефлектор капота Defly для Renault Duster 2010-2021, высококачественное оргстекло"/>
        <s v="Дефлектор капота Defly для Suzuki Grand Vitara 2005-2016, высококачественное оргстекло"/>
        <s v="Дефлектор капота Defly для Toyota Camry 2006-2011, высококачественное оргстекло"/>
        <s v="Дефлектор капота Defly для Toyota Corolla 2006-2013, высококачественное оргстекло"/>
        <s v="Дефлектор капота Defly для Toyota Land Cruiser 1998-2007, высококачественное оргстекло"/>
        <s v="Дефлектор капота Defly для Toyota Land Cruiser 2007-2015, высококачественное оргстекло"/>
        <s v="Дефлектор капота Defly для Toyota Land Cruiser 2015-2021, высококачественное оргстекло"/>
        <s v="Дефлектор капота Defly для Toyota Land Cruiser Prado 2002-2009, высококачественное оргстекло"/>
        <s v="Дефлектор капота Defly для Toyota Land Cruiser Prado 2013-2017, высококачественное оргстекло"/>
        <s v="Дефлектор капота Defly для Toyota RAV4 2005-2010, высококачественное оргстекло"/>
        <s v="Дефлектор капота Defly для Toyota RAV4 2012-2019, высококачественное оргстекло"/>
        <s v="Дефлектор капота Defly для Toyota Camry 2011-2014, высококачественное оргстекло"/>
        <s v="Дефлектор капота Defly для Toyota Camry 2014-2017, высококачественное оргстекло"/>
        <s v="Дефлектор капота Defly для Toyota Highlander 2010-2013, высококачественное оргстекло"/>
        <s v="Дефлектор капота Defly для Toyota Highlander 2013-2017, высококачественное оргстекло"/>
        <s v="Дефлектор капота Defly для Toyota Camry 2017-н.в., высококачественное оргстекло"/>
        <s v="Модельные чехлы на сиденья Defly Opel Astra 2004-2011 седан, хэтчбек жаккард без подлокотника"/>
        <s v="Модельные чехлы на сиденья Defly Opel Astra 2004-2011 седан, хэтчбек Экокожа Черный без подлокотника"/>
        <s v="Универсальные чехлы на сиденья Defly OXYGEN, материал экокожа"/>
        <s v="Дефлектор капота Defly для Peugeot 308 2007-2015, высококачественное оргстекло"/>
        <s v="Дефлектор капота Defly для Peugeot 4007 2007-2014, высококачественное оргстекло"/>
        <s v="Дефлектор капота Defly для Peugeot Boxer 2006-2014, высококачественное оргстекло"/>
        <s v="Дефлектор капота Defly для Citroen Jumper 2006-2014, высококачественное оргстекло"/>
        <s v="Накидка защитная под детское автокресло Defly, экокожа черная"/>
        <s v="Накидка защитная под детское автокресло, экокожа черная ромб"/>
        <s v="Дефлектор капота Defly для Renault Fluence 2009-2017, высококачественное оргстекло"/>
        <s v="Дефлектор капота Defly для Renault Kangoo 2003-2007, высококачественное оргстекло"/>
        <s v="Дефлектор капота Defly для Renault Logan 2004-2016, высококачественное оргстекло"/>
        <s v="Дефлектор капота Defly для Renault Megane 2002-2009, высококачественное оргстекло"/>
        <s v="Дефлектор капота Defly для Renault Sandero 2009-2014, высококачественное оргстекло"/>
        <s v="Дефлектор капота Defly для Renault Symbol 2002-2008, высококачественное оргстекло"/>
        <s v="Дефлектор капота Defly для Renault Symbol 2008-2012, высококачественное оргстекло"/>
        <s v="Дефлектор капота Defly для Renault Logan 2013-2022, высококачественное оргстекло"/>
        <s v="Дефлектор капота Defly для Renault Sandero 2012-2022, высококачественное оргстекло"/>
        <s v="Дефлектор капота Defly для Renault Kaptur 2016-2022, высококачественное оргстекло"/>
        <s v="Дефлектор капота Defly для Renault Duster 2020-2022, высококачественное оргстекло"/>
        <s v="Модельные чехлы на сиденья Defly Renault Logan 2004-2016 жаккард"/>
        <s v="Модельные чехлы на сиденья Defly Renault Logan 2004-2016 Экокожа и жаккард"/>
        <s v="Модельные чехлы на сиденья Defly Renault Duster 2020-2022 жаккард"/>
        <s v="Модельные чехлы на сиденья Defly Renault Duster 2020-2022 Экокожа Черный"/>
        <s v="Модельные чехлы на сиденья Defly Renault Duster 2020-2022 Экокожа и замша"/>
        <s v="Модельные чехлы на сиденья Defly Renault Sandero Stepway 2014-2022 жаккард"/>
        <s v="Модельные чехлы на сиденья Defly Renault Sandero Stepway 2014-2022 Экокожа Черный"/>
        <s v="Модельные чехлы на сиденья Defly Renault Sandero Stepway 2014-2022 Экокожа и замша"/>
        <s v="Модельные чехлы на сиденья Defly Renault Sandero 2012-2022 жаккард"/>
        <s v="Модельные чехлы на сиденья Defly Renault Sandero 2012-2022 Экокожа Черный"/>
        <s v="Модельные чехлы на сиденья Defly Renault Sandero 2012-2022 Экокожа и замша"/>
        <s v="Модельные чехлы на сиденья Defly Renault Sandero 2009-2014 жаккард сплошной задний ряд"/>
        <s v="Модельные чехлы на сиденья Defly Renault Sandero 2009-2014 Экокожа и жаккард сплошной задний ряд"/>
        <s v="Модельные чехлы на сиденья Defly Renault Logan 2014-2022 жаккард сплошной задний ряд"/>
        <s v="Модельные чехлы на сиденья Defly Renault Logan 2014-2022 Экокожа и жаккард сплошной задний ряд"/>
        <s v="Модельные чехлы на сиденья Defly Renault Logan 2014-2022 жаккард задний ряд 40/60"/>
        <s v="Модельные чехлы на сиденья Defly Renault Logan 2014-2022 Экокожа и жаккард задний ряд 40/60"/>
        <s v="Модельные чехлы на сиденья Defly Renault Duster 2010-2015 жаккард задний ряд 40/60"/>
        <s v="Модельные чехлы на сиденья Defly Renault Duster 2010-2015 Экокожа и жаккард задний ряд 40/60"/>
        <s v="Модельные чехлы на сиденья Defly Renault Duster 2010-2015 жаккард сплошной задний ряд"/>
        <s v="Модельные чехлы на сиденья Defly Renault Duster 2010-2015 Экокожа и жаккард сплошной задний ряд"/>
        <s v="Модельные чехлы на сиденья Defly Renault Sandero 2009-2014 жаккард задний ряд 40/60"/>
        <s v="Модельные чехлы на сиденья Defly Renault Sandero 2009-2014 Экокожа и жаккард задний ряд 40/60"/>
        <s v="Модельные чехлы на сиденья Defly Renault Duster 2015-2021 жаккард подходит только на комплектации Expression, Privilege"/>
        <s v="Модельные чехлы на сиденья Defly Renault Duster 2015-2021 жаккард передний ряд"/>
        <s v="Модельные чехлы на сиденья Defly Renault Duster 2015-2021 Экокожа Черный передний ряд"/>
        <s v="Модельные чехлы на сиденья Defly Renault Duster 2015-2021 Экокожа Черный Expression, Privilege"/>
        <s v="Модельные чехлы на сиденья Defly Renault Duster 2015-2021 Экокожа и жаккард Expression, Privilege"/>
        <s v="Модельные чехлы на сиденья Defly Renault Duster 2015-2021 Экокожа и замша Expression, Privilege"/>
        <s v="Модельные чехлы на сиденья Defly Renault Kaptur 2016-2022 жаккард"/>
        <s v="Модельные чехлы на сиденья Defly Renault Kaptur 2016-2022 Экокожа Черный"/>
        <s v="Модельные чехлы на сиденья Defly Ravon R4 2016-2020, материал жаккард"/>
        <s v="Модельные чехлы на сиденья Defly Ravon R4 2016-2020 Экокожа и жаккард"/>
        <s v="Светоотражающий опознавательный элемент для водителя, салатовый"/>
        <s v="Светоотражающий жилет водителя, марка DEFLY, салатовый, 2 шт"/>
        <s v="Дефлектор капота Defly для Skoda Oсtavia 1996-2010, высококачественное оргстекло"/>
        <s v="Дефлектор капота Defly для Skoda Roomster 2006-2010, высококачественное оргстекло"/>
        <s v="Дефлектор капота Defly для Skoda Fabia 2007-2010, высококачественное оргстекло"/>
        <s v="Дефлектор капота Defly для Skoda Octavia 2012-2020, высококачественное оргстекло"/>
        <s v="Дефлектор капота Defly для Skoda Rapid 2012-2020, высококачественное оргстекло"/>
        <s v="Модельные чехлы на сиденья Defly Skoda Octavia 2012-2020 жаккард для комплектаций Ambition, Active, без подлокотника"/>
        <s v="Модельные чехлы на сиденья Defly Skoda Octavia 2012-2020 Экокожа Черный Ambition, Active, без подлокотника"/>
        <s v="Модельные чехлы на сиденья Defly Skoda Rapid 2012-2020 жаккард задний ряд 40/60, без подлокотника"/>
        <s v="Модельные чехлы на сиденья Defly Skoda Rapid 2012-2020 Экокожа Черный задний ряд 40/60, без подлокотника"/>
        <s v="Дефлектор капота Defly для SsangYong Actyon 2005-2010, высококачественное оргстекло"/>
        <s v="Дефлектор капота Defly для SsangYong Kyron 2007-2016, высококачественное оргстекло"/>
        <s v="Дефлектор капота Defly для SsangYong Musso 1998-2005, высококачественное оргстекло"/>
        <s v="Дефлектор капота Defly для SsangYong Rexton 2001-2008, высококачественное оргстекло"/>
        <s v="Дефлектор капота Defly для SsangYong Actyon 2013-2021, высококачественное оргстекло"/>
        <s v="Дефлектор капота Defly для SsangYong Actyon 2010-2013, высококачественное оргстекло"/>
        <s v="Дефлектор капота Defly для SsangYong Actyon Sports 2012-2016, высококачественное оргстекло"/>
        <s v="Модельные чехлы на сиденья Defly SsangYong Rexton 2001-2012 жаккард 5 мест"/>
        <s v="Модельные чехлы на сиденья Defly SsangYong Rexton 2001-2012 Экокожа и жаккард 5-мест"/>
        <s v="Дефлектор капота Defly для Subaru Forester 1997-2000, высококачественное оргстекло"/>
        <s v="Дефлектор капота Defly для Subaru Forester 2000-2002, высококачественное оргстекло"/>
        <s v="Дефлектор капота Defly для Subaru Forester 2002-2005, высококачественное оргстекло"/>
        <s v="Дефлектор капота Defly для Subaru Forester 2005-2008, высококачественное оргстекло"/>
        <s v="Дефлектор капота Defly для Subaru Forester 2007-2013, высококачественное оргстекло"/>
        <s v="Дефлектор капота Defly для Subaru Impreza 1996-2000, высококачественное оргстекло"/>
        <s v="Дефлектор капота Defly для Subaru Impreza 2000-2002, высококачественное оргстекло"/>
        <s v="Дефлектор капота Defly для Subaru Impreza 2002-2005, высококачественное оргстекло"/>
        <s v="Дефлектор капота Defly для Subaru Impreza 2005-2007, высококачественное оргстекло"/>
        <s v="Дефлектор капота Defly для Subaru Impreza 2007-2012, высококачественное оргстекло"/>
        <s v="Дефлектор капота Defly для Subaru Legacy 1993-1998, высококачественное оргстекло"/>
        <s v="Дефлектор капота Defly для Subaru Legacy B4 1998-2003, высококачественное оргстекло"/>
        <s v="Дефлектор капота Defly для Subaru Legacy 2003-2009, высококачественное оргстекло"/>
        <s v="Дефлектор капота Defly для Subaru Tribeca 2007-2014, высококачественное оргстекло"/>
        <s v="Дефлектор капота Defly для Subaru Forester 2012-2019, высококачественное оргстекло"/>
        <s v="Дефлектор капота Defly для Subaru XV 2011-2017, высококачественное оргстекло"/>
        <s v="Дефлектор капота Defly для Subaru Outback 2014-2021, высококачественное оргстекло"/>
        <s v="Дефлектор капота Defly для Suzuki Aerio 2001-2007, высококачественное оргстекло"/>
        <s v="Дефлектор капота Defly для Suzuki Liana 2001-2007, высококачественное оргстекло"/>
        <s v="Дефлектор капота Defly для Suzuki Escudo 1988-1997, высококачественное оргстекло"/>
        <s v="Дефлектор капота Defly для Suzuki Vitara 1988-1999, высококачественное оргстекло"/>
        <s v="Дефлектор капота Defly для Suzuki Escudo 1997-2005, высококачественное оргстекло"/>
        <s v="Дефлектор капота Defly для Suzuki Grand Vitara 1997-2005, высококачественное оргстекло"/>
        <s v="Дефлектор капота Defly для Suzuki Escudo 2005-2017, высококачественное оргстекло"/>
        <s v="Дефлектор капота Defly для Suzuki Solio 2005-2010, высококачественное оргстекло"/>
        <s v="Дефлектор капота Defly для Suzuki Swift 2000-2004, высококачественное оргстекло"/>
        <s v="Дефлектор капота Defly для Suzuki Swift 2004-2010, высококачественное оргстекло"/>
        <s v="Дефлектор капота Defly для Suzuki SX4 2006-2016, высококачественное оргстекло"/>
        <s v="Дефлектор капота Defly для Suzuki Vitara 2014-2022, высококачественное оргстекло"/>
        <s v="Дефлектор капота Defly для Suzuki SX4 2013-2016, высококачественное оргстекло"/>
        <s v="Дефлектор капота Defly для Suzuki Swift 2010-2018, высококачественное оргстекло"/>
        <s v="Модельные чехлы на сиденья Defly Suzuki SX4 2006-2016 хэтчбек жаккард задний ряд 40/60"/>
        <s v="Модельные чехлы на сиденья Defly Suzuki SX4 2006-2016 хэтчбек Экокожа и жаккард задний ряд 40/60"/>
        <s v="Модельные чехлы на сиденья Defly Suzuki Grand Vitara 2005-2016 жаккард"/>
        <s v="Модельные чехлы на сиденья Defly Suzuki Grand Vitara 2005-2016 Экокожа Черный"/>
        <s v="Модельные чехлы на сиденья Defly Suzuki Grand Vitara 2005-2016 Экокожа и замша"/>
        <s v="Модельные чехлы на сиденья Defly Suzuki Grand Vitara,Escudo 1997-2005 жаккард"/>
        <s v="Модельные чехлы на сиденья Defly Suzuki Grand Vitara/Escudo 1997-2005 Экокожа Черный"/>
        <s v="Дефлектор капота Defly для Toyota Aqua 2011-2017, высококачественное оргстекло"/>
        <s v="Дефлектор капота Defly для Toyota Allion 2001-2007, высококачественное оргстекло"/>
        <s v="Дефлектор капота Defly для Toyota Allion 2007-2016, высококачественное оргстекло"/>
        <s v="Дефлектор капота Defly для Toyota Altezza 1998-2005, высококачественное оргстекло"/>
        <s v="Дефлектор капота Defly для Toyota Auris 2006-2010, высококачественное оргстекло"/>
        <s v="Дефлектор капота Defly для Toyota Aqua 2017-2021, высококачественное оргстекло"/>
        <s v="Дефлектор капота Defly для Toyota Prius 2018-2023, высококачественное оргстекло"/>
        <s v="Дефлектор капота Defly для Toyota Avensis 2003-2010, высококачественное оргстекло"/>
        <s v="Дефлектор капота Defly для Toyota Avensis 2008-2015, высококачественное оргстекло"/>
        <s v="Дефлектор капота Defly для Toyota bB 2000-2005, высококачественное оргстекло"/>
        <s v="Дефлектор капота Defly для Toyota Belta 2005-2012, высококачественное оргстекло"/>
        <s v="Дефлектор капота Defly для Toyota Yaris 2006-2011 седан, высококачественное оргстекло"/>
        <s v="Дефлектор капота Defly для Toyota Caldina 1992-1997, высококачественное оргстекло"/>
        <s v="Дефлектор капота Defly для Toyota Carina E 1992-1997, высококачественное оргстекло"/>
        <s v="Дефлектор капота Defly для Toyota Corona 1992-1996, высококачественное оргстекло"/>
        <s v="Дефлектор капота Defly для Toyota Avensis 1997-2003, высококачественное оргстекло"/>
        <s v="Дефлектор капота Defly для Toyota Caldina 1997-2002, высококачественное оргстекло"/>
        <s v="Дефлектор капота Defly для Toyota Caldina 2002-2007, высококачественное оргстекло"/>
        <s v="Дефлектор капота Defly для Toyota Cami 1999-2006, высококачественное оргстекло"/>
        <s v="Дефлектор капота Defly для Daihatsu Terios 1997-2006, высококачественное оргстекло"/>
        <s v="Дефлектор капота Defly для Toyota Camry 1990-1994, высококачественное оргстекло"/>
        <s v="Дефлектор капота Defly для Toyota Camry 1994-1998, высококачественное оргстекло"/>
        <s v="Дефлектор капота Defly для Toyota Camry 1996-2002, высококачественное оргстекло"/>
        <s v="Дефлектор капота Defly для Toyota Camry Gracia 1996-2001, высококачественное оргстекло"/>
        <s v="Дефлектор капота Defly для Toyota Camry 2001-2004, высококачественное оргстекло"/>
        <s v="Дефлектор капота Defly для Toyota Camry 2004-2006, высококачественное оргстекло"/>
        <s v="Дефлектор капота Defly для Toyota Carib 1988-1995, высококачественное оргстекло"/>
        <s v="Дефлектор капота Defly для Toyota Carib 1995-2002, высококачественное оргстекло"/>
        <s v="Дефлектор капота Defly для Toyota Carina 1988-1992, высококачественное оргстекло"/>
        <s v="Дефлектор капота Defly для Toyota Carina 1992-1996, высококачественное оргстекло"/>
        <s v="Дефлектор капота Defly для Toyota Carina 1996-2001, высококачественное оргстекло"/>
        <s v="Дефлектор капота Defly для Toyota Carina ED 1993-1998, высококачественное оргстекло"/>
        <s v="Дефлектор капота Defly для Toyota Corolla Ceres 1992-1998, высококачественное оргстекло"/>
        <s v="Дефлектор капота Defly для Toyota Chaser 1992-1996, высококачественное оргстекло"/>
        <s v="Дефлектор капота Defly для Toyota Chaser 1996-2001, высококачественное оргстекло"/>
        <s v="Дефлектор капота Defly для Toyota Corolla 1991-2002, высококачественное оргстекло"/>
        <s v="Дефлектор капота Defly для Toyota Corolla 2 1990-1994, высококачественное оргстекло"/>
        <s v="Дефлектор капота Defly для Toyota Corsa 1990-1994, высококачественное оргстекло"/>
        <s v="Дефлектор капота Defly для Toyota Tercel 1990-1994, высококачественное оргстекло"/>
        <s v="Дефлектор капота Defly для Toyota Corolla 1995-2000, высококачественное оргстекло"/>
        <s v="Дефлектор капота Defly для Toyota Allex 2001-2002, высококачественное оргстекло"/>
        <s v="Дефлектор капота Defly для Toyota Corolla 2000-2005, высококачественное оргстекло"/>
        <s v="Дефлектор капота Defly для Toyota Fielder 2000-2004, высококачественное оргстекло"/>
        <s v="Дефлектор капота Defly для Toyota Runx 2001-2002, высококачественное оргстекло"/>
        <s v="Дефлектор капота Defly для Toyota Corolla 2000-2004, высококачественное оргстекло"/>
        <s v="Дефлектор капота Defly для Toyota Corolla 2004-2006, высококачественное оргстекло"/>
        <s v="Дефлектор капота Defly для Toyota Fielder 2004-2006, высококачественное оргстекло"/>
        <s v="Дефлектор капота Defly для Toyota Axio 2006-2012, высококачественное оргстекло"/>
        <s v="Дефлектор капота Defly для Toyota Corolla 2006-2012, высококачественное оргстекло"/>
        <s v="Дефлектор капота Defly для Toyota Fielder 2006-2012, высококачественное оргстекло"/>
        <s v="Дефлектор капота Defly для Toyota Corolla Verso 2004-2009, высококачественное оргстекло"/>
        <s v="Дефлектор капота Defly для Toyota Cresta 1992-1996, высококачественное оргстекло"/>
        <s v="Дефлектор капота Defly для Toyota Cresta 1996-1998, высококачественное оргстекло"/>
        <s v="Дефлектор капота Defly для Toyota Crown 1995-2001, высококачественное оргстекло"/>
        <s v="Дефлектор капота Defly для Toyota Crown 1999-2007, высококачественное оргстекло"/>
        <s v="Дефлектор капота Defly для Toyota Duet 1998-2001, высококачественное оргстекло"/>
        <s v="Дефлектор капота Defly для Toyota Duet 2001-2004, высококачественное оргстекло"/>
        <s v="Дефлектор капота Defly для Toyota Estima Lucida 1992-1999, высококачественное оргстекло"/>
        <s v="Дефлектор капота Defly для Toyota Estima 2000-2005, высококачественное оргстекло"/>
        <s v="Дефлектор капота Defly для Toyota Exiv 1993-1998, высококачественное оргстекло"/>
        <s v="Дефлектор капота Defly для Toyota Funcargo 1999-2005, высококачественное оргстекло"/>
        <s v="Дефлектор капота Defly для Toyota Gaia 1998-2004, высококачественное оргстекло"/>
        <s v="Дефлектор капота Defly для Toyota Grand Hiace 1999-2002, высококачественное оргстекло"/>
        <s v="Дефлектор капота Defly для Toyota Harrier 1997-2003, высококачественное оргстекло"/>
        <s v="Дефлектор капота Defly для Lexus RX300 1998-2003, высококачественное оргстекло"/>
        <s v="Дефлектор капота Defly для Lexus RX330 2003-2006, высококачественное оргстекло"/>
        <s v="Дефлектор капота Defly для Toyota Ipsum 1996-2001, высококачественное оргстекло"/>
        <s v="Дефлектор капота Defly для Toyota Ipsum 2001-2003, высококачественное оргстекло"/>
        <s v="Дефлектор капота Defly для Toyota Avensis Verso 2001-2003, высококачественное оргстекло"/>
        <s v="Дефлектор капота Defly для Toyota Picnic 2001-2003, высококачественное оргстекло"/>
        <s v="Дефлектор капота Defly для Toyota Ipsum 2003-2009, высококачественное оргстекло"/>
        <s v="Дефлектор капота Defly для Toyota Avensis Verso 2003-2009, высококачественное оргстекло"/>
        <s v="Дефлектор капота Defly для Toyota Picnic 2003-2009, высококачественное оргстекло"/>
        <s v="Дефлектор капота Defly для Toyota Isis 2004-2017, высококачественное оргстекло"/>
        <s v="Дефлектор капота Defly для Toyota Ist 2002-2007, высококачественное оргстекло"/>
        <s v="Дефлектор капота Defly для Scion xA 2004-2006, высококачественное оргстекло"/>
        <s v="Дефлектор капота Defly для Toyota Highlander 2000-2007, высококачественное оргстекло"/>
        <s v="Дефлектор капота Defly для Toyota Kluger 2000-2007, высококачественное оргстекло"/>
        <s v="Дефлектор капота Defly для Toyota Land Cruiser 1989-1997, высококачественное оргстекло"/>
        <s v="Дефлектор капота Defly для Toyota Land Cruiser Prado 1996-2002, высококачественное оргстекло"/>
        <s v="Дефлектор капота Defly для Toyota Marino 1992-1998, высококачественное оргстекло"/>
        <s v="Дефлектор капота Defly для Toyota Mark II 1992-1996, высококачественное оргстекло"/>
        <s v="Дефлектор капота Defly для Toyota Mark II 1996-2000, высококачественное оргстекло"/>
        <s v="Дефлектор капота Defly для Toyota Mark II 2000-2004, высококачественное оргстекло"/>
        <s v="Дефлектор капота Defly для Toyota Mark II Wagon Qualis 1997-2002, высококачественное оргстекло"/>
        <s v="Дефлектор капота Defly для Toyota Matrix 2002-2007, высококачественное оргстекло"/>
        <s v="Дефлектор капота Defly для Toyota Nadia 1998-2003, высококачественное оргстекло"/>
        <s v="Дефлектор капота Defly для Toyota Nadia SU 1999-2003, высококачественное оргстекло"/>
        <s v="Дефлектор капота Defly для Toyota Lite Ace 1996-2007, высококачественное оргстекло"/>
        <s v="Дефлектор капота Defly для Toyota Lite Ace Noah 1996-2001, высококачественное оргстекло"/>
        <s v="Дефлектор капота Defly для Toyota Town Ace 1996-2008, высококачественное оргстекло"/>
        <s v="Дефлектор капота Defly для Toyota Noah 2001-2007, высококачественное оргстекло"/>
        <s v="Дефлектор капота Defly для Toyota Opa 2000-2005, высококачественное оргстекло"/>
        <s v="Дефлектор капота Defly для Toyota Passo 2004-2010, высококачественное оргстекло"/>
        <s v="Дефлектор капота Defly для Toyota Platz 1999-2002, высококачественное оргстекло"/>
        <s v="Дефлектор капота Defly для Toyota Platz 2002-2005, высококачественное оргстекло"/>
        <s v="Дефлектор капота Defly для Toyota Corona Premio 1996-2001, высококачественное оргстекло"/>
        <s v="Дефлектор капота Defly для Toyota Premio 2001-2007, высококачественное оргстекло"/>
        <s v="Дефлектор капота Defly для Toyota Premio 2007-2016, высококачественное оргстекло"/>
        <s v="Дефлектор капота Defly для Toyota Prius 1997-2003, высококачественное оргстекло"/>
        <s v="Дефлектор капота Defly для Toyota Prius 2003-2009, высококачественное оргстекло"/>
        <s v="Дефлектор капота Defly для Toyota Probox 2002-2014, высококачественное оргстекло"/>
        <s v="Дефлектор капота Defly для Toyota Succeed 2002-2014, высококачественное оргстекло"/>
        <s v="Дефлектор капота Defly для Toyota Pronard 2000-2003, высококачественное оргстекло"/>
        <s v="Дефлектор капота Defly для Toyota Avalon 1999-2004, высококачественное оргстекло"/>
        <s v="Дефлектор капота Defly для Toyota Ractis 2005-2010, высококачественное оргстекло"/>
        <s v="Дефлектор капота Defly для Toyota Raum 1997-2003, высококачественное оргстекло"/>
        <s v="Дефлектор капота Defly для Toyota Raum 2003-2011, высококачественное оргстекло"/>
        <s v="Дефлектор капота Defly для Toyota RAV4 1994-2000, высококачественное оргстекло"/>
        <s v="Дефлектор капота Defly для Toyota RAV4 2000-2005, высококачественное оргстекло"/>
        <s v="Дефлектор капота Defly для Toyota RAV4 2010-2013, высококачественное оргстекло"/>
        <s v="Дефлектор капота Defly для Toyota Regius 1999-2002, высококачественное оргстекло"/>
        <s v="Дефлектор капота Defly для Toyota Allex 2002-2006, высококачественное оргстекло"/>
        <s v="Дефлектор капота Defly для Toyota Corolla 2002-2007 хэтчбек, высококачественное оргстекло"/>
        <s v="Дефлектор капота Defly для Toyota Runx 2002-2006, высококачественное оргстекло"/>
        <s v="Дефлектор капота Defly для Daihatsu Be-Go 2006-2016, высококачественное оргстекло"/>
        <s v="Дефлектор капота Defly для Toyota Rush 2006-2016, высококачественное оргстекло"/>
        <s v="Дефлектор капота Defly для Daihatsu Terios 2006-н.в, высококачественное оргстекло"/>
        <s v="Дефлектор капота Defly для Toyota Sienta 2003-2015, высококачественное оргстекло"/>
        <s v="Дефлектор капота Defly для Toyota Spacio 1997-2001, высококачественное оргстекло"/>
        <s v="Дефлектор капота Defly для Toyota Spacio 2001-2007, высококачественное оргстекло"/>
        <s v="Дефлектор капота Defly для Toyota Sprinter 1991-1995, высококачественное оргстекло"/>
        <s v="Дефлектор капота Defly для Toyota Sprinter 1995-2000, высококачественное оргстекло"/>
        <s v="Дефлектор капота Defly для Toyota Starlet 1995-1999, высококачественное оргстекло"/>
        <s v="Дефлектор капота Defly для Toyota Surf 1989-1995, высококачественное оргстекло"/>
        <s v="Дефлектор капота Defly для Toyota Surf 1995-2002, высококачественное оргстекло"/>
        <s v="Дефлектор капота Defly для Toyota Surf 2002-2005, высококачественное оргстекло"/>
        <s v="Дефлектор капота Defly для Toyota Corsa 1994-1999 хэтчбек, высококачественное оргстекло"/>
        <s v="Дефлектор капота Defly для Toyota Tercel 1994-1999 хэтчбек, высококачественное оргстекло"/>
        <s v="Дефлектор капота Defly для Toyota Tercel 1994-1999 седан, высококачественное оргстекло"/>
        <s v="Дефлектор капота Defly для Toyota Corsa 1994-1999, высококачественное оргстекло"/>
        <s v="Дефлектор капота Defly для Toyota Verossa 2001-2004, высококачественное оргстекло"/>
        <s v="Дефлектор капота Defly для Toyota Verso 2009-2017, высококачественное оргстекло"/>
        <s v="Дефлектор капота Defly для Toyota Vista 1990-1994, высококачественное оргстекло"/>
        <s v="Дефлектор капота Defly для Toyota Vista 1994-1998, высококачественное оргстекло"/>
        <s v="Дефлектор капота Defly для Toyota Ardeo 1998-2003, высококачественное оргстекло"/>
        <s v="Дефлектор капота Defly для Toyota Vista 1998-2003, высококачественное оргстекло"/>
        <s v="Дефлектор капота Defly для Toyota Vitz 1999-2005, высококачественное оргстекло"/>
        <s v="Дефлектор капота Defly для Toyota Yaris 1999-2005, высококачественное оргстекло"/>
        <s v="Дефлектор капота Defly для Pontiac Vibe 2002-2008, высококачественное оргстекло"/>
        <s v="Дефлектор капота Defly для Toyota Voltz 2002-2004, высококачественное оргстекло"/>
        <s v="Дефлектор капота Defly для Toyota Voxy 2001-2007, высококачественное оргстекло"/>
        <s v="Дефлектор капота Defly для Toyota Will VS 2001-2004, высококачественное оргстекло"/>
        <s v="Дефлектор капота Defly для Toyota Windom 1996-2001, высококачественное оргстекло"/>
        <s v="Дефлектор капота Defly для Toyota Windom 2001-2006, высококачественное оргстекло"/>
        <s v="Дефлектор капота Defly для Lexus ES300, ES330 2001-2006, высококачественное оргстекло"/>
        <s v="Дефлектор капота Defly для Toyota Wish 2003-2009, высококачественное оргстекло"/>
        <s v="Дефлектор капота Defly для Toyota Vitz 2005-2010, высококачественное оргстекло"/>
        <s v="Дефлектор капота Defly для Toyota Yaris 2005-2011 хэтчбек, высококачественное оргстекло"/>
        <s v="Дефлектор капота Defly для Toyota Voxy 2007-2013, высококачественное оргстекло"/>
        <s v="Дефлектор капота Defly для Toyota Venza 2008-2016, высококачественное оргстекло"/>
        <s v="Дефлектор капота Defly для Toyota Corolla 2012-2019, высококачественное оргстекло"/>
        <s v="Дефлектор капота Defly для Toyota Wish 2009-2017, высококачественное оргстекло"/>
        <s v="Дефлектор капота Defly для Pontiac Vibe 2008-2010, высококачественное оргстекло"/>
        <s v="Дефлектор капота Defly для Toyota Cresta 1998-2001, высококачественное оргстекло"/>
        <s v="Дефлектор капота Defly для Toyota Noah 2007-2013, высококачественное оргстекло"/>
        <s v="Дефлектор капота Defly для Toyota Camry 2014-2018, высококачественное оргстекло"/>
        <s v="Дефлектор капота Defly для Toyota Vitz 2010-2020, высококачественное оргстекло"/>
        <s v="Дефлектор капота Defly для Toyota Yaris 2010-2020, высококачественное оргстекло"/>
        <s v="Дефлектор капота Defly для Toyota Land Cruiser Prado 2009-2013, высококачественное оргстекло"/>
        <s v="Дефлектор капота Defly для Toyota Prius 2009-2016, высококачественное оргстекло"/>
        <s v="Дефлектор капота Defly для Toyota Passo Sette 2008-2012, высококачественное оргстекло"/>
        <s v="Дефлектор капота Defly для Toyota Hilux Pick Up 2015-н.в., высококачественное оргстекло"/>
        <s v="Дефлектор капота Defly для Toyota Highlander 2013-2020, высококачественное оргстекло"/>
        <s v="Дефлектор капота Defly для Toyota Hilux 2011-2015, высококачественное оргстекло"/>
        <s v="Дефлектор капота Defly для Toyota Corolla Fielder 2012-2015, высококачественное оргстекло"/>
        <s v="Дефлектор капота Defly для Toyota Corolla Axio 2012-2015, высококачественное оргстекло"/>
        <s v="Дефлектор капота Defly для Toyota Prius Alpha XW40 2011-2021, высококачественное оргстекло"/>
        <s v="Дефлектор капота Defly для Toyota Prius Plus 2011-2014, высококачественное оргстекло"/>
        <s v="Дефлектор капота Defly для Toyota Prius V 2011-2014, высококачественное оргстекло"/>
        <s v="Дефлектор капота Defly для Toyota Prius C 2012-2014, высококачественное оргстекло"/>
        <s v="Дефлектор капота Defly для Toyota Land Cruiser Prado 2017-н.в., высококачественное оргстекло"/>
        <s v="Дефлектор капота Defly для Toyota Alphard 2002-2008, высококачественное оргстекло"/>
        <s v="Дефлектор капота Defly для Toyota Ractis/Verso-S 2010-2016, высококачественное оргстекло"/>
        <s v="Дефлектор капота Defly для Toyota Verso-S 2010-2015, высококачественное оргстекло"/>
        <s v="Дефлектор капота Defly для Toyota Passo 2010-2014, высококачественное оргстекло"/>
        <s v="Дефлектор капота Defly для Toyota Probox 2014-н.в., высококачественное оргстекло"/>
        <s v="Дефлектор капота Defly для Toyota Succeed 2014-2020, высококачественное оргстекло"/>
        <s v="Дефлектор капота Defly для Toyota RAV4 2018-н.в., высококачественное оргстекло"/>
        <s v="Дефлектор капота Defly для Toyota Corolla Fielder 2015-н.в., высококачественное оргстекло"/>
        <s v="Дефлектор капота Defly для Toyota C-HR 2016-н.в., высококачественное оргстекло"/>
        <s v="Дефлектор капота Defly для Toyota Passo 2018-2023, высококачественное оргстекло"/>
        <s v="Дефлектор капота Defly для Toyota Sienta 2015-2022, высококачественное оргстекло"/>
        <s v="Жгут-турникет &quot;Победа&quot;, многоразовый, кровоостанавливающий, черный"/>
        <s v="Жгут-турникет &quot;Победа&quot;, кровоостанавливающий, многоразовый, 10 штук"/>
        <s v="Жгут-турникет &quot;Победа&quot;, кровоостанавливающий, многоразовый, 3 шт."/>
        <s v="Жгут-турникет кровоостанавливающий &quot;Победа&quot;, многоразовый, черный, 5шт"/>
        <s v="Жгут-турникет &quot;Победа&quot;, кровоостанавливающий, многоразовый, с подсумком"/>
        <s v="Жгут-турникет кровоостанавливающий, 1 эшелон с подсумком, комплект 10 шт"/>
        <s v="Жгут-турникет кровоостанавливающий, 1 эшелон с подсумком, комплект 3 шт"/>
        <s v="Жгут-турникет кровоостанавливающий, 1 эшелон с подсумком, комплект 5 шт"/>
        <s v="Модельные чехлы на сиденья Defly Toyota Corolla 2006-2013 седан жаккард"/>
        <s v="Модельные чехлы на сиденья Defly Toyota Corolla 2006-2013 седан Экокожа Черный"/>
        <s v="Модельные чехлы на сиденья Defly Toyota Corolla 2006-2013 седан Экокожа и замша"/>
        <s v="Модельные чехлы на сиденья Defly Toyota Avensis 2003-2008 cедан жаккард задний ряд 40/60"/>
        <s v="Модельные чехлы на сиденья Defly Toyota Avensis 2003-2008 cедан Экокожа Черный задний ряд 40/60"/>
        <s v="Модельные чехлы на сиденья Defly Toyota Avensis 2003-2008 cедан Экокожа и замша задний ряд 40/60"/>
        <s v="Модельные чехлы на сиденья Defly Toyota Camry 2006-2011 седан жаккард"/>
        <s v="Модельные чехлы на сиденья Defly Toyota Camry 2006-2011 седан Экокожа"/>
        <s v="Модельные чехлы на сиденья Defly Toyota RAV4 2000-2005 жаккард"/>
        <s v="Модельные чехлы на сиденья Defly Toyota RAV4 2000-2005 Экокожа Черный"/>
        <s v="Модельные чехлы на сиденья Defly Toyota Land Cruiser Prado 2002-2009 жаккард левый руль"/>
        <s v="Модельные чехлы на сиденья Defly Toyota Land Cruiser Prado 2002-2009 Экокожа Черный левый руль"/>
        <s v="Модельные чехлы на сиденья Defly Toyota Land Cruiser Prado 2002-2009 Экокожа и замша левый руль"/>
        <s v="Модельные чехлы на сиденья Defly Toyota Land Cruiser Prado 2002-2009 Экокожа левый руль"/>
        <s v="Модельные чехлы на сиденья Defly Toyota Corolla 2002-2007 жаккард для США"/>
        <s v="Модельные чехлы на сиденья Defly Toyota Corolla 2002-2007 седан Экокожа Черный США"/>
        <s v="Модельные чехлы на сиденья Defly Toyota Corolla 2002-2007 седан Экокожа США"/>
        <s v="Модельные чехлы на сиденья Defly Toyota Land Cruiser 1998-2007 жаккард левый руль"/>
        <s v="Модельные чехлы на сиденья Defly Toyota Land Cruiser 1998-2007 Экокожа Черный левый руль"/>
        <s v="Модельные чехлы на сиденья Defly Toyota Land Cruiser Prado 1998-2007 Экокожа"/>
        <s v="Модельные чехлы на сиденья Defly Toyota Land Cruiser Prado 2009-2017 жаккард"/>
        <s v="Модельные чехлы на сиденья Defly Toyota Land Cruiser Prado 2009-2017 Экокожа Черный"/>
        <s v="Модельные чехлы на сиденья Defly Toyota Land Cruiser 1998-2005 жаккард"/>
        <s v="Модельные чехлы на сиденья Defly Toyota Land Cruiser 1998-2005 Экокожа Черный"/>
        <s v="Модельные чехлы на сиденья Defly Toyota Allex/Corolla Runx 2001-2006 жаккард"/>
        <s v="Модельные чехлы на сиденья Defly Toyota Allex/Corolla Runx 2001-2006 Экокожа Черный"/>
        <s v="Модельные чехлы на сиденья Defly Toyota Allion 2001-2007 жаккард"/>
        <s v="Модельные чехлы на сиденья Defly Toyota Allion 2001-2007 Экокожа Черный"/>
        <s v="Модельные чехлы на сиденья Defly Toyota Allion 2001-2007 экокожа"/>
        <s v="Модельные чехлы на сиденья Defly Toyota Corolla 2012-2019 седан жаккард"/>
        <s v="Модельные чехлы на сиденья Defly Toyota Corolla 2012-2019 седан Экокожа Черный"/>
        <s v="Модельные чехлы на сиденья Defly Toyota Harrier 1997-2003 жаккард"/>
        <s v="Модельные чехлы на сиденья Defly Toyota Harrier 1997-2003 Экокожа Черный"/>
        <s v="Модельные чехлы на сиденья Defly Toyota Harrier 1997-2003 Экокожа"/>
        <s v="Модельные чехлы на сиденья Defly Toyota Premio 2001-2007 жаккард"/>
        <s v="Модельные чехлы на сиденья Defly Toyota Premio 2001-2007 Экокожа Черный"/>
        <s v="Модельные чехлы на сиденья Defly Toyota Premio 2001-2007 Экокожа"/>
        <s v="Модельные чехлы на сиденья Defly Toyota Land Cruiser Prado 2017-2022 жаккард левый руль"/>
        <s v="Модельные чехлы на сиденья Defly Toyota Land Cruiser Prado 2017-2022 Экокожа Черный левый руль"/>
        <s v="Модельные чехлы на сиденья Defly Toyota Land Cruiser Prado 2017-2022 Экокожа левый руль"/>
        <s v="Модельные чехлы на сиденья Defly Toyota Avensis 2003-2008 cедан жаккард сплошная спинка заднего ряда"/>
        <s v="Модельные чехлы на сиденья Defly Toyota Avensis 2003-2008 cедан Экокожа Черный сплошная спинка заднего ряда"/>
        <s v="Модельные чехлы на сиденья Defly Toyota Funcargo 1999-2005 жаккард со столиком-подлокотником 2-го ряда"/>
        <s v="Модельные чехлы на сиденья Defly Toyota Funcargo 1999-2005 Экокожа Черный со столиком-подлокотником 2-го ряда"/>
        <s v="Модельные чехлы на сиденья Defly Toyota Ipsum 1996-2001 жаккард 5 мест"/>
        <s v="Модельные чехлы на сиденья Defly Toyota Ipsum 1996-2001 Экокожа Черный 5 мест"/>
        <s v="Модельные чехлы на сиденья Defly Toyota Ipsum 1996-2001 жаккард 7 мест, 3 ряд раздельный"/>
        <s v="Модельные чехлы на сиденья Defly Toyota Ipsum 1996-2001 Экокожа Черный 7 мест, 3 ряд раздельный"/>
        <s v="Модельные чехлы на сиденья Defly Toyota Corolla Fielder 2000-2006 жаккард спинка-столик"/>
        <s v="Модельные чехлы на сиденья Defly Toyota Corolla Fielder 2000-2006 Экокожа Черный спинка-столик"/>
        <s v="Модельные чехлы на сиденья Defly Toyota Corolla Fielder 2000-2006 Экокожа и замша спинка-столик"/>
        <s v="Модельные чехлы на сиденья Defly Toyota Corona Premio 1996-2001 жаккард"/>
        <s v="Модельные чехлы на сиденья Defly Toyota Corona Premio 1996-2001 Экокожа Черный"/>
        <s v="Модельные чехлы на сиденья Defly Toyota Mark II 1992-1996 жаккард"/>
        <s v="Модельные чехлы на сиденья Defly Toyota Mark II 1992-1996 Экокожа Черный"/>
        <s v="Модельные чехлы на сиденья Defly Toyota Caldina Van 1992-2002 жаккард"/>
        <s v="Модельные чехлы на сиденья Defly Toyota Caldina Van 1992-2002 Экокожа Черный"/>
        <s v="Модельные чехлы на сиденья Defly Toyota Ipsum/Picnic 2001-2009 жаккард 5 мест, задний ряд 40/60"/>
        <s v="Модельные чехлы на сиденья Defly Toyota Ipsum/Picnic 2001-2009 Экокожа Черный 5 мест, задний ряд 40/60"/>
        <s v="Модельные чехлы на сиденья Defly Toyota Ipsum/Picnic 2001-2009 жаккард 7 мест, второй ряд 40/60"/>
        <s v="Модельные чехлы на сиденья Defly Toyota Ipsum/Picnic 2001-2009 Экокожа Черный 7 мест, второй ряд 40/60"/>
        <s v="Модельные чехлы на сиденья Defly Toyota Cresta 1992-1996 жаккард"/>
        <s v="Модельные чехлы на сиденья Defly Toyota Cresta 1992-1996 Экокожа Черный"/>
        <s v="Модельные чехлы на сиденья Defly Toyota Harrier 2003-2013 жаккард"/>
        <s v="Модельные чехлы на сиденья Defly Toyota Harrier 2003-2013 Экокожа Черный"/>
        <s v="Модельные чехлы на сиденья Defly Toyota Harrier 2003-2013 Экокожа"/>
        <s v="Модельные чехлы на сиденья Defly Toyota Corolla 2000-2007 хэтчбек жаккард левый руль"/>
        <s v="Модельные чехлы на сиденья Defly Toyota Corolla 2000-2007 Экокожа Черный левый руль"/>
        <s v="Модельные чехлы на сиденья Defly Toyota Platz 1999-2005 жаккард"/>
        <s v="Модельные чехлы на сиденья Defly Toyota Platz 1999-2005 Экокожа Черный"/>
        <s v="Модельные чехлы на сиденья Defly Toyota Vitz 2005-2010 жаккард задний ряд 40/60"/>
        <s v="Модельные чехлы Defly на сиденья Toyota Vitz 2005-2010, материал экокожа"/>
        <s v="Модельные чехлы на сиденья Defly Toyota Corolla 2000-2006 седан жаккард правый руль"/>
        <s v="Модельные чехлы на сиденья Defly Toyota Corolla 2000-2006 седан Экокожа и жаккард правый руль"/>
        <s v="Модельные чехлы на сиденья Defly Toyota Land Cruiser 2007-2015 Экокожа 7 мест;спинка 2 ряда 40/20/40"/>
        <s v="Модельные чехлы на сиденья Defly Toyota Land Cruiser 2007-2015 жаккард задний ряд 40/20/40, 5 мест"/>
        <s v="Модельные чехлы на сиденья Defly Toyota Land Cruiser 2007-2015 Экокожа Черный задний ряд 40/20/40, 5 мест"/>
        <s v="Модельные чехлы на сиденья Defly Toyota Land Cruiser 2007-2015 жаккард спинка 2 ряда 40/20/40, 7 мест"/>
        <s v="Модельные чехлы на сиденья Defly Toyota Land Cruiser 2007-2015 Экокожа Черный спинка 2 ряда 40/20/40, 7 мест"/>
        <s v="Модельные чехлы на сиденья Defly Toyota Vitz 1999-2005 жаккард задний ряд 40/60"/>
        <s v="Модельные чехлы на сиденья Defly Toyota Vitz 1999-2005 Экокожа Черный задний ряд 40/60"/>
        <s v="Модельные чехлы на сиденья Defly Toyota Prius 2003-2009 жаккард"/>
        <s v="Модельные чехлы на сиденья Defly Toyota Prius 2003-2009 Экокожа Черный"/>
        <s v="Модельные чехлы на сиденья Defly Toyota Prius 2009-2016 жаккард"/>
        <s v="Модельные чехлы на сиденья Defly Toyota Prius 2009-2016 Экокожа Черный"/>
        <s v="Модельные чехлы на сиденья Defly Toyota Prius 2009-2016 экокожа"/>
        <s v="Модельные чехлы на сиденья Defly Toyota Corolla Fielder 2012-н.в. жаккард Hybrid"/>
        <s v="Модельные чехлы на сиденья Defly Toyota Corolla Fielder 2012-н.в. Экокожа Черный Hybrid"/>
        <s v="Модельные чехлы на сиденья Defly Toyota Corolla Fielder 2012-н.в. экокожа Hybrid"/>
        <s v="Модельные чехлы на сиденья Defly Toyota Corolla Fielder 2012-н.в. Экокожа и замша Hybrid"/>
        <s v="Модельные чехлы на сиденья Defly Toyota Corolla Fielder 2006-2008 жаккард"/>
        <s v="Модельные чехлы на сиденья Defly Toyota Corolla Fielder 2006-2008 Экокожа Черный"/>
        <s v="Модельные чехлы на сиденья Defly Toyota Funcargo 1999-2005 жаккард широкие сиденья 1 ряда"/>
        <s v="Модельные чехлы на сиденья Defly Toyota Funcargo 1999-2005 Экокожа Черный широкие сиденья 1 ряда"/>
        <s v="Модельные чехлы на сиденья Defly Toyota Corolla Axio 2012-н.в. жаккард"/>
        <s v="Модельные чехлы на сиденья Defly Toyota Corolla Axio 2012-н.в. Экокожа"/>
        <s v="Модельные чехлы на сиденья Defly Toyota Auris 2012-2015 жаккард задний ряд 40/60"/>
        <s v="Модельные чехлы на сиденья Defly Toyota Auris 2012-2015 Экокожа и жаккард задний ряд 40/60"/>
        <s v="Модельные чехлы на сиденья Defly Toyota Vitz 2010-2020 жаккард литой подголовник 1 ряда"/>
        <s v="Модельные чехлы на сиденья Defly Toyota Vitz 2010-2020 Экокожа Черный литой подголовник 1 ряда"/>
        <s v="Модельные чехлы на сиденья Defly Toyota Corolla Fielder 2012-н.в. жаккард"/>
        <s v="Модельные чехлы на сиденья Defly Toyota Corolla Fielder 2012-н.в. Экокожа Черный"/>
        <s v="Модельные чехлы на сиденья Defly Toyota Corolla Fielder 2012-н.в. экокожа"/>
        <s v="Модельные чехлы на сиденья Defly Toyota Kluger V 2000-2003 жаккард"/>
        <s v="Модельные чехлы на сиденья Defly Toyota Kluger V 2000-2003 Экокожа Черный"/>
        <s v="Модельные чехлы на сиденья Defly Toyota RAV4 2018-н.в. жаккард"/>
        <s v="Модельные чехлы на сиденья Defly Toyota RAV4 2018-н.в. Экокожа Черный"/>
        <s v="Модельные чехлы на сиденья Defly Toyota Mark II 1996-2000 жаккард"/>
        <s v="Модельные чехлы на сиденья Defly Toyota Mark II 1996-2000 экокожа Черный"/>
        <s v="Модельные чехлы на сиденья Defly Toyota Corolla Fielder 2000-2006 жаккард без спинки-столика"/>
        <s v="Модельные чехлы на сиденья Defly Toyota Corolla Fielder 2000-2006 Экокожа Черный без спинки-столика"/>
        <s v="Модельные чехлы на сиденья Defly Toyota Highlander 2000-2003 жаккард"/>
        <s v="Модельные чехлы на сиденья Defly Toyota Highlander 2000-2003 Экокожа Черный"/>
        <s v="Модельные чехлы на сиденья Defly Toyota Land Cruiser Prado 1996-2002 жаккард 5 мест, правый руль, задний ряд 40/60"/>
        <s v="Модельные чехлы на сиденья Defly Toyota Land Cruiser Prado 1996-2002 Черный 5 мест, правый руль, задний ряд 40/60"/>
        <s v="Модельные чехлы на сиденья Defly Toyota Gaia 1998-2004 жаккард 5 мест"/>
        <s v="Модельные чехлы на сиденья Defly Toyota Gaia 1998-2004 Экокожа Черный 5 мест"/>
        <s v="Модельные чехлы на сиденья Defly Toyota Gaia 1998-2004 жаккард 7 мест"/>
        <s v="Модельные чехлы на сиденья Defly Toyota Gaia 1998-2004 Экокожа Черный 7 мест"/>
        <s v="Модельные чехлы на сиденья Defly Toyota C-HR 2016-н.в. Жаккард Черный"/>
        <s v="Модельные чехлы на сиденья Defly Toyota C-HR 2016-н.в. Экокожа Черный"/>
        <s v="Модельные чехлы на сиденья Defly Toyota Camry 2011-2018 жаккард задний ряд 40/60"/>
        <s v="Модельные чехлы на сиденья Defly Toyota Camry 2011-2018 Экокожа Черный задний ряд 40/60"/>
        <s v="Модельные чехлы на сиденья Defly Toyota Aqua 2011-2021 жаккард задний ряд 40/60"/>
        <s v="Модельные чехлы на сиденья Defly Toyota Aqua 2011-2021 Экокожа Черный задний ряд 40/60"/>
        <s v="Модельные чехлы на сиденья Defly Toyota Caldina 1997-2002 жаккард"/>
        <s v="Модельные чехлы на сиденья Defly Toyota Caldina 1997-2002 Экокожа Черный"/>
        <s v="Модельные чехлы на сиденья Defly Toyota Corolla Axio 2006-2012 жаккард"/>
        <s v="Модельные чехлы на сиденья Defly Toyota Corolla Axio 2006-2012 Экокожа Черный"/>
        <s v="Модельные чехлы на сиденья Defly Toyota Wish 2009-2017 жаккард 5 мест"/>
        <s v="Модельные чехлы на сиденья Defly Toyota Wish 2009-2017 Экокожа Черный 5 мест"/>
        <s v="Модельные чехлы на сиденья Defly Toyota Wish 2009-2017 экокожа 5 мест"/>
        <s v="Модельные чехлы на сиденья Defly Toyota Wish 2009-2017 жаккард 7 мест"/>
        <s v="Модельные чехлы на сиденья Defly Toyota Wish 2009-2017 Экокожа Черный 7 мест"/>
        <s v="Модельные чехлы Defly на сиденья Defly Toyota Prius 2015-2019, материал экокожа"/>
        <s v="Модельные чехлы на сиденья Defly Toyota Prius 2015-2019 Черный"/>
        <s v="Модельные чехлы на сиденья Defly Toyota Noah 2014-2017 жаккард 4 места, капитанские кресла"/>
        <s v="Модельные чехлы на сиденья Defly Toyota Noah 2014-2017 экокожа Черный 4 места, капитанские кресла"/>
        <s v="Модельные чехлы на сиденья Defly Toyota Noah 2014-2017 жаккард 6 мест, капитанские кресла"/>
        <s v="Модельные чехлы на сиденья Defly Toyota Noah 2014-2017 экокожа Черный 6 мест, капитанские кресла"/>
        <s v="Модельные чехлы на сиденья Defly Toyota Corona Premio 1996-2001 жаккард задний ряд 40/60"/>
        <s v="Модельные чехлы на сиденья Defly Toyota Corona Premio 1996-2001 экокожа Черный задний ряд 40/60"/>
        <s v="Модельные чехлы на сиденья Defly Toyota Prius Alpha 2011-2021 жаккард 5 мест, задний ряд 40/60"/>
        <s v="Модельные чехлы на сиденья Defly Toyotа Prius Alpha 2011-2021 Черный 5 мест, задний ряд 40/60"/>
        <s v="Модельные чехлы на сиденья Defly Toyota RAV4 2005-2013 жаккард"/>
        <s v="Модельные чехлы на сиденья Defly Toyota RAV4 2005-2013 Экокожа Черный"/>
        <s v="Модельные чехлы на сиденья Defly Toyota RAV4 2005-2013 Экокожа и замша"/>
        <s v="Модельные чехлы на сиденья Defly Toyota Vitz 2010-2020 жаккард задний ряд 40/60"/>
        <s v="Модельные чехлы на сиденья Defly Toyota Vitz 2010-2020 Экокожа Черный задний ряд 60/40"/>
        <s v="Модельные чехлы на сиденья Defly Toyota Passo 04.2016-09.2023 жаккард хэтчбек 5дв."/>
        <s v="Модельные чехлы на сиденья Defly Toyota Passo 04.2016-09.2023 Экокожа Черный"/>
        <s v="Модельные чехлы на сиденья Defly Toyota Sienta 07.2015-07.2022 жаккард спинка 2-го ряда 50/50"/>
        <s v="Модельные чехлы на сиденья Defly Toyota Sienta 07.2015-07.2022 Экокожа без подлокотника"/>
        <s v="Модельные чехлы на сиденья Defly Toyota Sienta 2015-2022 жаккард спинка 2-го ряда 50/50"/>
        <s v="Модельные чехлы на сиденья Defly Toyota Sienta 07.2015-07.2022 Экокожа Черный спинка 2-го ряда 50/50"/>
        <s v="Чехлы на сиденья Toyota Tank/Roomy, Daihatsu Thor, Subaru Justy, 2016-2020"/>
        <s v="Модельные чехлы на сиденья Defly Toyota Camry 2001-2006 жаккард"/>
        <s v="Модельные чехлы на сиденья Defly Toyota Camry 2001-2006 Экокожа Черный"/>
        <s v="Модельные чехлы на сиденья Defly Toyota Camry 2001-2006 Экокожа левый руль"/>
        <s v="Модельные чехлы на сиденья Defly Toyota RAV4 2012-2019 жаккард"/>
        <s v="Модельные чехлы на сиденья Defly Toyota RAV4 2012-2019 Экокожа Черный"/>
        <s v="Модельные чехлы на сиденья Defly Toyota RAV4 2012-2019 Экокожа и замша"/>
        <s v="Модельные чехлы на сиденья Defly УАЗ Патриот 2005-2014 жаккард"/>
        <s v="Модельные чехлы на сиденья Defly УАЗ Патриот 2005-2014 Экокожа и жаккард"/>
        <s v="Модельные чехлы на сиденья Defly УАЗ Патриот 2014-н.в. жаккард с подлокотником второго ряда"/>
        <s v="Модельные чехлы на сиденья Defly УАЗ Патриот 2014-н.в. Экокожа Черный с подлокотником второго ряда"/>
        <s v="Модельные чехлы на сиденья Defly УАЗ Патриот 2014-н.в. Экокожа и замша с подлокотником второго ряда"/>
        <s v="Модельные чехлы на сиденья Defly УАЗ Профи 2017-н.в. жаккард 3 места"/>
        <s v="Модельные чехлы на сиденья Defly УАЗ Профи 2017-н.в. Экокожа и замша 3 места"/>
        <s v="Модельные чехлы на сиденья Defly УАЗ Пикап 2014-н.в. жаккард без заднего подлокотника"/>
        <s v="Модельные чехлы на сиденья Defly УАЗ Пикап 2014-н.в. Экокожа Черный без заднего подлокотника"/>
        <s v="Модельные чехлы на сиденья Defly УАЗ Патриот 2020-н.в. жаккард Comfort, Luxe, Luxe Premium"/>
        <s v="Модельные чехлы на сиденья Defly УАЗ Патриот 2020-н.в. Экокожа Черный Comfort, Luxe, Luxe Premium"/>
        <s v="Модельные чехлы на сиденья Defly УАЗ Профи 2020-н.в. жаккард Комфорт"/>
        <s v="Модельные чехлы на сиденья Defly УАЗ Профи 2020-н.в. Экокожа Черный Комфорт"/>
        <s v="Дефлектор капота Defly для VAZ 2105 1979-2012, высококачественное оргстекло"/>
        <s v="Модельные чехлы на сиденья Defly Lada Priora/2112, 2008-2014/1999-2009 хэтчбек/ универсал жаккард боковая поддержка"/>
        <s v="Дефлектор капота Defly для VAZ 2106 1975-2006, высококачественное оргстекло"/>
        <s v="Модельные чехлы на сиденья Defly Lada Niva/4x4 2006-2019 жаккард 3 двери, дополнительная боковая поддержка"/>
        <s v="Дефлектор капота Defly для VAZ 2109 1987-2006, высококачественное оргстекло"/>
        <s v="Модельные чехлы на сиденья Defly Lada Kalina 2004-2013 жаккард дополнительная боковая поддержка"/>
        <s v="Дефлектор капота Defly для VAZ 2110 1995-2014, высококачественное оргстекло"/>
        <s v="Модельные чехлы на сиденья Defly Lada Granta 2011-2018 жаккард дополнительная боковая поддержка, сплошной задний ряд"/>
        <s v="Дефлектор капота Defly для VAZ 2115 1997-2013, высококачественное оргстекло"/>
        <s v="Модельные чехлы на сиденья Defly Lada Priora/2110, 2007-2014/1995-2014 седан жаккард боковая поддержка"/>
        <s v="Модельные чехлы на сиденья Defly Lada 2108/2113 1984-2013 жаккард дополнительная боковая поддержка"/>
        <s v="Дефлектор капота Defly для Lada Granta 2011-2018, высококачественное оргстекло"/>
        <s v="Дефлектор капота Defly для Lada Kalina 2013-2018, высококачественное оргстекло"/>
        <s v="Дефлектор капота Defly для Lada Largus 2012-2021, высококачественное оргстекло"/>
        <s v="Модельные чехлы на сиденья Defly Lada 2109/21099 1987-2011 жаккард дополнительная боковая поддержка"/>
        <s v="Дефлектор капота Defly для Lada Kalina 2004-2013, высококачественное оргстекло"/>
        <s v="Модельные чехлы на сиденья Defly Lada 2114/2115 1997-2013 жаккард дополнительная боковая поддержка"/>
        <s v="Дефлектор капота Defly для Lada Priora 2007-2018, высококачественное оргстекло"/>
        <s v="Модельные чехлы на сиденья Defly Lada 2110 1995-2014 седан жаккард дополнительная боковая поддержка"/>
        <s v="Дефлектор капота Defly для VAZ Niva 2121, 2131 1977-н.в., высококачественное оргстекло"/>
        <s v="Модельные чехлы на сиденья Defly Lada 2112 1999-2009 хэтчбек жаккард дополнительная боковая поддержка"/>
        <s v="Модельные чехлы на сиденья Defly Lada 2107 1982-2012 жаккард дополнительная боковая поддержка"/>
        <s v="Дефлектор капота Defly для Lada Vesta 2015-н.в., высококачественное оргстекло"/>
        <s v="Дефлектор капота Defly для Lada X-RAY 2015-2022, высококачественное оргстекло"/>
        <s v="Дефлектор капота Defly для Lada Granta 2018-н.в., высококачественное оргстекло"/>
        <s v="Модельные чехлы на сиденья Defly Lada Largus 2012-н.в. фургон жаккард 2 места"/>
        <s v="Модельные чехлы на сиденья Defly Lada Largus 2012-2021 компактвэн жаккард 5 мест, задний ряд 40/60"/>
        <s v="Модельные чехлы на сиденья Defly Lada Largus 2012-2021 компактвэн Экокожа и жаккард 5 мест, задний ряд 40/60"/>
        <s v="Модельные чехлы на сиденья Defly Lada Largus 2012-2021 компактвэн жаккард 7 мест, 2 ряд 40/60"/>
        <s v="Дефлектор капота Defly для Lada Vesta Cross 2018-2022, высококачественное оргстекло"/>
        <s v="Модельные чехлы на сиденья Defly Lada Granta 2011-2018 жаккард дополнительная боковая поддержка, задний ряд 40/60"/>
        <s v="Модельные чехлы на сиденья Defly Lada Vesta 2015-н.в. седан жаккард задний ряд 40/60"/>
        <s v="Модельные чехлы на сиденья Defly Lada Vesta 2015-н.в. седан Экокожа Черный задний ряд 40/60"/>
        <s v="Модельные чехлы на сиденья Defly Lada Vesta 2015-н.в. седан Экокожа и замша задний ряд 40/60"/>
        <s v="Модельные чехлы на сиденья Defly Lada XRAY 2015-2022 жаккард задний ряд 40/60"/>
        <s v="Модельные чехлы на сиденья Defly Lada XRAY 2015-2022 Экокожа Черный задний ряд 40/60"/>
        <s v="Модельные чехлы на сиденья Defly Lada Vesta/Vesta Cross 2017-н.в. универсал жаккард задний ряд 40/60"/>
        <s v="Модельные чехлы на сиденья Defly Lada Vesta/Vesta Cross 2017-н.в. универсал Экокожа Черный задний ряд 40/60"/>
        <s v="Модельные чехлы на сиденья Defly Lada Granta 2018-н.в. жаккард задний ряд 40/60"/>
        <s v="Модельные чехлы на сиденья Defly Lada Granta 2018-н.в. Экокожа Черный задний ряд 40/60"/>
        <s v="Модельные чехлы на сиденья Defly Lada Granta 2018-н.в. жаккард сплошная спинка заднего ряда"/>
        <s v="Модельные чехлы на сиденья Defly Lada Granta 2018-н.в. Экокожа Черный сплошная спинка заднего ряда"/>
        <s v="Модельные чехлы на сиденья Defly Лада 2109/21099/2114/2115, Нива 2131 1993-2019 жаккард боковая поддержка"/>
        <s v="Дефлекторы окон Defly для Chery Tiggo T11 2005-2013, высококачественное оргстекло"/>
        <s v="Дефлекторы окон Defly для Chery Tiggo T11 2013-2016, высококачественное оргстекло"/>
        <s v="Дефлекторы окон Defly для Chery Tiggo 5 2014-2020, высококачественное оргстекло"/>
        <s v="Дефлекторы окон Defly для Chevrolet Cruze 2008-2015 седан, высококачественное оргстекло"/>
        <s v="Дефлекторы окон Defly для Chevrolet Niva 2002-н.в., высококачественное оргстекло"/>
        <s v="Дефлекторы окон Defly для Chevrolet Lacetti 2004-2013 универсал, высококачественное оргстекло"/>
        <s v="Дефлекторы окон Defly для Chevrolet Lacetti 2004-2013 хэтчбек, высококачественное оргстекло"/>
        <s v="Дефлекторы окон Defly для Chevrolet Captiva 2006-2015, высококачественное оргстекло"/>
        <s v="Дефлекторы окон Defly для Daewoo Nexia 1994-2016 седан, высококачественное оргстекло"/>
        <s v="Дефлекторы окон Defly для Ford Mondeo 2000-2007 седан, высококачественное оргстекло"/>
        <s v="Дефлекторы окон Defly для Ford Fusion 2002-2012, высококачественное оргстекло"/>
        <s v="Дефлекторы окон Defly для Ford Mondeo 2012-2019 седан, высококачественное оргстекло"/>
        <s v="Дефлекторы окон Defly для Ford Focus (II) 2004-2011 хэтчбек, высококачественное оргстекло"/>
        <s v="Дефлекторы окон Defly для Ford Focus (II) 2004-2011 седан, высококачественное оргстекло"/>
        <s v="Дефлекторы окон Defly для Geely MK Cross 2011-2016, высококачественное оргстекло"/>
        <s v="Дефлекторы окон Defly для Geely Emgrand 2009-2020 седан, высококачественное оргстекло"/>
        <s v="Дефлекторы окон Defly для Geely MK 2008- 2015 седан, высококачественное оргстекло"/>
        <s v="Дефлекторы окон Defly для Geely Emgrand 2010-2017 хэтчбек, высококачественное оргстекло"/>
        <s v="Дефлекторы окон Geely Coolray 2018-н.в."/>
        <s v="Дефлекторы окон Defly для Gaz Gazel 2003-н.в., высококачественное оргстекло"/>
        <s v="Дефлекторы окон GAZ Gazel Next 2016-н.в."/>
        <s v="Дефлекторы окон Defly для Honda Accord 2002-2008 седан, высококачественное оргстекло"/>
        <s v="Дефлекторы окон Defly для Honda CR-V 1995-2001, высококачественное оргстекло"/>
        <s v="Дефлекторы окон Defly для Honda Fit 2001-2008, высококачественное оргстекло"/>
        <s v="Дефлекторы окон Defly для Honda Jazz 2002-2009, высококачественное оргстекло"/>
        <s v="Дефлекторы окон Defly для Honda HR-V 1998-2003, высококачественное оргстекло"/>
        <s v="Дефлекторы окон Defly для Honda Logo 1996-2001 хэтчбек, высококачественное оргстекло"/>
        <s v="Дефлекторы окон Defly для Honda Civic 2011-2017 седан, высококачественное оргстекло"/>
        <s v="Дефлекторы окон Defly для Honda Civic 2005-2012 хэтчбек, высококачественное оргстекло"/>
        <s v="Дефлекторы окон Defly для Honda Accord 1997-2002 универсал, высококачественное оргстекло"/>
        <s v="Дефлекторы окон Defly для Honda Accord 1997-2002 седан, высококачественное оргстекло"/>
        <s v="Дефлекторы окон Defly для Isuzu Aska 1997-2001, высококачественное оргстекло"/>
        <s v="Дефлекторы окон Defly для Honda Torneo 1997-2002, высококачественное оргстекло"/>
        <s v="Дефлекторы окон Defly для Honda Fit 2007-2015, высококачественное оргстекло"/>
        <s v="Дефлекторы окон Defly для Honda Jazz 2008-2015, высококачественное оргстекло"/>
        <s v="Дефлекторы окон Defly для Honda Stream 2000-2006, высококачественное оргстекло"/>
        <s v="Дефлекторы окон Defly для Honda HR-V 1999-2007, высококачественное оргстекло"/>
        <s v="Дефлекторы окон Defly для Honda Civic 2000-2005 седан, высококачественное оргстекло"/>
        <s v="Дефлекторы окон Defly для Honda Civic Ferio 2000-2003, высококачественное оргстекло"/>
        <s v="Дефлекторы окон Defly для Honda S-MX 1996-2002, высококачественное оргстекло"/>
        <s v="Дефлекторы окон Defly для Honda Civic 2000-2005 хэтчбек, высококачественное оргстекло"/>
        <s v="Дефлекторы окон Defly для Honda Fit 2013-2020, высококачественное оргстекло"/>
        <s v="Дефлекторы окон Defly для Honda Shuttle 2015-2019, высококачественное оргстекло"/>
        <s v="Дефлекторы окон Honda Freed 2011-2016"/>
        <s v="Дефлекторы окон Defly для Haval F7x 2019-н.в., высококачественное оргстекло"/>
        <s v="Дефлекторы окон Defly для Haval F7 2018-н.в., высококачественное оргстекло"/>
        <s v="Дефлекторы окон Defly для Haval Jolion 2020-н.в., высококачественное оргстекло"/>
        <s v="Дефлекторы окон Defly для Haval Dargo 2022-н.в., высококачественное оргстекло"/>
        <s v="Дефлекторы окон Haval M6 2021-н.в."/>
        <s v="Дефлекторы окон Defly для Hyundai Solaris 2010-2017 хэтчбек, высококачественное оргстекло"/>
        <s v="Дефлекторы окон Defly для Hyundai Solaris 2010-2017 седан, высококачественное оргстекло"/>
        <s v="Дефлекторы окон Defly для Hyundai ix35 2009-2015, высококачественное оргстекло"/>
        <s v="Дефлекторы окон Defly для Hyundai Tucson 2009-2015, высококачественное оргстекло"/>
        <s v="Дефлекторы окон Defly для Hyundai Tucson 2004-2009, высококачественное оргстекло"/>
        <s v="Дефлекторы окон Defly для Hyundai Elantra 2010-2016 седан, высококачественное оргстекло"/>
        <s v="Дефлекторы окон Defly для Hyundai Avante 2010-2015, высококачественное оргстекло"/>
        <s v="Дефлекторы окон Defly для Hyundai Elantra 2000-2006 седан, высококачественное оргстекло"/>
        <s v="Дефлекторы окон Defly для Hyundai Avante 2000-2006 седан, высококачественное оргстекло"/>
        <s v="Дефлекторы окон Defly для Hyundai Creta 2015-2021, высококачественное оргстекло"/>
        <s v="Дефлекторы окон Defly для Hyundai Solaris 2017-2022, высококачественное оргстекло"/>
        <s v="Дефлекторы окон Defly для Hyundai Staria 2021-н.в., высококачественное оргстекло"/>
        <s v="Дефлекторы окон Defly для Hyundai Creta 2020-2022, высококачественное оргстекло"/>
        <s v="Дефлекторы окон Defly для Kia Rio 2012-2017 хэтчбек, высококачественное оргстекло"/>
        <s v="Дефлекторы окон Defly для Kia Sportage 2010-2016, высококачественное оргстекло"/>
        <s v="Дефлекторы окон Defly для Kia Ceed 2006-2012 хэтчбек, универсал, высококачественное оргстекло"/>
        <s v="Дефлекторы окон Defly для Kia Rio 2011 - 2017 седан, высококачественное оргстекло"/>
        <s v="Дефлекторы окон Defly для KIA Ceed 2012-2018 хэтчбек, высококачественное оргстекло"/>
        <s v="Дефлекторы окон Defly для KIA Rio 2016-2022 седан, высококачественное оргстекло"/>
        <s v="Дефлекторы окон Defly для Kia Sorento 2009-2021, высококачественное оргстекло"/>
        <s v="Дефлекторы окон Defly для KIA Rio X-Line 2017-2022, высококачественное оргстекло"/>
        <s v="Дефлекторы окон Kia K5 2020-2024"/>
        <s v="Дефлекторы окон Defly для Lada Largus 2012-н.в., высококачественное оргстекло"/>
        <s v="Дефлекторы окон Defly для Lada 2121, Niva 4x4 1977-2021, высококачественное оргстекло"/>
        <s v="Дефлекторы окон Defly для Lada 2109 1991-2011, высококачественное оргстекло"/>
        <s v="Дефлекторы окон Defly для Lada 21099 1990-2011, высококачественное оргстекло"/>
        <s v="Дефлекторы окон Defly для Lada 2114 2001-2014, высококачественное оргстекло"/>
        <s v="Дефлекторы окон Defly для Lada 2115 1997-2013, высококачественное оргстекло"/>
        <s v="Дефлекторы окон Defly для Lada Granta 2011-2018 седан, высококачественное оргстекло"/>
        <s v="Дефлекторы окон Defly для Lada Kalina 2004-2013 седан, высококачественное оргстекло"/>
        <s v="Дефлекторы окон Defly для Lada Priora 2007-2018 седан, высококачественное оргстекло"/>
        <s v="Дефлекторы окон Defly для Lada 2101 1970-1988, высококачественное оргстекло"/>
        <s v="Дефлекторы окон Defly для Lada 2103 1972-1984, высококачественное оргстекло"/>
        <s v="Дефлекторы окон Defly для Lada 2105 1979-2012, высококачественное оргстекло"/>
        <s v="Дефлекторы окон Defly для Lada 2106 1975-2006, высококачественное оргстекло"/>
        <s v="Дефлекторы окон Defly для Lada 2107 1982-2012, высококачественное оргстекло"/>
        <s v="Дефлекторы окон Defly для Lada Vesta 2015-н.в. седан, высококачественное оргстекло"/>
        <s v="Дефлекторы окон Defly для Lada Kalina 2013-2018 универсал, высококачественное оргстекло"/>
        <s v="Дефлекторы окон Defly для Lada Kalina Cross 2014-2018, высококачественное оргстекло"/>
        <s v="Дефлекторы окон Defly для Lada Vesta Cross 2018-2022, высококачественное оргстекло"/>
        <s v="Дефлекторы окон Defly для Lifan Solano 2010-2016, высококачественное оргстекло"/>
        <s v="Дефлекторы окон Defly для Mercedes-Benz E-Class 1995-2002 седан, высококачественное оргстекло"/>
        <s v="Дефлекторы окон Defly для Mitsubishi Lancer 2002-2010 седан, высококачественное оргстекло"/>
        <s v="Дефлекторы окон Defly для Mitsubishi Lancer Cedia 2000-2003 седан, высококачественное оргстекло"/>
        <s v="Дефлекторы окон Defly для Mitsubishi Lancer 2007-2017 седан, высококачественное оргстекло"/>
        <s v="Дефлекторы окон Defly для Mitsubishi ASX 2010-2022, высококачественное оргстекло"/>
        <s v="Дефлекторы окон Defly для Mitsubishi Outlander 2005-2012, высококачественное оргстекло"/>
        <s v="Дефлекторы окон Defly для Mitsubishi Outlander 2012-н.в., высококачественное оргстекло"/>
        <s v="Дефлекторы окон Defly для Mitsubishi Outlander 2002-2007, высококачественное оргстекло"/>
        <s v="Дефлекторы окон Defly для Mitsubishi Airtrek 2001-2005, высококачественное оргстекло"/>
        <s v="Дефлекторы окон Defly для Mitsubishi Galant 1996-2005 седан, высококачественное оргстекло"/>
        <s v="Дефлекторы окон Defly для Mitsubishi Colt 2002-2012 хэтчбек, высококачественное оргстекло"/>
        <s v="Дефлекторы окон Defly для Mitsubishi Legnum 1996-2002, высококачественное оргстекло"/>
        <s v="Дефлекторы окон Defly для Mitsubishi Pajero 1991-1999, высококачественное оргстекло"/>
        <s v="Дефлекторы окон Defly для Mitsubishi Pajero Sport 1996-2009, высококачественное оргстекло"/>
        <s v="Дефлекторы окон Defly для Mitsubishi Challenger 1996-2001, высококачественное оргстекло"/>
        <s v="Дефлекторы окон Defly для Mitsubishi Montero Sport 1996-2005, высококачественное оргстекло"/>
        <s v="Дефлекторы окон Defly для Mitsubishi L200 2006-2016, высококачественное оргстекло"/>
        <s v="Дефлекторы окон Defly для Mitsubishi Triton 2006-2011, высококачественное оргстекло"/>
        <s v="Дефлекторы окон Defly для Mitsubishi Delica 1994-2007, высококачественное оргстекло"/>
        <s v="Дефлекторы окон Defly для Mazda Demio 1996-2002, высококачественное оргстекло"/>
        <s v="Дефлекторы окон Defly для Mazda 3 2003-2009 седан, высококачественное оргстекло"/>
        <s v="Дефлекторы окон Defly для Mazda Axela 2003-2009 седан, высококачественное оргстекло"/>
        <s v="Дефлекторы окон Defly для Mazda 3 2003-2009 хэтчбек, высококачественное оргстекло"/>
        <s v="Дефлекторы окон Defly для Mazda Axela 2003-2009 хэтчбек, высококачественное оргстекло"/>
        <s v="Дефлекторы окон Defly для Mazda Familia S-Wagon 1998-2004, высококачественное оргстекло"/>
        <s v="Дефлекторы окон Defly для Mazda 323 1998-2003 универсал, высококачественное оргстекло"/>
        <s v="Дефлекторы окон Defly для Mazda Protege 2000-2003 универсал, высококачественное оргстекло"/>
        <s v="Дефлекторы окон Defly для Mazda Familia 1998-2003 седан, высококачественное оргстекло"/>
        <s v="Дефлекторы окон Defly для Mazda 323 1998-2003 седан, высококачественное оргстекло"/>
        <s v="Дефлекторы окон Defly для Mazda Protege 1998-2003 седан, высококачественное оргстекло"/>
        <s v="Дефлекторы окон Defly для Mazda 6 2002-2008 седан, высококачественное оргстекло"/>
        <s v="Дефлекторы окон Defly для Mazda Atenza 2002-2007 седан, высококачественное оргстекло"/>
        <s v="Дефлекторы окон Defly для Mazda 6 2002-2008 лифтбек, высококачественное оргстекло"/>
        <s v="Дефлекторы окон Defly для Mazda Atenza 2002-2007 лифтбек, высококачественное оргстекло"/>
        <s v="Дефлекторы окон Defly для Nissan X-Trail 2000-2007, высококачественное оргстекло"/>
        <s v="Дефлекторы окон Defly для Nissan X-Trail 2007-2015, высококачественное оргстекло"/>
        <s v="Дефлекторы окон Defly для Nissan Almera 2012-2019, высококачественное оргстекло"/>
        <s v="Дефлекторы окон Defly для Nissan Bluebird Sylphy 2005-2012, высококачественное оргстекло"/>
        <s v="Дефлекторы окон Defly для Nissan Bluebird Sylphy 2000-2005, высококачественное оргстекло"/>
        <s v="Дефлекторы окон Defly для Nissan Almera 2000-2006 седан, высококачественное оргстекло"/>
        <s v="Дефлекторы окон Defly для Nissan Almera Classic 2006-2012, высококачественное оргстекло"/>
        <s v="Дефлекторы окон Defly для Nissan Tiida 2007-2014 седан, высококачественное оргстекло"/>
        <s v="Дефлекторы окон Defly для Nissan Tiida Latio 2004-2012, высококачественное оргстекло"/>
        <s v="Дефлекторы окон Defly для Nissan Tiida 2004-2014 хэтчбек, высококачественное оргстекло"/>
        <s v="Дефлекторы окон Defly для Nissan Teana 2008-2014, высококачественное оргстекло"/>
        <s v="Дефлекторы окон Defly для Nissan Wingroad 1999-2005, высококачественное оргстекло"/>
        <s v="Дефлекторы окон Defly для Nissan AD 1999-2008, высококачественное оргстекло"/>
        <s v="Дефлекторы окон Defly для Mazda Familia 1999-2008 универсал, высококачественное оргстекло"/>
        <s v="Дефлекторы окон Defly для Nissan Cefiro 1998-2007, высококачественное оргстекло"/>
        <s v="Дефлекторы окон Defly для Nissan Maxima 2000-2006, высококачественное оргстекло"/>
        <s v="Дефлекторы окон Defly для Nissan March 1992-2002, высококачественное оргстекло"/>
        <s v="Дефлекторы окон Defly для Nissan Tiida 2015-2016, высококачественное оргстекло"/>
        <s v="Дефлекторы окон Defly для Nissan Juke 2010-2020, высококачественное оргстекло"/>
        <s v="Дефлекторы окон Defly для Nissan Wingroad 2005-2018, высококачественное оргстекло"/>
        <s v="Дефлекторы окон Defly для Nissan AD 2006-2016, высококачественное оргстекло"/>
        <s v="Дефлекторы окон Defly для Mazda Familia 2007-2018 универсал, высококачественное оргстекло"/>
        <s v="Дефлекторы окон Defly для Nissan Avenir 1998-2005, высококачественное оргстекло"/>
        <s v="Дефлекторы окон Defly для Nissan Expert 1999-2006, высококачественное оргстекло"/>
        <s v="Дефлекторы окон Defly для Nissan Note 2005-2013, высококачественное оргстекло"/>
        <s v="Дефлекторы окон Defly для Nissan Teana 2014-2016, высококачественное оргстекло"/>
        <s v="Дефлекторы окон Defly для Nissan Altima 2012-2018, высококачественное оргстекло"/>
        <s v="Дефлекторы окон Defly для Nissan Qashqai+2 2008-2014, высококачественное оргстекло"/>
        <s v="Дефлекторы окон Defly для Nissan Sunny 1998-2004, высококачественное оргстекло"/>
        <s v="Дефлекторы окон Defly для Renault Duster 2010-2021, высококачественное оргстекло"/>
        <s v="Дефлекторы окон Defly для Renault Logan 2004-2016, высококачественное оргстекло"/>
        <s v="Дефлекторы окон Defly для Renault Logan 2014-2022, высококачественное оргстекло"/>
        <s v="Дефлекторы окон Defly для Renault Sandero 2012-2022, высококачественное оргстекло"/>
        <s v="Дефлекторы окон Defly для Renault Sandero 2009-2014, высококачественное оргстекло"/>
        <s v="Дефлекторы окон Defly для Renault Sandero Stepway 2010-2014, высококачественное оргстекло"/>
        <s v="Дефлекторы окон Defly для Renault Duster 2020-2022, высококачественное оргстекло"/>
        <s v="Дефлекторы окон Defly для Skoda Rapid 2012-2023, высококачественное оргстекло"/>
        <s v="Дефлекторы окон Defly для Sollers Argo 2022-н.в., высококачественное оргстекло"/>
        <s v="Дефлекторы окон Defly для Suzuki Grand Vitara 2005-2016, высококачественное оргстекло"/>
        <s v="Дефлекторы окон Defly для Suzuki Escudo 2005-2017, высококачественное оргстекло"/>
        <s v="Дефлекторы окон Defly для Suzuki Grand Vitara 1997-2005, высококачественное оргстекло"/>
        <s v="Дефлекторы окон Defly для Suzuki Escudo 1997-2005, высококачественное оргстекло"/>
        <s v="Дефлекторы окон Defly для Chevrolet Tracker 1998-2004, высококачественное оргстекло"/>
        <s v="Дефлекторы окон Defly для Suzuki Escudo 1997-2002, высококачественное оргстекло"/>
        <s v="Дефлекторы окон Defly для Suzuki Grand Vitara XL-7 2000-2006, высококачественное оргстекло"/>
        <s v="Дефлекторы окон Defly для Suzuki Grand Escudo 2000-2005, высококачественное оргстекло"/>
        <s v="Дефлекторы окон Defly для Suzuki Swift 2004-2010, высококачественное оргстекло"/>
        <s v="Дефлекторы окон Defly для Suzuki SX4 2006-2016 хэтчбек, высококачественное оргстекло"/>
        <s v="Дефлекторы окон Defly для Suzuki Jimny 1998-2019, высококачественное оргстекло"/>
        <s v="Дефлекторы окон Defly для Toyota Corolla 2000-2007 седан, высококачественное оргстекло"/>
        <s v="Дефлекторы окон Defly для Toyota Corolla Fielder 2000-2006, высококачественное оргстекло"/>
        <s v="Дефлекторы окон Defly для Toyota Allex 2001-2006, высококачественное оргстекло"/>
        <s v="Дефлекторы окон Defly для Toyota Corolla 2000-2007 хэтчбек, высококачественное оргстекло"/>
        <s v="Дефлекторы окон Defly для Toyota Corolla Runx 2001-2006, высококачественное оргстекло"/>
        <s v="Дефлекторы окон Defly для Toyota Corolla 1991-1997 седан, высококачественное оргстекло"/>
        <s v="Дефлекторы окон Defly для Toyota Corolla 1995-2000 cедан, высококачественное оргстекло"/>
        <s v="Дефлекторы окон Defly для Toyota Corolla 1991-2000 универсал, высококачественное оргстекло"/>
        <s v="Дефлекторы окон Defly для Toyota Corolla 2006-2013, высококачественное оргстекло"/>
        <s v="Дефлекторы окон Defly для Toyota Camry 2001-2006, высококачественное оргстекло"/>
        <s v="Дефлекторы окон Defly для Toyota Corolla 2013-2019, высококачественное оргстекло"/>
        <s v="Дефлекторы окон Defly для Toyota Harrier 1997-2003, высококачественное оргстекло"/>
        <s v="Дефлекторы окон Defly для Lexus RX300 1998-2003, высококачественное оргстекло"/>
        <s v="Дефлекторы окон Defly для Toyota Corona Premio 1996-2001, высококачественное оргстекло"/>
        <s v="Дефлекторы окон Defly для Toyota Corona 1992-1996, высококачественное оргстекло"/>
        <s v="Дефлекторы окон Defly для Toyota Carina E 1992-1997 седан, высококачественное оргстекло"/>
        <s v="Дефлекторы окон Defly для Toyota Camry 1994-1998 седан, высококачественное оргстекло"/>
        <s v="Дефлекторы окон Defly для Toyota RAV4 2000-2005, высококачественное оргстекло"/>
        <s v="Дефлекторы окон Defly для Toyota RAV4 2005-2016, высококачественное оргстекло"/>
        <s v="Дефлекторы окон Defly для Toyota Avensis 2003-2010 седан, высококачественное оргстекло"/>
        <s v="Дефлекторы окон Defly для Toyota Noah 1996-2001, высококачественное оргстекло"/>
        <s v="Дефлекторы окон Defly для Toyota Caldina 1992-1997, высококачественное оргстекло"/>
        <s v="Дефлекторы окон Defly для Toyota Avensis 1997-2003 седан, высококачественное оргстекло"/>
        <s v="Дефлекторы окон Defly для Toyota Vitz 1999-2005, высококачественное оргстекло"/>
        <s v="Дефлекторы окон Defly для Toyota Vitz Clavia 1999-2005, высококачественное оргстекло"/>
        <s v="Дефлекторы окон Defly для Toyota Yaris 1999-2005, высококачественное оргстекло"/>
        <s v="Дефлекторы окон Defly для Toyota Carina 1992-1996, высококачественное оргстекло"/>
        <s v="Дефлекторы окон Defly для Toyota Caldina 1997-2002, высококачественное оргстекло"/>
        <s v="Дефлекторы окон Defly для Toyota Ipsum 1996-2001, высококачественное оргстекло"/>
        <s v="Дефлекторы окон Defly для Toyota Picnic 1996-2001, высококачественное оргстекло"/>
        <s v="Дефлекторы окон Defly для Toyota Platz 1999-2005, высококачественное оргстекло"/>
        <s v="Дефлекторы окон Defly для Toyota Echo 1999-2006 седан, высококачественное оргстекло"/>
        <s v="Дефлекторы окон Defly для Toyota Highlander 2000-2007, высококачественное оргстекло"/>
        <s v="Дефлекторы окон Defly для Toyota Kluger V 2000-2007, высококачественное оргстекло"/>
        <s v="Дефлекторы окон Defly для Toyota Carina 1996-2001, высококачественное оргстекло"/>
        <s v="Дефлекторы окон Defly для Toyota Harrier 2003-2013, высококачественное оргстекло"/>
        <s v="Дефлекторы окон Defly для Lexus RX 2003-2009, высококачественное оргстекло"/>
        <s v="Дефлекторы окон Defly для Toyota Camry 2006-2011, высококачественное оргстекло"/>
        <s v="Дефлекторы окон Defly для Toyota Probox 2002-2014, высококачественное оргстекло"/>
        <s v="Дефлекторы окон Defly для Toyota Succeed 2002-2014, высококачественное оргстекло"/>
        <s v="Дефлекторы окон Defly для Toyota RAV4 1994-2000, высококачественное оргстекло"/>
        <s v="Дефлекторы окон Defly для Toyota Funcargo 1999-2005, высококачественное оргстекло"/>
        <s v="Дефлекторы окон Defly для Toyota Yaris Verso 1999-2006, высококачественное оргстекло"/>
        <s v="Дефлекторы окон Defly для Toyota Ist 2002-2007, высококачественное оргстекло"/>
        <s v="Дефлекторы окон Defly для Scion xA 2004-2006, высококачественное оргстекло"/>
        <s v="Дефлекторы окон Defly для Toyota Vitz 2005-2010, высококачественное оргстекло"/>
        <s v="Дефлекторы окон Defly для Toyota Yaris 2005-2011 хэтчбек, высококачественное оргстекло"/>
        <s v="Дефлекторы окон Defly для Toyota Ipsum 2001-2009, высококачественное оргстекло"/>
        <s v="Дефлекторы окон Defly для Toyota Avensis Verso 2001-2009, высококачественное оргстекло"/>
        <s v="Дефлекторы окон Defly для Toyota Picnic 2001-2009, высококачественное оргстекло"/>
        <s v="Дефлекторы окон Defly для Toyota RAV4 2018-н.в., высококачественное оргстекло"/>
        <s v="Дефлекторы окон Defly для Toyota Land Cruiser 1998-2007, высококачественное оргстекло"/>
        <s v="Дефлекторы окон Defly для Lexus LX470 1998-2007, высококачественное оргстекло"/>
        <s v="Дефлекторы окон Defly для Toyota Spacio 1997-2001, высококачественное оргстекло"/>
        <s v="Дефлекторы окон Defly для Toyota Highlander 2007-2013, высококачественное оргстекло"/>
        <s v="Дефлекторы окон Defly для Toyota bB 2000-2005, высококачественное оргстекло"/>
        <s v="Дефлекторы окон Defly для Scion xB 2003-2006, высококачественное оргстекло"/>
        <s v="Дефлекторы окон Defly для Toyota RAV4 2012-2019, высококачественное оргстекло"/>
        <s v="Дефлекторы окон Defly для Toyota Duet 1998-2004, высококачественное оргстекло"/>
        <s v="Дефлекторы окон Defly для Daihatsu Sirion 1998-2004, высококачественное оргстекло"/>
        <s v="Дефлекторы окон Defly для Daihatsu Storia 1998-2004, высококачественное оргстекло"/>
        <s v="Дефлекторы окон Defly для Toyota Fortuner 2004-2015, высококачественное оргстекло"/>
        <s v="Дефлекторы окон Defly для Toyota Cresta 1992-1996, высококачественное оргстекло"/>
        <s v="Дефлекторы окон Defly для Toyota Hilux 2004-2015, высококачественное оргстекло"/>
        <s v="Дефлекторы окон Defly для Toyota Premio 2001-2007, высококачественное оргстекло"/>
        <s v="Дефлекторы окон Defly для Toyota Allion 2001-2007, высококачественное оргстекло"/>
        <s v="Дефлекторы окон Defly для Toyota Corolla Verso 2004-2009, высококачественное оргстекло"/>
        <s v="Дефлекторы окон Defly для Toyota Auris 2012-2019 хэтчбек, высококачественное оргстекло"/>
        <s v="Дефлекторы окон Defly для Toyota Highlander 2013-2020, высококачественное оргстекло"/>
        <s v="Дефлекторы окон Defly для Toyota Camry 2011-2018, высококачественное оргстекло"/>
        <s v="Дефлекторы окон Defly для Toyota Verossa 2001-2004, высококачественное оргстекло"/>
        <s v="Дефлекторы окон Defly для Toyota Prius 2009-2016, высококачественное оргстекло"/>
        <s v="Дефлекторы окон Defly для Toyota Rush 2006-2016, высококачественное оргстекло"/>
        <s v="Дефлекторы окон Defly для Daihatsu Be-go 2006-2016, высококачественное оргстекло"/>
        <s v="Дефлекторы окон Defly для Daihatsu Terios 2006-н.в., высококачественное оргстекло"/>
        <s v="Дефлекторы окон Defly для Toyota Cami 1999-2006, высококачественное оргстекло"/>
        <s v="Дефлекторы окон Defly для Daihatsu Terios 1997-2006, высококачественное оргстекло"/>
        <s v="Дефлекторы окон Defly для Toyota Land Cruiser Prado 2002-2009, высококачественное оргстекло"/>
        <s v="Дефлекторы окон Defly для Toyota Hilux Surf 2002-2009, высококачественное оргстекло"/>
        <s v="Дефлекторы окон Defly для Toyota 4Runner 2002-2009, высококачественное оргстекло"/>
        <s v="Дефлекторы окон Defly для Toyota Wish 2009-2017, высококачественное оргстекло"/>
        <s v="Дефлекторы окон Defly для Toyota Prius 2018-2023, высококачественное оргстекло"/>
        <s v="Дефлекторы окон Defly для Toyota Vitz 2017-2020, высококачественное оргстекло"/>
        <s v="Дефлекторы окон Defly для Toyota Passo 2018-2023, высококачественное оргстекло"/>
        <s v="Дефлекторы окон Defly для Toyota Sienta 2015-2022, высококачественное оргстекло"/>
        <s v="Дефлекторы окон Defly для Toyota Camry 2017-2021, высококачественное оргстекло"/>
        <s v="Дефлекторы окон Defly для Lexus RX350 2008-2015, высококачественное оргстекло"/>
        <s v="Дефлекторы окон Toyota, Daihatsu, Subaru Tank/Roomy, Thor, Justy 2016-2020"/>
        <s v="Дефлекторы окон Defly для Volkswagen Polo 2010-2020 седан, высококачественное оргстекло"/>
        <s v="Дефлекторы окон Defly для Volkswagen Polo 2020-2022 лифтбек, высококачественное оргстекло"/>
        <s v="Дефлекторы окон Defly для UAZ Patriot 2005-н.в., высококачественное оргстекло"/>
        <s v="Дефлекторы окон Defly для UAZ Profi 2017-н.в., высококачественное оргстекло"/>
        <s v="Дефлектор капота Defly для Volkswagen Caddy 2003-2010, высококачественное оргстекло"/>
        <s v="Дефлектор капота Defly для Volkswagen Jetta 2010-2019, высококачественное оргстекло"/>
        <s v="Дефлектор капота Defly для Volkswagen Golf 2003-2009, высококачественное оргстекло"/>
        <s v="Дефлектор капота Defly для Volkswagen Jetta 2005-2010, высококачественное оргстекло"/>
        <s v="Дефлектор капота Defly для Volkswagen Passat 1996-2001, высококачественное оргстекло"/>
        <s v="Дефлектор капота Defly для Volkswagen Passat 2000-2006, высококачественное оргстекло"/>
        <s v="Дефлектор капота Defly для Volkswagen Passat 2005-2011, высококачественное оргстекло"/>
        <s v="Дефлектор капота Defly для Volkswagen Polo 2005-2009, высококачественное оргстекло"/>
        <s v="Дефлектор капота Defly для Volkswagen Polo 2009-2015, высококачественное оргстекло"/>
        <s v="Дефлектор капота Defly для Volkswagen Tiguan 2006-2019, высококачественное оргстекло"/>
        <s v="Дефлектор капота Defly для Volkswagen Touareg 2002-2010, высококачественное оргстекло"/>
        <s v="Дефлектор капота Defly для Volkswagen Touran 2006-2010, высококачественное оргстекло"/>
        <s v="Дефлектор капота Defly для Volkswagen Transporter 2002-2009, высококачественное оргстекло"/>
        <s v="Дефлектор капота Defly для Volkswagen Golf 2012-2017, высококачественное оргстекло"/>
        <s v="Дефлектор капота Defly для Volkswagen Amarok 2010-2020, высококачественное оргстекло"/>
        <s v="Дефлектор капота Defly для Volkswagen Passat 2014-н.в., высококачественное оргстекло"/>
        <s v="Дефлектор капота Defly для Volkswagen Polo 2015-2020, высококачественное оргстекло"/>
        <s v="Дефлектор капота Defly для Volkswagen Tiguan 2016-н.в., высококачественное оргстекло"/>
        <s v="Дефлектор капота Defly для Volkswagen Polo 2020-2022 лифтбек, высококачественное оргстекло"/>
        <s v="Модельные чехлы на сиденья Defly Volkswagen Polo 2010-2020 седан жаккард задний ряд 40/60"/>
        <s v="Модельные чехлы на сиденья Defly Volkswagen Polo 2010-2020 седан Экокожа Черный задний ряд 40/60"/>
        <s v="Модельные чехлы на сиденья Defly Volkswagen Polo 2010-2020 седан жаккард сплошной задний ряд"/>
        <s v="Модельные чехлы на сиденья Defly Volkswagen Polo 2010-2020 седан Экокожа Черный сплошной задний ряд"/>
        <s v="Модельные чехлы на сиденья Defly Volkswagen Tiguan 2006-2017 жаккард со столиком"/>
        <s v="Модельные чехлы на сиденья Defly Volkswagen Tiguan 2006-2017 Экокожа Черный со столиком"/>
        <s v="Модельные чехлы на сиденья Defly Volkswagen Polo 2020-2022 жаккард без подлокотника"/>
        <s v="Модельные чехлы на сиденья Defly Volkswagen Polo 2020-2022 Экокожа Черный без подлокотника"/>
        <s v="Дефлектор капота Defly для UAZ Patriot 2005-н.в., высококачественное оргстекло"/>
        <s v="Дефлектор капота Defly для UAZ Profi 2017-н.в., высококачественное оргстекло"/>
        <s v="Дефлектор капота Defly для UAZ 469 Hunter 1986-н.в., высококачественное оргстекло"/>
        <s v="Утеплитель радиатора Defly Ford Focus 2010-2015 Экокожа, для решетки радиатора"/>
        <s v="Утеплитель радиатора Defly Газель Бизнес 2010-н.в. Экокожа, для решетки радиатора"/>
        <s v="Утеплители радиатора Defly ГАЗель Некст 2013-н.в Экокожа, для решетки радиатора"/>
        <s v="Утеплители радиатора Defly Geely Monjaro 2022-н.в. Экокожа, для решетки радиатора"/>
        <s v="Утеплитель радиатора Defly Geely Coolray 2023-н.в. Экокожа рестайлинг, для решетки радиатора"/>
        <s v="Утеплители радиатора Defly Hyundai Solaris 2010-2017 Экокожа, для решетки радиатора"/>
        <s v="Утеплитель радиатора Defly Hyundai Creta 2015-2020 Экокожа, для решетки радиатора"/>
        <s v="Утеплители радиатора Defly Honda Freed 2019-н.в. Экокожа, для решетки радиатора"/>
        <s v="Утеплитель радиаторной решетки для Honda Freed, 2019-н.в., экокожа черная"/>
        <s v="Утеплитель радиатора Honda Fit 2001-2004 Экокожа, для решетки радиатора"/>
        <s v="Утеплитель радиатора Defly Honda Freed 2011-2014 Экокожа, для решетки радиатора"/>
        <s v="Утеплитель радиатора Defly Haval F7, F7x 2018-2022 Экокожа, для решетки радиатора"/>
        <s v="Утеплитель радиатора Defly Haval Jolion 2020-2024 Экокожа, для решетки радиатора"/>
        <s v="Утеплитель радиатора Defly Haval M6 2021-н.в. Экокожа, для решетки радиатора"/>
        <s v="Утеплители радиатора Defly Nissan Note 2012-2020 Экокожа, для решетки радиатора"/>
        <s v="Утеплитель радиатора Defly Nissan Note 2016-2020 Рестайлинг Экокожа, для решетки радиатора"/>
        <s v="Утеплители радиатора Defly Renault Logan 2004-2009 Экокожа, для решетки радиатора"/>
        <s v="Утеплители радиатора Defly Toyota Funcargo 1999-2002 Экокожа, для решетки радиатора"/>
        <s v="Утеплители радиатора Defly Toyota Corolla Fielder 2000-2006 Экокожа, для решетки радиатора"/>
        <s v="Утеплители радиатора Defly Toyota Vitz 2005-2010 Экокожа, для решетки радиатора"/>
        <s v="Утеплитель радиатора Defly Toyota Tank 2016-2020 Экокожа, для решетки радиатора"/>
        <s v="Утеплитель радиатора Defly для Toyota Raize 2019-н.в. Экокожа, для решетки радиатора"/>
        <s v="Утеплители радиатора Defly УАЗ Профи 2017-н.в. Экокожа, для решетки радиатора"/>
        <s v="Утеплитель радиатора Defly Lada Largus 2019-2021 Экокожа рестайлинг, для решетки радиатора"/>
        <s v="Утеплитель радиатора Defly Lada Vesta Cross 2017-2023 Экокожа, для решетки радиатора"/>
        <s v="Утеплитель радиатора Defly Lada Granta Sport/Cross 2018-н.в., Экокожа, для решетки радиатора"/>
        <s v="Утеплитель радиатора Defly Lada Niva 4x4 с 2019, Urban, Legend Экокожа, для решетки радиатора"/>
      </sharedItems>
    </cacheField>
    <cacheField name="115/23/9" numFmtId="0">
      <sharedItems>
        <s v="150/37/3"/>
        <s v="22/18/2"/>
        <s v="150/50/3"/>
        <s v="175/37/3"/>
        <s v="115/37/3"/>
        <s v="160/60/3"/>
        <s v="60/45/15"/>
        <s v="35/27/10"/>
        <s v="115/23/9"/>
        <s v="115/37/14"/>
        <s v="104/21.5/2"/>
        <s v="60/20/5"/>
        <s v="6/42/20"/>
        <s v="3.5/23/10"/>
        <s v="6/42/23"/>
        <s v="65/15/15"/>
        <s v="45/15/5"/>
        <s v="23.5/19.5/14"/>
        <s v="30.5/23/15"/>
        <s v="17/17/7"/>
        <s v="20/16/11"/>
        <s v="160/50/3"/>
        <s v="115/23/4.5"/>
        <s v="175/50/3"/>
        <s v="115/23/3"/>
        <s v="60/45/7"/>
        <s v="86/42/15"/>
        <s v="38.5/36.5/3.5"/>
        <s v="50/40/15"/>
        <s v="50/40/7"/>
        <s v="80/60/35"/>
        <s v="40/50/1"/>
        <s v="40/50/2.5"/>
        <s v="30/20/1"/>
        <s v="45/58/5"/>
        <s v="35/29/10"/>
        <s v="10/35/29"/>
        <s v="32/10/32"/>
        <s v="50/29/10"/>
        <s v="80/50/10"/>
        <s v="70/29/10"/>
        <s v="45/35/11"/>
        <s v="36/36/6"/>
        <s v="50/40/2.5"/>
        <s v="42/50/1"/>
        <s v="20/19/2"/>
        <s v="22/22/2"/>
        <s v="15/5/4"/>
        <s v="25/19/13"/>
        <s v="24/14/6"/>
        <s v="24/15/7"/>
        <s v="21/19/15"/>
        <s v="19/16/8"/>
        <s v="18/18/10"/>
        <s v="102/20/4.5"/>
        <s v="28/14/14"/>
      </sharedItems>
    </cacheField>
    <cacheField name="1.28" numFmtId="0">
      <sharedItems>
        <s v="1"/>
        <s v="0.1"/>
        <s v="0.08"/>
        <s v="1.3"/>
        <s v="1.2"/>
        <s v="1.1"/>
        <s v="0.8"/>
        <s v="1.4"/>
        <s v="0.9"/>
        <s v="2"/>
        <s v="2.7"/>
        <s v="2.1"/>
        <s v="2.8"/>
        <s v="4.01"/>
        <s v="3.5"/>
        <s v="0.45"/>
        <s v="0.5"/>
        <s v="0.4"/>
        <s v="0.3"/>
        <s v="0.66"/>
        <s v="0.6"/>
        <s v="0.2"/>
        <s v="3.6"/>
        <s v="0.25"/>
        <s v="0.7"/>
        <s v="2.05"/>
        <s v="0.65"/>
        <s v="0.89"/>
        <s v="0.92"/>
        <s v="0.85"/>
        <s v="1.15"/>
        <s v="0.95"/>
        <s v="0.72"/>
        <s v="1.52"/>
        <s v="0.96"/>
        <s v="0.87"/>
        <s v="0.98"/>
        <s v="1.02"/>
        <s v="1.41"/>
        <s v="3.66"/>
        <s v="2.2"/>
        <s v="1.6"/>
        <s v="1.9"/>
        <s v="1.92"/>
        <s v="1.5"/>
        <s v="1.862"/>
        <s v="2.048"/>
        <s v="0.685"/>
        <s v="2.18"/>
        <s v="1.24"/>
        <s v="1.93"/>
        <s v="3.05"/>
        <s v="4"/>
        <s v="1.8"/>
        <s v="3.7"/>
        <s v="2.09"/>
        <s v="3.35"/>
        <s v="2.316"/>
        <s v="3.8"/>
        <s v="3.468"/>
        <s v="3.4"/>
        <s v="3.3"/>
        <s v="4.85"/>
        <s v="2.156"/>
        <s v="3.28"/>
        <s v="3.39"/>
        <s v="2.122"/>
        <s v="3.344"/>
        <s v="2.3"/>
        <s v="2.85"/>
        <s v="4.4"/>
        <s v="2.22"/>
        <s v="3.47"/>
        <s v="2.9"/>
        <s v="4.67"/>
        <s v="2.26"/>
        <s v="4.3"/>
        <s v="3.24"/>
        <s v="3.11"/>
        <s v="4.8"/>
        <s v="2.25"/>
        <s v="3.394"/>
        <s v="3.07"/>
        <s v="3.404"/>
        <s v="2.45"/>
        <s v="2.95"/>
        <s v="4.45"/>
        <s v="3.486"/>
        <s v="3.15"/>
        <s v="4.7"/>
        <s v="2.296"/>
        <s v="3.704"/>
        <s v="2.41"/>
        <s v="3.742"/>
        <s v="3.85"/>
        <s v="3.98"/>
        <s v="2.066"/>
        <s v="2.186"/>
        <s v="3.1"/>
        <s v="6.2"/>
        <s v="6.5"/>
        <s v="2.4"/>
        <s v="2.5"/>
        <s v="4.1"/>
        <s v="4.5"/>
        <s v="2.286"/>
        <s v="3.654"/>
        <s v="1.94"/>
        <s v="4.2"/>
        <s v="4.15"/>
        <s v="5.65"/>
        <s v="2.487"/>
        <s v="3.79"/>
        <s v="4.03"/>
        <s v="3.9"/>
        <s v="5.5"/>
        <s v="2.42"/>
        <s v="5.9"/>
        <s v="2.27"/>
        <s v="2.07"/>
        <s v="3.33"/>
        <s v="3.65"/>
        <s v="5"/>
        <s v="3.406"/>
        <s v="1.562"/>
        <s v="1.668"/>
        <s v="1.906"/>
        <s v="0.28"/>
        <s v="1.7"/>
        <s v="3.45"/>
        <s v="3.144"/>
        <s v="2.452"/>
        <s v="3.91"/>
        <s v="2.35"/>
        <s v="4.28"/>
        <s v="1.25"/>
        <s v="1.56"/>
        <s v="1.55"/>
        <s v="1.766"/>
        <s v="1.35"/>
        <s v="1.45"/>
        <s v="1.65"/>
        <s v="1.836"/>
        <s v="0.39"/>
        <s v="2.118"/>
        <s v="2.6"/>
        <s v="3.01"/>
        <s v="2.77"/>
        <s v="2.01"/>
        <s v="1.644"/>
        <s v="2.15"/>
        <s v="4.27"/>
        <s v="1.972"/>
        <s v="1.43"/>
        <s v="1.484"/>
        <s v="2.08"/>
        <s v="1.664"/>
        <s v="1.822"/>
        <s v="2.158"/>
        <s v="1.95"/>
        <s v="1.85"/>
        <s v="1.28"/>
        <s v="0.196"/>
        <s v="0.15"/>
        <s v="3.848"/>
        <s v="4.42"/>
        <s v="3.13"/>
        <s v="4.48"/>
        <s v="3.55"/>
        <s v="2.23"/>
        <s v="3.26"/>
        <s v="2.06"/>
        <s v="3"/>
        <s v="4.93"/>
        <s v="3.46"/>
        <s v="6.37"/>
        <s v="3.614"/>
        <s v="3.2"/>
        <s v="2.12"/>
        <s v="1.67"/>
        <s v="5.6"/>
        <s v="2.53"/>
        <s v="3.56"/>
        <s v="3.758"/>
        <s v="3.32"/>
        <s v="3.436"/>
        <s v="3.304"/>
        <s v="3.336"/>
        <s v="3.558"/>
        <s v="2.242"/>
        <s v="3.42"/>
        <s v="2.55"/>
        <s v="3.492"/>
        <s v="3.176"/>
        <s v="2.428"/>
        <s v="3.814"/>
        <s v="2.258"/>
        <s v="3.374"/>
        <s v="2.11"/>
        <s v="3.25"/>
        <s v="1.42"/>
        <s v="1.32"/>
        <s v="1.238"/>
        <s v="1.336"/>
        <s v="0.78"/>
        <s v="1.18"/>
        <s v="1.31"/>
        <s v="0.93"/>
        <s v="0.84"/>
        <s v="1.09"/>
        <s v="0.874"/>
        <s v="1.294"/>
        <s v="1.182"/>
        <s v="1.12"/>
        <s v="1.145"/>
        <s v="1.185"/>
        <s v="1.38"/>
        <s v="1.248"/>
        <s v="1.26"/>
        <s v="1.82"/>
        <s v="0.38"/>
        <s v="0.32"/>
        <s v="0.35"/>
        <s v="0.33"/>
        <s v="0.49"/>
        <s v="0.34"/>
        <s v="0.29"/>
        <s v="0.59"/>
        <s v="0.41"/>
        <s v="0.365"/>
        <s v="0.47"/>
        <s v="0.42"/>
        <s v="0.44"/>
        <s v="0.43"/>
      </sharedItems>
    </cacheField>
    <cacheField name="2988" numFmtId="0">
      <sharedItems containsSemiMixedTypes="0" containsString="0" containsNumber="1" containsInteger="1">
        <n v="4284.0"/>
        <n v="672.0"/>
        <n v="896.0"/>
        <n v="4434.0"/>
        <n v="4116.0"/>
        <n v="4032.0"/>
        <n v="3996.0"/>
        <n v="4782.0"/>
        <n v="7476.0"/>
        <n v="9810.0"/>
        <n v="9582.0"/>
        <n v="8028.0"/>
        <n v="11028.0"/>
        <n v="10392.0"/>
        <n v="996.0"/>
        <n v="1068.0"/>
        <n v="1452.0"/>
        <n v="1176.0"/>
        <n v="726.0"/>
        <n v="1086.0"/>
        <n v="414.0"/>
        <n v="408.0"/>
        <n v="552.0"/>
        <n v="426.0"/>
        <n v="582.0"/>
        <n v="2238.0"/>
        <n v="3486.0"/>
        <n v="1128.0"/>
        <n v="4440.0"/>
        <n v="756.0"/>
        <n v="1248.0"/>
        <n v="654.0"/>
        <n v="1044.0"/>
        <n v="390.0"/>
        <n v="516.0"/>
        <n v="606.0"/>
        <n v="282.0"/>
        <n v="2250.0"/>
        <n v="2136.0"/>
        <n v="2010.0"/>
        <n v="3120.0"/>
        <n v="4422.0"/>
        <n v="1590.0"/>
        <n v="2550.0"/>
        <n v="4308.0"/>
        <n v="4200.0"/>
        <n v="4146.0"/>
        <n v="4860.0"/>
        <n v="5744.0"/>
        <n v="5600.0"/>
        <n v="6536.0"/>
        <n v="4902.0"/>
        <n v="5406.0"/>
        <n v="3600.0"/>
        <n v="10434.0"/>
        <n v="13856.0"/>
        <n v="3144.0"/>
        <n v="4392.0"/>
        <n v="3462.0"/>
        <n v="3894.0"/>
        <n v="6648.0"/>
        <n v="5118.0"/>
        <n v="5262.0"/>
        <n v="6696.0"/>
        <n v="5196.0"/>
        <n v="4242.0"/>
        <n v="4206.0"/>
        <n v="3852.0"/>
        <n v="3834.0"/>
        <n v="11196.0"/>
        <n v="8376.0"/>
        <n v="7992.0"/>
        <n v="10608.0"/>
        <n v="10836.0"/>
        <n v="5688.0"/>
        <n v="6582.0"/>
        <n v="11802.0"/>
        <n v="11190.0"/>
        <n v="11436.0"/>
        <n v="14874.0"/>
        <n v="11970.0"/>
        <n v="10272.0"/>
        <n v="14416.0"/>
        <n v="14992.0"/>
        <n v="19792.0"/>
        <n v="13480.0"/>
        <n v="8400.0"/>
        <n v="11144.0"/>
        <n v="12400.0"/>
        <n v="8856.0"/>
        <n v="8982.0"/>
        <n v="8820.0"/>
        <n v="14358.0"/>
        <n v="16248.0"/>
        <n v="12282.0"/>
        <n v="16572.0"/>
        <n v="9414.0"/>
        <n v="972.0"/>
        <n v="1164.0"/>
        <n v="468.0"/>
        <n v="7668.0"/>
        <n v="10554.0"/>
        <n v="7704.0"/>
        <n v="1926.0"/>
        <n v="1722.0"/>
        <n v="1602.0"/>
        <n v="1866.0"/>
        <n v="1854.0"/>
        <n v="2058.0"/>
        <n v="1734.0"/>
        <n v="1800.0"/>
        <n v="1932.0"/>
        <n v="2448.0"/>
        <n v="4776.0"/>
        <n v="4104.0"/>
        <n v="1212.0"/>
        <n v="1260.0"/>
        <n v="1308.0"/>
        <n v="1356.0"/>
        <n v="1752.0"/>
        <n v="1506.0"/>
        <n v="1560.0"/>
        <n v="1608.0"/>
        <n v="1662.0"/>
        <n v="2082.0"/>
        <n v="5856.0"/>
        <n v="5520.0"/>
        <n v="5190.0"/>
        <n v="9252.0"/>
        <n v="9072.0"/>
        <n v="9000.0"/>
        <n v="1008.0"/>
        <n v="1398.0"/>
        <n v="768.0"/>
        <n v="10050.0"/>
        <n v="2790.0"/>
        <n v="11616.0"/>
        <n v="3672.0"/>
        <n v="5940.0"/>
        <n v="11706.0"/>
        <n v="10716.0"/>
        <n v="11454.0"/>
        <n v="14220.0"/>
        <n v="13688.0"/>
        <n v="10098.0"/>
        <n v="11292.0"/>
        <n v="10956.0"/>
        <n v="5076.0"/>
        <n v="6414.0"/>
        <n v="3534.0"/>
        <n v="6390.0"/>
        <n v="3612.0"/>
        <n v="3210.0"/>
        <n v="3726.0"/>
        <n v="11112.0"/>
        <n v="11466.0"/>
        <n v="10440.0"/>
        <n v="2544.0"/>
        <n v="2274.0"/>
        <n v="2850.0"/>
        <n v="3392.0"/>
        <n v="3184.0"/>
        <n v="2736.0"/>
        <n v="2088.0"/>
        <n v="3414.0"/>
        <n v="2076.0"/>
        <n v="2352.0"/>
        <n v="2886.0"/>
        <n v="3240.0"/>
        <n v="1620.0"/>
        <n v="3510.0"/>
        <n v="2208.0"/>
        <n v="2862.0"/>
        <n v="4176.0"/>
        <n v="2844.0"/>
        <n v="3930.0"/>
        <n v="3564.0"/>
        <n v="2604.0"/>
        <n v="3636.0"/>
        <n v="2922.0"/>
        <n v="2178.0"/>
        <n v="2766.0"/>
        <n v="2034.0"/>
        <n v="3738.0"/>
        <n v="1920.0"/>
        <n v="1812.0"/>
        <n v="2256.0"/>
        <n v="1704.0"/>
      </sharedItems>
    </cacheField>
    <cacheField name="авто / аксессуары и оборудование / защита и внешний тюнинг / дефлекторы" numFmtId="0">
      <sharedItems>
        <s v="авто / аксессуары и оборудование / защита и внешний тюнинг / дефлекторы"/>
        <s v="авто / аксессуары и оборудование / обустройство салона / чехлы и накидки на сиденья"/>
        <s v="авто / аксессуары и оборудование / защита и внешний тюнинг / брызговики"/>
        <s v="авто / аксессуары и оборудование / защита и внешний тюнинг / рамки для номеров"/>
        <s v="авто / автомобильные инструменты / прочие инструменты"/>
        <s v="авто / аксессуары и оборудование / инвентарь для ухода / щетки и скребки"/>
        <s v="авто / автомобильные инструменты / автомобильные компрессоры"/>
        <s v="авто / аксессуары и оборудование / инвентарь для ухода / тенты для автомобиля"/>
        <s v="авто / аксессуары и оборудование / обустройство салона / коврики"/>
        <s v="товары для животных / транспортировка, переноски / устройства для транспортировки животных в автомобиле"/>
        <s v="авто / аксессуары и оборудование / обустройство салона / сумки и органайзеры"/>
        <s v="авто / аксессуары и оборудование / инвентарь для ухода / утеплители для автомобилей"/>
        <s v="одежда, обувь и аксессуары / сумки и аксессуары / сумки и чемоданы / дорожные аксессуары"/>
        <s v="аптека / медицинские материалы / материалы для анализов и инъекций"/>
      </sharedItems>
    </cacheField>
    <cacheField name=" " numFmtId="0">
      <sharedItems containsString="0" containsBlank="1">
        <m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Сводная таблица 1" cacheId="0" dataCaption="" compact="0" compactData="0">
  <location ref="A1:B16" firstHeaderRow="0" firstDataRow="1" firstDataCol="0"/>
  <pivotFields>
    <pivotField name="2DHav00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t="default"/>
      </items>
    </pivotField>
    <pivotField name="Дефлекторы окон Defly для Haval Dargo 2022-н.в., высококачественное оргстекло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t="default"/>
      </items>
    </pivotField>
    <pivotField name="115/23/9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name="1.28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t="default"/>
      </items>
    </pivotField>
    <pivotField name="2988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t="default"/>
      </items>
    </pivotField>
    <pivotField name="авто / аксессуары и оборудование / защита и внешний тюнинг / дефлекторы" axis="axisRow" compact="0" outline="0" multipleItemSelectionAllowed="1" showAll="0" sortType="ascending">
      <items>
        <item x="6"/>
        <item x="4"/>
        <item x="2"/>
        <item x="0"/>
        <item x="3"/>
        <item x="7"/>
        <item x="11"/>
        <item x="5"/>
        <item x="8"/>
        <item x="10"/>
        <item x="1"/>
        <item x="13"/>
        <item x="12"/>
        <item x="9"/>
        <item t="default"/>
      </items>
    </pivotField>
    <pivotField name=" " compact="0" outline="0" multipleItemSelectionAllowed="1" showAll="0">
      <items>
        <item x="0"/>
        <item t="default"/>
      </items>
    </pivotField>
  </pivotFields>
  <rowFields>
    <field x="5"/>
  </row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hyperlink" Target="https://partner.market.yandex.ru/welcome/cost-calculator" TargetMode="External"/><Relationship Id="rId3" Type="http://schemas.openxmlformats.org/officeDocument/2006/relationships/hyperlink" Target="https://youtu.be/CRnLiM56NuA" TargetMode="External"/><Relationship Id="rId4" Type="http://schemas.openxmlformats.org/officeDocument/2006/relationships/hyperlink" Target="https://t.me/FinancialReports_MP_Malitskaya/190" TargetMode="External"/><Relationship Id="rId9" Type="http://schemas.openxmlformats.org/officeDocument/2006/relationships/vmlDrawing" Target="../drawings/vmlDrawing1.vml"/><Relationship Id="rId5" Type="http://schemas.openxmlformats.org/officeDocument/2006/relationships/hyperlink" Target="https://yandex.ru/support2/marketplace/ru/introduction/rates/listing-fees" TargetMode="External"/><Relationship Id="rId6" Type="http://schemas.openxmlformats.org/officeDocument/2006/relationships/hyperlink" Target="https://yandex.ru/support2/marketplace/ru/introduction/rates/models/fby" TargetMode="External"/><Relationship Id="rId7" Type="http://schemas.openxmlformats.org/officeDocument/2006/relationships/hyperlink" Target="https://yandex.ru/support2/marketplace/ru/introduction/rates/models/fbs" TargetMode="External"/><Relationship Id="rId8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2.xml"/><Relationship Id="rId3" Type="http://schemas.openxmlformats.org/officeDocument/2006/relationships/vmlDrawing" Target="../drawings/vmlDrawing2.v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3.xml"/><Relationship Id="rId3" Type="http://schemas.openxmlformats.org/officeDocument/2006/relationships/vmlDrawing" Target="../drawings/vmlDrawing3.v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000"/>
    <pageSetUpPr/>
  </sheetPr>
  <sheetViews>
    <sheetView showGridLines="0" workbookViewId="0">
      <pane xSplit="2.0" ySplit="10.0" topLeftCell="C11" activePane="bottomRight" state="frozen"/>
      <selection activeCell="C1" sqref="C1" pane="topRight"/>
      <selection activeCell="A11" sqref="A11" pane="bottomLeft"/>
      <selection activeCell="C11" sqref="C11" pane="bottomRight"/>
    </sheetView>
  </sheetViews>
  <sheetFormatPr customHeight="1" defaultColWidth="14.43" defaultRowHeight="15.0" outlineLevelCol="1"/>
  <cols>
    <col customWidth="1" min="1" max="1" width="13.86"/>
    <col customWidth="1" min="2" max="2" width="26.57"/>
    <col customWidth="1" min="3" max="3" width="6.71"/>
    <col customWidth="1" min="4" max="4" width="9.71"/>
    <col customWidth="1" min="5" max="6" width="6.71"/>
    <col customWidth="1" min="7" max="7" width="10.71"/>
    <col customWidth="1" min="8" max="8" width="11.43" outlineLevel="1"/>
    <col customWidth="1" min="9" max="9" width="10.71"/>
    <col customWidth="1" min="10" max="10" width="10.29"/>
    <col customWidth="1" min="11" max="11" width="11.43"/>
    <col customWidth="1" min="12" max="12" width="11.29"/>
    <col customWidth="1" min="13" max="13" width="10.0"/>
    <col customWidth="1" min="14" max="14" width="13.14"/>
    <col customWidth="1" min="15" max="15" width="12.57"/>
    <col customWidth="1" min="16" max="16" width="9.43"/>
    <col customWidth="1" min="17" max="17" width="11.86"/>
    <col customWidth="1" min="18" max="18" width="14.57"/>
    <col customWidth="1" min="19" max="20" width="12.29"/>
    <col customWidth="1" min="21" max="21" width="18.29"/>
    <col customWidth="1" min="22" max="22" width="16.86"/>
    <col customWidth="1" min="23" max="23" width="12.14"/>
    <col customWidth="1" min="24" max="24" width="17.57"/>
    <col customWidth="1" min="25" max="26" width="12.43"/>
    <col customWidth="1" min="27" max="27" width="19.0"/>
    <col customWidth="1" min="28" max="28" width="12.43"/>
    <col customWidth="1" min="29" max="29" width="24.86"/>
    <col customWidth="1" min="30" max="30" width="12.57"/>
    <col customWidth="1" min="31" max="31" width="25.86"/>
    <col customWidth="1" min="32" max="32" width="12.57"/>
    <col customWidth="1" min="33" max="34" width="16.14"/>
    <col customWidth="1" min="35" max="35" width="15.29"/>
    <col customWidth="1" min="36" max="36" width="12.14"/>
    <col customWidth="1" min="37" max="37" width="14.29"/>
    <col customWidth="1" min="38" max="38" width="12.14"/>
    <col customWidth="1" min="39" max="39" width="18.71"/>
    <col customWidth="1" min="40" max="40" width="10.86"/>
    <col customWidth="1" min="41" max="41" width="15.0"/>
    <col customWidth="1" min="42" max="42" width="13.86"/>
    <col customWidth="1" min="43" max="43" width="11.57"/>
    <col customWidth="1" min="44" max="44" width="17.43"/>
    <col customWidth="1" min="45" max="45" width="18.29"/>
  </cols>
  <sheetData>
    <row r="1" ht="18.0" hidden="1" customHeight="1">
      <c r="A1" s="1"/>
      <c r="B1" s="2" t="s">
        <v>0</v>
      </c>
      <c r="C1" s="3"/>
      <c r="D1" s="3"/>
      <c r="E1" s="3"/>
      <c r="F1" s="4"/>
      <c r="G1" s="5"/>
      <c r="H1" s="6"/>
      <c r="I1" s="5"/>
      <c r="J1" s="5"/>
      <c r="K1" s="7"/>
      <c r="L1" s="8"/>
      <c r="M1" s="5"/>
      <c r="N1" s="9"/>
      <c r="O1" s="9"/>
      <c r="P1" s="10" t="s">
        <v>1</v>
      </c>
      <c r="Q1" s="11"/>
      <c r="R1" s="11"/>
      <c r="S1" s="12"/>
      <c r="T1" s="12"/>
      <c r="U1" s="13"/>
      <c r="V1" s="14"/>
      <c r="W1" s="5"/>
      <c r="X1" s="9"/>
      <c r="Y1" s="9"/>
      <c r="Z1" s="9"/>
      <c r="AA1" s="5"/>
      <c r="AB1" s="5"/>
      <c r="AC1" s="5"/>
      <c r="AD1" s="5"/>
      <c r="AE1" s="5"/>
      <c r="AF1" s="15"/>
      <c r="AG1" s="5"/>
      <c r="AH1" s="5"/>
      <c r="AI1" s="16"/>
      <c r="AJ1" s="9"/>
      <c r="AK1" s="5"/>
      <c r="AL1" s="9"/>
      <c r="AM1" s="9"/>
      <c r="AN1" s="9"/>
      <c r="AO1" s="9"/>
      <c r="AP1" s="5"/>
      <c r="AQ1" s="5"/>
      <c r="AR1" s="5"/>
      <c r="AS1" s="5"/>
    </row>
    <row r="2" ht="12.75" hidden="1" customHeight="1">
      <c r="A2" s="17"/>
      <c r="B2" s="17"/>
      <c r="C2" s="3"/>
      <c r="D2" s="3"/>
      <c r="E2" s="3"/>
      <c r="F2" s="4"/>
      <c r="G2" s="5"/>
      <c r="H2" s="6"/>
      <c r="I2" s="18"/>
      <c r="J2" s="18"/>
      <c r="K2" s="19"/>
      <c r="L2" s="9"/>
      <c r="M2" s="18"/>
      <c r="N2" s="9"/>
      <c r="O2" s="9"/>
      <c r="P2" s="9"/>
      <c r="Q2" s="9"/>
      <c r="R2" s="9"/>
      <c r="S2" s="12"/>
      <c r="T2" s="12"/>
      <c r="U2" s="13"/>
      <c r="V2" s="14"/>
      <c r="W2" s="5"/>
      <c r="X2" s="9"/>
      <c r="Y2" s="9"/>
      <c r="Z2" s="9"/>
      <c r="AA2" s="5"/>
      <c r="AB2" s="5"/>
      <c r="AC2" s="5"/>
      <c r="AD2" s="5"/>
      <c r="AE2" s="5"/>
      <c r="AF2" s="15"/>
      <c r="AG2" s="5"/>
      <c r="AH2" s="5"/>
      <c r="AI2" s="16"/>
      <c r="AJ2" s="9"/>
      <c r="AK2" s="5"/>
      <c r="AL2" s="9"/>
      <c r="AM2" s="9"/>
      <c r="AN2" s="9"/>
      <c r="AO2" s="9"/>
      <c r="AP2" s="5"/>
      <c r="AQ2" s="5"/>
      <c r="AR2" s="5"/>
      <c r="AS2" s="5"/>
    </row>
    <row r="3" ht="18.0" hidden="1" customHeight="1">
      <c r="A3" s="17"/>
      <c r="B3" s="17"/>
      <c r="C3" s="3"/>
      <c r="D3" s="3"/>
      <c r="E3" s="3"/>
      <c r="F3" s="4"/>
      <c r="G3" s="5"/>
      <c r="H3" s="6"/>
      <c r="I3" s="18"/>
      <c r="J3" s="18"/>
      <c r="K3" s="19"/>
      <c r="L3" s="20"/>
      <c r="M3" s="18"/>
      <c r="N3" s="9"/>
      <c r="O3" s="9"/>
      <c r="P3" s="9"/>
      <c r="Q3" s="9"/>
      <c r="R3" s="9"/>
      <c r="S3" s="12"/>
      <c r="T3" s="12"/>
      <c r="U3" s="13"/>
      <c r="V3" s="14"/>
      <c r="W3" s="5"/>
      <c r="X3" s="9"/>
      <c r="Y3" s="9"/>
      <c r="Z3" s="9"/>
      <c r="AA3" s="5"/>
      <c r="AB3" s="5"/>
      <c r="AC3" s="5"/>
      <c r="AD3" s="5"/>
      <c r="AE3" s="5"/>
      <c r="AF3" s="15"/>
      <c r="AG3" s="5"/>
      <c r="AH3" s="5"/>
      <c r="AI3" s="16"/>
      <c r="AJ3" s="9"/>
      <c r="AK3" s="5"/>
      <c r="AL3" s="9"/>
      <c r="AM3" s="9"/>
      <c r="AN3" s="9"/>
      <c r="AO3" s="9"/>
      <c r="AP3" s="5"/>
      <c r="AQ3" s="5"/>
      <c r="AR3" s="5"/>
      <c r="AS3" s="5"/>
    </row>
    <row r="4" ht="18.0" hidden="1" customHeight="1">
      <c r="A4" s="17"/>
      <c r="B4" s="17"/>
      <c r="C4" s="3"/>
      <c r="D4" s="3"/>
      <c r="E4" s="3"/>
      <c r="F4" s="4"/>
      <c r="G4" s="5"/>
      <c r="H4" s="6"/>
      <c r="I4" s="9"/>
      <c r="J4" s="9"/>
      <c r="K4" s="9"/>
      <c r="L4" s="9"/>
      <c r="M4" s="9"/>
      <c r="N4" s="9"/>
      <c r="O4" s="9"/>
      <c r="P4" s="9"/>
      <c r="Q4" s="21"/>
      <c r="R4" s="9"/>
      <c r="S4" s="12"/>
      <c r="T4" s="12"/>
      <c r="U4" s="13"/>
      <c r="V4" s="14"/>
      <c r="W4" s="5"/>
      <c r="X4" s="9"/>
      <c r="Y4" s="9"/>
      <c r="Z4" s="9"/>
      <c r="AA4" s="5"/>
      <c r="AB4" s="5"/>
      <c r="AC4" s="5"/>
      <c r="AD4" s="5"/>
      <c r="AE4" s="5"/>
      <c r="AF4" s="15"/>
      <c r="AG4" s="5"/>
      <c r="AH4" s="5"/>
      <c r="AI4" s="16"/>
      <c r="AJ4" s="9"/>
      <c r="AK4" s="5"/>
      <c r="AL4" s="9"/>
      <c r="AM4" s="9"/>
      <c r="AN4" s="9"/>
      <c r="AO4" s="9"/>
      <c r="AP4" s="5"/>
      <c r="AQ4" s="5"/>
      <c r="AR4" s="5"/>
      <c r="AS4" s="5"/>
    </row>
    <row r="5" ht="18.0" hidden="1" customHeight="1">
      <c r="A5" s="22"/>
      <c r="B5" s="23" t="s">
        <v>2</v>
      </c>
      <c r="C5" s="24"/>
      <c r="D5" s="24"/>
      <c r="E5" s="24"/>
      <c r="F5" s="25"/>
      <c r="G5" s="9"/>
      <c r="H5" s="26"/>
      <c r="I5" s="9"/>
      <c r="J5" s="9"/>
      <c r="K5" s="9"/>
      <c r="L5" s="9"/>
      <c r="M5" s="9"/>
      <c r="N5" s="9"/>
      <c r="O5" s="9"/>
      <c r="P5" s="9"/>
      <c r="Q5" s="9"/>
      <c r="R5" s="9"/>
      <c r="S5" s="12"/>
      <c r="T5" s="12"/>
      <c r="U5" s="13"/>
      <c r="V5" s="14"/>
      <c r="W5" s="5"/>
      <c r="X5" s="9"/>
      <c r="Y5" s="9"/>
      <c r="Z5" s="9"/>
      <c r="AA5" s="5"/>
      <c r="AB5" s="5"/>
      <c r="AC5" s="5"/>
      <c r="AD5" s="5"/>
      <c r="AE5" s="5"/>
      <c r="AF5" s="15"/>
      <c r="AG5" s="27"/>
      <c r="AH5" s="28"/>
      <c r="AI5" s="16"/>
      <c r="AJ5" s="9"/>
      <c r="AK5" s="5"/>
      <c r="AL5" s="9"/>
      <c r="AM5" s="9"/>
      <c r="AN5" s="9"/>
      <c r="AO5" s="9"/>
      <c r="AP5" s="5"/>
      <c r="AQ5" s="5"/>
      <c r="AR5" s="5"/>
      <c r="AS5" s="5"/>
    </row>
    <row r="6" ht="18.0" hidden="1" customHeight="1">
      <c r="A6" s="22"/>
      <c r="B6" s="29"/>
      <c r="C6" s="30"/>
      <c r="D6" s="30"/>
      <c r="E6" s="30"/>
      <c r="F6" s="31"/>
      <c r="G6" s="9"/>
      <c r="H6" s="26"/>
      <c r="I6" s="9"/>
      <c r="J6" s="9"/>
      <c r="K6" s="9"/>
      <c r="L6" s="9"/>
      <c r="M6" s="9"/>
      <c r="N6" s="9"/>
      <c r="O6" s="9"/>
      <c r="P6" s="9"/>
      <c r="Q6" s="9"/>
      <c r="R6" s="9"/>
      <c r="S6" s="12"/>
      <c r="T6" s="12"/>
      <c r="U6" s="13"/>
      <c r="V6" s="14"/>
      <c r="W6" s="5"/>
      <c r="X6" s="9"/>
      <c r="Y6" s="9"/>
      <c r="Z6" s="32"/>
      <c r="AA6" s="5"/>
      <c r="AB6" s="5"/>
      <c r="AC6" s="5"/>
      <c r="AD6" s="5"/>
      <c r="AE6" s="5"/>
      <c r="AF6" s="15"/>
      <c r="AG6" s="33"/>
      <c r="AH6" s="28"/>
      <c r="AI6" s="16"/>
      <c r="AJ6" s="9"/>
      <c r="AK6" s="5"/>
      <c r="AL6" s="9"/>
      <c r="AM6" s="9"/>
      <c r="AN6" s="9"/>
      <c r="AO6" s="9"/>
      <c r="AP6" s="5"/>
      <c r="AQ6" s="5"/>
      <c r="AR6" s="5"/>
      <c r="AS6" s="5"/>
    </row>
    <row r="7" ht="18.0" hidden="1" customHeight="1">
      <c r="A7" s="34"/>
      <c r="B7" s="35" t="s">
        <v>3</v>
      </c>
      <c r="C7" s="36"/>
      <c r="D7" s="36"/>
      <c r="E7" s="37"/>
      <c r="F7" s="38"/>
      <c r="G7" s="9"/>
      <c r="H7" s="26"/>
      <c r="I7" s="9"/>
      <c r="J7" s="9"/>
      <c r="K7" s="9"/>
      <c r="L7" s="9"/>
      <c r="M7" s="9"/>
      <c r="N7" s="9"/>
      <c r="O7" s="9"/>
      <c r="P7" s="9"/>
      <c r="Q7" s="9"/>
      <c r="R7" s="9"/>
      <c r="S7" s="12"/>
      <c r="T7" s="12"/>
      <c r="U7" s="13"/>
      <c r="V7" s="14"/>
      <c r="W7" s="5"/>
      <c r="X7" s="32"/>
      <c r="Y7" s="9"/>
      <c r="Z7" s="9"/>
      <c r="AA7" s="5"/>
      <c r="AB7" s="5"/>
      <c r="AC7" s="5"/>
      <c r="AD7" s="5"/>
      <c r="AE7" s="5"/>
      <c r="AF7" s="15"/>
      <c r="AG7" s="33"/>
      <c r="AH7" s="28"/>
      <c r="AI7" s="16"/>
      <c r="AJ7" s="9"/>
      <c r="AK7" s="5"/>
      <c r="AL7" s="9"/>
      <c r="AM7" s="39" t="s">
        <v>4</v>
      </c>
      <c r="AN7" s="24"/>
      <c r="AO7" s="25"/>
      <c r="AP7" s="5"/>
      <c r="AQ7" s="5"/>
      <c r="AR7" s="5"/>
      <c r="AS7" s="5"/>
    </row>
    <row r="8" ht="18.0" hidden="1" customHeight="1">
      <c r="A8" s="40"/>
      <c r="B8" s="40"/>
      <c r="C8" s="41"/>
      <c r="D8" s="41"/>
      <c r="E8" s="42"/>
      <c r="F8" s="38"/>
      <c r="G8" s="9"/>
      <c r="H8" s="26"/>
      <c r="I8" s="9"/>
      <c r="J8" s="9"/>
      <c r="K8" s="9"/>
      <c r="L8" s="9"/>
      <c r="M8" s="9"/>
      <c r="N8" s="9"/>
      <c r="O8" s="9"/>
      <c r="P8" s="9"/>
      <c r="Q8" s="9"/>
      <c r="R8" s="9"/>
      <c r="S8" s="12"/>
      <c r="T8" s="12"/>
      <c r="U8" s="43" t="s">
        <v>5</v>
      </c>
      <c r="V8" s="44"/>
      <c r="W8" s="45"/>
      <c r="X8" s="45"/>
      <c r="Y8" s="45"/>
      <c r="Z8" s="45"/>
      <c r="AA8" s="46" t="s">
        <v>6</v>
      </c>
      <c r="AB8" s="46"/>
      <c r="AC8" s="47" t="s">
        <v>7</v>
      </c>
      <c r="AD8" s="5"/>
      <c r="AE8" s="5"/>
      <c r="AF8" s="15"/>
      <c r="AG8" s="48"/>
      <c r="AH8" s="28"/>
      <c r="AI8" s="16"/>
      <c r="AJ8" s="9"/>
      <c r="AK8" s="5"/>
      <c r="AL8" s="9"/>
      <c r="AM8" s="29"/>
      <c r="AN8" s="30"/>
      <c r="AO8" s="31"/>
      <c r="AP8" s="5"/>
      <c r="AQ8" s="5"/>
      <c r="AR8" s="5"/>
      <c r="AS8" s="5"/>
    </row>
    <row r="9" ht="35.25" customHeight="1">
      <c r="A9" s="49"/>
      <c r="B9" s="49"/>
      <c r="C9" s="50" t="s">
        <v>8</v>
      </c>
      <c r="D9" s="36"/>
      <c r="E9" s="36"/>
      <c r="F9" s="36"/>
      <c r="G9" s="37"/>
      <c r="H9" s="51"/>
      <c r="I9" s="50" t="s">
        <v>9</v>
      </c>
      <c r="J9" s="36"/>
      <c r="K9" s="36"/>
      <c r="L9" s="36"/>
      <c r="M9" s="36"/>
      <c r="N9" s="36"/>
      <c r="O9" s="36"/>
      <c r="P9" s="36"/>
      <c r="Q9" s="36"/>
      <c r="R9" s="37"/>
      <c r="S9" s="52"/>
      <c r="T9" s="53" t="s">
        <v>10</v>
      </c>
      <c r="U9" s="36"/>
      <c r="V9" s="36"/>
      <c r="W9" s="36"/>
      <c r="X9" s="36"/>
      <c r="Y9" s="36"/>
      <c r="Z9" s="37"/>
      <c r="AA9" s="54" t="s">
        <v>11</v>
      </c>
      <c r="AB9" s="36"/>
      <c r="AC9" s="36"/>
      <c r="AD9" s="36"/>
      <c r="AE9" s="36"/>
      <c r="AF9" s="36"/>
      <c r="AG9" s="37"/>
      <c r="AH9" s="55"/>
      <c r="AI9" s="56" t="s">
        <v>12</v>
      </c>
      <c r="AJ9" s="37"/>
      <c r="AK9" s="57" t="s">
        <v>13</v>
      </c>
      <c r="AL9" s="37"/>
      <c r="AM9" s="58" t="s">
        <v>14</v>
      </c>
      <c r="AN9" s="36"/>
      <c r="AO9" s="36"/>
      <c r="AP9" s="36"/>
      <c r="AQ9" s="36"/>
      <c r="AR9" s="36"/>
      <c r="AS9" s="37"/>
    </row>
    <row r="10" ht="53.25" customHeight="1">
      <c r="A10" s="59" t="s">
        <v>15</v>
      </c>
      <c r="B10" s="49" t="s">
        <v>16</v>
      </c>
      <c r="C10" s="60" t="s">
        <v>17</v>
      </c>
      <c r="D10" s="60" t="s">
        <v>18</v>
      </c>
      <c r="E10" s="60" t="s">
        <v>19</v>
      </c>
      <c r="F10" s="60" t="s">
        <v>20</v>
      </c>
      <c r="G10" s="60" t="s">
        <v>21</v>
      </c>
      <c r="H10" s="61" t="s">
        <v>22</v>
      </c>
      <c r="I10" s="60" t="s">
        <v>23</v>
      </c>
      <c r="J10" s="60" t="s">
        <v>24</v>
      </c>
      <c r="K10" s="60" t="s">
        <v>25</v>
      </c>
      <c r="L10" s="60" t="s">
        <v>26</v>
      </c>
      <c r="M10" s="60" t="s">
        <v>27</v>
      </c>
      <c r="N10" s="60" t="s">
        <v>28</v>
      </c>
      <c r="O10" s="60" t="s">
        <v>29</v>
      </c>
      <c r="P10" s="60" t="s">
        <v>30</v>
      </c>
      <c r="Q10" s="60" t="s">
        <v>31</v>
      </c>
      <c r="R10" s="60" t="s">
        <v>32</v>
      </c>
      <c r="S10" s="62" t="s">
        <v>33</v>
      </c>
      <c r="T10" s="52" t="s">
        <v>34</v>
      </c>
      <c r="U10" s="63" t="s">
        <v>35</v>
      </c>
      <c r="V10" s="64" t="s">
        <v>36</v>
      </c>
      <c r="W10" s="65" t="s">
        <v>37</v>
      </c>
      <c r="X10" s="65" t="s">
        <v>38</v>
      </c>
      <c r="Y10" s="65" t="s">
        <v>39</v>
      </c>
      <c r="Z10" s="65" t="s">
        <v>40</v>
      </c>
      <c r="AA10" s="65" t="s">
        <v>41</v>
      </c>
      <c r="AB10" s="65" t="s">
        <v>42</v>
      </c>
      <c r="AC10" s="65" t="s">
        <v>43</v>
      </c>
      <c r="AD10" s="66" t="s">
        <v>44</v>
      </c>
      <c r="AE10" s="66" t="s">
        <v>45</v>
      </c>
      <c r="AF10" s="67" t="s">
        <v>46</v>
      </c>
      <c r="AG10" s="65" t="s">
        <v>47</v>
      </c>
      <c r="AH10" s="68" t="s">
        <v>48</v>
      </c>
      <c r="AI10" s="69" t="s">
        <v>49</v>
      </c>
      <c r="AJ10" s="65" t="s">
        <v>50</v>
      </c>
      <c r="AK10" s="65" t="s">
        <v>51</v>
      </c>
      <c r="AL10" s="65" t="s">
        <v>52</v>
      </c>
      <c r="AM10" s="70" t="s">
        <v>53</v>
      </c>
      <c r="AN10" s="70" t="s">
        <v>54</v>
      </c>
      <c r="AO10" s="70" t="s">
        <v>55</v>
      </c>
      <c r="AP10" s="70" t="s">
        <v>56</v>
      </c>
      <c r="AQ10" s="70" t="s">
        <v>57</v>
      </c>
      <c r="AR10" s="70" t="s">
        <v>58</v>
      </c>
      <c r="AS10" s="70" t="s">
        <v>59</v>
      </c>
    </row>
    <row r="11" ht="65.25" customHeight="1">
      <c r="A11" s="71" t="s">
        <v>60</v>
      </c>
      <c r="B11" s="71" t="s">
        <v>61</v>
      </c>
      <c r="C11" s="72">
        <v>20.0</v>
      </c>
      <c r="D11" s="72">
        <v>7.0</v>
      </c>
      <c r="E11" s="72">
        <v>2.0</v>
      </c>
      <c r="F11" s="73">
        <f>VLOOKUP(A11,'Лист10'!$A$1:$F$77,6,0)</f>
        <v>0.1</v>
      </c>
      <c r="G11" s="74">
        <f t="shared" ref="G11:G119" si="1">MAX((C11*D11*E11/5000),F11)</f>
        <v>0.1</v>
      </c>
      <c r="H11" s="75">
        <f t="shared" ref="H11:H119" si="2">MAX(F11,G11)</f>
        <v>0.1</v>
      </c>
      <c r="I11" s="76">
        <v>27.0</v>
      </c>
      <c r="J11" s="77">
        <v>1.0</v>
      </c>
      <c r="K11" s="78">
        <v>0.0</v>
      </c>
      <c r="L11" s="79">
        <f t="shared" ref="L11:L52" si="3">K11*I11*J11</f>
        <v>0</v>
      </c>
      <c r="M11" s="80">
        <v>0.0</v>
      </c>
      <c r="N11" s="79">
        <f t="shared" ref="N11:N119" si="4">I11*J11+M11+L11</f>
        <v>27</v>
      </c>
      <c r="O11" s="80">
        <v>0.0</v>
      </c>
      <c r="P11" s="80">
        <v>0.0</v>
      </c>
      <c r="Q11" s="79">
        <f t="shared" ref="Q11:Q119" si="5">N11+O11*J11+P11</f>
        <v>27</v>
      </c>
      <c r="R11" s="79">
        <f t="shared" ref="R11:R119" si="6">IFERROR(Q11/J11,0)</f>
        <v>27</v>
      </c>
      <c r="S11" s="12">
        <f t="shared" ref="S11:S119" si="7">T11-R11</f>
        <v>103</v>
      </c>
      <c r="T11" s="81">
        <f>VLOOKUP(A11,'Лист10'!$A$2:$B$77,2,0)</f>
        <v>130</v>
      </c>
      <c r="U11" s="13">
        <v>0.355</v>
      </c>
      <c r="V11" s="79">
        <f t="shared" ref="V11:V119" si="8">IFERROR(U11*T11,"")</f>
        <v>46.15</v>
      </c>
      <c r="W11" s="82">
        <f t="shared" ref="W11:W119" si="9">IF(T11="","",0.12)</f>
        <v>0.12</v>
      </c>
      <c r="X11" s="83" t="s">
        <v>62</v>
      </c>
      <c r="Y11" s="82">
        <f>IFERROR(VLOOKUP(X11,'Справка'!A:B,2,0)*T11,"")</f>
        <v>2.99</v>
      </c>
      <c r="Z11" s="84" t="s">
        <v>63</v>
      </c>
      <c r="AA11" s="82">
        <f t="shared" ref="AA11:AA119" si="10">IF(Z11="FBY",IF($T11="","",IF(T11*4.5%&gt;500,500,T11*4.5%)),IF(Z11="FBS",IF($T11="","",IF(T11*4.5%&gt;500,500,T11*4.5%)),"Нет схемы работы"))</f>
        <v>5.85</v>
      </c>
      <c r="AB11" s="80">
        <v>30.0</v>
      </c>
      <c r="AC11" s="82">
        <f>IF(Z11="","Не выбрана схемы работы",IF(Z11="FBY",IF(H11=0,"",IF(H11&lt;0.2,60,IF(H11&lt;0.5,70,IF(H11&lt;1,80,IF(H11&gt;=100,3500,VLOOKUP(ROUNDDOWN(H11,0),'Справка'!P:Q,2,0)))))),IF(Z11="FBS",IF(H11=0,"",IF(H11&lt;0.2,80,IF(H11&lt;0.5,85,IF(H11&lt;1,95,IF(H11&gt;=150,3500,VLOOKUP(ROUNDDOWN(H11,0),'Справка'!S:T,2,0)))))))))</f>
        <v>80</v>
      </c>
      <c r="AD11" s="5"/>
      <c r="AE11" s="82">
        <f t="shared" ref="AE11:AE119" si="11">AC11</f>
        <v>80</v>
      </c>
      <c r="AF11" s="85">
        <v>0.85553772070626</v>
      </c>
      <c r="AG11" s="86">
        <f t="shared" ref="AG11:AG119" si="12">IF(OR(AF11&lt;=0, ISBLANK(AF11)), 0, ((AC11+AA11+AB11)/AF11) + ((AE11+AD11)*(1-1/AF11)))</f>
        <v>121.9034709</v>
      </c>
      <c r="AH11" s="86">
        <f t="shared" ref="AH11:AH119" si="13">T11-(V11+W11+Y11+AA11+AB11+AC11)</f>
        <v>-35.11</v>
      </c>
      <c r="AI11" s="87">
        <v>0.0507</v>
      </c>
      <c r="AJ11" s="82">
        <f t="shared" ref="AJ11:AJ119" si="14">IF(AI11="",0,AI11*T11)</f>
        <v>6.591</v>
      </c>
      <c r="AK11" s="82">
        <f t="shared" ref="AK11:AK119" si="15">IFERROR(V11+W11+Y11+AG11+AJ11,0)</f>
        <v>177.7544709</v>
      </c>
      <c r="AL11" s="88">
        <f t="shared" ref="AL11:AL119" si="16">IFERROR(AK11/T11,"")</f>
        <v>1.367342084</v>
      </c>
      <c r="AM11" s="84" t="s">
        <v>64</v>
      </c>
      <c r="AN11" s="78">
        <v>0.07</v>
      </c>
      <c r="AO11" s="89">
        <f t="shared" ref="AO11:AO119" si="17">IF(AM11="Доходы",T11*AN11,IF(AM11="Доходы-Расходы",(T11-I11-AK11)*AN11,"Нет типа УСН"))</f>
        <v>9.1</v>
      </c>
      <c r="AP11" s="89">
        <f t="shared" ref="AP11:AP119" si="18">IFERROR(R11+AK11+AO11,"")</f>
        <v>213.8544709</v>
      </c>
      <c r="AQ11" s="89">
        <f t="shared" ref="AQ11:AQ119" si="19">IFERROR(T11-AP11,0)</f>
        <v>-83.85447092</v>
      </c>
      <c r="AR11" s="90">
        <f t="shared" ref="AR11:AR119" si="20">IFERROR(AQ11/T11,"")</f>
        <v>-0.6450343917</v>
      </c>
      <c r="AS11" s="90">
        <f t="shared" ref="AS11:AS119" si="21">IFERROR(AQ11/R11,"")</f>
        <v>-3.105721145</v>
      </c>
    </row>
    <row r="12" ht="18.0" customHeight="1">
      <c r="A12" s="71" t="s">
        <v>65</v>
      </c>
      <c r="B12" s="71" t="s">
        <v>66</v>
      </c>
      <c r="C12" s="72">
        <v>21.0</v>
      </c>
      <c r="D12" s="72">
        <v>8.0</v>
      </c>
      <c r="E12" s="72">
        <v>3.0</v>
      </c>
      <c r="F12" s="73">
        <f>VLOOKUP(A12,'Лист10'!$A$1:$F$77,6,0)</f>
        <v>0.1</v>
      </c>
      <c r="G12" s="74">
        <f t="shared" si="1"/>
        <v>0.1008</v>
      </c>
      <c r="H12" s="75">
        <f t="shared" si="2"/>
        <v>0.1008</v>
      </c>
      <c r="I12" s="76">
        <v>42.0</v>
      </c>
      <c r="J12" s="77">
        <v>1.0</v>
      </c>
      <c r="K12" s="78">
        <v>0.0</v>
      </c>
      <c r="L12" s="79">
        <f t="shared" si="3"/>
        <v>0</v>
      </c>
      <c r="M12" s="80">
        <v>0.0</v>
      </c>
      <c r="N12" s="79">
        <f t="shared" si="4"/>
        <v>42</v>
      </c>
      <c r="O12" s="80">
        <v>0.0</v>
      </c>
      <c r="P12" s="80">
        <v>0.0</v>
      </c>
      <c r="Q12" s="79">
        <f t="shared" si="5"/>
        <v>42</v>
      </c>
      <c r="R12" s="79">
        <f t="shared" si="6"/>
        <v>42</v>
      </c>
      <c r="S12" s="12">
        <f t="shared" si="7"/>
        <v>168</v>
      </c>
      <c r="T12" s="81">
        <f>VLOOKUP(A12,'Лист10'!$A$2:$B$77,2,0)</f>
        <v>210</v>
      </c>
      <c r="U12" s="13">
        <v>0.355</v>
      </c>
      <c r="V12" s="79">
        <f t="shared" si="8"/>
        <v>74.55</v>
      </c>
      <c r="W12" s="82">
        <f t="shared" si="9"/>
        <v>0.12</v>
      </c>
      <c r="X12" s="83" t="s">
        <v>62</v>
      </c>
      <c r="Y12" s="82">
        <f>IFERROR(VLOOKUP(X12,'Справка'!A:B,2,0)*T12,"")</f>
        <v>4.83</v>
      </c>
      <c r="Z12" s="84" t="s">
        <v>63</v>
      </c>
      <c r="AA12" s="82">
        <f t="shared" si="10"/>
        <v>9.45</v>
      </c>
      <c r="AB12" s="80">
        <v>30.0</v>
      </c>
      <c r="AC12" s="82">
        <f>IF(Z12="","Не выбрана схемы работы",IF(Z12="FBY",IF(H12=0,"",IF(H12&lt;0.2,60,IF(H12&lt;0.5,70,IF(H12&lt;1,80,IF(H12&gt;=100,3500,VLOOKUP(ROUNDDOWN(H12,0),'Справка'!P:Q,2,0)))))),IF(Z12="FBS",IF(H12=0,"",IF(H12&lt;0.2,80,IF(H12&lt;0.5,85,IF(H12&lt;1,95,IF(H12&gt;=150,3500,VLOOKUP(ROUNDDOWN(H12,0),'Справка'!S:T,2,0)))))))))</f>
        <v>80</v>
      </c>
      <c r="AD12" s="5"/>
      <c r="AE12" s="82">
        <f t="shared" si="11"/>
        <v>80</v>
      </c>
      <c r="AF12" s="85">
        <v>0.85553772070626</v>
      </c>
      <c r="AG12" s="86">
        <f t="shared" si="12"/>
        <v>126.1113508</v>
      </c>
      <c r="AH12" s="86">
        <f t="shared" si="13"/>
        <v>11.05</v>
      </c>
      <c r="AI12" s="87">
        <v>0.0507</v>
      </c>
      <c r="AJ12" s="82">
        <f t="shared" si="14"/>
        <v>10.647</v>
      </c>
      <c r="AK12" s="82">
        <f t="shared" si="15"/>
        <v>216.2583508</v>
      </c>
      <c r="AL12" s="88">
        <f t="shared" si="16"/>
        <v>1.029801671</v>
      </c>
      <c r="AM12" s="84" t="s">
        <v>64</v>
      </c>
      <c r="AN12" s="78">
        <v>0.07</v>
      </c>
      <c r="AO12" s="89">
        <f t="shared" si="17"/>
        <v>14.7</v>
      </c>
      <c r="AP12" s="89">
        <f t="shared" si="18"/>
        <v>272.9583508</v>
      </c>
      <c r="AQ12" s="89">
        <f t="shared" si="19"/>
        <v>-62.95835084</v>
      </c>
      <c r="AR12" s="90">
        <f t="shared" si="20"/>
        <v>-0.2998016707</v>
      </c>
      <c r="AS12" s="90">
        <f t="shared" si="21"/>
        <v>-1.499008353</v>
      </c>
    </row>
    <row r="13" ht="18.0" customHeight="1">
      <c r="A13" s="91" t="s">
        <v>67</v>
      </c>
      <c r="B13" s="91" t="s">
        <v>68</v>
      </c>
      <c r="C13" s="72">
        <v>10.0</v>
      </c>
      <c r="D13" s="72">
        <v>10.0</v>
      </c>
      <c r="E13" s="72">
        <v>2.0</v>
      </c>
      <c r="F13" s="73">
        <f>VLOOKUP(A13,'Лист10'!$A$1:$F$77,6,0)</f>
        <v>0.1</v>
      </c>
      <c r="G13" s="74">
        <f t="shared" si="1"/>
        <v>0.1</v>
      </c>
      <c r="H13" s="75">
        <f t="shared" si="2"/>
        <v>0.1</v>
      </c>
      <c r="I13" s="76">
        <v>27.0</v>
      </c>
      <c r="J13" s="77">
        <v>1.0</v>
      </c>
      <c r="K13" s="78">
        <v>0.0</v>
      </c>
      <c r="L13" s="79">
        <f t="shared" si="3"/>
        <v>0</v>
      </c>
      <c r="M13" s="80">
        <v>0.0</v>
      </c>
      <c r="N13" s="79">
        <f t="shared" si="4"/>
        <v>27</v>
      </c>
      <c r="O13" s="80">
        <v>0.0</v>
      </c>
      <c r="P13" s="80">
        <v>0.0</v>
      </c>
      <c r="Q13" s="79">
        <f t="shared" si="5"/>
        <v>27</v>
      </c>
      <c r="R13" s="79">
        <f t="shared" si="6"/>
        <v>27</v>
      </c>
      <c r="S13" s="12">
        <f t="shared" si="7"/>
        <v>223</v>
      </c>
      <c r="T13" s="81">
        <f>VLOOKUP(A13,'Лист10'!$A$2:$B$77,2,0)</f>
        <v>250</v>
      </c>
      <c r="U13" s="13">
        <v>0.295</v>
      </c>
      <c r="V13" s="79">
        <f t="shared" si="8"/>
        <v>73.75</v>
      </c>
      <c r="W13" s="82">
        <f t="shared" si="9"/>
        <v>0.12</v>
      </c>
      <c r="X13" s="83" t="s">
        <v>62</v>
      </c>
      <c r="Y13" s="82">
        <f>IFERROR(VLOOKUP(X13,'Справка'!A:B,2,0)*T13,"")</f>
        <v>5.75</v>
      </c>
      <c r="Z13" s="84" t="s">
        <v>63</v>
      </c>
      <c r="AA13" s="82">
        <f t="shared" si="10"/>
        <v>11.25</v>
      </c>
      <c r="AB13" s="80">
        <v>30.0</v>
      </c>
      <c r="AC13" s="82">
        <f>IF(Z13="","Не выбрана схемы работы",IF(Z13="FBY",IF(H13=0,"",IF(H13&lt;0.2,60,IF(H13&lt;0.5,70,IF(H13&lt;1,80,IF(H13&gt;=100,3500,VLOOKUP(ROUNDDOWN(H13,0),'Справка'!P:Q,2,0)))))),IF(Z13="FBS",IF(H13=0,"",IF(H13&lt;0.2,80,IF(H13&lt;0.5,85,IF(H13&lt;1,95,IF(H13&gt;=150,3500,VLOOKUP(ROUNDDOWN(H13,0),'Справка'!S:T,2,0)))))))))</f>
        <v>80</v>
      </c>
      <c r="AD13" s="76"/>
      <c r="AE13" s="82">
        <f t="shared" si="11"/>
        <v>80</v>
      </c>
      <c r="AF13" s="85">
        <v>0.7</v>
      </c>
      <c r="AG13" s="86">
        <f t="shared" si="12"/>
        <v>138.9285714</v>
      </c>
      <c r="AH13" s="86">
        <f t="shared" si="13"/>
        <v>49.13</v>
      </c>
      <c r="AI13" s="87">
        <v>0.0507</v>
      </c>
      <c r="AJ13" s="82">
        <f t="shared" si="14"/>
        <v>12.675</v>
      </c>
      <c r="AK13" s="82">
        <f t="shared" si="15"/>
        <v>231.2235714</v>
      </c>
      <c r="AL13" s="88">
        <f t="shared" si="16"/>
        <v>0.9248942857</v>
      </c>
      <c r="AM13" s="84" t="s">
        <v>64</v>
      </c>
      <c r="AN13" s="78">
        <v>0.07</v>
      </c>
      <c r="AO13" s="89">
        <f t="shared" si="17"/>
        <v>17.5</v>
      </c>
      <c r="AP13" s="89">
        <f t="shared" si="18"/>
        <v>275.7235714</v>
      </c>
      <c r="AQ13" s="89">
        <f t="shared" si="19"/>
        <v>-25.72357143</v>
      </c>
      <c r="AR13" s="90">
        <f t="shared" si="20"/>
        <v>-0.1028942857</v>
      </c>
      <c r="AS13" s="90">
        <f t="shared" si="21"/>
        <v>-0.9527248677</v>
      </c>
    </row>
    <row r="14" ht="18.0" customHeight="1">
      <c r="A14" s="71" t="s">
        <v>69</v>
      </c>
      <c r="B14" s="71" t="s">
        <v>70</v>
      </c>
      <c r="C14" s="72">
        <v>10.0</v>
      </c>
      <c r="D14" s="72">
        <v>5.0</v>
      </c>
      <c r="E14" s="72">
        <v>0.5</v>
      </c>
      <c r="F14" s="73">
        <f>VLOOKUP(A14,'Лист10'!$A$1:$F$77,6,0)</f>
        <v>0.09</v>
      </c>
      <c r="G14" s="74">
        <f t="shared" si="1"/>
        <v>0.09</v>
      </c>
      <c r="H14" s="75">
        <f t="shared" si="2"/>
        <v>0.09</v>
      </c>
      <c r="I14" s="76">
        <v>30.0</v>
      </c>
      <c r="J14" s="77">
        <v>1.0</v>
      </c>
      <c r="K14" s="78">
        <v>0.0</v>
      </c>
      <c r="L14" s="79">
        <f t="shared" si="3"/>
        <v>0</v>
      </c>
      <c r="M14" s="80">
        <v>0.0</v>
      </c>
      <c r="N14" s="79">
        <f t="shared" si="4"/>
        <v>30</v>
      </c>
      <c r="O14" s="80">
        <v>0.0</v>
      </c>
      <c r="P14" s="80">
        <v>0.0</v>
      </c>
      <c r="Q14" s="79">
        <f t="shared" si="5"/>
        <v>30</v>
      </c>
      <c r="R14" s="79">
        <f t="shared" si="6"/>
        <v>30</v>
      </c>
      <c r="S14" s="12">
        <f t="shared" si="7"/>
        <v>220</v>
      </c>
      <c r="T14" s="81">
        <f>VLOOKUP(A14,'Лист10'!$A$2:$B$77,2,0)</f>
        <v>250</v>
      </c>
      <c r="U14" s="13">
        <v>0.315</v>
      </c>
      <c r="V14" s="79">
        <f t="shared" si="8"/>
        <v>78.75</v>
      </c>
      <c r="W14" s="82">
        <f t="shared" si="9"/>
        <v>0.12</v>
      </c>
      <c r="X14" s="83" t="s">
        <v>62</v>
      </c>
      <c r="Y14" s="82">
        <f>IFERROR(VLOOKUP(X14,'Справка'!A:B,2,0)*T14,"")</f>
        <v>5.75</v>
      </c>
      <c r="Z14" s="84" t="s">
        <v>63</v>
      </c>
      <c r="AA14" s="82">
        <f t="shared" si="10"/>
        <v>11.25</v>
      </c>
      <c r="AB14" s="80">
        <v>30.0</v>
      </c>
      <c r="AC14" s="82">
        <f>IF(Z14="","Не выбрана схемы работы",IF(Z14="FBY",IF(H14=0,"",IF(H14&lt;0.2,60,IF(H14&lt;0.5,70,IF(H14&lt;1,80,IF(H14&gt;=100,3500,VLOOKUP(ROUNDDOWN(H14,0),'Справка'!P:Q,2,0)))))),IF(Z14="FBS",IF(H14=0,"",IF(H14&lt;0.2,80,IF(H14&lt;0.5,85,IF(H14&lt;1,95,IF(H14&gt;=150,3500,VLOOKUP(ROUNDDOWN(H14,0),'Справка'!S:T,2,0)))))))))</f>
        <v>80</v>
      </c>
      <c r="AD14" s="5"/>
      <c r="AE14" s="82">
        <f t="shared" si="11"/>
        <v>80</v>
      </c>
      <c r="AF14" s="85">
        <v>0.956521739130435</v>
      </c>
      <c r="AG14" s="86">
        <f t="shared" si="12"/>
        <v>123.125</v>
      </c>
      <c r="AH14" s="86">
        <f t="shared" si="13"/>
        <v>44.13</v>
      </c>
      <c r="AI14" s="87">
        <v>0.0507</v>
      </c>
      <c r="AJ14" s="82">
        <f t="shared" si="14"/>
        <v>12.675</v>
      </c>
      <c r="AK14" s="82">
        <f t="shared" si="15"/>
        <v>220.42</v>
      </c>
      <c r="AL14" s="88">
        <f t="shared" si="16"/>
        <v>0.88168</v>
      </c>
      <c r="AM14" s="84" t="s">
        <v>64</v>
      </c>
      <c r="AN14" s="78">
        <v>0.07</v>
      </c>
      <c r="AO14" s="89">
        <f t="shared" si="17"/>
        <v>17.5</v>
      </c>
      <c r="AP14" s="89">
        <f t="shared" si="18"/>
        <v>267.92</v>
      </c>
      <c r="AQ14" s="89">
        <f t="shared" si="19"/>
        <v>-17.92</v>
      </c>
      <c r="AR14" s="90">
        <f t="shared" si="20"/>
        <v>-0.07168</v>
      </c>
      <c r="AS14" s="90">
        <f t="shared" si="21"/>
        <v>-0.5973333333</v>
      </c>
    </row>
    <row r="15" ht="18.0" customHeight="1">
      <c r="A15" s="71" t="s">
        <v>71</v>
      </c>
      <c r="B15" s="71" t="s">
        <v>72</v>
      </c>
      <c r="C15" s="72">
        <v>8.0</v>
      </c>
      <c r="D15" s="72">
        <v>2.0</v>
      </c>
      <c r="E15" s="72">
        <v>2.0</v>
      </c>
      <c r="F15" s="73">
        <f>VLOOKUP(A15,'Лист10'!$A$1:$F$77,6,0)</f>
        <v>0.1</v>
      </c>
      <c r="G15" s="74">
        <f t="shared" si="1"/>
        <v>0.1</v>
      </c>
      <c r="H15" s="75">
        <f t="shared" si="2"/>
        <v>0.1</v>
      </c>
      <c r="I15" s="76">
        <v>32.0</v>
      </c>
      <c r="J15" s="77">
        <v>1.0</v>
      </c>
      <c r="K15" s="78">
        <v>0.0</v>
      </c>
      <c r="L15" s="79">
        <f t="shared" si="3"/>
        <v>0</v>
      </c>
      <c r="M15" s="80">
        <v>0.0</v>
      </c>
      <c r="N15" s="79">
        <f t="shared" si="4"/>
        <v>32</v>
      </c>
      <c r="O15" s="80">
        <v>0.0</v>
      </c>
      <c r="P15" s="80">
        <v>0.0</v>
      </c>
      <c r="Q15" s="79">
        <f t="shared" si="5"/>
        <v>32</v>
      </c>
      <c r="R15" s="79">
        <f t="shared" si="6"/>
        <v>32</v>
      </c>
      <c r="S15" s="12">
        <f t="shared" si="7"/>
        <v>260</v>
      </c>
      <c r="T15" s="81">
        <f>VLOOKUP(A15,'Лист10'!$A$2:$B$77,2,0)</f>
        <v>292</v>
      </c>
      <c r="U15" s="13">
        <v>0.3</v>
      </c>
      <c r="V15" s="79">
        <f t="shared" si="8"/>
        <v>87.6</v>
      </c>
      <c r="W15" s="82">
        <f t="shared" si="9"/>
        <v>0.12</v>
      </c>
      <c r="X15" s="83" t="s">
        <v>62</v>
      </c>
      <c r="Y15" s="82">
        <f>IFERROR(VLOOKUP(X15,'Справка'!A:B,2,0)*T15,"")</f>
        <v>6.716</v>
      </c>
      <c r="Z15" s="84" t="s">
        <v>63</v>
      </c>
      <c r="AA15" s="82">
        <f t="shared" si="10"/>
        <v>13.14</v>
      </c>
      <c r="AB15" s="80">
        <v>30.0</v>
      </c>
      <c r="AC15" s="82">
        <f>IF(Z15="","Не выбрана схемы работы",IF(Z15="FBY",IF(H15=0,"",IF(H15&lt;0.2,60,IF(H15&lt;0.5,70,IF(H15&lt;1,80,IF(H15&gt;=100,3500,VLOOKUP(ROUNDDOWN(H15,0),'Справка'!P:Q,2,0)))))),IF(Z15="FBS",IF(H15=0,"",IF(H15&lt;0.2,80,IF(H15&lt;0.5,85,IF(H15&lt;1,95,IF(H15&gt;=150,3500,VLOOKUP(ROUNDDOWN(H15,0),'Справка'!S:T,2,0)))))))))</f>
        <v>80</v>
      </c>
      <c r="AD15" s="5"/>
      <c r="AE15" s="82">
        <f t="shared" si="11"/>
        <v>80</v>
      </c>
      <c r="AF15" s="85">
        <v>0.8</v>
      </c>
      <c r="AG15" s="86">
        <f t="shared" si="12"/>
        <v>133.925</v>
      </c>
      <c r="AH15" s="86">
        <f t="shared" si="13"/>
        <v>74.424</v>
      </c>
      <c r="AI15" s="87">
        <v>0.0507</v>
      </c>
      <c r="AJ15" s="82">
        <f t="shared" si="14"/>
        <v>14.8044</v>
      </c>
      <c r="AK15" s="82">
        <f t="shared" si="15"/>
        <v>243.1654</v>
      </c>
      <c r="AL15" s="88">
        <f t="shared" si="16"/>
        <v>0.8327582192</v>
      </c>
      <c r="AM15" s="84" t="s">
        <v>64</v>
      </c>
      <c r="AN15" s="78">
        <v>0.07</v>
      </c>
      <c r="AO15" s="89">
        <f t="shared" si="17"/>
        <v>20.44</v>
      </c>
      <c r="AP15" s="89">
        <f t="shared" si="18"/>
        <v>295.6054</v>
      </c>
      <c r="AQ15" s="89">
        <f t="shared" si="19"/>
        <v>-3.6054</v>
      </c>
      <c r="AR15" s="90">
        <f t="shared" si="20"/>
        <v>-0.01234726027</v>
      </c>
      <c r="AS15" s="90">
        <f t="shared" si="21"/>
        <v>-0.11266875</v>
      </c>
    </row>
    <row r="16" ht="18.0" customHeight="1">
      <c r="A16" s="71" t="s">
        <v>73</v>
      </c>
      <c r="B16" s="71" t="s">
        <v>74</v>
      </c>
      <c r="C16" s="72">
        <v>18.0</v>
      </c>
      <c r="D16" s="72">
        <v>9.0</v>
      </c>
      <c r="E16" s="72">
        <v>2.0</v>
      </c>
      <c r="F16" s="73">
        <f>VLOOKUP(A16,'Лист10'!$A$1:$F$77,6,0)</f>
        <v>0.1</v>
      </c>
      <c r="G16" s="74">
        <f t="shared" si="1"/>
        <v>0.1</v>
      </c>
      <c r="H16" s="75">
        <f t="shared" si="2"/>
        <v>0.1</v>
      </c>
      <c r="I16" s="76">
        <v>70.0</v>
      </c>
      <c r="J16" s="77">
        <v>1.0</v>
      </c>
      <c r="K16" s="78">
        <v>0.0</v>
      </c>
      <c r="L16" s="79">
        <f t="shared" si="3"/>
        <v>0</v>
      </c>
      <c r="M16" s="80">
        <v>0.0</v>
      </c>
      <c r="N16" s="79">
        <f t="shared" si="4"/>
        <v>70</v>
      </c>
      <c r="O16" s="80">
        <v>0.0</v>
      </c>
      <c r="P16" s="80">
        <v>0.0</v>
      </c>
      <c r="Q16" s="79">
        <f t="shared" si="5"/>
        <v>70</v>
      </c>
      <c r="R16" s="79">
        <f t="shared" si="6"/>
        <v>70</v>
      </c>
      <c r="S16" s="12">
        <f t="shared" si="7"/>
        <v>230</v>
      </c>
      <c r="T16" s="81">
        <f>VLOOKUP(A16,'Лист10'!$A$2:$B$77,2,0)</f>
        <v>300</v>
      </c>
      <c r="U16" s="13">
        <v>0.355</v>
      </c>
      <c r="V16" s="79">
        <f t="shared" si="8"/>
        <v>106.5</v>
      </c>
      <c r="W16" s="82">
        <f t="shared" si="9"/>
        <v>0.12</v>
      </c>
      <c r="X16" s="83" t="s">
        <v>62</v>
      </c>
      <c r="Y16" s="82">
        <f>IFERROR(VLOOKUP(X16,'Справка'!A:B,2,0)*T16,"")</f>
        <v>6.9</v>
      </c>
      <c r="Z16" s="84" t="s">
        <v>63</v>
      </c>
      <c r="AA16" s="82">
        <f t="shared" si="10"/>
        <v>13.5</v>
      </c>
      <c r="AB16" s="80">
        <v>30.0</v>
      </c>
      <c r="AC16" s="82">
        <f>IF(Z16="","Не выбрана схемы работы",IF(Z16="FBY",IF(H16=0,"",IF(H16&lt;0.2,60,IF(H16&lt;0.5,70,IF(H16&lt;1,80,IF(H16&gt;=100,3500,VLOOKUP(ROUNDDOWN(H16,0),'Справка'!P:Q,2,0)))))),IF(Z16="FBS",IF(H16=0,"",IF(H16&lt;0.2,80,IF(H16&lt;0.5,85,IF(H16&lt;1,95,IF(H16&gt;=150,3500,VLOOKUP(ROUNDDOWN(H16,0),'Справка'!S:T,2,0)))))))))</f>
        <v>80</v>
      </c>
      <c r="AD16" s="5"/>
      <c r="AE16" s="82">
        <f t="shared" si="11"/>
        <v>80</v>
      </c>
      <c r="AF16" s="85">
        <v>0.870967741935484</v>
      </c>
      <c r="AG16" s="86">
        <f t="shared" si="12"/>
        <v>129.9444444</v>
      </c>
      <c r="AH16" s="86">
        <f t="shared" si="13"/>
        <v>62.98</v>
      </c>
      <c r="AI16" s="87">
        <v>0.0507</v>
      </c>
      <c r="AJ16" s="82">
        <f t="shared" si="14"/>
        <v>15.21</v>
      </c>
      <c r="AK16" s="82">
        <f t="shared" si="15"/>
        <v>258.6744444</v>
      </c>
      <c r="AL16" s="88">
        <f t="shared" si="16"/>
        <v>0.8622481481</v>
      </c>
      <c r="AM16" s="84" t="s">
        <v>64</v>
      </c>
      <c r="AN16" s="78">
        <v>0.07</v>
      </c>
      <c r="AO16" s="89">
        <f t="shared" si="17"/>
        <v>21</v>
      </c>
      <c r="AP16" s="89">
        <f t="shared" si="18"/>
        <v>349.6744444</v>
      </c>
      <c r="AQ16" s="89">
        <f t="shared" si="19"/>
        <v>-49.67444444</v>
      </c>
      <c r="AR16" s="90">
        <f t="shared" si="20"/>
        <v>-0.1655814815</v>
      </c>
      <c r="AS16" s="90">
        <f t="shared" si="21"/>
        <v>-0.7096349206</v>
      </c>
    </row>
    <row r="17" ht="18.0" customHeight="1">
      <c r="A17" s="71" t="s">
        <v>75</v>
      </c>
      <c r="B17" s="71" t="s">
        <v>76</v>
      </c>
      <c r="C17" s="72">
        <v>15.0</v>
      </c>
      <c r="D17" s="72">
        <v>7.0</v>
      </c>
      <c r="E17" s="72">
        <v>5.0</v>
      </c>
      <c r="F17" s="73">
        <f>VLOOKUP(A17,'Лист10'!$A$1:$F$77,6,0)</f>
        <v>0.2</v>
      </c>
      <c r="G17" s="74">
        <f t="shared" si="1"/>
        <v>0.2</v>
      </c>
      <c r="H17" s="75">
        <f t="shared" si="2"/>
        <v>0.2</v>
      </c>
      <c r="I17" s="76">
        <v>100.0</v>
      </c>
      <c r="J17" s="77">
        <v>1.0</v>
      </c>
      <c r="K17" s="78">
        <v>0.0</v>
      </c>
      <c r="L17" s="79">
        <f t="shared" si="3"/>
        <v>0</v>
      </c>
      <c r="M17" s="80">
        <v>0.0</v>
      </c>
      <c r="N17" s="79">
        <f t="shared" si="4"/>
        <v>100</v>
      </c>
      <c r="O17" s="80">
        <v>0.0</v>
      </c>
      <c r="P17" s="80">
        <v>0.0</v>
      </c>
      <c r="Q17" s="79">
        <f t="shared" si="5"/>
        <v>100</v>
      </c>
      <c r="R17" s="79">
        <f t="shared" si="6"/>
        <v>100</v>
      </c>
      <c r="S17" s="12">
        <f t="shared" si="7"/>
        <v>200</v>
      </c>
      <c r="T17" s="81">
        <f>VLOOKUP(A17,'Лист10'!$A$2:$B$77,2,0)</f>
        <v>300</v>
      </c>
      <c r="U17" s="13">
        <v>0.345</v>
      </c>
      <c r="V17" s="79">
        <f t="shared" si="8"/>
        <v>103.5</v>
      </c>
      <c r="W17" s="82">
        <f t="shared" si="9"/>
        <v>0.12</v>
      </c>
      <c r="X17" s="83" t="s">
        <v>62</v>
      </c>
      <c r="Y17" s="82">
        <f>IFERROR(VLOOKUP(X17,'Справка'!A:B,2,0)*T17,"")</f>
        <v>6.9</v>
      </c>
      <c r="Z17" s="84" t="s">
        <v>63</v>
      </c>
      <c r="AA17" s="82">
        <f t="shared" si="10"/>
        <v>13.5</v>
      </c>
      <c r="AB17" s="80">
        <v>30.0</v>
      </c>
      <c r="AC17" s="82">
        <f>IF(Z17="","Не выбрана схемы работы",IF(Z17="FBY",IF(H17=0,"",IF(H17&lt;0.2,60,IF(H17&lt;0.5,70,IF(H17&lt;1,80,IF(H17&gt;=100,3500,VLOOKUP(ROUNDDOWN(H17,0),'Справка'!P:Q,2,0)))))),IF(Z17="FBS",IF(H17=0,"",IF(H17&lt;0.2,80,IF(H17&lt;0.5,85,IF(H17&lt;1,95,IF(H17&gt;=150,3500,VLOOKUP(ROUNDDOWN(H17,0),'Справка'!S:T,2,0)))))))))</f>
        <v>85</v>
      </c>
      <c r="AD17" s="5"/>
      <c r="AE17" s="82">
        <f t="shared" si="11"/>
        <v>85</v>
      </c>
      <c r="AF17" s="85">
        <v>0.892857142857143</v>
      </c>
      <c r="AG17" s="86">
        <f t="shared" si="12"/>
        <v>133.72</v>
      </c>
      <c r="AH17" s="86">
        <f t="shared" si="13"/>
        <v>60.98</v>
      </c>
      <c r="AI17" s="87">
        <v>0.0507</v>
      </c>
      <c r="AJ17" s="82">
        <f t="shared" si="14"/>
        <v>15.21</v>
      </c>
      <c r="AK17" s="82">
        <f t="shared" si="15"/>
        <v>259.45</v>
      </c>
      <c r="AL17" s="88">
        <f t="shared" si="16"/>
        <v>0.8648333333</v>
      </c>
      <c r="AM17" s="84" t="s">
        <v>64</v>
      </c>
      <c r="AN17" s="78">
        <v>0.07</v>
      </c>
      <c r="AO17" s="89">
        <f t="shared" si="17"/>
        <v>21</v>
      </c>
      <c r="AP17" s="89">
        <f t="shared" si="18"/>
        <v>380.45</v>
      </c>
      <c r="AQ17" s="89">
        <f t="shared" si="19"/>
        <v>-80.45</v>
      </c>
      <c r="AR17" s="90">
        <f t="shared" si="20"/>
        <v>-0.2681666667</v>
      </c>
      <c r="AS17" s="90">
        <f t="shared" si="21"/>
        <v>-0.8045</v>
      </c>
    </row>
    <row r="18" ht="18.0" customHeight="1">
      <c r="A18" s="71" t="s">
        <v>77</v>
      </c>
      <c r="B18" s="71" t="s">
        <v>78</v>
      </c>
      <c r="C18" s="72">
        <v>25.0</v>
      </c>
      <c r="D18" s="72">
        <v>15.0</v>
      </c>
      <c r="E18" s="72">
        <v>20.0</v>
      </c>
      <c r="F18" s="73">
        <f>VLOOKUP(A18,'Лист10'!$A$1:$F$77,6,0)</f>
        <v>0.145</v>
      </c>
      <c r="G18" s="74">
        <f t="shared" si="1"/>
        <v>1.5</v>
      </c>
      <c r="H18" s="75">
        <f t="shared" si="2"/>
        <v>1.5</v>
      </c>
      <c r="I18" s="76">
        <v>100.0</v>
      </c>
      <c r="J18" s="77">
        <v>1.0</v>
      </c>
      <c r="K18" s="78">
        <v>0.0</v>
      </c>
      <c r="L18" s="79">
        <f t="shared" si="3"/>
        <v>0</v>
      </c>
      <c r="M18" s="80">
        <v>0.0</v>
      </c>
      <c r="N18" s="79">
        <f t="shared" si="4"/>
        <v>100</v>
      </c>
      <c r="O18" s="80">
        <v>0.0</v>
      </c>
      <c r="P18" s="80">
        <v>0.0</v>
      </c>
      <c r="Q18" s="79">
        <f t="shared" si="5"/>
        <v>100</v>
      </c>
      <c r="R18" s="79">
        <f t="shared" si="6"/>
        <v>100</v>
      </c>
      <c r="S18" s="12">
        <f t="shared" si="7"/>
        <v>273</v>
      </c>
      <c r="T18" s="81">
        <f>VLOOKUP(A18,'Лист10'!$A$2:$B$77,2,0)</f>
        <v>373</v>
      </c>
      <c r="U18" s="13">
        <v>0.31</v>
      </c>
      <c r="V18" s="79">
        <f t="shared" si="8"/>
        <v>115.63</v>
      </c>
      <c r="W18" s="82">
        <f t="shared" si="9"/>
        <v>0.12</v>
      </c>
      <c r="X18" s="83" t="s">
        <v>62</v>
      </c>
      <c r="Y18" s="82">
        <f>IFERROR(VLOOKUP(X18,'Справка'!A:B,2,0)*T18,"")</f>
        <v>8.579</v>
      </c>
      <c r="Z18" s="84" t="s">
        <v>63</v>
      </c>
      <c r="AA18" s="82">
        <f t="shared" si="10"/>
        <v>16.785</v>
      </c>
      <c r="AB18" s="80">
        <v>30.0</v>
      </c>
      <c r="AC18" s="82">
        <f>IF(Z18="","Не выбрана схемы работы",IF(Z18="FBY",IF(H18=0,"",IF(H18&lt;0.2,60,IF(H18&lt;0.5,70,IF(H18&lt;1,80,IF(H18&gt;=100,3500,VLOOKUP(ROUNDDOWN(H18,0),'Справка'!P:Q,2,0)))))),IF(Z18="FBS",IF(H18=0,"",IF(H18&lt;0.2,80,IF(H18&lt;0.5,85,IF(H18&lt;1,95,IF(H18&gt;=150,3500,VLOOKUP(ROUNDDOWN(H18,0),'Справка'!S:T,2,0)))))))))</f>
        <v>135</v>
      </c>
      <c r="AD18" s="5"/>
      <c r="AE18" s="82">
        <f t="shared" si="11"/>
        <v>135</v>
      </c>
      <c r="AF18" s="85">
        <v>0.837837837837838</v>
      </c>
      <c r="AG18" s="86">
        <f t="shared" si="12"/>
        <v>190.8401613</v>
      </c>
      <c r="AH18" s="86">
        <f t="shared" si="13"/>
        <v>66.886</v>
      </c>
      <c r="AI18" s="87">
        <v>0.0507</v>
      </c>
      <c r="AJ18" s="82">
        <f t="shared" si="14"/>
        <v>18.9111</v>
      </c>
      <c r="AK18" s="82">
        <f t="shared" si="15"/>
        <v>334.0802613</v>
      </c>
      <c r="AL18" s="88">
        <f t="shared" si="16"/>
        <v>0.895657537</v>
      </c>
      <c r="AM18" s="84" t="s">
        <v>64</v>
      </c>
      <c r="AN18" s="78">
        <v>0.07</v>
      </c>
      <c r="AO18" s="89">
        <f t="shared" si="17"/>
        <v>26.11</v>
      </c>
      <c r="AP18" s="89">
        <f t="shared" si="18"/>
        <v>460.1902613</v>
      </c>
      <c r="AQ18" s="89">
        <f t="shared" si="19"/>
        <v>-87.19026129</v>
      </c>
      <c r="AR18" s="90">
        <f t="shared" si="20"/>
        <v>-0.2337540517</v>
      </c>
      <c r="AS18" s="90">
        <f t="shared" si="21"/>
        <v>-0.8719026129</v>
      </c>
    </row>
    <row r="19" ht="18.0" customHeight="1">
      <c r="A19" s="71" t="s">
        <v>79</v>
      </c>
      <c r="B19" s="71" t="s">
        <v>80</v>
      </c>
      <c r="C19" s="72">
        <v>4.0</v>
      </c>
      <c r="D19" s="72">
        <v>4.0</v>
      </c>
      <c r="E19" s="72">
        <v>7.0</v>
      </c>
      <c r="F19" s="73">
        <f>VLOOKUP(A19,'Лист10'!$A$1:$F$77,6,0)</f>
        <v>0.35</v>
      </c>
      <c r="G19" s="74">
        <f t="shared" si="1"/>
        <v>0.35</v>
      </c>
      <c r="H19" s="75">
        <f t="shared" si="2"/>
        <v>0.35</v>
      </c>
      <c r="I19" s="76">
        <v>130.0</v>
      </c>
      <c r="J19" s="77">
        <v>1.0</v>
      </c>
      <c r="K19" s="78">
        <v>0.0</v>
      </c>
      <c r="L19" s="79">
        <f t="shared" si="3"/>
        <v>0</v>
      </c>
      <c r="M19" s="80">
        <v>0.0</v>
      </c>
      <c r="N19" s="79">
        <f t="shared" si="4"/>
        <v>130</v>
      </c>
      <c r="O19" s="80">
        <v>0.0</v>
      </c>
      <c r="P19" s="80">
        <v>0.0</v>
      </c>
      <c r="Q19" s="79">
        <f t="shared" si="5"/>
        <v>130</v>
      </c>
      <c r="R19" s="79">
        <f t="shared" si="6"/>
        <v>130</v>
      </c>
      <c r="S19" s="12">
        <f t="shared" si="7"/>
        <v>266</v>
      </c>
      <c r="T19" s="81">
        <f>VLOOKUP(A19,'Лист10'!$A$2:$B$77,2,0)</f>
        <v>396</v>
      </c>
      <c r="U19" s="13">
        <v>0.34</v>
      </c>
      <c r="V19" s="79">
        <f t="shared" si="8"/>
        <v>134.64</v>
      </c>
      <c r="W19" s="82">
        <f t="shared" si="9"/>
        <v>0.12</v>
      </c>
      <c r="X19" s="83" t="s">
        <v>62</v>
      </c>
      <c r="Y19" s="82">
        <f>IFERROR(VLOOKUP(X19,'Справка'!A:B,2,0)*T19,"")</f>
        <v>9.108</v>
      </c>
      <c r="Z19" s="84" t="s">
        <v>63</v>
      </c>
      <c r="AA19" s="82">
        <f t="shared" si="10"/>
        <v>17.82</v>
      </c>
      <c r="AB19" s="80">
        <v>30.0</v>
      </c>
      <c r="AC19" s="82">
        <f>IF(Z19="","Не выбрана схемы работы",IF(Z19="FBY",IF(H19=0,"",IF(H19&lt;0.2,60,IF(H19&lt;0.5,70,IF(H19&lt;1,80,IF(H19&gt;=100,3500,VLOOKUP(ROUNDDOWN(H19,0),'Справка'!P:Q,2,0)))))),IF(Z19="FBS",IF(H19=0,"",IF(H19&lt;0.2,80,IF(H19&lt;0.5,85,IF(H19&lt;1,95,IF(H19&gt;=150,3500,VLOOKUP(ROUNDDOWN(H19,0),'Справка'!S:T,2,0)))))))))</f>
        <v>85</v>
      </c>
      <c r="AD19" s="5"/>
      <c r="AE19" s="82">
        <f t="shared" si="11"/>
        <v>85</v>
      </c>
      <c r="AF19" s="85">
        <v>0.7</v>
      </c>
      <c r="AG19" s="86">
        <f t="shared" si="12"/>
        <v>153.3142857</v>
      </c>
      <c r="AH19" s="86">
        <f t="shared" si="13"/>
        <v>119.312</v>
      </c>
      <c r="AI19" s="87">
        <v>0.0507</v>
      </c>
      <c r="AJ19" s="82">
        <f t="shared" si="14"/>
        <v>20.0772</v>
      </c>
      <c r="AK19" s="82">
        <f t="shared" si="15"/>
        <v>317.2594857</v>
      </c>
      <c r="AL19" s="88">
        <f t="shared" si="16"/>
        <v>0.8011603175</v>
      </c>
      <c r="AM19" s="84" t="s">
        <v>64</v>
      </c>
      <c r="AN19" s="78">
        <v>0.07</v>
      </c>
      <c r="AO19" s="89">
        <f t="shared" si="17"/>
        <v>27.72</v>
      </c>
      <c r="AP19" s="89">
        <f t="shared" si="18"/>
        <v>474.9794857</v>
      </c>
      <c r="AQ19" s="89">
        <f t="shared" si="19"/>
        <v>-78.97948571</v>
      </c>
      <c r="AR19" s="90">
        <f t="shared" si="20"/>
        <v>-0.1994431457</v>
      </c>
      <c r="AS19" s="90">
        <f t="shared" si="21"/>
        <v>-0.6075345055</v>
      </c>
    </row>
    <row r="20" ht="18.0" customHeight="1">
      <c r="A20" s="71" t="s">
        <v>81</v>
      </c>
      <c r="B20" s="71" t="s">
        <v>82</v>
      </c>
      <c r="C20" s="72">
        <v>25.0</v>
      </c>
      <c r="D20" s="72">
        <v>5.0</v>
      </c>
      <c r="E20" s="72">
        <v>15.0</v>
      </c>
      <c r="F20" s="73">
        <f>VLOOKUP(A20,'Лист10'!$A$1:$F$77,6,0)</f>
        <v>0.2</v>
      </c>
      <c r="G20" s="74">
        <f t="shared" si="1"/>
        <v>0.375</v>
      </c>
      <c r="H20" s="75">
        <f t="shared" si="2"/>
        <v>0.375</v>
      </c>
      <c r="I20" s="76">
        <v>100.0</v>
      </c>
      <c r="J20" s="77">
        <v>1.0</v>
      </c>
      <c r="K20" s="78">
        <v>0.0</v>
      </c>
      <c r="L20" s="79">
        <f t="shared" si="3"/>
        <v>0</v>
      </c>
      <c r="M20" s="80">
        <v>0.0</v>
      </c>
      <c r="N20" s="79">
        <f t="shared" si="4"/>
        <v>100</v>
      </c>
      <c r="O20" s="80">
        <v>0.0</v>
      </c>
      <c r="P20" s="80">
        <v>0.0</v>
      </c>
      <c r="Q20" s="79">
        <f t="shared" si="5"/>
        <v>100</v>
      </c>
      <c r="R20" s="79">
        <f t="shared" si="6"/>
        <v>100</v>
      </c>
      <c r="S20" s="12">
        <f t="shared" si="7"/>
        <v>298</v>
      </c>
      <c r="T20" s="81">
        <f>VLOOKUP(A20,'Лист10'!$A$2:$B$77,2,0)</f>
        <v>398</v>
      </c>
      <c r="U20" s="13">
        <v>0.27</v>
      </c>
      <c r="V20" s="79">
        <f t="shared" si="8"/>
        <v>107.46</v>
      </c>
      <c r="W20" s="82">
        <f t="shared" si="9"/>
        <v>0.12</v>
      </c>
      <c r="X20" s="83" t="s">
        <v>62</v>
      </c>
      <c r="Y20" s="82">
        <f>IFERROR(VLOOKUP(X20,'Справка'!A:B,2,0)*T20,"")</f>
        <v>9.154</v>
      </c>
      <c r="Z20" s="84" t="s">
        <v>63</v>
      </c>
      <c r="AA20" s="82">
        <f t="shared" si="10"/>
        <v>17.91</v>
      </c>
      <c r="AB20" s="80">
        <v>30.0</v>
      </c>
      <c r="AC20" s="82">
        <f>IF(Z20="","Не выбрана схемы работы",IF(Z20="FBY",IF(H20=0,"",IF(H20&lt;0.2,60,IF(H20&lt;0.5,70,IF(H20&lt;1,80,IF(H20&gt;=100,3500,VLOOKUP(ROUNDDOWN(H20,0),'Справка'!P:Q,2,0)))))),IF(Z20="FBS",IF(H20=0,"",IF(H20&lt;0.2,80,IF(H20&lt;0.5,85,IF(H20&lt;1,95,IF(H20&gt;=150,3500,VLOOKUP(ROUNDDOWN(H20,0),'Справка'!S:T,2,0)))))))))</f>
        <v>85</v>
      </c>
      <c r="AD20" s="5"/>
      <c r="AE20" s="82">
        <f t="shared" si="11"/>
        <v>85</v>
      </c>
      <c r="AF20" s="85">
        <v>0.666666666666667</v>
      </c>
      <c r="AG20" s="86">
        <f t="shared" si="12"/>
        <v>156.865</v>
      </c>
      <c r="AH20" s="86">
        <f t="shared" si="13"/>
        <v>148.356</v>
      </c>
      <c r="AI20" s="87">
        <v>0.0507</v>
      </c>
      <c r="AJ20" s="82">
        <f t="shared" si="14"/>
        <v>20.1786</v>
      </c>
      <c r="AK20" s="82">
        <f t="shared" si="15"/>
        <v>293.7776</v>
      </c>
      <c r="AL20" s="88">
        <f t="shared" si="16"/>
        <v>0.7381346734</v>
      </c>
      <c r="AM20" s="84" t="s">
        <v>64</v>
      </c>
      <c r="AN20" s="78">
        <v>0.07</v>
      </c>
      <c r="AO20" s="89">
        <f t="shared" si="17"/>
        <v>27.86</v>
      </c>
      <c r="AP20" s="89">
        <f t="shared" si="18"/>
        <v>421.6376</v>
      </c>
      <c r="AQ20" s="89">
        <f t="shared" si="19"/>
        <v>-23.6376</v>
      </c>
      <c r="AR20" s="90">
        <f t="shared" si="20"/>
        <v>-0.05939095477</v>
      </c>
      <c r="AS20" s="90">
        <f t="shared" si="21"/>
        <v>-0.236376</v>
      </c>
    </row>
    <row r="21" ht="18.0" customHeight="1">
      <c r="A21" s="71" t="s">
        <v>83</v>
      </c>
      <c r="B21" s="71" t="s">
        <v>84</v>
      </c>
      <c r="C21" s="72">
        <v>25.0</v>
      </c>
      <c r="D21" s="72">
        <v>15.0</v>
      </c>
      <c r="E21" s="72">
        <v>20.0</v>
      </c>
      <c r="F21" s="73">
        <f>VLOOKUP(A21,'Лист10'!$A$1:$F$77,6,0)</f>
        <v>0.145</v>
      </c>
      <c r="G21" s="74">
        <f t="shared" si="1"/>
        <v>1.5</v>
      </c>
      <c r="H21" s="75">
        <f t="shared" si="2"/>
        <v>1.5</v>
      </c>
      <c r="I21" s="76">
        <v>100.0</v>
      </c>
      <c r="J21" s="77">
        <v>1.0</v>
      </c>
      <c r="K21" s="78">
        <v>0.0</v>
      </c>
      <c r="L21" s="79">
        <f t="shared" si="3"/>
        <v>0</v>
      </c>
      <c r="M21" s="80">
        <v>0.0</v>
      </c>
      <c r="N21" s="79">
        <f t="shared" si="4"/>
        <v>100</v>
      </c>
      <c r="O21" s="80">
        <v>0.0</v>
      </c>
      <c r="P21" s="80">
        <v>0.0</v>
      </c>
      <c r="Q21" s="79">
        <f t="shared" si="5"/>
        <v>100</v>
      </c>
      <c r="R21" s="79">
        <f t="shared" si="6"/>
        <v>100</v>
      </c>
      <c r="S21" s="12">
        <f t="shared" si="7"/>
        <v>299</v>
      </c>
      <c r="T21" s="81">
        <f>VLOOKUP(A21,'Лист10'!$A$2:$B$77,2,0)</f>
        <v>399</v>
      </c>
      <c r="U21" s="13">
        <v>0.31</v>
      </c>
      <c r="V21" s="79">
        <f t="shared" si="8"/>
        <v>123.69</v>
      </c>
      <c r="W21" s="82">
        <f t="shared" si="9"/>
        <v>0.12</v>
      </c>
      <c r="X21" s="83" t="s">
        <v>62</v>
      </c>
      <c r="Y21" s="82">
        <f>IFERROR(VLOOKUP(X21,'Справка'!A:B,2,0)*T21,"")</f>
        <v>9.177</v>
      </c>
      <c r="Z21" s="84" t="s">
        <v>63</v>
      </c>
      <c r="AA21" s="82">
        <f t="shared" si="10"/>
        <v>17.955</v>
      </c>
      <c r="AB21" s="80">
        <v>30.0</v>
      </c>
      <c r="AC21" s="82">
        <f>IF(Z21="","Не выбрана схемы работы",IF(Z21="FBY",IF(H21=0,"",IF(H21&lt;0.2,60,IF(H21&lt;0.5,70,IF(H21&lt;1,80,IF(H21&gt;=100,3500,VLOOKUP(ROUNDDOWN(H21,0),'Справка'!P:Q,2,0)))))),IF(Z21="FBS",IF(H21=0,"",IF(H21&lt;0.2,80,IF(H21&lt;0.5,85,IF(H21&lt;1,95,IF(H21&gt;=150,3500,VLOOKUP(ROUNDDOWN(H21,0),'Справка'!S:T,2,0)))))))))</f>
        <v>135</v>
      </c>
      <c r="AD21" s="5"/>
      <c r="AE21" s="82">
        <f t="shared" si="11"/>
        <v>135</v>
      </c>
      <c r="AF21" s="85">
        <v>0.837837837837838</v>
      </c>
      <c r="AG21" s="86">
        <f t="shared" si="12"/>
        <v>192.2366129</v>
      </c>
      <c r="AH21" s="86">
        <f t="shared" si="13"/>
        <v>83.058</v>
      </c>
      <c r="AI21" s="87">
        <v>0.0507</v>
      </c>
      <c r="AJ21" s="82">
        <f t="shared" si="14"/>
        <v>20.2293</v>
      </c>
      <c r="AK21" s="82">
        <f t="shared" si="15"/>
        <v>345.4529129</v>
      </c>
      <c r="AL21" s="88">
        <f t="shared" si="16"/>
        <v>0.8657967742</v>
      </c>
      <c r="AM21" s="84" t="s">
        <v>64</v>
      </c>
      <c r="AN21" s="78">
        <v>0.07</v>
      </c>
      <c r="AO21" s="89">
        <f t="shared" si="17"/>
        <v>27.93</v>
      </c>
      <c r="AP21" s="89">
        <f t="shared" si="18"/>
        <v>473.3829129</v>
      </c>
      <c r="AQ21" s="89">
        <f t="shared" si="19"/>
        <v>-74.3829129</v>
      </c>
      <c r="AR21" s="90">
        <f t="shared" si="20"/>
        <v>-0.1864233406</v>
      </c>
      <c r="AS21" s="90">
        <f t="shared" si="21"/>
        <v>-0.743829129</v>
      </c>
    </row>
    <row r="22" ht="18.0" customHeight="1">
      <c r="A22" s="71" t="s">
        <v>85</v>
      </c>
      <c r="B22" s="71" t="s">
        <v>86</v>
      </c>
      <c r="C22" s="72">
        <v>18.0</v>
      </c>
      <c r="D22" s="72">
        <v>7.0</v>
      </c>
      <c r="E22" s="72">
        <v>6.0</v>
      </c>
      <c r="F22" s="73">
        <f>VLOOKUP(A22,'Лист10'!$A$1:$F$77,6,0)</f>
        <v>0.3</v>
      </c>
      <c r="G22" s="74">
        <f t="shared" si="1"/>
        <v>0.3</v>
      </c>
      <c r="H22" s="75">
        <f t="shared" si="2"/>
        <v>0.3</v>
      </c>
      <c r="I22" s="76">
        <v>60.0</v>
      </c>
      <c r="J22" s="77">
        <v>1.0</v>
      </c>
      <c r="K22" s="78">
        <v>0.0</v>
      </c>
      <c r="L22" s="79">
        <f t="shared" si="3"/>
        <v>0</v>
      </c>
      <c r="M22" s="80">
        <v>0.0</v>
      </c>
      <c r="N22" s="79">
        <f t="shared" si="4"/>
        <v>60</v>
      </c>
      <c r="O22" s="80">
        <v>0.0</v>
      </c>
      <c r="P22" s="80">
        <v>0.0</v>
      </c>
      <c r="Q22" s="79">
        <f t="shared" si="5"/>
        <v>60</v>
      </c>
      <c r="R22" s="79">
        <f t="shared" si="6"/>
        <v>60</v>
      </c>
      <c r="S22" s="12">
        <f t="shared" si="7"/>
        <v>339</v>
      </c>
      <c r="T22" s="81">
        <f>VLOOKUP(A22,'Лист10'!$A$2:$B$77,2,0)</f>
        <v>399</v>
      </c>
      <c r="U22" s="13">
        <v>0.295</v>
      </c>
      <c r="V22" s="79">
        <f t="shared" si="8"/>
        <v>117.705</v>
      </c>
      <c r="W22" s="82">
        <f t="shared" si="9"/>
        <v>0.12</v>
      </c>
      <c r="X22" s="83" t="s">
        <v>62</v>
      </c>
      <c r="Y22" s="82">
        <f>IFERROR(VLOOKUP(X22,'Справка'!A:B,2,0)*T22,"")</f>
        <v>9.177</v>
      </c>
      <c r="Z22" s="84" t="s">
        <v>63</v>
      </c>
      <c r="AA22" s="82">
        <f t="shared" si="10"/>
        <v>17.955</v>
      </c>
      <c r="AB22" s="80">
        <v>30.0</v>
      </c>
      <c r="AC22" s="82">
        <f>IF(Z22="","Не выбрана схемы работы",IF(Z22="FBY",IF(H22=0,"",IF(H22&lt;0.2,60,IF(H22&lt;0.5,70,IF(H22&lt;1,80,IF(H22&gt;=100,3500,VLOOKUP(ROUNDDOWN(H22,0),'Справка'!P:Q,2,0)))))),IF(Z22="FBS",IF(H22=0,"",IF(H22&lt;0.2,80,IF(H22&lt;0.5,85,IF(H22&lt;1,95,IF(H22&gt;=150,3500,VLOOKUP(ROUNDDOWN(H22,0),'Справка'!S:T,2,0)))))))))</f>
        <v>85</v>
      </c>
      <c r="AD22" s="5"/>
      <c r="AE22" s="82">
        <f t="shared" si="11"/>
        <v>85</v>
      </c>
      <c r="AF22" s="85">
        <v>0.7</v>
      </c>
      <c r="AG22" s="86">
        <f t="shared" si="12"/>
        <v>153.5071429</v>
      </c>
      <c r="AH22" s="86">
        <f t="shared" si="13"/>
        <v>139.043</v>
      </c>
      <c r="AI22" s="87">
        <v>0.0507</v>
      </c>
      <c r="AJ22" s="82">
        <f t="shared" si="14"/>
        <v>20.2293</v>
      </c>
      <c r="AK22" s="82">
        <f t="shared" si="15"/>
        <v>300.7384429</v>
      </c>
      <c r="AL22" s="88">
        <f t="shared" si="16"/>
        <v>0.7537304332</v>
      </c>
      <c r="AM22" s="84" t="s">
        <v>64</v>
      </c>
      <c r="AN22" s="78">
        <v>0.07</v>
      </c>
      <c r="AO22" s="89">
        <f t="shared" si="17"/>
        <v>27.93</v>
      </c>
      <c r="AP22" s="89">
        <f t="shared" si="18"/>
        <v>388.6684429</v>
      </c>
      <c r="AQ22" s="89">
        <f t="shared" si="19"/>
        <v>10.33155714</v>
      </c>
      <c r="AR22" s="90">
        <f t="shared" si="20"/>
        <v>0.02589362692</v>
      </c>
      <c r="AS22" s="90">
        <f t="shared" si="21"/>
        <v>0.172192619</v>
      </c>
    </row>
    <row r="23" ht="18.0" customHeight="1">
      <c r="A23" s="71" t="s">
        <v>87</v>
      </c>
      <c r="B23" s="71" t="s">
        <v>88</v>
      </c>
      <c r="C23" s="72">
        <v>22.0</v>
      </c>
      <c r="D23" s="72">
        <v>4.0</v>
      </c>
      <c r="E23" s="72">
        <v>1.0</v>
      </c>
      <c r="F23" s="73">
        <f>VLOOKUP(A23,'Лист10'!$A$1:$F$77,6,0)</f>
        <v>0.1</v>
      </c>
      <c r="G23" s="74">
        <f t="shared" si="1"/>
        <v>0.1</v>
      </c>
      <c r="H23" s="75">
        <f t="shared" si="2"/>
        <v>0.1</v>
      </c>
      <c r="I23" s="76">
        <v>187.0</v>
      </c>
      <c r="J23" s="77">
        <v>1.0</v>
      </c>
      <c r="K23" s="78">
        <v>0.0</v>
      </c>
      <c r="L23" s="79">
        <f t="shared" si="3"/>
        <v>0</v>
      </c>
      <c r="M23" s="80">
        <v>0.0</v>
      </c>
      <c r="N23" s="79">
        <f t="shared" si="4"/>
        <v>187</v>
      </c>
      <c r="O23" s="80">
        <v>0.0</v>
      </c>
      <c r="P23" s="80">
        <v>0.0</v>
      </c>
      <c r="Q23" s="79">
        <f t="shared" si="5"/>
        <v>187</v>
      </c>
      <c r="R23" s="79">
        <f t="shared" si="6"/>
        <v>187</v>
      </c>
      <c r="S23" s="12">
        <f t="shared" si="7"/>
        <v>227</v>
      </c>
      <c r="T23" s="81">
        <f>VLOOKUP(A23,'Лист10'!$A$2:$B$77,2,0)</f>
        <v>414</v>
      </c>
      <c r="U23" s="13">
        <v>0.295</v>
      </c>
      <c r="V23" s="79">
        <f t="shared" si="8"/>
        <v>122.13</v>
      </c>
      <c r="W23" s="82">
        <f t="shared" si="9"/>
        <v>0.12</v>
      </c>
      <c r="X23" s="83" t="s">
        <v>62</v>
      </c>
      <c r="Y23" s="82">
        <f>IFERROR(VLOOKUP(X23,'Справка'!A:B,2,0)*T23,"")</f>
        <v>9.522</v>
      </c>
      <c r="Z23" s="84" t="s">
        <v>63</v>
      </c>
      <c r="AA23" s="82">
        <f t="shared" si="10"/>
        <v>18.63</v>
      </c>
      <c r="AB23" s="80">
        <v>30.0</v>
      </c>
      <c r="AC23" s="82">
        <f>IF(Z23="","Не выбрана схемы работы",IF(Z23="FBY",IF(H23=0,"",IF(H23&lt;0.2,60,IF(H23&lt;0.5,70,IF(H23&lt;1,80,IF(H23&gt;=100,3500,VLOOKUP(ROUNDDOWN(H23,0),'Справка'!P:Q,2,0)))))),IF(Z23="FBS",IF(H23=0,"",IF(H23&lt;0.2,80,IF(H23&lt;0.5,85,IF(H23&lt;1,95,IF(H23&gt;=150,3500,VLOOKUP(ROUNDDOWN(H23,0),'Справка'!S:T,2,0)))))))))</f>
        <v>80</v>
      </c>
      <c r="AD23" s="5"/>
      <c r="AE23" s="82">
        <f t="shared" si="11"/>
        <v>80</v>
      </c>
      <c r="AF23" s="85">
        <v>0.7</v>
      </c>
      <c r="AG23" s="86">
        <f t="shared" si="12"/>
        <v>149.4714286</v>
      </c>
      <c r="AH23" s="86">
        <f t="shared" si="13"/>
        <v>153.598</v>
      </c>
      <c r="AI23" s="87">
        <v>0.0507</v>
      </c>
      <c r="AJ23" s="82">
        <f t="shared" si="14"/>
        <v>20.9898</v>
      </c>
      <c r="AK23" s="82">
        <f t="shared" si="15"/>
        <v>302.2332286</v>
      </c>
      <c r="AL23" s="88">
        <f t="shared" si="16"/>
        <v>0.7300319531</v>
      </c>
      <c r="AM23" s="84" t="s">
        <v>64</v>
      </c>
      <c r="AN23" s="78">
        <v>0.07</v>
      </c>
      <c r="AO23" s="89">
        <f t="shared" si="17"/>
        <v>28.98</v>
      </c>
      <c r="AP23" s="89">
        <f t="shared" si="18"/>
        <v>518.2132286</v>
      </c>
      <c r="AQ23" s="89">
        <f t="shared" si="19"/>
        <v>-104.2132286</v>
      </c>
      <c r="AR23" s="90">
        <f t="shared" si="20"/>
        <v>-0.2517227743</v>
      </c>
      <c r="AS23" s="90">
        <f t="shared" si="21"/>
        <v>-0.5572899924</v>
      </c>
    </row>
    <row r="24" ht="18.0" customHeight="1">
      <c r="A24" s="71" t="s">
        <v>89</v>
      </c>
      <c r="B24" s="71" t="s">
        <v>90</v>
      </c>
      <c r="C24" s="72">
        <v>7.0</v>
      </c>
      <c r="D24" s="72">
        <v>3.0</v>
      </c>
      <c r="E24" s="72">
        <v>7.0</v>
      </c>
      <c r="F24" s="73">
        <f>VLOOKUP(A24,'Лист10'!$A$1:$F$77,6,0)</f>
        <v>0.1</v>
      </c>
      <c r="G24" s="74">
        <f t="shared" si="1"/>
        <v>0.1</v>
      </c>
      <c r="H24" s="75">
        <f t="shared" si="2"/>
        <v>0.1</v>
      </c>
      <c r="I24" s="76">
        <v>90.0</v>
      </c>
      <c r="J24" s="77">
        <v>1.0</v>
      </c>
      <c r="K24" s="78">
        <v>0.0</v>
      </c>
      <c r="L24" s="79">
        <f t="shared" si="3"/>
        <v>0</v>
      </c>
      <c r="M24" s="80">
        <v>0.0</v>
      </c>
      <c r="N24" s="79">
        <f t="shared" si="4"/>
        <v>90</v>
      </c>
      <c r="O24" s="80">
        <v>0.0</v>
      </c>
      <c r="P24" s="80">
        <v>0.0</v>
      </c>
      <c r="Q24" s="79">
        <f t="shared" si="5"/>
        <v>90</v>
      </c>
      <c r="R24" s="79">
        <f t="shared" si="6"/>
        <v>90</v>
      </c>
      <c r="S24" s="12">
        <f t="shared" si="7"/>
        <v>400</v>
      </c>
      <c r="T24" s="81">
        <f>VLOOKUP(A24,'Лист10'!$A$2:$B$77,2,0)</f>
        <v>490</v>
      </c>
      <c r="U24" s="13">
        <v>0.355</v>
      </c>
      <c r="V24" s="79">
        <f t="shared" si="8"/>
        <v>173.95</v>
      </c>
      <c r="W24" s="82">
        <f t="shared" si="9"/>
        <v>0.12</v>
      </c>
      <c r="X24" s="83" t="s">
        <v>62</v>
      </c>
      <c r="Y24" s="82">
        <f>IFERROR(VLOOKUP(X24,'Справка'!A:B,2,0)*T24,"")</f>
        <v>11.27</v>
      </c>
      <c r="Z24" s="84" t="s">
        <v>63</v>
      </c>
      <c r="AA24" s="82">
        <f t="shared" si="10"/>
        <v>22.05</v>
      </c>
      <c r="AB24" s="80">
        <v>30.0</v>
      </c>
      <c r="AC24" s="82">
        <f>IF(Z24="","Не выбрана схемы работы",IF(Z24="FBY",IF(H24=0,"",IF(H24&lt;0.2,60,IF(H24&lt;0.5,70,IF(H24&lt;1,80,IF(H24&gt;=100,3500,VLOOKUP(ROUNDDOWN(H24,0),'Справка'!P:Q,2,0)))))),IF(Z24="FBS",IF(H24=0,"",IF(H24&lt;0.2,80,IF(H24&lt;0.5,85,IF(H24&lt;1,95,IF(H24&gt;=150,3500,VLOOKUP(ROUNDDOWN(H24,0),'Справка'!S:T,2,0)))))))))</f>
        <v>80</v>
      </c>
      <c r="AD24" s="76"/>
      <c r="AE24" s="82">
        <f t="shared" si="11"/>
        <v>80</v>
      </c>
      <c r="AF24" s="85">
        <v>0.85553772070626</v>
      </c>
      <c r="AG24" s="86">
        <f t="shared" si="12"/>
        <v>140.8389306</v>
      </c>
      <c r="AH24" s="86">
        <f t="shared" si="13"/>
        <v>172.61</v>
      </c>
      <c r="AI24" s="87">
        <v>0.0507</v>
      </c>
      <c r="AJ24" s="82">
        <f t="shared" si="14"/>
        <v>24.843</v>
      </c>
      <c r="AK24" s="82">
        <f t="shared" si="15"/>
        <v>351.0219306</v>
      </c>
      <c r="AL24" s="88">
        <f t="shared" si="16"/>
        <v>0.7163712869</v>
      </c>
      <c r="AM24" s="84" t="s">
        <v>64</v>
      </c>
      <c r="AN24" s="78">
        <v>0.07</v>
      </c>
      <c r="AO24" s="89">
        <f t="shared" si="17"/>
        <v>34.3</v>
      </c>
      <c r="AP24" s="89">
        <f t="shared" si="18"/>
        <v>475.3219306</v>
      </c>
      <c r="AQ24" s="89">
        <f t="shared" si="19"/>
        <v>14.67806942</v>
      </c>
      <c r="AR24" s="90">
        <f t="shared" si="20"/>
        <v>0.02995524371</v>
      </c>
      <c r="AS24" s="90">
        <f t="shared" si="21"/>
        <v>0.1630896602</v>
      </c>
    </row>
    <row r="25" ht="18.0" customHeight="1">
      <c r="A25" s="71" t="s">
        <v>91</v>
      </c>
      <c r="B25" s="71" t="s">
        <v>92</v>
      </c>
      <c r="C25" s="72">
        <v>15.0</v>
      </c>
      <c r="D25" s="72">
        <v>7.5</v>
      </c>
      <c r="E25" s="72">
        <v>4.0</v>
      </c>
      <c r="F25" s="73">
        <f>VLOOKUP(A25,'Лист10'!$A$1:$F$77,6,0)</f>
        <v>0.1</v>
      </c>
      <c r="G25" s="74">
        <f t="shared" si="1"/>
        <v>0.1</v>
      </c>
      <c r="H25" s="75">
        <f t="shared" si="2"/>
        <v>0.1</v>
      </c>
      <c r="I25" s="76">
        <v>220.0</v>
      </c>
      <c r="J25" s="77">
        <v>1.0</v>
      </c>
      <c r="K25" s="78">
        <v>0.0</v>
      </c>
      <c r="L25" s="79">
        <f t="shared" si="3"/>
        <v>0</v>
      </c>
      <c r="M25" s="80">
        <v>0.0</v>
      </c>
      <c r="N25" s="79">
        <f t="shared" si="4"/>
        <v>220</v>
      </c>
      <c r="O25" s="80">
        <v>0.0</v>
      </c>
      <c r="P25" s="80">
        <v>0.0</v>
      </c>
      <c r="Q25" s="79">
        <f t="shared" si="5"/>
        <v>220</v>
      </c>
      <c r="R25" s="79">
        <f t="shared" si="6"/>
        <v>220</v>
      </c>
      <c r="S25" s="12">
        <f t="shared" si="7"/>
        <v>280</v>
      </c>
      <c r="T25" s="81">
        <f>VLOOKUP(A25,'Лист10'!$A$2:$B$77,2,0)</f>
        <v>500</v>
      </c>
      <c r="U25" s="13">
        <v>0.34</v>
      </c>
      <c r="V25" s="79">
        <f t="shared" si="8"/>
        <v>170</v>
      </c>
      <c r="W25" s="82">
        <f t="shared" si="9"/>
        <v>0.12</v>
      </c>
      <c r="X25" s="83" t="s">
        <v>62</v>
      </c>
      <c r="Y25" s="82">
        <f>IFERROR(VLOOKUP(X25,'Справка'!A:B,2,0)*T25,"")</f>
        <v>11.5</v>
      </c>
      <c r="Z25" s="84" t="s">
        <v>63</v>
      </c>
      <c r="AA25" s="82">
        <f t="shared" si="10"/>
        <v>22.5</v>
      </c>
      <c r="AB25" s="80">
        <v>30.0</v>
      </c>
      <c r="AC25" s="82">
        <f>IF(Z25="","Не выбрана схемы работы",IF(Z25="FBY",IF(H25=0,"",IF(H25&lt;0.2,60,IF(H25&lt;0.5,70,IF(H25&lt;1,80,IF(H25&gt;=100,3500,VLOOKUP(ROUNDDOWN(H25,0),'Справка'!P:Q,2,0)))))),IF(Z25="FBS",IF(H25=0,"",IF(H25&lt;0.2,80,IF(H25&lt;0.5,85,IF(H25&lt;1,95,IF(H25&gt;=150,3500,VLOOKUP(ROUNDDOWN(H25,0),'Справка'!S:T,2,0)))))))))</f>
        <v>80</v>
      </c>
      <c r="AD25" s="5"/>
      <c r="AE25" s="82">
        <f t="shared" si="11"/>
        <v>80</v>
      </c>
      <c r="AF25" s="85">
        <v>0.7</v>
      </c>
      <c r="AG25" s="86">
        <f t="shared" si="12"/>
        <v>155</v>
      </c>
      <c r="AH25" s="86">
        <f t="shared" si="13"/>
        <v>185.88</v>
      </c>
      <c r="AI25" s="87">
        <v>0.0507</v>
      </c>
      <c r="AJ25" s="82">
        <f t="shared" si="14"/>
        <v>25.35</v>
      </c>
      <c r="AK25" s="82">
        <f t="shared" si="15"/>
        <v>361.97</v>
      </c>
      <c r="AL25" s="88">
        <f t="shared" si="16"/>
        <v>0.72394</v>
      </c>
      <c r="AM25" s="84" t="s">
        <v>64</v>
      </c>
      <c r="AN25" s="78">
        <v>0.07</v>
      </c>
      <c r="AO25" s="89">
        <f t="shared" si="17"/>
        <v>35</v>
      </c>
      <c r="AP25" s="89">
        <f t="shared" si="18"/>
        <v>616.97</v>
      </c>
      <c r="AQ25" s="89">
        <f t="shared" si="19"/>
        <v>-116.97</v>
      </c>
      <c r="AR25" s="90">
        <f t="shared" si="20"/>
        <v>-0.23394</v>
      </c>
      <c r="AS25" s="90">
        <f t="shared" si="21"/>
        <v>-0.5316818182</v>
      </c>
    </row>
    <row r="26" ht="18.0" customHeight="1">
      <c r="A26" s="71" t="s">
        <v>93</v>
      </c>
      <c r="B26" s="71" t="s">
        <v>94</v>
      </c>
      <c r="C26" s="72">
        <v>18.0</v>
      </c>
      <c r="D26" s="72">
        <v>18.0</v>
      </c>
      <c r="E26" s="72">
        <v>3.0</v>
      </c>
      <c r="F26" s="73">
        <f>VLOOKUP(A26,'Лист10'!$A$1:$F$77,6,0)</f>
        <v>0.2</v>
      </c>
      <c r="G26" s="74">
        <f t="shared" si="1"/>
        <v>0.2</v>
      </c>
      <c r="H26" s="75">
        <f t="shared" si="2"/>
        <v>0.2</v>
      </c>
      <c r="I26" s="76">
        <v>100.0</v>
      </c>
      <c r="J26" s="77">
        <v>1.0</v>
      </c>
      <c r="K26" s="78">
        <v>0.0</v>
      </c>
      <c r="L26" s="79">
        <f t="shared" si="3"/>
        <v>0</v>
      </c>
      <c r="M26" s="80">
        <v>0.0</v>
      </c>
      <c r="N26" s="79">
        <f t="shared" si="4"/>
        <v>100</v>
      </c>
      <c r="O26" s="80">
        <v>0.0</v>
      </c>
      <c r="P26" s="80">
        <v>0.0</v>
      </c>
      <c r="Q26" s="79">
        <f t="shared" si="5"/>
        <v>100</v>
      </c>
      <c r="R26" s="79">
        <f t="shared" si="6"/>
        <v>100</v>
      </c>
      <c r="S26" s="12">
        <f t="shared" si="7"/>
        <v>455</v>
      </c>
      <c r="T26" s="81">
        <f>VLOOKUP(A26,'Лист10'!$A$2:$B$77,2,0)</f>
        <v>555</v>
      </c>
      <c r="U26" s="13">
        <v>0.285</v>
      </c>
      <c r="V26" s="79">
        <f t="shared" si="8"/>
        <v>158.175</v>
      </c>
      <c r="W26" s="82">
        <f t="shared" si="9"/>
        <v>0.12</v>
      </c>
      <c r="X26" s="83" t="s">
        <v>62</v>
      </c>
      <c r="Y26" s="82">
        <f>IFERROR(VLOOKUP(X26,'Справка'!A:B,2,0)*T26,"")</f>
        <v>12.765</v>
      </c>
      <c r="Z26" s="84" t="s">
        <v>63</v>
      </c>
      <c r="AA26" s="82">
        <f t="shared" si="10"/>
        <v>24.975</v>
      </c>
      <c r="AB26" s="80">
        <v>30.0</v>
      </c>
      <c r="AC26" s="82">
        <f>IF(Z26="","Не выбрана схемы работы",IF(Z26="FBY",IF(H26=0,"",IF(H26&lt;0.2,60,IF(H26&lt;0.5,70,IF(H26&lt;1,80,IF(H26&gt;=100,3500,VLOOKUP(ROUNDDOWN(H26,0),'Справка'!P:Q,2,0)))))),IF(Z26="FBS",IF(H26=0,"",IF(H26&lt;0.2,80,IF(H26&lt;0.5,85,IF(H26&lt;1,95,IF(H26&gt;=150,3500,VLOOKUP(ROUNDDOWN(H26,0),'Справка'!S:T,2,0)))))))))</f>
        <v>85</v>
      </c>
      <c r="AD26" s="5"/>
      <c r="AE26" s="82">
        <f t="shared" si="11"/>
        <v>85</v>
      </c>
      <c r="AF26" s="85">
        <v>0.7</v>
      </c>
      <c r="AG26" s="86">
        <f t="shared" si="12"/>
        <v>163.5357143</v>
      </c>
      <c r="AH26" s="86">
        <f t="shared" si="13"/>
        <v>243.965</v>
      </c>
      <c r="AI26" s="87">
        <v>0.0507</v>
      </c>
      <c r="AJ26" s="82">
        <f t="shared" si="14"/>
        <v>28.1385</v>
      </c>
      <c r="AK26" s="82">
        <f t="shared" si="15"/>
        <v>362.7342143</v>
      </c>
      <c r="AL26" s="88">
        <f t="shared" si="16"/>
        <v>0.6535751609</v>
      </c>
      <c r="AM26" s="84" t="s">
        <v>64</v>
      </c>
      <c r="AN26" s="78">
        <v>0.07</v>
      </c>
      <c r="AO26" s="89">
        <f t="shared" si="17"/>
        <v>38.85</v>
      </c>
      <c r="AP26" s="89">
        <f t="shared" si="18"/>
        <v>501.5842143</v>
      </c>
      <c r="AQ26" s="89">
        <f t="shared" si="19"/>
        <v>53.41578571</v>
      </c>
      <c r="AR26" s="90">
        <f t="shared" si="20"/>
        <v>0.09624465894</v>
      </c>
      <c r="AS26" s="90">
        <f t="shared" si="21"/>
        <v>0.5341578571</v>
      </c>
    </row>
    <row r="27" ht="18.0" customHeight="1">
      <c r="A27" s="71" t="s">
        <v>95</v>
      </c>
      <c r="B27" s="71" t="s">
        <v>96</v>
      </c>
      <c r="C27" s="72">
        <v>4.0</v>
      </c>
      <c r="D27" s="72">
        <v>4.0</v>
      </c>
      <c r="E27" s="72">
        <v>7.0</v>
      </c>
      <c r="F27" s="73">
        <f>VLOOKUP(A27,'Лист10'!$A$1:$F$77,6,0)</f>
        <v>0.35</v>
      </c>
      <c r="G27" s="74">
        <f t="shared" si="1"/>
        <v>0.35</v>
      </c>
      <c r="H27" s="75">
        <f t="shared" si="2"/>
        <v>0.35</v>
      </c>
      <c r="I27" s="76">
        <v>190.0</v>
      </c>
      <c r="J27" s="77">
        <v>1.0</v>
      </c>
      <c r="K27" s="78">
        <v>0.0</v>
      </c>
      <c r="L27" s="79">
        <f t="shared" si="3"/>
        <v>0</v>
      </c>
      <c r="M27" s="80">
        <v>0.0</v>
      </c>
      <c r="N27" s="79">
        <f t="shared" si="4"/>
        <v>190</v>
      </c>
      <c r="O27" s="80">
        <v>0.0</v>
      </c>
      <c r="P27" s="80">
        <v>0.0</v>
      </c>
      <c r="Q27" s="79">
        <f t="shared" si="5"/>
        <v>190</v>
      </c>
      <c r="R27" s="79">
        <f t="shared" si="6"/>
        <v>190</v>
      </c>
      <c r="S27" s="12">
        <f t="shared" si="7"/>
        <v>385</v>
      </c>
      <c r="T27" s="81">
        <f>VLOOKUP(A27,'Лист10'!$A$2:$B$77,2,0)</f>
        <v>575</v>
      </c>
      <c r="U27" s="13">
        <v>0.34</v>
      </c>
      <c r="V27" s="79">
        <f t="shared" si="8"/>
        <v>195.5</v>
      </c>
      <c r="W27" s="82">
        <f t="shared" si="9"/>
        <v>0.12</v>
      </c>
      <c r="X27" s="83" t="s">
        <v>62</v>
      </c>
      <c r="Y27" s="82">
        <f>IFERROR(VLOOKUP(X27,'Справка'!A:B,2,0)*T27,"")</f>
        <v>13.225</v>
      </c>
      <c r="Z27" s="84" t="s">
        <v>63</v>
      </c>
      <c r="AA27" s="82">
        <f t="shared" si="10"/>
        <v>25.875</v>
      </c>
      <c r="AB27" s="80">
        <v>30.0</v>
      </c>
      <c r="AC27" s="82">
        <f>IF(Z27="","Не выбрана схемы работы",IF(Z27="FBY",IF(H27=0,"",IF(H27&lt;0.2,60,IF(H27&lt;0.5,70,IF(H27&lt;1,80,IF(H27&gt;=100,3500,VLOOKUP(ROUNDDOWN(H27,0),'Справка'!P:Q,2,0)))))),IF(Z27="FBS",IF(H27=0,"",IF(H27&lt;0.2,80,IF(H27&lt;0.5,85,IF(H27&lt;1,95,IF(H27&gt;=150,3500,VLOOKUP(ROUNDDOWN(H27,0),'Справка'!S:T,2,0)))))))))</f>
        <v>85</v>
      </c>
      <c r="AD27" s="5"/>
      <c r="AE27" s="82">
        <f t="shared" si="11"/>
        <v>85</v>
      </c>
      <c r="AF27" s="85">
        <v>0.7</v>
      </c>
      <c r="AG27" s="86">
        <f t="shared" si="12"/>
        <v>164.8214286</v>
      </c>
      <c r="AH27" s="86">
        <f t="shared" si="13"/>
        <v>225.28</v>
      </c>
      <c r="AI27" s="87">
        <v>0.0507</v>
      </c>
      <c r="AJ27" s="82">
        <f t="shared" si="14"/>
        <v>29.1525</v>
      </c>
      <c r="AK27" s="82">
        <f t="shared" si="15"/>
        <v>402.8189286</v>
      </c>
      <c r="AL27" s="88">
        <f t="shared" si="16"/>
        <v>0.7005546584</v>
      </c>
      <c r="AM27" s="84" t="s">
        <v>64</v>
      </c>
      <c r="AN27" s="78">
        <v>0.07</v>
      </c>
      <c r="AO27" s="89">
        <f t="shared" si="17"/>
        <v>40.25</v>
      </c>
      <c r="AP27" s="89">
        <f t="shared" si="18"/>
        <v>633.0689286</v>
      </c>
      <c r="AQ27" s="89">
        <f t="shared" si="19"/>
        <v>-58.06892857</v>
      </c>
      <c r="AR27" s="90">
        <f t="shared" si="20"/>
        <v>-0.100989441</v>
      </c>
      <c r="AS27" s="90">
        <f t="shared" si="21"/>
        <v>-0.3056259398</v>
      </c>
    </row>
    <row r="28" ht="18.0" customHeight="1">
      <c r="A28" s="71" t="s">
        <v>97</v>
      </c>
      <c r="B28" s="71" t="s">
        <v>98</v>
      </c>
      <c r="C28" s="72">
        <v>30.0</v>
      </c>
      <c r="D28" s="72">
        <v>3.5</v>
      </c>
      <c r="E28" s="72">
        <v>20.0</v>
      </c>
      <c r="F28" s="73">
        <f>VLOOKUP(A28,'Лист10'!$A$1:$F$77,6,0)</f>
        <v>0.3</v>
      </c>
      <c r="G28" s="74">
        <f t="shared" si="1"/>
        <v>0.42</v>
      </c>
      <c r="H28" s="75">
        <f t="shared" si="2"/>
        <v>0.42</v>
      </c>
      <c r="I28" s="76">
        <v>230.0</v>
      </c>
      <c r="J28" s="77">
        <v>1.0</v>
      </c>
      <c r="K28" s="78">
        <v>0.0</v>
      </c>
      <c r="L28" s="79">
        <f t="shared" si="3"/>
        <v>0</v>
      </c>
      <c r="M28" s="80">
        <v>0.0</v>
      </c>
      <c r="N28" s="79">
        <f t="shared" si="4"/>
        <v>230</v>
      </c>
      <c r="O28" s="80">
        <v>0.0</v>
      </c>
      <c r="P28" s="80">
        <v>0.0</v>
      </c>
      <c r="Q28" s="79">
        <f t="shared" si="5"/>
        <v>230</v>
      </c>
      <c r="R28" s="79">
        <f t="shared" si="6"/>
        <v>230</v>
      </c>
      <c r="S28" s="12">
        <f t="shared" si="7"/>
        <v>390</v>
      </c>
      <c r="T28" s="81">
        <f>VLOOKUP(A28,'Лист10'!$A$2:$B$77,2,0)</f>
        <v>620</v>
      </c>
      <c r="U28" s="13">
        <v>0.23</v>
      </c>
      <c r="V28" s="79">
        <f t="shared" si="8"/>
        <v>142.6</v>
      </c>
      <c r="W28" s="82">
        <f t="shared" si="9"/>
        <v>0.12</v>
      </c>
      <c r="X28" s="83" t="s">
        <v>62</v>
      </c>
      <c r="Y28" s="82">
        <f>IFERROR(VLOOKUP(X28,'Справка'!A:B,2,0)*T28,"")</f>
        <v>14.26</v>
      </c>
      <c r="Z28" s="84" t="s">
        <v>63</v>
      </c>
      <c r="AA28" s="82">
        <f t="shared" si="10"/>
        <v>27.9</v>
      </c>
      <c r="AB28" s="80">
        <v>30.0</v>
      </c>
      <c r="AC28" s="82">
        <f>IF(Z28="","Не выбрана схемы работы",IF(Z28="FBY",IF(H28=0,"",IF(H28&lt;0.2,60,IF(H28&lt;0.5,70,IF(H28&lt;1,80,IF(H28&gt;=100,3500,VLOOKUP(ROUNDDOWN(H28,0),'Справка'!P:Q,2,0)))))),IF(Z28="FBS",IF(H28=0,"",IF(H28&lt;0.2,80,IF(H28&lt;0.5,85,IF(H28&lt;1,95,IF(H28&gt;=150,3500,VLOOKUP(ROUNDDOWN(H28,0),'Справка'!S:T,2,0)))))))))</f>
        <v>85</v>
      </c>
      <c r="AD28" s="5"/>
      <c r="AE28" s="82">
        <f t="shared" si="11"/>
        <v>85</v>
      </c>
      <c r="AF28" s="85">
        <v>0.935483870967742</v>
      </c>
      <c r="AG28" s="86">
        <f t="shared" si="12"/>
        <v>146.8931034</v>
      </c>
      <c r="AH28" s="86">
        <f t="shared" si="13"/>
        <v>320.12</v>
      </c>
      <c r="AI28" s="87">
        <v>0.0507</v>
      </c>
      <c r="AJ28" s="82">
        <f t="shared" si="14"/>
        <v>31.434</v>
      </c>
      <c r="AK28" s="82">
        <f t="shared" si="15"/>
        <v>335.3071034</v>
      </c>
      <c r="AL28" s="88">
        <f t="shared" si="16"/>
        <v>0.5408179088</v>
      </c>
      <c r="AM28" s="84" t="s">
        <v>64</v>
      </c>
      <c r="AN28" s="78">
        <v>0.07</v>
      </c>
      <c r="AO28" s="89">
        <f t="shared" si="17"/>
        <v>43.4</v>
      </c>
      <c r="AP28" s="89">
        <f t="shared" si="18"/>
        <v>608.7071034</v>
      </c>
      <c r="AQ28" s="89">
        <f t="shared" si="19"/>
        <v>11.29289655</v>
      </c>
      <c r="AR28" s="90">
        <f t="shared" si="20"/>
        <v>0.01821434928</v>
      </c>
      <c r="AS28" s="90">
        <f t="shared" si="21"/>
        <v>0.04909955022</v>
      </c>
    </row>
    <row r="29" ht="18.0" customHeight="1">
      <c r="A29" s="71" t="s">
        <v>99</v>
      </c>
      <c r="B29" s="71" t="s">
        <v>100</v>
      </c>
      <c r="C29" s="72">
        <v>32.0</v>
      </c>
      <c r="D29" s="72">
        <v>9.0</v>
      </c>
      <c r="E29" s="72">
        <v>7.0</v>
      </c>
      <c r="F29" s="73">
        <f>VLOOKUP(A29,'Лист10'!$A$1:$F$77,6,0)</f>
        <v>0.4</v>
      </c>
      <c r="G29" s="74">
        <f t="shared" si="1"/>
        <v>0.4032</v>
      </c>
      <c r="H29" s="75">
        <f t="shared" si="2"/>
        <v>0.4032</v>
      </c>
      <c r="I29" s="76">
        <v>200.0</v>
      </c>
      <c r="J29" s="77">
        <v>1.0</v>
      </c>
      <c r="K29" s="78">
        <v>0.0</v>
      </c>
      <c r="L29" s="79">
        <f t="shared" si="3"/>
        <v>0</v>
      </c>
      <c r="M29" s="80">
        <v>0.0</v>
      </c>
      <c r="N29" s="79">
        <f t="shared" si="4"/>
        <v>200</v>
      </c>
      <c r="O29" s="80">
        <v>0.0</v>
      </c>
      <c r="P29" s="80">
        <v>0.0</v>
      </c>
      <c r="Q29" s="79">
        <f t="shared" si="5"/>
        <v>200</v>
      </c>
      <c r="R29" s="79">
        <f t="shared" si="6"/>
        <v>200</v>
      </c>
      <c r="S29" s="12">
        <f t="shared" si="7"/>
        <v>496</v>
      </c>
      <c r="T29" s="81">
        <f>VLOOKUP(A29,'Лист10'!$A$2:$B$77,2,0)</f>
        <v>696</v>
      </c>
      <c r="U29" s="13">
        <v>0.21</v>
      </c>
      <c r="V29" s="79">
        <f t="shared" si="8"/>
        <v>146.16</v>
      </c>
      <c r="W29" s="82">
        <f t="shared" si="9"/>
        <v>0.12</v>
      </c>
      <c r="X29" s="83" t="s">
        <v>62</v>
      </c>
      <c r="Y29" s="82">
        <f>IFERROR(VLOOKUP(X29,'Справка'!A:B,2,0)*T29,"")</f>
        <v>16.008</v>
      </c>
      <c r="Z29" s="84" t="s">
        <v>63</v>
      </c>
      <c r="AA29" s="82">
        <f t="shared" si="10"/>
        <v>31.32</v>
      </c>
      <c r="AB29" s="80">
        <v>30.0</v>
      </c>
      <c r="AC29" s="82">
        <f>IF(Z29="","Не выбрана схемы работы",IF(Z29="FBY",IF(H29=0,"",IF(H29&lt;0.2,60,IF(H29&lt;0.5,70,IF(H29&lt;1,80,IF(H29&gt;=100,3500,VLOOKUP(ROUNDDOWN(H29,0),'Справка'!P:Q,2,0)))))),IF(Z29="FBS",IF(H29=0,"",IF(H29&lt;0.2,80,IF(H29&lt;0.5,85,IF(H29&lt;1,95,IF(H29&gt;=150,3500,VLOOKUP(ROUNDDOWN(H29,0),'Справка'!S:T,2,0)))))))))</f>
        <v>85</v>
      </c>
      <c r="AD29" s="5"/>
      <c r="AE29" s="82">
        <f t="shared" si="11"/>
        <v>85</v>
      </c>
      <c r="AF29" s="85">
        <v>0.7</v>
      </c>
      <c r="AG29" s="86">
        <f t="shared" si="12"/>
        <v>172.6</v>
      </c>
      <c r="AH29" s="86">
        <f t="shared" si="13"/>
        <v>387.392</v>
      </c>
      <c r="AI29" s="87">
        <v>0.0507</v>
      </c>
      <c r="AJ29" s="82">
        <f t="shared" si="14"/>
        <v>35.2872</v>
      </c>
      <c r="AK29" s="82">
        <f t="shared" si="15"/>
        <v>370.1752</v>
      </c>
      <c r="AL29" s="88">
        <f t="shared" si="16"/>
        <v>0.5318609195</v>
      </c>
      <c r="AM29" s="84" t="s">
        <v>64</v>
      </c>
      <c r="AN29" s="78">
        <v>0.07</v>
      </c>
      <c r="AO29" s="89">
        <f t="shared" si="17"/>
        <v>48.72</v>
      </c>
      <c r="AP29" s="89">
        <f t="shared" si="18"/>
        <v>618.8952</v>
      </c>
      <c r="AQ29" s="89">
        <f t="shared" si="19"/>
        <v>77.1048</v>
      </c>
      <c r="AR29" s="90">
        <f t="shared" si="20"/>
        <v>0.1107827586</v>
      </c>
      <c r="AS29" s="90">
        <f t="shared" si="21"/>
        <v>0.385524</v>
      </c>
    </row>
    <row r="30" ht="18.0" customHeight="1">
      <c r="A30" s="71" t="s">
        <v>101</v>
      </c>
      <c r="B30" s="71" t="s">
        <v>102</v>
      </c>
      <c r="C30" s="72">
        <v>29.0</v>
      </c>
      <c r="D30" s="72">
        <v>20.0</v>
      </c>
      <c r="E30" s="72">
        <v>6.0</v>
      </c>
      <c r="F30" s="73">
        <f>VLOOKUP(A30,'Лист10'!$A$1:$F$77,6,0)</f>
        <v>0.6</v>
      </c>
      <c r="G30" s="74">
        <f t="shared" si="1"/>
        <v>0.696</v>
      </c>
      <c r="H30" s="75">
        <f t="shared" si="2"/>
        <v>0.696</v>
      </c>
      <c r="I30" s="76">
        <v>300.0</v>
      </c>
      <c r="J30" s="77">
        <v>1.0</v>
      </c>
      <c r="K30" s="78">
        <v>0.0</v>
      </c>
      <c r="L30" s="79">
        <f t="shared" si="3"/>
        <v>0</v>
      </c>
      <c r="M30" s="80">
        <v>0.0</v>
      </c>
      <c r="N30" s="79">
        <f t="shared" si="4"/>
        <v>300</v>
      </c>
      <c r="O30" s="80">
        <v>0.0</v>
      </c>
      <c r="P30" s="80">
        <v>0.0</v>
      </c>
      <c r="Q30" s="79">
        <f t="shared" si="5"/>
        <v>300</v>
      </c>
      <c r="R30" s="79">
        <f t="shared" si="6"/>
        <v>300</v>
      </c>
      <c r="S30" s="12">
        <f t="shared" si="7"/>
        <v>457</v>
      </c>
      <c r="T30" s="81">
        <f>VLOOKUP(A30,'Лист10'!$A$2:$B$77,2,0)</f>
        <v>757</v>
      </c>
      <c r="U30" s="13">
        <v>0.275</v>
      </c>
      <c r="V30" s="79">
        <f t="shared" si="8"/>
        <v>208.175</v>
      </c>
      <c r="W30" s="82">
        <f t="shared" si="9"/>
        <v>0.12</v>
      </c>
      <c r="X30" s="83" t="s">
        <v>62</v>
      </c>
      <c r="Y30" s="82">
        <f>IFERROR(VLOOKUP(X30,'Справка'!A:B,2,0)*T30,"")</f>
        <v>17.411</v>
      </c>
      <c r="Z30" s="84" t="s">
        <v>63</v>
      </c>
      <c r="AA30" s="82">
        <f t="shared" si="10"/>
        <v>34.065</v>
      </c>
      <c r="AB30" s="80">
        <v>30.0</v>
      </c>
      <c r="AC30" s="82">
        <f>IF(Z30="","Не выбрана схемы работы",IF(Z30="FBY",IF(H30=0,"",IF(H30&lt;0.2,60,IF(H30&lt;0.5,70,IF(H30&lt;1,80,IF(H30&gt;=100,3500,VLOOKUP(ROUNDDOWN(H30,0),'Справка'!P:Q,2,0)))))),IF(Z30="FBS",IF(H30=0,"",IF(H30&lt;0.2,80,IF(H30&lt;0.5,85,IF(H30&lt;1,95,IF(H30&gt;=150,3500,VLOOKUP(ROUNDDOWN(H30,0),'Справка'!S:T,2,0)))))))))</f>
        <v>95</v>
      </c>
      <c r="AD30" s="5"/>
      <c r="AE30" s="82">
        <f t="shared" si="11"/>
        <v>95</v>
      </c>
      <c r="AF30" s="85">
        <v>0.777777777777778</v>
      </c>
      <c r="AG30" s="86">
        <f t="shared" si="12"/>
        <v>177.3692857</v>
      </c>
      <c r="AH30" s="86">
        <f t="shared" si="13"/>
        <v>372.229</v>
      </c>
      <c r="AI30" s="87">
        <v>0.0507</v>
      </c>
      <c r="AJ30" s="82">
        <f t="shared" si="14"/>
        <v>38.3799</v>
      </c>
      <c r="AK30" s="82">
        <f t="shared" si="15"/>
        <v>441.4551857</v>
      </c>
      <c r="AL30" s="88">
        <f t="shared" si="16"/>
        <v>0.5831640498</v>
      </c>
      <c r="AM30" s="84" t="s">
        <v>64</v>
      </c>
      <c r="AN30" s="78">
        <v>0.07</v>
      </c>
      <c r="AO30" s="89">
        <f t="shared" si="17"/>
        <v>52.99</v>
      </c>
      <c r="AP30" s="89">
        <f t="shared" si="18"/>
        <v>794.4451857</v>
      </c>
      <c r="AQ30" s="89">
        <f t="shared" si="19"/>
        <v>-37.44518571</v>
      </c>
      <c r="AR30" s="90">
        <f t="shared" si="20"/>
        <v>-0.04946523872</v>
      </c>
      <c r="AS30" s="90">
        <f t="shared" si="21"/>
        <v>-0.1248172857</v>
      </c>
    </row>
    <row r="31" ht="18.0" customHeight="1">
      <c r="A31" s="71" t="s">
        <v>103</v>
      </c>
      <c r="B31" s="71" t="s">
        <v>104</v>
      </c>
      <c r="C31" s="72">
        <v>21.0</v>
      </c>
      <c r="D31" s="72">
        <v>6.0</v>
      </c>
      <c r="E31" s="72">
        <v>15.0</v>
      </c>
      <c r="F31" s="73">
        <f>VLOOKUP(A31,'Лист10'!$A$1:$F$77,6,0)</f>
        <v>0.2</v>
      </c>
      <c r="G31" s="74">
        <f t="shared" si="1"/>
        <v>0.378</v>
      </c>
      <c r="H31" s="75">
        <f t="shared" si="2"/>
        <v>0.378</v>
      </c>
      <c r="I31" s="76">
        <v>305.0</v>
      </c>
      <c r="J31" s="77">
        <v>1.0</v>
      </c>
      <c r="K31" s="78">
        <v>0.0</v>
      </c>
      <c r="L31" s="79">
        <f t="shared" si="3"/>
        <v>0</v>
      </c>
      <c r="M31" s="80">
        <v>0.0</v>
      </c>
      <c r="N31" s="79">
        <f t="shared" si="4"/>
        <v>305</v>
      </c>
      <c r="O31" s="80">
        <v>0.0</v>
      </c>
      <c r="P31" s="80">
        <v>0.0</v>
      </c>
      <c r="Q31" s="79">
        <f t="shared" si="5"/>
        <v>305</v>
      </c>
      <c r="R31" s="79">
        <f t="shared" si="6"/>
        <v>305</v>
      </c>
      <c r="S31" s="12">
        <f t="shared" si="7"/>
        <v>472</v>
      </c>
      <c r="T31" s="81">
        <f>VLOOKUP(A31,'Лист10'!$A$2:$B$77,2,0)</f>
        <v>777</v>
      </c>
      <c r="U31" s="13">
        <v>0.285</v>
      </c>
      <c r="V31" s="79">
        <f t="shared" si="8"/>
        <v>221.445</v>
      </c>
      <c r="W31" s="82">
        <f t="shared" si="9"/>
        <v>0.12</v>
      </c>
      <c r="X31" s="83" t="s">
        <v>62</v>
      </c>
      <c r="Y31" s="82">
        <f>IFERROR(VLOOKUP(X31,'Справка'!A:B,2,0)*T31,"")</f>
        <v>17.871</v>
      </c>
      <c r="Z31" s="84" t="s">
        <v>63</v>
      </c>
      <c r="AA31" s="82">
        <f t="shared" si="10"/>
        <v>34.965</v>
      </c>
      <c r="AB31" s="80">
        <v>30.0</v>
      </c>
      <c r="AC31" s="82">
        <f>IF(Z31="","Не выбрана схемы работы",IF(Z31="FBY",IF(H31=0,"",IF(H31&lt;0.2,60,IF(H31&lt;0.5,70,IF(H31&lt;1,80,IF(H31&gt;=100,3500,VLOOKUP(ROUNDDOWN(H31,0),'Справка'!P:Q,2,0)))))),IF(Z31="FBS",IF(H31=0,"",IF(H31&lt;0.2,80,IF(H31&lt;0.5,85,IF(H31&lt;1,95,IF(H31&gt;=150,3500,VLOOKUP(ROUNDDOWN(H31,0),'Справка'!S:T,2,0)))))))))</f>
        <v>85</v>
      </c>
      <c r="AD31" s="5"/>
      <c r="AE31" s="82">
        <f t="shared" si="11"/>
        <v>85</v>
      </c>
      <c r="AF31" s="85">
        <v>0.857142857142857</v>
      </c>
      <c r="AG31" s="86">
        <f t="shared" si="12"/>
        <v>160.7925</v>
      </c>
      <c r="AH31" s="86">
        <f t="shared" si="13"/>
        <v>387.599</v>
      </c>
      <c r="AI31" s="87">
        <v>0.0507</v>
      </c>
      <c r="AJ31" s="82">
        <f t="shared" si="14"/>
        <v>39.3939</v>
      </c>
      <c r="AK31" s="82">
        <f t="shared" si="15"/>
        <v>439.6224</v>
      </c>
      <c r="AL31" s="88">
        <f t="shared" si="16"/>
        <v>0.5657945946</v>
      </c>
      <c r="AM31" s="84" t="s">
        <v>64</v>
      </c>
      <c r="AN31" s="78">
        <v>0.07</v>
      </c>
      <c r="AO31" s="89">
        <f t="shared" si="17"/>
        <v>54.39</v>
      </c>
      <c r="AP31" s="89">
        <f t="shared" si="18"/>
        <v>799.0124</v>
      </c>
      <c r="AQ31" s="89">
        <f t="shared" si="19"/>
        <v>-22.0124</v>
      </c>
      <c r="AR31" s="90">
        <f t="shared" si="20"/>
        <v>-0.02832998713</v>
      </c>
      <c r="AS31" s="90">
        <f t="shared" si="21"/>
        <v>-0.07217180328</v>
      </c>
    </row>
    <row r="32" ht="18.0" customHeight="1">
      <c r="A32" s="71" t="s">
        <v>105</v>
      </c>
      <c r="B32" s="71" t="s">
        <v>106</v>
      </c>
      <c r="C32" s="72">
        <v>24.0</v>
      </c>
      <c r="D32" s="72">
        <v>13.0</v>
      </c>
      <c r="E32" s="72">
        <v>5.0</v>
      </c>
      <c r="F32" s="73">
        <f>VLOOKUP(A32,'Лист10'!$A$1:$F$77,6,0)</f>
        <v>1.3</v>
      </c>
      <c r="G32" s="74">
        <f t="shared" si="1"/>
        <v>1.3</v>
      </c>
      <c r="H32" s="75">
        <f t="shared" si="2"/>
        <v>1.3</v>
      </c>
      <c r="I32" s="76">
        <v>350.0</v>
      </c>
      <c r="J32" s="77">
        <v>1.0</v>
      </c>
      <c r="K32" s="78">
        <v>0.0</v>
      </c>
      <c r="L32" s="79">
        <f t="shared" si="3"/>
        <v>0</v>
      </c>
      <c r="M32" s="80">
        <v>0.0</v>
      </c>
      <c r="N32" s="79">
        <f t="shared" si="4"/>
        <v>350</v>
      </c>
      <c r="O32" s="80">
        <v>0.0</v>
      </c>
      <c r="P32" s="80">
        <v>0.0</v>
      </c>
      <c r="Q32" s="79">
        <f t="shared" si="5"/>
        <v>350</v>
      </c>
      <c r="R32" s="79">
        <f t="shared" si="6"/>
        <v>350</v>
      </c>
      <c r="S32" s="12">
        <f t="shared" si="7"/>
        <v>559</v>
      </c>
      <c r="T32" s="81">
        <f>VLOOKUP(A32,'Лист10'!$A$2:$B$77,2,0)</f>
        <v>909</v>
      </c>
      <c r="U32" s="13">
        <v>0.285</v>
      </c>
      <c r="V32" s="79">
        <f t="shared" si="8"/>
        <v>259.065</v>
      </c>
      <c r="W32" s="82">
        <f t="shared" si="9"/>
        <v>0.12</v>
      </c>
      <c r="X32" s="83" t="s">
        <v>62</v>
      </c>
      <c r="Y32" s="82">
        <f>IFERROR(VLOOKUP(X32,'Справка'!A:B,2,0)*T32,"")</f>
        <v>20.907</v>
      </c>
      <c r="Z32" s="84" t="s">
        <v>63</v>
      </c>
      <c r="AA32" s="82">
        <f t="shared" si="10"/>
        <v>40.905</v>
      </c>
      <c r="AB32" s="80">
        <v>30.0</v>
      </c>
      <c r="AC32" s="82">
        <f>IF(Z32="","Не выбрана схемы работы",IF(Z32="FBY",IF(H32=0,"",IF(H32&lt;0.2,60,IF(H32&lt;0.5,70,IF(H32&lt;1,80,IF(H32&gt;=100,3500,VLOOKUP(ROUNDDOWN(H32,0),'Справка'!P:Q,2,0)))))),IF(Z32="FBS",IF(H32=0,"",IF(H32&lt;0.2,80,IF(H32&lt;0.5,85,IF(H32&lt;1,95,IF(H32&gt;=150,3500,VLOOKUP(ROUNDDOWN(H32,0),'Справка'!S:T,2,0)))))))))</f>
        <v>135</v>
      </c>
      <c r="AD32" s="5"/>
      <c r="AE32" s="82">
        <f t="shared" si="11"/>
        <v>135</v>
      </c>
      <c r="AF32" s="85">
        <v>0.7</v>
      </c>
      <c r="AG32" s="86">
        <f t="shared" si="12"/>
        <v>236.2928571</v>
      </c>
      <c r="AH32" s="86">
        <f t="shared" si="13"/>
        <v>423.003</v>
      </c>
      <c r="AI32" s="87">
        <v>0.0507</v>
      </c>
      <c r="AJ32" s="82">
        <f t="shared" si="14"/>
        <v>46.0863</v>
      </c>
      <c r="AK32" s="82">
        <f t="shared" si="15"/>
        <v>562.4711571</v>
      </c>
      <c r="AL32" s="88">
        <f t="shared" si="16"/>
        <v>0.6187801509</v>
      </c>
      <c r="AM32" s="84" t="s">
        <v>64</v>
      </c>
      <c r="AN32" s="78">
        <v>0.07</v>
      </c>
      <c r="AO32" s="89">
        <f t="shared" si="17"/>
        <v>63.63</v>
      </c>
      <c r="AP32" s="89">
        <f t="shared" si="18"/>
        <v>976.1011571</v>
      </c>
      <c r="AQ32" s="89">
        <f t="shared" si="19"/>
        <v>-67.10115714</v>
      </c>
      <c r="AR32" s="90">
        <f t="shared" si="20"/>
        <v>-0.07381865472</v>
      </c>
      <c r="AS32" s="90">
        <f t="shared" si="21"/>
        <v>-0.1917175918</v>
      </c>
    </row>
    <row r="33" ht="18.0" customHeight="1">
      <c r="A33" s="71" t="s">
        <v>107</v>
      </c>
      <c r="B33" s="71" t="s">
        <v>108</v>
      </c>
      <c r="C33" s="72">
        <v>19.0</v>
      </c>
      <c r="D33" s="72">
        <v>15.0</v>
      </c>
      <c r="E33" s="72">
        <v>5.0</v>
      </c>
      <c r="F33" s="73">
        <f>VLOOKUP(A33,'Лист10'!$A$1:$F$77,6,0)</f>
        <v>0.2</v>
      </c>
      <c r="G33" s="74">
        <f t="shared" si="1"/>
        <v>0.285</v>
      </c>
      <c r="H33" s="75">
        <f t="shared" si="2"/>
        <v>0.285</v>
      </c>
      <c r="I33" s="76">
        <v>600.0</v>
      </c>
      <c r="J33" s="77">
        <v>1.0</v>
      </c>
      <c r="K33" s="78">
        <v>0.0</v>
      </c>
      <c r="L33" s="79">
        <f t="shared" si="3"/>
        <v>0</v>
      </c>
      <c r="M33" s="80">
        <v>0.0</v>
      </c>
      <c r="N33" s="79">
        <f t="shared" si="4"/>
        <v>600</v>
      </c>
      <c r="O33" s="80">
        <v>0.0</v>
      </c>
      <c r="P33" s="80">
        <v>0.0</v>
      </c>
      <c r="Q33" s="79">
        <f t="shared" si="5"/>
        <v>600</v>
      </c>
      <c r="R33" s="79">
        <f t="shared" si="6"/>
        <v>600</v>
      </c>
      <c r="S33" s="12">
        <f t="shared" si="7"/>
        <v>390</v>
      </c>
      <c r="T33" s="81">
        <f>VLOOKUP(A33,'Лист10'!$A$2:$B$77,2,0)</f>
        <v>990</v>
      </c>
      <c r="U33" s="13">
        <v>0.25</v>
      </c>
      <c r="V33" s="79">
        <f t="shared" si="8"/>
        <v>247.5</v>
      </c>
      <c r="W33" s="82">
        <f t="shared" si="9"/>
        <v>0.12</v>
      </c>
      <c r="X33" s="83" t="s">
        <v>62</v>
      </c>
      <c r="Y33" s="82">
        <f>IFERROR(VLOOKUP(X33,'Справка'!A:B,2,0)*T33,"")</f>
        <v>22.77</v>
      </c>
      <c r="Z33" s="84" t="s">
        <v>63</v>
      </c>
      <c r="AA33" s="82">
        <f t="shared" si="10"/>
        <v>44.55</v>
      </c>
      <c r="AB33" s="80">
        <v>30.0</v>
      </c>
      <c r="AC33" s="82">
        <f>IF(Z33="","Не выбрана схемы работы",IF(Z33="FBY",IF(H33=0,"",IF(H33&lt;0.2,60,IF(H33&lt;0.5,70,IF(H33&lt;1,80,IF(H33&gt;=100,3500,VLOOKUP(ROUNDDOWN(H33,0),'Справка'!P:Q,2,0)))))),IF(Z33="FBS",IF(H33=0,"",IF(H33&lt;0.2,80,IF(H33&lt;0.5,85,IF(H33&lt;1,95,IF(H33&gt;=150,3500,VLOOKUP(ROUNDDOWN(H33,0),'Справка'!S:T,2,0)))))))))</f>
        <v>85</v>
      </c>
      <c r="AD33" s="5"/>
      <c r="AE33" s="82">
        <f t="shared" si="11"/>
        <v>85</v>
      </c>
      <c r="AF33" s="85">
        <v>0.7</v>
      </c>
      <c r="AG33" s="86">
        <f t="shared" si="12"/>
        <v>191.5</v>
      </c>
      <c r="AH33" s="86">
        <f t="shared" si="13"/>
        <v>560.06</v>
      </c>
      <c r="AI33" s="87">
        <v>0.0507</v>
      </c>
      <c r="AJ33" s="82">
        <f t="shared" si="14"/>
        <v>50.193</v>
      </c>
      <c r="AK33" s="82">
        <f t="shared" si="15"/>
        <v>512.083</v>
      </c>
      <c r="AL33" s="88">
        <f t="shared" si="16"/>
        <v>0.5172555556</v>
      </c>
      <c r="AM33" s="84" t="s">
        <v>64</v>
      </c>
      <c r="AN33" s="78">
        <v>0.07</v>
      </c>
      <c r="AO33" s="89">
        <f t="shared" si="17"/>
        <v>69.3</v>
      </c>
      <c r="AP33" s="89">
        <f t="shared" si="18"/>
        <v>1181.383</v>
      </c>
      <c r="AQ33" s="89">
        <f t="shared" si="19"/>
        <v>-191.383</v>
      </c>
      <c r="AR33" s="90">
        <f t="shared" si="20"/>
        <v>-0.1933161616</v>
      </c>
      <c r="AS33" s="90">
        <f t="shared" si="21"/>
        <v>-0.3189716667</v>
      </c>
    </row>
    <row r="34" ht="18.0" customHeight="1">
      <c r="A34" s="71" t="s">
        <v>109</v>
      </c>
      <c r="B34" s="71" t="s">
        <v>110</v>
      </c>
      <c r="C34" s="72">
        <v>13.0</v>
      </c>
      <c r="D34" s="72">
        <v>13.0</v>
      </c>
      <c r="E34" s="72">
        <v>4.0</v>
      </c>
      <c r="F34" s="73">
        <f>VLOOKUP(A34,'Лист10'!$A$1:$F$77,6,0)</f>
        <v>0.2</v>
      </c>
      <c r="G34" s="74">
        <f t="shared" si="1"/>
        <v>0.2</v>
      </c>
      <c r="H34" s="75">
        <f t="shared" si="2"/>
        <v>0.2</v>
      </c>
      <c r="I34" s="76">
        <v>500.0</v>
      </c>
      <c r="J34" s="77">
        <v>1.0</v>
      </c>
      <c r="K34" s="78">
        <v>0.0</v>
      </c>
      <c r="L34" s="79">
        <f t="shared" si="3"/>
        <v>0</v>
      </c>
      <c r="M34" s="80">
        <v>0.0</v>
      </c>
      <c r="N34" s="79">
        <f t="shared" si="4"/>
        <v>500</v>
      </c>
      <c r="O34" s="80">
        <v>0.0</v>
      </c>
      <c r="P34" s="80">
        <v>0.0</v>
      </c>
      <c r="Q34" s="79">
        <f t="shared" si="5"/>
        <v>500</v>
      </c>
      <c r="R34" s="79">
        <f t="shared" si="6"/>
        <v>500</v>
      </c>
      <c r="S34" s="12">
        <f t="shared" si="7"/>
        <v>498</v>
      </c>
      <c r="T34" s="81">
        <f>VLOOKUP(A34,'Лист10'!$A$2:$B$77,2,0)</f>
        <v>998</v>
      </c>
      <c r="U34" s="13">
        <v>0.21</v>
      </c>
      <c r="V34" s="79">
        <f t="shared" si="8"/>
        <v>209.58</v>
      </c>
      <c r="W34" s="82">
        <f t="shared" si="9"/>
        <v>0.12</v>
      </c>
      <c r="X34" s="83" t="s">
        <v>62</v>
      </c>
      <c r="Y34" s="82">
        <f>IFERROR(VLOOKUP(X34,'Справка'!A:B,2,0)*T34,"")</f>
        <v>22.954</v>
      </c>
      <c r="Z34" s="84" t="s">
        <v>63</v>
      </c>
      <c r="AA34" s="82">
        <f t="shared" si="10"/>
        <v>44.91</v>
      </c>
      <c r="AB34" s="80">
        <v>30.0</v>
      </c>
      <c r="AC34" s="82">
        <f>IF(Z34="","Не выбрана схемы работы",IF(Z34="FBY",IF(H34=0,"",IF(H34&lt;0.2,60,IF(H34&lt;0.5,70,IF(H34&lt;1,80,IF(H34&gt;=100,3500,VLOOKUP(ROUNDDOWN(H34,0),'Справка'!P:Q,2,0)))))),IF(Z34="FBS",IF(H34=0,"",IF(H34&lt;0.2,80,IF(H34&lt;0.5,85,IF(H34&lt;1,95,IF(H34&gt;=150,3500,VLOOKUP(ROUNDDOWN(H34,0),'Справка'!S:T,2,0)))))))))</f>
        <v>85</v>
      </c>
      <c r="AD34" s="5"/>
      <c r="AE34" s="82">
        <f t="shared" si="11"/>
        <v>85</v>
      </c>
      <c r="AF34" s="85">
        <v>0.68299711815562</v>
      </c>
      <c r="AG34" s="86">
        <f t="shared" si="12"/>
        <v>194.6783544</v>
      </c>
      <c r="AH34" s="86">
        <f t="shared" si="13"/>
        <v>605.436</v>
      </c>
      <c r="AI34" s="87">
        <v>0.0507</v>
      </c>
      <c r="AJ34" s="82">
        <f t="shared" si="14"/>
        <v>50.5986</v>
      </c>
      <c r="AK34" s="82">
        <f t="shared" si="15"/>
        <v>477.9309544</v>
      </c>
      <c r="AL34" s="88">
        <f t="shared" si="16"/>
        <v>0.4788887319</v>
      </c>
      <c r="AM34" s="84" t="s">
        <v>64</v>
      </c>
      <c r="AN34" s="78">
        <v>0.07</v>
      </c>
      <c r="AO34" s="89">
        <f t="shared" si="17"/>
        <v>69.86</v>
      </c>
      <c r="AP34" s="89">
        <f t="shared" si="18"/>
        <v>1047.790954</v>
      </c>
      <c r="AQ34" s="89">
        <f t="shared" si="19"/>
        <v>-49.79095443</v>
      </c>
      <c r="AR34" s="90">
        <f t="shared" si="20"/>
        <v>-0.0498907359</v>
      </c>
      <c r="AS34" s="90">
        <f t="shared" si="21"/>
        <v>-0.09958190886</v>
      </c>
    </row>
    <row r="35" ht="18.0" customHeight="1">
      <c r="A35" s="71" t="s">
        <v>111</v>
      </c>
      <c r="B35" s="71" t="s">
        <v>112</v>
      </c>
      <c r="C35" s="72">
        <v>22.0</v>
      </c>
      <c r="D35" s="72">
        <v>8.0</v>
      </c>
      <c r="E35" s="72">
        <v>16.0</v>
      </c>
      <c r="F35" s="73">
        <f>VLOOKUP(A35,'Лист10'!$A$1:$F$77,6,0)</f>
        <v>0.6</v>
      </c>
      <c r="G35" s="74">
        <f t="shared" si="1"/>
        <v>0.6</v>
      </c>
      <c r="H35" s="75">
        <f t="shared" si="2"/>
        <v>0.6</v>
      </c>
      <c r="I35" s="76">
        <v>600.0</v>
      </c>
      <c r="J35" s="77">
        <v>1.0</v>
      </c>
      <c r="K35" s="78">
        <v>0.0</v>
      </c>
      <c r="L35" s="79">
        <f t="shared" si="3"/>
        <v>0</v>
      </c>
      <c r="M35" s="80">
        <v>0.0</v>
      </c>
      <c r="N35" s="79">
        <f t="shared" si="4"/>
        <v>600</v>
      </c>
      <c r="O35" s="80">
        <v>0.0</v>
      </c>
      <c r="P35" s="80">
        <v>0.0</v>
      </c>
      <c r="Q35" s="79">
        <f t="shared" si="5"/>
        <v>600</v>
      </c>
      <c r="R35" s="79">
        <f t="shared" si="6"/>
        <v>600</v>
      </c>
      <c r="S35" s="12">
        <f t="shared" si="7"/>
        <v>621</v>
      </c>
      <c r="T35" s="81">
        <f>VLOOKUP(A35,'Лист10'!$A$2:$B$77,2,0)</f>
        <v>1221</v>
      </c>
      <c r="U35" s="13">
        <v>0.285</v>
      </c>
      <c r="V35" s="79">
        <f t="shared" si="8"/>
        <v>347.985</v>
      </c>
      <c r="W35" s="82">
        <f t="shared" si="9"/>
        <v>0.12</v>
      </c>
      <c r="X35" s="83" t="s">
        <v>62</v>
      </c>
      <c r="Y35" s="82">
        <f>IFERROR(VLOOKUP(X35,'Справка'!A:B,2,0)*T35,"")</f>
        <v>28.083</v>
      </c>
      <c r="Z35" s="84" t="s">
        <v>63</v>
      </c>
      <c r="AA35" s="82">
        <f t="shared" si="10"/>
        <v>54.945</v>
      </c>
      <c r="AB35" s="80">
        <v>30.0</v>
      </c>
      <c r="AC35" s="82">
        <f>IF(Z35="","Не выбрана схемы работы",IF(Z35="FBY",IF(H35=0,"",IF(H35&lt;0.2,60,IF(H35&lt;0.5,70,IF(H35&lt;1,80,IF(H35&gt;=100,3500,VLOOKUP(ROUNDDOWN(H35,0),'Справка'!P:Q,2,0)))))),IF(Z35="FBS",IF(H35=0,"",IF(H35&lt;0.2,80,IF(H35&lt;0.5,85,IF(H35&lt;1,95,IF(H35&gt;=150,3500,VLOOKUP(ROUNDDOWN(H35,0),'Справка'!S:T,2,0)))))))))</f>
        <v>95</v>
      </c>
      <c r="AD35" s="5"/>
      <c r="AE35" s="82">
        <f t="shared" si="11"/>
        <v>95</v>
      </c>
      <c r="AF35" s="85">
        <v>0.767213114754098</v>
      </c>
      <c r="AG35" s="86">
        <f t="shared" si="12"/>
        <v>205.7189103</v>
      </c>
      <c r="AH35" s="86">
        <f t="shared" si="13"/>
        <v>664.867</v>
      </c>
      <c r="AI35" s="87">
        <v>0.0507</v>
      </c>
      <c r="AJ35" s="82">
        <f t="shared" si="14"/>
        <v>61.9047</v>
      </c>
      <c r="AK35" s="82">
        <f t="shared" si="15"/>
        <v>643.8116103</v>
      </c>
      <c r="AL35" s="88">
        <f t="shared" si="16"/>
        <v>0.5272822361</v>
      </c>
      <c r="AM35" s="84" t="s">
        <v>64</v>
      </c>
      <c r="AN35" s="78">
        <v>0.07</v>
      </c>
      <c r="AO35" s="89">
        <f t="shared" si="17"/>
        <v>85.47</v>
      </c>
      <c r="AP35" s="89">
        <f t="shared" si="18"/>
        <v>1329.28161</v>
      </c>
      <c r="AQ35" s="89">
        <f t="shared" si="19"/>
        <v>-108.2816103</v>
      </c>
      <c r="AR35" s="90">
        <f t="shared" si="20"/>
        <v>-0.08868272748</v>
      </c>
      <c r="AS35" s="90">
        <f t="shared" si="21"/>
        <v>-0.1804693504</v>
      </c>
    </row>
    <row r="36" ht="18.0" customHeight="1">
      <c r="A36" s="71" t="s">
        <v>113</v>
      </c>
      <c r="B36" s="71" t="s">
        <v>114</v>
      </c>
      <c r="C36" s="72">
        <v>10.0</v>
      </c>
      <c r="D36" s="72">
        <v>6.0</v>
      </c>
      <c r="E36" s="72">
        <v>12.0</v>
      </c>
      <c r="F36" s="73">
        <f>VLOOKUP(A36,'Лист10'!$A$1:$F$77,6,0)</f>
        <v>0.2</v>
      </c>
      <c r="G36" s="74">
        <f t="shared" si="1"/>
        <v>0.2</v>
      </c>
      <c r="H36" s="75">
        <f t="shared" si="2"/>
        <v>0.2</v>
      </c>
      <c r="I36" s="76">
        <v>600.0</v>
      </c>
      <c r="J36" s="77">
        <v>1.0</v>
      </c>
      <c r="K36" s="78">
        <v>0.0</v>
      </c>
      <c r="L36" s="79">
        <f t="shared" si="3"/>
        <v>0</v>
      </c>
      <c r="M36" s="80">
        <v>0.0</v>
      </c>
      <c r="N36" s="79">
        <f t="shared" si="4"/>
        <v>600</v>
      </c>
      <c r="O36" s="80">
        <v>0.0</v>
      </c>
      <c r="P36" s="80">
        <v>0.0</v>
      </c>
      <c r="Q36" s="79">
        <f t="shared" si="5"/>
        <v>600</v>
      </c>
      <c r="R36" s="79">
        <f t="shared" si="6"/>
        <v>600</v>
      </c>
      <c r="S36" s="12">
        <f t="shared" si="7"/>
        <v>731</v>
      </c>
      <c r="T36" s="81">
        <f>VLOOKUP(A36,'Лист10'!$A$2:$B$77,2,0)</f>
        <v>1331</v>
      </c>
      <c r="U36" s="13">
        <v>0.27</v>
      </c>
      <c r="V36" s="79">
        <f t="shared" si="8"/>
        <v>359.37</v>
      </c>
      <c r="W36" s="82">
        <f t="shared" si="9"/>
        <v>0.12</v>
      </c>
      <c r="X36" s="83" t="s">
        <v>62</v>
      </c>
      <c r="Y36" s="82">
        <f>IFERROR(VLOOKUP(X36,'Справка'!A:B,2,0)*T36,"")</f>
        <v>30.613</v>
      </c>
      <c r="Z36" s="84" t="s">
        <v>63</v>
      </c>
      <c r="AA36" s="82">
        <f t="shared" si="10"/>
        <v>59.895</v>
      </c>
      <c r="AB36" s="80">
        <v>30.0</v>
      </c>
      <c r="AC36" s="82">
        <f>IF(Z36="","Не выбрана схемы работы",IF(Z36="FBY",IF(H36=0,"",IF(H36&lt;0.2,60,IF(H36&lt;0.5,70,IF(H36&lt;1,80,IF(H36&gt;=100,3500,VLOOKUP(ROUNDDOWN(H36,0),'Справка'!P:Q,2,0)))))),IF(Z36="FBS",IF(H36=0,"",IF(H36&lt;0.2,80,IF(H36&lt;0.5,85,IF(H36&lt;1,95,IF(H36&gt;=150,3500,VLOOKUP(ROUNDDOWN(H36,0),'Справка'!S:T,2,0)))))))))</f>
        <v>85</v>
      </c>
      <c r="AD36" s="5"/>
      <c r="AE36" s="82">
        <f t="shared" si="11"/>
        <v>85</v>
      </c>
      <c r="AF36" s="85">
        <v>0.642857142857143</v>
      </c>
      <c r="AG36" s="86">
        <f t="shared" si="12"/>
        <v>224.8366667</v>
      </c>
      <c r="AH36" s="86">
        <f t="shared" si="13"/>
        <v>766.002</v>
      </c>
      <c r="AI36" s="87">
        <v>0.0507</v>
      </c>
      <c r="AJ36" s="82">
        <f t="shared" si="14"/>
        <v>67.4817</v>
      </c>
      <c r="AK36" s="82">
        <f t="shared" si="15"/>
        <v>682.4213667</v>
      </c>
      <c r="AL36" s="88">
        <f t="shared" si="16"/>
        <v>0.5127132732</v>
      </c>
      <c r="AM36" s="84" t="s">
        <v>64</v>
      </c>
      <c r="AN36" s="78">
        <v>0.07</v>
      </c>
      <c r="AO36" s="89">
        <f t="shared" si="17"/>
        <v>93.17</v>
      </c>
      <c r="AP36" s="89">
        <f t="shared" si="18"/>
        <v>1375.591367</v>
      </c>
      <c r="AQ36" s="89">
        <f t="shared" si="19"/>
        <v>-44.59136667</v>
      </c>
      <c r="AR36" s="90">
        <f t="shared" si="20"/>
        <v>-0.03350215377</v>
      </c>
      <c r="AS36" s="90">
        <f t="shared" si="21"/>
        <v>-0.07431894444</v>
      </c>
    </row>
    <row r="37" ht="18.0" customHeight="1">
      <c r="A37" s="71" t="s">
        <v>115</v>
      </c>
      <c r="B37" s="71" t="s">
        <v>116</v>
      </c>
      <c r="C37" s="72">
        <v>23.0</v>
      </c>
      <c r="D37" s="72">
        <v>15.0</v>
      </c>
      <c r="E37" s="72">
        <v>9.0</v>
      </c>
      <c r="F37" s="73">
        <f>VLOOKUP(A37,'Лист10'!$A$1:$F$77,6,0)</f>
        <v>0.62</v>
      </c>
      <c r="G37" s="74">
        <f t="shared" si="1"/>
        <v>0.621</v>
      </c>
      <c r="H37" s="75">
        <f t="shared" si="2"/>
        <v>0.621</v>
      </c>
      <c r="I37" s="76">
        <v>600.0</v>
      </c>
      <c r="J37" s="77">
        <v>1.0</v>
      </c>
      <c r="K37" s="78">
        <v>0.0</v>
      </c>
      <c r="L37" s="79">
        <f t="shared" si="3"/>
        <v>0</v>
      </c>
      <c r="M37" s="80">
        <v>0.0</v>
      </c>
      <c r="N37" s="79">
        <f t="shared" si="4"/>
        <v>600</v>
      </c>
      <c r="O37" s="80">
        <v>0.0</v>
      </c>
      <c r="P37" s="80">
        <v>0.0</v>
      </c>
      <c r="Q37" s="79">
        <f t="shared" si="5"/>
        <v>600</v>
      </c>
      <c r="R37" s="79">
        <f t="shared" si="6"/>
        <v>600</v>
      </c>
      <c r="S37" s="12">
        <f t="shared" si="7"/>
        <v>841</v>
      </c>
      <c r="T37" s="81">
        <f>VLOOKUP(A37,'Лист10'!$A$2:$B$77,2,0)</f>
        <v>1441</v>
      </c>
      <c r="U37" s="13">
        <v>0.24</v>
      </c>
      <c r="V37" s="79">
        <f t="shared" si="8"/>
        <v>345.84</v>
      </c>
      <c r="W37" s="82">
        <f t="shared" si="9"/>
        <v>0.12</v>
      </c>
      <c r="X37" s="83" t="s">
        <v>62</v>
      </c>
      <c r="Y37" s="82">
        <f>IFERROR(VLOOKUP(X37,'Справка'!A:B,2,0)*T37,"")</f>
        <v>33.143</v>
      </c>
      <c r="Z37" s="84" t="s">
        <v>63</v>
      </c>
      <c r="AA37" s="82">
        <f t="shared" si="10"/>
        <v>64.845</v>
      </c>
      <c r="AB37" s="80">
        <v>30.0</v>
      </c>
      <c r="AC37" s="82">
        <f>IF(Z37="","Не выбрана схемы работы",IF(Z37="FBY",IF(H37=0,"",IF(H37&lt;0.2,60,IF(H37&lt;0.5,70,IF(H37&lt;1,80,IF(H37&gt;=100,3500,VLOOKUP(ROUNDDOWN(H37,0),'Справка'!P:Q,2,0)))))),IF(Z37="FBS",IF(H37=0,"",IF(H37&lt;0.2,80,IF(H37&lt;0.5,85,IF(H37&lt;1,95,IF(H37&gt;=150,3500,VLOOKUP(ROUNDDOWN(H37,0),'Справка'!S:T,2,0)))))))))</f>
        <v>95</v>
      </c>
      <c r="AD37" s="5"/>
      <c r="AE37" s="82">
        <f t="shared" si="11"/>
        <v>95</v>
      </c>
      <c r="AF37" s="85">
        <v>0.849315068493151</v>
      </c>
      <c r="AG37" s="86">
        <f t="shared" si="12"/>
        <v>206.6723387</v>
      </c>
      <c r="AH37" s="86">
        <f t="shared" si="13"/>
        <v>872.052</v>
      </c>
      <c r="AI37" s="87">
        <v>0.0507</v>
      </c>
      <c r="AJ37" s="82">
        <f t="shared" si="14"/>
        <v>73.0587</v>
      </c>
      <c r="AK37" s="82">
        <f t="shared" si="15"/>
        <v>658.8340387</v>
      </c>
      <c r="AL37" s="88">
        <f t="shared" si="16"/>
        <v>0.4572061337</v>
      </c>
      <c r="AM37" s="84" t="s">
        <v>64</v>
      </c>
      <c r="AN37" s="78">
        <v>0.07</v>
      </c>
      <c r="AO37" s="89">
        <f t="shared" si="17"/>
        <v>100.87</v>
      </c>
      <c r="AP37" s="89">
        <f t="shared" si="18"/>
        <v>1359.704039</v>
      </c>
      <c r="AQ37" s="89">
        <f t="shared" si="19"/>
        <v>81.29596129</v>
      </c>
      <c r="AR37" s="90">
        <f t="shared" si="20"/>
        <v>0.05641635065</v>
      </c>
      <c r="AS37" s="90">
        <f t="shared" si="21"/>
        <v>0.1354932688</v>
      </c>
    </row>
    <row r="38" ht="18.0" customHeight="1">
      <c r="A38" s="71" t="s">
        <v>117</v>
      </c>
      <c r="B38" s="71" t="s">
        <v>118</v>
      </c>
      <c r="C38" s="72">
        <v>20.0</v>
      </c>
      <c r="D38" s="72">
        <v>9.0</v>
      </c>
      <c r="E38" s="72">
        <v>9.0</v>
      </c>
      <c r="F38" s="73">
        <f>VLOOKUP(A38,'Лист10'!$A$1:$F$77,6,0)</f>
        <v>0.6</v>
      </c>
      <c r="G38" s="74">
        <f t="shared" si="1"/>
        <v>0.6</v>
      </c>
      <c r="H38" s="75">
        <f t="shared" si="2"/>
        <v>0.6</v>
      </c>
      <c r="I38" s="76">
        <v>750.0</v>
      </c>
      <c r="J38" s="77">
        <v>1.0</v>
      </c>
      <c r="K38" s="78">
        <v>0.0</v>
      </c>
      <c r="L38" s="79">
        <f t="shared" si="3"/>
        <v>0</v>
      </c>
      <c r="M38" s="80">
        <v>0.0</v>
      </c>
      <c r="N38" s="79">
        <f t="shared" si="4"/>
        <v>750</v>
      </c>
      <c r="O38" s="80">
        <v>0.0</v>
      </c>
      <c r="P38" s="80">
        <v>0.0</v>
      </c>
      <c r="Q38" s="79">
        <f t="shared" si="5"/>
        <v>750</v>
      </c>
      <c r="R38" s="79">
        <f t="shared" si="6"/>
        <v>750</v>
      </c>
      <c r="S38" s="12">
        <f t="shared" si="7"/>
        <v>801</v>
      </c>
      <c r="T38" s="81">
        <f>VLOOKUP(A38,'Лист10'!$A$2:$B$77,2,0)</f>
        <v>1551</v>
      </c>
      <c r="U38" s="13">
        <v>0.22</v>
      </c>
      <c r="V38" s="79">
        <f t="shared" si="8"/>
        <v>341.22</v>
      </c>
      <c r="W38" s="82">
        <f t="shared" si="9"/>
        <v>0.12</v>
      </c>
      <c r="X38" s="83" t="s">
        <v>62</v>
      </c>
      <c r="Y38" s="82">
        <f>IFERROR(VLOOKUP(X38,'Справка'!A:B,2,0)*T38,"")</f>
        <v>35.673</v>
      </c>
      <c r="Z38" s="84" t="s">
        <v>63</v>
      </c>
      <c r="AA38" s="82">
        <f t="shared" si="10"/>
        <v>69.795</v>
      </c>
      <c r="AB38" s="80">
        <v>30.0</v>
      </c>
      <c r="AC38" s="82">
        <f>IF(Z38="","Не выбрана схемы работы",IF(Z38="FBY",IF(H38=0,"",IF(H38&lt;0.2,60,IF(H38&lt;0.5,70,IF(H38&lt;1,80,IF(H38&gt;=100,3500,VLOOKUP(ROUNDDOWN(H38,0),'Справка'!P:Q,2,0)))))),IF(Z38="FBS",IF(H38=0,"",IF(H38&lt;0.2,80,IF(H38&lt;0.5,85,IF(H38&lt;1,95,IF(H38&gt;=150,3500,VLOOKUP(ROUNDDOWN(H38,0),'Справка'!S:T,2,0)))))))))</f>
        <v>95</v>
      </c>
      <c r="AD38" s="5"/>
      <c r="AE38" s="82">
        <f t="shared" si="11"/>
        <v>95</v>
      </c>
      <c r="AF38" s="85">
        <v>0.8</v>
      </c>
      <c r="AG38" s="86">
        <f t="shared" si="12"/>
        <v>219.74375</v>
      </c>
      <c r="AH38" s="86">
        <f t="shared" si="13"/>
        <v>979.192</v>
      </c>
      <c r="AI38" s="87">
        <v>0.0507</v>
      </c>
      <c r="AJ38" s="82">
        <f t="shared" si="14"/>
        <v>78.6357</v>
      </c>
      <c r="AK38" s="82">
        <f t="shared" si="15"/>
        <v>675.39245</v>
      </c>
      <c r="AL38" s="88">
        <f t="shared" si="16"/>
        <v>0.4354561251</v>
      </c>
      <c r="AM38" s="84" t="s">
        <v>64</v>
      </c>
      <c r="AN38" s="78">
        <v>0.07</v>
      </c>
      <c r="AO38" s="89">
        <f t="shared" si="17"/>
        <v>108.57</v>
      </c>
      <c r="AP38" s="89">
        <f t="shared" si="18"/>
        <v>1533.96245</v>
      </c>
      <c r="AQ38" s="89">
        <f t="shared" si="19"/>
        <v>17.03755</v>
      </c>
      <c r="AR38" s="90">
        <f t="shared" si="20"/>
        <v>0.01098488072</v>
      </c>
      <c r="AS38" s="90">
        <f t="shared" si="21"/>
        <v>0.02271673333</v>
      </c>
    </row>
    <row r="39" ht="18.0" customHeight="1">
      <c r="A39" s="71" t="s">
        <v>119</v>
      </c>
      <c r="B39" s="71" t="s">
        <v>120</v>
      </c>
      <c r="C39" s="72">
        <v>32.0</v>
      </c>
      <c r="D39" s="72">
        <v>10.0</v>
      </c>
      <c r="E39" s="72">
        <v>6.0</v>
      </c>
      <c r="F39" s="73">
        <f>VLOOKUP(A39,'Лист10'!$A$1:$F$77,6,0)</f>
        <v>1.2</v>
      </c>
      <c r="G39" s="74">
        <f t="shared" si="1"/>
        <v>1.2</v>
      </c>
      <c r="H39" s="75">
        <f t="shared" si="2"/>
        <v>1.2</v>
      </c>
      <c r="I39" s="76">
        <v>800.0</v>
      </c>
      <c r="J39" s="77">
        <v>1.0</v>
      </c>
      <c r="K39" s="78">
        <v>0.0</v>
      </c>
      <c r="L39" s="79">
        <f t="shared" si="3"/>
        <v>0</v>
      </c>
      <c r="M39" s="80">
        <v>0.0</v>
      </c>
      <c r="N39" s="79">
        <f t="shared" si="4"/>
        <v>800</v>
      </c>
      <c r="O39" s="80">
        <v>0.0</v>
      </c>
      <c r="P39" s="80">
        <v>0.0</v>
      </c>
      <c r="Q39" s="79">
        <f t="shared" si="5"/>
        <v>800</v>
      </c>
      <c r="R39" s="79">
        <f t="shared" si="6"/>
        <v>800</v>
      </c>
      <c r="S39" s="12">
        <f t="shared" si="7"/>
        <v>851</v>
      </c>
      <c r="T39" s="81">
        <f>VLOOKUP(A39,'Лист10'!$A$2:$B$77,2,0)</f>
        <v>1651</v>
      </c>
      <c r="U39" s="13">
        <v>0.285</v>
      </c>
      <c r="V39" s="79">
        <f t="shared" si="8"/>
        <v>470.535</v>
      </c>
      <c r="W39" s="82">
        <f t="shared" si="9"/>
        <v>0.12</v>
      </c>
      <c r="X39" s="83" t="s">
        <v>62</v>
      </c>
      <c r="Y39" s="82">
        <f>IFERROR(VLOOKUP(X39,'Справка'!A:B,2,0)*T39,"")</f>
        <v>37.973</v>
      </c>
      <c r="Z39" s="84" t="s">
        <v>63</v>
      </c>
      <c r="AA39" s="82">
        <f t="shared" si="10"/>
        <v>74.295</v>
      </c>
      <c r="AB39" s="80">
        <v>30.0</v>
      </c>
      <c r="AC39" s="82">
        <f>IF(Z39="","Не выбрана схемы работы",IF(Z39="FBY",IF(H39=0,"",IF(H39&lt;0.2,60,IF(H39&lt;0.5,70,IF(H39&lt;1,80,IF(H39&gt;=100,3500,VLOOKUP(ROUNDDOWN(H39,0),'Справка'!P:Q,2,0)))))),IF(Z39="FBS",IF(H39=0,"",IF(H39&lt;0.2,80,IF(H39&lt;0.5,85,IF(H39&lt;1,95,IF(H39&gt;=150,3500,VLOOKUP(ROUNDDOWN(H39,0),'Справка'!S:T,2,0)))))))))</f>
        <v>135</v>
      </c>
      <c r="AD39" s="5"/>
      <c r="AE39" s="82">
        <f t="shared" si="11"/>
        <v>135</v>
      </c>
      <c r="AF39" s="85">
        <v>0.7</v>
      </c>
      <c r="AG39" s="86">
        <f t="shared" si="12"/>
        <v>283.9928571</v>
      </c>
      <c r="AH39" s="86">
        <f t="shared" si="13"/>
        <v>903.077</v>
      </c>
      <c r="AI39" s="87">
        <v>0.0507</v>
      </c>
      <c r="AJ39" s="82">
        <f t="shared" si="14"/>
        <v>83.7057</v>
      </c>
      <c r="AK39" s="82">
        <f t="shared" si="15"/>
        <v>876.3265571</v>
      </c>
      <c r="AL39" s="88">
        <f t="shared" si="16"/>
        <v>0.5307853163</v>
      </c>
      <c r="AM39" s="84" t="s">
        <v>64</v>
      </c>
      <c r="AN39" s="78">
        <v>0.07</v>
      </c>
      <c r="AO39" s="89">
        <f t="shared" si="17"/>
        <v>115.57</v>
      </c>
      <c r="AP39" s="89">
        <f t="shared" si="18"/>
        <v>1791.896557</v>
      </c>
      <c r="AQ39" s="89">
        <f t="shared" si="19"/>
        <v>-140.8965571</v>
      </c>
      <c r="AR39" s="90">
        <f t="shared" si="20"/>
        <v>-0.08534013152</v>
      </c>
      <c r="AS39" s="90">
        <f t="shared" si="21"/>
        <v>-0.1761206964</v>
      </c>
    </row>
    <row r="40" ht="18.0" customHeight="1">
      <c r="A40" s="71" t="s">
        <v>121</v>
      </c>
      <c r="B40" s="71" t="s">
        <v>122</v>
      </c>
      <c r="C40" s="72">
        <v>32.0</v>
      </c>
      <c r="D40" s="72">
        <v>20.0</v>
      </c>
      <c r="E40" s="72">
        <v>10.0</v>
      </c>
      <c r="F40" s="73">
        <f>VLOOKUP(A40,'Лист10'!$A$1:$F$77,6,0)</f>
        <v>0.8</v>
      </c>
      <c r="G40" s="74">
        <f t="shared" si="1"/>
        <v>1.28</v>
      </c>
      <c r="H40" s="75">
        <f t="shared" si="2"/>
        <v>1.28</v>
      </c>
      <c r="I40" s="76">
        <v>800.0</v>
      </c>
      <c r="J40" s="77">
        <v>1.0</v>
      </c>
      <c r="K40" s="78">
        <v>0.0</v>
      </c>
      <c r="L40" s="79">
        <f t="shared" si="3"/>
        <v>0</v>
      </c>
      <c r="M40" s="80">
        <v>0.0</v>
      </c>
      <c r="N40" s="79">
        <f t="shared" si="4"/>
        <v>800</v>
      </c>
      <c r="O40" s="80">
        <v>0.0</v>
      </c>
      <c r="P40" s="80">
        <v>0.0</v>
      </c>
      <c r="Q40" s="79">
        <f t="shared" si="5"/>
        <v>800</v>
      </c>
      <c r="R40" s="79">
        <f t="shared" si="6"/>
        <v>800</v>
      </c>
      <c r="S40" s="12">
        <f t="shared" si="7"/>
        <v>893</v>
      </c>
      <c r="T40" s="81">
        <f>VLOOKUP(A40,'Лист10'!$A$2:$B$77,2,0)</f>
        <v>1693</v>
      </c>
      <c r="U40" s="13">
        <v>0.29</v>
      </c>
      <c r="V40" s="79">
        <f t="shared" si="8"/>
        <v>490.97</v>
      </c>
      <c r="W40" s="82">
        <f t="shared" si="9"/>
        <v>0.12</v>
      </c>
      <c r="X40" s="83" t="s">
        <v>62</v>
      </c>
      <c r="Y40" s="82">
        <f>IFERROR(VLOOKUP(X40,'Справка'!A:B,2,0)*T40,"")</f>
        <v>38.939</v>
      </c>
      <c r="Z40" s="84" t="s">
        <v>63</v>
      </c>
      <c r="AA40" s="82">
        <f t="shared" si="10"/>
        <v>76.185</v>
      </c>
      <c r="AB40" s="80">
        <v>30.0</v>
      </c>
      <c r="AC40" s="82">
        <f>IF(Z40="","Не выбрана схемы работы",IF(Z40="FBY",IF(H40=0,"",IF(H40&lt;0.2,60,IF(H40&lt;0.5,70,IF(H40&lt;1,80,IF(H40&gt;=100,3500,VLOOKUP(ROUNDDOWN(H40,0),'Справка'!P:Q,2,0)))))),IF(Z40="FBS",IF(H40=0,"",IF(H40&lt;0.2,80,IF(H40&lt;0.5,85,IF(H40&lt;1,95,IF(H40&gt;=150,3500,VLOOKUP(ROUNDDOWN(H40,0),'Справка'!S:T,2,0)))))))))</f>
        <v>135</v>
      </c>
      <c r="AD40" s="5"/>
      <c r="AE40" s="82">
        <f t="shared" si="11"/>
        <v>135</v>
      </c>
      <c r="AF40" s="85">
        <v>0.877272727272727</v>
      </c>
      <c r="AG40" s="86">
        <f t="shared" si="12"/>
        <v>256.0398964</v>
      </c>
      <c r="AH40" s="86">
        <f t="shared" si="13"/>
        <v>921.786</v>
      </c>
      <c r="AI40" s="87">
        <v>0.0507</v>
      </c>
      <c r="AJ40" s="82">
        <f t="shared" si="14"/>
        <v>85.8351</v>
      </c>
      <c r="AK40" s="82">
        <f t="shared" si="15"/>
        <v>871.9039964</v>
      </c>
      <c r="AL40" s="88">
        <f t="shared" si="16"/>
        <v>0.5150053139</v>
      </c>
      <c r="AM40" s="84" t="s">
        <v>64</v>
      </c>
      <c r="AN40" s="78">
        <v>0.07</v>
      </c>
      <c r="AO40" s="89">
        <f t="shared" si="17"/>
        <v>118.51</v>
      </c>
      <c r="AP40" s="89">
        <f t="shared" si="18"/>
        <v>1790.413996</v>
      </c>
      <c r="AQ40" s="89">
        <f t="shared" si="19"/>
        <v>-97.41399637</v>
      </c>
      <c r="AR40" s="90">
        <f t="shared" si="20"/>
        <v>-0.05753927724</v>
      </c>
      <c r="AS40" s="90">
        <f t="shared" si="21"/>
        <v>-0.1217674955</v>
      </c>
    </row>
    <row r="41" ht="18.0" customHeight="1">
      <c r="A41" s="71" t="s">
        <v>123</v>
      </c>
      <c r="B41" s="71" t="s">
        <v>124</v>
      </c>
      <c r="C41" s="72">
        <v>25.0</v>
      </c>
      <c r="D41" s="72">
        <v>10.0</v>
      </c>
      <c r="E41" s="72">
        <v>25.0</v>
      </c>
      <c r="F41" s="73">
        <f>VLOOKUP(A41,'Лист10'!$A$1:$F$77,6,0)</f>
        <v>0.7</v>
      </c>
      <c r="G41" s="74">
        <f t="shared" si="1"/>
        <v>1.25</v>
      </c>
      <c r="H41" s="75">
        <f t="shared" si="2"/>
        <v>1.25</v>
      </c>
      <c r="I41" s="76">
        <v>350.0</v>
      </c>
      <c r="J41" s="77">
        <v>1.0</v>
      </c>
      <c r="K41" s="78">
        <v>0.0</v>
      </c>
      <c r="L41" s="79">
        <f t="shared" si="3"/>
        <v>0</v>
      </c>
      <c r="M41" s="80">
        <v>0.0</v>
      </c>
      <c r="N41" s="79">
        <f t="shared" si="4"/>
        <v>350</v>
      </c>
      <c r="O41" s="80">
        <v>0.0</v>
      </c>
      <c r="P41" s="80">
        <v>0.0</v>
      </c>
      <c r="Q41" s="79">
        <f t="shared" si="5"/>
        <v>350</v>
      </c>
      <c r="R41" s="79">
        <f t="shared" si="6"/>
        <v>350</v>
      </c>
      <c r="S41" s="12">
        <f t="shared" si="7"/>
        <v>1350</v>
      </c>
      <c r="T41" s="81">
        <f>VLOOKUP(A41,'Лист10'!$A$2:$B$77,2,0)</f>
        <v>1700</v>
      </c>
      <c r="U41" s="13">
        <v>0.22</v>
      </c>
      <c r="V41" s="79">
        <f t="shared" si="8"/>
        <v>374</v>
      </c>
      <c r="W41" s="82">
        <f t="shared" si="9"/>
        <v>0.12</v>
      </c>
      <c r="X41" s="83" t="s">
        <v>62</v>
      </c>
      <c r="Y41" s="82">
        <f>IFERROR(VLOOKUP(X41,'Справка'!A:B,2,0)*T41,"")</f>
        <v>39.1</v>
      </c>
      <c r="Z41" s="84" t="s">
        <v>63</v>
      </c>
      <c r="AA41" s="82">
        <f t="shared" si="10"/>
        <v>76.5</v>
      </c>
      <c r="AB41" s="80">
        <v>30.0</v>
      </c>
      <c r="AC41" s="82">
        <f>IF(Z41="","Не выбрана схемы работы",IF(Z41="FBY",IF(H41=0,"",IF(H41&lt;0.2,60,IF(H41&lt;0.5,70,IF(H41&lt;1,80,IF(H41&gt;=100,3500,VLOOKUP(ROUNDDOWN(H41,0),'Справка'!P:Q,2,0)))))),IF(Z41="FBS",IF(H41=0,"",IF(H41&lt;0.2,80,IF(H41&lt;0.5,85,IF(H41&lt;1,95,IF(H41&gt;=150,3500,VLOOKUP(ROUNDDOWN(H41,0),'Справка'!S:T,2,0)))))))))</f>
        <v>135</v>
      </c>
      <c r="AD41" s="5"/>
      <c r="AE41" s="82">
        <f t="shared" si="11"/>
        <v>135</v>
      </c>
      <c r="AF41" s="85">
        <v>0.8</v>
      </c>
      <c r="AG41" s="86">
        <f t="shared" si="12"/>
        <v>268.125</v>
      </c>
      <c r="AH41" s="86">
        <f t="shared" si="13"/>
        <v>1045.28</v>
      </c>
      <c r="AI41" s="87">
        <v>0.0507</v>
      </c>
      <c r="AJ41" s="82">
        <f t="shared" si="14"/>
        <v>86.19</v>
      </c>
      <c r="AK41" s="82">
        <f t="shared" si="15"/>
        <v>767.535</v>
      </c>
      <c r="AL41" s="88">
        <f t="shared" si="16"/>
        <v>0.4514911765</v>
      </c>
      <c r="AM41" s="84" t="s">
        <v>64</v>
      </c>
      <c r="AN41" s="78">
        <v>0.07</v>
      </c>
      <c r="AO41" s="89">
        <f t="shared" si="17"/>
        <v>119</v>
      </c>
      <c r="AP41" s="89">
        <f t="shared" si="18"/>
        <v>1236.535</v>
      </c>
      <c r="AQ41" s="89">
        <f t="shared" si="19"/>
        <v>463.465</v>
      </c>
      <c r="AR41" s="90">
        <f t="shared" si="20"/>
        <v>0.2726264706</v>
      </c>
      <c r="AS41" s="90">
        <f t="shared" si="21"/>
        <v>1.324185714</v>
      </c>
    </row>
    <row r="42" ht="18.0" customHeight="1">
      <c r="A42" s="71" t="s">
        <v>125</v>
      </c>
      <c r="B42" s="71" t="s">
        <v>126</v>
      </c>
      <c r="C42" s="72">
        <v>32.0</v>
      </c>
      <c r="D42" s="72">
        <v>10.0</v>
      </c>
      <c r="E42" s="72">
        <v>19.0</v>
      </c>
      <c r="F42" s="73">
        <f>VLOOKUP(A42,'Лист10'!$A$1:$F$77,6,0)</f>
        <v>0.7</v>
      </c>
      <c r="G42" s="74">
        <f t="shared" si="1"/>
        <v>1.216</v>
      </c>
      <c r="H42" s="75">
        <f t="shared" si="2"/>
        <v>1.216</v>
      </c>
      <c r="I42" s="76">
        <v>750.0</v>
      </c>
      <c r="J42" s="77">
        <v>1.0</v>
      </c>
      <c r="K42" s="78">
        <v>0.0</v>
      </c>
      <c r="L42" s="79">
        <f t="shared" si="3"/>
        <v>0</v>
      </c>
      <c r="M42" s="80">
        <v>0.0</v>
      </c>
      <c r="N42" s="79">
        <f t="shared" si="4"/>
        <v>750</v>
      </c>
      <c r="O42" s="80">
        <v>0.0</v>
      </c>
      <c r="P42" s="80">
        <v>0.0</v>
      </c>
      <c r="Q42" s="79">
        <f t="shared" si="5"/>
        <v>750</v>
      </c>
      <c r="R42" s="79">
        <f t="shared" si="6"/>
        <v>750</v>
      </c>
      <c r="S42" s="12">
        <f t="shared" si="7"/>
        <v>1131</v>
      </c>
      <c r="T42" s="81">
        <f>VLOOKUP(A42,'Лист10'!$A$2:$B$77,2,0)</f>
        <v>1881</v>
      </c>
      <c r="U42" s="13">
        <v>0.29</v>
      </c>
      <c r="V42" s="79">
        <f t="shared" si="8"/>
        <v>545.49</v>
      </c>
      <c r="W42" s="82">
        <f t="shared" si="9"/>
        <v>0.12</v>
      </c>
      <c r="X42" s="83" t="s">
        <v>62</v>
      </c>
      <c r="Y42" s="82">
        <f>IFERROR(VLOOKUP(X42,'Справка'!A:B,2,0)*T42,"")</f>
        <v>43.263</v>
      </c>
      <c r="Z42" s="84" t="s">
        <v>63</v>
      </c>
      <c r="AA42" s="82">
        <f t="shared" si="10"/>
        <v>84.645</v>
      </c>
      <c r="AB42" s="80">
        <v>30.0</v>
      </c>
      <c r="AC42" s="82">
        <f>IF(Z42="","Не выбрана схемы работы",IF(Z42="FBY",IF(H42=0,"",IF(H42&lt;0.2,60,IF(H42&lt;0.5,70,IF(H42&lt;1,80,IF(H42&gt;=100,3500,VLOOKUP(ROUNDDOWN(H42,0),'Справка'!P:Q,2,0)))))),IF(Z42="FBS",IF(H42=0,"",IF(H42&lt;0.2,80,IF(H42&lt;0.5,85,IF(H42&lt;1,95,IF(H42&gt;=150,3500,VLOOKUP(ROUNDDOWN(H42,0),'Справка'!S:T,2,0)))))))))</f>
        <v>135</v>
      </c>
      <c r="AD42" s="5"/>
      <c r="AE42" s="82">
        <f t="shared" si="11"/>
        <v>135</v>
      </c>
      <c r="AF42" s="85">
        <v>0.877272727272727</v>
      </c>
      <c r="AG42" s="86">
        <f t="shared" si="12"/>
        <v>265.6834197</v>
      </c>
      <c r="AH42" s="86">
        <f t="shared" si="13"/>
        <v>1042.482</v>
      </c>
      <c r="AI42" s="87">
        <v>0.0507</v>
      </c>
      <c r="AJ42" s="82">
        <f t="shared" si="14"/>
        <v>95.3667</v>
      </c>
      <c r="AK42" s="82">
        <f t="shared" si="15"/>
        <v>949.9231197</v>
      </c>
      <c r="AL42" s="88">
        <f t="shared" si="16"/>
        <v>0.505009633</v>
      </c>
      <c r="AM42" s="84" t="s">
        <v>64</v>
      </c>
      <c r="AN42" s="78">
        <v>0.07</v>
      </c>
      <c r="AO42" s="89">
        <f t="shared" si="17"/>
        <v>131.67</v>
      </c>
      <c r="AP42" s="89">
        <f t="shared" si="18"/>
        <v>1831.59312</v>
      </c>
      <c r="AQ42" s="89">
        <f t="shared" si="19"/>
        <v>49.40688031</v>
      </c>
      <c r="AR42" s="90">
        <f t="shared" si="20"/>
        <v>0.02626628406</v>
      </c>
      <c r="AS42" s="90">
        <f t="shared" si="21"/>
        <v>0.06587584041</v>
      </c>
    </row>
    <row r="43" ht="18.0" customHeight="1">
      <c r="A43" s="71" t="s">
        <v>127</v>
      </c>
      <c r="B43" s="71" t="s">
        <v>128</v>
      </c>
      <c r="C43" s="72">
        <v>22.0</v>
      </c>
      <c r="D43" s="72">
        <v>8.0</v>
      </c>
      <c r="E43" s="72">
        <v>22.0</v>
      </c>
      <c r="F43" s="73">
        <f>VLOOKUP(A43,'Лист10'!$A$1:$F$77,6,0)</f>
        <v>0.4</v>
      </c>
      <c r="G43" s="74">
        <f t="shared" si="1"/>
        <v>0.7744</v>
      </c>
      <c r="H43" s="75">
        <f t="shared" si="2"/>
        <v>0.7744</v>
      </c>
      <c r="I43" s="76">
        <v>1100.0</v>
      </c>
      <c r="J43" s="77">
        <v>1.0</v>
      </c>
      <c r="K43" s="78">
        <v>0.0</v>
      </c>
      <c r="L43" s="79">
        <f t="shared" si="3"/>
        <v>0</v>
      </c>
      <c r="M43" s="80">
        <v>0.0</v>
      </c>
      <c r="N43" s="79">
        <f t="shared" si="4"/>
        <v>1100</v>
      </c>
      <c r="O43" s="80">
        <v>0.0</v>
      </c>
      <c r="P43" s="80">
        <v>0.0</v>
      </c>
      <c r="Q43" s="79">
        <f t="shared" si="5"/>
        <v>1100</v>
      </c>
      <c r="R43" s="79">
        <f t="shared" si="6"/>
        <v>1100</v>
      </c>
      <c r="S43" s="12">
        <f t="shared" si="7"/>
        <v>890</v>
      </c>
      <c r="T43" s="81">
        <f>VLOOKUP(A43,'Лист10'!$A$2:$B$77,2,0)</f>
        <v>1990</v>
      </c>
      <c r="U43" s="13">
        <v>0.285</v>
      </c>
      <c r="V43" s="79">
        <f t="shared" si="8"/>
        <v>567.15</v>
      </c>
      <c r="W43" s="82">
        <f t="shared" si="9"/>
        <v>0.12</v>
      </c>
      <c r="X43" s="83" t="s">
        <v>62</v>
      </c>
      <c r="Y43" s="82">
        <f>IFERROR(VLOOKUP(X43,'Справка'!A:B,2,0)*T43,"")</f>
        <v>45.77</v>
      </c>
      <c r="Z43" s="84" t="s">
        <v>63</v>
      </c>
      <c r="AA43" s="82">
        <f t="shared" si="10"/>
        <v>89.55</v>
      </c>
      <c r="AB43" s="80">
        <v>30.0</v>
      </c>
      <c r="AC43" s="82">
        <f>IF(Z43="","Не выбрана схемы работы",IF(Z43="FBY",IF(H43=0,"",IF(H43&lt;0.2,60,IF(H43&lt;0.5,70,IF(H43&lt;1,80,IF(H43&gt;=100,3500,VLOOKUP(ROUNDDOWN(H43,0),'Справка'!P:Q,2,0)))))),IF(Z43="FBS",IF(H43=0,"",IF(H43&lt;0.2,80,IF(H43&lt;0.5,85,IF(H43&lt;1,95,IF(H43&gt;=150,3500,VLOOKUP(ROUNDDOWN(H43,0),'Справка'!S:T,2,0)))))))))</f>
        <v>95</v>
      </c>
      <c r="AD43" s="5"/>
      <c r="AE43" s="82">
        <f t="shared" si="11"/>
        <v>95</v>
      </c>
      <c r="AF43" s="85">
        <v>0.767213114754098</v>
      </c>
      <c r="AG43" s="86">
        <f t="shared" si="12"/>
        <v>250.8237179</v>
      </c>
      <c r="AH43" s="86">
        <f t="shared" si="13"/>
        <v>1162.41</v>
      </c>
      <c r="AI43" s="87">
        <v>0.0507</v>
      </c>
      <c r="AJ43" s="82">
        <f t="shared" si="14"/>
        <v>100.893</v>
      </c>
      <c r="AK43" s="82">
        <f t="shared" si="15"/>
        <v>964.7567179</v>
      </c>
      <c r="AL43" s="88">
        <f t="shared" si="16"/>
        <v>0.4848023708</v>
      </c>
      <c r="AM43" s="84" t="s">
        <v>64</v>
      </c>
      <c r="AN43" s="78">
        <v>0.07</v>
      </c>
      <c r="AO43" s="89">
        <f t="shared" si="17"/>
        <v>139.3</v>
      </c>
      <c r="AP43" s="89">
        <f t="shared" si="18"/>
        <v>2204.056718</v>
      </c>
      <c r="AQ43" s="89">
        <f t="shared" si="19"/>
        <v>-214.0567179</v>
      </c>
      <c r="AR43" s="90">
        <f t="shared" si="20"/>
        <v>-0.1075661899</v>
      </c>
      <c r="AS43" s="90">
        <f t="shared" si="21"/>
        <v>-0.1945970163</v>
      </c>
    </row>
    <row r="44" ht="18.0" customHeight="1">
      <c r="A44" s="71" t="s">
        <v>129</v>
      </c>
      <c r="B44" s="71" t="s">
        <v>130</v>
      </c>
      <c r="C44" s="72">
        <v>22.0</v>
      </c>
      <c r="D44" s="72">
        <v>22.0</v>
      </c>
      <c r="E44" s="72">
        <v>8.0</v>
      </c>
      <c r="F44" s="73">
        <f>VLOOKUP(A44,'Лист10'!$A$1:$F$77,6,0)</f>
        <v>0.7</v>
      </c>
      <c r="G44" s="74">
        <f t="shared" si="1"/>
        <v>0.7744</v>
      </c>
      <c r="H44" s="75">
        <f t="shared" si="2"/>
        <v>0.7744</v>
      </c>
      <c r="I44" s="76">
        <v>1100.0</v>
      </c>
      <c r="J44" s="77">
        <v>1.0</v>
      </c>
      <c r="K44" s="78">
        <v>0.0</v>
      </c>
      <c r="L44" s="79">
        <f t="shared" si="3"/>
        <v>0</v>
      </c>
      <c r="M44" s="80">
        <v>0.0</v>
      </c>
      <c r="N44" s="79">
        <f t="shared" si="4"/>
        <v>1100</v>
      </c>
      <c r="O44" s="80">
        <v>0.0</v>
      </c>
      <c r="P44" s="80">
        <v>0.0</v>
      </c>
      <c r="Q44" s="79">
        <f t="shared" si="5"/>
        <v>1100</v>
      </c>
      <c r="R44" s="79">
        <f t="shared" si="6"/>
        <v>1100</v>
      </c>
      <c r="S44" s="12">
        <f t="shared" si="7"/>
        <v>899</v>
      </c>
      <c r="T44" s="81">
        <f>VLOOKUP(A44,'Лист10'!$A$2:$B$77,2,0)</f>
        <v>1999</v>
      </c>
      <c r="U44" s="13">
        <v>0.285</v>
      </c>
      <c r="V44" s="79">
        <f t="shared" si="8"/>
        <v>569.715</v>
      </c>
      <c r="W44" s="82">
        <f t="shared" si="9"/>
        <v>0.12</v>
      </c>
      <c r="X44" s="83" t="s">
        <v>62</v>
      </c>
      <c r="Y44" s="82">
        <f>IFERROR(VLOOKUP(X44,'Справка'!A:B,2,0)*T44,"")</f>
        <v>45.977</v>
      </c>
      <c r="Z44" s="84" t="s">
        <v>63</v>
      </c>
      <c r="AA44" s="82">
        <f t="shared" si="10"/>
        <v>89.955</v>
      </c>
      <c r="AB44" s="80">
        <v>30.0</v>
      </c>
      <c r="AC44" s="82">
        <f>IF(Z44="","Не выбрана схемы работы",IF(Z44="FBY",IF(H44=0,"",IF(H44&lt;0.2,60,IF(H44&lt;0.5,70,IF(H44&lt;1,80,IF(H44&gt;=100,3500,VLOOKUP(ROUNDDOWN(H44,0),'Справка'!P:Q,2,0)))))),IF(Z44="FBS",IF(H44=0,"",IF(H44&lt;0.2,80,IF(H44&lt;0.5,85,IF(H44&lt;1,95,IF(H44&gt;=150,3500,VLOOKUP(ROUNDDOWN(H44,0),'Справка'!S:T,2,0)))))))))</f>
        <v>95</v>
      </c>
      <c r="AD44" s="76"/>
      <c r="AE44" s="82">
        <f t="shared" si="11"/>
        <v>95</v>
      </c>
      <c r="AF44" s="85">
        <v>0.767213114754098</v>
      </c>
      <c r="AG44" s="86">
        <f t="shared" si="12"/>
        <v>251.3516026</v>
      </c>
      <c r="AH44" s="86">
        <f t="shared" si="13"/>
        <v>1168.233</v>
      </c>
      <c r="AI44" s="87">
        <v>0.0507</v>
      </c>
      <c r="AJ44" s="82">
        <f t="shared" si="14"/>
        <v>101.3493</v>
      </c>
      <c r="AK44" s="82">
        <f t="shared" si="15"/>
        <v>968.5129026</v>
      </c>
      <c r="AL44" s="88">
        <f t="shared" si="16"/>
        <v>0.4844987006</v>
      </c>
      <c r="AM44" s="84" t="s">
        <v>64</v>
      </c>
      <c r="AN44" s="78">
        <v>0.07</v>
      </c>
      <c r="AO44" s="89">
        <f t="shared" si="17"/>
        <v>139.93</v>
      </c>
      <c r="AP44" s="89">
        <f t="shared" si="18"/>
        <v>2208.442903</v>
      </c>
      <c r="AQ44" s="89">
        <f t="shared" si="19"/>
        <v>-209.4429026</v>
      </c>
      <c r="AR44" s="90">
        <f t="shared" si="20"/>
        <v>-0.1047738382</v>
      </c>
      <c r="AS44" s="90">
        <f t="shared" si="21"/>
        <v>-0.1904026387</v>
      </c>
    </row>
    <row r="45" ht="18.0" customHeight="1">
      <c r="A45" s="71" t="s">
        <v>131</v>
      </c>
      <c r="B45" s="71" t="s">
        <v>132</v>
      </c>
      <c r="C45" s="72">
        <v>9.0</v>
      </c>
      <c r="D45" s="72">
        <v>10.0</v>
      </c>
      <c r="E45" s="72">
        <v>10.0</v>
      </c>
      <c r="F45" s="73">
        <f>VLOOKUP(A45,'Лист10'!$A$1:$F$77,6,0)</f>
        <v>0.5</v>
      </c>
      <c r="G45" s="74">
        <f t="shared" si="1"/>
        <v>0.5</v>
      </c>
      <c r="H45" s="75">
        <f t="shared" si="2"/>
        <v>0.5</v>
      </c>
      <c r="I45" s="76">
        <v>1000.0</v>
      </c>
      <c r="J45" s="77">
        <v>1.0</v>
      </c>
      <c r="K45" s="78">
        <v>0.0</v>
      </c>
      <c r="L45" s="79">
        <f t="shared" si="3"/>
        <v>0</v>
      </c>
      <c r="M45" s="80">
        <v>0.0</v>
      </c>
      <c r="N45" s="79">
        <f t="shared" si="4"/>
        <v>1000</v>
      </c>
      <c r="O45" s="80">
        <v>0.0</v>
      </c>
      <c r="P45" s="80">
        <v>0.0</v>
      </c>
      <c r="Q45" s="79">
        <f t="shared" si="5"/>
        <v>1000</v>
      </c>
      <c r="R45" s="79">
        <f t="shared" si="6"/>
        <v>1000</v>
      </c>
      <c r="S45" s="12">
        <f t="shared" si="7"/>
        <v>1552</v>
      </c>
      <c r="T45" s="81">
        <f>VLOOKUP(A45,'Лист10'!$A$2:$B$77,2,0)</f>
        <v>2552</v>
      </c>
      <c r="U45" s="13">
        <v>0.305</v>
      </c>
      <c r="V45" s="79">
        <f t="shared" si="8"/>
        <v>778.36</v>
      </c>
      <c r="W45" s="82">
        <f t="shared" si="9"/>
        <v>0.12</v>
      </c>
      <c r="X45" s="83" t="s">
        <v>62</v>
      </c>
      <c r="Y45" s="82">
        <f>IFERROR(VLOOKUP(X45,'Справка'!A:B,2,0)*T45,"")</f>
        <v>58.696</v>
      </c>
      <c r="Z45" s="84" t="s">
        <v>63</v>
      </c>
      <c r="AA45" s="82">
        <f t="shared" si="10"/>
        <v>114.84</v>
      </c>
      <c r="AB45" s="80">
        <v>30.0</v>
      </c>
      <c r="AC45" s="82">
        <f>IF(Z45="","Не выбрана схемы работы",IF(Z45="FBY",IF(H45=0,"",IF(H45&lt;0.2,60,IF(H45&lt;0.5,70,IF(H45&lt;1,80,IF(H45&gt;=100,3500,VLOOKUP(ROUNDDOWN(H45,0),'Справка'!P:Q,2,0)))))),IF(Z45="FBS",IF(H45=0,"",IF(H45&lt;0.2,80,IF(H45&lt;0.5,85,IF(H45&lt;1,95,IF(H45&gt;=150,3500,VLOOKUP(ROUNDDOWN(H45,0),'Справка'!S:T,2,0)))))))))</f>
        <v>95</v>
      </c>
      <c r="AD45" s="5"/>
      <c r="AE45" s="82">
        <f t="shared" si="11"/>
        <v>95</v>
      </c>
      <c r="AF45" s="85">
        <v>0.857142857142857</v>
      </c>
      <c r="AG45" s="86">
        <f t="shared" si="12"/>
        <v>263.98</v>
      </c>
      <c r="AH45" s="86">
        <f t="shared" si="13"/>
        <v>1474.984</v>
      </c>
      <c r="AI45" s="87">
        <v>0.0507</v>
      </c>
      <c r="AJ45" s="82">
        <f t="shared" si="14"/>
        <v>129.3864</v>
      </c>
      <c r="AK45" s="82">
        <f t="shared" si="15"/>
        <v>1230.5424</v>
      </c>
      <c r="AL45" s="88">
        <f t="shared" si="16"/>
        <v>0.4821874608</v>
      </c>
      <c r="AM45" s="84" t="s">
        <v>64</v>
      </c>
      <c r="AN45" s="78">
        <v>0.07</v>
      </c>
      <c r="AO45" s="89">
        <f t="shared" si="17"/>
        <v>178.64</v>
      </c>
      <c r="AP45" s="89">
        <f t="shared" si="18"/>
        <v>2409.1824</v>
      </c>
      <c r="AQ45" s="89">
        <f t="shared" si="19"/>
        <v>142.8176</v>
      </c>
      <c r="AR45" s="90">
        <f t="shared" si="20"/>
        <v>0.0559630094</v>
      </c>
      <c r="AS45" s="90">
        <f t="shared" si="21"/>
        <v>0.1428176</v>
      </c>
    </row>
    <row r="46" ht="18.0" customHeight="1">
      <c r="A46" s="71" t="s">
        <v>133</v>
      </c>
      <c r="B46" s="71" t="s">
        <v>134</v>
      </c>
      <c r="C46" s="72">
        <v>13.0</v>
      </c>
      <c r="D46" s="72">
        <v>14.0</v>
      </c>
      <c r="E46" s="72">
        <v>7.0</v>
      </c>
      <c r="F46" s="73">
        <f>VLOOKUP(A46,'Лист10'!$A$1:$F$77,6,0)</f>
        <v>0.3</v>
      </c>
      <c r="G46" s="74">
        <f t="shared" si="1"/>
        <v>0.3</v>
      </c>
      <c r="H46" s="75">
        <f t="shared" si="2"/>
        <v>0.3</v>
      </c>
      <c r="I46" s="76">
        <v>1250.0</v>
      </c>
      <c r="J46" s="77">
        <v>1.0</v>
      </c>
      <c r="K46" s="78">
        <v>0.0</v>
      </c>
      <c r="L46" s="79">
        <f t="shared" si="3"/>
        <v>0</v>
      </c>
      <c r="M46" s="80">
        <v>0.0</v>
      </c>
      <c r="N46" s="79">
        <f t="shared" si="4"/>
        <v>1250</v>
      </c>
      <c r="O46" s="80">
        <v>0.0</v>
      </c>
      <c r="P46" s="80">
        <v>0.0</v>
      </c>
      <c r="Q46" s="79">
        <f t="shared" si="5"/>
        <v>1250</v>
      </c>
      <c r="R46" s="79">
        <f t="shared" si="6"/>
        <v>1250</v>
      </c>
      <c r="S46" s="12">
        <f t="shared" si="7"/>
        <v>1412</v>
      </c>
      <c r="T46" s="81">
        <f>VLOOKUP(A46,'Лист10'!$A$2:$B$77,2,0)</f>
        <v>2662</v>
      </c>
      <c r="U46" s="13">
        <v>0.27</v>
      </c>
      <c r="V46" s="79">
        <f t="shared" si="8"/>
        <v>718.74</v>
      </c>
      <c r="W46" s="82">
        <f t="shared" si="9"/>
        <v>0.12</v>
      </c>
      <c r="X46" s="83" t="s">
        <v>62</v>
      </c>
      <c r="Y46" s="82">
        <f>IFERROR(VLOOKUP(X46,'Справка'!A:B,2,0)*T46,"")</f>
        <v>61.226</v>
      </c>
      <c r="Z46" s="84" t="s">
        <v>63</v>
      </c>
      <c r="AA46" s="82">
        <f t="shared" si="10"/>
        <v>119.79</v>
      </c>
      <c r="AB46" s="80">
        <v>30.0</v>
      </c>
      <c r="AC46" s="82">
        <f>IF(Z46="","Не выбрана схемы работы",IF(Z46="FBY",IF(H46=0,"",IF(H46&lt;0.2,60,IF(H46&lt;0.5,70,IF(H46&lt;1,80,IF(H46&gt;=100,3500,VLOOKUP(ROUNDDOWN(H46,0),'Справка'!P:Q,2,0)))))),IF(Z46="FBS",IF(H46=0,"",IF(H46&lt;0.2,80,IF(H46&lt;0.5,85,IF(H46&lt;1,95,IF(H46&gt;=150,3500,VLOOKUP(ROUNDDOWN(H46,0),'Справка'!S:T,2,0)))))))))</f>
        <v>85</v>
      </c>
      <c r="AD46" s="5"/>
      <c r="AE46" s="82">
        <f t="shared" si="11"/>
        <v>85</v>
      </c>
      <c r="AF46" s="85">
        <v>0.642857142857143</v>
      </c>
      <c r="AG46" s="86">
        <f t="shared" si="12"/>
        <v>318.0066667</v>
      </c>
      <c r="AH46" s="86">
        <f t="shared" si="13"/>
        <v>1647.124</v>
      </c>
      <c r="AI46" s="87">
        <v>0.0507</v>
      </c>
      <c r="AJ46" s="82">
        <f t="shared" si="14"/>
        <v>134.9634</v>
      </c>
      <c r="AK46" s="82">
        <f t="shared" si="15"/>
        <v>1233.056067</v>
      </c>
      <c r="AL46" s="88">
        <f t="shared" si="16"/>
        <v>0.4632066366</v>
      </c>
      <c r="AM46" s="84" t="s">
        <v>64</v>
      </c>
      <c r="AN46" s="78">
        <v>0.07</v>
      </c>
      <c r="AO46" s="89">
        <f t="shared" si="17"/>
        <v>186.34</v>
      </c>
      <c r="AP46" s="89">
        <f t="shared" si="18"/>
        <v>2669.396067</v>
      </c>
      <c r="AQ46" s="89">
        <f t="shared" si="19"/>
        <v>-7.396066667</v>
      </c>
      <c r="AR46" s="90">
        <f t="shared" si="20"/>
        <v>-0.002778387178</v>
      </c>
      <c r="AS46" s="90">
        <f t="shared" si="21"/>
        <v>-0.005916853333</v>
      </c>
    </row>
    <row r="47" ht="18.0" customHeight="1">
      <c r="A47" s="71" t="s">
        <v>135</v>
      </c>
      <c r="B47" s="71" t="s">
        <v>136</v>
      </c>
      <c r="C47" s="72">
        <v>24.0</v>
      </c>
      <c r="D47" s="72">
        <v>9.0</v>
      </c>
      <c r="E47" s="72">
        <v>25.0</v>
      </c>
      <c r="F47" s="73">
        <f>VLOOKUP(A47,'Лист10'!$A$1:$F$77,6,0)</f>
        <v>0.5</v>
      </c>
      <c r="G47" s="74">
        <f t="shared" si="1"/>
        <v>1.08</v>
      </c>
      <c r="H47" s="75">
        <f t="shared" si="2"/>
        <v>1.08</v>
      </c>
      <c r="I47" s="76">
        <v>1900.0</v>
      </c>
      <c r="J47" s="77">
        <v>1.0</v>
      </c>
      <c r="K47" s="78">
        <v>0.0</v>
      </c>
      <c r="L47" s="79">
        <f t="shared" si="3"/>
        <v>0</v>
      </c>
      <c r="M47" s="80">
        <v>0.0</v>
      </c>
      <c r="N47" s="79">
        <f t="shared" si="4"/>
        <v>1900</v>
      </c>
      <c r="O47" s="80">
        <v>0.0</v>
      </c>
      <c r="P47" s="80">
        <v>0.0</v>
      </c>
      <c r="Q47" s="79">
        <f t="shared" si="5"/>
        <v>1900</v>
      </c>
      <c r="R47" s="79">
        <f t="shared" si="6"/>
        <v>1900</v>
      </c>
      <c r="S47" s="12">
        <f t="shared" si="7"/>
        <v>1092</v>
      </c>
      <c r="T47" s="81">
        <f>VLOOKUP(A47,'Лист10'!$A$2:$B$77,2,0)</f>
        <v>2992</v>
      </c>
      <c r="U47" s="13">
        <v>0.27</v>
      </c>
      <c r="V47" s="79">
        <f t="shared" si="8"/>
        <v>807.84</v>
      </c>
      <c r="W47" s="82">
        <f t="shared" si="9"/>
        <v>0.12</v>
      </c>
      <c r="X47" s="83" t="s">
        <v>62</v>
      </c>
      <c r="Y47" s="82">
        <f>IFERROR(VLOOKUP(X47,'Справка'!A:B,2,0)*T47,"")</f>
        <v>68.816</v>
      </c>
      <c r="Z47" s="84" t="s">
        <v>63</v>
      </c>
      <c r="AA47" s="82">
        <f t="shared" si="10"/>
        <v>134.64</v>
      </c>
      <c r="AB47" s="80">
        <v>30.0</v>
      </c>
      <c r="AC47" s="82">
        <f>IF(Z47="","Не выбрана схемы работы",IF(Z47="FBY",IF(H47=0,"",IF(H47&lt;0.2,60,IF(H47&lt;0.5,70,IF(H47&lt;1,80,IF(H47&gt;=100,3500,VLOOKUP(ROUNDDOWN(H47,0),'Справка'!P:Q,2,0)))))),IF(Z47="FBS",IF(H47=0,"",IF(H47&lt;0.2,80,IF(H47&lt;0.5,85,IF(H47&lt;1,95,IF(H47&gt;=150,3500,VLOOKUP(ROUNDDOWN(H47,0),'Справка'!S:T,2,0)))))))))</f>
        <v>135</v>
      </c>
      <c r="AD47" s="5"/>
      <c r="AE47" s="82">
        <f t="shared" si="11"/>
        <v>135</v>
      </c>
      <c r="AF47" s="85">
        <v>0.896551724137931</v>
      </c>
      <c r="AG47" s="86">
        <f t="shared" si="12"/>
        <v>318.6369231</v>
      </c>
      <c r="AH47" s="86">
        <f t="shared" si="13"/>
        <v>1815.584</v>
      </c>
      <c r="AI47" s="87">
        <v>0.0507</v>
      </c>
      <c r="AJ47" s="82">
        <f t="shared" si="14"/>
        <v>151.6944</v>
      </c>
      <c r="AK47" s="82">
        <f t="shared" si="15"/>
        <v>1347.107323</v>
      </c>
      <c r="AL47" s="88">
        <f t="shared" si="16"/>
        <v>0.4502364048</v>
      </c>
      <c r="AM47" s="84" t="s">
        <v>64</v>
      </c>
      <c r="AN47" s="78">
        <v>0.07</v>
      </c>
      <c r="AO47" s="89">
        <f t="shared" si="17"/>
        <v>209.44</v>
      </c>
      <c r="AP47" s="89">
        <f t="shared" si="18"/>
        <v>3456.547323</v>
      </c>
      <c r="AQ47" s="89">
        <f t="shared" si="19"/>
        <v>-464.5473231</v>
      </c>
      <c r="AR47" s="90">
        <f t="shared" si="20"/>
        <v>-0.1552631427</v>
      </c>
      <c r="AS47" s="90">
        <f t="shared" si="21"/>
        <v>-0.2444985911</v>
      </c>
    </row>
    <row r="48" ht="18.0" customHeight="1">
      <c r="A48" s="71" t="s">
        <v>137</v>
      </c>
      <c r="B48" s="71" t="s">
        <v>138</v>
      </c>
      <c r="C48" s="72">
        <v>12.0</v>
      </c>
      <c r="D48" s="72">
        <v>15.0</v>
      </c>
      <c r="E48" s="72">
        <v>8.0</v>
      </c>
      <c r="F48" s="73">
        <f>VLOOKUP(A48,'Лист10'!$A$1:$F$77,6,0)</f>
        <v>0.45</v>
      </c>
      <c r="G48" s="74">
        <f t="shared" si="1"/>
        <v>0.45</v>
      </c>
      <c r="H48" s="75">
        <f t="shared" si="2"/>
        <v>0.45</v>
      </c>
      <c r="I48" s="76">
        <v>1250.0</v>
      </c>
      <c r="J48" s="77">
        <v>1.0</v>
      </c>
      <c r="K48" s="78">
        <v>0.0</v>
      </c>
      <c r="L48" s="79">
        <f t="shared" si="3"/>
        <v>0</v>
      </c>
      <c r="M48" s="80">
        <v>0.0</v>
      </c>
      <c r="N48" s="79">
        <f t="shared" si="4"/>
        <v>1250</v>
      </c>
      <c r="O48" s="80">
        <v>0.0</v>
      </c>
      <c r="P48" s="80">
        <v>0.0</v>
      </c>
      <c r="Q48" s="79">
        <f t="shared" si="5"/>
        <v>1250</v>
      </c>
      <c r="R48" s="79">
        <f t="shared" si="6"/>
        <v>1250</v>
      </c>
      <c r="S48" s="12">
        <f t="shared" si="7"/>
        <v>1742</v>
      </c>
      <c r="T48" s="81">
        <f>VLOOKUP(A48,'Лист10'!$A$2:$B$77,2,0)</f>
        <v>2992</v>
      </c>
      <c r="U48" s="13">
        <v>0.27</v>
      </c>
      <c r="V48" s="79">
        <f t="shared" si="8"/>
        <v>807.84</v>
      </c>
      <c r="W48" s="82">
        <f t="shared" si="9"/>
        <v>0.12</v>
      </c>
      <c r="X48" s="83" t="s">
        <v>62</v>
      </c>
      <c r="Y48" s="82">
        <f>IFERROR(VLOOKUP(X48,'Справка'!A:B,2,0)*T48,"")</f>
        <v>68.816</v>
      </c>
      <c r="Z48" s="84" t="s">
        <v>63</v>
      </c>
      <c r="AA48" s="82">
        <f t="shared" si="10"/>
        <v>134.64</v>
      </c>
      <c r="AB48" s="80">
        <v>30.0</v>
      </c>
      <c r="AC48" s="82">
        <f>IF(Z48="","Не выбрана схемы работы",IF(Z48="FBY",IF(H48=0,"",IF(H48&lt;0.2,60,IF(H48&lt;0.5,70,IF(H48&lt;1,80,IF(H48&gt;=100,3500,VLOOKUP(ROUNDDOWN(H48,0),'Справка'!P:Q,2,0)))))),IF(Z48="FBS",IF(H48=0,"",IF(H48&lt;0.2,80,IF(H48&lt;0.5,85,IF(H48&lt;1,95,IF(H48&gt;=150,3500,VLOOKUP(ROUNDDOWN(H48,0),'Справка'!S:T,2,0)))))))))</f>
        <v>85</v>
      </c>
      <c r="AD48" s="5"/>
      <c r="AE48" s="82">
        <f t="shared" si="11"/>
        <v>85</v>
      </c>
      <c r="AF48" s="85">
        <v>0.642857142857143</v>
      </c>
      <c r="AG48" s="86">
        <f t="shared" si="12"/>
        <v>341.1066667</v>
      </c>
      <c r="AH48" s="86">
        <f t="shared" si="13"/>
        <v>1865.584</v>
      </c>
      <c r="AI48" s="87">
        <v>0.0507</v>
      </c>
      <c r="AJ48" s="82">
        <f t="shared" si="14"/>
        <v>151.6944</v>
      </c>
      <c r="AK48" s="82">
        <f t="shared" si="15"/>
        <v>1369.577067</v>
      </c>
      <c r="AL48" s="88">
        <f t="shared" si="16"/>
        <v>0.4577463458</v>
      </c>
      <c r="AM48" s="84" t="s">
        <v>64</v>
      </c>
      <c r="AN48" s="78">
        <v>0.07</v>
      </c>
      <c r="AO48" s="89">
        <f t="shared" si="17"/>
        <v>209.44</v>
      </c>
      <c r="AP48" s="89">
        <f t="shared" si="18"/>
        <v>2829.017067</v>
      </c>
      <c r="AQ48" s="89">
        <f t="shared" si="19"/>
        <v>162.9829333</v>
      </c>
      <c r="AR48" s="90">
        <f t="shared" si="20"/>
        <v>0.05447290553</v>
      </c>
      <c r="AS48" s="90">
        <f t="shared" si="21"/>
        <v>0.1303863467</v>
      </c>
    </row>
    <row r="49" ht="18.0" customHeight="1">
      <c r="A49" s="71" t="s">
        <v>139</v>
      </c>
      <c r="B49" s="71" t="s">
        <v>140</v>
      </c>
      <c r="C49" s="72">
        <v>15.0</v>
      </c>
      <c r="D49" s="72">
        <v>15.0</v>
      </c>
      <c r="E49" s="72">
        <v>22.0</v>
      </c>
      <c r="F49" s="73" t="str">
        <f>VLOOKUP(A49,'Лист10'!$A$1:$F$77,6,0)</f>
        <v>1</v>
      </c>
      <c r="G49" s="74">
        <f t="shared" si="1"/>
        <v>0.99</v>
      </c>
      <c r="H49" s="75">
        <f t="shared" si="2"/>
        <v>0.99</v>
      </c>
      <c r="I49" s="76"/>
      <c r="J49" s="77">
        <v>1.0</v>
      </c>
      <c r="K49" s="78">
        <v>0.0</v>
      </c>
      <c r="L49" s="79">
        <f t="shared" si="3"/>
        <v>0</v>
      </c>
      <c r="M49" s="80">
        <v>0.0</v>
      </c>
      <c r="N49" s="79">
        <f t="shared" si="4"/>
        <v>0</v>
      </c>
      <c r="O49" s="80">
        <v>0.0</v>
      </c>
      <c r="P49" s="80">
        <v>0.0</v>
      </c>
      <c r="Q49" s="79">
        <f t="shared" si="5"/>
        <v>0</v>
      </c>
      <c r="R49" s="79">
        <f t="shared" si="6"/>
        <v>0</v>
      </c>
      <c r="S49" s="12">
        <f t="shared" si="7"/>
        <v>2992</v>
      </c>
      <c r="T49" s="81">
        <f>VLOOKUP(A49,'Лист10'!$A$2:$B$77,2,0)</f>
        <v>2992</v>
      </c>
      <c r="U49" s="13">
        <v>0.31</v>
      </c>
      <c r="V49" s="79">
        <f t="shared" si="8"/>
        <v>927.52</v>
      </c>
      <c r="W49" s="82">
        <f t="shared" si="9"/>
        <v>0.12</v>
      </c>
      <c r="X49" s="83" t="s">
        <v>62</v>
      </c>
      <c r="Y49" s="82">
        <f>IFERROR(VLOOKUP(X49,'Справка'!A:B,2,0)*T49,"")</f>
        <v>68.816</v>
      </c>
      <c r="Z49" s="84" t="s">
        <v>63</v>
      </c>
      <c r="AA49" s="82">
        <f t="shared" si="10"/>
        <v>134.64</v>
      </c>
      <c r="AB49" s="80">
        <v>30.0</v>
      </c>
      <c r="AC49" s="82">
        <f>IF(Z49="","Не выбрана схемы работы",IF(Z49="FBY",IF(H49=0,"",IF(H49&lt;0.2,60,IF(H49&lt;0.5,70,IF(H49&lt;1,80,IF(H49&gt;=100,3500,VLOOKUP(ROUNDDOWN(H49,0),'Справка'!P:Q,2,0)))))),IF(Z49="FBS",IF(H49=0,"",IF(H49&lt;0.2,80,IF(H49&lt;0.5,85,IF(H49&lt;1,95,IF(H49&gt;=150,3500,VLOOKUP(ROUNDDOWN(H49,0),'Справка'!S:T,2,0)))))))))</f>
        <v>95</v>
      </c>
      <c r="AD49" s="5"/>
      <c r="AE49" s="82">
        <f t="shared" si="11"/>
        <v>95</v>
      </c>
      <c r="AF49" s="85">
        <v>0.837837837837838</v>
      </c>
      <c r="AG49" s="86">
        <f t="shared" si="12"/>
        <v>291.5058065</v>
      </c>
      <c r="AH49" s="86">
        <f t="shared" si="13"/>
        <v>1735.904</v>
      </c>
      <c r="AI49" s="87">
        <v>0.0507</v>
      </c>
      <c r="AJ49" s="82">
        <f t="shared" si="14"/>
        <v>151.6944</v>
      </c>
      <c r="AK49" s="82">
        <f t="shared" si="15"/>
        <v>1439.656206</v>
      </c>
      <c r="AL49" s="88">
        <f t="shared" si="16"/>
        <v>0.4811685182</v>
      </c>
      <c r="AM49" s="84" t="s">
        <v>64</v>
      </c>
      <c r="AN49" s="78">
        <v>0.07</v>
      </c>
      <c r="AO49" s="89">
        <f t="shared" si="17"/>
        <v>209.44</v>
      </c>
      <c r="AP49" s="89">
        <f t="shared" si="18"/>
        <v>1649.096206</v>
      </c>
      <c r="AQ49" s="89">
        <f t="shared" si="19"/>
        <v>1342.903794</v>
      </c>
      <c r="AR49" s="90">
        <f t="shared" si="20"/>
        <v>0.4488314818</v>
      </c>
      <c r="AS49" s="90" t="str">
        <f t="shared" si="21"/>
        <v/>
      </c>
    </row>
    <row r="50" ht="18.0" customHeight="1">
      <c r="A50" s="71" t="s">
        <v>141</v>
      </c>
      <c r="B50" s="71" t="s">
        <v>142</v>
      </c>
      <c r="C50" s="72">
        <v>32.0</v>
      </c>
      <c r="D50" s="72">
        <v>12.0</v>
      </c>
      <c r="E50" s="72">
        <v>20.0</v>
      </c>
      <c r="F50" s="73">
        <f>VLOOKUP(A50,'Лист10'!$A$1:$F$77,6,0)</f>
        <v>1.5</v>
      </c>
      <c r="G50" s="74">
        <f t="shared" si="1"/>
        <v>1.536</v>
      </c>
      <c r="H50" s="75">
        <f t="shared" si="2"/>
        <v>1.536</v>
      </c>
      <c r="I50" s="76">
        <v>1500.0</v>
      </c>
      <c r="J50" s="77">
        <v>1.0</v>
      </c>
      <c r="K50" s="78">
        <v>0.0</v>
      </c>
      <c r="L50" s="79">
        <f t="shared" si="3"/>
        <v>0</v>
      </c>
      <c r="M50" s="80">
        <v>0.0</v>
      </c>
      <c r="N50" s="79">
        <f t="shared" si="4"/>
        <v>1500</v>
      </c>
      <c r="O50" s="80">
        <v>0.0</v>
      </c>
      <c r="P50" s="80">
        <v>0.0</v>
      </c>
      <c r="Q50" s="79">
        <f t="shared" si="5"/>
        <v>1500</v>
      </c>
      <c r="R50" s="79">
        <f t="shared" si="6"/>
        <v>1500</v>
      </c>
      <c r="S50" s="12">
        <f t="shared" si="7"/>
        <v>1700</v>
      </c>
      <c r="T50" s="81">
        <f>VLOOKUP(A50,'Лист10'!$A$2:$B$77,2,0)</f>
        <v>3200</v>
      </c>
      <c r="U50" s="13">
        <v>0.28</v>
      </c>
      <c r="V50" s="79">
        <f t="shared" si="8"/>
        <v>896</v>
      </c>
      <c r="W50" s="82">
        <f t="shared" si="9"/>
        <v>0.12</v>
      </c>
      <c r="X50" s="83" t="s">
        <v>62</v>
      </c>
      <c r="Y50" s="82">
        <f>IFERROR(VLOOKUP(X50,'Справка'!A:B,2,0)*T50,"")</f>
        <v>73.6</v>
      </c>
      <c r="Z50" s="84" t="s">
        <v>63</v>
      </c>
      <c r="AA50" s="82">
        <f t="shared" si="10"/>
        <v>144</v>
      </c>
      <c r="AB50" s="80">
        <v>30.0</v>
      </c>
      <c r="AC50" s="82">
        <f>IF(Z50="","Не выбрана схемы работы",IF(Z50="FBY",IF(H50=0,"",IF(H50&lt;0.2,60,IF(H50&lt;0.5,70,IF(H50&lt;1,80,IF(H50&gt;=100,3500,VLOOKUP(ROUNDDOWN(H50,0),'Справка'!P:Q,2,0)))))),IF(Z50="FBS",IF(H50=0,"",IF(H50&lt;0.2,80,IF(H50&lt;0.5,85,IF(H50&lt;1,95,IF(H50&gt;=150,3500,VLOOKUP(ROUNDDOWN(H50,0),'Справка'!S:T,2,0)))))))))</f>
        <v>135</v>
      </c>
      <c r="AD50" s="5"/>
      <c r="AE50" s="82">
        <f t="shared" si="11"/>
        <v>135</v>
      </c>
      <c r="AF50" s="85">
        <v>0.7</v>
      </c>
      <c r="AG50" s="86">
        <f t="shared" si="12"/>
        <v>383.5714286</v>
      </c>
      <c r="AH50" s="86">
        <f t="shared" si="13"/>
        <v>1921.28</v>
      </c>
      <c r="AI50" s="87">
        <v>0.0507</v>
      </c>
      <c r="AJ50" s="82">
        <f t="shared" si="14"/>
        <v>162.24</v>
      </c>
      <c r="AK50" s="82">
        <f t="shared" si="15"/>
        <v>1515.531429</v>
      </c>
      <c r="AL50" s="88">
        <f t="shared" si="16"/>
        <v>0.4736035714</v>
      </c>
      <c r="AM50" s="84" t="s">
        <v>64</v>
      </c>
      <c r="AN50" s="78">
        <v>0.07</v>
      </c>
      <c r="AO50" s="89">
        <f t="shared" si="17"/>
        <v>224</v>
      </c>
      <c r="AP50" s="89">
        <f t="shared" si="18"/>
        <v>3239.531429</v>
      </c>
      <c r="AQ50" s="89">
        <f t="shared" si="19"/>
        <v>-39.53142857</v>
      </c>
      <c r="AR50" s="90">
        <f t="shared" si="20"/>
        <v>-0.01235357143</v>
      </c>
      <c r="AS50" s="90">
        <f t="shared" si="21"/>
        <v>-0.02635428571</v>
      </c>
    </row>
    <row r="51" ht="18.0" customHeight="1">
      <c r="A51" s="91" t="s">
        <v>143</v>
      </c>
      <c r="B51" s="91" t="s">
        <v>144</v>
      </c>
      <c r="C51" s="72">
        <v>33.0</v>
      </c>
      <c r="D51" s="72">
        <v>15.0</v>
      </c>
      <c r="E51" s="72">
        <v>25.0</v>
      </c>
      <c r="F51" s="73">
        <f>VLOOKUP(A51,'Лист10'!$A$1:$F$77,6,0)</f>
        <v>2.9</v>
      </c>
      <c r="G51" s="74">
        <f t="shared" si="1"/>
        <v>2.9</v>
      </c>
      <c r="H51" s="75">
        <f t="shared" si="2"/>
        <v>2.9</v>
      </c>
      <c r="I51" s="76">
        <v>1480.0</v>
      </c>
      <c r="J51" s="77">
        <v>1.0</v>
      </c>
      <c r="K51" s="78">
        <v>0.0</v>
      </c>
      <c r="L51" s="79">
        <f t="shared" si="3"/>
        <v>0</v>
      </c>
      <c r="M51" s="80">
        <v>0.0</v>
      </c>
      <c r="N51" s="79">
        <f t="shared" si="4"/>
        <v>1480</v>
      </c>
      <c r="O51" s="80">
        <v>0.0</v>
      </c>
      <c r="P51" s="80">
        <v>0.0</v>
      </c>
      <c r="Q51" s="79">
        <f t="shared" si="5"/>
        <v>1480</v>
      </c>
      <c r="R51" s="79">
        <f t="shared" si="6"/>
        <v>1480</v>
      </c>
      <c r="S51" s="12">
        <f t="shared" si="7"/>
        <v>1743</v>
      </c>
      <c r="T51" s="81">
        <f>VLOOKUP(A51,'Лист10'!$A$2:$B$77,2,0)</f>
        <v>3223</v>
      </c>
      <c r="U51" s="13">
        <v>0.285</v>
      </c>
      <c r="V51" s="79">
        <f t="shared" si="8"/>
        <v>918.555</v>
      </c>
      <c r="W51" s="82">
        <f t="shared" si="9"/>
        <v>0.12</v>
      </c>
      <c r="X51" s="83" t="s">
        <v>62</v>
      </c>
      <c r="Y51" s="82">
        <f>IFERROR(VLOOKUP(X51,'Справка'!A:B,2,0)*T51,"")</f>
        <v>74.129</v>
      </c>
      <c r="Z51" s="84" t="s">
        <v>63</v>
      </c>
      <c r="AA51" s="82">
        <f t="shared" si="10"/>
        <v>145.035</v>
      </c>
      <c r="AB51" s="80">
        <v>30.0</v>
      </c>
      <c r="AC51" s="82">
        <f>IF(Z51="","Не выбрана схемы работы",IF(Z51="FBY",IF(H51=0,"",IF(H51&lt;0.2,60,IF(H51&lt;0.5,70,IF(H51&lt;1,80,IF(H51&gt;=100,3500,VLOOKUP(ROUNDDOWN(H51,0),'Справка'!P:Q,2,0)))))),IF(Z51="FBS",IF(H51=0,"",IF(H51&lt;0.2,80,IF(H51&lt;0.5,85,IF(H51&lt;1,95,IF(H51&gt;=150,3500,VLOOKUP(ROUNDDOWN(H51,0),'Справка'!S:T,2,0)))))))))</f>
        <v>190</v>
      </c>
      <c r="AD51" s="76"/>
      <c r="AE51" s="82">
        <f t="shared" si="11"/>
        <v>190</v>
      </c>
      <c r="AF51" s="85">
        <v>0.7</v>
      </c>
      <c r="AG51" s="86">
        <f t="shared" si="12"/>
        <v>440.05</v>
      </c>
      <c r="AH51" s="86">
        <f t="shared" si="13"/>
        <v>1865.161</v>
      </c>
      <c r="AI51" s="87">
        <v>0.0507</v>
      </c>
      <c r="AJ51" s="82">
        <f t="shared" si="14"/>
        <v>163.4061</v>
      </c>
      <c r="AK51" s="82">
        <f t="shared" si="15"/>
        <v>1596.2601</v>
      </c>
      <c r="AL51" s="88">
        <f t="shared" si="16"/>
        <v>0.4952715172</v>
      </c>
      <c r="AM51" s="84" t="s">
        <v>64</v>
      </c>
      <c r="AN51" s="78">
        <v>0.07</v>
      </c>
      <c r="AO51" s="89">
        <f t="shared" si="17"/>
        <v>225.61</v>
      </c>
      <c r="AP51" s="89">
        <f t="shared" si="18"/>
        <v>3301.8701</v>
      </c>
      <c r="AQ51" s="89">
        <f t="shared" si="19"/>
        <v>-78.8701</v>
      </c>
      <c r="AR51" s="90">
        <f t="shared" si="20"/>
        <v>-0.02447102079</v>
      </c>
      <c r="AS51" s="90">
        <f t="shared" si="21"/>
        <v>-0.05329060811</v>
      </c>
    </row>
    <row r="52" ht="18.0" customHeight="1">
      <c r="A52" s="71" t="s">
        <v>145</v>
      </c>
      <c r="B52" s="71" t="s">
        <v>146</v>
      </c>
      <c r="C52" s="72">
        <v>26.0</v>
      </c>
      <c r="D52" s="72">
        <v>12.0</v>
      </c>
      <c r="E52" s="72">
        <v>7.0</v>
      </c>
      <c r="F52" s="73">
        <f>VLOOKUP(A52,'Лист10'!$A$1:$F$77,6,0)</f>
        <v>0.9</v>
      </c>
      <c r="G52" s="74">
        <f t="shared" si="1"/>
        <v>0.9</v>
      </c>
      <c r="H52" s="75">
        <f t="shared" si="2"/>
        <v>0.9</v>
      </c>
      <c r="I52" s="76">
        <v>1650.0</v>
      </c>
      <c r="J52" s="77">
        <v>1.0</v>
      </c>
      <c r="K52" s="78">
        <v>0.0</v>
      </c>
      <c r="L52" s="79">
        <f t="shared" si="3"/>
        <v>0</v>
      </c>
      <c r="M52" s="80">
        <v>0.0</v>
      </c>
      <c r="N52" s="79">
        <f t="shared" si="4"/>
        <v>1650</v>
      </c>
      <c r="O52" s="80">
        <v>0.0</v>
      </c>
      <c r="P52" s="80">
        <v>0.0</v>
      </c>
      <c r="Q52" s="79">
        <f t="shared" si="5"/>
        <v>1650</v>
      </c>
      <c r="R52" s="79">
        <f t="shared" si="6"/>
        <v>1650</v>
      </c>
      <c r="S52" s="12">
        <f t="shared" si="7"/>
        <v>1573</v>
      </c>
      <c r="T52" s="81">
        <f>VLOOKUP(A52,'Лист10'!$A$2:$B$77,2,0)</f>
        <v>3223</v>
      </c>
      <c r="U52" s="13">
        <v>0.28</v>
      </c>
      <c r="V52" s="79">
        <f t="shared" si="8"/>
        <v>902.44</v>
      </c>
      <c r="W52" s="82">
        <f t="shared" si="9"/>
        <v>0.12</v>
      </c>
      <c r="X52" s="83" t="s">
        <v>62</v>
      </c>
      <c r="Y52" s="82">
        <f>IFERROR(VLOOKUP(X52,'Справка'!A:B,2,0)*T52,"")</f>
        <v>74.129</v>
      </c>
      <c r="Z52" s="84" t="s">
        <v>63</v>
      </c>
      <c r="AA52" s="82">
        <f t="shared" si="10"/>
        <v>145.035</v>
      </c>
      <c r="AB52" s="80">
        <v>30.0</v>
      </c>
      <c r="AC52" s="82">
        <f>IF(Z52="","Не выбрана схемы работы",IF(Z52="FBY",IF(H52=0,"",IF(H52&lt;0.2,60,IF(H52&lt;0.5,70,IF(H52&lt;1,80,IF(H52&gt;=100,3500,VLOOKUP(ROUNDDOWN(H52,0),'Справка'!P:Q,2,0)))))),IF(Z52="FBS",IF(H52=0,"",IF(H52&lt;0.2,80,IF(H52&lt;0.5,85,IF(H52&lt;1,95,IF(H52&gt;=150,3500,VLOOKUP(ROUNDDOWN(H52,0),'Справка'!S:T,2,0)))))))))</f>
        <v>95</v>
      </c>
      <c r="AD52" s="5"/>
      <c r="AE52" s="82">
        <f t="shared" si="11"/>
        <v>95</v>
      </c>
      <c r="AF52" s="85">
        <v>0.769230769230769</v>
      </c>
      <c r="AG52" s="86">
        <f t="shared" si="12"/>
        <v>322.5455</v>
      </c>
      <c r="AH52" s="86">
        <f t="shared" si="13"/>
        <v>1976.276</v>
      </c>
      <c r="AI52" s="87">
        <v>0.0507</v>
      </c>
      <c r="AJ52" s="82">
        <f t="shared" si="14"/>
        <v>163.4061</v>
      </c>
      <c r="AK52" s="82">
        <f t="shared" si="15"/>
        <v>1462.6406</v>
      </c>
      <c r="AL52" s="88">
        <f t="shared" si="16"/>
        <v>0.4538134037</v>
      </c>
      <c r="AM52" s="84" t="s">
        <v>64</v>
      </c>
      <c r="AN52" s="78">
        <v>0.07</v>
      </c>
      <c r="AO52" s="89">
        <f t="shared" si="17"/>
        <v>225.61</v>
      </c>
      <c r="AP52" s="89">
        <f t="shared" si="18"/>
        <v>3338.2506</v>
      </c>
      <c r="AQ52" s="89">
        <f t="shared" si="19"/>
        <v>-115.2506</v>
      </c>
      <c r="AR52" s="90">
        <f t="shared" si="20"/>
        <v>-0.03575879615</v>
      </c>
      <c r="AS52" s="90">
        <f t="shared" si="21"/>
        <v>-0.06984884848</v>
      </c>
    </row>
    <row r="53" ht="18.0" customHeight="1">
      <c r="A53" s="91" t="s">
        <v>147</v>
      </c>
      <c r="B53" s="92" t="s">
        <v>148</v>
      </c>
      <c r="C53" s="93">
        <v>22.01</v>
      </c>
      <c r="D53" s="93">
        <v>16.0</v>
      </c>
      <c r="E53" s="93">
        <v>8.0</v>
      </c>
      <c r="F53" s="73">
        <f>VLOOKUP(A53,'Лист10'!$A$1:$F$77,6,0)</f>
        <v>0.8</v>
      </c>
      <c r="G53" s="74">
        <f t="shared" si="1"/>
        <v>0.8</v>
      </c>
      <c r="H53" s="75">
        <f t="shared" si="2"/>
        <v>0.8</v>
      </c>
      <c r="I53" s="80">
        <v>1600.0</v>
      </c>
      <c r="J53" s="77">
        <v>1.0</v>
      </c>
      <c r="K53" s="78">
        <v>0.0</v>
      </c>
      <c r="L53" s="94">
        <v>0.0</v>
      </c>
      <c r="M53" s="80">
        <v>0.0</v>
      </c>
      <c r="N53" s="79">
        <f t="shared" si="4"/>
        <v>1600</v>
      </c>
      <c r="O53" s="80">
        <v>0.0</v>
      </c>
      <c r="P53" s="80">
        <v>0.0</v>
      </c>
      <c r="Q53" s="79">
        <f t="shared" si="5"/>
        <v>1600</v>
      </c>
      <c r="R53" s="79">
        <f t="shared" si="6"/>
        <v>1600</v>
      </c>
      <c r="S53" s="12">
        <f t="shared" si="7"/>
        <v>1843</v>
      </c>
      <c r="T53" s="81">
        <f>VLOOKUP(A53,'Лист10'!$A$2:$B$77,2,0)</f>
        <v>3443</v>
      </c>
      <c r="U53" s="13">
        <v>0.28</v>
      </c>
      <c r="V53" s="79">
        <f t="shared" si="8"/>
        <v>964.04</v>
      </c>
      <c r="W53" s="82">
        <f t="shared" si="9"/>
        <v>0.12</v>
      </c>
      <c r="X53" s="83" t="s">
        <v>62</v>
      </c>
      <c r="Y53" s="82">
        <f>IFERROR(VLOOKUP(X53,'Справка'!A:B,2,0)*T53,"")</f>
        <v>79.189</v>
      </c>
      <c r="Z53" s="84" t="s">
        <v>63</v>
      </c>
      <c r="AA53" s="82">
        <f t="shared" si="10"/>
        <v>154.935</v>
      </c>
      <c r="AB53" s="80">
        <v>30.0</v>
      </c>
      <c r="AC53" s="82">
        <f>IF(Z53="","Не выбрана схемы работы",IF(Z53="FBY",IF(H53=0,"",IF(H53&lt;0.2,60,IF(H53&lt;0.5,70,IF(H53&lt;1,80,IF(H53&gt;=100,3500,VLOOKUP(ROUNDDOWN(H53,0),'Справка'!P:Q,2,0)))))),IF(Z53="FBS",IF(H53=0,"",IF(H53&lt;0.2,80,IF(H53&lt;0.5,85,IF(H53&lt;1,95,IF(H53&gt;=150,3500,VLOOKUP(ROUNDDOWN(H53,0),'Справка'!S:T,2,0)))))))))</f>
        <v>95</v>
      </c>
      <c r="AD53" s="5"/>
      <c r="AE53" s="82">
        <f t="shared" si="11"/>
        <v>95</v>
      </c>
      <c r="AF53" s="95">
        <v>0.7</v>
      </c>
      <c r="AG53" s="86">
        <f t="shared" si="12"/>
        <v>359.1928571</v>
      </c>
      <c r="AH53" s="86">
        <f t="shared" si="13"/>
        <v>2119.716</v>
      </c>
      <c r="AI53" s="87">
        <v>0.0507</v>
      </c>
      <c r="AJ53" s="82">
        <f t="shared" si="14"/>
        <v>174.5601</v>
      </c>
      <c r="AK53" s="82">
        <f t="shared" si="15"/>
        <v>1577.101957</v>
      </c>
      <c r="AL53" s="88">
        <f t="shared" si="16"/>
        <v>0.4580604</v>
      </c>
      <c r="AM53" s="84" t="s">
        <v>64</v>
      </c>
      <c r="AN53" s="78">
        <v>0.07</v>
      </c>
      <c r="AO53" s="89">
        <f t="shared" si="17"/>
        <v>241.01</v>
      </c>
      <c r="AP53" s="89">
        <f t="shared" si="18"/>
        <v>3418.111957</v>
      </c>
      <c r="AQ53" s="89">
        <f t="shared" si="19"/>
        <v>24.88804286</v>
      </c>
      <c r="AR53" s="90">
        <f t="shared" si="20"/>
        <v>0.007228592175</v>
      </c>
      <c r="AS53" s="90">
        <f t="shared" si="21"/>
        <v>0.01555502679</v>
      </c>
    </row>
    <row r="54" ht="18.0" customHeight="1">
      <c r="A54" s="71" t="s">
        <v>149</v>
      </c>
      <c r="B54" s="71" t="s">
        <v>150</v>
      </c>
      <c r="C54" s="72">
        <v>16.0</v>
      </c>
      <c r="D54" s="72">
        <v>22.0</v>
      </c>
      <c r="E54" s="72">
        <v>16.0</v>
      </c>
      <c r="F54" s="73">
        <f>VLOOKUP(A54,'Лист10'!$A$1:$F$77,6,0)</f>
        <v>1.4</v>
      </c>
      <c r="G54" s="74">
        <f t="shared" si="1"/>
        <v>1.4</v>
      </c>
      <c r="H54" s="75">
        <f t="shared" si="2"/>
        <v>1.4</v>
      </c>
      <c r="I54" s="76">
        <v>1650.0</v>
      </c>
      <c r="J54" s="77">
        <v>1.0</v>
      </c>
      <c r="K54" s="78">
        <v>0.0</v>
      </c>
      <c r="L54" s="79">
        <f t="shared" ref="L54:L119" si="22">K54*I54*J54</f>
        <v>0</v>
      </c>
      <c r="M54" s="80">
        <v>0.0</v>
      </c>
      <c r="N54" s="79">
        <f t="shared" si="4"/>
        <v>1650</v>
      </c>
      <c r="O54" s="80">
        <v>0.0</v>
      </c>
      <c r="P54" s="80">
        <v>0.0</v>
      </c>
      <c r="Q54" s="79">
        <f t="shared" si="5"/>
        <v>1650</v>
      </c>
      <c r="R54" s="79">
        <f t="shared" si="6"/>
        <v>1650</v>
      </c>
      <c r="S54" s="12">
        <f t="shared" si="7"/>
        <v>2343</v>
      </c>
      <c r="T54" s="81">
        <f>VLOOKUP(A54,'Лист10'!$A$2:$B$77,2,0)</f>
        <v>3993</v>
      </c>
      <c r="U54" s="13">
        <v>0.285</v>
      </c>
      <c r="V54" s="79">
        <f t="shared" si="8"/>
        <v>1138.005</v>
      </c>
      <c r="W54" s="82">
        <f t="shared" si="9"/>
        <v>0.12</v>
      </c>
      <c r="X54" s="83" t="s">
        <v>62</v>
      </c>
      <c r="Y54" s="82">
        <f>IFERROR(VLOOKUP(X54,'Справка'!A:B,2,0)*T54,"")</f>
        <v>91.839</v>
      </c>
      <c r="Z54" s="84" t="s">
        <v>63</v>
      </c>
      <c r="AA54" s="82">
        <f t="shared" si="10"/>
        <v>179.685</v>
      </c>
      <c r="AB54" s="80">
        <v>30.0</v>
      </c>
      <c r="AC54" s="82">
        <f>IF(Z54="","Не выбрана схемы работы",IF(Z54="FBY",IF(H54=0,"",IF(H54&lt;0.2,60,IF(H54&lt;0.5,70,IF(H54&lt;1,80,IF(H54&gt;=100,3500,VLOOKUP(ROUNDDOWN(H54,0),'Справка'!P:Q,2,0)))))),IF(Z54="FBS",IF(H54=0,"",IF(H54&lt;0.2,80,IF(H54&lt;0.5,85,IF(H54&lt;1,95,IF(H54&gt;=150,3500,VLOOKUP(ROUNDDOWN(H54,0),'Справка'!S:T,2,0)))))))))</f>
        <v>135</v>
      </c>
      <c r="AD54" s="76"/>
      <c r="AE54" s="82">
        <f t="shared" si="11"/>
        <v>135</v>
      </c>
      <c r="AF54" s="85">
        <v>0.767213114754098</v>
      </c>
      <c r="AG54" s="86">
        <f t="shared" si="12"/>
        <v>408.3073718</v>
      </c>
      <c r="AH54" s="86">
        <f t="shared" si="13"/>
        <v>2418.351</v>
      </c>
      <c r="AI54" s="87">
        <v>0.0507</v>
      </c>
      <c r="AJ54" s="82">
        <f t="shared" si="14"/>
        <v>202.4451</v>
      </c>
      <c r="AK54" s="82">
        <f t="shared" si="15"/>
        <v>1840.716472</v>
      </c>
      <c r="AL54" s="88">
        <f t="shared" si="16"/>
        <v>0.4609858432</v>
      </c>
      <c r="AM54" s="84" t="s">
        <v>64</v>
      </c>
      <c r="AN54" s="78">
        <v>0.07</v>
      </c>
      <c r="AO54" s="89">
        <f t="shared" si="17"/>
        <v>279.51</v>
      </c>
      <c r="AP54" s="89">
        <f t="shared" si="18"/>
        <v>3770.226472</v>
      </c>
      <c r="AQ54" s="89">
        <f t="shared" si="19"/>
        <v>222.7735282</v>
      </c>
      <c r="AR54" s="90">
        <f t="shared" si="20"/>
        <v>0.05579101633</v>
      </c>
      <c r="AS54" s="90">
        <f t="shared" si="21"/>
        <v>0.1350142595</v>
      </c>
    </row>
    <row r="55" ht="18.0" customHeight="1">
      <c r="A55" s="71" t="s">
        <v>151</v>
      </c>
      <c r="B55" s="71" t="s">
        <v>152</v>
      </c>
      <c r="C55" s="72">
        <v>41.07</v>
      </c>
      <c r="D55" s="72">
        <v>30.0</v>
      </c>
      <c r="E55" s="72">
        <v>11.84</v>
      </c>
      <c r="F55" s="73">
        <f>VLOOKUP(A55,'Лист10'!$A$1:$F$77,6,0)</f>
        <v>4.71</v>
      </c>
      <c r="G55" s="74">
        <f t="shared" si="1"/>
        <v>4.71</v>
      </c>
      <c r="H55" s="75">
        <f t="shared" si="2"/>
        <v>4.71</v>
      </c>
      <c r="I55" s="76">
        <v>2400.0</v>
      </c>
      <c r="J55" s="77">
        <v>1.0</v>
      </c>
      <c r="K55" s="78">
        <v>0.0</v>
      </c>
      <c r="L55" s="79">
        <f t="shared" si="22"/>
        <v>0</v>
      </c>
      <c r="M55" s="80">
        <v>0.0</v>
      </c>
      <c r="N55" s="79">
        <f t="shared" si="4"/>
        <v>2400</v>
      </c>
      <c r="O55" s="80">
        <v>0.0</v>
      </c>
      <c r="P55" s="80">
        <v>0.0</v>
      </c>
      <c r="Q55" s="79">
        <f t="shared" si="5"/>
        <v>2400</v>
      </c>
      <c r="R55" s="79">
        <f t="shared" si="6"/>
        <v>2400</v>
      </c>
      <c r="S55" s="12">
        <f t="shared" si="7"/>
        <v>3826</v>
      </c>
      <c r="T55" s="81">
        <f>VLOOKUP(A55,'Лист10'!$A$2:$B$77,2,0)</f>
        <v>6226</v>
      </c>
      <c r="U55" s="13">
        <v>0.305</v>
      </c>
      <c r="V55" s="79">
        <f t="shared" si="8"/>
        <v>1898.93</v>
      </c>
      <c r="W55" s="82">
        <f t="shared" si="9"/>
        <v>0.12</v>
      </c>
      <c r="X55" s="83" t="s">
        <v>62</v>
      </c>
      <c r="Y55" s="82">
        <f>IFERROR(VLOOKUP(X55,'Справка'!A:B,2,0)*T55,"")</f>
        <v>143.198</v>
      </c>
      <c r="Z55" s="84" t="s">
        <v>63</v>
      </c>
      <c r="AA55" s="82">
        <f t="shared" si="10"/>
        <v>280.17</v>
      </c>
      <c r="AB55" s="80">
        <v>30.0</v>
      </c>
      <c r="AC55" s="82">
        <f>IF(Z55="","Не выбрана схемы работы",IF(Z55="FBY",IF(H55=0,"",IF(H55&lt;0.2,60,IF(H55&lt;0.5,70,IF(H55&lt;1,80,IF(H55&gt;=100,3500,VLOOKUP(ROUNDDOWN(H55,0),'Справка'!P:Q,2,0)))))),IF(Z55="FBS",IF(H55=0,"",IF(H55&lt;0.2,80,IF(H55&lt;0.5,85,IF(H55&lt;1,95,IF(H55&gt;=150,3500,VLOOKUP(ROUNDDOWN(H55,0),'Справка'!S:T,2,0)))))))))</f>
        <v>270</v>
      </c>
      <c r="AD55" s="5"/>
      <c r="AE55" s="82">
        <f t="shared" si="11"/>
        <v>270</v>
      </c>
      <c r="AF55" s="85">
        <v>0.7</v>
      </c>
      <c r="AG55" s="86">
        <f t="shared" si="12"/>
        <v>713.1</v>
      </c>
      <c r="AH55" s="86">
        <f t="shared" si="13"/>
        <v>3603.582</v>
      </c>
      <c r="AI55" s="87">
        <v>0.0507</v>
      </c>
      <c r="AJ55" s="82">
        <f t="shared" si="14"/>
        <v>315.6582</v>
      </c>
      <c r="AK55" s="82">
        <f t="shared" si="15"/>
        <v>3071.0062</v>
      </c>
      <c r="AL55" s="88">
        <f t="shared" si="16"/>
        <v>0.4932550916</v>
      </c>
      <c r="AM55" s="84" t="s">
        <v>64</v>
      </c>
      <c r="AN55" s="78">
        <v>0.07</v>
      </c>
      <c r="AO55" s="89">
        <f t="shared" si="17"/>
        <v>435.82</v>
      </c>
      <c r="AP55" s="89">
        <f t="shared" si="18"/>
        <v>5906.8262</v>
      </c>
      <c r="AQ55" s="89">
        <f t="shared" si="19"/>
        <v>319.1738</v>
      </c>
      <c r="AR55" s="90">
        <f t="shared" si="20"/>
        <v>0.05126466431</v>
      </c>
      <c r="AS55" s="90">
        <f t="shared" si="21"/>
        <v>0.1329890833</v>
      </c>
    </row>
    <row r="56" ht="18.0" customHeight="1">
      <c r="A56" s="91" t="s">
        <v>153</v>
      </c>
      <c r="B56" s="91" t="s">
        <v>154</v>
      </c>
      <c r="C56" s="72">
        <v>45.0</v>
      </c>
      <c r="D56" s="72">
        <v>7.0</v>
      </c>
      <c r="E56" s="72">
        <v>36.0</v>
      </c>
      <c r="F56" s="73">
        <f>VLOOKUP(A56,'Лист10'!$A$1:$F$77,6,0)</f>
        <v>9.3</v>
      </c>
      <c r="G56" s="74">
        <f t="shared" si="1"/>
        <v>9.3</v>
      </c>
      <c r="H56" s="75">
        <f t="shared" si="2"/>
        <v>9.3</v>
      </c>
      <c r="I56" s="76">
        <v>3300.0</v>
      </c>
      <c r="J56" s="77">
        <v>1.0</v>
      </c>
      <c r="K56" s="78">
        <v>0.0</v>
      </c>
      <c r="L56" s="79">
        <f t="shared" si="22"/>
        <v>0</v>
      </c>
      <c r="M56" s="80">
        <v>0.0</v>
      </c>
      <c r="N56" s="79">
        <f t="shared" si="4"/>
        <v>3300</v>
      </c>
      <c r="O56" s="80">
        <v>0.0</v>
      </c>
      <c r="P56" s="80">
        <v>0.0</v>
      </c>
      <c r="Q56" s="79">
        <f t="shared" si="5"/>
        <v>3300</v>
      </c>
      <c r="R56" s="79">
        <f t="shared" si="6"/>
        <v>3300</v>
      </c>
      <c r="S56" s="12">
        <f t="shared" si="7"/>
        <v>3156</v>
      </c>
      <c r="T56" s="81">
        <f>VLOOKUP(A56,'Лист10'!$A$2:$B$77,2,0)</f>
        <v>6456</v>
      </c>
      <c r="U56" s="13">
        <v>0.28</v>
      </c>
      <c r="V56" s="79">
        <f t="shared" si="8"/>
        <v>1807.68</v>
      </c>
      <c r="W56" s="82">
        <f t="shared" si="9"/>
        <v>0.12</v>
      </c>
      <c r="X56" s="83" t="s">
        <v>62</v>
      </c>
      <c r="Y56" s="82">
        <f>IFERROR(VLOOKUP(X56,'Справка'!A:B,2,0)*T56,"")</f>
        <v>148.488</v>
      </c>
      <c r="Z56" s="84" t="s">
        <v>63</v>
      </c>
      <c r="AA56" s="82">
        <f t="shared" si="10"/>
        <v>290.52</v>
      </c>
      <c r="AB56" s="80">
        <v>30.0</v>
      </c>
      <c r="AC56" s="82">
        <f>IF(Z56="","Не выбрана схемы работы",IF(Z56="FBY",IF(H56=0,"",IF(H56&lt;0.2,60,IF(H56&lt;0.5,70,IF(H56&lt;1,80,IF(H56&gt;=100,3500,VLOOKUP(ROUNDDOWN(H56,0),'Справка'!P:Q,2,0)))))),IF(Z56="FBS",IF(H56=0,"",IF(H56&lt;0.2,80,IF(H56&lt;0.5,85,IF(H56&lt;1,95,IF(H56&gt;=150,3500,VLOOKUP(ROUNDDOWN(H56,0),'Справка'!S:T,2,0)))))))))</f>
        <v>440</v>
      </c>
      <c r="AD56" s="76"/>
      <c r="AE56" s="82">
        <f t="shared" si="11"/>
        <v>440</v>
      </c>
      <c r="AF56" s="96">
        <v>0.7</v>
      </c>
      <c r="AG56" s="86">
        <f t="shared" si="12"/>
        <v>897.8857143</v>
      </c>
      <c r="AH56" s="86">
        <f t="shared" si="13"/>
        <v>3739.192</v>
      </c>
      <c r="AI56" s="87">
        <v>0.0507</v>
      </c>
      <c r="AJ56" s="82">
        <f t="shared" si="14"/>
        <v>327.3192</v>
      </c>
      <c r="AK56" s="82">
        <f t="shared" si="15"/>
        <v>3181.492914</v>
      </c>
      <c r="AL56" s="88">
        <f t="shared" si="16"/>
        <v>0.4927963002</v>
      </c>
      <c r="AM56" s="84" t="s">
        <v>64</v>
      </c>
      <c r="AN56" s="78">
        <v>0.07</v>
      </c>
      <c r="AO56" s="89">
        <f t="shared" si="17"/>
        <v>451.92</v>
      </c>
      <c r="AP56" s="89">
        <f t="shared" si="18"/>
        <v>6933.412914</v>
      </c>
      <c r="AQ56" s="89">
        <f t="shared" si="19"/>
        <v>-477.4129143</v>
      </c>
      <c r="AR56" s="90">
        <f t="shared" si="20"/>
        <v>-0.07394871659</v>
      </c>
      <c r="AS56" s="90">
        <f t="shared" si="21"/>
        <v>-0.1446705801</v>
      </c>
    </row>
    <row r="57" ht="18.0" customHeight="1">
      <c r="A57" s="71" t="s">
        <v>155</v>
      </c>
      <c r="B57" s="71" t="s">
        <v>156</v>
      </c>
      <c r="C57" s="72">
        <v>31.0</v>
      </c>
      <c r="D57" s="72">
        <v>9.0</v>
      </c>
      <c r="E57" s="72">
        <v>20.0</v>
      </c>
      <c r="F57" s="73">
        <f>VLOOKUP(A57,'Лист10'!$A$1:$F$77,6,0)</f>
        <v>1.3</v>
      </c>
      <c r="G57" s="74">
        <f t="shared" si="1"/>
        <v>1.3</v>
      </c>
      <c r="H57" s="75">
        <f t="shared" si="2"/>
        <v>1.3</v>
      </c>
      <c r="I57" s="76">
        <v>3500.0</v>
      </c>
      <c r="J57" s="77">
        <v>1.0</v>
      </c>
      <c r="K57" s="78">
        <v>0.0</v>
      </c>
      <c r="L57" s="79">
        <f t="shared" si="22"/>
        <v>0</v>
      </c>
      <c r="M57" s="80">
        <v>0.0</v>
      </c>
      <c r="N57" s="79">
        <f t="shared" si="4"/>
        <v>3500</v>
      </c>
      <c r="O57" s="80">
        <v>0.0</v>
      </c>
      <c r="P57" s="80">
        <v>0.0</v>
      </c>
      <c r="Q57" s="79">
        <f t="shared" si="5"/>
        <v>3500</v>
      </c>
      <c r="R57" s="79">
        <f t="shared" si="6"/>
        <v>3500</v>
      </c>
      <c r="S57" s="12">
        <f t="shared" si="7"/>
        <v>3276</v>
      </c>
      <c r="T57" s="81">
        <f>VLOOKUP(A57,'Лист10'!$A$2:$B$77,2,0)</f>
        <v>6776</v>
      </c>
      <c r="U57" s="13">
        <v>0.285</v>
      </c>
      <c r="V57" s="79">
        <f t="shared" si="8"/>
        <v>1931.16</v>
      </c>
      <c r="W57" s="82">
        <f t="shared" si="9"/>
        <v>0.12</v>
      </c>
      <c r="X57" s="83" t="s">
        <v>62</v>
      </c>
      <c r="Y57" s="82">
        <f>IFERROR(VLOOKUP(X57,'Справка'!A:B,2,0)*T57,"")</f>
        <v>155.848</v>
      </c>
      <c r="Z57" s="84" t="s">
        <v>63</v>
      </c>
      <c r="AA57" s="82">
        <f t="shared" si="10"/>
        <v>304.92</v>
      </c>
      <c r="AB57" s="80">
        <v>30.0</v>
      </c>
      <c r="AC57" s="82">
        <f>IF(Z57="","Не выбрана схемы работы",IF(Z57="FBY",IF(H57=0,"",IF(H57&lt;0.2,60,IF(H57&lt;0.5,70,IF(H57&lt;1,80,IF(H57&gt;=100,3500,VLOOKUP(ROUNDDOWN(H57,0),'Справка'!P:Q,2,0)))))),IF(Z57="FBS",IF(H57=0,"",IF(H57&lt;0.2,80,IF(H57&lt;0.5,85,IF(H57&lt;1,95,IF(H57&gt;=150,3500,VLOOKUP(ROUNDDOWN(H57,0),'Справка'!S:T,2,0)))))))))</f>
        <v>135</v>
      </c>
      <c r="AD57" s="5"/>
      <c r="AE57" s="82">
        <f t="shared" si="11"/>
        <v>135</v>
      </c>
      <c r="AF57" s="85">
        <v>0.767213114754098</v>
      </c>
      <c r="AG57" s="86">
        <f t="shared" si="12"/>
        <v>571.5410256</v>
      </c>
      <c r="AH57" s="86">
        <f t="shared" si="13"/>
        <v>4218.952</v>
      </c>
      <c r="AI57" s="87">
        <v>0.0507</v>
      </c>
      <c r="AJ57" s="82">
        <f t="shared" si="14"/>
        <v>343.5432</v>
      </c>
      <c r="AK57" s="82">
        <f t="shared" si="15"/>
        <v>3002.212226</v>
      </c>
      <c r="AL57" s="88">
        <f t="shared" si="16"/>
        <v>0.4430655587</v>
      </c>
      <c r="AM57" s="84" t="s">
        <v>64</v>
      </c>
      <c r="AN57" s="78">
        <v>0.07</v>
      </c>
      <c r="AO57" s="89">
        <f t="shared" si="17"/>
        <v>474.32</v>
      </c>
      <c r="AP57" s="89">
        <f t="shared" si="18"/>
        <v>6976.532226</v>
      </c>
      <c r="AQ57" s="89">
        <f t="shared" si="19"/>
        <v>-200.5322256</v>
      </c>
      <c r="AR57" s="90">
        <f t="shared" si="20"/>
        <v>-0.0295944843</v>
      </c>
      <c r="AS57" s="90">
        <f t="shared" si="21"/>
        <v>-0.05729492161</v>
      </c>
    </row>
    <row r="58" ht="18.0" customHeight="1">
      <c r="A58" s="71" t="s">
        <v>157</v>
      </c>
      <c r="B58" s="71" t="s">
        <v>158</v>
      </c>
      <c r="C58" s="72">
        <v>14.0</v>
      </c>
      <c r="D58" s="72">
        <v>8.0</v>
      </c>
      <c r="E58" s="72">
        <v>27.0</v>
      </c>
      <c r="F58" s="73">
        <f>VLOOKUP(A58,'Лист10'!$A$1:$F$77,6,0)</f>
        <v>0.8</v>
      </c>
      <c r="G58" s="74">
        <f t="shared" si="1"/>
        <v>0.8</v>
      </c>
      <c r="H58" s="75">
        <f t="shared" si="2"/>
        <v>0.8</v>
      </c>
      <c r="I58" s="76">
        <v>3600.0</v>
      </c>
      <c r="J58" s="77">
        <v>1.0</v>
      </c>
      <c r="K58" s="78">
        <v>0.0</v>
      </c>
      <c r="L58" s="79">
        <f t="shared" si="22"/>
        <v>0</v>
      </c>
      <c r="M58" s="80">
        <v>0.0</v>
      </c>
      <c r="N58" s="79">
        <f t="shared" si="4"/>
        <v>3600</v>
      </c>
      <c r="O58" s="80">
        <v>0.0</v>
      </c>
      <c r="P58" s="80">
        <v>0.0</v>
      </c>
      <c r="Q58" s="79">
        <f t="shared" si="5"/>
        <v>3600</v>
      </c>
      <c r="R58" s="79">
        <f t="shared" si="6"/>
        <v>3600</v>
      </c>
      <c r="S58" s="12">
        <f t="shared" si="7"/>
        <v>3396</v>
      </c>
      <c r="T58" s="81">
        <f>VLOOKUP(A58,'Лист10'!$A$2:$B$77,2,0)</f>
        <v>6996</v>
      </c>
      <c r="U58" s="13">
        <v>0.285</v>
      </c>
      <c r="V58" s="79">
        <f t="shared" si="8"/>
        <v>1993.86</v>
      </c>
      <c r="W58" s="82">
        <f t="shared" si="9"/>
        <v>0.12</v>
      </c>
      <c r="X58" s="83" t="s">
        <v>62</v>
      </c>
      <c r="Y58" s="82">
        <f>IFERROR(VLOOKUP(X58,'Справка'!A:B,2,0)*T58,"")</f>
        <v>160.908</v>
      </c>
      <c r="Z58" s="84" t="s">
        <v>63</v>
      </c>
      <c r="AA58" s="82">
        <f t="shared" si="10"/>
        <v>314.82</v>
      </c>
      <c r="AB58" s="80">
        <v>30.0</v>
      </c>
      <c r="AC58" s="82">
        <f>IF(Z58="","Не выбрана схемы работы",IF(Z58="FBY",IF(H58=0,"",IF(H58&lt;0.2,60,IF(H58&lt;0.5,70,IF(H58&lt;1,80,IF(H58&gt;=100,3500,VLOOKUP(ROUNDDOWN(H58,0),'Справка'!P:Q,2,0)))))),IF(Z58="FBS",IF(H58=0,"",IF(H58&lt;0.2,80,IF(H58&lt;0.5,85,IF(H58&lt;1,95,IF(H58&gt;=150,3500,VLOOKUP(ROUNDDOWN(H58,0),'Справка'!S:T,2,0)))))))))</f>
        <v>95</v>
      </c>
      <c r="AD58" s="5"/>
      <c r="AE58" s="82">
        <f t="shared" si="11"/>
        <v>95</v>
      </c>
      <c r="AF58" s="85">
        <v>0.767213114754098</v>
      </c>
      <c r="AG58" s="86">
        <f t="shared" si="12"/>
        <v>544.4448718</v>
      </c>
      <c r="AH58" s="86">
        <f t="shared" si="13"/>
        <v>4401.292</v>
      </c>
      <c r="AI58" s="87">
        <v>0.0507</v>
      </c>
      <c r="AJ58" s="82">
        <f t="shared" si="14"/>
        <v>354.6972</v>
      </c>
      <c r="AK58" s="82">
        <f t="shared" si="15"/>
        <v>3054.030072</v>
      </c>
      <c r="AL58" s="88">
        <f t="shared" si="16"/>
        <v>0.4365394614</v>
      </c>
      <c r="AM58" s="84" t="s">
        <v>64</v>
      </c>
      <c r="AN58" s="78">
        <v>0.07</v>
      </c>
      <c r="AO58" s="89">
        <f t="shared" si="17"/>
        <v>489.72</v>
      </c>
      <c r="AP58" s="89">
        <f t="shared" si="18"/>
        <v>7143.750072</v>
      </c>
      <c r="AQ58" s="89">
        <f t="shared" si="19"/>
        <v>-147.7500718</v>
      </c>
      <c r="AR58" s="90">
        <f t="shared" si="20"/>
        <v>-0.02111922124</v>
      </c>
      <c r="AS58" s="90">
        <f t="shared" si="21"/>
        <v>-0.04104168661</v>
      </c>
    </row>
    <row r="59" ht="18.0" customHeight="1">
      <c r="A59" s="71" t="s">
        <v>159</v>
      </c>
      <c r="B59" s="71" t="s">
        <v>160</v>
      </c>
      <c r="C59" s="72">
        <v>11.0</v>
      </c>
      <c r="D59" s="72">
        <v>11.0</v>
      </c>
      <c r="E59" s="72">
        <v>4.0</v>
      </c>
      <c r="F59" s="73">
        <f>VLOOKUP(A59,'Лист10'!$A$1:$F$77,6,0)</f>
        <v>0.1</v>
      </c>
      <c r="G59" s="74">
        <f t="shared" si="1"/>
        <v>0.1</v>
      </c>
      <c r="H59" s="75">
        <f t="shared" si="2"/>
        <v>0.1</v>
      </c>
      <c r="I59" s="76">
        <v>8000.0</v>
      </c>
      <c r="J59" s="77">
        <v>1.0</v>
      </c>
      <c r="K59" s="78">
        <v>0.0</v>
      </c>
      <c r="L59" s="79">
        <f t="shared" si="22"/>
        <v>0</v>
      </c>
      <c r="M59" s="80">
        <v>0.0</v>
      </c>
      <c r="N59" s="79">
        <f t="shared" si="4"/>
        <v>8000</v>
      </c>
      <c r="O59" s="80">
        <v>0.0</v>
      </c>
      <c r="P59" s="80">
        <v>0.0</v>
      </c>
      <c r="Q59" s="79">
        <f t="shared" si="5"/>
        <v>8000</v>
      </c>
      <c r="R59" s="79">
        <f t="shared" si="6"/>
        <v>8000</v>
      </c>
      <c r="S59" s="12">
        <f t="shared" si="7"/>
        <v>-500</v>
      </c>
      <c r="T59" s="81">
        <f>VLOOKUP(A59,'Лист10'!$A$2:$B$77,2,0)</f>
        <v>7500</v>
      </c>
      <c r="U59" s="13">
        <v>0.28</v>
      </c>
      <c r="V59" s="79">
        <f t="shared" si="8"/>
        <v>2100</v>
      </c>
      <c r="W59" s="82">
        <f t="shared" si="9"/>
        <v>0.12</v>
      </c>
      <c r="X59" s="83" t="s">
        <v>62</v>
      </c>
      <c r="Y59" s="82">
        <f>IFERROR(VLOOKUP(X59,'Справка'!A:B,2,0)*T59,"")</f>
        <v>172.5</v>
      </c>
      <c r="Z59" s="84" t="s">
        <v>63</v>
      </c>
      <c r="AA59" s="82">
        <f t="shared" si="10"/>
        <v>337.5</v>
      </c>
      <c r="AB59" s="80">
        <v>30.0</v>
      </c>
      <c r="AC59" s="82">
        <f>IF(Z59="","Не выбрана схемы работы",IF(Z59="FBY",IF(H59=0,"",IF(H59&lt;0.2,60,IF(H59&lt;0.5,70,IF(H59&lt;1,80,IF(H59&gt;=100,3500,VLOOKUP(ROUNDDOWN(H59,0),'Справка'!P:Q,2,0)))))),IF(Z59="FBS",IF(H59=0,"",IF(H59&lt;0.2,80,IF(H59&lt;0.5,85,IF(H59&lt;1,95,IF(H59&gt;=150,3500,VLOOKUP(ROUNDDOWN(H59,0),'Справка'!S:T,2,0)))))))))</f>
        <v>80</v>
      </c>
      <c r="AD59" s="76"/>
      <c r="AE59" s="82">
        <f t="shared" si="11"/>
        <v>80</v>
      </c>
      <c r="AF59" s="85">
        <v>0.736842105263158</v>
      </c>
      <c r="AG59" s="86">
        <f t="shared" si="12"/>
        <v>578.75</v>
      </c>
      <c r="AH59" s="86">
        <f t="shared" si="13"/>
        <v>4779.88</v>
      </c>
      <c r="AI59" s="87">
        <v>0.0507</v>
      </c>
      <c r="AJ59" s="82">
        <f t="shared" si="14"/>
        <v>380.25</v>
      </c>
      <c r="AK59" s="82">
        <f t="shared" si="15"/>
        <v>3231.62</v>
      </c>
      <c r="AL59" s="88">
        <f t="shared" si="16"/>
        <v>0.4308826667</v>
      </c>
      <c r="AM59" s="84" t="s">
        <v>64</v>
      </c>
      <c r="AN59" s="78">
        <v>0.07</v>
      </c>
      <c r="AO59" s="89">
        <f t="shared" si="17"/>
        <v>525</v>
      </c>
      <c r="AP59" s="89">
        <f t="shared" si="18"/>
        <v>11756.62</v>
      </c>
      <c r="AQ59" s="89">
        <f t="shared" si="19"/>
        <v>-4256.62</v>
      </c>
      <c r="AR59" s="90">
        <f t="shared" si="20"/>
        <v>-0.5675493333</v>
      </c>
      <c r="AS59" s="90">
        <f t="shared" si="21"/>
        <v>-0.5320775</v>
      </c>
    </row>
    <row r="60" ht="18.0" customHeight="1">
      <c r="A60" s="71" t="s">
        <v>161</v>
      </c>
      <c r="B60" s="71" t="s">
        <v>162</v>
      </c>
      <c r="C60" s="72">
        <v>7.0</v>
      </c>
      <c r="D60" s="72">
        <v>15.0</v>
      </c>
      <c r="E60" s="72">
        <v>12.0</v>
      </c>
      <c r="F60" s="73">
        <f>VLOOKUP(A60,'Лист10'!$A$1:$F$77,6,0)</f>
        <v>0.8</v>
      </c>
      <c r="G60" s="74">
        <f t="shared" si="1"/>
        <v>0.8</v>
      </c>
      <c r="H60" s="75">
        <f t="shared" si="2"/>
        <v>0.8</v>
      </c>
      <c r="I60" s="76">
        <v>4500.0</v>
      </c>
      <c r="J60" s="77">
        <v>1.0</v>
      </c>
      <c r="K60" s="78">
        <v>0.0</v>
      </c>
      <c r="L60" s="79">
        <f t="shared" si="22"/>
        <v>0</v>
      </c>
      <c r="M60" s="80">
        <v>0.0</v>
      </c>
      <c r="N60" s="79">
        <f t="shared" si="4"/>
        <v>4500</v>
      </c>
      <c r="O60" s="80">
        <v>0.0</v>
      </c>
      <c r="P60" s="80">
        <v>0.0</v>
      </c>
      <c r="Q60" s="79">
        <f t="shared" si="5"/>
        <v>4500</v>
      </c>
      <c r="R60" s="79">
        <f t="shared" si="6"/>
        <v>4500</v>
      </c>
      <c r="S60" s="12">
        <f t="shared" si="7"/>
        <v>3277</v>
      </c>
      <c r="T60" s="81">
        <f>VLOOKUP(A60,'Лист10'!$A$2:$B$77,2,0)</f>
        <v>7777</v>
      </c>
      <c r="U60" s="13">
        <v>0.28</v>
      </c>
      <c r="V60" s="79">
        <f t="shared" si="8"/>
        <v>2177.56</v>
      </c>
      <c r="W60" s="82">
        <f t="shared" si="9"/>
        <v>0.12</v>
      </c>
      <c r="X60" s="83" t="s">
        <v>62</v>
      </c>
      <c r="Y60" s="82">
        <f>IFERROR(VLOOKUP(X60,'Справка'!A:B,2,0)*T60,"")</f>
        <v>178.871</v>
      </c>
      <c r="Z60" s="84" t="s">
        <v>63</v>
      </c>
      <c r="AA60" s="82">
        <f t="shared" si="10"/>
        <v>349.965</v>
      </c>
      <c r="AB60" s="80">
        <v>30.0</v>
      </c>
      <c r="AC60" s="82">
        <f>IF(Z60="","Не выбрана схемы работы",IF(Z60="FBY",IF(H60=0,"",IF(H60&lt;0.2,60,IF(H60&lt;0.5,70,IF(H60&lt;1,80,IF(H60&gt;=100,3500,VLOOKUP(ROUNDDOWN(H60,0),'Справка'!P:Q,2,0)))))),IF(Z60="FBS",IF(H60=0,"",IF(H60&lt;0.2,80,IF(H60&lt;0.5,85,IF(H60&lt;1,95,IF(H60&gt;=150,3500,VLOOKUP(ROUNDDOWN(H60,0),'Справка'!S:T,2,0)))))))))</f>
        <v>95</v>
      </c>
      <c r="AD60" s="5"/>
      <c r="AE60" s="82">
        <f t="shared" si="11"/>
        <v>95</v>
      </c>
      <c r="AF60" s="85">
        <v>0.690476190476191</v>
      </c>
      <c r="AG60" s="86">
        <f t="shared" si="12"/>
        <v>645.2941379</v>
      </c>
      <c r="AH60" s="86">
        <f t="shared" si="13"/>
        <v>4945.484</v>
      </c>
      <c r="AI60" s="87">
        <v>0.0507</v>
      </c>
      <c r="AJ60" s="82">
        <f t="shared" si="14"/>
        <v>394.2939</v>
      </c>
      <c r="AK60" s="82">
        <f t="shared" si="15"/>
        <v>3396.139038</v>
      </c>
      <c r="AL60" s="88">
        <f t="shared" si="16"/>
        <v>0.4366901167</v>
      </c>
      <c r="AM60" s="84" t="s">
        <v>64</v>
      </c>
      <c r="AN60" s="78">
        <v>0.07</v>
      </c>
      <c r="AO60" s="89">
        <f t="shared" si="17"/>
        <v>544.39</v>
      </c>
      <c r="AP60" s="89">
        <f t="shared" si="18"/>
        <v>8440.529038</v>
      </c>
      <c r="AQ60" s="89">
        <f t="shared" si="19"/>
        <v>-663.5290379</v>
      </c>
      <c r="AR60" s="90">
        <f t="shared" si="20"/>
        <v>-0.08531940825</v>
      </c>
      <c r="AS60" s="90">
        <f t="shared" si="21"/>
        <v>-0.1474508973</v>
      </c>
    </row>
    <row r="61" ht="18.0" customHeight="1">
      <c r="A61" s="71" t="s">
        <v>163</v>
      </c>
      <c r="B61" s="71" t="s">
        <v>164</v>
      </c>
      <c r="C61" s="72">
        <v>25.0</v>
      </c>
      <c r="D61" s="72">
        <v>29.0</v>
      </c>
      <c r="E61" s="72">
        <v>9.0</v>
      </c>
      <c r="F61" s="73">
        <f>VLOOKUP(A61,'Лист10'!$A$1:$F$77,6,0)</f>
        <v>1.6</v>
      </c>
      <c r="G61" s="74">
        <f t="shared" si="1"/>
        <v>1.6</v>
      </c>
      <c r="H61" s="75">
        <f t="shared" si="2"/>
        <v>1.6</v>
      </c>
      <c r="I61" s="76">
        <v>5000.0</v>
      </c>
      <c r="J61" s="77">
        <v>1.0</v>
      </c>
      <c r="K61" s="78">
        <v>0.0</v>
      </c>
      <c r="L61" s="79">
        <f t="shared" si="22"/>
        <v>0</v>
      </c>
      <c r="M61" s="80">
        <v>0.0</v>
      </c>
      <c r="N61" s="79">
        <f t="shared" si="4"/>
        <v>5000</v>
      </c>
      <c r="O61" s="80">
        <v>0.0</v>
      </c>
      <c r="P61" s="80">
        <v>0.0</v>
      </c>
      <c r="Q61" s="79">
        <f t="shared" si="5"/>
        <v>5000</v>
      </c>
      <c r="R61" s="79">
        <f t="shared" si="6"/>
        <v>5000</v>
      </c>
      <c r="S61" s="12">
        <f t="shared" si="7"/>
        <v>4779</v>
      </c>
      <c r="T61" s="81">
        <f>VLOOKUP(A61,'Лист10'!$A$2:$B$77,2,0)</f>
        <v>9779</v>
      </c>
      <c r="U61" s="13">
        <v>0.285</v>
      </c>
      <c r="V61" s="79">
        <f t="shared" si="8"/>
        <v>2787.015</v>
      </c>
      <c r="W61" s="82">
        <f t="shared" si="9"/>
        <v>0.12</v>
      </c>
      <c r="X61" s="83" t="s">
        <v>62</v>
      </c>
      <c r="Y61" s="82">
        <f>IFERROR(VLOOKUP(X61,'Справка'!A:B,2,0)*T61,"")</f>
        <v>224.917</v>
      </c>
      <c r="Z61" s="84" t="s">
        <v>63</v>
      </c>
      <c r="AA61" s="82">
        <f t="shared" si="10"/>
        <v>440.055</v>
      </c>
      <c r="AB61" s="80">
        <v>30.0</v>
      </c>
      <c r="AC61" s="82">
        <f>IF(Z61="","Не выбрана схемы работы",IF(Z61="FBY",IF(H61=0,"",IF(H61&lt;0.2,60,IF(H61&lt;0.5,70,IF(H61&lt;1,80,IF(H61&gt;=100,3500,VLOOKUP(ROUNDDOWN(H61,0),'Справка'!P:Q,2,0)))))),IF(Z61="FBS",IF(H61=0,"",IF(H61&lt;0.2,80,IF(H61&lt;0.5,85,IF(H61&lt;1,95,IF(H61&gt;=150,3500,VLOOKUP(ROUNDDOWN(H61,0),'Справка'!S:T,2,0)))))))))</f>
        <v>135</v>
      </c>
      <c r="AD61" s="5"/>
      <c r="AE61" s="82">
        <f t="shared" si="11"/>
        <v>135</v>
      </c>
      <c r="AF61" s="85">
        <v>0.767213114754098</v>
      </c>
      <c r="AG61" s="86">
        <f t="shared" si="12"/>
        <v>747.6785256</v>
      </c>
      <c r="AH61" s="86">
        <f t="shared" si="13"/>
        <v>6161.893</v>
      </c>
      <c r="AI61" s="87">
        <v>0.0507</v>
      </c>
      <c r="AJ61" s="82">
        <f t="shared" si="14"/>
        <v>495.7953</v>
      </c>
      <c r="AK61" s="82">
        <f t="shared" si="15"/>
        <v>4255.525826</v>
      </c>
      <c r="AL61" s="88">
        <f t="shared" si="16"/>
        <v>0.4351698359</v>
      </c>
      <c r="AM61" s="84" t="s">
        <v>64</v>
      </c>
      <c r="AN61" s="78">
        <v>0.07</v>
      </c>
      <c r="AO61" s="89">
        <f t="shared" si="17"/>
        <v>684.53</v>
      </c>
      <c r="AP61" s="89">
        <f t="shared" si="18"/>
        <v>9940.055826</v>
      </c>
      <c r="AQ61" s="89">
        <f t="shared" si="19"/>
        <v>-161.0558256</v>
      </c>
      <c r="AR61" s="90">
        <f t="shared" si="20"/>
        <v>-0.01646955984</v>
      </c>
      <c r="AS61" s="90">
        <f t="shared" si="21"/>
        <v>-0.03221116513</v>
      </c>
    </row>
    <row r="62" ht="18.0" customHeight="1">
      <c r="A62" s="71" t="s">
        <v>165</v>
      </c>
      <c r="B62" s="71" t="s">
        <v>166</v>
      </c>
      <c r="C62" s="72">
        <v>5.0</v>
      </c>
      <c r="D62" s="72">
        <v>7.0</v>
      </c>
      <c r="E62" s="72">
        <v>7.0</v>
      </c>
      <c r="F62" s="73">
        <f>VLOOKUP(A62,'Лист10'!$A$1:$F$77,6,0)</f>
        <v>0.2</v>
      </c>
      <c r="G62" s="74">
        <f t="shared" si="1"/>
        <v>0.2</v>
      </c>
      <c r="H62" s="75">
        <f t="shared" si="2"/>
        <v>0.2</v>
      </c>
      <c r="I62" s="76">
        <v>6000.0</v>
      </c>
      <c r="J62" s="77">
        <v>1.0</v>
      </c>
      <c r="K62" s="78">
        <v>0.0</v>
      </c>
      <c r="L62" s="79">
        <f t="shared" si="22"/>
        <v>0</v>
      </c>
      <c r="M62" s="80">
        <v>0.0</v>
      </c>
      <c r="N62" s="79">
        <f t="shared" si="4"/>
        <v>6000</v>
      </c>
      <c r="O62" s="80">
        <v>0.0</v>
      </c>
      <c r="P62" s="80">
        <v>0.0</v>
      </c>
      <c r="Q62" s="79">
        <f t="shared" si="5"/>
        <v>6000</v>
      </c>
      <c r="R62" s="79">
        <f t="shared" si="6"/>
        <v>6000</v>
      </c>
      <c r="S62" s="12">
        <f t="shared" si="7"/>
        <v>4910</v>
      </c>
      <c r="T62" s="81">
        <f>VLOOKUP(A62,'Лист10'!$A$2:$B$77,2,0)</f>
        <v>10910</v>
      </c>
      <c r="U62" s="13">
        <v>0.28</v>
      </c>
      <c r="V62" s="79">
        <f t="shared" si="8"/>
        <v>3054.8</v>
      </c>
      <c r="W62" s="82">
        <f t="shared" si="9"/>
        <v>0.12</v>
      </c>
      <c r="X62" s="83" t="s">
        <v>62</v>
      </c>
      <c r="Y62" s="82">
        <f>IFERROR(VLOOKUP(X62,'Справка'!A:B,2,0)*T62,"")</f>
        <v>250.93</v>
      </c>
      <c r="Z62" s="84" t="s">
        <v>63</v>
      </c>
      <c r="AA62" s="82">
        <f t="shared" si="10"/>
        <v>490.95</v>
      </c>
      <c r="AB62" s="80">
        <v>30.0</v>
      </c>
      <c r="AC62" s="82">
        <f>IF(Z62="","Не выбрана схемы работы",IF(Z62="FBY",IF(H62=0,"",IF(H62&lt;0.2,60,IF(H62&lt;0.5,70,IF(H62&lt;1,80,IF(H62&gt;=100,3500,VLOOKUP(ROUNDDOWN(H62,0),'Справка'!P:Q,2,0)))))),IF(Z62="FBS",IF(H62=0,"",IF(H62&lt;0.2,80,IF(H62&lt;0.5,85,IF(H62&lt;1,95,IF(H62&gt;=150,3500,VLOOKUP(ROUNDDOWN(H62,0),'Справка'!S:T,2,0)))))))))</f>
        <v>85</v>
      </c>
      <c r="AD62" s="5"/>
      <c r="AE62" s="82">
        <f t="shared" si="11"/>
        <v>85</v>
      </c>
      <c r="AF62" s="85">
        <v>0.736842105263158</v>
      </c>
      <c r="AG62" s="86">
        <f t="shared" si="12"/>
        <v>792.0035714</v>
      </c>
      <c r="AH62" s="86">
        <f t="shared" si="13"/>
        <v>6998.2</v>
      </c>
      <c r="AI62" s="87">
        <v>0.0507</v>
      </c>
      <c r="AJ62" s="82">
        <f t="shared" si="14"/>
        <v>553.137</v>
      </c>
      <c r="AK62" s="82">
        <f t="shared" si="15"/>
        <v>4650.990571</v>
      </c>
      <c r="AL62" s="88">
        <f t="shared" si="16"/>
        <v>0.4263052769</v>
      </c>
      <c r="AM62" s="84" t="s">
        <v>64</v>
      </c>
      <c r="AN62" s="78">
        <v>0.07</v>
      </c>
      <c r="AO62" s="89">
        <f t="shared" si="17"/>
        <v>763.7</v>
      </c>
      <c r="AP62" s="89">
        <f t="shared" si="18"/>
        <v>11414.69057</v>
      </c>
      <c r="AQ62" s="89">
        <f t="shared" si="19"/>
        <v>-504.6905714</v>
      </c>
      <c r="AR62" s="90">
        <f t="shared" si="20"/>
        <v>-0.04625944743</v>
      </c>
      <c r="AS62" s="90">
        <f t="shared" si="21"/>
        <v>-0.08411509524</v>
      </c>
    </row>
    <row r="63" ht="18.0" customHeight="1">
      <c r="A63" s="71" t="s">
        <v>167</v>
      </c>
      <c r="B63" s="71" t="s">
        <v>168</v>
      </c>
      <c r="C63" s="72">
        <v>12.0</v>
      </c>
      <c r="D63" s="72">
        <v>30.0</v>
      </c>
      <c r="E63" s="72">
        <v>29.0</v>
      </c>
      <c r="F63" s="73">
        <f>VLOOKUP(A63,'Лист10'!$A$1:$F$77,6,0)</f>
        <v>2.1</v>
      </c>
      <c r="G63" s="74">
        <f t="shared" si="1"/>
        <v>2.1</v>
      </c>
      <c r="H63" s="75">
        <f t="shared" si="2"/>
        <v>2.1</v>
      </c>
      <c r="I63" s="76"/>
      <c r="J63" s="77">
        <v>1.0</v>
      </c>
      <c r="K63" s="78">
        <v>0.0</v>
      </c>
      <c r="L63" s="79">
        <f t="shared" si="22"/>
        <v>0</v>
      </c>
      <c r="M63" s="80">
        <v>0.0</v>
      </c>
      <c r="N63" s="79">
        <f t="shared" si="4"/>
        <v>0</v>
      </c>
      <c r="O63" s="80">
        <v>0.0</v>
      </c>
      <c r="P63" s="80">
        <v>0.0</v>
      </c>
      <c r="Q63" s="79">
        <f t="shared" si="5"/>
        <v>0</v>
      </c>
      <c r="R63" s="79">
        <f t="shared" si="6"/>
        <v>0</v>
      </c>
      <c r="S63" s="12">
        <f t="shared" si="7"/>
        <v>12831</v>
      </c>
      <c r="T63" s="81">
        <f>VLOOKUP(A63,'Лист10'!$A$2:$B$77,2,0)</f>
        <v>12831</v>
      </c>
      <c r="U63" s="13">
        <v>0.285</v>
      </c>
      <c r="V63" s="79">
        <f t="shared" si="8"/>
        <v>3656.835</v>
      </c>
      <c r="W63" s="82">
        <f t="shared" si="9"/>
        <v>0.12</v>
      </c>
      <c r="X63" s="83" t="s">
        <v>62</v>
      </c>
      <c r="Y63" s="82">
        <f>IFERROR(VLOOKUP(X63,'Справка'!A:B,2,0)*T63,"")</f>
        <v>295.113</v>
      </c>
      <c r="Z63" s="84" t="s">
        <v>63</v>
      </c>
      <c r="AA63" s="82">
        <f t="shared" si="10"/>
        <v>500</v>
      </c>
      <c r="AB63" s="80">
        <v>30.0</v>
      </c>
      <c r="AC63" s="82">
        <f>IF(Z63="","Не выбрана схемы работы",IF(Z63="FBY",IF(H63=0,"",IF(H63&lt;0.2,60,IF(H63&lt;0.5,70,IF(H63&lt;1,80,IF(H63&gt;=100,3500,VLOOKUP(ROUNDDOWN(H63,0),'Справка'!P:Q,2,0)))))),IF(Z63="FBS",IF(H63=0,"",IF(H63&lt;0.2,80,IF(H63&lt;0.5,85,IF(H63&lt;1,95,IF(H63&gt;=150,3500,VLOOKUP(ROUNDDOWN(H63,0),'Справка'!S:T,2,0)))))))))</f>
        <v>190</v>
      </c>
      <c r="AD63" s="5"/>
      <c r="AE63" s="82">
        <f t="shared" si="11"/>
        <v>190</v>
      </c>
      <c r="AF63" s="85">
        <v>0.767213114754098</v>
      </c>
      <c r="AG63" s="86">
        <f t="shared" si="12"/>
        <v>880.8119658</v>
      </c>
      <c r="AH63" s="86">
        <f t="shared" si="13"/>
        <v>8158.932</v>
      </c>
      <c r="AI63" s="87">
        <v>0.0507</v>
      </c>
      <c r="AJ63" s="82">
        <f t="shared" si="14"/>
        <v>650.5317</v>
      </c>
      <c r="AK63" s="82">
        <f t="shared" si="15"/>
        <v>5483.411666</v>
      </c>
      <c r="AL63" s="88">
        <f t="shared" si="16"/>
        <v>0.4273565323</v>
      </c>
      <c r="AM63" s="84" t="s">
        <v>64</v>
      </c>
      <c r="AN63" s="78">
        <v>0.07</v>
      </c>
      <c r="AO63" s="89">
        <f t="shared" si="17"/>
        <v>898.17</v>
      </c>
      <c r="AP63" s="89">
        <f t="shared" si="18"/>
        <v>6381.581666</v>
      </c>
      <c r="AQ63" s="89">
        <f t="shared" si="19"/>
        <v>6449.418334</v>
      </c>
      <c r="AR63" s="90">
        <f t="shared" si="20"/>
        <v>0.5026434677</v>
      </c>
      <c r="AS63" s="90" t="str">
        <f t="shared" si="21"/>
        <v/>
      </c>
    </row>
    <row r="64" ht="18.0" customHeight="1">
      <c r="A64" s="71" t="s">
        <v>169</v>
      </c>
      <c r="B64" s="71" t="s">
        <v>170</v>
      </c>
      <c r="C64" s="72">
        <v>18.0</v>
      </c>
      <c r="D64" s="72">
        <v>9.5</v>
      </c>
      <c r="E64" s="72">
        <v>5.1</v>
      </c>
      <c r="F64" s="73">
        <f>VLOOKUP(A64,'Лист10'!$A$1:$F$77,6,0)</f>
        <v>0.39</v>
      </c>
      <c r="G64" s="74">
        <f t="shared" si="1"/>
        <v>0.39</v>
      </c>
      <c r="H64" s="75">
        <f t="shared" si="2"/>
        <v>0.39</v>
      </c>
      <c r="I64" s="76">
        <v>8000.0</v>
      </c>
      <c r="J64" s="77">
        <v>1.0</v>
      </c>
      <c r="K64" s="78">
        <v>0.0</v>
      </c>
      <c r="L64" s="79">
        <f t="shared" si="22"/>
        <v>0</v>
      </c>
      <c r="M64" s="80">
        <v>0.0</v>
      </c>
      <c r="N64" s="79">
        <f t="shared" si="4"/>
        <v>8000</v>
      </c>
      <c r="O64" s="80">
        <v>0.0</v>
      </c>
      <c r="P64" s="80">
        <v>0.0</v>
      </c>
      <c r="Q64" s="79">
        <f t="shared" si="5"/>
        <v>8000</v>
      </c>
      <c r="R64" s="79">
        <f t="shared" si="6"/>
        <v>8000</v>
      </c>
      <c r="S64" s="12">
        <f t="shared" si="7"/>
        <v>4900</v>
      </c>
      <c r="T64" s="81">
        <f>VLOOKUP(A64,'Лист10'!$A$2:$B$77,2,0)</f>
        <v>12900</v>
      </c>
      <c r="U64" s="13">
        <v>0.21</v>
      </c>
      <c r="V64" s="79">
        <f t="shared" si="8"/>
        <v>2709</v>
      </c>
      <c r="W64" s="82">
        <f t="shared" si="9"/>
        <v>0.12</v>
      </c>
      <c r="X64" s="83" t="s">
        <v>62</v>
      </c>
      <c r="Y64" s="82">
        <f>IFERROR(VLOOKUP(X64,'Справка'!A:B,2,0)*T64,"")</f>
        <v>296.7</v>
      </c>
      <c r="Z64" s="84" t="s">
        <v>63</v>
      </c>
      <c r="AA64" s="82">
        <f t="shared" si="10"/>
        <v>500</v>
      </c>
      <c r="AB64" s="80">
        <v>30.0</v>
      </c>
      <c r="AC64" s="82">
        <f>IF(Z64="","Не выбрана схемы работы",IF(Z64="FBY",IF(H64=0,"",IF(H64&lt;0.2,60,IF(H64&lt;0.5,70,IF(H64&lt;1,80,IF(H64&gt;=100,3500,VLOOKUP(ROUNDDOWN(H64,0),'Справка'!P:Q,2,0)))))),IF(Z64="FBS",IF(H64=0,"",IF(H64&lt;0.2,80,IF(H64&lt;0.5,85,IF(H64&lt;1,95,IF(H64&gt;=150,3500,VLOOKUP(ROUNDDOWN(H64,0),'Справка'!S:T,2,0)))))))))</f>
        <v>85</v>
      </c>
      <c r="AD64" s="5"/>
      <c r="AE64" s="82">
        <f t="shared" si="11"/>
        <v>85</v>
      </c>
      <c r="AF64" s="85">
        <v>0.68299711815562</v>
      </c>
      <c r="AG64" s="86">
        <f t="shared" si="12"/>
        <v>860.9915612</v>
      </c>
      <c r="AH64" s="86">
        <f t="shared" si="13"/>
        <v>9279.18</v>
      </c>
      <c r="AI64" s="87">
        <v>0.0507</v>
      </c>
      <c r="AJ64" s="82">
        <f t="shared" si="14"/>
        <v>654.03</v>
      </c>
      <c r="AK64" s="82">
        <f t="shared" si="15"/>
        <v>4520.841561</v>
      </c>
      <c r="AL64" s="88">
        <f t="shared" si="16"/>
        <v>0.3504528342</v>
      </c>
      <c r="AM64" s="84" t="s">
        <v>64</v>
      </c>
      <c r="AN64" s="78">
        <v>0.07</v>
      </c>
      <c r="AO64" s="89">
        <f t="shared" si="17"/>
        <v>903</v>
      </c>
      <c r="AP64" s="89">
        <f t="shared" si="18"/>
        <v>13423.84156</v>
      </c>
      <c r="AQ64" s="89">
        <f t="shared" si="19"/>
        <v>-523.8415612</v>
      </c>
      <c r="AR64" s="90">
        <f t="shared" si="20"/>
        <v>-0.04060787296</v>
      </c>
      <c r="AS64" s="90">
        <f t="shared" si="21"/>
        <v>-0.06548019515</v>
      </c>
    </row>
    <row r="65" ht="18.0" customHeight="1">
      <c r="A65" s="71" t="s">
        <v>171</v>
      </c>
      <c r="B65" s="71" t="s">
        <v>172</v>
      </c>
      <c r="C65" s="72">
        <v>26.0</v>
      </c>
      <c r="D65" s="72">
        <v>19.0</v>
      </c>
      <c r="E65" s="72">
        <v>29.0</v>
      </c>
      <c r="F65" s="73">
        <f>VLOOKUP(A65,'Лист10'!$A$1:$F$77,6,0)</f>
        <v>2.9</v>
      </c>
      <c r="G65" s="74">
        <f t="shared" si="1"/>
        <v>2.9</v>
      </c>
      <c r="H65" s="75">
        <f t="shared" si="2"/>
        <v>2.9</v>
      </c>
      <c r="I65" s="76">
        <v>7500.0</v>
      </c>
      <c r="J65" s="77">
        <v>1.0</v>
      </c>
      <c r="K65" s="78">
        <v>0.0</v>
      </c>
      <c r="L65" s="79">
        <f t="shared" si="22"/>
        <v>0</v>
      </c>
      <c r="M65" s="80">
        <v>0.0</v>
      </c>
      <c r="N65" s="79">
        <f t="shared" si="4"/>
        <v>7500</v>
      </c>
      <c r="O65" s="80">
        <v>0.0</v>
      </c>
      <c r="P65" s="80">
        <v>0.0</v>
      </c>
      <c r="Q65" s="79">
        <f t="shared" si="5"/>
        <v>7500</v>
      </c>
      <c r="R65" s="79">
        <f t="shared" si="6"/>
        <v>7500</v>
      </c>
      <c r="S65" s="12">
        <f t="shared" si="7"/>
        <v>5421</v>
      </c>
      <c r="T65" s="81">
        <f>VLOOKUP(A65,'Лист10'!$A$2:$B$77,2,0)</f>
        <v>12921</v>
      </c>
      <c r="U65" s="13">
        <v>0.285</v>
      </c>
      <c r="V65" s="79">
        <f t="shared" si="8"/>
        <v>3682.485</v>
      </c>
      <c r="W65" s="82">
        <f t="shared" si="9"/>
        <v>0.12</v>
      </c>
      <c r="X65" s="83" t="s">
        <v>62</v>
      </c>
      <c r="Y65" s="82">
        <f>IFERROR(VLOOKUP(X65,'Справка'!A:B,2,0)*T65,"")</f>
        <v>297.183</v>
      </c>
      <c r="Z65" s="84" t="s">
        <v>63</v>
      </c>
      <c r="AA65" s="82">
        <f t="shared" si="10"/>
        <v>500</v>
      </c>
      <c r="AB65" s="80">
        <v>30.0</v>
      </c>
      <c r="AC65" s="82">
        <f>IF(Z65="","Не выбрана схемы работы",IF(Z65="FBY",IF(H65=0,"",IF(H65&lt;0.2,60,IF(H65&lt;0.5,70,IF(H65&lt;1,80,IF(H65&gt;=100,3500,VLOOKUP(ROUNDDOWN(H65,0),'Справка'!P:Q,2,0)))))),IF(Z65="FBS",IF(H65=0,"",IF(H65&lt;0.2,80,IF(H65&lt;0.5,85,IF(H65&lt;1,95,IF(H65&gt;=150,3500,VLOOKUP(ROUNDDOWN(H65,0),'Справка'!S:T,2,0)))))))))</f>
        <v>190</v>
      </c>
      <c r="AD65" s="5"/>
      <c r="AE65" s="82">
        <f t="shared" si="11"/>
        <v>190</v>
      </c>
      <c r="AF65" s="85">
        <v>0.767213114754098</v>
      </c>
      <c r="AG65" s="86">
        <f t="shared" si="12"/>
        <v>880.8119658</v>
      </c>
      <c r="AH65" s="86">
        <f t="shared" si="13"/>
        <v>8221.212</v>
      </c>
      <c r="AI65" s="87">
        <v>0.0507</v>
      </c>
      <c r="AJ65" s="82">
        <f t="shared" si="14"/>
        <v>655.0947</v>
      </c>
      <c r="AK65" s="82">
        <f t="shared" si="15"/>
        <v>5515.694666</v>
      </c>
      <c r="AL65" s="88">
        <f t="shared" si="16"/>
        <v>0.4268783117</v>
      </c>
      <c r="AM65" s="84" t="s">
        <v>64</v>
      </c>
      <c r="AN65" s="78">
        <v>0.07</v>
      </c>
      <c r="AO65" s="89">
        <f t="shared" si="17"/>
        <v>904.47</v>
      </c>
      <c r="AP65" s="89">
        <f t="shared" si="18"/>
        <v>13920.16467</v>
      </c>
      <c r="AQ65" s="89">
        <f t="shared" si="19"/>
        <v>-999.1646658</v>
      </c>
      <c r="AR65" s="90">
        <f t="shared" si="20"/>
        <v>-0.07732874126</v>
      </c>
      <c r="AS65" s="90">
        <f t="shared" si="21"/>
        <v>-0.1332219554</v>
      </c>
    </row>
    <row r="66" ht="18.0" customHeight="1">
      <c r="A66" s="71" t="s">
        <v>173</v>
      </c>
      <c r="B66" s="71" t="s">
        <v>174</v>
      </c>
      <c r="C66" s="72">
        <v>30.0</v>
      </c>
      <c r="D66" s="72">
        <v>11.0</v>
      </c>
      <c r="E66" s="72">
        <v>25.0</v>
      </c>
      <c r="F66" s="73">
        <f>VLOOKUP(A66,'Лист10'!$A$1:$F$77,6,0)</f>
        <v>1.65</v>
      </c>
      <c r="G66" s="74">
        <f t="shared" si="1"/>
        <v>1.65</v>
      </c>
      <c r="H66" s="75">
        <f t="shared" si="2"/>
        <v>1.65</v>
      </c>
      <c r="I66" s="76">
        <v>7500.0</v>
      </c>
      <c r="J66" s="77">
        <v>1.0</v>
      </c>
      <c r="K66" s="78">
        <v>0.0</v>
      </c>
      <c r="L66" s="79">
        <f t="shared" si="22"/>
        <v>0</v>
      </c>
      <c r="M66" s="80">
        <v>0.0</v>
      </c>
      <c r="N66" s="79">
        <f t="shared" si="4"/>
        <v>7500</v>
      </c>
      <c r="O66" s="80">
        <v>0.0</v>
      </c>
      <c r="P66" s="80">
        <v>0.0</v>
      </c>
      <c r="Q66" s="79">
        <f t="shared" si="5"/>
        <v>7500</v>
      </c>
      <c r="R66" s="79">
        <f t="shared" si="6"/>
        <v>7500</v>
      </c>
      <c r="S66" s="12">
        <f t="shared" si="7"/>
        <v>5421</v>
      </c>
      <c r="T66" s="81">
        <f>VLOOKUP(A66,'Лист10'!$A$2:$B$77,2,0)</f>
        <v>12921</v>
      </c>
      <c r="U66" s="13">
        <v>0.285</v>
      </c>
      <c r="V66" s="79">
        <f t="shared" si="8"/>
        <v>3682.485</v>
      </c>
      <c r="W66" s="82">
        <f t="shared" si="9"/>
        <v>0.12</v>
      </c>
      <c r="X66" s="83" t="s">
        <v>62</v>
      </c>
      <c r="Y66" s="82">
        <f>IFERROR(VLOOKUP(X66,'Справка'!A:B,2,0)*T66,"")</f>
        <v>297.183</v>
      </c>
      <c r="Z66" s="84" t="s">
        <v>63</v>
      </c>
      <c r="AA66" s="82">
        <f t="shared" si="10"/>
        <v>500</v>
      </c>
      <c r="AB66" s="80">
        <v>30.0</v>
      </c>
      <c r="AC66" s="82">
        <f>IF(Z66="","Не выбрана схемы работы",IF(Z66="FBY",IF(H66=0,"",IF(H66&lt;0.2,60,IF(H66&lt;0.5,70,IF(H66&lt;1,80,IF(H66&gt;=100,3500,VLOOKUP(ROUNDDOWN(H66,0),'Справка'!P:Q,2,0)))))),IF(Z66="FBS",IF(H66=0,"",IF(H66&lt;0.2,80,IF(H66&lt;0.5,85,IF(H66&lt;1,95,IF(H66&gt;=150,3500,VLOOKUP(ROUNDDOWN(H66,0),'Справка'!S:T,2,0)))))))))</f>
        <v>135</v>
      </c>
      <c r="AD66" s="5"/>
      <c r="AE66" s="82">
        <f t="shared" si="11"/>
        <v>135</v>
      </c>
      <c r="AF66" s="85">
        <v>0.767213114754098</v>
      </c>
      <c r="AG66" s="86">
        <f t="shared" si="12"/>
        <v>825.8119658</v>
      </c>
      <c r="AH66" s="86">
        <f t="shared" si="13"/>
        <v>8276.212</v>
      </c>
      <c r="AI66" s="87">
        <v>0.0507</v>
      </c>
      <c r="AJ66" s="82">
        <f t="shared" si="14"/>
        <v>655.0947</v>
      </c>
      <c r="AK66" s="82">
        <f t="shared" si="15"/>
        <v>5460.694666</v>
      </c>
      <c r="AL66" s="88">
        <f t="shared" si="16"/>
        <v>0.4226216752</v>
      </c>
      <c r="AM66" s="84" t="s">
        <v>64</v>
      </c>
      <c r="AN66" s="78">
        <v>0.07</v>
      </c>
      <c r="AO66" s="89">
        <f t="shared" si="17"/>
        <v>904.47</v>
      </c>
      <c r="AP66" s="89">
        <f t="shared" si="18"/>
        <v>13865.16467</v>
      </c>
      <c r="AQ66" s="89">
        <f t="shared" si="19"/>
        <v>-944.1646658</v>
      </c>
      <c r="AR66" s="90">
        <f t="shared" si="20"/>
        <v>-0.07307210478</v>
      </c>
      <c r="AS66" s="90">
        <f t="shared" si="21"/>
        <v>-0.1258886221</v>
      </c>
    </row>
    <row r="67" ht="18.0" customHeight="1">
      <c r="A67" s="71" t="s">
        <v>175</v>
      </c>
      <c r="B67" s="71" t="s">
        <v>176</v>
      </c>
      <c r="C67" s="72">
        <v>24.0</v>
      </c>
      <c r="D67" s="72">
        <v>17.0</v>
      </c>
      <c r="E67" s="72">
        <v>15.0</v>
      </c>
      <c r="F67" s="73">
        <f>VLOOKUP(A67,'Лист10'!$A$1:$F$77,6,0)</f>
        <v>0.9</v>
      </c>
      <c r="G67" s="74">
        <f t="shared" si="1"/>
        <v>1.224</v>
      </c>
      <c r="H67" s="75">
        <f t="shared" si="2"/>
        <v>1.224</v>
      </c>
      <c r="I67" s="76">
        <v>10000.0</v>
      </c>
      <c r="J67" s="77">
        <v>1.0</v>
      </c>
      <c r="K67" s="78">
        <v>0.0</v>
      </c>
      <c r="L67" s="79">
        <f t="shared" si="22"/>
        <v>0</v>
      </c>
      <c r="M67" s="80">
        <v>0.0</v>
      </c>
      <c r="N67" s="79">
        <f t="shared" si="4"/>
        <v>10000</v>
      </c>
      <c r="O67" s="80">
        <v>0.0</v>
      </c>
      <c r="P67" s="80">
        <v>0.0</v>
      </c>
      <c r="Q67" s="79">
        <f t="shared" si="5"/>
        <v>10000</v>
      </c>
      <c r="R67" s="79">
        <f t="shared" si="6"/>
        <v>10000</v>
      </c>
      <c r="S67" s="12">
        <f t="shared" si="7"/>
        <v>3400</v>
      </c>
      <c r="T67" s="81">
        <f>VLOOKUP(A67,'Лист10'!$A$2:$B$77,2,0)</f>
        <v>13400</v>
      </c>
      <c r="U67" s="13">
        <v>0.17</v>
      </c>
      <c r="V67" s="79">
        <f t="shared" si="8"/>
        <v>2278</v>
      </c>
      <c r="W67" s="82">
        <f t="shared" si="9"/>
        <v>0.12</v>
      </c>
      <c r="X67" s="83" t="s">
        <v>62</v>
      </c>
      <c r="Y67" s="82">
        <f>IFERROR(VLOOKUP(X67,'Справка'!A:B,2,0)*T67,"")</f>
        <v>308.2</v>
      </c>
      <c r="Z67" s="84" t="s">
        <v>63</v>
      </c>
      <c r="AA67" s="82">
        <f t="shared" si="10"/>
        <v>500</v>
      </c>
      <c r="AB67" s="80">
        <v>30.0</v>
      </c>
      <c r="AC67" s="82">
        <f>IF(Z67="","Не выбрана схемы работы",IF(Z67="FBY",IF(H67=0,"",IF(H67&lt;0.2,60,IF(H67&lt;0.5,70,IF(H67&lt;1,80,IF(H67&gt;=100,3500,VLOOKUP(ROUNDDOWN(H67,0),'Справка'!P:Q,2,0)))))),IF(Z67="FBS",IF(H67=0,"",IF(H67&lt;0.2,80,IF(H67&lt;0.5,85,IF(H67&lt;1,95,IF(H67&gt;=150,3500,VLOOKUP(ROUNDDOWN(H67,0),'Справка'!S:T,2,0)))))))))</f>
        <v>135</v>
      </c>
      <c r="AD67" s="5"/>
      <c r="AE67" s="82">
        <f t="shared" si="11"/>
        <v>135</v>
      </c>
      <c r="AF67" s="85">
        <v>0.7</v>
      </c>
      <c r="AG67" s="86">
        <f t="shared" si="12"/>
        <v>892.1428571</v>
      </c>
      <c r="AH67" s="86">
        <f t="shared" si="13"/>
        <v>10148.68</v>
      </c>
      <c r="AI67" s="87">
        <v>0.0507</v>
      </c>
      <c r="AJ67" s="82">
        <f t="shared" si="14"/>
        <v>679.38</v>
      </c>
      <c r="AK67" s="82">
        <f t="shared" si="15"/>
        <v>4157.842857</v>
      </c>
      <c r="AL67" s="88">
        <f t="shared" si="16"/>
        <v>0.3102867804</v>
      </c>
      <c r="AM67" s="84" t="s">
        <v>64</v>
      </c>
      <c r="AN67" s="78">
        <v>0.07</v>
      </c>
      <c r="AO67" s="89">
        <f t="shared" si="17"/>
        <v>938</v>
      </c>
      <c r="AP67" s="89">
        <f t="shared" si="18"/>
        <v>15095.84286</v>
      </c>
      <c r="AQ67" s="89">
        <f t="shared" si="19"/>
        <v>-1695.842857</v>
      </c>
      <c r="AR67" s="90">
        <f t="shared" si="20"/>
        <v>-0.1265554371</v>
      </c>
      <c r="AS67" s="90">
        <f t="shared" si="21"/>
        <v>-0.1695842857</v>
      </c>
    </row>
    <row r="68" ht="18.0" customHeight="1">
      <c r="A68" s="71" t="s">
        <v>177</v>
      </c>
      <c r="B68" s="71" t="s">
        <v>178</v>
      </c>
      <c r="C68" s="72">
        <v>76.0</v>
      </c>
      <c r="D68" s="72">
        <v>10.0</v>
      </c>
      <c r="E68" s="72">
        <v>46.0</v>
      </c>
      <c r="F68" s="73" t="str">
        <f>VLOOKUP(A68,'Лист10'!$A$1:$F$77,6,0)</f>
        <v>5</v>
      </c>
      <c r="G68" s="74">
        <f t="shared" si="1"/>
        <v>6.992</v>
      </c>
      <c r="H68" s="75">
        <f t="shared" si="2"/>
        <v>6.992</v>
      </c>
      <c r="I68" s="76">
        <v>9000.0</v>
      </c>
      <c r="J68" s="77">
        <v>1.0</v>
      </c>
      <c r="K68" s="78">
        <v>0.0</v>
      </c>
      <c r="L68" s="79">
        <f t="shared" si="22"/>
        <v>0</v>
      </c>
      <c r="M68" s="80">
        <v>0.0</v>
      </c>
      <c r="N68" s="79">
        <f t="shared" si="4"/>
        <v>9000</v>
      </c>
      <c r="O68" s="80">
        <v>0.0</v>
      </c>
      <c r="P68" s="80">
        <v>0.0</v>
      </c>
      <c r="Q68" s="79">
        <f t="shared" si="5"/>
        <v>9000</v>
      </c>
      <c r="R68" s="79">
        <f t="shared" si="6"/>
        <v>9000</v>
      </c>
      <c r="S68" s="12">
        <f t="shared" si="7"/>
        <v>5214</v>
      </c>
      <c r="T68" s="81">
        <f>VLOOKUP(A68,'Лист10'!$A$2:$B$77,2,0)</f>
        <v>14214</v>
      </c>
      <c r="U68" s="13">
        <v>0.25</v>
      </c>
      <c r="V68" s="79">
        <f t="shared" si="8"/>
        <v>3553.5</v>
      </c>
      <c r="W68" s="82">
        <f t="shared" si="9"/>
        <v>0.12</v>
      </c>
      <c r="X68" s="83" t="s">
        <v>62</v>
      </c>
      <c r="Y68" s="82">
        <f>IFERROR(VLOOKUP(X68,'Справка'!A:B,2,0)*T68,"")</f>
        <v>326.922</v>
      </c>
      <c r="Z68" s="84" t="s">
        <v>63</v>
      </c>
      <c r="AA68" s="82">
        <f t="shared" si="10"/>
        <v>500</v>
      </c>
      <c r="AB68" s="80">
        <v>30.0</v>
      </c>
      <c r="AC68" s="82">
        <f>IF(Z68="","Не выбрана схемы работы",IF(Z68="FBY",IF(H68=0,"",IF(H68&lt;0.2,60,IF(H68&lt;0.5,70,IF(H68&lt;1,80,IF(H68&gt;=100,3500,VLOOKUP(ROUNDDOWN(H68,0),'Справка'!P:Q,2,0)))))),IF(Z68="FBS",IF(H68=0,"",IF(H68&lt;0.2,80,IF(H68&lt;0.5,85,IF(H68&lt;1,95,IF(H68&gt;=150,3500,VLOOKUP(ROUNDDOWN(H68,0),'Справка'!S:T,2,0)))))))))</f>
        <v>360</v>
      </c>
      <c r="AD68" s="5"/>
      <c r="AE68" s="82">
        <f t="shared" si="11"/>
        <v>360</v>
      </c>
      <c r="AF68" s="85">
        <v>0.7</v>
      </c>
      <c r="AG68" s="86">
        <f t="shared" si="12"/>
        <v>1117.142857</v>
      </c>
      <c r="AH68" s="86">
        <f t="shared" si="13"/>
        <v>9443.458</v>
      </c>
      <c r="AI68" s="87">
        <v>0.0507</v>
      </c>
      <c r="AJ68" s="82">
        <f t="shared" si="14"/>
        <v>720.6498</v>
      </c>
      <c r="AK68" s="82">
        <f t="shared" si="15"/>
        <v>5718.334657</v>
      </c>
      <c r="AL68" s="88">
        <f t="shared" si="16"/>
        <v>0.402302987</v>
      </c>
      <c r="AM68" s="84" t="s">
        <v>64</v>
      </c>
      <c r="AN68" s="78">
        <v>0.07</v>
      </c>
      <c r="AO68" s="89">
        <f t="shared" si="17"/>
        <v>994.98</v>
      </c>
      <c r="AP68" s="89">
        <f t="shared" si="18"/>
        <v>15713.31466</v>
      </c>
      <c r="AQ68" s="89">
        <f t="shared" si="19"/>
        <v>-1499.314657</v>
      </c>
      <c r="AR68" s="90">
        <f t="shared" si="20"/>
        <v>-0.1054815433</v>
      </c>
      <c r="AS68" s="90">
        <f t="shared" si="21"/>
        <v>-0.1665905175</v>
      </c>
    </row>
    <row r="69" ht="18.0" customHeight="1">
      <c r="A69" s="71" t="s">
        <v>179</v>
      </c>
      <c r="B69" s="71" t="s">
        <v>180</v>
      </c>
      <c r="C69" s="72">
        <v>16.0</v>
      </c>
      <c r="D69" s="72">
        <v>9.0</v>
      </c>
      <c r="E69" s="72">
        <v>2.0</v>
      </c>
      <c r="F69" s="73">
        <f>VLOOKUP(A69,'Лист10'!$A$1:$F$77,6,0)</f>
        <v>0.3</v>
      </c>
      <c r="G69" s="74">
        <f t="shared" si="1"/>
        <v>0.3</v>
      </c>
      <c r="H69" s="75">
        <f t="shared" si="2"/>
        <v>0.3</v>
      </c>
      <c r="I69" s="76">
        <v>8000.0</v>
      </c>
      <c r="J69" s="77">
        <v>1.0</v>
      </c>
      <c r="K69" s="78">
        <v>0.0</v>
      </c>
      <c r="L69" s="79">
        <f t="shared" si="22"/>
        <v>0</v>
      </c>
      <c r="M69" s="80">
        <v>0.0</v>
      </c>
      <c r="N69" s="79">
        <f t="shared" si="4"/>
        <v>8000</v>
      </c>
      <c r="O69" s="80">
        <v>0.0</v>
      </c>
      <c r="P69" s="80">
        <v>0.0</v>
      </c>
      <c r="Q69" s="79">
        <f t="shared" si="5"/>
        <v>8000</v>
      </c>
      <c r="R69" s="79">
        <f t="shared" si="6"/>
        <v>8000</v>
      </c>
      <c r="S69" s="12">
        <f t="shared" si="7"/>
        <v>6800</v>
      </c>
      <c r="T69" s="81">
        <f>VLOOKUP(A69,'Лист10'!$A$2:$B$77,2,0)</f>
        <v>14800</v>
      </c>
      <c r="U69" s="13">
        <v>0.21</v>
      </c>
      <c r="V69" s="79">
        <f t="shared" si="8"/>
        <v>3108</v>
      </c>
      <c r="W69" s="82">
        <f t="shared" si="9"/>
        <v>0.12</v>
      </c>
      <c r="X69" s="83" t="s">
        <v>62</v>
      </c>
      <c r="Y69" s="82">
        <f>IFERROR(VLOOKUP(X69,'Справка'!A:B,2,0)*T69,"")</f>
        <v>340.4</v>
      </c>
      <c r="Z69" s="84" t="s">
        <v>63</v>
      </c>
      <c r="AA69" s="82">
        <f t="shared" si="10"/>
        <v>500</v>
      </c>
      <c r="AB69" s="80">
        <v>30.0</v>
      </c>
      <c r="AC69" s="82">
        <f>IF(Z69="","Не выбрана схемы работы",IF(Z69="FBY",IF(H69=0,"",IF(H69&lt;0.2,60,IF(H69&lt;0.5,70,IF(H69&lt;1,80,IF(H69&gt;=100,3500,VLOOKUP(ROUNDDOWN(H69,0),'Справка'!P:Q,2,0)))))),IF(Z69="FBS",IF(H69=0,"",IF(H69&lt;0.2,80,IF(H69&lt;0.5,85,IF(H69&lt;1,95,IF(H69&gt;=150,3500,VLOOKUP(ROUNDDOWN(H69,0),'Справка'!S:T,2,0)))))))))</f>
        <v>85</v>
      </c>
      <c r="AD69" s="5"/>
      <c r="AE69" s="82">
        <f t="shared" si="11"/>
        <v>85</v>
      </c>
      <c r="AF69" s="85">
        <v>0.68299711815562</v>
      </c>
      <c r="AG69" s="86">
        <f t="shared" si="12"/>
        <v>860.9915612</v>
      </c>
      <c r="AH69" s="86">
        <f t="shared" si="13"/>
        <v>10736.48</v>
      </c>
      <c r="AI69" s="87">
        <v>0.0507</v>
      </c>
      <c r="AJ69" s="82">
        <f t="shared" si="14"/>
        <v>750.36</v>
      </c>
      <c r="AK69" s="82">
        <f t="shared" si="15"/>
        <v>5059.871561</v>
      </c>
      <c r="AL69" s="88">
        <f t="shared" si="16"/>
        <v>0.3418832136</v>
      </c>
      <c r="AM69" s="84" t="s">
        <v>64</v>
      </c>
      <c r="AN69" s="78">
        <v>0.07</v>
      </c>
      <c r="AO69" s="89">
        <f t="shared" si="17"/>
        <v>1036</v>
      </c>
      <c r="AP69" s="89">
        <f t="shared" si="18"/>
        <v>14095.87156</v>
      </c>
      <c r="AQ69" s="89">
        <f t="shared" si="19"/>
        <v>704.1284388</v>
      </c>
      <c r="AR69" s="90">
        <f t="shared" si="20"/>
        <v>0.04757624587</v>
      </c>
      <c r="AS69" s="90">
        <f t="shared" si="21"/>
        <v>0.08801605485</v>
      </c>
    </row>
    <row r="70" ht="18.0" customHeight="1">
      <c r="A70" s="71" t="s">
        <v>181</v>
      </c>
      <c r="B70" s="71" t="s">
        <v>182</v>
      </c>
      <c r="C70" s="93">
        <v>18.0</v>
      </c>
      <c r="D70" s="93">
        <v>9.5</v>
      </c>
      <c r="E70" s="93">
        <v>5.1</v>
      </c>
      <c r="F70" s="73">
        <f>VLOOKUP(A70,'Лист10'!$A$1:$F$77,6,0)</f>
        <v>0.39</v>
      </c>
      <c r="G70" s="74">
        <f t="shared" si="1"/>
        <v>0.39</v>
      </c>
      <c r="H70" s="75">
        <f t="shared" si="2"/>
        <v>0.39</v>
      </c>
      <c r="I70" s="80"/>
      <c r="J70" s="77">
        <v>1.0</v>
      </c>
      <c r="K70" s="78">
        <v>0.0</v>
      </c>
      <c r="L70" s="79">
        <f t="shared" si="22"/>
        <v>0</v>
      </c>
      <c r="M70" s="80">
        <v>0.0</v>
      </c>
      <c r="N70" s="79">
        <f t="shared" si="4"/>
        <v>0</v>
      </c>
      <c r="O70" s="80">
        <v>0.0</v>
      </c>
      <c r="P70" s="80">
        <v>0.0</v>
      </c>
      <c r="Q70" s="79">
        <f t="shared" si="5"/>
        <v>0</v>
      </c>
      <c r="R70" s="79">
        <f t="shared" si="6"/>
        <v>0</v>
      </c>
      <c r="S70" s="12">
        <f t="shared" si="7"/>
        <v>17292</v>
      </c>
      <c r="T70" s="81">
        <f>VLOOKUP(A70,'Лист10'!$A$2:$B$77,2,0)</f>
        <v>17292</v>
      </c>
      <c r="U70" s="13">
        <v>0.21</v>
      </c>
      <c r="V70" s="79">
        <f t="shared" si="8"/>
        <v>3631.32</v>
      </c>
      <c r="W70" s="82">
        <f t="shared" si="9"/>
        <v>0.12</v>
      </c>
      <c r="X70" s="83" t="s">
        <v>62</v>
      </c>
      <c r="Y70" s="82">
        <f>IFERROR(VLOOKUP(X70,'Справка'!A:B,2,0)*T70,"")</f>
        <v>397.716</v>
      </c>
      <c r="Z70" s="84" t="s">
        <v>63</v>
      </c>
      <c r="AA70" s="82">
        <f t="shared" si="10"/>
        <v>500</v>
      </c>
      <c r="AB70" s="80">
        <v>30.0</v>
      </c>
      <c r="AC70" s="82">
        <f>IF(Z70="","Не выбрана схемы работы",IF(Z70="FBY",IF(H70=0,"",IF(H70&lt;0.2,60,IF(H70&lt;0.5,70,IF(H70&lt;1,80,IF(H70&gt;=100,3500,VLOOKUP(ROUNDDOWN(H70,0),'Справка'!P:Q,2,0)))))),IF(Z70="FBS",IF(H70=0,"",IF(H70&lt;0.2,80,IF(H70&lt;0.5,85,IF(H70&lt;1,95,IF(H70&gt;=150,3500,VLOOKUP(ROUNDDOWN(H70,0),'Справка'!S:T,2,0)))))))))</f>
        <v>85</v>
      </c>
      <c r="AD70" s="5"/>
      <c r="AE70" s="82">
        <f t="shared" si="11"/>
        <v>85</v>
      </c>
      <c r="AF70" s="95">
        <v>0.68</v>
      </c>
      <c r="AG70" s="86">
        <f t="shared" si="12"/>
        <v>864.4117647</v>
      </c>
      <c r="AH70" s="86">
        <f t="shared" si="13"/>
        <v>12647.844</v>
      </c>
      <c r="AI70" s="87">
        <v>0.0507</v>
      </c>
      <c r="AJ70" s="82">
        <f t="shared" si="14"/>
        <v>876.7044</v>
      </c>
      <c r="AK70" s="82">
        <f t="shared" si="15"/>
        <v>5770.272165</v>
      </c>
      <c r="AL70" s="88">
        <f t="shared" si="16"/>
        <v>0.3336960539</v>
      </c>
      <c r="AM70" s="84" t="s">
        <v>64</v>
      </c>
      <c r="AN70" s="78">
        <v>0.07</v>
      </c>
      <c r="AO70" s="89">
        <f t="shared" si="17"/>
        <v>1210.44</v>
      </c>
      <c r="AP70" s="89">
        <f t="shared" si="18"/>
        <v>6980.712165</v>
      </c>
      <c r="AQ70" s="89">
        <f t="shared" si="19"/>
        <v>10311.28784</v>
      </c>
      <c r="AR70" s="90">
        <f t="shared" si="20"/>
        <v>0.5963039461</v>
      </c>
      <c r="AS70" s="90" t="str">
        <f t="shared" si="21"/>
        <v/>
      </c>
    </row>
    <row r="71" ht="18.0" customHeight="1">
      <c r="A71" s="71" t="s">
        <v>183</v>
      </c>
      <c r="B71" s="71" t="s">
        <v>184</v>
      </c>
      <c r="C71" s="72">
        <v>18.0</v>
      </c>
      <c r="D71" s="72">
        <v>9.5</v>
      </c>
      <c r="E71" s="72">
        <v>5.1</v>
      </c>
      <c r="F71" s="73">
        <f>VLOOKUP(A71,'Лист10'!$A$1:$F$77,6,0)</f>
        <v>0.39</v>
      </c>
      <c r="G71" s="74">
        <f t="shared" si="1"/>
        <v>0.39</v>
      </c>
      <c r="H71" s="75">
        <f t="shared" si="2"/>
        <v>0.39</v>
      </c>
      <c r="I71" s="76">
        <v>12500.0</v>
      </c>
      <c r="J71" s="77">
        <v>1.0</v>
      </c>
      <c r="K71" s="78">
        <v>0.0</v>
      </c>
      <c r="L71" s="79">
        <f t="shared" si="22"/>
        <v>0</v>
      </c>
      <c r="M71" s="80">
        <v>0.0</v>
      </c>
      <c r="N71" s="79">
        <f t="shared" si="4"/>
        <v>12500</v>
      </c>
      <c r="O71" s="80">
        <v>0.0</v>
      </c>
      <c r="P71" s="80">
        <v>0.0</v>
      </c>
      <c r="Q71" s="79">
        <f t="shared" si="5"/>
        <v>12500</v>
      </c>
      <c r="R71" s="79">
        <f t="shared" si="6"/>
        <v>12500</v>
      </c>
      <c r="S71" s="12">
        <f t="shared" si="7"/>
        <v>6491</v>
      </c>
      <c r="T71" s="81">
        <f>VLOOKUP(A71,'Лист10'!$A$2:$B$77,2,0)</f>
        <v>18991</v>
      </c>
      <c r="U71" s="13">
        <v>0.21</v>
      </c>
      <c r="V71" s="79">
        <f t="shared" si="8"/>
        <v>3988.11</v>
      </c>
      <c r="W71" s="82">
        <f t="shared" si="9"/>
        <v>0.12</v>
      </c>
      <c r="X71" s="83" t="s">
        <v>62</v>
      </c>
      <c r="Y71" s="82">
        <f>IFERROR(VLOOKUP(X71,'Справка'!A:B,2,0)*T71,"")</f>
        <v>436.793</v>
      </c>
      <c r="Z71" s="84" t="s">
        <v>63</v>
      </c>
      <c r="AA71" s="82">
        <f t="shared" si="10"/>
        <v>500</v>
      </c>
      <c r="AB71" s="80">
        <v>30.0</v>
      </c>
      <c r="AC71" s="82">
        <f>IF(Z71="","Не выбрана схемы работы",IF(Z71="FBY",IF(H71=0,"",IF(H71&lt;0.2,60,IF(H71&lt;0.5,70,IF(H71&lt;1,80,IF(H71&gt;=100,3500,VLOOKUP(ROUNDDOWN(H71,0),'Справка'!P:Q,2,0)))))),IF(Z71="FBS",IF(H71=0,"",IF(H71&lt;0.2,80,IF(H71&lt;0.5,85,IF(H71&lt;1,95,IF(H71&gt;=150,3500,VLOOKUP(ROUNDDOWN(H71,0),'Справка'!S:T,2,0)))))))))</f>
        <v>85</v>
      </c>
      <c r="AD71" s="5"/>
      <c r="AE71" s="82">
        <f t="shared" si="11"/>
        <v>85</v>
      </c>
      <c r="AF71" s="85">
        <v>0.68299711815562</v>
      </c>
      <c r="AG71" s="86">
        <f t="shared" si="12"/>
        <v>860.9915612</v>
      </c>
      <c r="AH71" s="86">
        <f t="shared" si="13"/>
        <v>13950.977</v>
      </c>
      <c r="AI71" s="87">
        <v>0.0507</v>
      </c>
      <c r="AJ71" s="82">
        <f t="shared" si="14"/>
        <v>962.8437</v>
      </c>
      <c r="AK71" s="82">
        <f t="shared" si="15"/>
        <v>6248.858261</v>
      </c>
      <c r="AL71" s="88">
        <f t="shared" si="16"/>
        <v>0.3290431394</v>
      </c>
      <c r="AM71" s="84" t="s">
        <v>64</v>
      </c>
      <c r="AN71" s="78">
        <v>0.07</v>
      </c>
      <c r="AO71" s="89">
        <f t="shared" si="17"/>
        <v>1329.37</v>
      </c>
      <c r="AP71" s="89">
        <f t="shared" si="18"/>
        <v>20078.22826</v>
      </c>
      <c r="AQ71" s="89">
        <f t="shared" si="19"/>
        <v>-1087.228261</v>
      </c>
      <c r="AR71" s="90">
        <f t="shared" si="20"/>
        <v>-0.05724965832</v>
      </c>
      <c r="AS71" s="90">
        <f t="shared" si="21"/>
        <v>-0.08697826089</v>
      </c>
    </row>
    <row r="72" ht="18.0" customHeight="1">
      <c r="A72" s="71" t="s">
        <v>185</v>
      </c>
      <c r="B72" s="71" t="s">
        <v>186</v>
      </c>
      <c r="C72" s="72">
        <v>18.0</v>
      </c>
      <c r="D72" s="72">
        <v>9.5</v>
      </c>
      <c r="E72" s="72">
        <v>5.1</v>
      </c>
      <c r="F72" s="73">
        <f>VLOOKUP(A72,'Лист10'!$A$1:$F$77,6,0)</f>
        <v>0.39</v>
      </c>
      <c r="G72" s="74">
        <f t="shared" si="1"/>
        <v>0.39</v>
      </c>
      <c r="H72" s="75">
        <f t="shared" si="2"/>
        <v>0.39</v>
      </c>
      <c r="I72" s="76">
        <v>12500.0</v>
      </c>
      <c r="J72" s="77">
        <v>1.0</v>
      </c>
      <c r="K72" s="78">
        <v>0.0</v>
      </c>
      <c r="L72" s="79">
        <f t="shared" si="22"/>
        <v>0</v>
      </c>
      <c r="M72" s="80">
        <v>0.0</v>
      </c>
      <c r="N72" s="79">
        <f t="shared" si="4"/>
        <v>12500</v>
      </c>
      <c r="O72" s="80">
        <v>0.0</v>
      </c>
      <c r="P72" s="80">
        <v>0.0</v>
      </c>
      <c r="Q72" s="79">
        <f t="shared" si="5"/>
        <v>12500</v>
      </c>
      <c r="R72" s="79">
        <f t="shared" si="6"/>
        <v>12500</v>
      </c>
      <c r="S72" s="12">
        <f t="shared" si="7"/>
        <v>6499</v>
      </c>
      <c r="T72" s="81">
        <f>VLOOKUP(A72,'Лист10'!$A$2:$B$77,2,0)</f>
        <v>18999</v>
      </c>
      <c r="U72" s="13">
        <v>0.21</v>
      </c>
      <c r="V72" s="79">
        <f t="shared" si="8"/>
        <v>3989.79</v>
      </c>
      <c r="W72" s="82">
        <f t="shared" si="9"/>
        <v>0.12</v>
      </c>
      <c r="X72" s="83" t="s">
        <v>62</v>
      </c>
      <c r="Y72" s="82">
        <f>IFERROR(VLOOKUP(X72,'Справка'!A:B,2,0)*T72,"")</f>
        <v>436.977</v>
      </c>
      <c r="Z72" s="84" t="s">
        <v>63</v>
      </c>
      <c r="AA72" s="82">
        <f t="shared" si="10"/>
        <v>500</v>
      </c>
      <c r="AB72" s="80">
        <v>30.0</v>
      </c>
      <c r="AC72" s="82">
        <f>IF(Z72="","Не выбрана схемы работы",IF(Z72="FBY",IF(H72=0,"",IF(H72&lt;0.2,60,IF(H72&lt;0.5,70,IF(H72&lt;1,80,IF(H72&gt;=100,3500,VLOOKUP(ROUNDDOWN(H72,0),'Справка'!P:Q,2,0)))))),IF(Z72="FBS",IF(H72=0,"",IF(H72&lt;0.2,80,IF(H72&lt;0.5,85,IF(H72&lt;1,95,IF(H72&gt;=150,3500,VLOOKUP(ROUNDDOWN(H72,0),'Справка'!S:T,2,0)))))))))</f>
        <v>85</v>
      </c>
      <c r="AD72" s="5"/>
      <c r="AE72" s="82">
        <f t="shared" si="11"/>
        <v>85</v>
      </c>
      <c r="AF72" s="96">
        <v>68.29971181556196</v>
      </c>
      <c r="AG72" s="86">
        <f t="shared" si="12"/>
        <v>92.75991561</v>
      </c>
      <c r="AH72" s="86">
        <f t="shared" si="13"/>
        <v>13957.113</v>
      </c>
      <c r="AI72" s="87">
        <v>0.0507</v>
      </c>
      <c r="AJ72" s="82">
        <f t="shared" si="14"/>
        <v>963.2493</v>
      </c>
      <c r="AK72" s="82">
        <f t="shared" si="15"/>
        <v>5482.896216</v>
      </c>
      <c r="AL72" s="88">
        <f t="shared" si="16"/>
        <v>0.2885886739</v>
      </c>
      <c r="AM72" s="84" t="s">
        <v>64</v>
      </c>
      <c r="AN72" s="78">
        <v>0.07</v>
      </c>
      <c r="AO72" s="89">
        <f t="shared" si="17"/>
        <v>1329.93</v>
      </c>
      <c r="AP72" s="89">
        <f t="shared" si="18"/>
        <v>19312.82622</v>
      </c>
      <c r="AQ72" s="89">
        <f t="shared" si="19"/>
        <v>-313.8262156</v>
      </c>
      <c r="AR72" s="90">
        <f t="shared" si="20"/>
        <v>-0.01651803861</v>
      </c>
      <c r="AS72" s="90">
        <f t="shared" si="21"/>
        <v>-0.02510609725</v>
      </c>
    </row>
    <row r="73" ht="18.0" customHeight="1">
      <c r="A73" s="71" t="s">
        <v>187</v>
      </c>
      <c r="B73" s="71" t="s">
        <v>188</v>
      </c>
      <c r="C73" s="72">
        <v>18.0</v>
      </c>
      <c r="D73" s="72">
        <v>9.5</v>
      </c>
      <c r="E73" s="72">
        <v>5.1</v>
      </c>
      <c r="F73" s="73">
        <f>VLOOKUP(A73,'Лист10'!$A$1:$F$77,6,0)</f>
        <v>0.39</v>
      </c>
      <c r="G73" s="74">
        <f t="shared" si="1"/>
        <v>0.39</v>
      </c>
      <c r="H73" s="75">
        <f t="shared" si="2"/>
        <v>0.39</v>
      </c>
      <c r="I73" s="76">
        <v>14500.0</v>
      </c>
      <c r="J73" s="77">
        <v>1.0</v>
      </c>
      <c r="K73" s="78">
        <v>0.0</v>
      </c>
      <c r="L73" s="79">
        <f t="shared" si="22"/>
        <v>0</v>
      </c>
      <c r="M73" s="80">
        <v>0.0</v>
      </c>
      <c r="N73" s="79">
        <f t="shared" si="4"/>
        <v>14500</v>
      </c>
      <c r="O73" s="80">
        <v>0.0</v>
      </c>
      <c r="P73" s="80">
        <v>0.0</v>
      </c>
      <c r="Q73" s="79">
        <f t="shared" si="5"/>
        <v>14500</v>
      </c>
      <c r="R73" s="79">
        <f t="shared" si="6"/>
        <v>14500</v>
      </c>
      <c r="S73" s="12">
        <f t="shared" si="7"/>
        <v>5400</v>
      </c>
      <c r="T73" s="81">
        <f>VLOOKUP(A73,'Лист10'!$A$2:$B$77,2,0)</f>
        <v>19900</v>
      </c>
      <c r="U73" s="13">
        <v>0.21</v>
      </c>
      <c r="V73" s="79">
        <f t="shared" si="8"/>
        <v>4179</v>
      </c>
      <c r="W73" s="82">
        <f t="shared" si="9"/>
        <v>0.12</v>
      </c>
      <c r="X73" s="83" t="s">
        <v>62</v>
      </c>
      <c r="Y73" s="82">
        <f>IFERROR(VLOOKUP(X73,'Справка'!A:B,2,0)*T73,"")</f>
        <v>457.7</v>
      </c>
      <c r="Z73" s="84" t="s">
        <v>63</v>
      </c>
      <c r="AA73" s="82">
        <f t="shared" si="10"/>
        <v>500</v>
      </c>
      <c r="AB73" s="80">
        <v>30.0</v>
      </c>
      <c r="AC73" s="82">
        <f>IF(Z73="","Не выбрана схемы работы",IF(Z73="FBY",IF(H73=0,"",IF(H73&lt;0.2,60,IF(H73&lt;0.5,70,IF(H73&lt;1,80,IF(H73&gt;=100,3500,VLOOKUP(ROUNDDOWN(H73,0),'Справка'!P:Q,2,0)))))),IF(Z73="FBS",IF(H73=0,"",IF(H73&lt;0.2,80,IF(H73&lt;0.5,85,IF(H73&lt;1,95,IF(H73&gt;=150,3500,VLOOKUP(ROUNDDOWN(H73,0),'Справка'!S:T,2,0)))))))))</f>
        <v>85</v>
      </c>
      <c r="AD73" s="5"/>
      <c r="AE73" s="82">
        <f t="shared" si="11"/>
        <v>85</v>
      </c>
      <c r="AF73" s="85">
        <v>0.68299711815562</v>
      </c>
      <c r="AG73" s="86">
        <f t="shared" si="12"/>
        <v>860.9915612</v>
      </c>
      <c r="AH73" s="86">
        <f t="shared" si="13"/>
        <v>14648.18</v>
      </c>
      <c r="AI73" s="87">
        <v>0.0507</v>
      </c>
      <c r="AJ73" s="82">
        <f t="shared" si="14"/>
        <v>1008.93</v>
      </c>
      <c r="AK73" s="82">
        <f t="shared" si="15"/>
        <v>6506.741561</v>
      </c>
      <c r="AL73" s="88">
        <f t="shared" si="16"/>
        <v>0.3269719377</v>
      </c>
      <c r="AM73" s="84" t="s">
        <v>64</v>
      </c>
      <c r="AN73" s="78">
        <v>0.07</v>
      </c>
      <c r="AO73" s="89">
        <f t="shared" si="17"/>
        <v>1393</v>
      </c>
      <c r="AP73" s="89">
        <f t="shared" si="18"/>
        <v>22399.74156</v>
      </c>
      <c r="AQ73" s="89">
        <f t="shared" si="19"/>
        <v>-2499.741561</v>
      </c>
      <c r="AR73" s="90">
        <f t="shared" si="20"/>
        <v>-0.1256151538</v>
      </c>
      <c r="AS73" s="90">
        <f t="shared" si="21"/>
        <v>-0.1723959697</v>
      </c>
    </row>
    <row r="74" ht="18.0" customHeight="1">
      <c r="A74" s="71" t="s">
        <v>189</v>
      </c>
      <c r="B74" s="71" t="s">
        <v>190</v>
      </c>
      <c r="C74" s="72">
        <v>18.0</v>
      </c>
      <c r="D74" s="72">
        <v>8.0</v>
      </c>
      <c r="E74" s="72">
        <v>4.0</v>
      </c>
      <c r="F74" s="73">
        <f>VLOOKUP(A74,'Лист10'!$A$1:$F$77,6,0)</f>
        <v>0.2</v>
      </c>
      <c r="G74" s="74">
        <f t="shared" si="1"/>
        <v>0.2</v>
      </c>
      <c r="H74" s="75">
        <f t="shared" si="2"/>
        <v>0.2</v>
      </c>
      <c r="I74" s="76">
        <v>14500.0</v>
      </c>
      <c r="J74" s="77">
        <v>1.0</v>
      </c>
      <c r="K74" s="78">
        <v>0.0</v>
      </c>
      <c r="L74" s="79">
        <f t="shared" si="22"/>
        <v>0</v>
      </c>
      <c r="M74" s="80">
        <v>0.0</v>
      </c>
      <c r="N74" s="79">
        <f t="shared" si="4"/>
        <v>14500</v>
      </c>
      <c r="O74" s="80">
        <v>0.0</v>
      </c>
      <c r="P74" s="80">
        <v>0.0</v>
      </c>
      <c r="Q74" s="79">
        <f t="shared" si="5"/>
        <v>14500</v>
      </c>
      <c r="R74" s="79">
        <f t="shared" si="6"/>
        <v>14500</v>
      </c>
      <c r="S74" s="12">
        <f t="shared" si="7"/>
        <v>10400</v>
      </c>
      <c r="T74" s="81">
        <f>VLOOKUP(A74,'Лист10'!$A$2:$B$77,2,0)</f>
        <v>24900</v>
      </c>
      <c r="U74" s="13">
        <v>0.21</v>
      </c>
      <c r="V74" s="79">
        <f t="shared" si="8"/>
        <v>5229</v>
      </c>
      <c r="W74" s="82">
        <f t="shared" si="9"/>
        <v>0.12</v>
      </c>
      <c r="X74" s="83" t="s">
        <v>62</v>
      </c>
      <c r="Y74" s="82">
        <f>IFERROR(VLOOKUP(X74,'Справка'!A:B,2,0)*T74,"")</f>
        <v>572.7</v>
      </c>
      <c r="Z74" s="84" t="s">
        <v>63</v>
      </c>
      <c r="AA74" s="82">
        <f t="shared" si="10"/>
        <v>500</v>
      </c>
      <c r="AB74" s="80">
        <v>30.0</v>
      </c>
      <c r="AC74" s="82">
        <f>IF(Z74="","Не выбрана схемы работы",IF(Z74="FBY",IF(H74=0,"",IF(H74&lt;0.2,60,IF(H74&lt;0.5,70,IF(H74&lt;1,80,IF(H74&gt;=100,3500,VLOOKUP(ROUNDDOWN(H74,0),'Справка'!P:Q,2,0)))))),IF(Z74="FBS",IF(H74=0,"",IF(H74&lt;0.2,80,IF(H74&lt;0.5,85,IF(H74&lt;1,95,IF(H74&gt;=150,3500,VLOOKUP(ROUNDDOWN(H74,0),'Справка'!S:T,2,0)))))))))</f>
        <v>85</v>
      </c>
      <c r="AD74" s="5"/>
      <c r="AE74" s="82">
        <f t="shared" si="11"/>
        <v>85</v>
      </c>
      <c r="AF74" s="85">
        <v>0.68299711815562</v>
      </c>
      <c r="AG74" s="86">
        <f t="shared" si="12"/>
        <v>860.9915612</v>
      </c>
      <c r="AH74" s="86">
        <f t="shared" si="13"/>
        <v>18483.18</v>
      </c>
      <c r="AI74" s="87">
        <v>0.0507</v>
      </c>
      <c r="AJ74" s="82">
        <f t="shared" si="14"/>
        <v>1262.43</v>
      </c>
      <c r="AK74" s="82">
        <f t="shared" si="15"/>
        <v>7925.241561</v>
      </c>
      <c r="AL74" s="88">
        <f t="shared" si="16"/>
        <v>0.3182827936</v>
      </c>
      <c r="AM74" s="84" t="s">
        <v>64</v>
      </c>
      <c r="AN74" s="78">
        <v>0.07</v>
      </c>
      <c r="AO74" s="89">
        <f t="shared" si="17"/>
        <v>1743</v>
      </c>
      <c r="AP74" s="89">
        <f t="shared" si="18"/>
        <v>24168.24156</v>
      </c>
      <c r="AQ74" s="89">
        <f t="shared" si="19"/>
        <v>731.7584388</v>
      </c>
      <c r="AR74" s="90">
        <f t="shared" si="20"/>
        <v>0.02938788911</v>
      </c>
      <c r="AS74" s="90">
        <f t="shared" si="21"/>
        <v>0.05046609923</v>
      </c>
    </row>
    <row r="75" ht="18.0" customHeight="1">
      <c r="A75" s="71" t="s">
        <v>191</v>
      </c>
      <c r="B75" s="71" t="s">
        <v>192</v>
      </c>
      <c r="C75" s="72">
        <v>30.0</v>
      </c>
      <c r="D75" s="72">
        <v>30.0</v>
      </c>
      <c r="E75" s="72">
        <v>10.0</v>
      </c>
      <c r="F75" s="73" t="str">
        <f>VLOOKUP(A75,'Лист10'!$A$1:$F$77,6,0)</f>
        <v>5</v>
      </c>
      <c r="G75" s="74">
        <f t="shared" si="1"/>
        <v>1.8</v>
      </c>
      <c r="H75" s="75">
        <f t="shared" si="2"/>
        <v>1.8</v>
      </c>
      <c r="I75" s="80"/>
      <c r="J75" s="77">
        <v>1.0</v>
      </c>
      <c r="K75" s="78">
        <v>0.0</v>
      </c>
      <c r="L75" s="79">
        <f t="shared" si="22"/>
        <v>0</v>
      </c>
      <c r="M75" s="80">
        <v>0.0</v>
      </c>
      <c r="N75" s="79">
        <f t="shared" si="4"/>
        <v>0</v>
      </c>
      <c r="O75" s="80">
        <v>0.0</v>
      </c>
      <c r="P75" s="80">
        <v>0.0</v>
      </c>
      <c r="Q75" s="79">
        <f t="shared" si="5"/>
        <v>0</v>
      </c>
      <c r="R75" s="79">
        <f t="shared" si="6"/>
        <v>0</v>
      </c>
      <c r="S75" s="12">
        <f t="shared" si="7"/>
        <v>25000</v>
      </c>
      <c r="T75" s="81">
        <f>VLOOKUP(A75,'Лист10'!$A$2:$B$77,2,0)</f>
        <v>25000</v>
      </c>
      <c r="U75" s="13">
        <v>0.27</v>
      </c>
      <c r="V75" s="79">
        <f t="shared" si="8"/>
        <v>6750</v>
      </c>
      <c r="W75" s="82">
        <f t="shared" si="9"/>
        <v>0.12</v>
      </c>
      <c r="X75" s="83" t="s">
        <v>62</v>
      </c>
      <c r="Y75" s="82">
        <f>IFERROR(VLOOKUP(X75,'Справка'!A:B,2,0)*T75,"")</f>
        <v>575</v>
      </c>
      <c r="Z75" s="84" t="s">
        <v>63</v>
      </c>
      <c r="AA75" s="82">
        <f t="shared" si="10"/>
        <v>500</v>
      </c>
      <c r="AB75" s="80">
        <v>30.0</v>
      </c>
      <c r="AC75" s="82">
        <f>IF(Z75="","Не выбрана схемы работы",IF(Z75="FBY",IF(H75=0,"",IF(H75&lt;0.2,60,IF(H75&lt;0.5,70,IF(H75&lt;1,80,IF(H75&gt;=100,3500,VLOOKUP(ROUNDDOWN(H75,0),'Справка'!P:Q,2,0)))))),IF(Z75="FBS",IF(H75=0,"",IF(H75&lt;0.2,80,IF(H75&lt;0.5,85,IF(H75&lt;1,95,IF(H75&gt;=150,3500,VLOOKUP(ROUNDDOWN(H75,0),'Справка'!S:T,2,0)))))))))</f>
        <v>135</v>
      </c>
      <c r="AD75" s="5"/>
      <c r="AE75" s="82">
        <f t="shared" si="11"/>
        <v>135</v>
      </c>
      <c r="AF75" s="85">
        <v>0.7</v>
      </c>
      <c r="AG75" s="86">
        <f t="shared" si="12"/>
        <v>892.1428571</v>
      </c>
      <c r="AH75" s="86">
        <f t="shared" si="13"/>
        <v>17009.88</v>
      </c>
      <c r="AI75" s="87">
        <v>0.0507</v>
      </c>
      <c r="AJ75" s="82">
        <f t="shared" si="14"/>
        <v>1267.5</v>
      </c>
      <c r="AK75" s="82">
        <f t="shared" si="15"/>
        <v>9484.762857</v>
      </c>
      <c r="AL75" s="88">
        <f t="shared" si="16"/>
        <v>0.3793905143</v>
      </c>
      <c r="AM75" s="84" t="s">
        <v>64</v>
      </c>
      <c r="AN75" s="78">
        <v>0.07</v>
      </c>
      <c r="AO75" s="89">
        <f t="shared" si="17"/>
        <v>1750</v>
      </c>
      <c r="AP75" s="89">
        <f t="shared" si="18"/>
        <v>11234.76286</v>
      </c>
      <c r="AQ75" s="89">
        <f t="shared" si="19"/>
        <v>13765.23714</v>
      </c>
      <c r="AR75" s="90">
        <f t="shared" si="20"/>
        <v>0.5506094857</v>
      </c>
      <c r="AS75" s="90" t="str">
        <f t="shared" si="21"/>
        <v/>
      </c>
    </row>
    <row r="76" ht="18.0" hidden="1" customHeight="1">
      <c r="A76" s="71" t="s">
        <v>193</v>
      </c>
      <c r="B76" s="71" t="s">
        <v>194</v>
      </c>
      <c r="C76" s="73">
        <f>VLOOKUP(A76,'Лист6'!$L$1:$M$97,2,0)</f>
        <v>18</v>
      </c>
      <c r="D76" s="73">
        <f>VLOOKUP(A76,'Лист6'!$L$1:$N$97,3,0)</f>
        <v>10</v>
      </c>
      <c r="E76" s="73">
        <f>VLOOKUP(A76,'Лист6'!$L$1:$O$97,4,0)</f>
        <v>4</v>
      </c>
      <c r="F76" s="73" t="str">
        <f>VLOOKUP(A76,'Лист10'!$A$1:$F$77,6,0)</f>
        <v>#N/A</v>
      </c>
      <c r="G76" s="74" t="str">
        <f t="shared" si="1"/>
        <v>#N/A</v>
      </c>
      <c r="H76" s="75" t="str">
        <f t="shared" si="2"/>
        <v>#N/A</v>
      </c>
      <c r="I76" s="76">
        <v>12500.0</v>
      </c>
      <c r="J76" s="77">
        <v>1.0</v>
      </c>
      <c r="K76" s="78">
        <v>0.0</v>
      </c>
      <c r="L76" s="79">
        <f t="shared" si="22"/>
        <v>0</v>
      </c>
      <c r="M76" s="80">
        <v>0.0</v>
      </c>
      <c r="N76" s="79">
        <f t="shared" si="4"/>
        <v>12500</v>
      </c>
      <c r="O76" s="80">
        <v>0.0</v>
      </c>
      <c r="P76" s="80">
        <v>0.0</v>
      </c>
      <c r="Q76" s="79">
        <f t="shared" si="5"/>
        <v>12500</v>
      </c>
      <c r="R76" s="79">
        <f t="shared" si="6"/>
        <v>12500</v>
      </c>
      <c r="S76" s="12" t="str">
        <f t="shared" si="7"/>
        <v>#N/A</v>
      </c>
      <c r="T76" s="81" t="str">
        <f>VLOOKUP(A76,'Лист10'!$A$2:$B$77,2,0)</f>
        <v>#N/A</v>
      </c>
      <c r="U76" s="97">
        <v>0.185</v>
      </c>
      <c r="V76" s="79" t="str">
        <f t="shared" si="8"/>
        <v/>
      </c>
      <c r="W76" s="82" t="str">
        <f t="shared" si="9"/>
        <v>#N/A</v>
      </c>
      <c r="X76" s="83" t="s">
        <v>62</v>
      </c>
      <c r="Y76" s="82" t="str">
        <f>IFERROR(VLOOKUP(X76,'Справка'!A:B,2,0)*T76,"")</f>
        <v/>
      </c>
      <c r="Z76" s="84" t="s">
        <v>63</v>
      </c>
      <c r="AA76" s="82" t="str">
        <f t="shared" si="10"/>
        <v>#N/A</v>
      </c>
      <c r="AB76" s="80">
        <v>30.0</v>
      </c>
      <c r="AC76" s="82" t="str">
        <f>IF(Z76="","Не выбрана схемы работы",IF(Z76="FBY",IF(H76=0,"",IF(H76&lt;0.2,60,IF(H76&lt;0.5,70,IF(H76&lt;1,80,IF(H76&gt;=100,3500,VLOOKUP(ROUNDDOWN(H76,0),'Справка'!P:Q,2,0)))))),IF(Z76="FBS",IF(H76=0,"",IF(H76&lt;0.2,80,IF(H76&lt;0.5,85,IF(H76&lt;1,95,IF(H76&gt;=150,3500,VLOOKUP(ROUNDDOWN(H76,0),'Справка'!S:T,2,0)))))))))</f>
        <v>#N/A</v>
      </c>
      <c r="AD76" s="76"/>
      <c r="AE76" s="82" t="str">
        <f t="shared" si="11"/>
        <v>#N/A</v>
      </c>
      <c r="AF76" s="85">
        <v>0.7</v>
      </c>
      <c r="AG76" s="86" t="str">
        <f t="shared" si="12"/>
        <v>#N/A</v>
      </c>
      <c r="AH76" s="86" t="str">
        <f t="shared" si="13"/>
        <v>#N/A</v>
      </c>
      <c r="AI76" s="87">
        <v>0.0507</v>
      </c>
      <c r="AJ76" s="82" t="str">
        <f t="shared" si="14"/>
        <v>#N/A</v>
      </c>
      <c r="AK76" s="82">
        <f t="shared" si="15"/>
        <v>0</v>
      </c>
      <c r="AL76" s="88" t="str">
        <f t="shared" si="16"/>
        <v/>
      </c>
      <c r="AM76" s="84" t="s">
        <v>64</v>
      </c>
      <c r="AN76" s="78">
        <v>0.07</v>
      </c>
      <c r="AO76" s="89" t="str">
        <f t="shared" si="17"/>
        <v>#N/A</v>
      </c>
      <c r="AP76" s="89" t="str">
        <f t="shared" si="18"/>
        <v/>
      </c>
      <c r="AQ76" s="89">
        <f t="shared" si="19"/>
        <v>0</v>
      </c>
      <c r="AR76" s="90" t="str">
        <f t="shared" si="20"/>
        <v/>
      </c>
      <c r="AS76" s="90">
        <f t="shared" si="21"/>
        <v>0</v>
      </c>
    </row>
    <row r="77" ht="18.0" hidden="1" customHeight="1">
      <c r="A77" s="71" t="s">
        <v>195</v>
      </c>
      <c r="B77" s="71" t="s">
        <v>196</v>
      </c>
      <c r="C77" s="73">
        <f>VLOOKUP(A77,'Лист6'!$L$1:$M$97,2,0)</f>
        <v>18</v>
      </c>
      <c r="D77" s="73">
        <f>VLOOKUP(A77,'Лист6'!$L$1:$N$97,3,0)</f>
        <v>9.5</v>
      </c>
      <c r="E77" s="73">
        <f>VLOOKUP(A77,'Лист6'!$L$1:$O$97,4,0)</f>
        <v>5.1</v>
      </c>
      <c r="F77" s="73" t="str">
        <f>VLOOKUP(A77,'Лист10'!$A$1:$F$77,6,0)</f>
        <v>#N/A</v>
      </c>
      <c r="G77" s="74" t="str">
        <f t="shared" si="1"/>
        <v>#N/A</v>
      </c>
      <c r="H77" s="75" t="str">
        <f t="shared" si="2"/>
        <v>#N/A</v>
      </c>
      <c r="I77" s="76">
        <v>14500.0</v>
      </c>
      <c r="J77" s="77">
        <v>1.0</v>
      </c>
      <c r="K77" s="78">
        <v>0.0</v>
      </c>
      <c r="L77" s="79">
        <f t="shared" si="22"/>
        <v>0</v>
      </c>
      <c r="M77" s="80">
        <v>0.0</v>
      </c>
      <c r="N77" s="79">
        <f t="shared" si="4"/>
        <v>14500</v>
      </c>
      <c r="O77" s="80">
        <v>0.0</v>
      </c>
      <c r="P77" s="80">
        <v>0.0</v>
      </c>
      <c r="Q77" s="79">
        <f t="shared" si="5"/>
        <v>14500</v>
      </c>
      <c r="R77" s="79">
        <f t="shared" si="6"/>
        <v>14500</v>
      </c>
      <c r="S77" s="12" t="str">
        <f t="shared" si="7"/>
        <v>#N/A</v>
      </c>
      <c r="T77" s="81" t="str">
        <f>VLOOKUP(A77,'Лист10'!$A$2:$B$77,2,0)</f>
        <v>#N/A</v>
      </c>
      <c r="U77" s="97">
        <v>0.185</v>
      </c>
      <c r="V77" s="79" t="str">
        <f t="shared" si="8"/>
        <v/>
      </c>
      <c r="W77" s="82" t="str">
        <f t="shared" si="9"/>
        <v>#N/A</v>
      </c>
      <c r="X77" s="83" t="s">
        <v>62</v>
      </c>
      <c r="Y77" s="82" t="str">
        <f>IFERROR(VLOOKUP(X77,'Справка'!A:B,2,0)*T77,"")</f>
        <v/>
      </c>
      <c r="Z77" s="84" t="s">
        <v>63</v>
      </c>
      <c r="AA77" s="82" t="str">
        <f t="shared" si="10"/>
        <v>#N/A</v>
      </c>
      <c r="AB77" s="80">
        <v>30.0</v>
      </c>
      <c r="AC77" s="82" t="str">
        <f>IF(Z77="","Не выбрана схемы работы",IF(Z77="FBY",IF(H77=0,"",IF(H77&lt;0.2,60,IF(H77&lt;0.5,70,IF(H77&lt;1,80,IF(H77&gt;=100,3500,VLOOKUP(ROUNDDOWN(H77,0),'Справка'!P:Q,2,0)))))),IF(Z77="FBS",IF(H77=0,"",IF(H77&lt;0.2,80,IF(H77&lt;0.5,85,IF(H77&lt;1,95,IF(H77&gt;=150,3500,VLOOKUP(ROUNDDOWN(H77,0),'Справка'!S:T,2,0)))))))))</f>
        <v>#N/A</v>
      </c>
      <c r="AD77" s="76"/>
      <c r="AE77" s="82" t="str">
        <f t="shared" si="11"/>
        <v>#N/A</v>
      </c>
      <c r="AF77" s="85">
        <v>0.7</v>
      </c>
      <c r="AG77" s="86" t="str">
        <f t="shared" si="12"/>
        <v>#N/A</v>
      </c>
      <c r="AH77" s="86" t="str">
        <f t="shared" si="13"/>
        <v>#N/A</v>
      </c>
      <c r="AI77" s="87">
        <v>0.0507</v>
      </c>
      <c r="AJ77" s="82" t="str">
        <f t="shared" si="14"/>
        <v>#N/A</v>
      </c>
      <c r="AK77" s="82">
        <f t="shared" si="15"/>
        <v>0</v>
      </c>
      <c r="AL77" s="88" t="str">
        <f t="shared" si="16"/>
        <v/>
      </c>
      <c r="AM77" s="84" t="s">
        <v>64</v>
      </c>
      <c r="AN77" s="78">
        <v>0.07</v>
      </c>
      <c r="AO77" s="89" t="str">
        <f t="shared" si="17"/>
        <v>#N/A</v>
      </c>
      <c r="AP77" s="89" t="str">
        <f t="shared" si="18"/>
        <v/>
      </c>
      <c r="AQ77" s="89">
        <f t="shared" si="19"/>
        <v>0</v>
      </c>
      <c r="AR77" s="90" t="str">
        <f t="shared" si="20"/>
        <v/>
      </c>
      <c r="AS77" s="90">
        <f t="shared" si="21"/>
        <v>0</v>
      </c>
    </row>
    <row r="78" ht="18.0" hidden="1" customHeight="1">
      <c r="A78" s="71" t="s">
        <v>197</v>
      </c>
      <c r="B78" s="71" t="s">
        <v>198</v>
      </c>
      <c r="C78" s="73">
        <f>VLOOKUP(A78,'Лист6'!$L$1:$M$97,2,0)</f>
        <v>15</v>
      </c>
      <c r="D78" s="73">
        <f>VLOOKUP(A78,'Лист6'!$L$1:$N$97,3,0)</f>
        <v>8</v>
      </c>
      <c r="E78" s="73">
        <f>VLOOKUP(A78,'Лист6'!$L$1:$O$97,4,0)</f>
        <v>3</v>
      </c>
      <c r="F78" s="73" t="str">
        <f>VLOOKUP(A78,'Лист10'!$A$1:$F$77,6,0)</f>
        <v>#N/A</v>
      </c>
      <c r="G78" s="74" t="str">
        <f t="shared" si="1"/>
        <v>#N/A</v>
      </c>
      <c r="H78" s="75" t="str">
        <f t="shared" si="2"/>
        <v>#N/A</v>
      </c>
      <c r="I78" s="76">
        <v>12500.0</v>
      </c>
      <c r="J78" s="77">
        <v>1.0</v>
      </c>
      <c r="K78" s="78">
        <v>0.0</v>
      </c>
      <c r="L78" s="79">
        <f t="shared" si="22"/>
        <v>0</v>
      </c>
      <c r="M78" s="80">
        <v>0.0</v>
      </c>
      <c r="N78" s="79">
        <f t="shared" si="4"/>
        <v>12500</v>
      </c>
      <c r="O78" s="80">
        <v>0.0</v>
      </c>
      <c r="P78" s="80">
        <v>0.0</v>
      </c>
      <c r="Q78" s="79">
        <f t="shared" si="5"/>
        <v>12500</v>
      </c>
      <c r="R78" s="79">
        <f t="shared" si="6"/>
        <v>12500</v>
      </c>
      <c r="S78" s="12" t="str">
        <f t="shared" si="7"/>
        <v>#N/A</v>
      </c>
      <c r="T78" s="81" t="str">
        <f>VLOOKUP(A78,'Лист10'!$A$2:$B$77,2,0)</f>
        <v>#N/A</v>
      </c>
      <c r="U78" s="97">
        <v>0.185</v>
      </c>
      <c r="V78" s="79" t="str">
        <f t="shared" si="8"/>
        <v/>
      </c>
      <c r="W78" s="82" t="str">
        <f t="shared" si="9"/>
        <v>#N/A</v>
      </c>
      <c r="X78" s="83" t="s">
        <v>62</v>
      </c>
      <c r="Y78" s="82" t="str">
        <f>IFERROR(VLOOKUP(X78,'Справка'!A:B,2,0)*T78,"")</f>
        <v/>
      </c>
      <c r="Z78" s="84" t="s">
        <v>63</v>
      </c>
      <c r="AA78" s="82" t="str">
        <f t="shared" si="10"/>
        <v>#N/A</v>
      </c>
      <c r="AB78" s="80">
        <v>30.0</v>
      </c>
      <c r="AC78" s="82" t="str">
        <f>IF(Z78="","Не выбрана схемы работы",IF(Z78="FBY",IF(H78=0,"",IF(H78&lt;0.2,60,IF(H78&lt;0.5,70,IF(H78&lt;1,80,IF(H78&gt;=100,3500,VLOOKUP(ROUNDDOWN(H78,0),'Справка'!P:Q,2,0)))))),IF(Z78="FBS",IF(H78=0,"",IF(H78&lt;0.2,80,IF(H78&lt;0.5,85,IF(H78&lt;1,95,IF(H78&gt;=150,3500,VLOOKUP(ROUNDDOWN(H78,0),'Справка'!S:T,2,0)))))))))</f>
        <v>#N/A</v>
      </c>
      <c r="AD78" s="76"/>
      <c r="AE78" s="82" t="str">
        <f t="shared" si="11"/>
        <v>#N/A</v>
      </c>
      <c r="AF78" s="85">
        <v>0.7</v>
      </c>
      <c r="AG78" s="86" t="str">
        <f t="shared" si="12"/>
        <v>#N/A</v>
      </c>
      <c r="AH78" s="86" t="str">
        <f t="shared" si="13"/>
        <v>#N/A</v>
      </c>
      <c r="AI78" s="87">
        <v>0.0507</v>
      </c>
      <c r="AJ78" s="82" t="str">
        <f t="shared" si="14"/>
        <v>#N/A</v>
      </c>
      <c r="AK78" s="82">
        <f t="shared" si="15"/>
        <v>0</v>
      </c>
      <c r="AL78" s="88" t="str">
        <f t="shared" si="16"/>
        <v/>
      </c>
      <c r="AM78" s="84" t="s">
        <v>64</v>
      </c>
      <c r="AN78" s="78">
        <v>0.07</v>
      </c>
      <c r="AO78" s="89" t="str">
        <f t="shared" si="17"/>
        <v>#N/A</v>
      </c>
      <c r="AP78" s="89" t="str">
        <f t="shared" si="18"/>
        <v/>
      </c>
      <c r="AQ78" s="89">
        <f t="shared" si="19"/>
        <v>0</v>
      </c>
      <c r="AR78" s="90" t="str">
        <f t="shared" si="20"/>
        <v/>
      </c>
      <c r="AS78" s="90">
        <f t="shared" si="21"/>
        <v>0</v>
      </c>
    </row>
    <row r="79" ht="18.0" hidden="1" customHeight="1">
      <c r="A79" s="71" t="s">
        <v>199</v>
      </c>
      <c r="B79" s="71" t="s">
        <v>200</v>
      </c>
      <c r="C79" s="73">
        <f>VLOOKUP(A79,'Лист6'!$L$1:$M$97,2,0)</f>
        <v>18</v>
      </c>
      <c r="D79" s="73">
        <f>VLOOKUP(A79,'Лист6'!$L$1:$N$97,3,0)</f>
        <v>9.5</v>
      </c>
      <c r="E79" s="73">
        <f>VLOOKUP(A79,'Лист6'!$L$1:$O$97,4,0)</f>
        <v>5.1</v>
      </c>
      <c r="F79" s="73" t="str">
        <f>VLOOKUP(A79,'Лист10'!$A$1:$F$77,6,0)</f>
        <v>#N/A</v>
      </c>
      <c r="G79" s="74" t="str">
        <f t="shared" si="1"/>
        <v>#N/A</v>
      </c>
      <c r="H79" s="75" t="str">
        <f t="shared" si="2"/>
        <v>#N/A</v>
      </c>
      <c r="I79" s="76">
        <v>8000.0</v>
      </c>
      <c r="J79" s="77">
        <v>1.0</v>
      </c>
      <c r="K79" s="78">
        <v>0.0</v>
      </c>
      <c r="L79" s="79">
        <f t="shared" si="22"/>
        <v>0</v>
      </c>
      <c r="M79" s="80">
        <v>0.0</v>
      </c>
      <c r="N79" s="79">
        <f t="shared" si="4"/>
        <v>8000</v>
      </c>
      <c r="O79" s="80">
        <v>0.0</v>
      </c>
      <c r="P79" s="80">
        <v>0.0</v>
      </c>
      <c r="Q79" s="79">
        <f t="shared" si="5"/>
        <v>8000</v>
      </c>
      <c r="R79" s="79">
        <f t="shared" si="6"/>
        <v>8000</v>
      </c>
      <c r="S79" s="12" t="str">
        <f t="shared" si="7"/>
        <v>#N/A</v>
      </c>
      <c r="T79" s="81" t="str">
        <f>VLOOKUP(A79,'Лист10'!$A$2:$B$77,2,0)</f>
        <v>#N/A</v>
      </c>
      <c r="U79" s="97">
        <v>0.185</v>
      </c>
      <c r="V79" s="79" t="str">
        <f t="shared" si="8"/>
        <v/>
      </c>
      <c r="W79" s="82" t="str">
        <f t="shared" si="9"/>
        <v>#N/A</v>
      </c>
      <c r="X79" s="83" t="s">
        <v>62</v>
      </c>
      <c r="Y79" s="82" t="str">
        <f>IFERROR(VLOOKUP(X79,'Справка'!A:B,2,0)*T79,"")</f>
        <v/>
      </c>
      <c r="Z79" s="84" t="s">
        <v>63</v>
      </c>
      <c r="AA79" s="82" t="str">
        <f t="shared" si="10"/>
        <v>#N/A</v>
      </c>
      <c r="AB79" s="80">
        <v>30.0</v>
      </c>
      <c r="AC79" s="82" t="str">
        <f>IF(Z79="","Не выбрана схемы работы",IF(Z79="FBY",IF(H79=0,"",IF(H79&lt;0.2,60,IF(H79&lt;0.5,70,IF(H79&lt;1,80,IF(H79&gt;=100,3500,VLOOKUP(ROUNDDOWN(H79,0),'Справка'!P:Q,2,0)))))),IF(Z79="FBS",IF(H79=0,"",IF(H79&lt;0.2,80,IF(H79&lt;0.5,85,IF(H79&lt;1,95,IF(H79&gt;=150,3500,VLOOKUP(ROUNDDOWN(H79,0),'Справка'!S:T,2,0)))))))))</f>
        <v>#N/A</v>
      </c>
      <c r="AD79" s="76"/>
      <c r="AE79" s="82" t="str">
        <f t="shared" si="11"/>
        <v>#N/A</v>
      </c>
      <c r="AF79" s="85">
        <v>0.7</v>
      </c>
      <c r="AG79" s="86" t="str">
        <f t="shared" si="12"/>
        <v>#N/A</v>
      </c>
      <c r="AH79" s="86" t="str">
        <f t="shared" si="13"/>
        <v>#N/A</v>
      </c>
      <c r="AI79" s="87">
        <v>0.0507</v>
      </c>
      <c r="AJ79" s="82" t="str">
        <f t="shared" si="14"/>
        <v>#N/A</v>
      </c>
      <c r="AK79" s="82">
        <f t="shared" si="15"/>
        <v>0</v>
      </c>
      <c r="AL79" s="88" t="str">
        <f t="shared" si="16"/>
        <v/>
      </c>
      <c r="AM79" s="84" t="s">
        <v>64</v>
      </c>
      <c r="AN79" s="78">
        <v>0.07</v>
      </c>
      <c r="AO79" s="89" t="str">
        <f t="shared" si="17"/>
        <v>#N/A</v>
      </c>
      <c r="AP79" s="89" t="str">
        <f t="shared" si="18"/>
        <v/>
      </c>
      <c r="AQ79" s="89">
        <f t="shared" si="19"/>
        <v>0</v>
      </c>
      <c r="AR79" s="90" t="str">
        <f t="shared" si="20"/>
        <v/>
      </c>
      <c r="AS79" s="90">
        <f t="shared" si="21"/>
        <v>0</v>
      </c>
    </row>
    <row r="80" ht="18.0" hidden="1" customHeight="1">
      <c r="A80" s="71" t="s">
        <v>201</v>
      </c>
      <c r="B80" s="71" t="s">
        <v>202</v>
      </c>
      <c r="C80" s="73">
        <f>VLOOKUP(A80,'Лист6'!$L$1:$M$97,2,0)</f>
        <v>5</v>
      </c>
      <c r="D80" s="73">
        <f>VLOOKUP(A80,'Лист6'!$L$1:$N$97,3,0)</f>
        <v>5</v>
      </c>
      <c r="E80" s="73">
        <f>VLOOKUP(A80,'Лист6'!$L$1:$O$97,4,0)</f>
        <v>10</v>
      </c>
      <c r="F80" s="73" t="str">
        <f>VLOOKUP(A80,'Лист10'!$A$1:$F$77,6,0)</f>
        <v>#N/A</v>
      </c>
      <c r="G80" s="74" t="str">
        <f t="shared" si="1"/>
        <v>#N/A</v>
      </c>
      <c r="H80" s="75" t="str">
        <f t="shared" si="2"/>
        <v>#N/A</v>
      </c>
      <c r="I80" s="76">
        <v>8000.0</v>
      </c>
      <c r="J80" s="77">
        <v>1.0</v>
      </c>
      <c r="K80" s="78">
        <v>0.0</v>
      </c>
      <c r="L80" s="79">
        <f t="shared" si="22"/>
        <v>0</v>
      </c>
      <c r="M80" s="80">
        <v>0.0</v>
      </c>
      <c r="N80" s="79">
        <f t="shared" si="4"/>
        <v>8000</v>
      </c>
      <c r="O80" s="80">
        <v>0.0</v>
      </c>
      <c r="P80" s="80">
        <v>0.0</v>
      </c>
      <c r="Q80" s="79">
        <f t="shared" si="5"/>
        <v>8000</v>
      </c>
      <c r="R80" s="79">
        <f t="shared" si="6"/>
        <v>8000</v>
      </c>
      <c r="S80" s="12" t="str">
        <f t="shared" si="7"/>
        <v>#N/A</v>
      </c>
      <c r="T80" s="81" t="str">
        <f>VLOOKUP(A80,'Лист10'!$A$2:$B$77,2,0)</f>
        <v>#N/A</v>
      </c>
      <c r="U80" s="97">
        <v>0.185</v>
      </c>
      <c r="V80" s="79" t="str">
        <f t="shared" si="8"/>
        <v/>
      </c>
      <c r="W80" s="82" t="str">
        <f t="shared" si="9"/>
        <v>#N/A</v>
      </c>
      <c r="X80" s="83" t="s">
        <v>62</v>
      </c>
      <c r="Y80" s="82" t="str">
        <f>IFERROR(VLOOKUP(X80,'Справка'!A:B,2,0)*T80,"")</f>
        <v/>
      </c>
      <c r="Z80" s="84" t="s">
        <v>63</v>
      </c>
      <c r="AA80" s="82" t="str">
        <f t="shared" si="10"/>
        <v>#N/A</v>
      </c>
      <c r="AB80" s="80">
        <v>30.0</v>
      </c>
      <c r="AC80" s="82" t="str">
        <f>IF(Z80="","Не выбрана схемы работы",IF(Z80="FBY",IF(H80=0,"",IF(H80&lt;0.2,60,IF(H80&lt;0.5,70,IF(H80&lt;1,80,IF(H80&gt;=100,3500,VLOOKUP(ROUNDDOWN(H80,0),'Справка'!P:Q,2,0)))))),IF(Z80="FBS",IF(H80=0,"",IF(H80&lt;0.2,80,IF(H80&lt;0.5,85,IF(H80&lt;1,95,IF(H80&gt;=150,3500,VLOOKUP(ROUNDDOWN(H80,0),'Справка'!S:T,2,0)))))))))</f>
        <v>#N/A</v>
      </c>
      <c r="AD80" s="5"/>
      <c r="AE80" s="82" t="str">
        <f t="shared" si="11"/>
        <v>#N/A</v>
      </c>
      <c r="AF80" s="85">
        <v>0.7</v>
      </c>
      <c r="AG80" s="86" t="str">
        <f t="shared" si="12"/>
        <v>#N/A</v>
      </c>
      <c r="AH80" s="86" t="str">
        <f t="shared" si="13"/>
        <v>#N/A</v>
      </c>
      <c r="AI80" s="87">
        <v>0.0507</v>
      </c>
      <c r="AJ80" s="82" t="str">
        <f t="shared" si="14"/>
        <v>#N/A</v>
      </c>
      <c r="AK80" s="82">
        <f t="shared" si="15"/>
        <v>0</v>
      </c>
      <c r="AL80" s="88" t="str">
        <f t="shared" si="16"/>
        <v/>
      </c>
      <c r="AM80" s="84" t="s">
        <v>64</v>
      </c>
      <c r="AN80" s="78">
        <v>0.07</v>
      </c>
      <c r="AO80" s="89" t="str">
        <f t="shared" si="17"/>
        <v>#N/A</v>
      </c>
      <c r="AP80" s="89" t="str">
        <f t="shared" si="18"/>
        <v/>
      </c>
      <c r="AQ80" s="89">
        <f t="shared" si="19"/>
        <v>0</v>
      </c>
      <c r="AR80" s="90" t="str">
        <f t="shared" si="20"/>
        <v/>
      </c>
      <c r="AS80" s="90">
        <f t="shared" si="21"/>
        <v>0</v>
      </c>
    </row>
    <row r="81" ht="18.0" hidden="1" customHeight="1">
      <c r="A81" s="71" t="s">
        <v>203</v>
      </c>
      <c r="B81" s="71" t="s">
        <v>204</v>
      </c>
      <c r="C81" s="73">
        <f>VLOOKUP(A81,'Лист6'!$L$1:$M$97,2,0)</f>
        <v>7</v>
      </c>
      <c r="D81" s="73">
        <f>VLOOKUP(A81,'Лист6'!$L$1:$N$97,3,0)</f>
        <v>5</v>
      </c>
      <c r="E81" s="73">
        <f>VLOOKUP(A81,'Лист6'!$L$1:$O$97,4,0)</f>
        <v>5</v>
      </c>
      <c r="F81" s="73" t="str">
        <f>VLOOKUP(A81,'Лист10'!$A$1:$F$77,6,0)</f>
        <v>#N/A</v>
      </c>
      <c r="G81" s="74" t="str">
        <f t="shared" si="1"/>
        <v>#N/A</v>
      </c>
      <c r="H81" s="75" t="str">
        <f t="shared" si="2"/>
        <v>#N/A</v>
      </c>
      <c r="I81" s="76">
        <v>9000.0</v>
      </c>
      <c r="J81" s="77">
        <v>1.0</v>
      </c>
      <c r="K81" s="78">
        <v>0.0</v>
      </c>
      <c r="L81" s="79">
        <f t="shared" si="22"/>
        <v>0</v>
      </c>
      <c r="M81" s="80">
        <v>0.0</v>
      </c>
      <c r="N81" s="79">
        <f t="shared" si="4"/>
        <v>9000</v>
      </c>
      <c r="O81" s="80">
        <v>0.0</v>
      </c>
      <c r="P81" s="80">
        <v>0.0</v>
      </c>
      <c r="Q81" s="79">
        <f t="shared" si="5"/>
        <v>9000</v>
      </c>
      <c r="R81" s="79">
        <f t="shared" si="6"/>
        <v>9000</v>
      </c>
      <c r="S81" s="12" t="str">
        <f t="shared" si="7"/>
        <v>#N/A</v>
      </c>
      <c r="T81" s="81" t="str">
        <f>VLOOKUP(A81,'Лист10'!$A$2:$B$77,2,0)</f>
        <v>#N/A</v>
      </c>
      <c r="U81" s="97">
        <v>0.185</v>
      </c>
      <c r="V81" s="79" t="str">
        <f t="shared" si="8"/>
        <v/>
      </c>
      <c r="W81" s="82" t="str">
        <f t="shared" si="9"/>
        <v>#N/A</v>
      </c>
      <c r="X81" s="83" t="s">
        <v>62</v>
      </c>
      <c r="Y81" s="82" t="str">
        <f>IFERROR(VLOOKUP(X81,'Справка'!A:B,2,0)*T81,"")</f>
        <v/>
      </c>
      <c r="Z81" s="84" t="s">
        <v>63</v>
      </c>
      <c r="AA81" s="82" t="str">
        <f t="shared" si="10"/>
        <v>#N/A</v>
      </c>
      <c r="AB81" s="80">
        <v>30.0</v>
      </c>
      <c r="AC81" s="82" t="str">
        <f>IF(Z81="","Не выбрана схемы работы",IF(Z81="FBY",IF(H81=0,"",IF(H81&lt;0.2,60,IF(H81&lt;0.5,70,IF(H81&lt;1,80,IF(H81&gt;=100,3500,VLOOKUP(ROUNDDOWN(H81,0),'Справка'!P:Q,2,0)))))),IF(Z81="FBS",IF(H81=0,"",IF(H81&lt;0.2,80,IF(H81&lt;0.5,85,IF(H81&lt;1,95,IF(H81&gt;=150,3500,VLOOKUP(ROUNDDOWN(H81,0),'Справка'!S:T,2,0)))))))))</f>
        <v>#N/A</v>
      </c>
      <c r="AD81" s="5"/>
      <c r="AE81" s="82" t="str">
        <f t="shared" si="11"/>
        <v>#N/A</v>
      </c>
      <c r="AF81" s="85">
        <v>0.7</v>
      </c>
      <c r="AG81" s="86" t="str">
        <f t="shared" si="12"/>
        <v>#N/A</v>
      </c>
      <c r="AH81" s="86" t="str">
        <f t="shared" si="13"/>
        <v>#N/A</v>
      </c>
      <c r="AI81" s="87">
        <v>0.0507</v>
      </c>
      <c r="AJ81" s="82" t="str">
        <f t="shared" si="14"/>
        <v>#N/A</v>
      </c>
      <c r="AK81" s="82">
        <f t="shared" si="15"/>
        <v>0</v>
      </c>
      <c r="AL81" s="88" t="str">
        <f t="shared" si="16"/>
        <v/>
      </c>
      <c r="AM81" s="84" t="s">
        <v>64</v>
      </c>
      <c r="AN81" s="78">
        <v>0.07</v>
      </c>
      <c r="AO81" s="89" t="str">
        <f t="shared" si="17"/>
        <v>#N/A</v>
      </c>
      <c r="AP81" s="89" t="str">
        <f t="shared" si="18"/>
        <v/>
      </c>
      <c r="AQ81" s="89">
        <f t="shared" si="19"/>
        <v>0</v>
      </c>
      <c r="AR81" s="90" t="str">
        <f t="shared" si="20"/>
        <v/>
      </c>
      <c r="AS81" s="90">
        <f t="shared" si="21"/>
        <v>0</v>
      </c>
    </row>
    <row r="82" ht="18.0" hidden="1" customHeight="1">
      <c r="A82" s="71" t="s">
        <v>205</v>
      </c>
      <c r="B82" s="71" t="s">
        <v>206</v>
      </c>
      <c r="C82" s="73">
        <f>VLOOKUP(A82,'Лист6'!$L$1:$M$97,2,0)</f>
        <v>30</v>
      </c>
      <c r="D82" s="73">
        <f>VLOOKUP(A82,'Лист6'!$L$1:$N$97,3,0)</f>
        <v>10</v>
      </c>
      <c r="E82" s="73">
        <f>VLOOKUP(A82,'Лист6'!$L$1:$O$97,4,0)</f>
        <v>20</v>
      </c>
      <c r="F82" s="73" t="str">
        <f>VLOOKUP(A82,'Лист10'!$A$1:$F$77,6,0)</f>
        <v>#N/A</v>
      </c>
      <c r="G82" s="74" t="str">
        <f t="shared" si="1"/>
        <v>#N/A</v>
      </c>
      <c r="H82" s="75" t="str">
        <f t="shared" si="2"/>
        <v>#N/A</v>
      </c>
      <c r="I82" s="76">
        <v>4500.0</v>
      </c>
      <c r="J82" s="77">
        <v>1.0</v>
      </c>
      <c r="K82" s="78">
        <v>0.0</v>
      </c>
      <c r="L82" s="79">
        <f t="shared" si="22"/>
        <v>0</v>
      </c>
      <c r="M82" s="80">
        <v>0.0</v>
      </c>
      <c r="N82" s="79">
        <f t="shared" si="4"/>
        <v>4500</v>
      </c>
      <c r="O82" s="80">
        <v>0.0</v>
      </c>
      <c r="P82" s="80">
        <v>0.0</v>
      </c>
      <c r="Q82" s="79">
        <f t="shared" si="5"/>
        <v>4500</v>
      </c>
      <c r="R82" s="79">
        <f t="shared" si="6"/>
        <v>4500</v>
      </c>
      <c r="S82" s="12" t="str">
        <f t="shared" si="7"/>
        <v>#N/A</v>
      </c>
      <c r="T82" s="81" t="str">
        <f>VLOOKUP(A82,'Лист10'!$A$2:$B$77,2,0)</f>
        <v>#N/A</v>
      </c>
      <c r="U82" s="97">
        <v>0.185</v>
      </c>
      <c r="V82" s="79" t="str">
        <f t="shared" si="8"/>
        <v/>
      </c>
      <c r="W82" s="82" t="str">
        <f t="shared" si="9"/>
        <v>#N/A</v>
      </c>
      <c r="X82" s="83" t="s">
        <v>62</v>
      </c>
      <c r="Y82" s="82" t="str">
        <f>IFERROR(VLOOKUP(X82,'Справка'!A:B,2,0)*T82,"")</f>
        <v/>
      </c>
      <c r="Z82" s="84" t="s">
        <v>63</v>
      </c>
      <c r="AA82" s="82" t="str">
        <f t="shared" si="10"/>
        <v>#N/A</v>
      </c>
      <c r="AB82" s="80">
        <v>30.0</v>
      </c>
      <c r="AC82" s="82" t="str">
        <f>IF(Z82="","Не выбрана схемы работы",IF(Z82="FBY",IF(H82=0,"",IF(H82&lt;0.2,60,IF(H82&lt;0.5,70,IF(H82&lt;1,80,IF(H82&gt;=100,3500,VLOOKUP(ROUNDDOWN(H82,0),'Справка'!P:Q,2,0)))))),IF(Z82="FBS",IF(H82=0,"",IF(H82&lt;0.2,80,IF(H82&lt;0.5,85,IF(H82&lt;1,95,IF(H82&gt;=150,3500,VLOOKUP(ROUNDDOWN(H82,0),'Справка'!S:T,2,0)))))))))</f>
        <v>#N/A</v>
      </c>
      <c r="AD82" s="5"/>
      <c r="AE82" s="82" t="str">
        <f t="shared" si="11"/>
        <v>#N/A</v>
      </c>
      <c r="AF82" s="85">
        <v>0.7</v>
      </c>
      <c r="AG82" s="86" t="str">
        <f t="shared" si="12"/>
        <v>#N/A</v>
      </c>
      <c r="AH82" s="86" t="str">
        <f t="shared" si="13"/>
        <v>#N/A</v>
      </c>
      <c r="AI82" s="87">
        <v>0.0507</v>
      </c>
      <c r="AJ82" s="82" t="str">
        <f t="shared" si="14"/>
        <v>#N/A</v>
      </c>
      <c r="AK82" s="82">
        <f t="shared" si="15"/>
        <v>0</v>
      </c>
      <c r="AL82" s="88" t="str">
        <f t="shared" si="16"/>
        <v/>
      </c>
      <c r="AM82" s="84" t="s">
        <v>64</v>
      </c>
      <c r="AN82" s="78">
        <v>0.07</v>
      </c>
      <c r="AO82" s="89" t="str">
        <f t="shared" si="17"/>
        <v>#N/A</v>
      </c>
      <c r="AP82" s="89" t="str">
        <f t="shared" si="18"/>
        <v/>
      </c>
      <c r="AQ82" s="89">
        <f t="shared" si="19"/>
        <v>0</v>
      </c>
      <c r="AR82" s="90" t="str">
        <f t="shared" si="20"/>
        <v/>
      </c>
      <c r="AS82" s="90">
        <f t="shared" si="21"/>
        <v>0</v>
      </c>
    </row>
    <row r="83" ht="18.0" hidden="1" customHeight="1">
      <c r="A83" s="71" t="s">
        <v>207</v>
      </c>
      <c r="B83" s="71" t="s">
        <v>208</v>
      </c>
      <c r="C83" s="73">
        <f>VLOOKUP(A83,'Лист6'!$L$1:$M$97,2,0)</f>
        <v>12</v>
      </c>
      <c r="D83" s="73">
        <f>VLOOKUP(A83,'Лист6'!$L$1:$N$97,3,0)</f>
        <v>23</v>
      </c>
      <c r="E83" s="73">
        <f>VLOOKUP(A83,'Лист6'!$L$1:$O$97,4,0)</f>
        <v>24</v>
      </c>
      <c r="F83" s="73" t="str">
        <f>VLOOKUP(A83,'Лист10'!$A$1:$F$77,6,0)</f>
        <v>#N/A</v>
      </c>
      <c r="G83" s="74" t="str">
        <f t="shared" si="1"/>
        <v>#N/A</v>
      </c>
      <c r="H83" s="75" t="str">
        <f t="shared" si="2"/>
        <v>#N/A</v>
      </c>
      <c r="I83" s="76">
        <v>6500.0</v>
      </c>
      <c r="J83" s="77">
        <v>1.0</v>
      </c>
      <c r="K83" s="78">
        <v>0.0</v>
      </c>
      <c r="L83" s="79">
        <f t="shared" si="22"/>
        <v>0</v>
      </c>
      <c r="M83" s="80">
        <v>0.0</v>
      </c>
      <c r="N83" s="79">
        <f t="shared" si="4"/>
        <v>6500</v>
      </c>
      <c r="O83" s="80">
        <v>0.0</v>
      </c>
      <c r="P83" s="80">
        <v>0.0</v>
      </c>
      <c r="Q83" s="79">
        <f t="shared" si="5"/>
        <v>6500</v>
      </c>
      <c r="R83" s="79">
        <f t="shared" si="6"/>
        <v>6500</v>
      </c>
      <c r="S83" s="12" t="str">
        <f t="shared" si="7"/>
        <v>#N/A</v>
      </c>
      <c r="T83" s="81" t="str">
        <f>VLOOKUP(A83,'Лист10'!$A$2:$B$77,2,0)</f>
        <v>#N/A</v>
      </c>
      <c r="U83" s="97">
        <v>0.185</v>
      </c>
      <c r="V83" s="79" t="str">
        <f t="shared" si="8"/>
        <v/>
      </c>
      <c r="W83" s="82" t="str">
        <f t="shared" si="9"/>
        <v>#N/A</v>
      </c>
      <c r="X83" s="83" t="s">
        <v>62</v>
      </c>
      <c r="Y83" s="82" t="str">
        <f>IFERROR(VLOOKUP(X83,'Справка'!A:B,2,0)*T83,"")</f>
        <v/>
      </c>
      <c r="Z83" s="84" t="s">
        <v>63</v>
      </c>
      <c r="AA83" s="82" t="str">
        <f t="shared" si="10"/>
        <v>#N/A</v>
      </c>
      <c r="AB83" s="80">
        <v>30.0</v>
      </c>
      <c r="AC83" s="82" t="str">
        <f>IF(Z83="","Не выбрана схемы работы",IF(Z83="FBY",IF(H83=0,"",IF(H83&lt;0.2,60,IF(H83&lt;0.5,70,IF(H83&lt;1,80,IF(H83&gt;=100,3500,VLOOKUP(ROUNDDOWN(H83,0),'Справка'!P:Q,2,0)))))),IF(Z83="FBS",IF(H83=0,"",IF(H83&lt;0.2,80,IF(H83&lt;0.5,85,IF(H83&lt;1,95,IF(H83&gt;=150,3500,VLOOKUP(ROUNDDOWN(H83,0),'Справка'!S:T,2,0)))))))))</f>
        <v>#N/A</v>
      </c>
      <c r="AD83" s="5"/>
      <c r="AE83" s="82" t="str">
        <f t="shared" si="11"/>
        <v>#N/A</v>
      </c>
      <c r="AF83" s="85">
        <v>0.7</v>
      </c>
      <c r="AG83" s="86" t="str">
        <f t="shared" si="12"/>
        <v>#N/A</v>
      </c>
      <c r="AH83" s="86" t="str">
        <f t="shared" si="13"/>
        <v>#N/A</v>
      </c>
      <c r="AI83" s="87">
        <v>0.0507</v>
      </c>
      <c r="AJ83" s="82" t="str">
        <f t="shared" si="14"/>
        <v>#N/A</v>
      </c>
      <c r="AK83" s="82">
        <f t="shared" si="15"/>
        <v>0</v>
      </c>
      <c r="AL83" s="88" t="str">
        <f t="shared" si="16"/>
        <v/>
      </c>
      <c r="AM83" s="84" t="s">
        <v>64</v>
      </c>
      <c r="AN83" s="78">
        <v>0.07</v>
      </c>
      <c r="AO83" s="89" t="str">
        <f t="shared" si="17"/>
        <v>#N/A</v>
      </c>
      <c r="AP83" s="89" t="str">
        <f t="shared" si="18"/>
        <v/>
      </c>
      <c r="AQ83" s="89">
        <f t="shared" si="19"/>
        <v>0</v>
      </c>
      <c r="AR83" s="90" t="str">
        <f t="shared" si="20"/>
        <v/>
      </c>
      <c r="AS83" s="90">
        <f t="shared" si="21"/>
        <v>0</v>
      </c>
    </row>
    <row r="84" ht="18.0" hidden="1" customHeight="1">
      <c r="A84" s="71" t="s">
        <v>209</v>
      </c>
      <c r="B84" s="71" t="s">
        <v>210</v>
      </c>
      <c r="C84" s="73">
        <f>VLOOKUP(A84,'Лист6'!$L$1:$M$97,2,0)</f>
        <v>18</v>
      </c>
      <c r="D84" s="73">
        <f>VLOOKUP(A84,'Лист6'!$L$1:$N$97,3,0)</f>
        <v>10</v>
      </c>
      <c r="E84" s="73">
        <f>VLOOKUP(A84,'Лист6'!$L$1:$O$97,4,0)</f>
        <v>6</v>
      </c>
      <c r="F84" s="73" t="str">
        <f>VLOOKUP(A84,'Лист10'!$A$1:$F$77,6,0)</f>
        <v>#N/A</v>
      </c>
      <c r="G84" s="74" t="str">
        <f t="shared" si="1"/>
        <v>#N/A</v>
      </c>
      <c r="H84" s="75" t="str">
        <f t="shared" si="2"/>
        <v>#N/A</v>
      </c>
      <c r="I84" s="76">
        <v>12500.0</v>
      </c>
      <c r="J84" s="77">
        <v>1.0</v>
      </c>
      <c r="K84" s="78">
        <v>0.0</v>
      </c>
      <c r="L84" s="79">
        <f t="shared" si="22"/>
        <v>0</v>
      </c>
      <c r="M84" s="80">
        <v>0.0</v>
      </c>
      <c r="N84" s="79">
        <f t="shared" si="4"/>
        <v>12500</v>
      </c>
      <c r="O84" s="80">
        <v>0.0</v>
      </c>
      <c r="P84" s="80">
        <v>0.0</v>
      </c>
      <c r="Q84" s="79">
        <f t="shared" si="5"/>
        <v>12500</v>
      </c>
      <c r="R84" s="79">
        <f t="shared" si="6"/>
        <v>12500</v>
      </c>
      <c r="S84" s="12" t="str">
        <f t="shared" si="7"/>
        <v>#N/A</v>
      </c>
      <c r="T84" s="81" t="str">
        <f>VLOOKUP(A84,'Лист10'!$A$2:$B$77,2,0)</f>
        <v>#N/A</v>
      </c>
      <c r="U84" s="97">
        <v>0.185</v>
      </c>
      <c r="V84" s="79" t="str">
        <f t="shared" si="8"/>
        <v/>
      </c>
      <c r="W84" s="82" t="str">
        <f t="shared" si="9"/>
        <v>#N/A</v>
      </c>
      <c r="X84" s="83" t="s">
        <v>62</v>
      </c>
      <c r="Y84" s="82" t="str">
        <f>IFERROR(VLOOKUP(X84,'Справка'!A:B,2,0)*T84,"")</f>
        <v/>
      </c>
      <c r="Z84" s="84" t="s">
        <v>63</v>
      </c>
      <c r="AA84" s="82" t="str">
        <f t="shared" si="10"/>
        <v>#N/A</v>
      </c>
      <c r="AB84" s="80">
        <v>30.0</v>
      </c>
      <c r="AC84" s="82" t="str">
        <f>IF(Z84="","Не выбрана схемы работы",IF(Z84="FBY",IF(H84=0,"",IF(H84&lt;0.2,60,IF(H84&lt;0.5,70,IF(H84&lt;1,80,IF(H84&gt;=100,3500,VLOOKUP(ROUNDDOWN(H84,0),'Справка'!P:Q,2,0)))))),IF(Z84="FBS",IF(H84=0,"",IF(H84&lt;0.2,80,IF(H84&lt;0.5,85,IF(H84&lt;1,95,IF(H84&gt;=150,3500,VLOOKUP(ROUNDDOWN(H84,0),'Справка'!S:T,2,0)))))))))</f>
        <v>#N/A</v>
      </c>
      <c r="AD84" s="5"/>
      <c r="AE84" s="82" t="str">
        <f t="shared" si="11"/>
        <v>#N/A</v>
      </c>
      <c r="AF84" s="85">
        <v>0.7</v>
      </c>
      <c r="AG84" s="86" t="str">
        <f t="shared" si="12"/>
        <v>#N/A</v>
      </c>
      <c r="AH84" s="86" t="str">
        <f t="shared" si="13"/>
        <v>#N/A</v>
      </c>
      <c r="AI84" s="87">
        <v>0.0507</v>
      </c>
      <c r="AJ84" s="82" t="str">
        <f t="shared" si="14"/>
        <v>#N/A</v>
      </c>
      <c r="AK84" s="82">
        <f t="shared" si="15"/>
        <v>0</v>
      </c>
      <c r="AL84" s="88" t="str">
        <f t="shared" si="16"/>
        <v/>
      </c>
      <c r="AM84" s="84" t="s">
        <v>64</v>
      </c>
      <c r="AN84" s="78">
        <v>0.07</v>
      </c>
      <c r="AO84" s="89" t="str">
        <f t="shared" si="17"/>
        <v>#N/A</v>
      </c>
      <c r="AP84" s="89" t="str">
        <f t="shared" si="18"/>
        <v/>
      </c>
      <c r="AQ84" s="89">
        <f t="shared" si="19"/>
        <v>0</v>
      </c>
      <c r="AR84" s="90" t="str">
        <f t="shared" si="20"/>
        <v/>
      </c>
      <c r="AS84" s="90">
        <f t="shared" si="21"/>
        <v>0</v>
      </c>
    </row>
    <row r="85" ht="18.0" hidden="1" customHeight="1">
      <c r="A85" s="71" t="s">
        <v>211</v>
      </c>
      <c r="B85" s="71" t="s">
        <v>212</v>
      </c>
      <c r="C85" s="73">
        <f>VLOOKUP(A85,'Лист6'!$L$1:$M$97,2,0)</f>
        <v>19</v>
      </c>
      <c r="D85" s="73">
        <f>VLOOKUP(A85,'Лист6'!$L$1:$N$97,3,0)</f>
        <v>8</v>
      </c>
      <c r="E85" s="73">
        <f>VLOOKUP(A85,'Лист6'!$L$1:$O$97,4,0)</f>
        <v>3</v>
      </c>
      <c r="F85" s="73" t="str">
        <f>VLOOKUP(A85,'Лист10'!$A$1:$F$77,6,0)</f>
        <v>#N/A</v>
      </c>
      <c r="G85" s="74" t="str">
        <f t="shared" si="1"/>
        <v>#N/A</v>
      </c>
      <c r="H85" s="75" t="str">
        <f t="shared" si="2"/>
        <v>#N/A</v>
      </c>
      <c r="I85" s="76">
        <v>2200.0</v>
      </c>
      <c r="J85" s="77">
        <v>1.0</v>
      </c>
      <c r="K85" s="78">
        <v>0.0</v>
      </c>
      <c r="L85" s="79">
        <f t="shared" si="22"/>
        <v>0</v>
      </c>
      <c r="M85" s="80">
        <v>0.0</v>
      </c>
      <c r="N85" s="79">
        <f t="shared" si="4"/>
        <v>2200</v>
      </c>
      <c r="O85" s="80">
        <v>0.0</v>
      </c>
      <c r="P85" s="80">
        <v>0.0</v>
      </c>
      <c r="Q85" s="79">
        <f t="shared" si="5"/>
        <v>2200</v>
      </c>
      <c r="R85" s="79">
        <f t="shared" si="6"/>
        <v>2200</v>
      </c>
      <c r="S85" s="12" t="str">
        <f t="shared" si="7"/>
        <v>#N/A</v>
      </c>
      <c r="T85" s="81" t="str">
        <f>VLOOKUP(A85,'Лист10'!$A$2:$B$77,2,0)</f>
        <v>#N/A</v>
      </c>
      <c r="U85" s="97">
        <v>0.185</v>
      </c>
      <c r="V85" s="79" t="str">
        <f t="shared" si="8"/>
        <v/>
      </c>
      <c r="W85" s="82" t="str">
        <f t="shared" si="9"/>
        <v>#N/A</v>
      </c>
      <c r="X85" s="83" t="s">
        <v>62</v>
      </c>
      <c r="Y85" s="82" t="str">
        <f>IFERROR(VLOOKUP(X85,'Справка'!A:B,2,0)*T85,"")</f>
        <v/>
      </c>
      <c r="Z85" s="84" t="s">
        <v>63</v>
      </c>
      <c r="AA85" s="82" t="str">
        <f t="shared" si="10"/>
        <v>#N/A</v>
      </c>
      <c r="AB85" s="80">
        <v>30.0</v>
      </c>
      <c r="AC85" s="82" t="str">
        <f>IF(Z85="","Не выбрана схемы работы",IF(Z85="FBY",IF(H85=0,"",IF(H85&lt;0.2,60,IF(H85&lt;0.5,70,IF(H85&lt;1,80,IF(H85&gt;=100,3500,VLOOKUP(ROUNDDOWN(H85,0),'Справка'!P:Q,2,0)))))),IF(Z85="FBS",IF(H85=0,"",IF(H85&lt;0.2,80,IF(H85&lt;0.5,85,IF(H85&lt;1,95,IF(H85&gt;=150,3500,VLOOKUP(ROUNDDOWN(H85,0),'Справка'!S:T,2,0)))))))))</f>
        <v>#N/A</v>
      </c>
      <c r="AD85" s="5"/>
      <c r="AE85" s="82" t="str">
        <f t="shared" si="11"/>
        <v>#N/A</v>
      </c>
      <c r="AF85" s="85">
        <v>0.7</v>
      </c>
      <c r="AG85" s="86" t="str">
        <f t="shared" si="12"/>
        <v>#N/A</v>
      </c>
      <c r="AH85" s="86" t="str">
        <f t="shared" si="13"/>
        <v>#N/A</v>
      </c>
      <c r="AI85" s="87">
        <v>0.0507</v>
      </c>
      <c r="AJ85" s="82" t="str">
        <f t="shared" si="14"/>
        <v>#N/A</v>
      </c>
      <c r="AK85" s="82">
        <f t="shared" si="15"/>
        <v>0</v>
      </c>
      <c r="AL85" s="88" t="str">
        <f t="shared" si="16"/>
        <v/>
      </c>
      <c r="AM85" s="84" t="s">
        <v>64</v>
      </c>
      <c r="AN85" s="78">
        <v>0.07</v>
      </c>
      <c r="AO85" s="89" t="str">
        <f t="shared" si="17"/>
        <v>#N/A</v>
      </c>
      <c r="AP85" s="89" t="str">
        <f t="shared" si="18"/>
        <v/>
      </c>
      <c r="AQ85" s="89">
        <f t="shared" si="19"/>
        <v>0</v>
      </c>
      <c r="AR85" s="90" t="str">
        <f t="shared" si="20"/>
        <v/>
      </c>
      <c r="AS85" s="90">
        <f t="shared" si="21"/>
        <v>0</v>
      </c>
    </row>
    <row r="86" ht="18.0" hidden="1" customHeight="1">
      <c r="A86" s="71" t="s">
        <v>213</v>
      </c>
      <c r="B86" s="71" t="s">
        <v>214</v>
      </c>
      <c r="C86" s="73">
        <f>VLOOKUP(A86,'Лист6'!$L$1:$M$97,2,0)</f>
        <v>10</v>
      </c>
      <c r="D86" s="73">
        <f>VLOOKUP(A86,'Лист6'!$L$1:$N$97,3,0)</f>
        <v>10</v>
      </c>
      <c r="E86" s="73">
        <f>VLOOKUP(A86,'Лист6'!$L$1:$O$97,4,0)</f>
        <v>8</v>
      </c>
      <c r="F86" s="73" t="str">
        <f>VLOOKUP(A86,'Лист10'!$A$1:$F$77,6,0)</f>
        <v>#N/A</v>
      </c>
      <c r="G86" s="74" t="str">
        <f t="shared" si="1"/>
        <v>#N/A</v>
      </c>
      <c r="H86" s="75" t="str">
        <f t="shared" si="2"/>
        <v>#N/A</v>
      </c>
      <c r="I86" s="76">
        <v>9500.0</v>
      </c>
      <c r="J86" s="77">
        <v>1.0</v>
      </c>
      <c r="K86" s="78">
        <v>0.0</v>
      </c>
      <c r="L86" s="79">
        <f t="shared" si="22"/>
        <v>0</v>
      </c>
      <c r="M86" s="80">
        <v>0.0</v>
      </c>
      <c r="N86" s="79">
        <f t="shared" si="4"/>
        <v>9500</v>
      </c>
      <c r="O86" s="80">
        <v>0.0</v>
      </c>
      <c r="P86" s="80">
        <v>0.0</v>
      </c>
      <c r="Q86" s="79">
        <f t="shared" si="5"/>
        <v>9500</v>
      </c>
      <c r="R86" s="79">
        <f t="shared" si="6"/>
        <v>9500</v>
      </c>
      <c r="S86" s="12" t="str">
        <f t="shared" si="7"/>
        <v>#N/A</v>
      </c>
      <c r="T86" s="81" t="str">
        <f>VLOOKUP(A86,'Лист10'!$A$2:$B$77,2,0)</f>
        <v>#N/A</v>
      </c>
      <c r="U86" s="97">
        <v>0.185</v>
      </c>
      <c r="V86" s="79" t="str">
        <f t="shared" si="8"/>
        <v/>
      </c>
      <c r="W86" s="82" t="str">
        <f t="shared" si="9"/>
        <v>#N/A</v>
      </c>
      <c r="X86" s="83" t="s">
        <v>62</v>
      </c>
      <c r="Y86" s="82" t="str">
        <f>IFERROR(VLOOKUP(X86,'Справка'!A:B,2,0)*T86,"")</f>
        <v/>
      </c>
      <c r="Z86" s="84" t="s">
        <v>63</v>
      </c>
      <c r="AA86" s="82" t="str">
        <f t="shared" si="10"/>
        <v>#N/A</v>
      </c>
      <c r="AB86" s="80">
        <v>30.0</v>
      </c>
      <c r="AC86" s="82" t="str">
        <f>IF(Z86="","Не выбрана схемы работы",IF(Z86="FBY",IF(H86=0,"",IF(H86&lt;0.2,60,IF(H86&lt;0.5,70,IF(H86&lt;1,80,IF(H86&gt;=100,3500,VLOOKUP(ROUNDDOWN(H86,0),'Справка'!P:Q,2,0)))))),IF(Z86="FBS",IF(H86=0,"",IF(H86&lt;0.2,80,IF(H86&lt;0.5,85,IF(H86&lt;1,95,IF(H86&gt;=150,3500,VLOOKUP(ROUNDDOWN(H86,0),'Справка'!S:T,2,0)))))))))</f>
        <v>#N/A</v>
      </c>
      <c r="AD86" s="5"/>
      <c r="AE86" s="82" t="str">
        <f t="shared" si="11"/>
        <v>#N/A</v>
      </c>
      <c r="AF86" s="85">
        <v>0.7</v>
      </c>
      <c r="AG86" s="86" t="str">
        <f t="shared" si="12"/>
        <v>#N/A</v>
      </c>
      <c r="AH86" s="86" t="str">
        <f t="shared" si="13"/>
        <v>#N/A</v>
      </c>
      <c r="AI86" s="87">
        <v>0.0507</v>
      </c>
      <c r="AJ86" s="82" t="str">
        <f t="shared" si="14"/>
        <v>#N/A</v>
      </c>
      <c r="AK86" s="82">
        <f t="shared" si="15"/>
        <v>0</v>
      </c>
      <c r="AL86" s="88" t="str">
        <f t="shared" si="16"/>
        <v/>
      </c>
      <c r="AM86" s="84" t="s">
        <v>64</v>
      </c>
      <c r="AN86" s="78">
        <v>0.07</v>
      </c>
      <c r="AO86" s="89" t="str">
        <f t="shared" si="17"/>
        <v>#N/A</v>
      </c>
      <c r="AP86" s="89" t="str">
        <f t="shared" si="18"/>
        <v/>
      </c>
      <c r="AQ86" s="89">
        <f t="shared" si="19"/>
        <v>0</v>
      </c>
      <c r="AR86" s="90" t="str">
        <f t="shared" si="20"/>
        <v/>
      </c>
      <c r="AS86" s="90">
        <f t="shared" si="21"/>
        <v>0</v>
      </c>
    </row>
    <row r="87" ht="18.0" hidden="1" customHeight="1">
      <c r="A87" s="71" t="s">
        <v>215</v>
      </c>
      <c r="B87" s="71" t="s">
        <v>216</v>
      </c>
      <c r="C87" s="73">
        <f>VLOOKUP(A87,'Лист6'!$L$1:$M$97,2,0)</f>
        <v>10</v>
      </c>
      <c r="D87" s="73">
        <f>VLOOKUP(A87,'Лист6'!$L$1:$N$97,3,0)</f>
        <v>10</v>
      </c>
      <c r="E87" s="73">
        <f>VLOOKUP(A87,'Лист6'!$L$1:$O$97,4,0)</f>
        <v>7</v>
      </c>
      <c r="F87" s="73" t="str">
        <f>VLOOKUP(A87,'Лист10'!$A$1:$F$77,6,0)</f>
        <v>#N/A</v>
      </c>
      <c r="G87" s="74" t="str">
        <f t="shared" si="1"/>
        <v>#N/A</v>
      </c>
      <c r="H87" s="75" t="str">
        <f t="shared" si="2"/>
        <v>#N/A</v>
      </c>
      <c r="I87" s="76">
        <v>11000.0</v>
      </c>
      <c r="J87" s="77">
        <v>1.0</v>
      </c>
      <c r="K87" s="78">
        <v>0.0</v>
      </c>
      <c r="L87" s="79">
        <f t="shared" si="22"/>
        <v>0</v>
      </c>
      <c r="M87" s="80">
        <v>0.0</v>
      </c>
      <c r="N87" s="79">
        <f t="shared" si="4"/>
        <v>11000</v>
      </c>
      <c r="O87" s="80">
        <v>0.0</v>
      </c>
      <c r="P87" s="80">
        <v>0.0</v>
      </c>
      <c r="Q87" s="79">
        <f t="shared" si="5"/>
        <v>11000</v>
      </c>
      <c r="R87" s="79">
        <f t="shared" si="6"/>
        <v>11000</v>
      </c>
      <c r="S87" s="12" t="str">
        <f t="shared" si="7"/>
        <v>#N/A</v>
      </c>
      <c r="T87" s="81" t="str">
        <f>VLOOKUP(A87,'Лист10'!$A$2:$B$77,2,0)</f>
        <v>#N/A</v>
      </c>
      <c r="U87" s="97">
        <v>0.185</v>
      </c>
      <c r="V87" s="79" t="str">
        <f t="shared" si="8"/>
        <v/>
      </c>
      <c r="W87" s="82" t="str">
        <f t="shared" si="9"/>
        <v>#N/A</v>
      </c>
      <c r="X87" s="83" t="s">
        <v>62</v>
      </c>
      <c r="Y87" s="82" t="str">
        <f>IFERROR(VLOOKUP(X87,'Справка'!A:B,2,0)*T87,"")</f>
        <v/>
      </c>
      <c r="Z87" s="84" t="s">
        <v>63</v>
      </c>
      <c r="AA87" s="82" t="str">
        <f t="shared" si="10"/>
        <v>#N/A</v>
      </c>
      <c r="AB87" s="80">
        <v>30.0</v>
      </c>
      <c r="AC87" s="82" t="str">
        <f>IF(Z87="","Не выбрана схемы работы",IF(Z87="FBY",IF(H87=0,"",IF(H87&lt;0.2,60,IF(H87&lt;0.5,70,IF(H87&lt;1,80,IF(H87&gt;=100,3500,VLOOKUP(ROUNDDOWN(H87,0),'Справка'!P:Q,2,0)))))),IF(Z87="FBS",IF(H87=0,"",IF(H87&lt;0.2,80,IF(H87&lt;0.5,85,IF(H87&lt;1,95,IF(H87&gt;=150,3500,VLOOKUP(ROUNDDOWN(H87,0),'Справка'!S:T,2,0)))))))))</f>
        <v>#N/A</v>
      </c>
      <c r="AD87" s="5"/>
      <c r="AE87" s="82" t="str">
        <f t="shared" si="11"/>
        <v>#N/A</v>
      </c>
      <c r="AF87" s="85">
        <v>0.7</v>
      </c>
      <c r="AG87" s="86" t="str">
        <f t="shared" si="12"/>
        <v>#N/A</v>
      </c>
      <c r="AH87" s="86" t="str">
        <f t="shared" si="13"/>
        <v>#N/A</v>
      </c>
      <c r="AI87" s="87">
        <v>0.0507</v>
      </c>
      <c r="AJ87" s="82" t="str">
        <f t="shared" si="14"/>
        <v>#N/A</v>
      </c>
      <c r="AK87" s="82">
        <f t="shared" si="15"/>
        <v>0</v>
      </c>
      <c r="AL87" s="88" t="str">
        <f t="shared" si="16"/>
        <v/>
      </c>
      <c r="AM87" s="84" t="s">
        <v>64</v>
      </c>
      <c r="AN87" s="78">
        <v>0.07</v>
      </c>
      <c r="AO87" s="89" t="str">
        <f t="shared" si="17"/>
        <v>#N/A</v>
      </c>
      <c r="AP87" s="89" t="str">
        <f t="shared" si="18"/>
        <v/>
      </c>
      <c r="AQ87" s="89">
        <f t="shared" si="19"/>
        <v>0</v>
      </c>
      <c r="AR87" s="90" t="str">
        <f t="shared" si="20"/>
        <v/>
      </c>
      <c r="AS87" s="90">
        <f t="shared" si="21"/>
        <v>0</v>
      </c>
    </row>
    <row r="88" ht="18.0" hidden="1" customHeight="1">
      <c r="A88" s="71" t="s">
        <v>217</v>
      </c>
      <c r="B88" s="71" t="s">
        <v>218</v>
      </c>
      <c r="C88" s="73">
        <f>VLOOKUP(A88,'Лист6'!$L$1:$M$97,2,0)</f>
        <v>18</v>
      </c>
      <c r="D88" s="73">
        <f>VLOOKUP(A88,'Лист6'!$L$1:$N$97,3,0)</f>
        <v>9.5</v>
      </c>
      <c r="E88" s="73">
        <f>VLOOKUP(A88,'Лист6'!$L$1:$O$97,4,0)</f>
        <v>5.1</v>
      </c>
      <c r="F88" s="73" t="str">
        <f>VLOOKUP(A88,'Лист10'!$A$1:$F$77,6,0)</f>
        <v>#N/A</v>
      </c>
      <c r="G88" s="74" t="str">
        <f t="shared" si="1"/>
        <v>#N/A</v>
      </c>
      <c r="H88" s="75" t="str">
        <f t="shared" si="2"/>
        <v>#N/A</v>
      </c>
      <c r="I88" s="76"/>
      <c r="J88" s="77">
        <v>1.0</v>
      </c>
      <c r="K88" s="78">
        <v>0.0</v>
      </c>
      <c r="L88" s="79">
        <f t="shared" si="22"/>
        <v>0</v>
      </c>
      <c r="M88" s="80">
        <v>0.0</v>
      </c>
      <c r="N88" s="79">
        <f t="shared" si="4"/>
        <v>0</v>
      </c>
      <c r="O88" s="80">
        <v>0.0</v>
      </c>
      <c r="P88" s="80">
        <v>0.0</v>
      </c>
      <c r="Q88" s="79">
        <f t="shared" si="5"/>
        <v>0</v>
      </c>
      <c r="R88" s="79">
        <f t="shared" si="6"/>
        <v>0</v>
      </c>
      <c r="S88" s="12" t="str">
        <f t="shared" si="7"/>
        <v>#N/A</v>
      </c>
      <c r="T88" s="81" t="str">
        <f>VLOOKUP(A88,'Лист10'!$A$2:$B$77,2,0)</f>
        <v>#N/A</v>
      </c>
      <c r="U88" s="97">
        <v>0.185</v>
      </c>
      <c r="V88" s="79" t="str">
        <f t="shared" si="8"/>
        <v/>
      </c>
      <c r="W88" s="82" t="str">
        <f t="shared" si="9"/>
        <v>#N/A</v>
      </c>
      <c r="X88" s="83" t="s">
        <v>62</v>
      </c>
      <c r="Y88" s="82" t="str">
        <f>IFERROR(VLOOKUP(X88,'Справка'!A:B,2,0)*T88,"")</f>
        <v/>
      </c>
      <c r="Z88" s="84" t="s">
        <v>63</v>
      </c>
      <c r="AA88" s="82" t="str">
        <f t="shared" si="10"/>
        <v>#N/A</v>
      </c>
      <c r="AB88" s="80">
        <v>30.0</v>
      </c>
      <c r="AC88" s="82" t="str">
        <f>IF(Z88="","Не выбрана схемы работы",IF(Z88="FBY",IF(H88=0,"",IF(H88&lt;0.2,60,IF(H88&lt;0.5,70,IF(H88&lt;1,80,IF(H88&gt;=100,3500,VLOOKUP(ROUNDDOWN(H88,0),'Справка'!P:Q,2,0)))))),IF(Z88="FBS",IF(H88=0,"",IF(H88&lt;0.2,80,IF(H88&lt;0.5,85,IF(H88&lt;1,95,IF(H88&gt;=150,3500,VLOOKUP(ROUNDDOWN(H88,0),'Справка'!S:T,2,0)))))))))</f>
        <v>#N/A</v>
      </c>
      <c r="AD88" s="5"/>
      <c r="AE88" s="82" t="str">
        <f t="shared" si="11"/>
        <v>#N/A</v>
      </c>
      <c r="AF88" s="85">
        <v>0.7</v>
      </c>
      <c r="AG88" s="86" t="str">
        <f t="shared" si="12"/>
        <v>#N/A</v>
      </c>
      <c r="AH88" s="86" t="str">
        <f t="shared" si="13"/>
        <v>#N/A</v>
      </c>
      <c r="AI88" s="87">
        <v>0.0507</v>
      </c>
      <c r="AJ88" s="82" t="str">
        <f t="shared" si="14"/>
        <v>#N/A</v>
      </c>
      <c r="AK88" s="82">
        <f t="shared" si="15"/>
        <v>0</v>
      </c>
      <c r="AL88" s="88" t="str">
        <f t="shared" si="16"/>
        <v/>
      </c>
      <c r="AM88" s="84" t="s">
        <v>64</v>
      </c>
      <c r="AN88" s="78">
        <v>0.07</v>
      </c>
      <c r="AO88" s="89" t="str">
        <f t="shared" si="17"/>
        <v>#N/A</v>
      </c>
      <c r="AP88" s="89" t="str">
        <f t="shared" si="18"/>
        <v/>
      </c>
      <c r="AQ88" s="89">
        <f t="shared" si="19"/>
        <v>0</v>
      </c>
      <c r="AR88" s="90" t="str">
        <f t="shared" si="20"/>
        <v/>
      </c>
      <c r="AS88" s="90" t="str">
        <f t="shared" si="21"/>
        <v/>
      </c>
    </row>
    <row r="89" ht="18.0" hidden="1" customHeight="1">
      <c r="A89" s="71" t="s">
        <v>219</v>
      </c>
      <c r="B89" s="71" t="s">
        <v>220</v>
      </c>
      <c r="C89" s="73">
        <f>VLOOKUP(A89,'Лист6'!$L$1:$M$97,2,0)</f>
        <v>32</v>
      </c>
      <c r="D89" s="73">
        <f>VLOOKUP(A89,'Лист6'!$L$1:$N$97,3,0)</f>
        <v>10</v>
      </c>
      <c r="E89" s="73">
        <f>VLOOKUP(A89,'Лист6'!$L$1:$O$97,4,0)</f>
        <v>6</v>
      </c>
      <c r="F89" s="73" t="str">
        <f>VLOOKUP(A89,'Лист10'!$A$1:$F$77,6,0)</f>
        <v>#N/A</v>
      </c>
      <c r="G89" s="74" t="str">
        <f t="shared" si="1"/>
        <v>#N/A</v>
      </c>
      <c r="H89" s="75" t="str">
        <f t="shared" si="2"/>
        <v>#N/A</v>
      </c>
      <c r="I89" s="76">
        <v>14100.0</v>
      </c>
      <c r="J89" s="77">
        <v>1.0</v>
      </c>
      <c r="K89" s="78">
        <v>0.0</v>
      </c>
      <c r="L89" s="79">
        <f t="shared" si="22"/>
        <v>0</v>
      </c>
      <c r="M89" s="80">
        <v>0.0</v>
      </c>
      <c r="N89" s="79">
        <f t="shared" si="4"/>
        <v>14100</v>
      </c>
      <c r="O89" s="80">
        <v>0.0</v>
      </c>
      <c r="P89" s="80">
        <v>0.0</v>
      </c>
      <c r="Q89" s="79">
        <f t="shared" si="5"/>
        <v>14100</v>
      </c>
      <c r="R89" s="79">
        <f t="shared" si="6"/>
        <v>14100</v>
      </c>
      <c r="S89" s="12" t="str">
        <f t="shared" si="7"/>
        <v>#N/A</v>
      </c>
      <c r="T89" s="81" t="str">
        <f>VLOOKUP(A89,'Лист10'!$A$2:$B$77,2,0)</f>
        <v>#N/A</v>
      </c>
      <c r="U89" s="97">
        <v>0.185</v>
      </c>
      <c r="V89" s="79" t="str">
        <f t="shared" si="8"/>
        <v/>
      </c>
      <c r="W89" s="82" t="str">
        <f t="shared" si="9"/>
        <v>#N/A</v>
      </c>
      <c r="X89" s="83" t="s">
        <v>62</v>
      </c>
      <c r="Y89" s="82" t="str">
        <f>IFERROR(VLOOKUP(X89,'Справка'!A:B,2,0)*T89,"")</f>
        <v/>
      </c>
      <c r="Z89" s="84" t="s">
        <v>63</v>
      </c>
      <c r="AA89" s="82" t="str">
        <f t="shared" si="10"/>
        <v>#N/A</v>
      </c>
      <c r="AB89" s="80">
        <v>30.0</v>
      </c>
      <c r="AC89" s="82" t="str">
        <f>IF(Z89="","Не выбрана схемы работы",IF(Z89="FBY",IF(H89=0,"",IF(H89&lt;0.2,60,IF(H89&lt;0.5,70,IF(H89&lt;1,80,IF(H89&gt;=100,3500,VLOOKUP(ROUNDDOWN(H89,0),'Справка'!P:Q,2,0)))))),IF(Z89="FBS",IF(H89=0,"",IF(H89&lt;0.2,80,IF(H89&lt;0.5,85,IF(H89&lt;1,95,IF(H89&gt;=150,3500,VLOOKUP(ROUNDDOWN(H89,0),'Справка'!S:T,2,0)))))))))</f>
        <v>#N/A</v>
      </c>
      <c r="AD89" s="5"/>
      <c r="AE89" s="82" t="str">
        <f t="shared" si="11"/>
        <v>#N/A</v>
      </c>
      <c r="AF89" s="85">
        <v>0.7</v>
      </c>
      <c r="AG89" s="86" t="str">
        <f t="shared" si="12"/>
        <v>#N/A</v>
      </c>
      <c r="AH89" s="86" t="str">
        <f t="shared" si="13"/>
        <v>#N/A</v>
      </c>
      <c r="AI89" s="87">
        <v>0.0507</v>
      </c>
      <c r="AJ89" s="82" t="str">
        <f t="shared" si="14"/>
        <v>#N/A</v>
      </c>
      <c r="AK89" s="82">
        <f t="shared" si="15"/>
        <v>0</v>
      </c>
      <c r="AL89" s="88" t="str">
        <f t="shared" si="16"/>
        <v/>
      </c>
      <c r="AM89" s="84" t="s">
        <v>64</v>
      </c>
      <c r="AN89" s="78">
        <v>0.07</v>
      </c>
      <c r="AO89" s="89" t="str">
        <f t="shared" si="17"/>
        <v>#N/A</v>
      </c>
      <c r="AP89" s="89" t="str">
        <f t="shared" si="18"/>
        <v/>
      </c>
      <c r="AQ89" s="89">
        <f t="shared" si="19"/>
        <v>0</v>
      </c>
      <c r="AR89" s="90" t="str">
        <f t="shared" si="20"/>
        <v/>
      </c>
      <c r="AS89" s="90">
        <f t="shared" si="21"/>
        <v>0</v>
      </c>
    </row>
    <row r="90" ht="18.0" hidden="1" customHeight="1">
      <c r="A90" s="71" t="s">
        <v>221</v>
      </c>
      <c r="B90" s="71" t="s">
        <v>222</v>
      </c>
      <c r="C90" s="73">
        <f>VLOOKUP(A90,'Лист6'!$L$1:$M$97,2,0)</f>
        <v>18</v>
      </c>
      <c r="D90" s="73">
        <f>VLOOKUP(A90,'Лист6'!$L$1:$N$97,3,0)</f>
        <v>9.5</v>
      </c>
      <c r="E90" s="73">
        <f>VLOOKUP(A90,'Лист6'!$L$1:$O$97,4,0)</f>
        <v>5.1</v>
      </c>
      <c r="F90" s="73" t="str">
        <f>VLOOKUP(A90,'Лист10'!$A$1:$F$77,6,0)</f>
        <v>#N/A</v>
      </c>
      <c r="G90" s="74" t="str">
        <f t="shared" si="1"/>
        <v>#N/A</v>
      </c>
      <c r="H90" s="75" t="str">
        <f t="shared" si="2"/>
        <v>#N/A</v>
      </c>
      <c r="I90" s="76">
        <v>12500.0</v>
      </c>
      <c r="J90" s="77">
        <v>1.0</v>
      </c>
      <c r="K90" s="78">
        <v>0.0</v>
      </c>
      <c r="L90" s="79">
        <f t="shared" si="22"/>
        <v>0</v>
      </c>
      <c r="M90" s="80">
        <v>0.0</v>
      </c>
      <c r="N90" s="79">
        <f t="shared" si="4"/>
        <v>12500</v>
      </c>
      <c r="O90" s="80">
        <v>0.0</v>
      </c>
      <c r="P90" s="80">
        <v>0.0</v>
      </c>
      <c r="Q90" s="79">
        <f t="shared" si="5"/>
        <v>12500</v>
      </c>
      <c r="R90" s="79">
        <f t="shared" si="6"/>
        <v>12500</v>
      </c>
      <c r="S90" s="12" t="str">
        <f t="shared" si="7"/>
        <v>#N/A</v>
      </c>
      <c r="T90" s="81" t="str">
        <f>VLOOKUP(A90,'Лист10'!$A$2:$B$77,2,0)</f>
        <v>#N/A</v>
      </c>
      <c r="U90" s="97">
        <v>0.185</v>
      </c>
      <c r="V90" s="79" t="str">
        <f t="shared" si="8"/>
        <v/>
      </c>
      <c r="W90" s="82" t="str">
        <f t="shared" si="9"/>
        <v>#N/A</v>
      </c>
      <c r="X90" s="83" t="s">
        <v>62</v>
      </c>
      <c r="Y90" s="82" t="str">
        <f>IFERROR(VLOOKUP(X90,'Справка'!A:B,2,0)*T90,"")</f>
        <v/>
      </c>
      <c r="Z90" s="84" t="s">
        <v>63</v>
      </c>
      <c r="AA90" s="82" t="str">
        <f t="shared" si="10"/>
        <v>#N/A</v>
      </c>
      <c r="AB90" s="80">
        <v>30.0</v>
      </c>
      <c r="AC90" s="82" t="str">
        <f>IF(Z90="","Не выбрана схемы работы",IF(Z90="FBY",IF(H90=0,"",IF(H90&lt;0.2,60,IF(H90&lt;0.5,70,IF(H90&lt;1,80,IF(H90&gt;=100,3500,VLOOKUP(ROUNDDOWN(H90,0),'Справка'!P:Q,2,0)))))),IF(Z90="FBS",IF(H90=0,"",IF(H90&lt;0.2,80,IF(H90&lt;0.5,85,IF(H90&lt;1,95,IF(H90&gt;=150,3500,VLOOKUP(ROUNDDOWN(H90,0),'Справка'!S:T,2,0)))))))))</f>
        <v>#N/A</v>
      </c>
      <c r="AD90" s="5"/>
      <c r="AE90" s="82" t="str">
        <f t="shared" si="11"/>
        <v>#N/A</v>
      </c>
      <c r="AF90" s="85">
        <v>0.7</v>
      </c>
      <c r="AG90" s="86" t="str">
        <f t="shared" si="12"/>
        <v>#N/A</v>
      </c>
      <c r="AH90" s="86" t="str">
        <f t="shared" si="13"/>
        <v>#N/A</v>
      </c>
      <c r="AI90" s="87">
        <v>0.0507</v>
      </c>
      <c r="AJ90" s="82" t="str">
        <f t="shared" si="14"/>
        <v>#N/A</v>
      </c>
      <c r="AK90" s="82">
        <f t="shared" si="15"/>
        <v>0</v>
      </c>
      <c r="AL90" s="88" t="str">
        <f t="shared" si="16"/>
        <v/>
      </c>
      <c r="AM90" s="84" t="s">
        <v>64</v>
      </c>
      <c r="AN90" s="78">
        <v>0.07</v>
      </c>
      <c r="AO90" s="89" t="str">
        <f t="shared" si="17"/>
        <v>#N/A</v>
      </c>
      <c r="AP90" s="89" t="str">
        <f t="shared" si="18"/>
        <v/>
      </c>
      <c r="AQ90" s="89">
        <f t="shared" si="19"/>
        <v>0</v>
      </c>
      <c r="AR90" s="90" t="str">
        <f t="shared" si="20"/>
        <v/>
      </c>
      <c r="AS90" s="90">
        <f t="shared" si="21"/>
        <v>0</v>
      </c>
    </row>
    <row r="91" ht="18.0" hidden="1" customHeight="1">
      <c r="A91" s="71" t="s">
        <v>223</v>
      </c>
      <c r="B91" s="71" t="s">
        <v>224</v>
      </c>
      <c r="C91" s="73">
        <f>VLOOKUP(A91,'Лист6'!$L$1:$M$97,2,0)</f>
        <v>30</v>
      </c>
      <c r="D91" s="73">
        <f>VLOOKUP(A91,'Лист6'!$L$1:$N$97,3,0)</f>
        <v>8</v>
      </c>
      <c r="E91" s="73">
        <f>VLOOKUP(A91,'Лист6'!$L$1:$O$97,4,0)</f>
        <v>4</v>
      </c>
      <c r="F91" s="73" t="str">
        <f>VLOOKUP(A91,'Лист10'!$A$1:$F$77,6,0)</f>
        <v>#N/A</v>
      </c>
      <c r="G91" s="74" t="str">
        <f t="shared" si="1"/>
        <v>#N/A</v>
      </c>
      <c r="H91" s="75" t="str">
        <f t="shared" si="2"/>
        <v>#N/A</v>
      </c>
      <c r="I91" s="76">
        <v>9000.0</v>
      </c>
      <c r="J91" s="77">
        <v>1.0</v>
      </c>
      <c r="K91" s="78">
        <v>0.0</v>
      </c>
      <c r="L91" s="79">
        <f t="shared" si="22"/>
        <v>0</v>
      </c>
      <c r="M91" s="80">
        <v>0.0</v>
      </c>
      <c r="N91" s="79">
        <f t="shared" si="4"/>
        <v>9000</v>
      </c>
      <c r="O91" s="80">
        <v>0.0</v>
      </c>
      <c r="P91" s="80">
        <v>0.0</v>
      </c>
      <c r="Q91" s="79">
        <f t="shared" si="5"/>
        <v>9000</v>
      </c>
      <c r="R91" s="79">
        <f t="shared" si="6"/>
        <v>9000</v>
      </c>
      <c r="S91" s="12" t="str">
        <f t="shared" si="7"/>
        <v>#N/A</v>
      </c>
      <c r="T91" s="81" t="str">
        <f>VLOOKUP(A91,'Лист10'!$A$2:$B$77,2,0)</f>
        <v>#N/A</v>
      </c>
      <c r="U91" s="97">
        <v>0.185</v>
      </c>
      <c r="V91" s="79" t="str">
        <f t="shared" si="8"/>
        <v/>
      </c>
      <c r="W91" s="82" t="str">
        <f t="shared" si="9"/>
        <v>#N/A</v>
      </c>
      <c r="X91" s="83" t="s">
        <v>62</v>
      </c>
      <c r="Y91" s="82" t="str">
        <f>IFERROR(VLOOKUP(X91,'Справка'!A:B,2,0)*T91,"")</f>
        <v/>
      </c>
      <c r="Z91" s="84" t="s">
        <v>63</v>
      </c>
      <c r="AA91" s="82" t="str">
        <f t="shared" si="10"/>
        <v>#N/A</v>
      </c>
      <c r="AB91" s="80">
        <v>30.0</v>
      </c>
      <c r="AC91" s="82" t="str">
        <f>IF(Z91="","Не выбрана схемы работы",IF(Z91="FBY",IF(H91=0,"",IF(H91&lt;0.2,60,IF(H91&lt;0.5,70,IF(H91&lt;1,80,IF(H91&gt;=100,3500,VLOOKUP(ROUNDDOWN(H91,0),'Справка'!P:Q,2,0)))))),IF(Z91="FBS",IF(H91=0,"",IF(H91&lt;0.2,80,IF(H91&lt;0.5,85,IF(H91&lt;1,95,IF(H91&gt;=150,3500,VLOOKUP(ROUNDDOWN(H91,0),'Справка'!S:T,2,0)))))))))</f>
        <v>#N/A</v>
      </c>
      <c r="AD91" s="5"/>
      <c r="AE91" s="82" t="str">
        <f t="shared" si="11"/>
        <v>#N/A</v>
      </c>
      <c r="AF91" s="85">
        <v>0.7</v>
      </c>
      <c r="AG91" s="86" t="str">
        <f t="shared" si="12"/>
        <v>#N/A</v>
      </c>
      <c r="AH91" s="86" t="str">
        <f t="shared" si="13"/>
        <v>#N/A</v>
      </c>
      <c r="AI91" s="87">
        <v>0.0507</v>
      </c>
      <c r="AJ91" s="82" t="str">
        <f t="shared" si="14"/>
        <v>#N/A</v>
      </c>
      <c r="AK91" s="82">
        <f t="shared" si="15"/>
        <v>0</v>
      </c>
      <c r="AL91" s="88" t="str">
        <f t="shared" si="16"/>
        <v/>
      </c>
      <c r="AM91" s="84" t="s">
        <v>64</v>
      </c>
      <c r="AN91" s="78">
        <v>0.07</v>
      </c>
      <c r="AO91" s="89" t="str">
        <f t="shared" si="17"/>
        <v>#N/A</v>
      </c>
      <c r="AP91" s="89" t="str">
        <f t="shared" si="18"/>
        <v/>
      </c>
      <c r="AQ91" s="89">
        <f t="shared" si="19"/>
        <v>0</v>
      </c>
      <c r="AR91" s="90" t="str">
        <f t="shared" si="20"/>
        <v/>
      </c>
      <c r="AS91" s="90">
        <f t="shared" si="21"/>
        <v>0</v>
      </c>
    </row>
    <row r="92" ht="18.0" hidden="1" customHeight="1">
      <c r="A92" s="71" t="s">
        <v>225</v>
      </c>
      <c r="B92" s="71" t="s">
        <v>226</v>
      </c>
      <c r="C92" s="73">
        <f>VLOOKUP(A92,'Лист6'!$L$1:$M$97,2,0)</f>
        <v>17</v>
      </c>
      <c r="D92" s="73">
        <f>VLOOKUP(A92,'Лист6'!$L$1:$N$97,3,0)</f>
        <v>10</v>
      </c>
      <c r="E92" s="73">
        <f>VLOOKUP(A92,'Лист6'!$L$1:$O$97,4,0)</f>
        <v>7</v>
      </c>
      <c r="F92" s="73" t="str">
        <f>VLOOKUP(A92,'Лист10'!$A$1:$F$77,6,0)</f>
        <v>#N/A</v>
      </c>
      <c r="G92" s="74" t="str">
        <f t="shared" si="1"/>
        <v>#N/A</v>
      </c>
      <c r="H92" s="75" t="str">
        <f t="shared" si="2"/>
        <v>#N/A</v>
      </c>
      <c r="I92" s="76">
        <v>12500.0</v>
      </c>
      <c r="J92" s="77">
        <v>1.0</v>
      </c>
      <c r="K92" s="78">
        <v>0.0</v>
      </c>
      <c r="L92" s="79">
        <f t="shared" si="22"/>
        <v>0</v>
      </c>
      <c r="M92" s="80">
        <v>0.0</v>
      </c>
      <c r="N92" s="79">
        <f t="shared" si="4"/>
        <v>12500</v>
      </c>
      <c r="O92" s="80">
        <v>0.0</v>
      </c>
      <c r="P92" s="80">
        <v>0.0</v>
      </c>
      <c r="Q92" s="79">
        <f t="shared" si="5"/>
        <v>12500</v>
      </c>
      <c r="R92" s="79">
        <f t="shared" si="6"/>
        <v>12500</v>
      </c>
      <c r="S92" s="12" t="str">
        <f t="shared" si="7"/>
        <v>#N/A</v>
      </c>
      <c r="T92" s="81" t="str">
        <f>VLOOKUP(A92,'Лист10'!$A$2:$B$77,2,0)</f>
        <v>#N/A</v>
      </c>
      <c r="U92" s="97">
        <v>0.185</v>
      </c>
      <c r="V92" s="79" t="str">
        <f t="shared" si="8"/>
        <v/>
      </c>
      <c r="W92" s="82" t="str">
        <f t="shared" si="9"/>
        <v>#N/A</v>
      </c>
      <c r="X92" s="83" t="s">
        <v>62</v>
      </c>
      <c r="Y92" s="82" t="str">
        <f>IFERROR(VLOOKUP(X92,'Справка'!A:B,2,0)*T92,"")</f>
        <v/>
      </c>
      <c r="Z92" s="84" t="s">
        <v>63</v>
      </c>
      <c r="AA92" s="82" t="str">
        <f t="shared" si="10"/>
        <v>#N/A</v>
      </c>
      <c r="AB92" s="80">
        <v>30.0</v>
      </c>
      <c r="AC92" s="82" t="str">
        <f>IF(Z92="","Не выбрана схемы работы",IF(Z92="FBY",IF(H92=0,"",IF(H92&lt;0.2,60,IF(H92&lt;0.5,70,IF(H92&lt;1,80,IF(H92&gt;=100,3500,VLOOKUP(ROUNDDOWN(H92,0),'Справка'!P:Q,2,0)))))),IF(Z92="FBS",IF(H92=0,"",IF(H92&lt;0.2,80,IF(H92&lt;0.5,85,IF(H92&lt;1,95,IF(H92&gt;=150,3500,VLOOKUP(ROUNDDOWN(H92,0),'Справка'!S:T,2,0)))))))))</f>
        <v>#N/A</v>
      </c>
      <c r="AD92" s="5"/>
      <c r="AE92" s="82" t="str">
        <f t="shared" si="11"/>
        <v>#N/A</v>
      </c>
      <c r="AF92" s="85">
        <v>0.7</v>
      </c>
      <c r="AG92" s="86" t="str">
        <f t="shared" si="12"/>
        <v>#N/A</v>
      </c>
      <c r="AH92" s="86" t="str">
        <f t="shared" si="13"/>
        <v>#N/A</v>
      </c>
      <c r="AI92" s="87">
        <v>0.0507</v>
      </c>
      <c r="AJ92" s="82" t="str">
        <f t="shared" si="14"/>
        <v>#N/A</v>
      </c>
      <c r="AK92" s="82">
        <f t="shared" si="15"/>
        <v>0</v>
      </c>
      <c r="AL92" s="88" t="str">
        <f t="shared" si="16"/>
        <v/>
      </c>
      <c r="AM92" s="84" t="s">
        <v>64</v>
      </c>
      <c r="AN92" s="78">
        <v>0.07</v>
      </c>
      <c r="AO92" s="89" t="str">
        <f t="shared" si="17"/>
        <v>#N/A</v>
      </c>
      <c r="AP92" s="89" t="str">
        <f t="shared" si="18"/>
        <v/>
      </c>
      <c r="AQ92" s="89">
        <f t="shared" si="19"/>
        <v>0</v>
      </c>
      <c r="AR92" s="90" t="str">
        <f t="shared" si="20"/>
        <v/>
      </c>
      <c r="AS92" s="90">
        <f t="shared" si="21"/>
        <v>0</v>
      </c>
    </row>
    <row r="93" ht="18.0" hidden="1" customHeight="1">
      <c r="A93" s="71" t="s">
        <v>227</v>
      </c>
      <c r="B93" s="71" t="s">
        <v>228</v>
      </c>
      <c r="C93" s="73">
        <f>VLOOKUP(A93,'Лист6'!$L$1:$M$97,2,0)</f>
        <v>16</v>
      </c>
      <c r="D93" s="73">
        <f>VLOOKUP(A93,'Лист6'!$L$1:$N$97,3,0)</f>
        <v>8</v>
      </c>
      <c r="E93" s="73">
        <f>VLOOKUP(A93,'Лист6'!$L$1:$O$97,4,0)</f>
        <v>3</v>
      </c>
      <c r="F93" s="73" t="str">
        <f>VLOOKUP(A93,'Лист10'!$A$1:$F$77,6,0)</f>
        <v>#N/A</v>
      </c>
      <c r="G93" s="74" t="str">
        <f t="shared" si="1"/>
        <v>#N/A</v>
      </c>
      <c r="H93" s="75" t="str">
        <f t="shared" si="2"/>
        <v>#N/A</v>
      </c>
      <c r="I93" s="76">
        <v>12500.0</v>
      </c>
      <c r="J93" s="77">
        <v>1.0</v>
      </c>
      <c r="K93" s="78">
        <v>0.0</v>
      </c>
      <c r="L93" s="79">
        <f t="shared" si="22"/>
        <v>0</v>
      </c>
      <c r="M93" s="80">
        <v>0.0</v>
      </c>
      <c r="N93" s="79">
        <f t="shared" si="4"/>
        <v>12500</v>
      </c>
      <c r="O93" s="80">
        <v>0.0</v>
      </c>
      <c r="P93" s="80">
        <v>0.0</v>
      </c>
      <c r="Q93" s="79">
        <f t="shared" si="5"/>
        <v>12500</v>
      </c>
      <c r="R93" s="79">
        <f t="shared" si="6"/>
        <v>12500</v>
      </c>
      <c r="S93" s="12" t="str">
        <f t="shared" si="7"/>
        <v>#N/A</v>
      </c>
      <c r="T93" s="81" t="str">
        <f>VLOOKUP(A93,'Лист10'!$A$2:$B$77,2,0)</f>
        <v>#N/A</v>
      </c>
      <c r="U93" s="97">
        <v>0.185</v>
      </c>
      <c r="V93" s="79" t="str">
        <f t="shared" si="8"/>
        <v/>
      </c>
      <c r="W93" s="82" t="str">
        <f t="shared" si="9"/>
        <v>#N/A</v>
      </c>
      <c r="X93" s="83" t="s">
        <v>62</v>
      </c>
      <c r="Y93" s="82" t="str">
        <f>IFERROR(VLOOKUP(X93,'Справка'!A:B,2,0)*T93,"")</f>
        <v/>
      </c>
      <c r="Z93" s="84" t="s">
        <v>63</v>
      </c>
      <c r="AA93" s="82" t="str">
        <f t="shared" si="10"/>
        <v>#N/A</v>
      </c>
      <c r="AB93" s="80">
        <v>30.0</v>
      </c>
      <c r="AC93" s="82" t="str">
        <f>IF(Z93="","Не выбрана схемы работы",IF(Z93="FBY",IF(H93=0,"",IF(H93&lt;0.2,60,IF(H93&lt;0.5,70,IF(H93&lt;1,80,IF(H93&gt;=100,3500,VLOOKUP(ROUNDDOWN(H93,0),'Справка'!P:Q,2,0)))))),IF(Z93="FBS",IF(H93=0,"",IF(H93&lt;0.2,80,IF(H93&lt;0.5,85,IF(H93&lt;1,95,IF(H93&gt;=150,3500,VLOOKUP(ROUNDDOWN(H93,0),'Справка'!S:T,2,0)))))))))</f>
        <v>#N/A</v>
      </c>
      <c r="AD93" s="5"/>
      <c r="AE93" s="82" t="str">
        <f t="shared" si="11"/>
        <v>#N/A</v>
      </c>
      <c r="AF93" s="85">
        <v>0.7</v>
      </c>
      <c r="AG93" s="86" t="str">
        <f t="shared" si="12"/>
        <v>#N/A</v>
      </c>
      <c r="AH93" s="86" t="str">
        <f t="shared" si="13"/>
        <v>#N/A</v>
      </c>
      <c r="AI93" s="87">
        <v>0.0507</v>
      </c>
      <c r="AJ93" s="82" t="str">
        <f t="shared" si="14"/>
        <v>#N/A</v>
      </c>
      <c r="AK93" s="82">
        <f t="shared" si="15"/>
        <v>0</v>
      </c>
      <c r="AL93" s="88" t="str">
        <f t="shared" si="16"/>
        <v/>
      </c>
      <c r="AM93" s="84" t="s">
        <v>64</v>
      </c>
      <c r="AN93" s="78">
        <v>0.07</v>
      </c>
      <c r="AO93" s="89" t="str">
        <f t="shared" si="17"/>
        <v>#N/A</v>
      </c>
      <c r="AP93" s="89" t="str">
        <f t="shared" si="18"/>
        <v/>
      </c>
      <c r="AQ93" s="89">
        <f t="shared" si="19"/>
        <v>0</v>
      </c>
      <c r="AR93" s="90" t="str">
        <f t="shared" si="20"/>
        <v/>
      </c>
      <c r="AS93" s="90">
        <f t="shared" si="21"/>
        <v>0</v>
      </c>
    </row>
    <row r="94" ht="18.0" hidden="1" customHeight="1">
      <c r="A94" s="71" t="s">
        <v>229</v>
      </c>
      <c r="B94" s="71" t="s">
        <v>230</v>
      </c>
      <c r="C94" s="73">
        <f>VLOOKUP(A94,'Лист6'!$L$1:$M$97,2,0)</f>
        <v>18</v>
      </c>
      <c r="D94" s="73">
        <f>VLOOKUP(A94,'Лист6'!$L$1:$N$97,3,0)</f>
        <v>10</v>
      </c>
      <c r="E94" s="73">
        <f>VLOOKUP(A94,'Лист6'!$L$1:$O$97,4,0)</f>
        <v>4</v>
      </c>
      <c r="F94" s="73" t="str">
        <f>VLOOKUP(A94,'Лист10'!$A$1:$F$77,6,0)</f>
        <v>#N/A</v>
      </c>
      <c r="G94" s="74" t="str">
        <f t="shared" si="1"/>
        <v>#N/A</v>
      </c>
      <c r="H94" s="75" t="str">
        <f t="shared" si="2"/>
        <v>#N/A</v>
      </c>
      <c r="I94" s="76">
        <v>12500.0</v>
      </c>
      <c r="J94" s="77">
        <v>1.0</v>
      </c>
      <c r="K94" s="78">
        <v>0.0</v>
      </c>
      <c r="L94" s="79">
        <f t="shared" si="22"/>
        <v>0</v>
      </c>
      <c r="M94" s="80">
        <v>0.0</v>
      </c>
      <c r="N94" s="79">
        <f t="shared" si="4"/>
        <v>12500</v>
      </c>
      <c r="O94" s="80">
        <v>0.0</v>
      </c>
      <c r="P94" s="80">
        <v>0.0</v>
      </c>
      <c r="Q94" s="79">
        <f t="shared" si="5"/>
        <v>12500</v>
      </c>
      <c r="R94" s="79">
        <f t="shared" si="6"/>
        <v>12500</v>
      </c>
      <c r="S94" s="12" t="str">
        <f t="shared" si="7"/>
        <v>#N/A</v>
      </c>
      <c r="T94" s="81" t="str">
        <f>VLOOKUP(A94,'Лист10'!$A$2:$B$77,2,0)</f>
        <v>#N/A</v>
      </c>
      <c r="U94" s="97">
        <v>0.185</v>
      </c>
      <c r="V94" s="79" t="str">
        <f t="shared" si="8"/>
        <v/>
      </c>
      <c r="W94" s="82" t="str">
        <f t="shared" si="9"/>
        <v>#N/A</v>
      </c>
      <c r="X94" s="83" t="s">
        <v>62</v>
      </c>
      <c r="Y94" s="82" t="str">
        <f>IFERROR(VLOOKUP(X94,'Справка'!A:B,2,0)*T94,"")</f>
        <v/>
      </c>
      <c r="Z94" s="84" t="s">
        <v>63</v>
      </c>
      <c r="AA94" s="82" t="str">
        <f t="shared" si="10"/>
        <v>#N/A</v>
      </c>
      <c r="AB94" s="80">
        <v>30.0</v>
      </c>
      <c r="AC94" s="82" t="str">
        <f>IF(Z94="","Не выбрана схемы работы",IF(Z94="FBY",IF(H94=0,"",IF(H94&lt;0.2,60,IF(H94&lt;0.5,70,IF(H94&lt;1,80,IF(H94&gt;=100,3500,VLOOKUP(ROUNDDOWN(H94,0),'Справка'!P:Q,2,0)))))),IF(Z94="FBS",IF(H94=0,"",IF(H94&lt;0.2,80,IF(H94&lt;0.5,85,IF(H94&lt;1,95,IF(H94&gt;=150,3500,VLOOKUP(ROUNDDOWN(H94,0),'Справка'!S:T,2,0)))))))))</f>
        <v>#N/A</v>
      </c>
      <c r="AD94" s="5"/>
      <c r="AE94" s="82" t="str">
        <f t="shared" si="11"/>
        <v>#N/A</v>
      </c>
      <c r="AF94" s="85">
        <v>0.7</v>
      </c>
      <c r="AG94" s="86" t="str">
        <f t="shared" si="12"/>
        <v>#N/A</v>
      </c>
      <c r="AH94" s="86" t="str">
        <f t="shared" si="13"/>
        <v>#N/A</v>
      </c>
      <c r="AI94" s="87">
        <v>0.0507</v>
      </c>
      <c r="AJ94" s="82" t="str">
        <f t="shared" si="14"/>
        <v>#N/A</v>
      </c>
      <c r="AK94" s="82">
        <f t="shared" si="15"/>
        <v>0</v>
      </c>
      <c r="AL94" s="88" t="str">
        <f t="shared" si="16"/>
        <v/>
      </c>
      <c r="AM94" s="84" t="s">
        <v>64</v>
      </c>
      <c r="AN94" s="78">
        <v>0.07</v>
      </c>
      <c r="AO94" s="89" t="str">
        <f t="shared" si="17"/>
        <v>#N/A</v>
      </c>
      <c r="AP94" s="89" t="str">
        <f t="shared" si="18"/>
        <v/>
      </c>
      <c r="AQ94" s="89">
        <f t="shared" si="19"/>
        <v>0</v>
      </c>
      <c r="AR94" s="90" t="str">
        <f t="shared" si="20"/>
        <v/>
      </c>
      <c r="AS94" s="90">
        <f t="shared" si="21"/>
        <v>0</v>
      </c>
    </row>
    <row r="95" ht="18.0" hidden="1" customHeight="1">
      <c r="A95" s="71" t="s">
        <v>231</v>
      </c>
      <c r="B95" s="71" t="s">
        <v>232</v>
      </c>
      <c r="C95" s="73">
        <f>VLOOKUP(A95,'Лист6'!$L$1:$M$97,2,0)</f>
        <v>18</v>
      </c>
      <c r="D95" s="73">
        <f>VLOOKUP(A95,'Лист6'!$L$1:$N$97,3,0)</f>
        <v>9.5</v>
      </c>
      <c r="E95" s="73">
        <f>VLOOKUP(A95,'Лист6'!$L$1:$O$97,4,0)</f>
        <v>5.1</v>
      </c>
      <c r="F95" s="73" t="str">
        <f>VLOOKUP(A95,'Лист10'!$A$1:$F$77,6,0)</f>
        <v>#N/A</v>
      </c>
      <c r="G95" s="74" t="str">
        <f t="shared" si="1"/>
        <v>#N/A</v>
      </c>
      <c r="H95" s="75" t="str">
        <f t="shared" si="2"/>
        <v>#N/A</v>
      </c>
      <c r="I95" s="76">
        <v>20000.0</v>
      </c>
      <c r="J95" s="77">
        <v>1.0</v>
      </c>
      <c r="K95" s="78">
        <v>0.0</v>
      </c>
      <c r="L95" s="79">
        <f t="shared" si="22"/>
        <v>0</v>
      </c>
      <c r="M95" s="80">
        <v>0.0</v>
      </c>
      <c r="N95" s="79">
        <f t="shared" si="4"/>
        <v>20000</v>
      </c>
      <c r="O95" s="80">
        <v>0.0</v>
      </c>
      <c r="P95" s="80">
        <v>0.0</v>
      </c>
      <c r="Q95" s="79">
        <f t="shared" si="5"/>
        <v>20000</v>
      </c>
      <c r="R95" s="79">
        <f t="shared" si="6"/>
        <v>20000</v>
      </c>
      <c r="S95" s="12" t="str">
        <f t="shared" si="7"/>
        <v>#N/A</v>
      </c>
      <c r="T95" s="81" t="str">
        <f>VLOOKUP(A95,'Лист10'!$A$2:$B$77,2,0)</f>
        <v>#N/A</v>
      </c>
      <c r="U95" s="97">
        <v>0.185</v>
      </c>
      <c r="V95" s="79" t="str">
        <f t="shared" si="8"/>
        <v/>
      </c>
      <c r="W95" s="82" t="str">
        <f t="shared" si="9"/>
        <v>#N/A</v>
      </c>
      <c r="X95" s="83" t="s">
        <v>62</v>
      </c>
      <c r="Y95" s="82" t="str">
        <f>IFERROR(VLOOKUP(X95,'Справка'!A:B,2,0)*T95,"")</f>
        <v/>
      </c>
      <c r="Z95" s="84" t="s">
        <v>63</v>
      </c>
      <c r="AA95" s="82" t="str">
        <f t="shared" si="10"/>
        <v>#N/A</v>
      </c>
      <c r="AB95" s="80">
        <v>30.0</v>
      </c>
      <c r="AC95" s="82" t="str">
        <f>IF(Z95="","Не выбрана схемы работы",IF(Z95="FBY",IF(H95=0,"",IF(H95&lt;0.2,60,IF(H95&lt;0.5,70,IF(H95&lt;1,80,IF(H95&gt;=100,3500,VLOOKUP(ROUNDDOWN(H95,0),'Справка'!P:Q,2,0)))))),IF(Z95="FBS",IF(H95=0,"",IF(H95&lt;0.2,80,IF(H95&lt;0.5,85,IF(H95&lt;1,95,IF(H95&gt;=150,3500,VLOOKUP(ROUNDDOWN(H95,0),'Справка'!S:T,2,0)))))))))</f>
        <v>#N/A</v>
      </c>
      <c r="AD95" s="5"/>
      <c r="AE95" s="82" t="str">
        <f t="shared" si="11"/>
        <v>#N/A</v>
      </c>
      <c r="AF95" s="85">
        <v>0.7</v>
      </c>
      <c r="AG95" s="86" t="str">
        <f t="shared" si="12"/>
        <v>#N/A</v>
      </c>
      <c r="AH95" s="86" t="str">
        <f t="shared" si="13"/>
        <v>#N/A</v>
      </c>
      <c r="AI95" s="87">
        <v>0.0507</v>
      </c>
      <c r="AJ95" s="82" t="str">
        <f t="shared" si="14"/>
        <v>#N/A</v>
      </c>
      <c r="AK95" s="82">
        <f t="shared" si="15"/>
        <v>0</v>
      </c>
      <c r="AL95" s="88" t="str">
        <f t="shared" si="16"/>
        <v/>
      </c>
      <c r="AM95" s="84" t="s">
        <v>64</v>
      </c>
      <c r="AN95" s="78">
        <v>0.07</v>
      </c>
      <c r="AO95" s="89" t="str">
        <f t="shared" si="17"/>
        <v>#N/A</v>
      </c>
      <c r="AP95" s="89" t="str">
        <f t="shared" si="18"/>
        <v/>
      </c>
      <c r="AQ95" s="89">
        <f t="shared" si="19"/>
        <v>0</v>
      </c>
      <c r="AR95" s="90" t="str">
        <f t="shared" si="20"/>
        <v/>
      </c>
      <c r="AS95" s="90">
        <f t="shared" si="21"/>
        <v>0</v>
      </c>
    </row>
    <row r="96" ht="18.0" hidden="1" customHeight="1">
      <c r="A96" s="71" t="s">
        <v>233</v>
      </c>
      <c r="B96" s="71" t="s">
        <v>234</v>
      </c>
      <c r="C96" s="73">
        <f>VLOOKUP(A96,'Лист6'!$L$1:$M$97,2,0)</f>
        <v>17</v>
      </c>
      <c r="D96" s="73">
        <f>VLOOKUP(A96,'Лист6'!$L$1:$N$97,3,0)</f>
        <v>10</v>
      </c>
      <c r="E96" s="73">
        <f>VLOOKUP(A96,'Лист6'!$L$1:$O$97,4,0)</f>
        <v>4</v>
      </c>
      <c r="F96" s="73" t="str">
        <f>VLOOKUP(A96,'Лист10'!$A$1:$F$77,6,0)</f>
        <v>#N/A</v>
      </c>
      <c r="G96" s="74" t="str">
        <f t="shared" si="1"/>
        <v>#N/A</v>
      </c>
      <c r="H96" s="75" t="str">
        <f t="shared" si="2"/>
        <v>#N/A</v>
      </c>
      <c r="I96" s="76">
        <v>12500.0</v>
      </c>
      <c r="J96" s="77">
        <v>1.0</v>
      </c>
      <c r="K96" s="78">
        <v>0.0</v>
      </c>
      <c r="L96" s="79">
        <f t="shared" si="22"/>
        <v>0</v>
      </c>
      <c r="M96" s="80">
        <v>0.0</v>
      </c>
      <c r="N96" s="79">
        <f t="shared" si="4"/>
        <v>12500</v>
      </c>
      <c r="O96" s="80">
        <v>0.0</v>
      </c>
      <c r="P96" s="80">
        <v>0.0</v>
      </c>
      <c r="Q96" s="79">
        <f t="shared" si="5"/>
        <v>12500</v>
      </c>
      <c r="R96" s="79">
        <f t="shared" si="6"/>
        <v>12500</v>
      </c>
      <c r="S96" s="12" t="str">
        <f t="shared" si="7"/>
        <v>#N/A</v>
      </c>
      <c r="T96" s="81" t="str">
        <f>VLOOKUP(A96,'Лист10'!$A$2:$B$77,2,0)</f>
        <v>#N/A</v>
      </c>
      <c r="U96" s="97">
        <v>0.185</v>
      </c>
      <c r="V96" s="79" t="str">
        <f t="shared" si="8"/>
        <v/>
      </c>
      <c r="W96" s="82" t="str">
        <f t="shared" si="9"/>
        <v>#N/A</v>
      </c>
      <c r="X96" s="83" t="s">
        <v>62</v>
      </c>
      <c r="Y96" s="82" t="str">
        <f>IFERROR(VLOOKUP(X96,'Справка'!A:B,2,0)*T96,"")</f>
        <v/>
      </c>
      <c r="Z96" s="84" t="s">
        <v>63</v>
      </c>
      <c r="AA96" s="82" t="str">
        <f t="shared" si="10"/>
        <v>#N/A</v>
      </c>
      <c r="AB96" s="80">
        <v>30.0</v>
      </c>
      <c r="AC96" s="82" t="str">
        <f>IF(Z96="","Не выбрана схемы работы",IF(Z96="FBY",IF(H96=0,"",IF(H96&lt;0.2,60,IF(H96&lt;0.5,70,IF(H96&lt;1,80,IF(H96&gt;=100,3500,VLOOKUP(ROUNDDOWN(H96,0),'Справка'!P:Q,2,0)))))),IF(Z96="FBS",IF(H96=0,"",IF(H96&lt;0.2,80,IF(H96&lt;0.5,85,IF(H96&lt;1,95,IF(H96&gt;=150,3500,VLOOKUP(ROUNDDOWN(H96,0),'Справка'!S:T,2,0)))))))))</f>
        <v>#N/A</v>
      </c>
      <c r="AD96" s="5"/>
      <c r="AE96" s="82" t="str">
        <f t="shared" si="11"/>
        <v>#N/A</v>
      </c>
      <c r="AF96" s="85">
        <v>0.7</v>
      </c>
      <c r="AG96" s="86" t="str">
        <f t="shared" si="12"/>
        <v>#N/A</v>
      </c>
      <c r="AH96" s="86" t="str">
        <f t="shared" si="13"/>
        <v>#N/A</v>
      </c>
      <c r="AI96" s="87">
        <v>0.0507</v>
      </c>
      <c r="AJ96" s="82" t="str">
        <f t="shared" si="14"/>
        <v>#N/A</v>
      </c>
      <c r="AK96" s="82">
        <f t="shared" si="15"/>
        <v>0</v>
      </c>
      <c r="AL96" s="88" t="str">
        <f t="shared" si="16"/>
        <v/>
      </c>
      <c r="AM96" s="84" t="s">
        <v>64</v>
      </c>
      <c r="AN96" s="78">
        <v>0.07</v>
      </c>
      <c r="AO96" s="89" t="str">
        <f t="shared" si="17"/>
        <v>#N/A</v>
      </c>
      <c r="AP96" s="89" t="str">
        <f t="shared" si="18"/>
        <v/>
      </c>
      <c r="AQ96" s="89">
        <f t="shared" si="19"/>
        <v>0</v>
      </c>
      <c r="AR96" s="90" t="str">
        <f t="shared" si="20"/>
        <v/>
      </c>
      <c r="AS96" s="90">
        <f t="shared" si="21"/>
        <v>0</v>
      </c>
    </row>
    <row r="97" ht="18.0" hidden="1" customHeight="1">
      <c r="A97" s="71" t="s">
        <v>235</v>
      </c>
      <c r="B97" s="71" t="s">
        <v>236</v>
      </c>
      <c r="C97" s="73">
        <f>VLOOKUP(A97,'Лист6'!$L$1:$M$97,2,0)</f>
        <v>16</v>
      </c>
      <c r="D97" s="73">
        <f>VLOOKUP(A97,'Лист6'!$L$1:$N$97,3,0)</f>
        <v>9</v>
      </c>
      <c r="E97" s="73">
        <f>VLOOKUP(A97,'Лист6'!$L$1:$O$97,4,0)</f>
        <v>3</v>
      </c>
      <c r="F97" s="73" t="str">
        <f>VLOOKUP(A97,'Лист10'!$A$1:$F$77,6,0)</f>
        <v>#N/A</v>
      </c>
      <c r="G97" s="74" t="str">
        <f t="shared" si="1"/>
        <v>#N/A</v>
      </c>
      <c r="H97" s="75" t="str">
        <f t="shared" si="2"/>
        <v>#N/A</v>
      </c>
      <c r="I97" s="76">
        <v>14500.0</v>
      </c>
      <c r="J97" s="77">
        <v>1.0</v>
      </c>
      <c r="K97" s="78">
        <v>0.0</v>
      </c>
      <c r="L97" s="79">
        <f t="shared" si="22"/>
        <v>0</v>
      </c>
      <c r="M97" s="80">
        <v>0.0</v>
      </c>
      <c r="N97" s="79">
        <f t="shared" si="4"/>
        <v>14500</v>
      </c>
      <c r="O97" s="80">
        <v>0.0</v>
      </c>
      <c r="P97" s="80">
        <v>0.0</v>
      </c>
      <c r="Q97" s="79">
        <f t="shared" si="5"/>
        <v>14500</v>
      </c>
      <c r="R97" s="79">
        <f t="shared" si="6"/>
        <v>14500</v>
      </c>
      <c r="S97" s="12" t="str">
        <f t="shared" si="7"/>
        <v>#N/A</v>
      </c>
      <c r="T97" s="81" t="str">
        <f>VLOOKUP(A97,'Лист10'!$A$2:$B$77,2,0)</f>
        <v>#N/A</v>
      </c>
      <c r="U97" s="97">
        <v>0.185</v>
      </c>
      <c r="V97" s="79" t="str">
        <f t="shared" si="8"/>
        <v/>
      </c>
      <c r="W97" s="82" t="str">
        <f t="shared" si="9"/>
        <v>#N/A</v>
      </c>
      <c r="X97" s="83" t="s">
        <v>62</v>
      </c>
      <c r="Y97" s="82" t="str">
        <f>IFERROR(VLOOKUP(X97,'Справка'!A:B,2,0)*T97,"")</f>
        <v/>
      </c>
      <c r="Z97" s="84" t="s">
        <v>63</v>
      </c>
      <c r="AA97" s="82" t="str">
        <f t="shared" si="10"/>
        <v>#N/A</v>
      </c>
      <c r="AB97" s="80">
        <v>30.0</v>
      </c>
      <c r="AC97" s="82" t="str">
        <f>IF(Z97="","Не выбрана схемы работы",IF(Z97="FBY",IF(H97=0,"",IF(H97&lt;0.2,60,IF(H97&lt;0.5,70,IF(H97&lt;1,80,IF(H97&gt;=100,3500,VLOOKUP(ROUNDDOWN(H97,0),'Справка'!P:Q,2,0)))))),IF(Z97="FBS",IF(H97=0,"",IF(H97&lt;0.2,80,IF(H97&lt;0.5,85,IF(H97&lt;1,95,IF(H97&gt;=150,3500,VLOOKUP(ROUNDDOWN(H97,0),'Справка'!S:T,2,0)))))))))</f>
        <v>#N/A</v>
      </c>
      <c r="AD97" s="5"/>
      <c r="AE97" s="82" t="str">
        <f t="shared" si="11"/>
        <v>#N/A</v>
      </c>
      <c r="AF97" s="85">
        <v>0.7</v>
      </c>
      <c r="AG97" s="86" t="str">
        <f t="shared" si="12"/>
        <v>#N/A</v>
      </c>
      <c r="AH97" s="86" t="str">
        <f t="shared" si="13"/>
        <v>#N/A</v>
      </c>
      <c r="AI97" s="87">
        <v>0.0507</v>
      </c>
      <c r="AJ97" s="82" t="str">
        <f t="shared" si="14"/>
        <v>#N/A</v>
      </c>
      <c r="AK97" s="82">
        <f t="shared" si="15"/>
        <v>0</v>
      </c>
      <c r="AL97" s="88" t="str">
        <f t="shared" si="16"/>
        <v/>
      </c>
      <c r="AM97" s="84" t="s">
        <v>64</v>
      </c>
      <c r="AN97" s="78">
        <v>0.07</v>
      </c>
      <c r="AO97" s="89" t="str">
        <f t="shared" si="17"/>
        <v>#N/A</v>
      </c>
      <c r="AP97" s="89" t="str">
        <f t="shared" si="18"/>
        <v/>
      </c>
      <c r="AQ97" s="89">
        <f t="shared" si="19"/>
        <v>0</v>
      </c>
      <c r="AR97" s="90" t="str">
        <f t="shared" si="20"/>
        <v/>
      </c>
      <c r="AS97" s="90">
        <f t="shared" si="21"/>
        <v>0</v>
      </c>
    </row>
    <row r="98" ht="18.0" hidden="1" customHeight="1">
      <c r="A98" s="71" t="s">
        <v>237</v>
      </c>
      <c r="B98" s="71" t="s">
        <v>238</v>
      </c>
      <c r="C98" s="73">
        <f>VLOOKUP(A98,'Лист6'!$L$1:$M$97,2,0)</f>
        <v>18</v>
      </c>
      <c r="D98" s="73">
        <f>VLOOKUP(A98,'Лист6'!$L$1:$N$97,3,0)</f>
        <v>9.5</v>
      </c>
      <c r="E98" s="73">
        <f>VLOOKUP(A98,'Лист6'!$L$1:$O$97,4,0)</f>
        <v>5.1</v>
      </c>
      <c r="F98" s="73" t="str">
        <f>VLOOKUP(A98,'Лист10'!$A$1:$F$77,6,0)</f>
        <v>#N/A</v>
      </c>
      <c r="G98" s="74" t="str">
        <f t="shared" si="1"/>
        <v>#N/A</v>
      </c>
      <c r="H98" s="75" t="str">
        <f t="shared" si="2"/>
        <v>#N/A</v>
      </c>
      <c r="I98" s="76">
        <v>6000.0</v>
      </c>
      <c r="J98" s="77">
        <v>1.0</v>
      </c>
      <c r="K98" s="78">
        <v>0.0</v>
      </c>
      <c r="L98" s="79">
        <f t="shared" si="22"/>
        <v>0</v>
      </c>
      <c r="M98" s="80">
        <v>0.0</v>
      </c>
      <c r="N98" s="79">
        <f t="shared" si="4"/>
        <v>6000</v>
      </c>
      <c r="O98" s="80">
        <v>0.0</v>
      </c>
      <c r="P98" s="80">
        <v>0.0</v>
      </c>
      <c r="Q98" s="79">
        <f t="shared" si="5"/>
        <v>6000</v>
      </c>
      <c r="R98" s="79">
        <f t="shared" si="6"/>
        <v>6000</v>
      </c>
      <c r="S98" s="12" t="str">
        <f t="shared" si="7"/>
        <v>#N/A</v>
      </c>
      <c r="T98" s="81" t="str">
        <f>VLOOKUP(A98,'Лист10'!$A$2:$B$77,2,0)</f>
        <v>#N/A</v>
      </c>
      <c r="U98" s="97">
        <v>0.185</v>
      </c>
      <c r="V98" s="79" t="str">
        <f t="shared" si="8"/>
        <v/>
      </c>
      <c r="W98" s="82" t="str">
        <f t="shared" si="9"/>
        <v>#N/A</v>
      </c>
      <c r="X98" s="83" t="s">
        <v>62</v>
      </c>
      <c r="Y98" s="82" t="str">
        <f>IFERROR(VLOOKUP(X98,'Справка'!A:B,2,0)*T98,"")</f>
        <v/>
      </c>
      <c r="Z98" s="84" t="s">
        <v>63</v>
      </c>
      <c r="AA98" s="82" t="str">
        <f t="shared" si="10"/>
        <v>#N/A</v>
      </c>
      <c r="AB98" s="80">
        <v>30.0</v>
      </c>
      <c r="AC98" s="82" t="str">
        <f>IF(Z98="","Не выбрана схемы работы",IF(Z98="FBY",IF(H98=0,"",IF(H98&lt;0.2,60,IF(H98&lt;0.5,70,IF(H98&lt;1,80,IF(H98&gt;=100,3500,VLOOKUP(ROUNDDOWN(H98,0),'Справка'!P:Q,2,0)))))),IF(Z98="FBS",IF(H98=0,"",IF(H98&lt;0.2,80,IF(H98&lt;0.5,85,IF(H98&lt;1,95,IF(H98&gt;=150,3500,VLOOKUP(ROUNDDOWN(H98,0),'Справка'!S:T,2,0)))))))))</f>
        <v>#N/A</v>
      </c>
      <c r="AD98" s="5"/>
      <c r="AE98" s="82" t="str">
        <f t="shared" si="11"/>
        <v>#N/A</v>
      </c>
      <c r="AF98" s="85">
        <v>0.7</v>
      </c>
      <c r="AG98" s="86" t="str">
        <f t="shared" si="12"/>
        <v>#N/A</v>
      </c>
      <c r="AH98" s="86" t="str">
        <f t="shared" si="13"/>
        <v>#N/A</v>
      </c>
      <c r="AI98" s="87">
        <v>0.0507</v>
      </c>
      <c r="AJ98" s="82" t="str">
        <f t="shared" si="14"/>
        <v>#N/A</v>
      </c>
      <c r="AK98" s="82">
        <f t="shared" si="15"/>
        <v>0</v>
      </c>
      <c r="AL98" s="88" t="str">
        <f t="shared" si="16"/>
        <v/>
      </c>
      <c r="AM98" s="84" t="s">
        <v>64</v>
      </c>
      <c r="AN98" s="78">
        <v>0.07</v>
      </c>
      <c r="AO98" s="89" t="str">
        <f t="shared" si="17"/>
        <v>#N/A</v>
      </c>
      <c r="AP98" s="89" t="str">
        <f t="shared" si="18"/>
        <v/>
      </c>
      <c r="AQ98" s="89">
        <f t="shared" si="19"/>
        <v>0</v>
      </c>
      <c r="AR98" s="90" t="str">
        <f t="shared" si="20"/>
        <v/>
      </c>
      <c r="AS98" s="90">
        <f t="shared" si="21"/>
        <v>0</v>
      </c>
    </row>
    <row r="99" ht="18.0" hidden="1" customHeight="1">
      <c r="A99" s="71" t="s">
        <v>239</v>
      </c>
      <c r="B99" s="71" t="s">
        <v>240</v>
      </c>
      <c r="C99" s="73">
        <f>VLOOKUP(A99,'Лист6'!$L$1:$M$97,2,0)</f>
        <v>18</v>
      </c>
      <c r="D99" s="73">
        <f>VLOOKUP(A99,'Лист6'!$L$1:$N$97,3,0)</f>
        <v>9.5</v>
      </c>
      <c r="E99" s="73">
        <f>VLOOKUP(A99,'Лист6'!$L$1:$O$97,4,0)</f>
        <v>5.1</v>
      </c>
      <c r="F99" s="73" t="str">
        <f>VLOOKUP(A99,'Лист10'!$A$1:$F$77,6,0)</f>
        <v>#N/A</v>
      </c>
      <c r="G99" s="74" t="str">
        <f t="shared" si="1"/>
        <v>#N/A</v>
      </c>
      <c r="H99" s="75" t="str">
        <f t="shared" si="2"/>
        <v>#N/A</v>
      </c>
      <c r="I99" s="76">
        <v>3500.0</v>
      </c>
      <c r="J99" s="77">
        <v>1.0</v>
      </c>
      <c r="K99" s="78">
        <v>0.0</v>
      </c>
      <c r="L99" s="79">
        <f t="shared" si="22"/>
        <v>0</v>
      </c>
      <c r="M99" s="80">
        <v>0.0</v>
      </c>
      <c r="N99" s="79">
        <f t="shared" si="4"/>
        <v>3500</v>
      </c>
      <c r="O99" s="80">
        <v>0.0</v>
      </c>
      <c r="P99" s="80">
        <v>0.0</v>
      </c>
      <c r="Q99" s="79">
        <f t="shared" si="5"/>
        <v>3500</v>
      </c>
      <c r="R99" s="79">
        <f t="shared" si="6"/>
        <v>3500</v>
      </c>
      <c r="S99" s="12" t="str">
        <f t="shared" si="7"/>
        <v>#N/A</v>
      </c>
      <c r="T99" s="81" t="str">
        <f>VLOOKUP(A99,'Лист10'!$A$2:$B$77,2,0)</f>
        <v>#N/A</v>
      </c>
      <c r="U99" s="97">
        <v>0.185</v>
      </c>
      <c r="V99" s="79" t="str">
        <f t="shared" si="8"/>
        <v/>
      </c>
      <c r="W99" s="82" t="str">
        <f t="shared" si="9"/>
        <v>#N/A</v>
      </c>
      <c r="X99" s="83" t="s">
        <v>62</v>
      </c>
      <c r="Y99" s="82" t="str">
        <f>IFERROR(VLOOKUP(X99,'Справка'!A:B,2,0)*T99,"")</f>
        <v/>
      </c>
      <c r="Z99" s="84" t="s">
        <v>63</v>
      </c>
      <c r="AA99" s="82" t="str">
        <f t="shared" si="10"/>
        <v>#N/A</v>
      </c>
      <c r="AB99" s="80">
        <v>30.0</v>
      </c>
      <c r="AC99" s="82" t="str">
        <f>IF(Z99="","Не выбрана схемы работы",IF(Z99="FBY",IF(H99=0,"",IF(H99&lt;0.2,60,IF(H99&lt;0.5,70,IF(H99&lt;1,80,IF(H99&gt;=100,3500,VLOOKUP(ROUNDDOWN(H99,0),'Справка'!P:Q,2,0)))))),IF(Z99="FBS",IF(H99=0,"",IF(H99&lt;0.2,80,IF(H99&lt;0.5,85,IF(H99&lt;1,95,IF(H99&gt;=150,3500,VLOOKUP(ROUNDDOWN(H99,0),'Справка'!S:T,2,0)))))))))</f>
        <v>#N/A</v>
      </c>
      <c r="AD99" s="5"/>
      <c r="AE99" s="82" t="str">
        <f t="shared" si="11"/>
        <v>#N/A</v>
      </c>
      <c r="AF99" s="85">
        <v>0.7</v>
      </c>
      <c r="AG99" s="86" t="str">
        <f t="shared" si="12"/>
        <v>#N/A</v>
      </c>
      <c r="AH99" s="86" t="str">
        <f t="shared" si="13"/>
        <v>#N/A</v>
      </c>
      <c r="AI99" s="87">
        <v>0.0507</v>
      </c>
      <c r="AJ99" s="82" t="str">
        <f t="shared" si="14"/>
        <v>#N/A</v>
      </c>
      <c r="AK99" s="82">
        <f t="shared" si="15"/>
        <v>0</v>
      </c>
      <c r="AL99" s="88" t="str">
        <f t="shared" si="16"/>
        <v/>
      </c>
      <c r="AM99" s="84" t="s">
        <v>64</v>
      </c>
      <c r="AN99" s="78">
        <v>0.07</v>
      </c>
      <c r="AO99" s="89" t="str">
        <f t="shared" si="17"/>
        <v>#N/A</v>
      </c>
      <c r="AP99" s="89" t="str">
        <f t="shared" si="18"/>
        <v/>
      </c>
      <c r="AQ99" s="89">
        <f t="shared" si="19"/>
        <v>0</v>
      </c>
      <c r="AR99" s="90" t="str">
        <f t="shared" si="20"/>
        <v/>
      </c>
      <c r="AS99" s="90">
        <f t="shared" si="21"/>
        <v>0</v>
      </c>
    </row>
    <row r="100" ht="18.0" hidden="1" customHeight="1">
      <c r="A100" s="71" t="s">
        <v>241</v>
      </c>
      <c r="B100" s="71" t="s">
        <v>242</v>
      </c>
      <c r="C100" s="73">
        <f>VLOOKUP(A100,'Лист6'!$L$1:$M$97,2,0)</f>
        <v>18</v>
      </c>
      <c r="D100" s="73">
        <f>VLOOKUP(A100,'Лист6'!$L$1:$N$97,3,0)</f>
        <v>9.5</v>
      </c>
      <c r="E100" s="73">
        <f>VLOOKUP(A100,'Лист6'!$L$1:$O$97,4,0)</f>
        <v>5.1</v>
      </c>
      <c r="F100" s="73" t="str">
        <f>VLOOKUP(A100,'Лист10'!$A$1:$F$77,6,0)</f>
        <v>#N/A</v>
      </c>
      <c r="G100" s="74" t="str">
        <f t="shared" si="1"/>
        <v>#N/A</v>
      </c>
      <c r="H100" s="75" t="str">
        <f t="shared" si="2"/>
        <v>#N/A</v>
      </c>
      <c r="I100" s="76">
        <v>12500.0</v>
      </c>
      <c r="J100" s="77">
        <v>1.0</v>
      </c>
      <c r="K100" s="78">
        <v>0.0</v>
      </c>
      <c r="L100" s="79">
        <f t="shared" si="22"/>
        <v>0</v>
      </c>
      <c r="M100" s="80">
        <v>0.0</v>
      </c>
      <c r="N100" s="79">
        <f t="shared" si="4"/>
        <v>12500</v>
      </c>
      <c r="O100" s="80">
        <v>0.0</v>
      </c>
      <c r="P100" s="80">
        <v>0.0</v>
      </c>
      <c r="Q100" s="79">
        <f t="shared" si="5"/>
        <v>12500</v>
      </c>
      <c r="R100" s="79">
        <f t="shared" si="6"/>
        <v>12500</v>
      </c>
      <c r="S100" s="12" t="str">
        <f t="shared" si="7"/>
        <v>#N/A</v>
      </c>
      <c r="T100" s="81" t="str">
        <f>VLOOKUP(A100,'Лист10'!$A$2:$B$77,2,0)</f>
        <v>#N/A</v>
      </c>
      <c r="U100" s="97">
        <v>0.185</v>
      </c>
      <c r="V100" s="79" t="str">
        <f t="shared" si="8"/>
        <v/>
      </c>
      <c r="W100" s="82" t="str">
        <f t="shared" si="9"/>
        <v>#N/A</v>
      </c>
      <c r="X100" s="83" t="s">
        <v>62</v>
      </c>
      <c r="Y100" s="82" t="str">
        <f>IFERROR(VLOOKUP(X100,'Справка'!A:B,2,0)*T100,"")</f>
        <v/>
      </c>
      <c r="Z100" s="84" t="s">
        <v>63</v>
      </c>
      <c r="AA100" s="82" t="str">
        <f t="shared" si="10"/>
        <v>#N/A</v>
      </c>
      <c r="AB100" s="80">
        <v>30.0</v>
      </c>
      <c r="AC100" s="82" t="str">
        <f>IF(Z100="","Не выбрана схемы работы",IF(Z100="FBY",IF(H100=0,"",IF(H100&lt;0.2,60,IF(H100&lt;0.5,70,IF(H100&lt;1,80,IF(H100&gt;=100,3500,VLOOKUP(ROUNDDOWN(H100,0),'Справка'!P:Q,2,0)))))),IF(Z100="FBS",IF(H100=0,"",IF(H100&lt;0.2,80,IF(H100&lt;0.5,85,IF(H100&lt;1,95,IF(H100&gt;=150,3500,VLOOKUP(ROUNDDOWN(H100,0),'Справка'!S:T,2,0)))))))))</f>
        <v>#N/A</v>
      </c>
      <c r="AD100" s="5"/>
      <c r="AE100" s="82" t="str">
        <f t="shared" si="11"/>
        <v>#N/A</v>
      </c>
      <c r="AF100" s="85">
        <v>0.7</v>
      </c>
      <c r="AG100" s="86" t="str">
        <f t="shared" si="12"/>
        <v>#N/A</v>
      </c>
      <c r="AH100" s="86" t="str">
        <f t="shared" si="13"/>
        <v>#N/A</v>
      </c>
      <c r="AI100" s="87">
        <v>0.0507</v>
      </c>
      <c r="AJ100" s="82" t="str">
        <f t="shared" si="14"/>
        <v>#N/A</v>
      </c>
      <c r="AK100" s="82">
        <f t="shared" si="15"/>
        <v>0</v>
      </c>
      <c r="AL100" s="88" t="str">
        <f t="shared" si="16"/>
        <v/>
      </c>
      <c r="AM100" s="84" t="s">
        <v>64</v>
      </c>
      <c r="AN100" s="78">
        <v>0.07</v>
      </c>
      <c r="AO100" s="89" t="str">
        <f t="shared" si="17"/>
        <v>#N/A</v>
      </c>
      <c r="AP100" s="89" t="str">
        <f t="shared" si="18"/>
        <v/>
      </c>
      <c r="AQ100" s="89">
        <f t="shared" si="19"/>
        <v>0</v>
      </c>
      <c r="AR100" s="90" t="str">
        <f t="shared" si="20"/>
        <v/>
      </c>
      <c r="AS100" s="90">
        <f t="shared" si="21"/>
        <v>0</v>
      </c>
    </row>
    <row r="101" ht="18.0" hidden="1" customHeight="1">
      <c r="A101" s="71" t="s">
        <v>243</v>
      </c>
      <c r="B101" s="71" t="s">
        <v>244</v>
      </c>
      <c r="C101" s="73">
        <f>VLOOKUP(A101,'Лист6'!$L$1:$M$97,2,0)</f>
        <v>18</v>
      </c>
      <c r="D101" s="73">
        <f>VLOOKUP(A101,'Лист6'!$L$1:$N$97,3,0)</f>
        <v>11</v>
      </c>
      <c r="E101" s="73">
        <f>VLOOKUP(A101,'Лист6'!$L$1:$O$97,4,0)</f>
        <v>3</v>
      </c>
      <c r="F101" s="73" t="str">
        <f>VLOOKUP(A101,'Лист10'!$A$1:$F$77,6,0)</f>
        <v>#N/A</v>
      </c>
      <c r="G101" s="74" t="str">
        <f t="shared" si="1"/>
        <v>#N/A</v>
      </c>
      <c r="H101" s="75" t="str">
        <f t="shared" si="2"/>
        <v>#N/A</v>
      </c>
      <c r="I101" s="76">
        <v>450.0</v>
      </c>
      <c r="J101" s="77">
        <v>1.0</v>
      </c>
      <c r="K101" s="78">
        <v>0.0</v>
      </c>
      <c r="L101" s="79">
        <f t="shared" si="22"/>
        <v>0</v>
      </c>
      <c r="M101" s="80">
        <v>0.0</v>
      </c>
      <c r="N101" s="79">
        <f t="shared" si="4"/>
        <v>450</v>
      </c>
      <c r="O101" s="80">
        <v>0.0</v>
      </c>
      <c r="P101" s="80">
        <v>0.0</v>
      </c>
      <c r="Q101" s="79">
        <f t="shared" si="5"/>
        <v>450</v>
      </c>
      <c r="R101" s="79">
        <f t="shared" si="6"/>
        <v>450</v>
      </c>
      <c r="S101" s="12" t="str">
        <f t="shared" si="7"/>
        <v>#N/A</v>
      </c>
      <c r="T101" s="81" t="str">
        <f>VLOOKUP(A101,'Лист10'!$A$2:$B$77,2,0)</f>
        <v>#N/A</v>
      </c>
      <c r="U101" s="97">
        <v>0.185</v>
      </c>
      <c r="V101" s="79" t="str">
        <f t="shared" si="8"/>
        <v/>
      </c>
      <c r="W101" s="82" t="str">
        <f t="shared" si="9"/>
        <v>#N/A</v>
      </c>
      <c r="X101" s="83" t="s">
        <v>62</v>
      </c>
      <c r="Y101" s="82" t="str">
        <f>IFERROR(VLOOKUP(X101,'Справка'!A:B,2,0)*T101,"")</f>
        <v/>
      </c>
      <c r="Z101" s="84" t="s">
        <v>63</v>
      </c>
      <c r="AA101" s="82" t="str">
        <f t="shared" si="10"/>
        <v>#N/A</v>
      </c>
      <c r="AB101" s="80">
        <v>30.0</v>
      </c>
      <c r="AC101" s="82" t="str">
        <f>IF(Z101="","Не выбрана схемы работы",IF(Z101="FBY",IF(H101=0,"",IF(H101&lt;0.2,60,IF(H101&lt;0.5,70,IF(H101&lt;1,80,IF(H101&gt;=100,3500,VLOOKUP(ROUNDDOWN(H101,0),'Справка'!P:Q,2,0)))))),IF(Z101="FBS",IF(H101=0,"",IF(H101&lt;0.2,80,IF(H101&lt;0.5,85,IF(H101&lt;1,95,IF(H101&gt;=150,3500,VLOOKUP(ROUNDDOWN(H101,0),'Справка'!S:T,2,0)))))))))</f>
        <v>#N/A</v>
      </c>
      <c r="AD101" s="5"/>
      <c r="AE101" s="82" t="str">
        <f t="shared" si="11"/>
        <v>#N/A</v>
      </c>
      <c r="AF101" s="85">
        <v>0.7</v>
      </c>
      <c r="AG101" s="86" t="str">
        <f t="shared" si="12"/>
        <v>#N/A</v>
      </c>
      <c r="AH101" s="86" t="str">
        <f t="shared" si="13"/>
        <v>#N/A</v>
      </c>
      <c r="AI101" s="87">
        <v>0.0507</v>
      </c>
      <c r="AJ101" s="82" t="str">
        <f t="shared" si="14"/>
        <v>#N/A</v>
      </c>
      <c r="AK101" s="82">
        <f t="shared" si="15"/>
        <v>0</v>
      </c>
      <c r="AL101" s="88" t="str">
        <f t="shared" si="16"/>
        <v/>
      </c>
      <c r="AM101" s="84" t="s">
        <v>64</v>
      </c>
      <c r="AN101" s="78">
        <v>0.07</v>
      </c>
      <c r="AO101" s="89" t="str">
        <f t="shared" si="17"/>
        <v>#N/A</v>
      </c>
      <c r="AP101" s="89" t="str">
        <f t="shared" si="18"/>
        <v/>
      </c>
      <c r="AQ101" s="89">
        <f t="shared" si="19"/>
        <v>0</v>
      </c>
      <c r="AR101" s="90" t="str">
        <f t="shared" si="20"/>
        <v/>
      </c>
      <c r="AS101" s="90">
        <f t="shared" si="21"/>
        <v>0</v>
      </c>
    </row>
    <row r="102" ht="18.0" hidden="1" customHeight="1">
      <c r="A102" s="71" t="s">
        <v>245</v>
      </c>
      <c r="B102" s="71" t="s">
        <v>246</v>
      </c>
      <c r="C102" s="73">
        <f>VLOOKUP(A102,'Лист6'!$L$1:$M$97,2,0)</f>
        <v>18</v>
      </c>
      <c r="D102" s="73">
        <f>VLOOKUP(A102,'Лист6'!$L$1:$N$97,3,0)</f>
        <v>9.5</v>
      </c>
      <c r="E102" s="73">
        <f>VLOOKUP(A102,'Лист6'!$L$1:$O$97,4,0)</f>
        <v>5.1</v>
      </c>
      <c r="F102" s="73" t="str">
        <f>VLOOKUP(A102,'Лист10'!$A$1:$F$77,6,0)</f>
        <v>#N/A</v>
      </c>
      <c r="G102" s="74" t="str">
        <f t="shared" si="1"/>
        <v>#N/A</v>
      </c>
      <c r="H102" s="75" t="str">
        <f t="shared" si="2"/>
        <v>#N/A</v>
      </c>
      <c r="I102" s="76">
        <v>8000.0</v>
      </c>
      <c r="J102" s="77">
        <v>1.0</v>
      </c>
      <c r="K102" s="78">
        <v>0.0</v>
      </c>
      <c r="L102" s="79">
        <f t="shared" si="22"/>
        <v>0</v>
      </c>
      <c r="M102" s="80">
        <v>0.0</v>
      </c>
      <c r="N102" s="79">
        <f t="shared" si="4"/>
        <v>8000</v>
      </c>
      <c r="O102" s="80">
        <v>0.0</v>
      </c>
      <c r="P102" s="80">
        <v>0.0</v>
      </c>
      <c r="Q102" s="79">
        <f t="shared" si="5"/>
        <v>8000</v>
      </c>
      <c r="R102" s="79">
        <f t="shared" si="6"/>
        <v>8000</v>
      </c>
      <c r="S102" s="12" t="str">
        <f t="shared" si="7"/>
        <v>#N/A</v>
      </c>
      <c r="T102" s="81" t="str">
        <f>VLOOKUP(A102,'Лист10'!$A$2:$B$77,2,0)</f>
        <v>#N/A</v>
      </c>
      <c r="U102" s="97">
        <v>0.185</v>
      </c>
      <c r="V102" s="79" t="str">
        <f t="shared" si="8"/>
        <v/>
      </c>
      <c r="W102" s="82" t="str">
        <f t="shared" si="9"/>
        <v>#N/A</v>
      </c>
      <c r="X102" s="83" t="s">
        <v>62</v>
      </c>
      <c r="Y102" s="82" t="str">
        <f>IFERROR(VLOOKUP(X102,'Справка'!A:B,2,0)*T102,"")</f>
        <v/>
      </c>
      <c r="Z102" s="84" t="s">
        <v>63</v>
      </c>
      <c r="AA102" s="82" t="str">
        <f t="shared" si="10"/>
        <v>#N/A</v>
      </c>
      <c r="AB102" s="80">
        <v>30.0</v>
      </c>
      <c r="AC102" s="82" t="str">
        <f>IF(Z102="","Не выбрана схемы работы",IF(Z102="FBY",IF(H102=0,"",IF(H102&lt;0.2,60,IF(H102&lt;0.5,70,IF(H102&lt;1,80,IF(H102&gt;=100,3500,VLOOKUP(ROUNDDOWN(H102,0),'Справка'!P:Q,2,0)))))),IF(Z102="FBS",IF(H102=0,"",IF(H102&lt;0.2,80,IF(H102&lt;0.5,85,IF(H102&lt;1,95,IF(H102&gt;=150,3500,VLOOKUP(ROUNDDOWN(H102,0),'Справка'!S:T,2,0)))))))))</f>
        <v>#N/A</v>
      </c>
      <c r="AD102" s="5"/>
      <c r="AE102" s="82" t="str">
        <f t="shared" si="11"/>
        <v>#N/A</v>
      </c>
      <c r="AF102" s="85">
        <v>0.7</v>
      </c>
      <c r="AG102" s="86" t="str">
        <f t="shared" si="12"/>
        <v>#N/A</v>
      </c>
      <c r="AH102" s="86" t="str">
        <f t="shared" si="13"/>
        <v>#N/A</v>
      </c>
      <c r="AI102" s="87">
        <v>0.0507</v>
      </c>
      <c r="AJ102" s="82" t="str">
        <f t="shared" si="14"/>
        <v>#N/A</v>
      </c>
      <c r="AK102" s="82">
        <f t="shared" si="15"/>
        <v>0</v>
      </c>
      <c r="AL102" s="88" t="str">
        <f t="shared" si="16"/>
        <v/>
      </c>
      <c r="AM102" s="84" t="s">
        <v>64</v>
      </c>
      <c r="AN102" s="78">
        <v>0.07</v>
      </c>
      <c r="AO102" s="89" t="str">
        <f t="shared" si="17"/>
        <v>#N/A</v>
      </c>
      <c r="AP102" s="89" t="str">
        <f t="shared" si="18"/>
        <v/>
      </c>
      <c r="AQ102" s="89">
        <f t="shared" si="19"/>
        <v>0</v>
      </c>
      <c r="AR102" s="90" t="str">
        <f t="shared" si="20"/>
        <v/>
      </c>
      <c r="AS102" s="90">
        <f t="shared" si="21"/>
        <v>0</v>
      </c>
    </row>
    <row r="103" ht="18.0" hidden="1" customHeight="1">
      <c r="A103" s="71" t="s">
        <v>247</v>
      </c>
      <c r="B103" s="71" t="s">
        <v>248</v>
      </c>
      <c r="C103" s="73">
        <f>VLOOKUP(A103,'Лист6'!$L$1:$M$97,2,0)</f>
        <v>30</v>
      </c>
      <c r="D103" s="73">
        <f>VLOOKUP(A103,'Лист6'!$L$1:$N$97,3,0)</f>
        <v>8</v>
      </c>
      <c r="E103" s="73">
        <f>VLOOKUP(A103,'Лист6'!$L$1:$O$97,4,0)</f>
        <v>4</v>
      </c>
      <c r="F103" s="73" t="str">
        <f>VLOOKUP(A103,'Лист10'!$A$1:$F$77,6,0)</f>
        <v>#N/A</v>
      </c>
      <c r="G103" s="74" t="str">
        <f t="shared" si="1"/>
        <v>#N/A</v>
      </c>
      <c r="H103" s="75" t="str">
        <f t="shared" si="2"/>
        <v>#N/A</v>
      </c>
      <c r="I103" s="76">
        <v>9500.0</v>
      </c>
      <c r="J103" s="77">
        <v>1.0</v>
      </c>
      <c r="K103" s="78">
        <v>0.0</v>
      </c>
      <c r="L103" s="79">
        <f t="shared" si="22"/>
        <v>0</v>
      </c>
      <c r="M103" s="80">
        <v>0.0</v>
      </c>
      <c r="N103" s="79">
        <f t="shared" si="4"/>
        <v>9500</v>
      </c>
      <c r="O103" s="80">
        <v>0.0</v>
      </c>
      <c r="P103" s="80">
        <v>0.0</v>
      </c>
      <c r="Q103" s="79">
        <f t="shared" si="5"/>
        <v>9500</v>
      </c>
      <c r="R103" s="79">
        <f t="shared" si="6"/>
        <v>9500</v>
      </c>
      <c r="S103" s="12" t="str">
        <f t="shared" si="7"/>
        <v>#N/A</v>
      </c>
      <c r="T103" s="81" t="str">
        <f>VLOOKUP(A103,'Лист10'!$A$2:$B$77,2,0)</f>
        <v>#N/A</v>
      </c>
      <c r="U103" s="97">
        <v>0.185</v>
      </c>
      <c r="V103" s="79" t="str">
        <f t="shared" si="8"/>
        <v/>
      </c>
      <c r="W103" s="82" t="str">
        <f t="shared" si="9"/>
        <v>#N/A</v>
      </c>
      <c r="X103" s="83" t="s">
        <v>62</v>
      </c>
      <c r="Y103" s="82" t="str">
        <f>IFERROR(VLOOKUP(X103,'Справка'!A:B,2,0)*T103,"")</f>
        <v/>
      </c>
      <c r="Z103" s="84" t="s">
        <v>63</v>
      </c>
      <c r="AA103" s="82" t="str">
        <f t="shared" si="10"/>
        <v>#N/A</v>
      </c>
      <c r="AB103" s="80">
        <v>30.0</v>
      </c>
      <c r="AC103" s="82" t="str">
        <f>IF(Z103="","Не выбрана схемы работы",IF(Z103="FBY",IF(H103=0,"",IF(H103&lt;0.2,60,IF(H103&lt;0.5,70,IF(H103&lt;1,80,IF(H103&gt;=100,3500,VLOOKUP(ROUNDDOWN(H103,0),'Справка'!P:Q,2,0)))))),IF(Z103="FBS",IF(H103=0,"",IF(H103&lt;0.2,80,IF(H103&lt;0.5,85,IF(H103&lt;1,95,IF(H103&gt;=150,3500,VLOOKUP(ROUNDDOWN(H103,0),'Справка'!S:T,2,0)))))))))</f>
        <v>#N/A</v>
      </c>
      <c r="AD103" s="5"/>
      <c r="AE103" s="82" t="str">
        <f t="shared" si="11"/>
        <v>#N/A</v>
      </c>
      <c r="AF103" s="85">
        <v>0.7</v>
      </c>
      <c r="AG103" s="86" t="str">
        <f t="shared" si="12"/>
        <v>#N/A</v>
      </c>
      <c r="AH103" s="86" t="str">
        <f t="shared" si="13"/>
        <v>#N/A</v>
      </c>
      <c r="AI103" s="87">
        <v>0.0507</v>
      </c>
      <c r="AJ103" s="82" t="str">
        <f t="shared" si="14"/>
        <v>#N/A</v>
      </c>
      <c r="AK103" s="82">
        <f t="shared" si="15"/>
        <v>0</v>
      </c>
      <c r="AL103" s="88" t="str">
        <f t="shared" si="16"/>
        <v/>
      </c>
      <c r="AM103" s="84" t="s">
        <v>64</v>
      </c>
      <c r="AN103" s="78">
        <v>0.07</v>
      </c>
      <c r="AO103" s="89" t="str">
        <f t="shared" si="17"/>
        <v>#N/A</v>
      </c>
      <c r="AP103" s="89" t="str">
        <f t="shared" si="18"/>
        <v/>
      </c>
      <c r="AQ103" s="89">
        <f t="shared" si="19"/>
        <v>0</v>
      </c>
      <c r="AR103" s="90" t="str">
        <f t="shared" si="20"/>
        <v/>
      </c>
      <c r="AS103" s="90">
        <f t="shared" si="21"/>
        <v>0</v>
      </c>
    </row>
    <row r="104" ht="18.0" hidden="1" customHeight="1">
      <c r="A104" s="71" t="s">
        <v>249</v>
      </c>
      <c r="B104" s="71" t="s">
        <v>250</v>
      </c>
      <c r="C104" s="73">
        <f>VLOOKUP(A104,'Лист6'!$L$1:$M$97,2,0)</f>
        <v>32</v>
      </c>
      <c r="D104" s="73">
        <f>VLOOKUP(A104,'Лист6'!$L$1:$N$97,3,0)</f>
        <v>15</v>
      </c>
      <c r="E104" s="73">
        <f>VLOOKUP(A104,'Лист6'!$L$1:$O$97,4,0)</f>
        <v>29</v>
      </c>
      <c r="F104" s="73" t="str">
        <f>VLOOKUP(A104,'Лист10'!$A$1:$F$77,6,0)</f>
        <v>#N/A</v>
      </c>
      <c r="G104" s="74" t="str">
        <f t="shared" si="1"/>
        <v>#N/A</v>
      </c>
      <c r="H104" s="75" t="str">
        <f t="shared" si="2"/>
        <v>#N/A</v>
      </c>
      <c r="I104" s="76">
        <v>14000.0</v>
      </c>
      <c r="J104" s="77">
        <v>1.0</v>
      </c>
      <c r="K104" s="78">
        <v>0.0</v>
      </c>
      <c r="L104" s="79">
        <f t="shared" si="22"/>
        <v>0</v>
      </c>
      <c r="M104" s="80">
        <v>0.0</v>
      </c>
      <c r="N104" s="79">
        <f t="shared" si="4"/>
        <v>14000</v>
      </c>
      <c r="O104" s="80">
        <v>0.0</v>
      </c>
      <c r="P104" s="80">
        <v>0.0</v>
      </c>
      <c r="Q104" s="79">
        <f t="shared" si="5"/>
        <v>14000</v>
      </c>
      <c r="R104" s="79">
        <f t="shared" si="6"/>
        <v>14000</v>
      </c>
      <c r="S104" s="12" t="str">
        <f t="shared" si="7"/>
        <v>#N/A</v>
      </c>
      <c r="T104" s="81" t="str">
        <f>VLOOKUP(A104,'Лист10'!$A$2:$B$77,2,0)</f>
        <v>#N/A</v>
      </c>
      <c r="U104" s="97">
        <v>0.185</v>
      </c>
      <c r="V104" s="79" t="str">
        <f t="shared" si="8"/>
        <v/>
      </c>
      <c r="W104" s="82" t="str">
        <f t="shared" si="9"/>
        <v>#N/A</v>
      </c>
      <c r="X104" s="83" t="s">
        <v>62</v>
      </c>
      <c r="Y104" s="82" t="str">
        <f>IFERROR(VLOOKUP(X104,'Справка'!A:B,2,0)*T104,"")</f>
        <v/>
      </c>
      <c r="Z104" s="84" t="s">
        <v>63</v>
      </c>
      <c r="AA104" s="82" t="str">
        <f t="shared" si="10"/>
        <v>#N/A</v>
      </c>
      <c r="AB104" s="80">
        <v>30.0</v>
      </c>
      <c r="AC104" s="82" t="str">
        <f>IF(Z104="","Не выбрана схемы работы",IF(Z104="FBY",IF(H104=0,"",IF(H104&lt;0.2,60,IF(H104&lt;0.5,70,IF(H104&lt;1,80,IF(H104&gt;=100,3500,VLOOKUP(ROUNDDOWN(H104,0),'Справка'!P:Q,2,0)))))),IF(Z104="FBS",IF(H104=0,"",IF(H104&lt;0.2,80,IF(H104&lt;0.5,85,IF(H104&lt;1,95,IF(H104&gt;=150,3500,VLOOKUP(ROUNDDOWN(H104,0),'Справка'!S:T,2,0)))))))))</f>
        <v>#N/A</v>
      </c>
      <c r="AD104" s="5"/>
      <c r="AE104" s="82" t="str">
        <f t="shared" si="11"/>
        <v>#N/A</v>
      </c>
      <c r="AF104" s="85">
        <v>0.7</v>
      </c>
      <c r="AG104" s="86" t="str">
        <f t="shared" si="12"/>
        <v>#N/A</v>
      </c>
      <c r="AH104" s="86" t="str">
        <f t="shared" si="13"/>
        <v>#N/A</v>
      </c>
      <c r="AI104" s="87">
        <v>0.0507</v>
      </c>
      <c r="AJ104" s="82" t="str">
        <f t="shared" si="14"/>
        <v>#N/A</v>
      </c>
      <c r="AK104" s="82">
        <f t="shared" si="15"/>
        <v>0</v>
      </c>
      <c r="AL104" s="88" t="str">
        <f t="shared" si="16"/>
        <v/>
      </c>
      <c r="AM104" s="84" t="s">
        <v>64</v>
      </c>
      <c r="AN104" s="78">
        <v>0.07</v>
      </c>
      <c r="AO104" s="89" t="str">
        <f t="shared" si="17"/>
        <v>#N/A</v>
      </c>
      <c r="AP104" s="89" t="str">
        <f t="shared" si="18"/>
        <v/>
      </c>
      <c r="AQ104" s="89">
        <f t="shared" si="19"/>
        <v>0</v>
      </c>
      <c r="AR104" s="90" t="str">
        <f t="shared" si="20"/>
        <v/>
      </c>
      <c r="AS104" s="90">
        <f t="shared" si="21"/>
        <v>0</v>
      </c>
    </row>
    <row r="105" ht="18.0" hidden="1" customHeight="1">
      <c r="A105" s="71" t="s">
        <v>251</v>
      </c>
      <c r="B105" s="71" t="s">
        <v>252</v>
      </c>
      <c r="C105" s="73">
        <f>VLOOKUP(A105,'Лист6'!$L$1:$M$97,2,0)</f>
        <v>18</v>
      </c>
      <c r="D105" s="73">
        <f>VLOOKUP(A105,'Лист6'!$L$1:$N$97,3,0)</f>
        <v>9.5</v>
      </c>
      <c r="E105" s="73">
        <f>VLOOKUP(A105,'Лист6'!$L$1:$O$97,4,0)</f>
        <v>5.1</v>
      </c>
      <c r="F105" s="73" t="str">
        <f>VLOOKUP(A105,'Лист10'!$A$1:$F$77,6,0)</f>
        <v>#N/A</v>
      </c>
      <c r="G105" s="74" t="str">
        <f t="shared" si="1"/>
        <v>#N/A</v>
      </c>
      <c r="H105" s="75" t="str">
        <f t="shared" si="2"/>
        <v>#N/A</v>
      </c>
      <c r="I105" s="76">
        <v>20000.0</v>
      </c>
      <c r="J105" s="77">
        <v>1.0</v>
      </c>
      <c r="K105" s="78">
        <v>0.0</v>
      </c>
      <c r="L105" s="79">
        <f t="shared" si="22"/>
        <v>0</v>
      </c>
      <c r="M105" s="80">
        <v>0.0</v>
      </c>
      <c r="N105" s="79">
        <f t="shared" si="4"/>
        <v>20000</v>
      </c>
      <c r="O105" s="80">
        <v>0.0</v>
      </c>
      <c r="P105" s="80">
        <v>0.0</v>
      </c>
      <c r="Q105" s="79">
        <f t="shared" si="5"/>
        <v>20000</v>
      </c>
      <c r="R105" s="79">
        <f t="shared" si="6"/>
        <v>20000</v>
      </c>
      <c r="S105" s="12" t="str">
        <f t="shared" si="7"/>
        <v>#N/A</v>
      </c>
      <c r="T105" s="81" t="str">
        <f>VLOOKUP(A105,'Лист10'!$A$2:$B$77,2,0)</f>
        <v>#N/A</v>
      </c>
      <c r="U105" s="97">
        <v>0.185</v>
      </c>
      <c r="V105" s="79" t="str">
        <f t="shared" si="8"/>
        <v/>
      </c>
      <c r="W105" s="82" t="str">
        <f t="shared" si="9"/>
        <v>#N/A</v>
      </c>
      <c r="X105" s="83" t="s">
        <v>62</v>
      </c>
      <c r="Y105" s="82" t="str">
        <f>IFERROR(VLOOKUP(X105,'Справка'!A:B,2,0)*T105,"")</f>
        <v/>
      </c>
      <c r="Z105" s="84" t="s">
        <v>63</v>
      </c>
      <c r="AA105" s="82" t="str">
        <f t="shared" si="10"/>
        <v>#N/A</v>
      </c>
      <c r="AB105" s="80">
        <v>30.0</v>
      </c>
      <c r="AC105" s="82" t="str">
        <f>IF(Z105="","Не выбрана схемы работы",IF(Z105="FBY",IF(H105=0,"",IF(H105&lt;0.2,60,IF(H105&lt;0.5,70,IF(H105&lt;1,80,IF(H105&gt;=100,3500,VLOOKUP(ROUNDDOWN(H105,0),'Справка'!P:Q,2,0)))))),IF(Z105="FBS",IF(H105=0,"",IF(H105&lt;0.2,80,IF(H105&lt;0.5,85,IF(H105&lt;1,95,IF(H105&gt;=150,3500,VLOOKUP(ROUNDDOWN(H105,0),'Справка'!S:T,2,0)))))))))</f>
        <v>#N/A</v>
      </c>
      <c r="AD105" s="5"/>
      <c r="AE105" s="82" t="str">
        <f t="shared" si="11"/>
        <v>#N/A</v>
      </c>
      <c r="AF105" s="85">
        <v>0.7</v>
      </c>
      <c r="AG105" s="86" t="str">
        <f t="shared" si="12"/>
        <v>#N/A</v>
      </c>
      <c r="AH105" s="86" t="str">
        <f t="shared" si="13"/>
        <v>#N/A</v>
      </c>
      <c r="AI105" s="87">
        <v>0.0507</v>
      </c>
      <c r="AJ105" s="82" t="str">
        <f t="shared" si="14"/>
        <v>#N/A</v>
      </c>
      <c r="AK105" s="82">
        <f t="shared" si="15"/>
        <v>0</v>
      </c>
      <c r="AL105" s="88" t="str">
        <f t="shared" si="16"/>
        <v/>
      </c>
      <c r="AM105" s="84" t="s">
        <v>64</v>
      </c>
      <c r="AN105" s="78">
        <v>0.07</v>
      </c>
      <c r="AO105" s="89" t="str">
        <f t="shared" si="17"/>
        <v>#N/A</v>
      </c>
      <c r="AP105" s="89" t="str">
        <f t="shared" si="18"/>
        <v/>
      </c>
      <c r="AQ105" s="89">
        <f t="shared" si="19"/>
        <v>0</v>
      </c>
      <c r="AR105" s="90" t="str">
        <f t="shared" si="20"/>
        <v/>
      </c>
      <c r="AS105" s="90">
        <f t="shared" si="21"/>
        <v>0</v>
      </c>
    </row>
    <row r="106" ht="18.0" hidden="1" customHeight="1">
      <c r="A106" s="71" t="s">
        <v>253</v>
      </c>
      <c r="B106" s="71" t="s">
        <v>254</v>
      </c>
      <c r="C106" s="73">
        <f>VLOOKUP(A106,'Лист6'!$L$1:$M$97,2,0)</f>
        <v>10</v>
      </c>
      <c r="D106" s="73">
        <f>VLOOKUP(A106,'Лист6'!$L$1:$N$97,3,0)</f>
        <v>25</v>
      </c>
      <c r="E106" s="73">
        <f>VLOOKUP(A106,'Лист6'!$L$1:$O$97,4,0)</f>
        <v>27</v>
      </c>
      <c r="F106" s="73" t="str">
        <f>VLOOKUP(A106,'Лист10'!$A$1:$F$77,6,0)</f>
        <v>#N/A</v>
      </c>
      <c r="G106" s="74" t="str">
        <f t="shared" si="1"/>
        <v>#N/A</v>
      </c>
      <c r="H106" s="75" t="str">
        <f t="shared" si="2"/>
        <v>#N/A</v>
      </c>
      <c r="I106" s="76">
        <v>6500.0</v>
      </c>
      <c r="J106" s="77">
        <v>1.0</v>
      </c>
      <c r="K106" s="78">
        <v>0.0</v>
      </c>
      <c r="L106" s="79">
        <f t="shared" si="22"/>
        <v>0</v>
      </c>
      <c r="M106" s="80">
        <v>0.0</v>
      </c>
      <c r="N106" s="79">
        <f t="shared" si="4"/>
        <v>6500</v>
      </c>
      <c r="O106" s="80">
        <v>0.0</v>
      </c>
      <c r="P106" s="80">
        <v>0.0</v>
      </c>
      <c r="Q106" s="79">
        <f t="shared" si="5"/>
        <v>6500</v>
      </c>
      <c r="R106" s="79">
        <f t="shared" si="6"/>
        <v>6500</v>
      </c>
      <c r="S106" s="12" t="str">
        <f t="shared" si="7"/>
        <v>#N/A</v>
      </c>
      <c r="T106" s="81" t="str">
        <f>VLOOKUP(A106,'Лист10'!$A$2:$B$77,2,0)</f>
        <v>#N/A</v>
      </c>
      <c r="U106" s="97">
        <v>0.185</v>
      </c>
      <c r="V106" s="79" t="str">
        <f t="shared" si="8"/>
        <v/>
      </c>
      <c r="W106" s="82" t="str">
        <f t="shared" si="9"/>
        <v>#N/A</v>
      </c>
      <c r="X106" s="83" t="s">
        <v>62</v>
      </c>
      <c r="Y106" s="82" t="str">
        <f>IFERROR(VLOOKUP(X106,'Справка'!A:B,2,0)*T106,"")</f>
        <v/>
      </c>
      <c r="Z106" s="84" t="s">
        <v>63</v>
      </c>
      <c r="AA106" s="82" t="str">
        <f t="shared" si="10"/>
        <v>#N/A</v>
      </c>
      <c r="AB106" s="80">
        <v>30.0</v>
      </c>
      <c r="AC106" s="82" t="str">
        <f>IF(Z106="","Не выбрана схемы работы",IF(Z106="FBY",IF(H106=0,"",IF(H106&lt;0.2,60,IF(H106&lt;0.5,70,IF(H106&lt;1,80,IF(H106&gt;=100,3500,VLOOKUP(ROUNDDOWN(H106,0),'Справка'!P:Q,2,0)))))),IF(Z106="FBS",IF(H106=0,"",IF(H106&lt;0.2,80,IF(H106&lt;0.5,85,IF(H106&lt;1,95,IF(H106&gt;=150,3500,VLOOKUP(ROUNDDOWN(H106,0),'Справка'!S:T,2,0)))))))))</f>
        <v>#N/A</v>
      </c>
      <c r="AD106" s="5"/>
      <c r="AE106" s="82" t="str">
        <f t="shared" si="11"/>
        <v>#N/A</v>
      </c>
      <c r="AF106" s="85">
        <v>0.7</v>
      </c>
      <c r="AG106" s="86" t="str">
        <f t="shared" si="12"/>
        <v>#N/A</v>
      </c>
      <c r="AH106" s="86" t="str">
        <f t="shared" si="13"/>
        <v>#N/A</v>
      </c>
      <c r="AI106" s="87">
        <v>0.0507</v>
      </c>
      <c r="AJ106" s="82" t="str">
        <f t="shared" si="14"/>
        <v>#N/A</v>
      </c>
      <c r="AK106" s="82">
        <f t="shared" si="15"/>
        <v>0</v>
      </c>
      <c r="AL106" s="88" t="str">
        <f t="shared" si="16"/>
        <v/>
      </c>
      <c r="AM106" s="84" t="s">
        <v>64</v>
      </c>
      <c r="AN106" s="78">
        <v>0.07</v>
      </c>
      <c r="AO106" s="89" t="str">
        <f t="shared" si="17"/>
        <v>#N/A</v>
      </c>
      <c r="AP106" s="89" t="str">
        <f t="shared" si="18"/>
        <v/>
      </c>
      <c r="AQ106" s="89">
        <f t="shared" si="19"/>
        <v>0</v>
      </c>
      <c r="AR106" s="90" t="str">
        <f t="shared" si="20"/>
        <v/>
      </c>
      <c r="AS106" s="90">
        <f t="shared" si="21"/>
        <v>0</v>
      </c>
    </row>
    <row r="107" ht="18.0" hidden="1" customHeight="1">
      <c r="A107" s="71" t="s">
        <v>255</v>
      </c>
      <c r="B107" s="71" t="s">
        <v>256</v>
      </c>
      <c r="C107" s="73">
        <f>VLOOKUP(A107,'Лист6'!$L$1:$M$97,2,0)</f>
        <v>6</v>
      </c>
      <c r="D107" s="73">
        <f>VLOOKUP(A107,'Лист6'!$L$1:$N$97,3,0)</f>
        <v>7</v>
      </c>
      <c r="E107" s="73">
        <f>VLOOKUP(A107,'Лист6'!$L$1:$O$97,4,0)</f>
        <v>19</v>
      </c>
      <c r="F107" s="73" t="str">
        <f>VLOOKUP(A107,'Лист10'!$A$1:$F$77,6,0)</f>
        <v>#N/A</v>
      </c>
      <c r="G107" s="74" t="str">
        <f t="shared" si="1"/>
        <v>#N/A</v>
      </c>
      <c r="H107" s="75" t="str">
        <f t="shared" si="2"/>
        <v>#N/A</v>
      </c>
      <c r="I107" s="76">
        <v>300.0</v>
      </c>
      <c r="J107" s="77">
        <v>1.0</v>
      </c>
      <c r="K107" s="78">
        <v>0.0</v>
      </c>
      <c r="L107" s="79">
        <f t="shared" si="22"/>
        <v>0</v>
      </c>
      <c r="M107" s="80">
        <v>0.0</v>
      </c>
      <c r="N107" s="79">
        <f t="shared" si="4"/>
        <v>300</v>
      </c>
      <c r="O107" s="80">
        <v>0.0</v>
      </c>
      <c r="P107" s="80">
        <v>0.0</v>
      </c>
      <c r="Q107" s="79">
        <f t="shared" si="5"/>
        <v>300</v>
      </c>
      <c r="R107" s="79">
        <f t="shared" si="6"/>
        <v>300</v>
      </c>
      <c r="S107" s="12" t="str">
        <f t="shared" si="7"/>
        <v>#N/A</v>
      </c>
      <c r="T107" s="81" t="str">
        <f>VLOOKUP(A107,'Лист10'!$A$2:$B$77,2,0)</f>
        <v>#N/A</v>
      </c>
      <c r="U107" s="97">
        <v>0.185</v>
      </c>
      <c r="V107" s="79" t="str">
        <f t="shared" si="8"/>
        <v/>
      </c>
      <c r="W107" s="82" t="str">
        <f t="shared" si="9"/>
        <v>#N/A</v>
      </c>
      <c r="X107" s="83" t="s">
        <v>62</v>
      </c>
      <c r="Y107" s="82" t="str">
        <f>IFERROR(VLOOKUP(X107,'Справка'!A:B,2,0)*T107,"")</f>
        <v/>
      </c>
      <c r="Z107" s="84" t="s">
        <v>63</v>
      </c>
      <c r="AA107" s="82" t="str">
        <f t="shared" si="10"/>
        <v>#N/A</v>
      </c>
      <c r="AB107" s="80">
        <v>30.0</v>
      </c>
      <c r="AC107" s="82" t="str">
        <f>IF(Z107="","Не выбрана схемы работы",IF(Z107="FBY",IF(H107=0,"",IF(H107&lt;0.2,60,IF(H107&lt;0.5,70,IF(H107&lt;1,80,IF(H107&gt;=100,3500,VLOOKUP(ROUNDDOWN(H107,0),'Справка'!P:Q,2,0)))))),IF(Z107="FBS",IF(H107=0,"",IF(H107&lt;0.2,80,IF(H107&lt;0.5,85,IF(H107&lt;1,95,IF(H107&gt;=150,3500,VLOOKUP(ROUNDDOWN(H107,0),'Справка'!S:T,2,0)))))))))</f>
        <v>#N/A</v>
      </c>
      <c r="AD107" s="5"/>
      <c r="AE107" s="82" t="str">
        <f t="shared" si="11"/>
        <v>#N/A</v>
      </c>
      <c r="AF107" s="85">
        <v>0.7</v>
      </c>
      <c r="AG107" s="86" t="str">
        <f t="shared" si="12"/>
        <v>#N/A</v>
      </c>
      <c r="AH107" s="86" t="str">
        <f t="shared" si="13"/>
        <v>#N/A</v>
      </c>
      <c r="AI107" s="87">
        <v>0.0507</v>
      </c>
      <c r="AJ107" s="82" t="str">
        <f t="shared" si="14"/>
        <v>#N/A</v>
      </c>
      <c r="AK107" s="82">
        <f t="shared" si="15"/>
        <v>0</v>
      </c>
      <c r="AL107" s="88" t="str">
        <f t="shared" si="16"/>
        <v/>
      </c>
      <c r="AM107" s="84" t="s">
        <v>64</v>
      </c>
      <c r="AN107" s="78">
        <v>0.07</v>
      </c>
      <c r="AO107" s="89" t="str">
        <f t="shared" si="17"/>
        <v>#N/A</v>
      </c>
      <c r="AP107" s="89" t="str">
        <f t="shared" si="18"/>
        <v/>
      </c>
      <c r="AQ107" s="89">
        <f t="shared" si="19"/>
        <v>0</v>
      </c>
      <c r="AR107" s="90" t="str">
        <f t="shared" si="20"/>
        <v/>
      </c>
      <c r="AS107" s="90">
        <f t="shared" si="21"/>
        <v>0</v>
      </c>
    </row>
    <row r="108" ht="18.0" hidden="1" customHeight="1">
      <c r="A108" s="71" t="s">
        <v>257</v>
      </c>
      <c r="B108" s="98" t="s">
        <v>258</v>
      </c>
      <c r="C108" s="73">
        <f>VLOOKUP(A108,'Лист6'!$L$1:$M$97,2,0)</f>
        <v>5</v>
      </c>
      <c r="D108" s="73">
        <f>VLOOKUP(A108,'Лист6'!$L$1:$N$97,3,0)</f>
        <v>10</v>
      </c>
      <c r="E108" s="73">
        <f>VLOOKUP(A108,'Лист6'!$L$1:$O$97,4,0)</f>
        <v>15</v>
      </c>
      <c r="F108" s="73" t="str">
        <f>VLOOKUP(A108,'Лист10'!$A$1:$F$77,6,0)</f>
        <v>#N/A</v>
      </c>
      <c r="G108" s="74" t="str">
        <f t="shared" si="1"/>
        <v>#N/A</v>
      </c>
      <c r="H108" s="75" t="str">
        <f t="shared" si="2"/>
        <v>#N/A</v>
      </c>
      <c r="I108" s="76">
        <v>400.0</v>
      </c>
      <c r="J108" s="77">
        <v>1.0</v>
      </c>
      <c r="K108" s="78">
        <v>0.0</v>
      </c>
      <c r="L108" s="79">
        <f t="shared" si="22"/>
        <v>0</v>
      </c>
      <c r="M108" s="80">
        <v>0.0</v>
      </c>
      <c r="N108" s="79">
        <f t="shared" si="4"/>
        <v>400</v>
      </c>
      <c r="O108" s="80">
        <v>0.0</v>
      </c>
      <c r="P108" s="80">
        <v>0.0</v>
      </c>
      <c r="Q108" s="79">
        <f t="shared" si="5"/>
        <v>400</v>
      </c>
      <c r="R108" s="79">
        <f t="shared" si="6"/>
        <v>400</v>
      </c>
      <c r="S108" s="12" t="str">
        <f t="shared" si="7"/>
        <v>#N/A</v>
      </c>
      <c r="T108" s="81" t="str">
        <f>VLOOKUP(A108,'Лист10'!$A$2:$B$77,2,0)</f>
        <v>#N/A</v>
      </c>
      <c r="U108" s="97">
        <v>0.185</v>
      </c>
      <c r="V108" s="79" t="str">
        <f t="shared" si="8"/>
        <v/>
      </c>
      <c r="W108" s="82" t="str">
        <f t="shared" si="9"/>
        <v>#N/A</v>
      </c>
      <c r="X108" s="83" t="s">
        <v>62</v>
      </c>
      <c r="Y108" s="82" t="str">
        <f>IFERROR(VLOOKUP(X108,'Справка'!A:B,2,0)*T108,"")</f>
        <v/>
      </c>
      <c r="Z108" s="84" t="s">
        <v>63</v>
      </c>
      <c r="AA108" s="82" t="str">
        <f t="shared" si="10"/>
        <v>#N/A</v>
      </c>
      <c r="AB108" s="80">
        <v>30.0</v>
      </c>
      <c r="AC108" s="82" t="str">
        <f>IF(Z108="","Не выбрана схемы работы",IF(Z108="FBY",IF(H108=0,"",IF(H108&lt;0.2,60,IF(H108&lt;0.5,70,IF(H108&lt;1,80,IF(H108&gt;=100,3500,VLOOKUP(ROUNDDOWN(H108,0),'Справка'!P:Q,2,0)))))),IF(Z108="FBS",IF(H108=0,"",IF(H108&lt;0.2,80,IF(H108&lt;0.5,85,IF(H108&lt;1,95,IF(H108&gt;=150,3500,VLOOKUP(ROUNDDOWN(H108,0),'Справка'!S:T,2,0)))))))))</f>
        <v>#N/A</v>
      </c>
      <c r="AD108" s="5"/>
      <c r="AE108" s="82" t="str">
        <f t="shared" si="11"/>
        <v>#N/A</v>
      </c>
      <c r="AF108" s="85">
        <v>0.7</v>
      </c>
      <c r="AG108" s="86" t="str">
        <f t="shared" si="12"/>
        <v>#N/A</v>
      </c>
      <c r="AH108" s="86" t="str">
        <f t="shared" si="13"/>
        <v>#N/A</v>
      </c>
      <c r="AI108" s="87">
        <v>0.0507</v>
      </c>
      <c r="AJ108" s="82" t="str">
        <f t="shared" si="14"/>
        <v>#N/A</v>
      </c>
      <c r="AK108" s="82">
        <f t="shared" si="15"/>
        <v>0</v>
      </c>
      <c r="AL108" s="88" t="str">
        <f t="shared" si="16"/>
        <v/>
      </c>
      <c r="AM108" s="84" t="s">
        <v>64</v>
      </c>
      <c r="AN108" s="78">
        <v>0.07</v>
      </c>
      <c r="AO108" s="89" t="str">
        <f t="shared" si="17"/>
        <v>#N/A</v>
      </c>
      <c r="AP108" s="89" t="str">
        <f t="shared" si="18"/>
        <v/>
      </c>
      <c r="AQ108" s="89">
        <f t="shared" si="19"/>
        <v>0</v>
      </c>
      <c r="AR108" s="90" t="str">
        <f t="shared" si="20"/>
        <v/>
      </c>
      <c r="AS108" s="90">
        <f t="shared" si="21"/>
        <v>0</v>
      </c>
    </row>
    <row r="109" ht="18.0" customHeight="1">
      <c r="A109" s="71" t="s">
        <v>259</v>
      </c>
      <c r="B109" s="71" t="str">
        <f>VLOOKUP(A109,'Лист10'!$A$2:$D$77,4,0)</f>
        <v>Смартфон Apple iPhone XR в корпусе 16, 64 гб, nano SIM+eSIM </v>
      </c>
      <c r="C109" s="38">
        <v>18.0</v>
      </c>
      <c r="D109" s="38">
        <v>9.5</v>
      </c>
      <c r="E109" s="38">
        <v>5.1</v>
      </c>
      <c r="F109" s="73">
        <f>VLOOKUP(A109,'Лист10'!$A$1:$F$77,6,0)</f>
        <v>0.39</v>
      </c>
      <c r="G109" s="74">
        <f t="shared" si="1"/>
        <v>0.39</v>
      </c>
      <c r="H109" s="75">
        <f t="shared" si="2"/>
        <v>0.39</v>
      </c>
      <c r="I109" s="80"/>
      <c r="J109" s="77">
        <v>1.0</v>
      </c>
      <c r="K109" s="78">
        <v>0.0</v>
      </c>
      <c r="L109" s="79">
        <f t="shared" si="22"/>
        <v>0</v>
      </c>
      <c r="M109" s="80">
        <v>0.0</v>
      </c>
      <c r="N109" s="79">
        <f t="shared" si="4"/>
        <v>0</v>
      </c>
      <c r="O109" s="80">
        <v>0.0</v>
      </c>
      <c r="P109" s="80">
        <v>0.0</v>
      </c>
      <c r="Q109" s="79">
        <f t="shared" si="5"/>
        <v>0</v>
      </c>
      <c r="R109" s="79">
        <f t="shared" si="6"/>
        <v>0</v>
      </c>
      <c r="S109" s="12">
        <f t="shared" si="7"/>
        <v>17991</v>
      </c>
      <c r="T109" s="81">
        <f>VLOOKUP(A109,'Лист10'!$A$2:$B$77,2,0)</f>
        <v>17991</v>
      </c>
      <c r="U109" s="13">
        <v>0.21</v>
      </c>
      <c r="V109" s="79">
        <f t="shared" si="8"/>
        <v>3778.11</v>
      </c>
      <c r="W109" s="82">
        <f t="shared" si="9"/>
        <v>0.12</v>
      </c>
      <c r="X109" s="83" t="s">
        <v>62</v>
      </c>
      <c r="Y109" s="82">
        <f>IFERROR(VLOOKUP(X109,'Справка'!A:B,2,0)*T109,"")</f>
        <v>413.793</v>
      </c>
      <c r="Z109" s="84" t="s">
        <v>63</v>
      </c>
      <c r="AA109" s="82">
        <f t="shared" si="10"/>
        <v>500</v>
      </c>
      <c r="AB109" s="80">
        <v>30.0</v>
      </c>
      <c r="AC109" s="82">
        <f>IF(Z109="","Не выбрана схемы работы",IF(Z109="FBY",IF(H109=0,"",IF(H109&lt;0.2,60,IF(H109&lt;0.5,70,IF(H109&lt;1,80,IF(H109&gt;=100,3500,VLOOKUP(ROUNDDOWN(H109,0),'Справка'!P:Q,2,0)))))),IF(Z109="FBS",IF(H109=0,"",IF(H109&lt;0.2,80,IF(H109&lt;0.5,85,IF(H109&lt;1,95,IF(H109&gt;=150,3500,VLOOKUP(ROUNDDOWN(H109,0),'Справка'!S:T,2,0)))))))))</f>
        <v>85</v>
      </c>
      <c r="AD109" s="5"/>
      <c r="AE109" s="82">
        <f t="shared" si="11"/>
        <v>85</v>
      </c>
      <c r="AF109" s="85">
        <v>0.7</v>
      </c>
      <c r="AG109" s="86">
        <f t="shared" si="12"/>
        <v>842.1428571</v>
      </c>
      <c r="AH109" s="86">
        <f t="shared" si="13"/>
        <v>13183.977</v>
      </c>
      <c r="AI109" s="87">
        <v>0.0507</v>
      </c>
      <c r="AJ109" s="82">
        <f t="shared" si="14"/>
        <v>912.1437</v>
      </c>
      <c r="AK109" s="82">
        <f t="shared" si="15"/>
        <v>5946.309557</v>
      </c>
      <c r="AL109" s="88">
        <f t="shared" si="16"/>
        <v>0.3305157888</v>
      </c>
      <c r="AM109" s="84" t="s">
        <v>64</v>
      </c>
      <c r="AN109" s="78">
        <v>0.07</v>
      </c>
      <c r="AO109" s="89">
        <f t="shared" si="17"/>
        <v>1259.37</v>
      </c>
      <c r="AP109" s="89">
        <f t="shared" si="18"/>
        <v>7205.679557</v>
      </c>
      <c r="AQ109" s="89">
        <f t="shared" si="19"/>
        <v>10785.32044</v>
      </c>
      <c r="AR109" s="90">
        <f t="shared" si="20"/>
        <v>0.5994842112</v>
      </c>
      <c r="AS109" s="90" t="str">
        <f t="shared" si="21"/>
        <v/>
      </c>
    </row>
    <row r="110" ht="18.0" customHeight="1">
      <c r="A110" s="71" t="s">
        <v>260</v>
      </c>
      <c r="B110" s="71" t="str">
        <f>VLOOKUP(A110,'Лист10'!$A$2:$D$77,4,0)</f>
        <v>Смартфон Apple iPhone XR в корпусе 16, 128 гб, nano SIM+eSIM  синий</v>
      </c>
      <c r="C110" s="38">
        <v>18.0</v>
      </c>
      <c r="D110" s="38">
        <v>9.5</v>
      </c>
      <c r="E110" s="38">
        <v>5.1</v>
      </c>
      <c r="F110" s="73">
        <f>VLOOKUP(A110,'Лист10'!$A$1:$F$77,6,0)</f>
        <v>0.39</v>
      </c>
      <c r="G110" s="74">
        <f t="shared" si="1"/>
        <v>0.39</v>
      </c>
      <c r="H110" s="75">
        <f t="shared" si="2"/>
        <v>0.39</v>
      </c>
      <c r="I110" s="80"/>
      <c r="J110" s="77">
        <v>1.0</v>
      </c>
      <c r="K110" s="78">
        <v>0.0</v>
      </c>
      <c r="L110" s="79">
        <f t="shared" si="22"/>
        <v>0</v>
      </c>
      <c r="M110" s="80">
        <v>0.0</v>
      </c>
      <c r="N110" s="79">
        <f t="shared" si="4"/>
        <v>0</v>
      </c>
      <c r="O110" s="80">
        <v>0.0</v>
      </c>
      <c r="P110" s="80">
        <v>0.0</v>
      </c>
      <c r="Q110" s="79">
        <f t="shared" si="5"/>
        <v>0</v>
      </c>
      <c r="R110" s="79">
        <f t="shared" si="6"/>
        <v>0</v>
      </c>
      <c r="S110" s="12">
        <f t="shared" si="7"/>
        <v>19999</v>
      </c>
      <c r="T110" s="81">
        <f>VLOOKUP(A110,'Лист10'!$A$2:$B$77,2,0)</f>
        <v>19999</v>
      </c>
      <c r="U110" s="13">
        <v>0.21</v>
      </c>
      <c r="V110" s="79">
        <f t="shared" si="8"/>
        <v>4199.79</v>
      </c>
      <c r="W110" s="82">
        <f t="shared" si="9"/>
        <v>0.12</v>
      </c>
      <c r="X110" s="83" t="s">
        <v>62</v>
      </c>
      <c r="Y110" s="82">
        <f>IFERROR(VLOOKUP(X110,'Справка'!A:B,2,0)*T110,"")</f>
        <v>459.977</v>
      </c>
      <c r="Z110" s="84" t="s">
        <v>63</v>
      </c>
      <c r="AA110" s="82">
        <f t="shared" si="10"/>
        <v>500</v>
      </c>
      <c r="AB110" s="80">
        <v>30.0</v>
      </c>
      <c r="AC110" s="82">
        <f>IF(Z110="","Не выбрана схемы работы",IF(Z110="FBY",IF(H110=0,"",IF(H110&lt;0.2,60,IF(H110&lt;0.5,70,IF(H110&lt;1,80,IF(H110&gt;=100,3500,VLOOKUP(ROUNDDOWN(H110,0),'Справка'!P:Q,2,0)))))),IF(Z110="FBS",IF(H110=0,"",IF(H110&lt;0.2,80,IF(H110&lt;0.5,85,IF(H110&lt;1,95,IF(H110&gt;=150,3500,VLOOKUP(ROUNDDOWN(H110,0),'Справка'!S:T,2,0)))))))))</f>
        <v>85</v>
      </c>
      <c r="AD110" s="5"/>
      <c r="AE110" s="82">
        <f t="shared" si="11"/>
        <v>85</v>
      </c>
      <c r="AF110" s="85">
        <v>0.7</v>
      </c>
      <c r="AG110" s="86">
        <f t="shared" si="12"/>
        <v>842.1428571</v>
      </c>
      <c r="AH110" s="86">
        <f t="shared" si="13"/>
        <v>14724.113</v>
      </c>
      <c r="AI110" s="87">
        <v>0.0507</v>
      </c>
      <c r="AJ110" s="82">
        <f t="shared" si="14"/>
        <v>1013.9493</v>
      </c>
      <c r="AK110" s="82">
        <f t="shared" si="15"/>
        <v>6515.979157</v>
      </c>
      <c r="AL110" s="88">
        <f t="shared" si="16"/>
        <v>0.3258152486</v>
      </c>
      <c r="AM110" s="84" t="s">
        <v>64</v>
      </c>
      <c r="AN110" s="78">
        <v>0.07</v>
      </c>
      <c r="AO110" s="89">
        <f t="shared" si="17"/>
        <v>1399.93</v>
      </c>
      <c r="AP110" s="89">
        <f t="shared" si="18"/>
        <v>7915.909157</v>
      </c>
      <c r="AQ110" s="89">
        <f t="shared" si="19"/>
        <v>12083.09084</v>
      </c>
      <c r="AR110" s="90">
        <f t="shared" si="20"/>
        <v>0.6041847514</v>
      </c>
      <c r="AS110" s="90" t="str">
        <f t="shared" si="21"/>
        <v/>
      </c>
    </row>
    <row r="111" ht="18.0" customHeight="1">
      <c r="A111" s="71" t="s">
        <v>261</v>
      </c>
      <c r="B111" s="71" t="str">
        <f>VLOOKUP(A111,'Лист10'!$A$2:$D$77,4,0)</f>
        <v>Смартфон Apple iPhone 8 Plus 64 ГБ RU, 1 SIM, золотой</v>
      </c>
      <c r="C111" s="38">
        <v>18.0</v>
      </c>
      <c r="D111" s="38">
        <v>9.5</v>
      </c>
      <c r="E111" s="38">
        <v>5.1</v>
      </c>
      <c r="F111" s="73">
        <f>VLOOKUP(A111,'Лист10'!$A$1:$F$77,6,0)</f>
        <v>0.39</v>
      </c>
      <c r="G111" s="74">
        <f t="shared" si="1"/>
        <v>0.39</v>
      </c>
      <c r="H111" s="75">
        <f t="shared" si="2"/>
        <v>0.39</v>
      </c>
      <c r="I111" s="80"/>
      <c r="J111" s="77">
        <v>1.0</v>
      </c>
      <c r="K111" s="78">
        <v>0.0</v>
      </c>
      <c r="L111" s="79">
        <f t="shared" si="22"/>
        <v>0</v>
      </c>
      <c r="M111" s="80">
        <v>0.0</v>
      </c>
      <c r="N111" s="79">
        <f t="shared" si="4"/>
        <v>0</v>
      </c>
      <c r="O111" s="80">
        <v>0.0</v>
      </c>
      <c r="P111" s="80">
        <v>0.0</v>
      </c>
      <c r="Q111" s="79">
        <f t="shared" si="5"/>
        <v>0</v>
      </c>
      <c r="R111" s="79">
        <f t="shared" si="6"/>
        <v>0</v>
      </c>
      <c r="S111" s="12">
        <f t="shared" si="7"/>
        <v>12901</v>
      </c>
      <c r="T111" s="81">
        <f>VLOOKUP(A111,'Лист10'!$A$2:$B$77,2,0)</f>
        <v>12901</v>
      </c>
      <c r="U111" s="13">
        <v>0.21</v>
      </c>
      <c r="V111" s="79">
        <f t="shared" si="8"/>
        <v>2709.21</v>
      </c>
      <c r="W111" s="82">
        <f t="shared" si="9"/>
        <v>0.12</v>
      </c>
      <c r="X111" s="83" t="s">
        <v>62</v>
      </c>
      <c r="Y111" s="82">
        <f>IFERROR(VLOOKUP(X111,'Справка'!A:B,2,0)*T111,"")</f>
        <v>296.723</v>
      </c>
      <c r="Z111" s="84" t="s">
        <v>63</v>
      </c>
      <c r="AA111" s="82">
        <f t="shared" si="10"/>
        <v>500</v>
      </c>
      <c r="AB111" s="80">
        <v>30.0</v>
      </c>
      <c r="AC111" s="82">
        <f>IF(Z111="","Не выбрана схемы работы",IF(Z111="FBY",IF(H111=0,"",IF(H111&lt;0.2,60,IF(H111&lt;0.5,70,IF(H111&lt;1,80,IF(H111&gt;=100,3500,VLOOKUP(ROUNDDOWN(H111,0),'Справка'!P:Q,2,0)))))),IF(Z111="FBS",IF(H111=0,"",IF(H111&lt;0.2,80,IF(H111&lt;0.5,85,IF(H111&lt;1,95,IF(H111&gt;=150,3500,VLOOKUP(ROUNDDOWN(H111,0),'Справка'!S:T,2,0)))))))))</f>
        <v>85</v>
      </c>
      <c r="AD111" s="5"/>
      <c r="AE111" s="82">
        <f t="shared" si="11"/>
        <v>85</v>
      </c>
      <c r="AF111" s="85">
        <v>0.7</v>
      </c>
      <c r="AG111" s="86">
        <f t="shared" si="12"/>
        <v>842.1428571</v>
      </c>
      <c r="AH111" s="86">
        <f t="shared" si="13"/>
        <v>9279.947</v>
      </c>
      <c r="AI111" s="87">
        <v>0.0507</v>
      </c>
      <c r="AJ111" s="82">
        <f t="shared" si="14"/>
        <v>654.0807</v>
      </c>
      <c r="AK111" s="82">
        <f t="shared" si="15"/>
        <v>4502.276557</v>
      </c>
      <c r="AL111" s="88">
        <f t="shared" si="16"/>
        <v>0.3489866334</v>
      </c>
      <c r="AM111" s="84" t="s">
        <v>64</v>
      </c>
      <c r="AN111" s="78">
        <v>0.07</v>
      </c>
      <c r="AO111" s="89">
        <f t="shared" si="17"/>
        <v>903.07</v>
      </c>
      <c r="AP111" s="89">
        <f t="shared" si="18"/>
        <v>5405.346557</v>
      </c>
      <c r="AQ111" s="89">
        <f t="shared" si="19"/>
        <v>7495.653443</v>
      </c>
      <c r="AR111" s="90">
        <f t="shared" si="20"/>
        <v>0.5810133666</v>
      </c>
      <c r="AS111" s="90" t="str">
        <f t="shared" si="21"/>
        <v/>
      </c>
    </row>
    <row r="112" ht="18.0" customHeight="1">
      <c r="A112" s="71" t="s">
        <v>262</v>
      </c>
      <c r="B112" s="71" t="str">
        <f>VLOOKUP(A112,'Лист10'!$A$2:$D$77,4,0)</f>
        <v>Смартфон Apple iPhone XR в корпусе 16, 64 гб, nano SIM+eSIM pink</v>
      </c>
      <c r="C112" s="38">
        <v>18.0</v>
      </c>
      <c r="D112" s="38">
        <v>9.5</v>
      </c>
      <c r="E112" s="38">
        <v>5.1</v>
      </c>
      <c r="F112" s="73">
        <f>VLOOKUP(A112,'Лист10'!$A$1:$F$77,6,0)</f>
        <v>0.39</v>
      </c>
      <c r="G112" s="74">
        <f t="shared" si="1"/>
        <v>0.39</v>
      </c>
      <c r="H112" s="75">
        <f t="shared" si="2"/>
        <v>0.39</v>
      </c>
      <c r="I112" s="80"/>
      <c r="J112" s="77">
        <v>1.0</v>
      </c>
      <c r="K112" s="78">
        <v>0.0</v>
      </c>
      <c r="L112" s="79">
        <f t="shared" si="22"/>
        <v>0</v>
      </c>
      <c r="M112" s="80">
        <v>0.0</v>
      </c>
      <c r="N112" s="79">
        <f t="shared" si="4"/>
        <v>0</v>
      </c>
      <c r="O112" s="80">
        <v>0.0</v>
      </c>
      <c r="P112" s="80">
        <v>0.0</v>
      </c>
      <c r="Q112" s="79">
        <f t="shared" si="5"/>
        <v>0</v>
      </c>
      <c r="R112" s="79">
        <f t="shared" si="6"/>
        <v>0</v>
      </c>
      <c r="S112" s="12">
        <f t="shared" si="7"/>
        <v>19191</v>
      </c>
      <c r="T112" s="81">
        <f>VLOOKUP(A112,'Лист10'!$A$2:$B$77,2,0)</f>
        <v>19191</v>
      </c>
      <c r="U112" s="13">
        <v>0.21</v>
      </c>
      <c r="V112" s="79">
        <f t="shared" si="8"/>
        <v>4030.11</v>
      </c>
      <c r="W112" s="82">
        <f t="shared" si="9"/>
        <v>0.12</v>
      </c>
      <c r="X112" s="83" t="s">
        <v>62</v>
      </c>
      <c r="Y112" s="82">
        <f>IFERROR(VLOOKUP(X112,'Справка'!A:B,2,0)*T112,"")</f>
        <v>441.393</v>
      </c>
      <c r="Z112" s="84" t="s">
        <v>63</v>
      </c>
      <c r="AA112" s="82">
        <f t="shared" si="10"/>
        <v>500</v>
      </c>
      <c r="AB112" s="80">
        <v>30.0</v>
      </c>
      <c r="AC112" s="82">
        <f>IF(Z112="","Не выбрана схемы работы",IF(Z112="FBY",IF(H112=0,"",IF(H112&lt;0.2,60,IF(H112&lt;0.5,70,IF(H112&lt;1,80,IF(H112&gt;=100,3500,VLOOKUP(ROUNDDOWN(H112,0),'Справка'!P:Q,2,0)))))),IF(Z112="FBS",IF(H112=0,"",IF(H112&lt;0.2,80,IF(H112&lt;0.5,85,IF(H112&lt;1,95,IF(H112&gt;=150,3500,VLOOKUP(ROUNDDOWN(H112,0),'Справка'!S:T,2,0)))))))))</f>
        <v>85</v>
      </c>
      <c r="AD112" s="5"/>
      <c r="AE112" s="82">
        <f t="shared" si="11"/>
        <v>85</v>
      </c>
      <c r="AF112" s="85">
        <v>0.7</v>
      </c>
      <c r="AG112" s="86">
        <f t="shared" si="12"/>
        <v>842.1428571</v>
      </c>
      <c r="AH112" s="86">
        <f t="shared" si="13"/>
        <v>14104.377</v>
      </c>
      <c r="AI112" s="87">
        <v>0.0507</v>
      </c>
      <c r="AJ112" s="82">
        <f t="shared" si="14"/>
        <v>972.9837</v>
      </c>
      <c r="AK112" s="82">
        <f t="shared" si="15"/>
        <v>6286.749557</v>
      </c>
      <c r="AL112" s="88">
        <f t="shared" si="16"/>
        <v>0.3275884298</v>
      </c>
      <c r="AM112" s="84" t="s">
        <v>64</v>
      </c>
      <c r="AN112" s="78">
        <v>0.07</v>
      </c>
      <c r="AO112" s="89">
        <f t="shared" si="17"/>
        <v>1343.37</v>
      </c>
      <c r="AP112" s="89">
        <f t="shared" si="18"/>
        <v>7630.119557</v>
      </c>
      <c r="AQ112" s="89">
        <f t="shared" si="19"/>
        <v>11560.88044</v>
      </c>
      <c r="AR112" s="90">
        <f t="shared" si="20"/>
        <v>0.6024115702</v>
      </c>
      <c r="AS112" s="90" t="str">
        <f t="shared" si="21"/>
        <v/>
      </c>
    </row>
    <row r="113" ht="18.0" customHeight="1">
      <c r="A113" s="71" t="s">
        <v>263</v>
      </c>
      <c r="B113" s="71" t="str">
        <f>VLOOKUP(A113,'Лист10'!$A$2:$D$77,4,0)</f>
        <v>Смартфон Apple iPhone XR в корпусе 16, 128 гб, nano SIM+eSIM pink</v>
      </c>
      <c r="C113" s="38">
        <v>18.0</v>
      </c>
      <c r="D113" s="38">
        <v>9.5</v>
      </c>
      <c r="E113" s="38">
        <v>5.1</v>
      </c>
      <c r="F113" s="73">
        <f>VLOOKUP(A113,'Лист10'!$A$1:$F$77,6,0)</f>
        <v>0.39</v>
      </c>
      <c r="G113" s="74">
        <f t="shared" si="1"/>
        <v>0.39</v>
      </c>
      <c r="H113" s="75">
        <f t="shared" si="2"/>
        <v>0.39</v>
      </c>
      <c r="I113" s="80"/>
      <c r="J113" s="77">
        <v>1.0</v>
      </c>
      <c r="K113" s="78">
        <v>0.0</v>
      </c>
      <c r="L113" s="79">
        <f t="shared" si="22"/>
        <v>0</v>
      </c>
      <c r="M113" s="80">
        <v>0.0</v>
      </c>
      <c r="N113" s="79">
        <f t="shared" si="4"/>
        <v>0</v>
      </c>
      <c r="O113" s="80">
        <v>0.0</v>
      </c>
      <c r="P113" s="80">
        <v>0.0</v>
      </c>
      <c r="Q113" s="79">
        <f t="shared" si="5"/>
        <v>0</v>
      </c>
      <c r="R113" s="79">
        <f t="shared" si="6"/>
        <v>0</v>
      </c>
      <c r="S113" s="12">
        <f t="shared" si="7"/>
        <v>19999</v>
      </c>
      <c r="T113" s="81">
        <f>VLOOKUP(A113,'Лист10'!$A$2:$B$77,2,0)</f>
        <v>19999</v>
      </c>
      <c r="U113" s="13">
        <v>0.21</v>
      </c>
      <c r="V113" s="79">
        <f t="shared" si="8"/>
        <v>4199.79</v>
      </c>
      <c r="W113" s="82">
        <f t="shared" si="9"/>
        <v>0.12</v>
      </c>
      <c r="X113" s="83" t="s">
        <v>62</v>
      </c>
      <c r="Y113" s="82">
        <f>IFERROR(VLOOKUP(X113,'Справка'!A:B,2,0)*T113,"")</f>
        <v>459.977</v>
      </c>
      <c r="Z113" s="84" t="s">
        <v>63</v>
      </c>
      <c r="AA113" s="82">
        <f t="shared" si="10"/>
        <v>500</v>
      </c>
      <c r="AB113" s="80">
        <v>30.0</v>
      </c>
      <c r="AC113" s="82">
        <f>IF(Z113="","Не выбрана схемы работы",IF(Z113="FBY",IF(H113=0,"",IF(H113&lt;0.2,60,IF(H113&lt;0.5,70,IF(H113&lt;1,80,IF(H113&gt;=100,3500,VLOOKUP(ROUNDDOWN(H113,0),'Справка'!P:Q,2,0)))))),IF(Z113="FBS",IF(H113=0,"",IF(H113&lt;0.2,80,IF(H113&lt;0.5,85,IF(H113&lt;1,95,IF(H113&gt;=150,3500,VLOOKUP(ROUNDDOWN(H113,0),'Справка'!S:T,2,0)))))))))</f>
        <v>85</v>
      </c>
      <c r="AD113" s="5"/>
      <c r="AE113" s="82">
        <f t="shared" si="11"/>
        <v>85</v>
      </c>
      <c r="AF113" s="85">
        <v>0.7</v>
      </c>
      <c r="AG113" s="86">
        <f t="shared" si="12"/>
        <v>842.1428571</v>
      </c>
      <c r="AH113" s="86">
        <f t="shared" si="13"/>
        <v>14724.113</v>
      </c>
      <c r="AI113" s="87">
        <v>0.0507</v>
      </c>
      <c r="AJ113" s="82">
        <f t="shared" si="14"/>
        <v>1013.9493</v>
      </c>
      <c r="AK113" s="82">
        <f t="shared" si="15"/>
        <v>6515.979157</v>
      </c>
      <c r="AL113" s="88">
        <f t="shared" si="16"/>
        <v>0.3258152486</v>
      </c>
      <c r="AM113" s="84" t="s">
        <v>64</v>
      </c>
      <c r="AN113" s="78">
        <v>0.07</v>
      </c>
      <c r="AO113" s="89">
        <f t="shared" si="17"/>
        <v>1399.93</v>
      </c>
      <c r="AP113" s="89">
        <f t="shared" si="18"/>
        <v>7915.909157</v>
      </c>
      <c r="AQ113" s="89">
        <f t="shared" si="19"/>
        <v>12083.09084</v>
      </c>
      <c r="AR113" s="90">
        <f t="shared" si="20"/>
        <v>0.6041847514</v>
      </c>
      <c r="AS113" s="90" t="str">
        <f t="shared" si="21"/>
        <v/>
      </c>
    </row>
    <row r="114" ht="18.0" customHeight="1">
      <c r="A114" s="71" t="s">
        <v>264</v>
      </c>
      <c r="B114" s="71" t="str">
        <f>VLOOKUP(A114,'Лист10'!$A$2:$D$77,4,0)</f>
        <v>Смартфон Apple iPhone 11 64 ГБ, Dual: nano SIM + eSIM, желтый</v>
      </c>
      <c r="C114" s="38">
        <v>18.0</v>
      </c>
      <c r="D114" s="38">
        <v>9.5</v>
      </c>
      <c r="E114" s="38">
        <v>5.1</v>
      </c>
      <c r="F114" s="73">
        <f>VLOOKUP(A114,'Лист10'!$A$1:$F$77,6,0)</f>
        <v>0.39</v>
      </c>
      <c r="G114" s="74">
        <f t="shared" si="1"/>
        <v>0.39</v>
      </c>
      <c r="H114" s="75">
        <f t="shared" si="2"/>
        <v>0.39</v>
      </c>
      <c r="I114" s="80"/>
      <c r="J114" s="77">
        <v>1.0</v>
      </c>
      <c r="K114" s="78">
        <v>0.0</v>
      </c>
      <c r="L114" s="79">
        <f t="shared" si="22"/>
        <v>0</v>
      </c>
      <c r="M114" s="80">
        <v>0.0</v>
      </c>
      <c r="N114" s="79">
        <f t="shared" si="4"/>
        <v>0</v>
      </c>
      <c r="O114" s="80">
        <v>0.0</v>
      </c>
      <c r="P114" s="80">
        <v>0.0</v>
      </c>
      <c r="Q114" s="79">
        <f t="shared" si="5"/>
        <v>0</v>
      </c>
      <c r="R114" s="79">
        <f t="shared" si="6"/>
        <v>0</v>
      </c>
      <c r="S114" s="12">
        <f t="shared" si="7"/>
        <v>17598</v>
      </c>
      <c r="T114" s="81">
        <f>VLOOKUP(A114,'Лист10'!$A$2:$B$77,2,0)</f>
        <v>17598</v>
      </c>
      <c r="U114" s="13">
        <v>0.21</v>
      </c>
      <c r="V114" s="79">
        <f t="shared" si="8"/>
        <v>3695.58</v>
      </c>
      <c r="W114" s="82">
        <f t="shared" si="9"/>
        <v>0.12</v>
      </c>
      <c r="X114" s="83" t="s">
        <v>62</v>
      </c>
      <c r="Y114" s="82">
        <f>IFERROR(VLOOKUP(X114,'Справка'!A:B,2,0)*T114,"")</f>
        <v>404.754</v>
      </c>
      <c r="Z114" s="84" t="s">
        <v>63</v>
      </c>
      <c r="AA114" s="82">
        <f t="shared" si="10"/>
        <v>500</v>
      </c>
      <c r="AB114" s="80">
        <v>30.0</v>
      </c>
      <c r="AC114" s="82">
        <f>IF(Z114="","Не выбрана схемы работы",IF(Z114="FBY",IF(H114=0,"",IF(H114&lt;0.2,60,IF(H114&lt;0.5,70,IF(H114&lt;1,80,IF(H114&gt;=100,3500,VLOOKUP(ROUNDDOWN(H114,0),'Справка'!P:Q,2,0)))))),IF(Z114="FBS",IF(H114=0,"",IF(H114&lt;0.2,80,IF(H114&lt;0.5,85,IF(H114&lt;1,95,IF(H114&gt;=150,3500,VLOOKUP(ROUNDDOWN(H114,0),'Справка'!S:T,2,0)))))))))</f>
        <v>85</v>
      </c>
      <c r="AD114" s="5"/>
      <c r="AE114" s="82">
        <f t="shared" si="11"/>
        <v>85</v>
      </c>
      <c r="AF114" s="85">
        <v>0.7</v>
      </c>
      <c r="AG114" s="86">
        <f t="shared" si="12"/>
        <v>842.1428571</v>
      </c>
      <c r="AH114" s="86">
        <f t="shared" si="13"/>
        <v>12882.546</v>
      </c>
      <c r="AI114" s="87">
        <v>0.0507</v>
      </c>
      <c r="AJ114" s="82">
        <f t="shared" si="14"/>
        <v>892.2186</v>
      </c>
      <c r="AK114" s="82">
        <f t="shared" si="15"/>
        <v>5834.815457</v>
      </c>
      <c r="AL114" s="88">
        <f t="shared" si="16"/>
        <v>0.3315612829</v>
      </c>
      <c r="AM114" s="84" t="s">
        <v>64</v>
      </c>
      <c r="AN114" s="78">
        <v>0.07</v>
      </c>
      <c r="AO114" s="89">
        <f t="shared" si="17"/>
        <v>1231.86</v>
      </c>
      <c r="AP114" s="89">
        <f t="shared" si="18"/>
        <v>7066.675457</v>
      </c>
      <c r="AQ114" s="89">
        <f t="shared" si="19"/>
        <v>10531.32454</v>
      </c>
      <c r="AR114" s="90">
        <f t="shared" si="20"/>
        <v>0.5984387171</v>
      </c>
      <c r="AS114" s="90" t="str">
        <f t="shared" si="21"/>
        <v/>
      </c>
    </row>
    <row r="115" ht="18.0" customHeight="1">
      <c r="A115" s="71" t="s">
        <v>265</v>
      </c>
      <c r="B115" s="71" t="str">
        <f>VLOOKUP(A115,'Лист10'!$A$2:$D$77,4,0)</f>
        <v>Смартфон Iphone 7 plus 128 Gb серебро
</v>
      </c>
      <c r="C115" s="38">
        <v>18.0</v>
      </c>
      <c r="D115" s="38">
        <v>9.5</v>
      </c>
      <c r="E115" s="38">
        <v>5.1</v>
      </c>
      <c r="F115" s="73">
        <f>VLOOKUP(A115,'Лист10'!$A$1:$F$77,6,0)</f>
        <v>0.39</v>
      </c>
      <c r="G115" s="74">
        <f t="shared" si="1"/>
        <v>0.39</v>
      </c>
      <c r="H115" s="75">
        <f t="shared" si="2"/>
        <v>0.39</v>
      </c>
      <c r="I115" s="80"/>
      <c r="J115" s="77">
        <v>1.0</v>
      </c>
      <c r="K115" s="78">
        <v>0.0</v>
      </c>
      <c r="L115" s="79">
        <f t="shared" si="22"/>
        <v>0</v>
      </c>
      <c r="M115" s="80">
        <v>0.0</v>
      </c>
      <c r="N115" s="79">
        <f t="shared" si="4"/>
        <v>0</v>
      </c>
      <c r="O115" s="80">
        <v>0.0</v>
      </c>
      <c r="P115" s="80">
        <v>0.0</v>
      </c>
      <c r="Q115" s="79">
        <f t="shared" si="5"/>
        <v>0</v>
      </c>
      <c r="R115" s="79">
        <f t="shared" si="6"/>
        <v>0</v>
      </c>
      <c r="S115" s="12">
        <f t="shared" si="7"/>
        <v>9999</v>
      </c>
      <c r="T115" s="81">
        <f>VLOOKUP(A115,'Лист10'!$A$2:$B$77,2,0)</f>
        <v>9999</v>
      </c>
      <c r="U115" s="13">
        <v>0.21</v>
      </c>
      <c r="V115" s="79">
        <f t="shared" si="8"/>
        <v>2099.79</v>
      </c>
      <c r="W115" s="82">
        <f t="shared" si="9"/>
        <v>0.12</v>
      </c>
      <c r="X115" s="83" t="s">
        <v>62</v>
      </c>
      <c r="Y115" s="82">
        <f>IFERROR(VLOOKUP(X115,'Справка'!A:B,2,0)*T115,"")</f>
        <v>229.977</v>
      </c>
      <c r="Z115" s="84" t="s">
        <v>63</v>
      </c>
      <c r="AA115" s="82">
        <f t="shared" si="10"/>
        <v>449.955</v>
      </c>
      <c r="AB115" s="80">
        <v>30.0</v>
      </c>
      <c r="AC115" s="82">
        <f>IF(Z115="","Не выбрана схемы работы",IF(Z115="FBY",IF(H115=0,"",IF(H115&lt;0.2,60,IF(H115&lt;0.5,70,IF(H115&lt;1,80,IF(H115&gt;=100,3500,VLOOKUP(ROUNDDOWN(H115,0),'Справка'!P:Q,2,0)))))),IF(Z115="FBS",IF(H115=0,"",IF(H115&lt;0.2,80,IF(H115&lt;0.5,85,IF(H115&lt;1,95,IF(H115&gt;=150,3500,VLOOKUP(ROUNDDOWN(H115,0),'Справка'!S:T,2,0)))))))))</f>
        <v>85</v>
      </c>
      <c r="AD115" s="5"/>
      <c r="AE115" s="82">
        <f t="shared" si="11"/>
        <v>85</v>
      </c>
      <c r="AF115" s="85">
        <v>0.7</v>
      </c>
      <c r="AG115" s="86">
        <f t="shared" si="12"/>
        <v>770.65</v>
      </c>
      <c r="AH115" s="86">
        <f t="shared" si="13"/>
        <v>7104.158</v>
      </c>
      <c r="AI115" s="87">
        <v>0.0507</v>
      </c>
      <c r="AJ115" s="82">
        <f t="shared" si="14"/>
        <v>506.9493</v>
      </c>
      <c r="AK115" s="82">
        <f t="shared" si="15"/>
        <v>3607.4863</v>
      </c>
      <c r="AL115" s="88">
        <f t="shared" si="16"/>
        <v>0.3607847085</v>
      </c>
      <c r="AM115" s="84" t="s">
        <v>64</v>
      </c>
      <c r="AN115" s="78">
        <v>0.07</v>
      </c>
      <c r="AO115" s="89">
        <f t="shared" si="17"/>
        <v>699.93</v>
      </c>
      <c r="AP115" s="89">
        <f t="shared" si="18"/>
        <v>4307.4163</v>
      </c>
      <c r="AQ115" s="89">
        <f t="shared" si="19"/>
        <v>5691.5837</v>
      </c>
      <c r="AR115" s="90">
        <f t="shared" si="20"/>
        <v>0.5692152915</v>
      </c>
      <c r="AS115" s="90" t="str">
        <f t="shared" si="21"/>
        <v/>
      </c>
    </row>
    <row r="116" ht="18.0" customHeight="1">
      <c r="A116" s="71" t="s">
        <v>266</v>
      </c>
      <c r="B116" s="71" t="str">
        <f>VLOOKUP(A116,'Лист10'!$A$2:$D$77,4,0)</f>
        <v>Смартфон Apple iPhone 7 Plus 128 ГБ RU, 1 nano SIM, золотой</v>
      </c>
      <c r="C116" s="38">
        <v>18.0</v>
      </c>
      <c r="D116" s="38">
        <v>9.5</v>
      </c>
      <c r="E116" s="38">
        <v>5.1</v>
      </c>
      <c r="F116" s="73">
        <f>VLOOKUP(A116,'Лист10'!$A$1:$F$77,6,0)</f>
        <v>0.39</v>
      </c>
      <c r="G116" s="74">
        <f t="shared" si="1"/>
        <v>0.39</v>
      </c>
      <c r="H116" s="75">
        <f t="shared" si="2"/>
        <v>0.39</v>
      </c>
      <c r="I116" s="80"/>
      <c r="J116" s="77">
        <v>1.0</v>
      </c>
      <c r="K116" s="78">
        <v>0.0</v>
      </c>
      <c r="L116" s="79">
        <f t="shared" si="22"/>
        <v>0</v>
      </c>
      <c r="M116" s="80">
        <v>0.0</v>
      </c>
      <c r="N116" s="79">
        <f t="shared" si="4"/>
        <v>0</v>
      </c>
      <c r="O116" s="80">
        <v>0.0</v>
      </c>
      <c r="P116" s="80">
        <v>0.0</v>
      </c>
      <c r="Q116" s="79">
        <f t="shared" si="5"/>
        <v>0</v>
      </c>
      <c r="R116" s="79">
        <f t="shared" si="6"/>
        <v>0</v>
      </c>
      <c r="S116" s="12">
        <f t="shared" si="7"/>
        <v>9900</v>
      </c>
      <c r="T116" s="81">
        <f>VLOOKUP(A116,'Лист10'!$A$2:$B$77,2,0)</f>
        <v>9900</v>
      </c>
      <c r="U116" s="13">
        <v>0.21</v>
      </c>
      <c r="V116" s="79">
        <f t="shared" si="8"/>
        <v>2079</v>
      </c>
      <c r="W116" s="82">
        <f t="shared" si="9"/>
        <v>0.12</v>
      </c>
      <c r="X116" s="83" t="s">
        <v>62</v>
      </c>
      <c r="Y116" s="82">
        <f>IFERROR(VLOOKUP(X116,'Справка'!A:B,2,0)*T116,"")</f>
        <v>227.7</v>
      </c>
      <c r="Z116" s="84" t="s">
        <v>63</v>
      </c>
      <c r="AA116" s="82">
        <f t="shared" si="10"/>
        <v>445.5</v>
      </c>
      <c r="AB116" s="80">
        <v>30.0</v>
      </c>
      <c r="AC116" s="82">
        <f>IF(Z116="","Не выбрана схемы работы",IF(Z116="FBY",IF(H116=0,"",IF(H116&lt;0.2,60,IF(H116&lt;0.5,70,IF(H116&lt;1,80,IF(H116&gt;=100,3500,VLOOKUP(ROUNDDOWN(H116,0),'Справка'!P:Q,2,0)))))),IF(Z116="FBS",IF(H116=0,"",IF(H116&lt;0.2,80,IF(H116&lt;0.5,85,IF(H116&lt;1,95,IF(H116&gt;=150,3500,VLOOKUP(ROUNDDOWN(H116,0),'Справка'!S:T,2,0)))))))))</f>
        <v>85</v>
      </c>
      <c r="AD116" s="5"/>
      <c r="AE116" s="82">
        <f t="shared" si="11"/>
        <v>85</v>
      </c>
      <c r="AF116" s="85">
        <v>0.7</v>
      </c>
      <c r="AG116" s="86">
        <f t="shared" si="12"/>
        <v>764.2857143</v>
      </c>
      <c r="AH116" s="86">
        <f t="shared" si="13"/>
        <v>7032.68</v>
      </c>
      <c r="AI116" s="87">
        <v>0.0507</v>
      </c>
      <c r="AJ116" s="82">
        <f t="shared" si="14"/>
        <v>501.93</v>
      </c>
      <c r="AK116" s="82">
        <f t="shared" si="15"/>
        <v>3573.035714</v>
      </c>
      <c r="AL116" s="88">
        <f t="shared" si="16"/>
        <v>0.3609126984</v>
      </c>
      <c r="AM116" s="84" t="s">
        <v>64</v>
      </c>
      <c r="AN116" s="78">
        <v>0.07</v>
      </c>
      <c r="AO116" s="89">
        <f t="shared" si="17"/>
        <v>693</v>
      </c>
      <c r="AP116" s="89">
        <f t="shared" si="18"/>
        <v>4266.035714</v>
      </c>
      <c r="AQ116" s="89">
        <f t="shared" si="19"/>
        <v>5633.964286</v>
      </c>
      <c r="AR116" s="90">
        <f t="shared" si="20"/>
        <v>0.5690873016</v>
      </c>
      <c r="AS116" s="90" t="str">
        <f t="shared" si="21"/>
        <v/>
      </c>
    </row>
    <row r="117" ht="18.0" customHeight="1">
      <c r="A117" s="71" t="s">
        <v>267</v>
      </c>
      <c r="B117" s="71" t="str">
        <f>VLOOKUP(A117,'Лист10'!$A$2:$D$77,4,0)</f>
        <v>Портативная акустика JBL Charge 5, колонка, цвет Black, (черный)</v>
      </c>
      <c r="C117" s="38">
        <v>43.7</v>
      </c>
      <c r="D117" s="38">
        <v>72.8</v>
      </c>
      <c r="E117" s="38">
        <v>38.4</v>
      </c>
      <c r="F117" s="73">
        <f>VLOOKUP(A117,'Лист10'!$A$1:$F$77,6,0)</f>
        <v>18.9</v>
      </c>
      <c r="G117" s="74">
        <f t="shared" si="1"/>
        <v>24.4328448</v>
      </c>
      <c r="H117" s="75">
        <f t="shared" si="2"/>
        <v>24.4328448</v>
      </c>
      <c r="I117" s="80"/>
      <c r="J117" s="77">
        <v>1.0</v>
      </c>
      <c r="K117" s="78">
        <v>0.0</v>
      </c>
      <c r="L117" s="79">
        <f t="shared" si="22"/>
        <v>0</v>
      </c>
      <c r="M117" s="80">
        <v>0.0</v>
      </c>
      <c r="N117" s="79">
        <f t="shared" si="4"/>
        <v>0</v>
      </c>
      <c r="O117" s="80">
        <v>0.0</v>
      </c>
      <c r="P117" s="80">
        <v>0.0</v>
      </c>
      <c r="Q117" s="79">
        <f t="shared" si="5"/>
        <v>0</v>
      </c>
      <c r="R117" s="79">
        <f t="shared" si="6"/>
        <v>0</v>
      </c>
      <c r="S117" s="12">
        <f t="shared" si="7"/>
        <v>10900</v>
      </c>
      <c r="T117" s="81">
        <f>VLOOKUP(A117,'Лист10'!$A$2:$B$77,2,0)</f>
        <v>10900</v>
      </c>
      <c r="U117" s="13">
        <v>0.22</v>
      </c>
      <c r="V117" s="79">
        <f t="shared" si="8"/>
        <v>2398</v>
      </c>
      <c r="W117" s="82">
        <f t="shared" si="9"/>
        <v>0.12</v>
      </c>
      <c r="X117" s="83" t="s">
        <v>62</v>
      </c>
      <c r="Y117" s="82">
        <f>IFERROR(VLOOKUP(X117,'Справка'!A:B,2,0)*T117,"")</f>
        <v>250.7</v>
      </c>
      <c r="Z117" s="84" t="s">
        <v>63</v>
      </c>
      <c r="AA117" s="82">
        <f t="shared" si="10"/>
        <v>490.5</v>
      </c>
      <c r="AB117" s="80">
        <v>30.0</v>
      </c>
      <c r="AC117" s="82">
        <f>IF(Z117="","Не выбрана схемы работы",IF(Z117="FBY",IF(H117=0,"",IF(H117&lt;0.2,60,IF(H117&lt;0.5,70,IF(H117&lt;1,80,IF(H117&gt;=100,3500,VLOOKUP(ROUNDDOWN(H117,0),'Справка'!P:Q,2,0)))))),IF(Z117="FBS",IF(H117=0,"",IF(H117&lt;0.2,80,IF(H117&lt;0.5,85,IF(H117&lt;1,95,IF(H117&gt;=150,3500,VLOOKUP(ROUNDDOWN(H117,0),'Справка'!S:T,2,0)))))))))</f>
        <v>1000</v>
      </c>
      <c r="AD117" s="5"/>
      <c r="AE117" s="82">
        <f t="shared" si="11"/>
        <v>1000</v>
      </c>
      <c r="AF117" s="85">
        <v>0.7</v>
      </c>
      <c r="AG117" s="86">
        <f t="shared" si="12"/>
        <v>1743.571429</v>
      </c>
      <c r="AH117" s="86">
        <f t="shared" si="13"/>
        <v>6730.68</v>
      </c>
      <c r="AI117" s="87">
        <v>0.0507</v>
      </c>
      <c r="AJ117" s="82">
        <f t="shared" si="14"/>
        <v>552.63</v>
      </c>
      <c r="AK117" s="82">
        <f t="shared" si="15"/>
        <v>4945.021429</v>
      </c>
      <c r="AL117" s="88">
        <f t="shared" si="16"/>
        <v>0.4536716907</v>
      </c>
      <c r="AM117" s="84" t="s">
        <v>64</v>
      </c>
      <c r="AN117" s="78">
        <v>0.07</v>
      </c>
      <c r="AO117" s="89">
        <f t="shared" si="17"/>
        <v>763</v>
      </c>
      <c r="AP117" s="89">
        <f t="shared" si="18"/>
        <v>5708.021429</v>
      </c>
      <c r="AQ117" s="89">
        <f t="shared" si="19"/>
        <v>5191.978571</v>
      </c>
      <c r="AR117" s="90">
        <f t="shared" si="20"/>
        <v>0.4763283093</v>
      </c>
      <c r="AS117" s="90" t="str">
        <f t="shared" si="21"/>
        <v/>
      </c>
    </row>
    <row r="118" ht="18.0" customHeight="1">
      <c r="A118" s="71" t="s">
        <v>268</v>
      </c>
      <c r="B118" s="71" t="str">
        <f>VLOOKUP(A118,'Лист10'!$A$2:$D$77,4,0)</f>
        <v>Умные часы Apple Watch Series 9 45 мм Aluminium Case GPS, midnight/midnight sport band</v>
      </c>
      <c r="C118" s="38">
        <v>9.0</v>
      </c>
      <c r="D118" s="38">
        <v>10.0</v>
      </c>
      <c r="E118" s="38">
        <v>8.0</v>
      </c>
      <c r="F118" s="73">
        <f>VLOOKUP(A118,'Лист10'!$A$1:$F$77,6,0)</f>
        <v>0.3</v>
      </c>
      <c r="G118" s="74">
        <f t="shared" si="1"/>
        <v>0.3</v>
      </c>
      <c r="H118" s="75">
        <f t="shared" si="2"/>
        <v>0.3</v>
      </c>
      <c r="I118" s="80"/>
      <c r="J118" s="77">
        <v>1.0</v>
      </c>
      <c r="K118" s="78">
        <v>0.0</v>
      </c>
      <c r="L118" s="79">
        <f t="shared" si="22"/>
        <v>0</v>
      </c>
      <c r="M118" s="80">
        <v>0.0</v>
      </c>
      <c r="N118" s="79">
        <f t="shared" si="4"/>
        <v>0</v>
      </c>
      <c r="O118" s="80">
        <v>0.0</v>
      </c>
      <c r="P118" s="80">
        <v>0.0</v>
      </c>
      <c r="Q118" s="79">
        <f t="shared" si="5"/>
        <v>0</v>
      </c>
      <c r="R118" s="79">
        <f t="shared" si="6"/>
        <v>0</v>
      </c>
      <c r="S118" s="12">
        <f t="shared" si="7"/>
        <v>29900</v>
      </c>
      <c r="T118" s="81">
        <f>VLOOKUP(A118,'Лист10'!$A$2:$B$77,2,0)</f>
        <v>29900</v>
      </c>
      <c r="U118" s="13">
        <v>0.27</v>
      </c>
      <c r="V118" s="79">
        <f t="shared" si="8"/>
        <v>8073</v>
      </c>
      <c r="W118" s="82">
        <f t="shared" si="9"/>
        <v>0.12</v>
      </c>
      <c r="X118" s="83" t="s">
        <v>62</v>
      </c>
      <c r="Y118" s="82">
        <f>IFERROR(VLOOKUP(X118,'Справка'!A:B,2,0)*T118,"")</f>
        <v>687.7</v>
      </c>
      <c r="Z118" s="84" t="s">
        <v>63</v>
      </c>
      <c r="AA118" s="82">
        <f t="shared" si="10"/>
        <v>500</v>
      </c>
      <c r="AB118" s="80">
        <v>30.0</v>
      </c>
      <c r="AC118" s="82">
        <f>IF(Z118="","Не выбрана схемы работы",IF(Z118="FBY",IF(H118=0,"",IF(H118&lt;0.2,60,IF(H118&lt;0.5,70,IF(H118&lt;1,80,IF(H118&gt;=100,3500,VLOOKUP(ROUNDDOWN(H118,0),'Справка'!P:Q,2,0)))))),IF(Z118="FBS",IF(H118=0,"",IF(H118&lt;0.2,80,IF(H118&lt;0.5,85,IF(H118&lt;1,95,IF(H118&gt;=150,3500,VLOOKUP(ROUNDDOWN(H118,0),'Справка'!S:T,2,0)))))))))</f>
        <v>85</v>
      </c>
      <c r="AD118" s="5"/>
      <c r="AE118" s="82">
        <f t="shared" si="11"/>
        <v>85</v>
      </c>
      <c r="AF118" s="85">
        <v>0.7</v>
      </c>
      <c r="AG118" s="86">
        <f t="shared" si="12"/>
        <v>842.1428571</v>
      </c>
      <c r="AH118" s="86">
        <f t="shared" si="13"/>
        <v>20524.18</v>
      </c>
      <c r="AI118" s="87">
        <v>0.0507</v>
      </c>
      <c r="AJ118" s="82">
        <f t="shared" si="14"/>
        <v>1515.93</v>
      </c>
      <c r="AK118" s="82">
        <f t="shared" si="15"/>
        <v>11118.89286</v>
      </c>
      <c r="AL118" s="88">
        <f t="shared" si="16"/>
        <v>0.3718693263</v>
      </c>
      <c r="AM118" s="84" t="s">
        <v>64</v>
      </c>
      <c r="AN118" s="78">
        <v>0.07</v>
      </c>
      <c r="AO118" s="89">
        <f t="shared" si="17"/>
        <v>2093</v>
      </c>
      <c r="AP118" s="89">
        <f t="shared" si="18"/>
        <v>13211.89286</v>
      </c>
      <c r="AQ118" s="89">
        <f t="shared" si="19"/>
        <v>16688.10714</v>
      </c>
      <c r="AR118" s="90">
        <f t="shared" si="20"/>
        <v>0.5581306737</v>
      </c>
      <c r="AS118" s="90" t="str">
        <f t="shared" si="21"/>
        <v/>
      </c>
    </row>
    <row r="119" ht="18.0" customHeight="1">
      <c r="A119" s="71" t="s">
        <v>269</v>
      </c>
      <c r="B119" s="71" t="str">
        <f>VLOOKUP(A119,'Лист10'!$A$2:$D$77,4,0)</f>
        <v>Набор инструментов для автомобиля Автохит 82 предмета универсальный</v>
      </c>
      <c r="C119" s="38">
        <v>38.0</v>
      </c>
      <c r="D119" s="38">
        <v>9.0</v>
      </c>
      <c r="E119" s="38">
        <v>29.0</v>
      </c>
      <c r="F119" s="73">
        <f>VLOOKUP(A119,'Лист10'!$A$1:$F$77,6,0)</f>
        <v>5.6</v>
      </c>
      <c r="G119" s="74">
        <f t="shared" si="1"/>
        <v>5.6</v>
      </c>
      <c r="H119" s="75">
        <f t="shared" si="2"/>
        <v>5.6</v>
      </c>
      <c r="I119" s="80"/>
      <c r="J119" s="77">
        <v>1.0</v>
      </c>
      <c r="K119" s="78">
        <v>0.0</v>
      </c>
      <c r="L119" s="79">
        <f t="shared" si="22"/>
        <v>0</v>
      </c>
      <c r="M119" s="80">
        <v>0.0</v>
      </c>
      <c r="N119" s="79">
        <f t="shared" si="4"/>
        <v>0</v>
      </c>
      <c r="O119" s="80">
        <v>0.0</v>
      </c>
      <c r="P119" s="80">
        <v>0.0</v>
      </c>
      <c r="Q119" s="79">
        <f t="shared" si="5"/>
        <v>0</v>
      </c>
      <c r="R119" s="79">
        <f t="shared" si="6"/>
        <v>0</v>
      </c>
      <c r="S119" s="12">
        <f t="shared" si="7"/>
        <v>3493</v>
      </c>
      <c r="T119" s="81">
        <f>VLOOKUP(A119,'Лист10'!$A$2:$B$77,2,0)</f>
        <v>3493</v>
      </c>
      <c r="U119" s="13">
        <v>0.28</v>
      </c>
      <c r="V119" s="79">
        <f t="shared" si="8"/>
        <v>978.04</v>
      </c>
      <c r="W119" s="82">
        <f t="shared" si="9"/>
        <v>0.12</v>
      </c>
      <c r="X119" s="83" t="s">
        <v>62</v>
      </c>
      <c r="Y119" s="82">
        <f>IFERROR(VLOOKUP(X119,'Справка'!A:B,2,0)*T119,"")</f>
        <v>80.339</v>
      </c>
      <c r="Z119" s="84" t="s">
        <v>63</v>
      </c>
      <c r="AA119" s="82">
        <f t="shared" si="10"/>
        <v>157.185</v>
      </c>
      <c r="AB119" s="80">
        <v>30.0</v>
      </c>
      <c r="AC119" s="82">
        <f>IF(Z119="","Не выбрана схемы работы",IF(Z119="FBY",IF(H119=0,"",IF(H119&lt;0.2,60,IF(H119&lt;0.5,70,IF(H119&lt;1,80,IF(H119&gt;=100,3500,VLOOKUP(ROUNDDOWN(H119,0),'Справка'!P:Q,2,0)))))),IF(Z119="FBS",IF(H119=0,"",IF(H119&lt;0.2,80,IF(H119&lt;0.5,85,IF(H119&lt;1,95,IF(H119&gt;=150,3500,VLOOKUP(ROUNDDOWN(H119,0),'Справка'!S:T,2,0)))))))))</f>
        <v>270</v>
      </c>
      <c r="AD119" s="5"/>
      <c r="AE119" s="82">
        <f t="shared" si="11"/>
        <v>270</v>
      </c>
      <c r="AF119" s="85">
        <v>0.7</v>
      </c>
      <c r="AG119" s="86">
        <f t="shared" si="12"/>
        <v>537.4071429</v>
      </c>
      <c r="AH119" s="86">
        <f t="shared" si="13"/>
        <v>1977.316</v>
      </c>
      <c r="AI119" s="87">
        <v>0.0507</v>
      </c>
      <c r="AJ119" s="82">
        <f t="shared" si="14"/>
        <v>177.0951</v>
      </c>
      <c r="AK119" s="82">
        <f t="shared" si="15"/>
        <v>1773.001243</v>
      </c>
      <c r="AL119" s="88">
        <f t="shared" si="16"/>
        <v>0.5075869576</v>
      </c>
      <c r="AM119" s="84" t="s">
        <v>64</v>
      </c>
      <c r="AN119" s="78">
        <v>0.07</v>
      </c>
      <c r="AO119" s="89">
        <f t="shared" si="17"/>
        <v>244.51</v>
      </c>
      <c r="AP119" s="89">
        <f t="shared" si="18"/>
        <v>2017.511243</v>
      </c>
      <c r="AQ119" s="89">
        <f t="shared" si="19"/>
        <v>1475.488757</v>
      </c>
      <c r="AR119" s="90">
        <f t="shared" si="20"/>
        <v>0.4224130424</v>
      </c>
      <c r="AS119" s="90" t="str">
        <f t="shared" si="21"/>
        <v/>
      </c>
    </row>
    <row r="120" ht="18.0" customHeight="1">
      <c r="A120" s="71"/>
      <c r="B120" s="71"/>
      <c r="C120" s="38"/>
      <c r="D120" s="38"/>
      <c r="E120" s="38"/>
      <c r="F120" s="99"/>
      <c r="G120" s="74"/>
      <c r="H120" s="75"/>
      <c r="I120" s="80"/>
      <c r="J120" s="77"/>
      <c r="K120" s="78"/>
      <c r="L120" s="79"/>
      <c r="M120" s="80"/>
      <c r="N120" s="79"/>
      <c r="O120" s="80"/>
      <c r="P120" s="80"/>
      <c r="Q120" s="79"/>
      <c r="R120" s="79"/>
      <c r="S120" s="12"/>
      <c r="T120" s="12"/>
      <c r="U120" s="13"/>
      <c r="V120" s="79"/>
      <c r="W120" s="82"/>
      <c r="X120" s="83"/>
      <c r="Y120" s="82"/>
      <c r="Z120" s="84"/>
      <c r="AA120" s="82"/>
      <c r="AB120" s="80"/>
      <c r="AC120" s="82"/>
      <c r="AD120" s="5"/>
      <c r="AE120" s="82"/>
      <c r="AF120" s="100"/>
      <c r="AG120" s="86"/>
      <c r="AH120" s="86"/>
      <c r="AI120" s="101"/>
      <c r="AJ120" s="82"/>
      <c r="AK120" s="82"/>
      <c r="AL120" s="88"/>
      <c r="AM120" s="84"/>
      <c r="AN120" s="78"/>
      <c r="AO120" s="89"/>
      <c r="AP120" s="89"/>
      <c r="AQ120" s="89"/>
      <c r="AR120" s="90"/>
      <c r="AS120" s="90"/>
    </row>
    <row r="121" ht="18.0" customHeight="1">
      <c r="A121" s="71"/>
      <c r="B121" s="71"/>
      <c r="C121" s="38"/>
      <c r="D121" s="38"/>
      <c r="E121" s="38"/>
      <c r="F121" s="99"/>
      <c r="G121" s="74"/>
      <c r="H121" s="75"/>
      <c r="I121" s="80"/>
      <c r="J121" s="77"/>
      <c r="K121" s="78"/>
      <c r="L121" s="79"/>
      <c r="M121" s="80"/>
      <c r="N121" s="79"/>
      <c r="O121" s="80"/>
      <c r="P121" s="80"/>
      <c r="Q121" s="79"/>
      <c r="R121" s="79"/>
      <c r="S121" s="12"/>
      <c r="T121" s="12"/>
      <c r="U121" s="13"/>
      <c r="V121" s="79"/>
      <c r="W121" s="82"/>
      <c r="X121" s="83"/>
      <c r="Y121" s="82"/>
      <c r="Z121" s="84"/>
      <c r="AA121" s="82"/>
      <c r="AB121" s="80"/>
      <c r="AC121" s="82"/>
      <c r="AD121" s="5"/>
      <c r="AE121" s="82"/>
      <c r="AF121" s="100"/>
      <c r="AG121" s="86"/>
      <c r="AH121" s="86"/>
      <c r="AI121" s="101"/>
      <c r="AJ121" s="82"/>
      <c r="AK121" s="82"/>
      <c r="AL121" s="88"/>
      <c r="AM121" s="84"/>
      <c r="AN121" s="78"/>
      <c r="AO121" s="89"/>
      <c r="AP121" s="89"/>
      <c r="AQ121" s="89"/>
      <c r="AR121" s="90"/>
      <c r="AS121" s="90"/>
    </row>
    <row r="122" ht="18.0" customHeight="1">
      <c r="A122" s="71"/>
      <c r="B122" s="71"/>
      <c r="C122" s="38"/>
      <c r="D122" s="38"/>
      <c r="E122" s="38"/>
      <c r="F122" s="99"/>
      <c r="G122" s="74"/>
      <c r="H122" s="75"/>
      <c r="I122" s="80"/>
      <c r="J122" s="77"/>
      <c r="K122" s="78"/>
      <c r="L122" s="79"/>
      <c r="M122" s="80"/>
      <c r="N122" s="79"/>
      <c r="O122" s="80"/>
      <c r="P122" s="80"/>
      <c r="Q122" s="79"/>
      <c r="R122" s="79"/>
      <c r="S122" s="12"/>
      <c r="T122" s="12"/>
      <c r="U122" s="13"/>
      <c r="V122" s="79"/>
      <c r="W122" s="82"/>
      <c r="X122" s="83"/>
      <c r="Y122" s="82"/>
      <c r="Z122" s="84"/>
      <c r="AA122" s="82"/>
      <c r="AB122" s="80"/>
      <c r="AC122" s="82"/>
      <c r="AD122" s="5"/>
      <c r="AE122" s="82"/>
      <c r="AF122" s="100"/>
      <c r="AG122" s="86"/>
      <c r="AH122" s="86"/>
      <c r="AI122" s="101"/>
      <c r="AJ122" s="82"/>
      <c r="AK122" s="82"/>
      <c r="AL122" s="88"/>
      <c r="AM122" s="84"/>
      <c r="AN122" s="78"/>
      <c r="AO122" s="89"/>
      <c r="AP122" s="89"/>
      <c r="AQ122" s="89"/>
      <c r="AR122" s="90"/>
      <c r="AS122" s="90"/>
    </row>
    <row r="123" ht="18.0" customHeight="1">
      <c r="A123" s="71"/>
      <c r="B123" s="71"/>
      <c r="C123" s="38"/>
      <c r="D123" s="38"/>
      <c r="E123" s="38"/>
      <c r="F123" s="99"/>
      <c r="G123" s="74"/>
      <c r="H123" s="75"/>
      <c r="I123" s="80"/>
      <c r="J123" s="77"/>
      <c r="K123" s="78"/>
      <c r="L123" s="79"/>
      <c r="M123" s="80"/>
      <c r="N123" s="79"/>
      <c r="O123" s="80"/>
      <c r="P123" s="80"/>
      <c r="Q123" s="79"/>
      <c r="R123" s="79"/>
      <c r="S123" s="12"/>
      <c r="T123" s="12"/>
      <c r="U123" s="13"/>
      <c r="V123" s="79"/>
      <c r="W123" s="82"/>
      <c r="X123" s="83"/>
      <c r="Y123" s="82"/>
      <c r="Z123" s="84"/>
      <c r="AA123" s="82"/>
      <c r="AB123" s="80"/>
      <c r="AC123" s="82"/>
      <c r="AD123" s="5"/>
      <c r="AE123" s="82"/>
      <c r="AF123" s="100"/>
      <c r="AG123" s="86"/>
      <c r="AH123" s="86"/>
      <c r="AI123" s="101"/>
      <c r="AJ123" s="82"/>
      <c r="AK123" s="82"/>
      <c r="AL123" s="88"/>
      <c r="AM123" s="84"/>
      <c r="AN123" s="78"/>
      <c r="AO123" s="89"/>
      <c r="AP123" s="89"/>
      <c r="AQ123" s="89"/>
      <c r="AR123" s="90"/>
      <c r="AS123" s="90"/>
    </row>
    <row r="124" ht="18.0" customHeight="1">
      <c r="A124" s="71"/>
      <c r="B124" s="71"/>
      <c r="C124" s="38"/>
      <c r="D124" s="38"/>
      <c r="E124" s="38"/>
      <c r="F124" s="99"/>
      <c r="G124" s="74"/>
      <c r="H124" s="75"/>
      <c r="I124" s="80"/>
      <c r="J124" s="77"/>
      <c r="K124" s="78"/>
      <c r="L124" s="79"/>
      <c r="M124" s="80"/>
      <c r="N124" s="79"/>
      <c r="O124" s="80"/>
      <c r="P124" s="80"/>
      <c r="Q124" s="79"/>
      <c r="R124" s="79"/>
      <c r="S124" s="12"/>
      <c r="T124" s="12"/>
      <c r="U124" s="13"/>
      <c r="V124" s="79"/>
      <c r="W124" s="82"/>
      <c r="X124" s="83"/>
      <c r="Y124" s="82"/>
      <c r="Z124" s="84"/>
      <c r="AA124" s="82"/>
      <c r="AB124" s="80"/>
      <c r="AC124" s="82"/>
      <c r="AD124" s="5"/>
      <c r="AE124" s="82"/>
      <c r="AF124" s="100"/>
      <c r="AG124" s="86"/>
      <c r="AH124" s="86"/>
      <c r="AI124" s="101"/>
      <c r="AJ124" s="82"/>
      <c r="AK124" s="82"/>
      <c r="AL124" s="88"/>
      <c r="AM124" s="84"/>
      <c r="AN124" s="78"/>
      <c r="AO124" s="89"/>
      <c r="AP124" s="89"/>
      <c r="AQ124" s="89"/>
      <c r="AR124" s="90"/>
      <c r="AS124" s="90"/>
    </row>
    <row r="125" ht="18.0" customHeight="1">
      <c r="A125" s="71"/>
      <c r="B125" s="71"/>
      <c r="C125" s="38"/>
      <c r="D125" s="38"/>
      <c r="E125" s="38"/>
      <c r="F125" s="99"/>
      <c r="G125" s="74"/>
      <c r="H125" s="75"/>
      <c r="I125" s="80"/>
      <c r="J125" s="77"/>
      <c r="K125" s="78"/>
      <c r="L125" s="79"/>
      <c r="M125" s="80"/>
      <c r="N125" s="79"/>
      <c r="O125" s="80"/>
      <c r="P125" s="80"/>
      <c r="Q125" s="79"/>
      <c r="R125" s="79"/>
      <c r="S125" s="12"/>
      <c r="T125" s="12"/>
      <c r="U125" s="13"/>
      <c r="V125" s="79"/>
      <c r="W125" s="82"/>
      <c r="X125" s="83"/>
      <c r="Y125" s="82"/>
      <c r="Z125" s="84"/>
      <c r="AA125" s="82"/>
      <c r="AB125" s="80"/>
      <c r="AC125" s="82"/>
      <c r="AD125" s="5"/>
      <c r="AE125" s="82"/>
      <c r="AF125" s="100"/>
      <c r="AG125" s="86"/>
      <c r="AH125" s="86"/>
      <c r="AI125" s="101"/>
      <c r="AJ125" s="82"/>
      <c r="AK125" s="82"/>
      <c r="AL125" s="88"/>
      <c r="AM125" s="84"/>
      <c r="AN125" s="78"/>
      <c r="AO125" s="89"/>
      <c r="AP125" s="89"/>
      <c r="AQ125" s="89"/>
      <c r="AR125" s="90"/>
      <c r="AS125" s="90"/>
    </row>
    <row r="126" ht="18.0" customHeight="1">
      <c r="A126" s="71"/>
      <c r="B126" s="71"/>
      <c r="C126" s="38"/>
      <c r="D126" s="38"/>
      <c r="E126" s="38"/>
      <c r="F126" s="99"/>
      <c r="G126" s="74"/>
      <c r="H126" s="75"/>
      <c r="I126" s="80"/>
      <c r="J126" s="77"/>
      <c r="K126" s="78"/>
      <c r="L126" s="79"/>
      <c r="M126" s="80"/>
      <c r="N126" s="79"/>
      <c r="O126" s="80"/>
      <c r="P126" s="80"/>
      <c r="Q126" s="79"/>
      <c r="R126" s="79"/>
      <c r="S126" s="12"/>
      <c r="T126" s="12"/>
      <c r="U126" s="13"/>
      <c r="V126" s="79"/>
      <c r="W126" s="82"/>
      <c r="X126" s="83"/>
      <c r="Y126" s="82"/>
      <c r="Z126" s="84"/>
      <c r="AA126" s="82"/>
      <c r="AB126" s="80"/>
      <c r="AC126" s="82"/>
      <c r="AD126" s="5"/>
      <c r="AE126" s="82"/>
      <c r="AF126" s="100"/>
      <c r="AG126" s="86"/>
      <c r="AH126" s="86"/>
      <c r="AI126" s="101"/>
      <c r="AJ126" s="82"/>
      <c r="AK126" s="82"/>
      <c r="AL126" s="88"/>
      <c r="AM126" s="84"/>
      <c r="AN126" s="78"/>
      <c r="AO126" s="89"/>
      <c r="AP126" s="89"/>
      <c r="AQ126" s="89"/>
      <c r="AR126" s="90"/>
      <c r="AS126" s="90"/>
    </row>
    <row r="127" ht="18.0" customHeight="1">
      <c r="A127" s="71"/>
      <c r="B127" s="71"/>
      <c r="C127" s="38"/>
      <c r="D127" s="38"/>
      <c r="E127" s="38"/>
      <c r="F127" s="99"/>
      <c r="G127" s="74"/>
      <c r="H127" s="75"/>
      <c r="I127" s="80"/>
      <c r="J127" s="77"/>
      <c r="K127" s="78"/>
      <c r="L127" s="79"/>
      <c r="M127" s="80"/>
      <c r="N127" s="79"/>
      <c r="O127" s="80"/>
      <c r="P127" s="80"/>
      <c r="Q127" s="79"/>
      <c r="R127" s="79"/>
      <c r="S127" s="12"/>
      <c r="T127" s="12"/>
      <c r="U127" s="13"/>
      <c r="V127" s="79"/>
      <c r="W127" s="82"/>
      <c r="X127" s="83"/>
      <c r="Y127" s="82"/>
      <c r="Z127" s="84"/>
      <c r="AA127" s="82"/>
      <c r="AB127" s="80"/>
      <c r="AC127" s="82"/>
      <c r="AD127" s="5"/>
      <c r="AE127" s="82"/>
      <c r="AF127" s="100"/>
      <c r="AG127" s="86"/>
      <c r="AH127" s="86"/>
      <c r="AI127" s="101"/>
      <c r="AJ127" s="82"/>
      <c r="AK127" s="82"/>
      <c r="AL127" s="88"/>
      <c r="AM127" s="84"/>
      <c r="AN127" s="78"/>
      <c r="AO127" s="89"/>
      <c r="AP127" s="89"/>
      <c r="AQ127" s="89"/>
      <c r="AR127" s="90"/>
      <c r="AS127" s="90"/>
    </row>
    <row r="128" ht="18.0" customHeight="1">
      <c r="A128" s="71"/>
      <c r="B128" s="71"/>
      <c r="C128" s="38"/>
      <c r="D128" s="38"/>
      <c r="E128" s="38"/>
      <c r="F128" s="99"/>
      <c r="G128" s="74"/>
      <c r="H128" s="75"/>
      <c r="I128" s="80"/>
      <c r="J128" s="77"/>
      <c r="K128" s="78"/>
      <c r="L128" s="79"/>
      <c r="M128" s="80"/>
      <c r="N128" s="79"/>
      <c r="O128" s="80"/>
      <c r="P128" s="80"/>
      <c r="Q128" s="79"/>
      <c r="R128" s="79"/>
      <c r="S128" s="12"/>
      <c r="T128" s="12"/>
      <c r="U128" s="13"/>
      <c r="V128" s="79"/>
      <c r="W128" s="82"/>
      <c r="X128" s="83"/>
      <c r="Y128" s="82"/>
      <c r="Z128" s="84"/>
      <c r="AA128" s="82"/>
      <c r="AB128" s="80"/>
      <c r="AC128" s="82"/>
      <c r="AD128" s="5"/>
      <c r="AE128" s="82"/>
      <c r="AF128" s="100"/>
      <c r="AG128" s="86"/>
      <c r="AH128" s="86"/>
      <c r="AI128" s="101"/>
      <c r="AJ128" s="82"/>
      <c r="AK128" s="82"/>
      <c r="AL128" s="88"/>
      <c r="AM128" s="84"/>
      <c r="AN128" s="78"/>
      <c r="AO128" s="89"/>
      <c r="AP128" s="89"/>
      <c r="AQ128" s="89"/>
      <c r="AR128" s="90"/>
      <c r="AS128" s="90"/>
    </row>
    <row r="129" ht="18.0" customHeight="1">
      <c r="A129" s="71"/>
      <c r="B129" s="71"/>
      <c r="C129" s="38"/>
      <c r="D129" s="38"/>
      <c r="E129" s="38"/>
      <c r="F129" s="99"/>
      <c r="G129" s="74"/>
      <c r="H129" s="75"/>
      <c r="I129" s="80"/>
      <c r="J129" s="77"/>
      <c r="K129" s="78"/>
      <c r="L129" s="79"/>
      <c r="M129" s="80"/>
      <c r="N129" s="79"/>
      <c r="O129" s="80"/>
      <c r="P129" s="80"/>
      <c r="Q129" s="79"/>
      <c r="R129" s="79"/>
      <c r="S129" s="12"/>
      <c r="T129" s="12"/>
      <c r="U129" s="13"/>
      <c r="V129" s="79"/>
      <c r="W129" s="82"/>
      <c r="X129" s="83"/>
      <c r="Y129" s="82"/>
      <c r="Z129" s="84"/>
      <c r="AA129" s="82"/>
      <c r="AB129" s="80"/>
      <c r="AC129" s="82"/>
      <c r="AD129" s="5"/>
      <c r="AE129" s="82"/>
      <c r="AF129" s="100"/>
      <c r="AG129" s="86"/>
      <c r="AH129" s="86"/>
      <c r="AI129" s="101"/>
      <c r="AJ129" s="82"/>
      <c r="AK129" s="82"/>
      <c r="AL129" s="88"/>
      <c r="AM129" s="84"/>
      <c r="AN129" s="78"/>
      <c r="AO129" s="89"/>
      <c r="AP129" s="89"/>
      <c r="AQ129" s="89"/>
      <c r="AR129" s="90"/>
      <c r="AS129" s="90"/>
    </row>
    <row r="130" ht="18.0" customHeight="1">
      <c r="A130" s="71"/>
      <c r="B130" s="71"/>
      <c r="C130" s="38"/>
      <c r="D130" s="38"/>
      <c r="E130" s="38"/>
      <c r="F130" s="99"/>
      <c r="G130" s="74"/>
      <c r="H130" s="75"/>
      <c r="I130" s="80"/>
      <c r="J130" s="77"/>
      <c r="K130" s="78"/>
      <c r="L130" s="79"/>
      <c r="M130" s="80"/>
      <c r="N130" s="79"/>
      <c r="O130" s="80"/>
      <c r="P130" s="80"/>
      <c r="Q130" s="79"/>
      <c r="R130" s="79"/>
      <c r="S130" s="12"/>
      <c r="T130" s="12"/>
      <c r="U130" s="13"/>
      <c r="V130" s="79"/>
      <c r="W130" s="82"/>
      <c r="X130" s="83"/>
      <c r="Y130" s="82"/>
      <c r="Z130" s="84"/>
      <c r="AA130" s="82"/>
      <c r="AB130" s="80"/>
      <c r="AC130" s="82"/>
      <c r="AD130" s="5"/>
      <c r="AE130" s="82"/>
      <c r="AF130" s="100"/>
      <c r="AG130" s="86"/>
      <c r="AH130" s="86"/>
      <c r="AI130" s="101"/>
      <c r="AJ130" s="82"/>
      <c r="AK130" s="82"/>
      <c r="AL130" s="88"/>
      <c r="AM130" s="84"/>
      <c r="AN130" s="78"/>
      <c r="AO130" s="89"/>
      <c r="AP130" s="89"/>
      <c r="AQ130" s="89"/>
      <c r="AR130" s="90"/>
      <c r="AS130" s="90"/>
    </row>
    <row r="131" ht="18.0" customHeight="1">
      <c r="A131" s="71"/>
      <c r="B131" s="71"/>
      <c r="C131" s="38"/>
      <c r="D131" s="38"/>
      <c r="E131" s="38"/>
      <c r="F131" s="99"/>
      <c r="G131" s="74"/>
      <c r="H131" s="75"/>
      <c r="I131" s="80"/>
      <c r="J131" s="77"/>
      <c r="K131" s="78"/>
      <c r="L131" s="79"/>
      <c r="M131" s="80"/>
      <c r="N131" s="79"/>
      <c r="O131" s="80"/>
      <c r="P131" s="80"/>
      <c r="Q131" s="79"/>
      <c r="R131" s="79"/>
      <c r="S131" s="12"/>
      <c r="T131" s="12"/>
      <c r="U131" s="13"/>
      <c r="V131" s="79"/>
      <c r="W131" s="82"/>
      <c r="X131" s="83"/>
      <c r="Y131" s="82"/>
      <c r="Z131" s="84"/>
      <c r="AA131" s="82"/>
      <c r="AB131" s="80"/>
      <c r="AC131" s="82"/>
      <c r="AD131" s="5"/>
      <c r="AE131" s="82"/>
      <c r="AF131" s="100"/>
      <c r="AG131" s="86"/>
      <c r="AH131" s="86"/>
      <c r="AI131" s="101"/>
      <c r="AJ131" s="82"/>
      <c r="AK131" s="82"/>
      <c r="AL131" s="88"/>
      <c r="AM131" s="84"/>
      <c r="AN131" s="78"/>
      <c r="AO131" s="89"/>
      <c r="AP131" s="89"/>
      <c r="AQ131" s="89"/>
      <c r="AR131" s="90"/>
      <c r="AS131" s="90"/>
    </row>
    <row r="132" ht="18.0" customHeight="1">
      <c r="A132" s="71"/>
      <c r="B132" s="71"/>
      <c r="C132" s="38"/>
      <c r="D132" s="38"/>
      <c r="E132" s="38"/>
      <c r="F132" s="99"/>
      <c r="G132" s="74"/>
      <c r="H132" s="75"/>
      <c r="I132" s="80"/>
      <c r="J132" s="77"/>
      <c r="K132" s="78"/>
      <c r="L132" s="79"/>
      <c r="M132" s="80"/>
      <c r="N132" s="79"/>
      <c r="O132" s="80"/>
      <c r="P132" s="80"/>
      <c r="Q132" s="79"/>
      <c r="R132" s="79"/>
      <c r="S132" s="12"/>
      <c r="T132" s="12"/>
      <c r="U132" s="13"/>
      <c r="V132" s="79"/>
      <c r="W132" s="82"/>
      <c r="X132" s="83"/>
      <c r="Y132" s="82"/>
      <c r="Z132" s="84"/>
      <c r="AA132" s="82"/>
      <c r="AB132" s="80"/>
      <c r="AC132" s="82"/>
      <c r="AD132" s="5"/>
      <c r="AE132" s="82"/>
      <c r="AF132" s="100"/>
      <c r="AG132" s="86"/>
      <c r="AH132" s="86"/>
      <c r="AI132" s="101"/>
      <c r="AJ132" s="82"/>
      <c r="AK132" s="82"/>
      <c r="AL132" s="88"/>
      <c r="AM132" s="84"/>
      <c r="AN132" s="78"/>
      <c r="AO132" s="89"/>
      <c r="AP132" s="89"/>
      <c r="AQ132" s="89"/>
      <c r="AR132" s="90"/>
      <c r="AS132" s="90"/>
    </row>
    <row r="133" ht="18.0" customHeight="1">
      <c r="A133" s="71"/>
      <c r="B133" s="71"/>
      <c r="C133" s="38"/>
      <c r="D133" s="38"/>
      <c r="E133" s="38"/>
      <c r="F133" s="99"/>
      <c r="G133" s="74"/>
      <c r="H133" s="75"/>
      <c r="I133" s="80"/>
      <c r="J133" s="77"/>
      <c r="K133" s="78"/>
      <c r="L133" s="79"/>
      <c r="M133" s="80"/>
      <c r="N133" s="79"/>
      <c r="O133" s="80"/>
      <c r="P133" s="80"/>
      <c r="Q133" s="79"/>
      <c r="R133" s="79"/>
      <c r="S133" s="12"/>
      <c r="T133" s="12"/>
      <c r="U133" s="13"/>
      <c r="V133" s="79"/>
      <c r="W133" s="82"/>
      <c r="X133" s="83"/>
      <c r="Y133" s="82"/>
      <c r="Z133" s="84"/>
      <c r="AA133" s="82"/>
      <c r="AB133" s="80"/>
      <c r="AC133" s="82"/>
      <c r="AD133" s="5"/>
      <c r="AE133" s="82"/>
      <c r="AF133" s="100"/>
      <c r="AG133" s="86"/>
      <c r="AH133" s="86"/>
      <c r="AI133" s="101"/>
      <c r="AJ133" s="82"/>
      <c r="AK133" s="82"/>
      <c r="AL133" s="88"/>
      <c r="AM133" s="84"/>
      <c r="AN133" s="78"/>
      <c r="AO133" s="89"/>
      <c r="AP133" s="89"/>
      <c r="AQ133" s="89"/>
      <c r="AR133" s="90"/>
      <c r="AS133" s="90"/>
    </row>
    <row r="134" ht="18.0" customHeight="1">
      <c r="A134" s="71"/>
      <c r="B134" s="71"/>
      <c r="C134" s="38"/>
      <c r="D134" s="38"/>
      <c r="E134" s="38"/>
      <c r="F134" s="99"/>
      <c r="G134" s="74"/>
      <c r="H134" s="75"/>
      <c r="I134" s="80"/>
      <c r="J134" s="77"/>
      <c r="K134" s="78"/>
      <c r="L134" s="79"/>
      <c r="M134" s="80"/>
      <c r="N134" s="79"/>
      <c r="O134" s="80"/>
      <c r="P134" s="80"/>
      <c r="Q134" s="79"/>
      <c r="R134" s="79"/>
      <c r="S134" s="12"/>
      <c r="T134" s="12"/>
      <c r="U134" s="13"/>
      <c r="V134" s="79"/>
      <c r="W134" s="82"/>
      <c r="X134" s="83"/>
      <c r="Y134" s="82"/>
      <c r="Z134" s="84"/>
      <c r="AA134" s="82"/>
      <c r="AB134" s="80"/>
      <c r="AC134" s="82"/>
      <c r="AD134" s="5"/>
      <c r="AE134" s="82"/>
      <c r="AF134" s="100"/>
      <c r="AG134" s="86"/>
      <c r="AH134" s="86"/>
      <c r="AI134" s="101"/>
      <c r="AJ134" s="82"/>
      <c r="AK134" s="82"/>
      <c r="AL134" s="88"/>
      <c r="AM134" s="84"/>
      <c r="AN134" s="78"/>
      <c r="AO134" s="89"/>
      <c r="AP134" s="89"/>
      <c r="AQ134" s="89"/>
      <c r="AR134" s="90"/>
      <c r="AS134" s="90"/>
    </row>
    <row r="135" ht="18.0" customHeight="1">
      <c r="A135" s="71"/>
      <c r="B135" s="71"/>
      <c r="C135" s="38"/>
      <c r="D135" s="38"/>
      <c r="E135" s="38"/>
      <c r="F135" s="99"/>
      <c r="G135" s="74"/>
      <c r="H135" s="75"/>
      <c r="I135" s="80"/>
      <c r="J135" s="77"/>
      <c r="K135" s="78"/>
      <c r="L135" s="79"/>
      <c r="M135" s="80"/>
      <c r="N135" s="79"/>
      <c r="O135" s="80"/>
      <c r="P135" s="80"/>
      <c r="Q135" s="79"/>
      <c r="R135" s="79"/>
      <c r="S135" s="12"/>
      <c r="T135" s="12"/>
      <c r="U135" s="13"/>
      <c r="V135" s="79"/>
      <c r="W135" s="82"/>
      <c r="X135" s="83"/>
      <c r="Y135" s="82"/>
      <c r="Z135" s="84"/>
      <c r="AA135" s="82"/>
      <c r="AB135" s="80"/>
      <c r="AC135" s="82"/>
      <c r="AD135" s="5"/>
      <c r="AE135" s="82"/>
      <c r="AF135" s="100"/>
      <c r="AG135" s="86"/>
      <c r="AH135" s="86"/>
      <c r="AI135" s="101"/>
      <c r="AJ135" s="82"/>
      <c r="AK135" s="82"/>
      <c r="AL135" s="88"/>
      <c r="AM135" s="84"/>
      <c r="AN135" s="78"/>
      <c r="AO135" s="89"/>
      <c r="AP135" s="89"/>
      <c r="AQ135" s="89"/>
      <c r="AR135" s="90"/>
      <c r="AS135" s="90"/>
    </row>
    <row r="136" ht="18.0" customHeight="1">
      <c r="A136" s="71"/>
      <c r="B136" s="71"/>
      <c r="C136" s="38"/>
      <c r="D136" s="38"/>
      <c r="E136" s="38"/>
      <c r="F136" s="99"/>
      <c r="G136" s="74"/>
      <c r="H136" s="75"/>
      <c r="I136" s="80"/>
      <c r="J136" s="77"/>
      <c r="K136" s="78"/>
      <c r="L136" s="79"/>
      <c r="M136" s="80"/>
      <c r="N136" s="79"/>
      <c r="O136" s="80"/>
      <c r="P136" s="80"/>
      <c r="Q136" s="79"/>
      <c r="R136" s="79"/>
      <c r="S136" s="12"/>
      <c r="T136" s="12"/>
      <c r="U136" s="13"/>
      <c r="V136" s="79"/>
      <c r="W136" s="82"/>
      <c r="X136" s="83"/>
      <c r="Y136" s="82"/>
      <c r="Z136" s="84"/>
      <c r="AA136" s="82"/>
      <c r="AB136" s="80"/>
      <c r="AC136" s="82"/>
      <c r="AD136" s="5"/>
      <c r="AE136" s="82"/>
      <c r="AF136" s="100"/>
      <c r="AG136" s="86"/>
      <c r="AH136" s="86"/>
      <c r="AI136" s="101"/>
      <c r="AJ136" s="82"/>
      <c r="AK136" s="82"/>
      <c r="AL136" s="88"/>
      <c r="AM136" s="84"/>
      <c r="AN136" s="78"/>
      <c r="AO136" s="89"/>
      <c r="AP136" s="89"/>
      <c r="AQ136" s="89"/>
      <c r="AR136" s="90"/>
      <c r="AS136" s="90"/>
    </row>
    <row r="137" ht="18.0" customHeight="1">
      <c r="A137" s="71"/>
      <c r="B137" s="71"/>
      <c r="C137" s="38"/>
      <c r="D137" s="38"/>
      <c r="E137" s="38"/>
      <c r="F137" s="99"/>
      <c r="G137" s="74"/>
      <c r="H137" s="75"/>
      <c r="I137" s="80"/>
      <c r="J137" s="77"/>
      <c r="K137" s="78"/>
      <c r="L137" s="79"/>
      <c r="M137" s="80"/>
      <c r="N137" s="79"/>
      <c r="O137" s="80"/>
      <c r="P137" s="80"/>
      <c r="Q137" s="79"/>
      <c r="R137" s="79"/>
      <c r="S137" s="12"/>
      <c r="T137" s="12"/>
      <c r="U137" s="13"/>
      <c r="V137" s="79"/>
      <c r="W137" s="82"/>
      <c r="X137" s="83"/>
      <c r="Y137" s="82"/>
      <c r="Z137" s="84"/>
      <c r="AA137" s="82"/>
      <c r="AB137" s="80"/>
      <c r="AC137" s="82"/>
      <c r="AD137" s="5"/>
      <c r="AE137" s="82"/>
      <c r="AF137" s="100"/>
      <c r="AG137" s="86"/>
      <c r="AH137" s="86"/>
      <c r="AI137" s="101"/>
      <c r="AJ137" s="82"/>
      <c r="AK137" s="82"/>
      <c r="AL137" s="88"/>
      <c r="AM137" s="84"/>
      <c r="AN137" s="78"/>
      <c r="AO137" s="89"/>
      <c r="AP137" s="89"/>
      <c r="AQ137" s="89"/>
      <c r="AR137" s="90"/>
      <c r="AS137" s="90"/>
    </row>
    <row r="138" ht="18.0" customHeight="1">
      <c r="A138" s="71"/>
      <c r="B138" s="71"/>
      <c r="C138" s="38"/>
      <c r="D138" s="38"/>
      <c r="E138" s="38"/>
      <c r="F138" s="99"/>
      <c r="G138" s="74"/>
      <c r="H138" s="75"/>
      <c r="I138" s="80"/>
      <c r="J138" s="77"/>
      <c r="K138" s="78"/>
      <c r="L138" s="79"/>
      <c r="M138" s="80"/>
      <c r="N138" s="79"/>
      <c r="O138" s="80"/>
      <c r="P138" s="80"/>
      <c r="Q138" s="79"/>
      <c r="R138" s="79"/>
      <c r="S138" s="12"/>
      <c r="T138" s="12"/>
      <c r="U138" s="13"/>
      <c r="V138" s="79"/>
      <c r="W138" s="82"/>
      <c r="X138" s="83"/>
      <c r="Y138" s="82"/>
      <c r="Z138" s="84"/>
      <c r="AA138" s="82"/>
      <c r="AB138" s="80"/>
      <c r="AC138" s="82"/>
      <c r="AD138" s="5"/>
      <c r="AE138" s="82"/>
      <c r="AF138" s="100"/>
      <c r="AG138" s="86"/>
      <c r="AH138" s="86"/>
      <c r="AI138" s="101"/>
      <c r="AJ138" s="82"/>
      <c r="AK138" s="82"/>
      <c r="AL138" s="88"/>
      <c r="AM138" s="84"/>
      <c r="AN138" s="78"/>
      <c r="AO138" s="89"/>
      <c r="AP138" s="89"/>
      <c r="AQ138" s="89"/>
      <c r="AR138" s="90"/>
      <c r="AS138" s="90"/>
    </row>
    <row r="139" ht="18.0" customHeight="1">
      <c r="A139" s="71"/>
      <c r="B139" s="71"/>
      <c r="C139" s="38"/>
      <c r="D139" s="38"/>
      <c r="E139" s="38"/>
      <c r="F139" s="99"/>
      <c r="G139" s="74"/>
      <c r="H139" s="75"/>
      <c r="I139" s="80"/>
      <c r="J139" s="77"/>
      <c r="K139" s="78"/>
      <c r="L139" s="79"/>
      <c r="M139" s="80"/>
      <c r="N139" s="79"/>
      <c r="O139" s="80"/>
      <c r="P139" s="80"/>
      <c r="Q139" s="79"/>
      <c r="R139" s="79"/>
      <c r="S139" s="12"/>
      <c r="T139" s="12"/>
      <c r="U139" s="13"/>
      <c r="V139" s="79"/>
      <c r="W139" s="82"/>
      <c r="X139" s="83"/>
      <c r="Y139" s="82"/>
      <c r="Z139" s="84"/>
      <c r="AA139" s="82"/>
      <c r="AB139" s="80"/>
      <c r="AC139" s="82"/>
      <c r="AD139" s="5"/>
      <c r="AE139" s="82"/>
      <c r="AF139" s="100"/>
      <c r="AG139" s="86"/>
      <c r="AH139" s="86"/>
      <c r="AI139" s="101"/>
      <c r="AJ139" s="82"/>
      <c r="AK139" s="82"/>
      <c r="AL139" s="88"/>
      <c r="AM139" s="84"/>
      <c r="AN139" s="78"/>
      <c r="AO139" s="89"/>
      <c r="AP139" s="89"/>
      <c r="AQ139" s="89"/>
      <c r="AR139" s="90"/>
      <c r="AS139" s="90"/>
    </row>
    <row r="140" ht="18.0" customHeight="1">
      <c r="A140" s="71"/>
      <c r="B140" s="71"/>
      <c r="C140" s="38"/>
      <c r="D140" s="38"/>
      <c r="E140" s="38"/>
      <c r="F140" s="99"/>
      <c r="G140" s="74"/>
      <c r="H140" s="75"/>
      <c r="I140" s="80"/>
      <c r="J140" s="77"/>
      <c r="K140" s="78"/>
      <c r="L140" s="79"/>
      <c r="M140" s="80"/>
      <c r="N140" s="79"/>
      <c r="O140" s="80"/>
      <c r="P140" s="80"/>
      <c r="Q140" s="79"/>
      <c r="R140" s="79"/>
      <c r="S140" s="12"/>
      <c r="T140" s="12"/>
      <c r="U140" s="13"/>
      <c r="V140" s="79"/>
      <c r="W140" s="82"/>
      <c r="X140" s="83"/>
      <c r="Y140" s="82"/>
      <c r="Z140" s="84"/>
      <c r="AA140" s="82"/>
      <c r="AB140" s="80"/>
      <c r="AC140" s="82"/>
      <c r="AD140" s="5"/>
      <c r="AE140" s="82"/>
      <c r="AF140" s="100"/>
      <c r="AG140" s="86"/>
      <c r="AH140" s="86"/>
      <c r="AI140" s="101"/>
      <c r="AJ140" s="82"/>
      <c r="AK140" s="82"/>
      <c r="AL140" s="88"/>
      <c r="AM140" s="84"/>
      <c r="AN140" s="78"/>
      <c r="AO140" s="89"/>
      <c r="AP140" s="89"/>
      <c r="AQ140" s="89"/>
      <c r="AR140" s="90"/>
      <c r="AS140" s="90"/>
    </row>
    <row r="141" ht="18.0" customHeight="1">
      <c r="A141" s="71"/>
      <c r="B141" s="71"/>
      <c r="C141" s="38"/>
      <c r="D141" s="38"/>
      <c r="E141" s="38"/>
      <c r="F141" s="99"/>
      <c r="G141" s="74"/>
      <c r="H141" s="75"/>
      <c r="I141" s="80"/>
      <c r="J141" s="77"/>
      <c r="K141" s="78"/>
      <c r="L141" s="79"/>
      <c r="M141" s="80"/>
      <c r="N141" s="79"/>
      <c r="O141" s="80"/>
      <c r="P141" s="80"/>
      <c r="Q141" s="79"/>
      <c r="R141" s="79"/>
      <c r="S141" s="12"/>
      <c r="T141" s="12"/>
      <c r="U141" s="13"/>
      <c r="V141" s="79"/>
      <c r="W141" s="82"/>
      <c r="X141" s="83"/>
      <c r="Y141" s="82"/>
      <c r="Z141" s="84"/>
      <c r="AA141" s="82"/>
      <c r="AB141" s="80"/>
      <c r="AC141" s="82"/>
      <c r="AD141" s="5"/>
      <c r="AE141" s="82"/>
      <c r="AF141" s="100"/>
      <c r="AG141" s="86"/>
      <c r="AH141" s="86"/>
      <c r="AI141" s="101"/>
      <c r="AJ141" s="82"/>
      <c r="AK141" s="82"/>
      <c r="AL141" s="88"/>
      <c r="AM141" s="84"/>
      <c r="AN141" s="78"/>
      <c r="AO141" s="89"/>
      <c r="AP141" s="89"/>
      <c r="AQ141" s="89"/>
      <c r="AR141" s="90"/>
      <c r="AS141" s="90"/>
    </row>
    <row r="142" ht="18.0" customHeight="1">
      <c r="A142" s="71"/>
      <c r="B142" s="71"/>
      <c r="C142" s="38"/>
      <c r="D142" s="38"/>
      <c r="E142" s="38"/>
      <c r="F142" s="99"/>
      <c r="G142" s="74"/>
      <c r="H142" s="75"/>
      <c r="I142" s="80"/>
      <c r="J142" s="77"/>
      <c r="K142" s="78"/>
      <c r="L142" s="79"/>
      <c r="M142" s="80"/>
      <c r="N142" s="79"/>
      <c r="O142" s="80"/>
      <c r="P142" s="80"/>
      <c r="Q142" s="79"/>
      <c r="R142" s="79"/>
      <c r="S142" s="12"/>
      <c r="T142" s="12"/>
      <c r="U142" s="13"/>
      <c r="V142" s="79"/>
      <c r="W142" s="82"/>
      <c r="X142" s="83"/>
      <c r="Y142" s="82"/>
      <c r="Z142" s="84"/>
      <c r="AA142" s="82"/>
      <c r="AB142" s="80"/>
      <c r="AC142" s="82"/>
      <c r="AD142" s="5"/>
      <c r="AE142" s="82"/>
      <c r="AF142" s="100"/>
      <c r="AG142" s="86"/>
      <c r="AH142" s="86"/>
      <c r="AI142" s="101"/>
      <c r="AJ142" s="82"/>
      <c r="AK142" s="82"/>
      <c r="AL142" s="88"/>
      <c r="AM142" s="84"/>
      <c r="AN142" s="78"/>
      <c r="AO142" s="89"/>
      <c r="AP142" s="89"/>
      <c r="AQ142" s="89"/>
      <c r="AR142" s="90"/>
      <c r="AS142" s="90"/>
    </row>
    <row r="143" ht="18.0" customHeight="1">
      <c r="A143" s="71"/>
      <c r="B143" s="71"/>
      <c r="C143" s="38"/>
      <c r="D143" s="38"/>
      <c r="E143" s="38"/>
      <c r="F143" s="99"/>
      <c r="G143" s="74"/>
      <c r="H143" s="75"/>
      <c r="I143" s="80"/>
      <c r="J143" s="77"/>
      <c r="K143" s="78"/>
      <c r="L143" s="79"/>
      <c r="M143" s="80"/>
      <c r="N143" s="79"/>
      <c r="O143" s="80"/>
      <c r="P143" s="80"/>
      <c r="Q143" s="79"/>
      <c r="R143" s="79"/>
      <c r="S143" s="12"/>
      <c r="T143" s="12"/>
      <c r="U143" s="13"/>
      <c r="V143" s="79"/>
      <c r="W143" s="82"/>
      <c r="X143" s="83"/>
      <c r="Y143" s="82"/>
      <c r="Z143" s="84"/>
      <c r="AA143" s="82"/>
      <c r="AB143" s="80"/>
      <c r="AC143" s="82"/>
      <c r="AD143" s="5"/>
      <c r="AE143" s="82"/>
      <c r="AF143" s="100"/>
      <c r="AG143" s="86"/>
      <c r="AH143" s="86"/>
      <c r="AI143" s="101"/>
      <c r="AJ143" s="82"/>
      <c r="AK143" s="82"/>
      <c r="AL143" s="88"/>
      <c r="AM143" s="84"/>
      <c r="AN143" s="78"/>
      <c r="AO143" s="89"/>
      <c r="AP143" s="89"/>
      <c r="AQ143" s="89"/>
      <c r="AR143" s="90"/>
      <c r="AS143" s="90"/>
    </row>
    <row r="144" ht="18.0" customHeight="1">
      <c r="A144" s="71"/>
      <c r="B144" s="71"/>
      <c r="C144" s="38"/>
      <c r="D144" s="38"/>
      <c r="E144" s="38"/>
      <c r="F144" s="99"/>
      <c r="G144" s="74"/>
      <c r="H144" s="75"/>
      <c r="I144" s="80"/>
      <c r="J144" s="77"/>
      <c r="K144" s="78"/>
      <c r="L144" s="79"/>
      <c r="M144" s="80"/>
      <c r="N144" s="79"/>
      <c r="O144" s="80"/>
      <c r="P144" s="80"/>
      <c r="Q144" s="79"/>
      <c r="R144" s="79"/>
      <c r="S144" s="12"/>
      <c r="T144" s="12"/>
      <c r="U144" s="13"/>
      <c r="V144" s="79"/>
      <c r="W144" s="82"/>
      <c r="X144" s="83"/>
      <c r="Y144" s="82"/>
      <c r="Z144" s="84"/>
      <c r="AA144" s="82"/>
      <c r="AB144" s="80"/>
      <c r="AC144" s="82"/>
      <c r="AD144" s="5"/>
      <c r="AE144" s="82"/>
      <c r="AF144" s="100"/>
      <c r="AG144" s="86"/>
      <c r="AH144" s="86"/>
      <c r="AI144" s="101"/>
      <c r="AJ144" s="82"/>
      <c r="AK144" s="82"/>
      <c r="AL144" s="88"/>
      <c r="AM144" s="84"/>
      <c r="AN144" s="78"/>
      <c r="AO144" s="89"/>
      <c r="AP144" s="89"/>
      <c r="AQ144" s="89"/>
      <c r="AR144" s="90"/>
      <c r="AS144" s="90"/>
    </row>
    <row r="145" ht="18.0" customHeight="1">
      <c r="A145" s="71"/>
      <c r="B145" s="71"/>
      <c r="C145" s="38"/>
      <c r="D145" s="38"/>
      <c r="E145" s="38"/>
      <c r="F145" s="99"/>
      <c r="G145" s="74"/>
      <c r="H145" s="75"/>
      <c r="I145" s="80"/>
      <c r="J145" s="77"/>
      <c r="K145" s="78"/>
      <c r="L145" s="79"/>
      <c r="M145" s="80"/>
      <c r="N145" s="79"/>
      <c r="O145" s="80"/>
      <c r="P145" s="80"/>
      <c r="Q145" s="79"/>
      <c r="R145" s="79"/>
      <c r="S145" s="12"/>
      <c r="T145" s="12"/>
      <c r="U145" s="13"/>
      <c r="V145" s="79"/>
      <c r="W145" s="82"/>
      <c r="X145" s="83"/>
      <c r="Y145" s="82"/>
      <c r="Z145" s="84"/>
      <c r="AA145" s="82"/>
      <c r="AB145" s="80"/>
      <c r="AC145" s="82"/>
      <c r="AD145" s="5"/>
      <c r="AE145" s="82"/>
      <c r="AF145" s="100"/>
      <c r="AG145" s="86"/>
      <c r="AH145" s="86"/>
      <c r="AI145" s="101"/>
      <c r="AJ145" s="82"/>
      <c r="AK145" s="82"/>
      <c r="AL145" s="88"/>
      <c r="AM145" s="84"/>
      <c r="AN145" s="78"/>
      <c r="AO145" s="89"/>
      <c r="AP145" s="89"/>
      <c r="AQ145" s="89"/>
      <c r="AR145" s="90"/>
      <c r="AS145" s="90"/>
    </row>
    <row r="146" ht="18.0" customHeight="1">
      <c r="A146" s="71"/>
      <c r="B146" s="71"/>
      <c r="C146" s="38"/>
      <c r="D146" s="38"/>
      <c r="E146" s="38"/>
      <c r="F146" s="99"/>
      <c r="G146" s="74"/>
      <c r="H146" s="75"/>
      <c r="I146" s="80"/>
      <c r="J146" s="77"/>
      <c r="K146" s="78"/>
      <c r="L146" s="79"/>
      <c r="M146" s="80"/>
      <c r="N146" s="79"/>
      <c r="O146" s="80"/>
      <c r="P146" s="80"/>
      <c r="Q146" s="79"/>
      <c r="R146" s="79"/>
      <c r="S146" s="12"/>
      <c r="T146" s="12"/>
      <c r="U146" s="13"/>
      <c r="V146" s="79"/>
      <c r="W146" s="82"/>
      <c r="X146" s="83"/>
      <c r="Y146" s="82"/>
      <c r="Z146" s="84"/>
      <c r="AA146" s="82"/>
      <c r="AB146" s="80"/>
      <c r="AC146" s="82"/>
      <c r="AD146" s="5"/>
      <c r="AE146" s="82"/>
      <c r="AF146" s="100"/>
      <c r="AG146" s="86"/>
      <c r="AH146" s="86"/>
      <c r="AI146" s="101"/>
      <c r="AJ146" s="82"/>
      <c r="AK146" s="82"/>
      <c r="AL146" s="88"/>
      <c r="AM146" s="84"/>
      <c r="AN146" s="78"/>
      <c r="AO146" s="89"/>
      <c r="AP146" s="89"/>
      <c r="AQ146" s="89"/>
      <c r="AR146" s="90"/>
      <c r="AS146" s="90"/>
    </row>
    <row r="147" ht="18.0" customHeight="1">
      <c r="A147" s="71"/>
      <c r="B147" s="71"/>
      <c r="C147" s="38"/>
      <c r="D147" s="38"/>
      <c r="E147" s="38"/>
      <c r="F147" s="99"/>
      <c r="G147" s="74"/>
      <c r="H147" s="75"/>
      <c r="I147" s="80"/>
      <c r="J147" s="77"/>
      <c r="K147" s="78"/>
      <c r="L147" s="79"/>
      <c r="M147" s="80"/>
      <c r="N147" s="79"/>
      <c r="O147" s="80"/>
      <c r="P147" s="80"/>
      <c r="Q147" s="79"/>
      <c r="R147" s="79"/>
      <c r="S147" s="12"/>
      <c r="T147" s="12"/>
      <c r="U147" s="13"/>
      <c r="V147" s="79"/>
      <c r="W147" s="82"/>
      <c r="X147" s="83"/>
      <c r="Y147" s="82"/>
      <c r="Z147" s="84"/>
      <c r="AA147" s="82"/>
      <c r="AB147" s="80"/>
      <c r="AC147" s="82"/>
      <c r="AD147" s="5"/>
      <c r="AE147" s="82"/>
      <c r="AF147" s="100"/>
      <c r="AG147" s="86"/>
      <c r="AH147" s="86"/>
      <c r="AI147" s="101"/>
      <c r="AJ147" s="82"/>
      <c r="AK147" s="82"/>
      <c r="AL147" s="88"/>
      <c r="AM147" s="84"/>
      <c r="AN147" s="78"/>
      <c r="AO147" s="89"/>
      <c r="AP147" s="89"/>
      <c r="AQ147" s="89"/>
      <c r="AR147" s="90"/>
      <c r="AS147" s="90"/>
    </row>
    <row r="148" ht="18.0" customHeight="1">
      <c r="A148" s="71"/>
      <c r="B148" s="71"/>
      <c r="C148" s="38"/>
      <c r="D148" s="38"/>
      <c r="E148" s="38"/>
      <c r="F148" s="99"/>
      <c r="G148" s="74"/>
      <c r="H148" s="75"/>
      <c r="I148" s="80"/>
      <c r="J148" s="77"/>
      <c r="K148" s="78"/>
      <c r="L148" s="79"/>
      <c r="M148" s="80"/>
      <c r="N148" s="79"/>
      <c r="O148" s="80"/>
      <c r="P148" s="80"/>
      <c r="Q148" s="79"/>
      <c r="R148" s="79"/>
      <c r="S148" s="12"/>
      <c r="T148" s="12"/>
      <c r="U148" s="13"/>
      <c r="V148" s="79"/>
      <c r="W148" s="82"/>
      <c r="X148" s="83"/>
      <c r="Y148" s="82"/>
      <c r="Z148" s="84"/>
      <c r="AA148" s="82"/>
      <c r="AB148" s="80"/>
      <c r="AC148" s="82"/>
      <c r="AD148" s="5"/>
      <c r="AE148" s="82"/>
      <c r="AF148" s="100"/>
      <c r="AG148" s="86"/>
      <c r="AH148" s="86"/>
      <c r="AI148" s="101"/>
      <c r="AJ148" s="82"/>
      <c r="AK148" s="82"/>
      <c r="AL148" s="88"/>
      <c r="AM148" s="84"/>
      <c r="AN148" s="78"/>
      <c r="AO148" s="89"/>
      <c r="AP148" s="89"/>
      <c r="AQ148" s="89"/>
      <c r="AR148" s="90"/>
      <c r="AS148" s="90"/>
    </row>
    <row r="149" ht="18.0" customHeight="1">
      <c r="A149" s="71"/>
      <c r="B149" s="71"/>
      <c r="C149" s="38"/>
      <c r="D149" s="38"/>
      <c r="E149" s="38"/>
      <c r="F149" s="99"/>
      <c r="G149" s="74"/>
      <c r="H149" s="75"/>
      <c r="I149" s="80"/>
      <c r="J149" s="77"/>
      <c r="K149" s="78"/>
      <c r="L149" s="79"/>
      <c r="M149" s="80"/>
      <c r="N149" s="79"/>
      <c r="O149" s="80"/>
      <c r="P149" s="80"/>
      <c r="Q149" s="79"/>
      <c r="R149" s="79"/>
      <c r="S149" s="12"/>
      <c r="T149" s="12"/>
      <c r="U149" s="13"/>
      <c r="V149" s="79"/>
      <c r="W149" s="82"/>
      <c r="X149" s="83"/>
      <c r="Y149" s="82"/>
      <c r="Z149" s="84"/>
      <c r="AA149" s="82"/>
      <c r="AB149" s="80"/>
      <c r="AC149" s="82"/>
      <c r="AD149" s="5"/>
      <c r="AE149" s="82"/>
      <c r="AF149" s="100"/>
      <c r="AG149" s="86"/>
      <c r="AH149" s="86"/>
      <c r="AI149" s="101"/>
      <c r="AJ149" s="82"/>
      <c r="AK149" s="82"/>
      <c r="AL149" s="88"/>
      <c r="AM149" s="84"/>
      <c r="AN149" s="78"/>
      <c r="AO149" s="89"/>
      <c r="AP149" s="89"/>
      <c r="AQ149" s="89"/>
      <c r="AR149" s="90"/>
      <c r="AS149" s="90"/>
    </row>
    <row r="150" ht="18.0" customHeight="1">
      <c r="A150" s="71"/>
      <c r="B150" s="71"/>
      <c r="C150" s="38"/>
      <c r="D150" s="38"/>
      <c r="E150" s="38"/>
      <c r="F150" s="99"/>
      <c r="G150" s="74"/>
      <c r="H150" s="75"/>
      <c r="I150" s="80"/>
      <c r="J150" s="77"/>
      <c r="K150" s="78"/>
      <c r="L150" s="79"/>
      <c r="M150" s="80"/>
      <c r="N150" s="79"/>
      <c r="O150" s="80"/>
      <c r="P150" s="80"/>
      <c r="Q150" s="79"/>
      <c r="R150" s="79"/>
      <c r="S150" s="12"/>
      <c r="T150" s="12"/>
      <c r="U150" s="13"/>
      <c r="V150" s="79"/>
      <c r="W150" s="82"/>
      <c r="X150" s="83"/>
      <c r="Y150" s="82"/>
      <c r="Z150" s="84"/>
      <c r="AA150" s="82"/>
      <c r="AB150" s="80"/>
      <c r="AC150" s="82"/>
      <c r="AD150" s="5"/>
      <c r="AE150" s="82"/>
      <c r="AF150" s="100"/>
      <c r="AG150" s="86"/>
      <c r="AH150" s="86"/>
      <c r="AI150" s="101"/>
      <c r="AJ150" s="82"/>
      <c r="AK150" s="82"/>
      <c r="AL150" s="88"/>
      <c r="AM150" s="84"/>
      <c r="AN150" s="78"/>
      <c r="AO150" s="89"/>
      <c r="AP150" s="89"/>
      <c r="AQ150" s="89"/>
      <c r="AR150" s="90"/>
      <c r="AS150" s="90"/>
    </row>
    <row r="151" ht="18.0" customHeight="1">
      <c r="A151" s="71"/>
      <c r="B151" s="71"/>
      <c r="C151" s="38"/>
      <c r="D151" s="38"/>
      <c r="E151" s="38"/>
      <c r="F151" s="99"/>
      <c r="G151" s="74"/>
      <c r="H151" s="75"/>
      <c r="I151" s="80"/>
      <c r="J151" s="77"/>
      <c r="K151" s="78"/>
      <c r="L151" s="79"/>
      <c r="M151" s="80"/>
      <c r="N151" s="79"/>
      <c r="O151" s="80"/>
      <c r="P151" s="80"/>
      <c r="Q151" s="79"/>
      <c r="R151" s="79"/>
      <c r="S151" s="12"/>
      <c r="T151" s="12"/>
      <c r="U151" s="13"/>
      <c r="V151" s="79"/>
      <c r="W151" s="82"/>
      <c r="X151" s="83"/>
      <c r="Y151" s="82"/>
      <c r="Z151" s="84"/>
      <c r="AA151" s="82"/>
      <c r="AB151" s="80"/>
      <c r="AC151" s="82"/>
      <c r="AD151" s="5"/>
      <c r="AE151" s="82"/>
      <c r="AF151" s="100"/>
      <c r="AG151" s="86"/>
      <c r="AH151" s="86"/>
      <c r="AI151" s="101"/>
      <c r="AJ151" s="82"/>
      <c r="AK151" s="82"/>
      <c r="AL151" s="88"/>
      <c r="AM151" s="84"/>
      <c r="AN151" s="78"/>
      <c r="AO151" s="89"/>
      <c r="AP151" s="89"/>
      <c r="AQ151" s="89"/>
      <c r="AR151" s="90"/>
      <c r="AS151" s="90"/>
    </row>
    <row r="152" ht="18.0" customHeight="1">
      <c r="A152" s="71"/>
      <c r="B152" s="71"/>
      <c r="C152" s="38"/>
      <c r="D152" s="38"/>
      <c r="E152" s="38"/>
      <c r="F152" s="99"/>
      <c r="G152" s="74"/>
      <c r="H152" s="75"/>
      <c r="I152" s="80"/>
      <c r="J152" s="77"/>
      <c r="K152" s="78"/>
      <c r="L152" s="79"/>
      <c r="M152" s="80"/>
      <c r="N152" s="79"/>
      <c r="O152" s="80"/>
      <c r="P152" s="80"/>
      <c r="Q152" s="79"/>
      <c r="R152" s="79"/>
      <c r="S152" s="12"/>
      <c r="T152" s="12"/>
      <c r="U152" s="13"/>
      <c r="V152" s="79"/>
      <c r="W152" s="82"/>
      <c r="X152" s="83"/>
      <c r="Y152" s="82"/>
      <c r="Z152" s="84"/>
      <c r="AA152" s="82"/>
      <c r="AB152" s="80"/>
      <c r="AC152" s="82"/>
      <c r="AD152" s="5"/>
      <c r="AE152" s="82"/>
      <c r="AF152" s="100"/>
      <c r="AG152" s="86"/>
      <c r="AH152" s="86"/>
      <c r="AI152" s="101"/>
      <c r="AJ152" s="82"/>
      <c r="AK152" s="82"/>
      <c r="AL152" s="88"/>
      <c r="AM152" s="84"/>
      <c r="AN152" s="78"/>
      <c r="AO152" s="89"/>
      <c r="AP152" s="89"/>
      <c r="AQ152" s="89"/>
      <c r="AR152" s="90"/>
      <c r="AS152" s="90"/>
    </row>
    <row r="153" ht="18.0" customHeight="1">
      <c r="A153" s="71"/>
      <c r="B153" s="71"/>
      <c r="C153" s="38"/>
      <c r="D153" s="38"/>
      <c r="E153" s="38"/>
      <c r="F153" s="99"/>
      <c r="G153" s="74"/>
      <c r="H153" s="75"/>
      <c r="I153" s="80"/>
      <c r="J153" s="77"/>
      <c r="K153" s="78"/>
      <c r="L153" s="79"/>
      <c r="M153" s="80"/>
      <c r="N153" s="79"/>
      <c r="O153" s="80"/>
      <c r="P153" s="80"/>
      <c r="Q153" s="79"/>
      <c r="R153" s="79"/>
      <c r="S153" s="12"/>
      <c r="T153" s="12"/>
      <c r="U153" s="13"/>
      <c r="V153" s="79"/>
      <c r="W153" s="82"/>
      <c r="X153" s="83"/>
      <c r="Y153" s="82"/>
      <c r="Z153" s="84"/>
      <c r="AA153" s="82"/>
      <c r="AB153" s="80"/>
      <c r="AC153" s="82"/>
      <c r="AD153" s="5"/>
      <c r="AE153" s="82"/>
      <c r="AF153" s="100"/>
      <c r="AG153" s="86"/>
      <c r="AH153" s="86"/>
      <c r="AI153" s="101"/>
      <c r="AJ153" s="82"/>
      <c r="AK153" s="82"/>
      <c r="AL153" s="88"/>
      <c r="AM153" s="84"/>
      <c r="AN153" s="78"/>
      <c r="AO153" s="89"/>
      <c r="AP153" s="89"/>
      <c r="AQ153" s="89"/>
      <c r="AR153" s="90"/>
      <c r="AS153" s="90"/>
    </row>
    <row r="154" ht="18.0" customHeight="1">
      <c r="A154" s="71"/>
      <c r="B154" s="71"/>
      <c r="C154" s="38"/>
      <c r="D154" s="38"/>
      <c r="E154" s="38"/>
      <c r="F154" s="99"/>
      <c r="G154" s="74"/>
      <c r="H154" s="75"/>
      <c r="I154" s="80"/>
      <c r="J154" s="77"/>
      <c r="K154" s="78"/>
      <c r="L154" s="79"/>
      <c r="M154" s="80"/>
      <c r="N154" s="79"/>
      <c r="O154" s="80"/>
      <c r="P154" s="80"/>
      <c r="Q154" s="79"/>
      <c r="R154" s="79"/>
      <c r="S154" s="12"/>
      <c r="T154" s="12"/>
      <c r="U154" s="13"/>
      <c r="V154" s="79"/>
      <c r="W154" s="82"/>
      <c r="X154" s="83"/>
      <c r="Y154" s="82"/>
      <c r="Z154" s="84"/>
      <c r="AA154" s="82"/>
      <c r="AB154" s="80"/>
      <c r="AC154" s="82"/>
      <c r="AD154" s="5"/>
      <c r="AE154" s="82"/>
      <c r="AF154" s="100"/>
      <c r="AG154" s="86"/>
      <c r="AH154" s="86"/>
      <c r="AI154" s="101"/>
      <c r="AJ154" s="82"/>
      <c r="AK154" s="82"/>
      <c r="AL154" s="88"/>
      <c r="AM154" s="84"/>
      <c r="AN154" s="78"/>
      <c r="AO154" s="89"/>
      <c r="AP154" s="89"/>
      <c r="AQ154" s="89"/>
      <c r="AR154" s="90"/>
      <c r="AS154" s="90"/>
    </row>
    <row r="155" ht="18.0" customHeight="1">
      <c r="A155" s="71"/>
      <c r="B155" s="71"/>
      <c r="C155" s="38"/>
      <c r="D155" s="38"/>
      <c r="E155" s="38"/>
      <c r="F155" s="99"/>
      <c r="G155" s="74"/>
      <c r="H155" s="75"/>
      <c r="I155" s="80"/>
      <c r="J155" s="77"/>
      <c r="K155" s="78"/>
      <c r="L155" s="79"/>
      <c r="M155" s="80"/>
      <c r="N155" s="79"/>
      <c r="O155" s="80"/>
      <c r="P155" s="80"/>
      <c r="Q155" s="79"/>
      <c r="R155" s="79"/>
      <c r="S155" s="12"/>
      <c r="T155" s="12"/>
      <c r="U155" s="13"/>
      <c r="V155" s="79"/>
      <c r="W155" s="82"/>
      <c r="X155" s="83"/>
      <c r="Y155" s="82"/>
      <c r="Z155" s="84"/>
      <c r="AA155" s="82"/>
      <c r="AB155" s="80"/>
      <c r="AC155" s="82"/>
      <c r="AD155" s="5"/>
      <c r="AE155" s="82"/>
      <c r="AF155" s="100"/>
      <c r="AG155" s="86"/>
      <c r="AH155" s="86"/>
      <c r="AI155" s="101"/>
      <c r="AJ155" s="82"/>
      <c r="AK155" s="82"/>
      <c r="AL155" s="88"/>
      <c r="AM155" s="84"/>
      <c r="AN155" s="78"/>
      <c r="AO155" s="89"/>
      <c r="AP155" s="89"/>
      <c r="AQ155" s="89"/>
      <c r="AR155" s="90"/>
      <c r="AS155" s="90"/>
    </row>
    <row r="156" ht="18.0" customHeight="1">
      <c r="A156" s="71"/>
      <c r="B156" s="71"/>
      <c r="C156" s="38"/>
      <c r="D156" s="38"/>
      <c r="E156" s="38"/>
      <c r="F156" s="99"/>
      <c r="G156" s="74"/>
      <c r="H156" s="75"/>
      <c r="I156" s="80"/>
      <c r="J156" s="77"/>
      <c r="K156" s="78"/>
      <c r="L156" s="79"/>
      <c r="M156" s="80"/>
      <c r="N156" s="79"/>
      <c r="O156" s="80"/>
      <c r="P156" s="80"/>
      <c r="Q156" s="79"/>
      <c r="R156" s="79"/>
      <c r="S156" s="12"/>
      <c r="T156" s="12"/>
      <c r="U156" s="13"/>
      <c r="V156" s="79"/>
      <c r="W156" s="82"/>
      <c r="X156" s="83"/>
      <c r="Y156" s="82"/>
      <c r="Z156" s="84"/>
      <c r="AA156" s="82"/>
      <c r="AB156" s="80"/>
      <c r="AC156" s="82"/>
      <c r="AD156" s="5"/>
      <c r="AE156" s="82"/>
      <c r="AF156" s="100"/>
      <c r="AG156" s="86"/>
      <c r="AH156" s="86"/>
      <c r="AI156" s="101"/>
      <c r="AJ156" s="82"/>
      <c r="AK156" s="82"/>
      <c r="AL156" s="88"/>
      <c r="AM156" s="84"/>
      <c r="AN156" s="78"/>
      <c r="AO156" s="89"/>
      <c r="AP156" s="89"/>
      <c r="AQ156" s="89"/>
      <c r="AR156" s="90"/>
      <c r="AS156" s="90"/>
    </row>
    <row r="157" ht="18.0" customHeight="1">
      <c r="A157" s="71"/>
      <c r="B157" s="71"/>
      <c r="C157" s="38"/>
      <c r="D157" s="38"/>
      <c r="E157" s="38"/>
      <c r="F157" s="99"/>
      <c r="G157" s="74"/>
      <c r="H157" s="75"/>
      <c r="I157" s="80"/>
      <c r="J157" s="77"/>
      <c r="K157" s="78"/>
      <c r="L157" s="79"/>
      <c r="M157" s="80"/>
      <c r="N157" s="79"/>
      <c r="O157" s="80"/>
      <c r="P157" s="80"/>
      <c r="Q157" s="79"/>
      <c r="R157" s="79"/>
      <c r="S157" s="12"/>
      <c r="T157" s="12"/>
      <c r="U157" s="13"/>
      <c r="V157" s="79"/>
      <c r="W157" s="82"/>
      <c r="X157" s="83"/>
      <c r="Y157" s="82"/>
      <c r="Z157" s="84"/>
      <c r="AA157" s="82"/>
      <c r="AB157" s="80"/>
      <c r="AC157" s="82"/>
      <c r="AD157" s="5"/>
      <c r="AE157" s="82"/>
      <c r="AF157" s="100"/>
      <c r="AG157" s="86"/>
      <c r="AH157" s="86"/>
      <c r="AI157" s="101"/>
      <c r="AJ157" s="82"/>
      <c r="AK157" s="82"/>
      <c r="AL157" s="88"/>
      <c r="AM157" s="84"/>
      <c r="AN157" s="78"/>
      <c r="AO157" s="89"/>
      <c r="AP157" s="89"/>
      <c r="AQ157" s="89"/>
      <c r="AR157" s="90"/>
      <c r="AS157" s="90"/>
    </row>
    <row r="158" ht="18.0" customHeight="1">
      <c r="A158" s="71"/>
      <c r="B158" s="71"/>
      <c r="C158" s="38"/>
      <c r="D158" s="38"/>
      <c r="E158" s="38"/>
      <c r="F158" s="99"/>
      <c r="G158" s="74"/>
      <c r="H158" s="75"/>
      <c r="I158" s="80"/>
      <c r="J158" s="77"/>
      <c r="K158" s="78"/>
      <c r="L158" s="79"/>
      <c r="M158" s="80"/>
      <c r="N158" s="79"/>
      <c r="O158" s="80"/>
      <c r="P158" s="80"/>
      <c r="Q158" s="79"/>
      <c r="R158" s="79"/>
      <c r="S158" s="12"/>
      <c r="T158" s="12"/>
      <c r="U158" s="13"/>
      <c r="V158" s="79"/>
      <c r="W158" s="82"/>
      <c r="X158" s="83"/>
      <c r="Y158" s="82"/>
      <c r="Z158" s="84"/>
      <c r="AA158" s="82"/>
      <c r="AB158" s="80"/>
      <c r="AC158" s="82"/>
      <c r="AD158" s="5"/>
      <c r="AE158" s="82"/>
      <c r="AF158" s="100"/>
      <c r="AG158" s="86"/>
      <c r="AH158" s="86"/>
      <c r="AI158" s="101"/>
      <c r="AJ158" s="82"/>
      <c r="AK158" s="82"/>
      <c r="AL158" s="88"/>
      <c r="AM158" s="84"/>
      <c r="AN158" s="78"/>
      <c r="AO158" s="89"/>
      <c r="AP158" s="89"/>
      <c r="AQ158" s="89"/>
      <c r="AR158" s="90"/>
      <c r="AS158" s="90"/>
    </row>
    <row r="159" ht="18.0" customHeight="1">
      <c r="A159" s="71"/>
      <c r="B159" s="71"/>
      <c r="C159" s="38"/>
      <c r="D159" s="38"/>
      <c r="E159" s="38"/>
      <c r="F159" s="99"/>
      <c r="G159" s="74"/>
      <c r="H159" s="75"/>
      <c r="I159" s="80"/>
      <c r="J159" s="77"/>
      <c r="K159" s="78"/>
      <c r="L159" s="79"/>
      <c r="M159" s="80"/>
      <c r="N159" s="79"/>
      <c r="O159" s="80"/>
      <c r="P159" s="80"/>
      <c r="Q159" s="79"/>
      <c r="R159" s="79"/>
      <c r="S159" s="12"/>
      <c r="T159" s="12"/>
      <c r="U159" s="13"/>
      <c r="V159" s="79"/>
      <c r="W159" s="82"/>
      <c r="X159" s="83"/>
      <c r="Y159" s="82"/>
      <c r="Z159" s="84"/>
      <c r="AA159" s="82"/>
      <c r="AB159" s="80"/>
      <c r="AC159" s="82"/>
      <c r="AD159" s="5"/>
      <c r="AE159" s="82"/>
      <c r="AF159" s="100"/>
      <c r="AG159" s="86"/>
      <c r="AH159" s="86"/>
      <c r="AI159" s="101"/>
      <c r="AJ159" s="82"/>
      <c r="AK159" s="82"/>
      <c r="AL159" s="88"/>
      <c r="AM159" s="84"/>
      <c r="AN159" s="78"/>
      <c r="AO159" s="89"/>
      <c r="AP159" s="89"/>
      <c r="AQ159" s="89"/>
      <c r="AR159" s="90"/>
      <c r="AS159" s="90"/>
    </row>
    <row r="160" ht="18.0" customHeight="1">
      <c r="A160" s="71"/>
      <c r="B160" s="71"/>
      <c r="C160" s="38"/>
      <c r="D160" s="38"/>
      <c r="E160" s="38"/>
      <c r="F160" s="99"/>
      <c r="G160" s="74"/>
      <c r="H160" s="75"/>
      <c r="I160" s="80"/>
      <c r="J160" s="77"/>
      <c r="K160" s="78"/>
      <c r="L160" s="79"/>
      <c r="M160" s="80"/>
      <c r="N160" s="79"/>
      <c r="O160" s="80"/>
      <c r="P160" s="80"/>
      <c r="Q160" s="79"/>
      <c r="R160" s="79"/>
      <c r="S160" s="12"/>
      <c r="T160" s="12"/>
      <c r="U160" s="13"/>
      <c r="V160" s="79"/>
      <c r="W160" s="82"/>
      <c r="X160" s="83"/>
      <c r="Y160" s="82"/>
      <c r="Z160" s="84"/>
      <c r="AA160" s="82"/>
      <c r="AB160" s="80"/>
      <c r="AC160" s="82"/>
      <c r="AD160" s="5"/>
      <c r="AE160" s="82"/>
      <c r="AF160" s="100"/>
      <c r="AG160" s="86"/>
      <c r="AH160" s="86"/>
      <c r="AI160" s="101"/>
      <c r="AJ160" s="82"/>
      <c r="AK160" s="82"/>
      <c r="AL160" s="88"/>
      <c r="AM160" s="84"/>
      <c r="AN160" s="78"/>
      <c r="AO160" s="89"/>
      <c r="AP160" s="89"/>
      <c r="AQ160" s="89"/>
      <c r="AR160" s="90"/>
      <c r="AS160" s="90"/>
    </row>
    <row r="161" ht="18.0" customHeight="1">
      <c r="A161" s="71"/>
      <c r="B161" s="71"/>
      <c r="C161" s="38"/>
      <c r="D161" s="38"/>
      <c r="E161" s="38"/>
      <c r="F161" s="99"/>
      <c r="G161" s="74"/>
      <c r="H161" s="75"/>
      <c r="I161" s="80"/>
      <c r="J161" s="77"/>
      <c r="K161" s="78"/>
      <c r="L161" s="79"/>
      <c r="M161" s="80"/>
      <c r="N161" s="79"/>
      <c r="O161" s="80"/>
      <c r="P161" s="80"/>
      <c r="Q161" s="79"/>
      <c r="R161" s="79"/>
      <c r="S161" s="12"/>
      <c r="T161" s="12"/>
      <c r="U161" s="13"/>
      <c r="V161" s="79"/>
      <c r="W161" s="82"/>
      <c r="X161" s="83"/>
      <c r="Y161" s="82"/>
      <c r="Z161" s="84"/>
      <c r="AA161" s="82"/>
      <c r="AB161" s="80"/>
      <c r="AC161" s="82"/>
      <c r="AD161" s="5"/>
      <c r="AE161" s="82"/>
      <c r="AF161" s="100"/>
      <c r="AG161" s="86"/>
      <c r="AH161" s="86"/>
      <c r="AI161" s="101"/>
      <c r="AJ161" s="82"/>
      <c r="AK161" s="82"/>
      <c r="AL161" s="88"/>
      <c r="AM161" s="84"/>
      <c r="AN161" s="78"/>
      <c r="AO161" s="89"/>
      <c r="AP161" s="89"/>
      <c r="AQ161" s="89"/>
      <c r="AR161" s="90"/>
      <c r="AS161" s="90"/>
    </row>
    <row r="162" ht="18.0" customHeight="1">
      <c r="A162" s="71"/>
      <c r="B162" s="71"/>
      <c r="C162" s="38"/>
      <c r="D162" s="38"/>
      <c r="E162" s="38"/>
      <c r="F162" s="99"/>
      <c r="G162" s="74"/>
      <c r="H162" s="75"/>
      <c r="I162" s="80"/>
      <c r="J162" s="77"/>
      <c r="K162" s="78"/>
      <c r="L162" s="79"/>
      <c r="M162" s="80"/>
      <c r="N162" s="79"/>
      <c r="O162" s="80"/>
      <c r="P162" s="80"/>
      <c r="Q162" s="79"/>
      <c r="R162" s="79"/>
      <c r="S162" s="12"/>
      <c r="T162" s="12"/>
      <c r="U162" s="13"/>
      <c r="V162" s="79"/>
      <c r="W162" s="82"/>
      <c r="X162" s="83"/>
      <c r="Y162" s="82"/>
      <c r="Z162" s="84"/>
      <c r="AA162" s="82"/>
      <c r="AB162" s="80"/>
      <c r="AC162" s="82"/>
      <c r="AD162" s="5"/>
      <c r="AE162" s="82"/>
      <c r="AF162" s="100"/>
      <c r="AG162" s="86"/>
      <c r="AH162" s="86"/>
      <c r="AI162" s="101"/>
      <c r="AJ162" s="82"/>
      <c r="AK162" s="82"/>
      <c r="AL162" s="88"/>
      <c r="AM162" s="84"/>
      <c r="AN162" s="78"/>
      <c r="AO162" s="89"/>
      <c r="AP162" s="89"/>
      <c r="AQ162" s="89"/>
      <c r="AR162" s="90"/>
      <c r="AS162" s="90"/>
    </row>
    <row r="163" ht="18.0" customHeight="1">
      <c r="A163" s="71"/>
      <c r="B163" s="71"/>
      <c r="C163" s="38"/>
      <c r="D163" s="38"/>
      <c r="E163" s="38"/>
      <c r="F163" s="99"/>
      <c r="G163" s="74"/>
      <c r="H163" s="75"/>
      <c r="I163" s="80"/>
      <c r="J163" s="77"/>
      <c r="K163" s="78"/>
      <c r="L163" s="79"/>
      <c r="M163" s="80"/>
      <c r="N163" s="79"/>
      <c r="O163" s="80"/>
      <c r="P163" s="80"/>
      <c r="Q163" s="79"/>
      <c r="R163" s="79"/>
      <c r="S163" s="12"/>
      <c r="T163" s="12"/>
      <c r="U163" s="13"/>
      <c r="V163" s="79"/>
      <c r="W163" s="82"/>
      <c r="X163" s="83"/>
      <c r="Y163" s="82"/>
      <c r="Z163" s="84"/>
      <c r="AA163" s="82"/>
      <c r="AB163" s="80"/>
      <c r="AC163" s="82"/>
      <c r="AD163" s="5"/>
      <c r="AE163" s="82"/>
      <c r="AF163" s="100"/>
      <c r="AG163" s="86"/>
      <c r="AH163" s="86"/>
      <c r="AI163" s="101"/>
      <c r="AJ163" s="82"/>
      <c r="AK163" s="82"/>
      <c r="AL163" s="88"/>
      <c r="AM163" s="84"/>
      <c r="AN163" s="78"/>
      <c r="AO163" s="89"/>
      <c r="AP163" s="89"/>
      <c r="AQ163" s="89"/>
      <c r="AR163" s="90"/>
      <c r="AS163" s="90"/>
    </row>
    <row r="164" ht="18.0" customHeight="1">
      <c r="A164" s="71"/>
      <c r="B164" s="71"/>
      <c r="C164" s="38"/>
      <c r="D164" s="38"/>
      <c r="E164" s="38"/>
      <c r="F164" s="99"/>
      <c r="G164" s="74"/>
      <c r="H164" s="75"/>
      <c r="I164" s="80"/>
      <c r="J164" s="77"/>
      <c r="K164" s="78"/>
      <c r="L164" s="79"/>
      <c r="M164" s="80"/>
      <c r="N164" s="79"/>
      <c r="O164" s="80"/>
      <c r="P164" s="80"/>
      <c r="Q164" s="79"/>
      <c r="R164" s="79"/>
      <c r="S164" s="12"/>
      <c r="T164" s="12"/>
      <c r="U164" s="13"/>
      <c r="V164" s="79"/>
      <c r="W164" s="82"/>
      <c r="X164" s="83"/>
      <c r="Y164" s="82"/>
      <c r="Z164" s="84"/>
      <c r="AA164" s="82"/>
      <c r="AB164" s="80"/>
      <c r="AC164" s="82"/>
      <c r="AD164" s="5"/>
      <c r="AE164" s="82"/>
      <c r="AF164" s="100"/>
      <c r="AG164" s="86"/>
      <c r="AH164" s="86"/>
      <c r="AI164" s="101"/>
      <c r="AJ164" s="82"/>
      <c r="AK164" s="82"/>
      <c r="AL164" s="88"/>
      <c r="AM164" s="84"/>
      <c r="AN164" s="78"/>
      <c r="AO164" s="89"/>
      <c r="AP164" s="89"/>
      <c r="AQ164" s="89"/>
      <c r="AR164" s="90"/>
      <c r="AS164" s="90"/>
    </row>
    <row r="165" ht="18.0" customHeight="1">
      <c r="A165" s="71"/>
      <c r="B165" s="71"/>
      <c r="C165" s="38"/>
      <c r="D165" s="38"/>
      <c r="E165" s="38"/>
      <c r="F165" s="99"/>
      <c r="G165" s="74"/>
      <c r="H165" s="75"/>
      <c r="I165" s="80"/>
      <c r="J165" s="77"/>
      <c r="K165" s="78"/>
      <c r="L165" s="79"/>
      <c r="M165" s="80"/>
      <c r="N165" s="79"/>
      <c r="O165" s="80"/>
      <c r="P165" s="80"/>
      <c r="Q165" s="79"/>
      <c r="R165" s="79"/>
      <c r="S165" s="12"/>
      <c r="T165" s="12"/>
      <c r="U165" s="13"/>
      <c r="V165" s="79"/>
      <c r="W165" s="82"/>
      <c r="X165" s="83"/>
      <c r="Y165" s="82"/>
      <c r="Z165" s="84"/>
      <c r="AA165" s="82"/>
      <c r="AB165" s="80"/>
      <c r="AC165" s="82"/>
      <c r="AD165" s="5"/>
      <c r="AE165" s="82"/>
      <c r="AF165" s="100"/>
      <c r="AG165" s="86"/>
      <c r="AH165" s="86"/>
      <c r="AI165" s="101"/>
      <c r="AJ165" s="82"/>
      <c r="AK165" s="82"/>
      <c r="AL165" s="88"/>
      <c r="AM165" s="84"/>
      <c r="AN165" s="78"/>
      <c r="AO165" s="89"/>
      <c r="AP165" s="89"/>
      <c r="AQ165" s="89"/>
      <c r="AR165" s="90"/>
      <c r="AS165" s="90"/>
    </row>
    <row r="166" ht="18.0" customHeight="1">
      <c r="A166" s="71"/>
      <c r="B166" s="71"/>
      <c r="C166" s="38"/>
      <c r="D166" s="38"/>
      <c r="E166" s="38"/>
      <c r="F166" s="99"/>
      <c r="G166" s="74"/>
      <c r="H166" s="75"/>
      <c r="I166" s="80"/>
      <c r="J166" s="77"/>
      <c r="K166" s="78"/>
      <c r="L166" s="79"/>
      <c r="M166" s="80"/>
      <c r="N166" s="79"/>
      <c r="O166" s="80"/>
      <c r="P166" s="80"/>
      <c r="Q166" s="79"/>
      <c r="R166" s="79"/>
      <c r="S166" s="12"/>
      <c r="T166" s="12"/>
      <c r="U166" s="13"/>
      <c r="V166" s="79"/>
      <c r="W166" s="82"/>
      <c r="X166" s="83"/>
      <c r="Y166" s="82"/>
      <c r="Z166" s="84"/>
      <c r="AA166" s="82"/>
      <c r="AB166" s="80"/>
      <c r="AC166" s="82"/>
      <c r="AD166" s="5"/>
      <c r="AE166" s="82"/>
      <c r="AF166" s="100"/>
      <c r="AG166" s="86"/>
      <c r="AH166" s="86"/>
      <c r="AI166" s="101"/>
      <c r="AJ166" s="82"/>
      <c r="AK166" s="82"/>
      <c r="AL166" s="88"/>
      <c r="AM166" s="84"/>
      <c r="AN166" s="78"/>
      <c r="AO166" s="89"/>
      <c r="AP166" s="89"/>
      <c r="AQ166" s="89"/>
      <c r="AR166" s="90"/>
      <c r="AS166" s="90"/>
    </row>
    <row r="167" ht="18.0" customHeight="1">
      <c r="A167" s="71"/>
      <c r="B167" s="71"/>
      <c r="C167" s="38"/>
      <c r="D167" s="38"/>
      <c r="E167" s="38"/>
      <c r="F167" s="99"/>
      <c r="G167" s="74"/>
      <c r="H167" s="75"/>
      <c r="I167" s="80"/>
      <c r="J167" s="77"/>
      <c r="K167" s="78"/>
      <c r="L167" s="79"/>
      <c r="M167" s="80"/>
      <c r="N167" s="79"/>
      <c r="O167" s="80"/>
      <c r="P167" s="80"/>
      <c r="Q167" s="79"/>
      <c r="R167" s="79"/>
      <c r="S167" s="12"/>
      <c r="T167" s="12"/>
      <c r="U167" s="13"/>
      <c r="V167" s="79"/>
      <c r="W167" s="82"/>
      <c r="X167" s="83"/>
      <c r="Y167" s="82"/>
      <c r="Z167" s="84"/>
      <c r="AA167" s="82"/>
      <c r="AB167" s="80"/>
      <c r="AC167" s="82"/>
      <c r="AD167" s="5"/>
      <c r="AE167" s="82"/>
      <c r="AF167" s="100"/>
      <c r="AG167" s="86"/>
      <c r="AH167" s="86"/>
      <c r="AI167" s="101"/>
      <c r="AJ167" s="82"/>
      <c r="AK167" s="82"/>
      <c r="AL167" s="88"/>
      <c r="AM167" s="84"/>
      <c r="AN167" s="78"/>
      <c r="AO167" s="89"/>
      <c r="AP167" s="89"/>
      <c r="AQ167" s="89"/>
      <c r="AR167" s="90"/>
      <c r="AS167" s="90"/>
    </row>
    <row r="168" ht="18.0" customHeight="1">
      <c r="A168" s="71"/>
      <c r="B168" s="71"/>
      <c r="C168" s="38"/>
      <c r="D168" s="38"/>
      <c r="E168" s="38"/>
      <c r="F168" s="99"/>
      <c r="G168" s="74"/>
      <c r="H168" s="75"/>
      <c r="I168" s="80"/>
      <c r="J168" s="77"/>
      <c r="K168" s="78"/>
      <c r="L168" s="79"/>
      <c r="M168" s="80"/>
      <c r="N168" s="79"/>
      <c r="O168" s="80"/>
      <c r="P168" s="80"/>
      <c r="Q168" s="79"/>
      <c r="R168" s="79"/>
      <c r="S168" s="12"/>
      <c r="T168" s="12"/>
      <c r="U168" s="13"/>
      <c r="V168" s="79"/>
      <c r="W168" s="82"/>
      <c r="X168" s="83"/>
      <c r="Y168" s="82"/>
      <c r="Z168" s="84"/>
      <c r="AA168" s="82"/>
      <c r="AB168" s="80"/>
      <c r="AC168" s="82"/>
      <c r="AD168" s="5"/>
      <c r="AE168" s="82"/>
      <c r="AF168" s="100"/>
      <c r="AG168" s="86"/>
      <c r="AH168" s="86"/>
      <c r="AI168" s="101"/>
      <c r="AJ168" s="82"/>
      <c r="AK168" s="82"/>
      <c r="AL168" s="88"/>
      <c r="AM168" s="84"/>
      <c r="AN168" s="78"/>
      <c r="AO168" s="89"/>
      <c r="AP168" s="89"/>
      <c r="AQ168" s="89"/>
      <c r="AR168" s="90"/>
      <c r="AS168" s="90"/>
    </row>
    <row r="169" ht="18.0" customHeight="1">
      <c r="A169" s="71"/>
      <c r="B169" s="71"/>
      <c r="C169" s="38"/>
      <c r="D169" s="38"/>
      <c r="E169" s="38"/>
      <c r="F169" s="99"/>
      <c r="G169" s="74"/>
      <c r="H169" s="75"/>
      <c r="I169" s="80"/>
      <c r="J169" s="77"/>
      <c r="K169" s="78"/>
      <c r="L169" s="79"/>
      <c r="M169" s="80"/>
      <c r="N169" s="79"/>
      <c r="O169" s="80"/>
      <c r="P169" s="80"/>
      <c r="Q169" s="79"/>
      <c r="R169" s="79"/>
      <c r="S169" s="12"/>
      <c r="T169" s="12"/>
      <c r="U169" s="13"/>
      <c r="V169" s="79"/>
      <c r="W169" s="82"/>
      <c r="X169" s="83"/>
      <c r="Y169" s="82"/>
      <c r="Z169" s="84"/>
      <c r="AA169" s="82"/>
      <c r="AB169" s="80"/>
      <c r="AC169" s="82"/>
      <c r="AD169" s="5"/>
      <c r="AE169" s="82"/>
      <c r="AF169" s="100"/>
      <c r="AG169" s="86"/>
      <c r="AH169" s="86"/>
      <c r="AI169" s="101"/>
      <c r="AJ169" s="82"/>
      <c r="AK169" s="82"/>
      <c r="AL169" s="88"/>
      <c r="AM169" s="84"/>
      <c r="AN169" s="78"/>
      <c r="AO169" s="89"/>
      <c r="AP169" s="89"/>
      <c r="AQ169" s="89"/>
      <c r="AR169" s="90"/>
      <c r="AS169" s="90"/>
    </row>
    <row r="170" ht="18.0" customHeight="1">
      <c r="A170" s="71"/>
      <c r="B170" s="71"/>
      <c r="C170" s="38"/>
      <c r="D170" s="38"/>
      <c r="E170" s="38"/>
      <c r="F170" s="99"/>
      <c r="G170" s="74"/>
      <c r="H170" s="75"/>
      <c r="I170" s="80"/>
      <c r="J170" s="77"/>
      <c r="K170" s="78"/>
      <c r="L170" s="79"/>
      <c r="M170" s="80"/>
      <c r="N170" s="79"/>
      <c r="O170" s="80"/>
      <c r="P170" s="80"/>
      <c r="Q170" s="79"/>
      <c r="R170" s="79"/>
      <c r="S170" s="12"/>
      <c r="T170" s="12"/>
      <c r="U170" s="13"/>
      <c r="V170" s="79"/>
      <c r="W170" s="82"/>
      <c r="X170" s="83"/>
      <c r="Y170" s="82"/>
      <c r="Z170" s="84"/>
      <c r="AA170" s="82"/>
      <c r="AB170" s="80"/>
      <c r="AC170" s="82"/>
      <c r="AD170" s="5"/>
      <c r="AE170" s="82"/>
      <c r="AF170" s="100"/>
      <c r="AG170" s="86"/>
      <c r="AH170" s="86"/>
      <c r="AI170" s="101"/>
      <c r="AJ170" s="82"/>
      <c r="AK170" s="82"/>
      <c r="AL170" s="88"/>
      <c r="AM170" s="84"/>
      <c r="AN170" s="78"/>
      <c r="AO170" s="89"/>
      <c r="AP170" s="89"/>
      <c r="AQ170" s="89"/>
      <c r="AR170" s="90"/>
      <c r="AS170" s="90"/>
    </row>
    <row r="171" ht="18.0" customHeight="1">
      <c r="A171" s="71"/>
      <c r="B171" s="71"/>
      <c r="C171" s="38"/>
      <c r="D171" s="38"/>
      <c r="E171" s="38"/>
      <c r="F171" s="99"/>
      <c r="G171" s="74"/>
      <c r="H171" s="75"/>
      <c r="I171" s="80"/>
      <c r="J171" s="77"/>
      <c r="K171" s="78"/>
      <c r="L171" s="79"/>
      <c r="M171" s="80"/>
      <c r="N171" s="79"/>
      <c r="O171" s="80"/>
      <c r="P171" s="80"/>
      <c r="Q171" s="79"/>
      <c r="R171" s="79"/>
      <c r="S171" s="12"/>
      <c r="T171" s="12"/>
      <c r="U171" s="13"/>
      <c r="V171" s="79"/>
      <c r="W171" s="82"/>
      <c r="X171" s="83"/>
      <c r="Y171" s="82"/>
      <c r="Z171" s="84"/>
      <c r="AA171" s="82"/>
      <c r="AB171" s="80"/>
      <c r="AC171" s="82"/>
      <c r="AD171" s="5"/>
      <c r="AE171" s="82"/>
      <c r="AF171" s="100"/>
      <c r="AG171" s="86"/>
      <c r="AH171" s="86"/>
      <c r="AI171" s="101"/>
      <c r="AJ171" s="82"/>
      <c r="AK171" s="82"/>
      <c r="AL171" s="88"/>
      <c r="AM171" s="84"/>
      <c r="AN171" s="78"/>
      <c r="AO171" s="89"/>
      <c r="AP171" s="89"/>
      <c r="AQ171" s="89"/>
      <c r="AR171" s="90"/>
      <c r="AS171" s="90"/>
    </row>
    <row r="172" ht="18.0" customHeight="1">
      <c r="A172" s="71"/>
      <c r="B172" s="71"/>
      <c r="C172" s="38"/>
      <c r="D172" s="38"/>
      <c r="E172" s="38"/>
      <c r="F172" s="99"/>
      <c r="G172" s="74"/>
      <c r="H172" s="75"/>
      <c r="I172" s="80"/>
      <c r="J172" s="77"/>
      <c r="K172" s="78"/>
      <c r="L172" s="79"/>
      <c r="M172" s="80"/>
      <c r="N172" s="79"/>
      <c r="O172" s="80"/>
      <c r="P172" s="80"/>
      <c r="Q172" s="79"/>
      <c r="R172" s="79"/>
      <c r="S172" s="12"/>
      <c r="T172" s="12"/>
      <c r="U172" s="13"/>
      <c r="V172" s="79"/>
      <c r="W172" s="82"/>
      <c r="X172" s="83"/>
      <c r="Y172" s="82"/>
      <c r="Z172" s="84"/>
      <c r="AA172" s="82"/>
      <c r="AB172" s="80"/>
      <c r="AC172" s="82"/>
      <c r="AD172" s="5"/>
      <c r="AE172" s="82"/>
      <c r="AF172" s="100"/>
      <c r="AG172" s="86"/>
      <c r="AH172" s="86"/>
      <c r="AI172" s="101"/>
      <c r="AJ172" s="82"/>
      <c r="AK172" s="82"/>
      <c r="AL172" s="88"/>
      <c r="AM172" s="84"/>
      <c r="AN172" s="78"/>
      <c r="AO172" s="89"/>
      <c r="AP172" s="89"/>
      <c r="AQ172" s="89"/>
      <c r="AR172" s="90"/>
      <c r="AS172" s="90"/>
    </row>
    <row r="173" ht="18.0" customHeight="1">
      <c r="A173" s="71"/>
      <c r="B173" s="71"/>
      <c r="C173" s="38"/>
      <c r="D173" s="38"/>
      <c r="E173" s="38"/>
      <c r="F173" s="99"/>
      <c r="G173" s="74"/>
      <c r="H173" s="75"/>
      <c r="I173" s="80"/>
      <c r="J173" s="77"/>
      <c r="K173" s="78"/>
      <c r="L173" s="79"/>
      <c r="M173" s="80"/>
      <c r="N173" s="79"/>
      <c r="O173" s="80"/>
      <c r="P173" s="80"/>
      <c r="Q173" s="79"/>
      <c r="R173" s="79"/>
      <c r="S173" s="12"/>
      <c r="T173" s="12"/>
      <c r="U173" s="13"/>
      <c r="V173" s="79"/>
      <c r="W173" s="82"/>
      <c r="X173" s="83"/>
      <c r="Y173" s="82"/>
      <c r="Z173" s="84"/>
      <c r="AA173" s="82"/>
      <c r="AB173" s="80"/>
      <c r="AC173" s="82"/>
      <c r="AD173" s="5"/>
      <c r="AE173" s="82"/>
      <c r="AF173" s="100"/>
      <c r="AG173" s="86"/>
      <c r="AH173" s="86"/>
      <c r="AI173" s="101"/>
      <c r="AJ173" s="82"/>
      <c r="AK173" s="82"/>
      <c r="AL173" s="88"/>
      <c r="AM173" s="84"/>
      <c r="AN173" s="78"/>
      <c r="AO173" s="89"/>
      <c r="AP173" s="89"/>
      <c r="AQ173" s="89"/>
      <c r="AR173" s="90"/>
      <c r="AS173" s="90"/>
    </row>
    <row r="174" ht="18.0" customHeight="1">
      <c r="A174" s="71"/>
      <c r="B174" s="71"/>
      <c r="C174" s="38"/>
      <c r="D174" s="38"/>
      <c r="E174" s="38"/>
      <c r="F174" s="99"/>
      <c r="G174" s="74"/>
      <c r="H174" s="75"/>
      <c r="I174" s="80"/>
      <c r="J174" s="77"/>
      <c r="K174" s="78"/>
      <c r="L174" s="79"/>
      <c r="M174" s="80"/>
      <c r="N174" s="79"/>
      <c r="O174" s="80"/>
      <c r="P174" s="80"/>
      <c r="Q174" s="79"/>
      <c r="R174" s="79"/>
      <c r="S174" s="12"/>
      <c r="T174" s="12"/>
      <c r="U174" s="13"/>
      <c r="V174" s="79"/>
      <c r="W174" s="82"/>
      <c r="X174" s="83"/>
      <c r="Y174" s="82"/>
      <c r="Z174" s="84"/>
      <c r="AA174" s="82"/>
      <c r="AB174" s="80"/>
      <c r="AC174" s="82"/>
      <c r="AD174" s="5"/>
      <c r="AE174" s="82"/>
      <c r="AF174" s="100"/>
      <c r="AG174" s="86"/>
      <c r="AH174" s="86"/>
      <c r="AI174" s="101"/>
      <c r="AJ174" s="82"/>
      <c r="AK174" s="82"/>
      <c r="AL174" s="88"/>
      <c r="AM174" s="84"/>
      <c r="AN174" s="78"/>
      <c r="AO174" s="89"/>
      <c r="AP174" s="89"/>
      <c r="AQ174" s="89"/>
      <c r="AR174" s="90"/>
      <c r="AS174" s="90"/>
    </row>
    <row r="175" ht="18.0" customHeight="1">
      <c r="A175" s="71"/>
      <c r="B175" s="71"/>
      <c r="C175" s="38"/>
      <c r="D175" s="38"/>
      <c r="E175" s="38"/>
      <c r="F175" s="99"/>
      <c r="G175" s="74"/>
      <c r="H175" s="75"/>
      <c r="I175" s="80"/>
      <c r="J175" s="77"/>
      <c r="K175" s="78"/>
      <c r="L175" s="79"/>
      <c r="M175" s="80"/>
      <c r="N175" s="79"/>
      <c r="O175" s="80"/>
      <c r="P175" s="80"/>
      <c r="Q175" s="79"/>
      <c r="R175" s="79"/>
      <c r="S175" s="12"/>
      <c r="T175" s="12"/>
      <c r="U175" s="13"/>
      <c r="V175" s="79"/>
      <c r="W175" s="82"/>
      <c r="X175" s="83"/>
      <c r="Y175" s="82"/>
      <c r="Z175" s="84"/>
      <c r="AA175" s="82"/>
      <c r="AB175" s="80"/>
      <c r="AC175" s="82"/>
      <c r="AD175" s="5"/>
      <c r="AE175" s="82"/>
      <c r="AF175" s="100"/>
      <c r="AG175" s="86"/>
      <c r="AH175" s="86"/>
      <c r="AI175" s="101"/>
      <c r="AJ175" s="82"/>
      <c r="AK175" s="82"/>
      <c r="AL175" s="88"/>
      <c r="AM175" s="84"/>
      <c r="AN175" s="78"/>
      <c r="AO175" s="89"/>
      <c r="AP175" s="89"/>
      <c r="AQ175" s="89"/>
      <c r="AR175" s="90"/>
      <c r="AS175" s="90"/>
    </row>
    <row r="176" ht="18.0" customHeight="1">
      <c r="A176" s="71"/>
      <c r="B176" s="71"/>
      <c r="C176" s="38"/>
      <c r="D176" s="38"/>
      <c r="E176" s="38"/>
      <c r="F176" s="99"/>
      <c r="G176" s="74"/>
      <c r="H176" s="75"/>
      <c r="I176" s="80"/>
      <c r="J176" s="77"/>
      <c r="K176" s="78"/>
      <c r="L176" s="79"/>
      <c r="M176" s="80"/>
      <c r="N176" s="79"/>
      <c r="O176" s="80"/>
      <c r="P176" s="80"/>
      <c r="Q176" s="79"/>
      <c r="R176" s="79"/>
      <c r="S176" s="12"/>
      <c r="T176" s="12"/>
      <c r="U176" s="13"/>
      <c r="V176" s="79"/>
      <c r="W176" s="82"/>
      <c r="X176" s="83"/>
      <c r="Y176" s="82"/>
      <c r="Z176" s="84"/>
      <c r="AA176" s="82"/>
      <c r="AB176" s="80"/>
      <c r="AC176" s="82"/>
      <c r="AD176" s="5"/>
      <c r="AE176" s="82"/>
      <c r="AF176" s="100"/>
      <c r="AG176" s="86"/>
      <c r="AH176" s="86"/>
      <c r="AI176" s="101"/>
      <c r="AJ176" s="82"/>
      <c r="AK176" s="82"/>
      <c r="AL176" s="88"/>
      <c r="AM176" s="84"/>
      <c r="AN176" s="78"/>
      <c r="AO176" s="89"/>
      <c r="AP176" s="89"/>
      <c r="AQ176" s="89"/>
      <c r="AR176" s="90"/>
      <c r="AS176" s="90"/>
    </row>
    <row r="177" ht="18.0" customHeight="1">
      <c r="A177" s="71"/>
      <c r="B177" s="71"/>
      <c r="C177" s="38"/>
      <c r="D177" s="38"/>
      <c r="E177" s="38"/>
      <c r="F177" s="99"/>
      <c r="G177" s="74"/>
      <c r="H177" s="75"/>
      <c r="I177" s="80"/>
      <c r="J177" s="77"/>
      <c r="K177" s="78"/>
      <c r="L177" s="79"/>
      <c r="M177" s="80"/>
      <c r="N177" s="79"/>
      <c r="O177" s="80"/>
      <c r="P177" s="80"/>
      <c r="Q177" s="79"/>
      <c r="R177" s="79"/>
      <c r="S177" s="12"/>
      <c r="T177" s="12"/>
      <c r="U177" s="13"/>
      <c r="V177" s="79"/>
      <c r="W177" s="82"/>
      <c r="X177" s="83"/>
      <c r="Y177" s="82"/>
      <c r="Z177" s="84"/>
      <c r="AA177" s="82"/>
      <c r="AB177" s="80"/>
      <c r="AC177" s="82"/>
      <c r="AD177" s="5"/>
      <c r="AE177" s="82"/>
      <c r="AF177" s="100"/>
      <c r="AG177" s="86"/>
      <c r="AH177" s="86"/>
      <c r="AI177" s="101"/>
      <c r="AJ177" s="82"/>
      <c r="AK177" s="82"/>
      <c r="AL177" s="88"/>
      <c r="AM177" s="84"/>
      <c r="AN177" s="78"/>
      <c r="AO177" s="89"/>
      <c r="AP177" s="89"/>
      <c r="AQ177" s="89"/>
      <c r="AR177" s="90"/>
      <c r="AS177" s="90"/>
    </row>
    <row r="178" ht="18.0" customHeight="1">
      <c r="A178" s="71"/>
      <c r="B178" s="71"/>
      <c r="C178" s="38"/>
      <c r="D178" s="38"/>
      <c r="E178" s="38"/>
      <c r="F178" s="99"/>
      <c r="G178" s="74"/>
      <c r="H178" s="75"/>
      <c r="I178" s="80"/>
      <c r="J178" s="77"/>
      <c r="K178" s="78"/>
      <c r="L178" s="79"/>
      <c r="M178" s="80"/>
      <c r="N178" s="79"/>
      <c r="O178" s="80"/>
      <c r="P178" s="80"/>
      <c r="Q178" s="79"/>
      <c r="R178" s="79"/>
      <c r="S178" s="12"/>
      <c r="T178" s="12"/>
      <c r="U178" s="13"/>
      <c r="V178" s="79"/>
      <c r="W178" s="82"/>
      <c r="X178" s="83"/>
      <c r="Y178" s="82"/>
      <c r="Z178" s="84"/>
      <c r="AA178" s="82"/>
      <c r="AB178" s="80"/>
      <c r="AC178" s="82"/>
      <c r="AD178" s="5"/>
      <c r="AE178" s="82"/>
      <c r="AF178" s="100"/>
      <c r="AG178" s="86"/>
      <c r="AH178" s="86"/>
      <c r="AI178" s="101"/>
      <c r="AJ178" s="82"/>
      <c r="AK178" s="82"/>
      <c r="AL178" s="88"/>
      <c r="AM178" s="84"/>
      <c r="AN178" s="78"/>
      <c r="AO178" s="89"/>
      <c r="AP178" s="89"/>
      <c r="AQ178" s="89"/>
      <c r="AR178" s="90"/>
      <c r="AS178" s="90"/>
    </row>
    <row r="179" ht="18.0" customHeight="1">
      <c r="A179" s="71"/>
      <c r="B179" s="71"/>
      <c r="C179" s="38"/>
      <c r="D179" s="38"/>
      <c r="E179" s="38"/>
      <c r="F179" s="99"/>
      <c r="G179" s="74"/>
      <c r="H179" s="75"/>
      <c r="I179" s="80"/>
      <c r="J179" s="77"/>
      <c r="K179" s="78"/>
      <c r="L179" s="79"/>
      <c r="M179" s="80"/>
      <c r="N179" s="79"/>
      <c r="O179" s="80"/>
      <c r="P179" s="80"/>
      <c r="Q179" s="79"/>
      <c r="R179" s="79"/>
      <c r="S179" s="12"/>
      <c r="T179" s="12"/>
      <c r="U179" s="13"/>
      <c r="V179" s="79"/>
      <c r="W179" s="82"/>
      <c r="X179" s="83"/>
      <c r="Y179" s="82"/>
      <c r="Z179" s="84"/>
      <c r="AA179" s="82"/>
      <c r="AB179" s="80"/>
      <c r="AC179" s="82"/>
      <c r="AD179" s="5"/>
      <c r="AE179" s="82"/>
      <c r="AF179" s="100"/>
      <c r="AG179" s="86"/>
      <c r="AH179" s="86"/>
      <c r="AI179" s="101"/>
      <c r="AJ179" s="82"/>
      <c r="AK179" s="82"/>
      <c r="AL179" s="88"/>
      <c r="AM179" s="84"/>
      <c r="AN179" s="78"/>
      <c r="AO179" s="89"/>
      <c r="AP179" s="89"/>
      <c r="AQ179" s="89"/>
      <c r="AR179" s="90"/>
      <c r="AS179" s="90"/>
    </row>
    <row r="180" ht="18.0" customHeight="1">
      <c r="A180" s="71"/>
      <c r="B180" s="71"/>
      <c r="C180" s="38"/>
      <c r="D180" s="38"/>
      <c r="E180" s="38"/>
      <c r="F180" s="99"/>
      <c r="G180" s="74"/>
      <c r="H180" s="75"/>
      <c r="I180" s="80"/>
      <c r="J180" s="77"/>
      <c r="K180" s="78"/>
      <c r="L180" s="79"/>
      <c r="M180" s="80"/>
      <c r="N180" s="79"/>
      <c r="O180" s="80"/>
      <c r="P180" s="80"/>
      <c r="Q180" s="79"/>
      <c r="R180" s="79"/>
      <c r="S180" s="12"/>
      <c r="T180" s="12"/>
      <c r="U180" s="13"/>
      <c r="V180" s="79"/>
      <c r="W180" s="82"/>
      <c r="X180" s="83"/>
      <c r="Y180" s="82"/>
      <c r="Z180" s="84"/>
      <c r="AA180" s="82"/>
      <c r="AB180" s="80"/>
      <c r="AC180" s="82"/>
      <c r="AD180" s="5"/>
      <c r="AE180" s="82"/>
      <c r="AF180" s="100"/>
      <c r="AG180" s="86"/>
      <c r="AH180" s="86"/>
      <c r="AI180" s="101"/>
      <c r="AJ180" s="82"/>
      <c r="AK180" s="82"/>
      <c r="AL180" s="88"/>
      <c r="AM180" s="84"/>
      <c r="AN180" s="78"/>
      <c r="AO180" s="89"/>
      <c r="AP180" s="89"/>
      <c r="AQ180" s="89"/>
      <c r="AR180" s="90"/>
      <c r="AS180" s="90"/>
    </row>
    <row r="181" ht="18.0" customHeight="1">
      <c r="A181" s="71"/>
      <c r="B181" s="71"/>
      <c r="C181" s="38"/>
      <c r="D181" s="38"/>
      <c r="E181" s="38"/>
      <c r="F181" s="99"/>
      <c r="G181" s="74"/>
      <c r="H181" s="75"/>
      <c r="I181" s="80"/>
      <c r="J181" s="77"/>
      <c r="K181" s="78"/>
      <c r="L181" s="79"/>
      <c r="M181" s="80"/>
      <c r="N181" s="79"/>
      <c r="O181" s="80"/>
      <c r="P181" s="80"/>
      <c r="Q181" s="79"/>
      <c r="R181" s="79"/>
      <c r="S181" s="12"/>
      <c r="T181" s="12"/>
      <c r="U181" s="13"/>
      <c r="V181" s="79"/>
      <c r="W181" s="82"/>
      <c r="X181" s="83"/>
      <c r="Y181" s="82"/>
      <c r="Z181" s="84"/>
      <c r="AA181" s="82"/>
      <c r="AB181" s="80"/>
      <c r="AC181" s="82"/>
      <c r="AD181" s="5"/>
      <c r="AE181" s="82"/>
      <c r="AF181" s="100"/>
      <c r="AG181" s="86"/>
      <c r="AH181" s="86"/>
      <c r="AI181" s="101"/>
      <c r="AJ181" s="82"/>
      <c r="AK181" s="82"/>
      <c r="AL181" s="88"/>
      <c r="AM181" s="84"/>
      <c r="AN181" s="78"/>
      <c r="AO181" s="89"/>
      <c r="AP181" s="89"/>
      <c r="AQ181" s="89"/>
      <c r="AR181" s="90"/>
      <c r="AS181" s="90"/>
    </row>
    <row r="182" ht="18.0" customHeight="1">
      <c r="A182" s="71"/>
      <c r="B182" s="71"/>
      <c r="C182" s="38"/>
      <c r="D182" s="38"/>
      <c r="E182" s="38"/>
      <c r="F182" s="99"/>
      <c r="G182" s="74"/>
      <c r="H182" s="75"/>
      <c r="I182" s="80"/>
      <c r="J182" s="77"/>
      <c r="K182" s="78"/>
      <c r="L182" s="79"/>
      <c r="M182" s="80"/>
      <c r="N182" s="79"/>
      <c r="O182" s="80"/>
      <c r="P182" s="80"/>
      <c r="Q182" s="79"/>
      <c r="R182" s="79"/>
      <c r="S182" s="12"/>
      <c r="T182" s="12"/>
      <c r="U182" s="13"/>
      <c r="V182" s="79"/>
      <c r="W182" s="82"/>
      <c r="X182" s="83"/>
      <c r="Y182" s="82"/>
      <c r="Z182" s="84"/>
      <c r="AA182" s="82"/>
      <c r="AB182" s="80"/>
      <c r="AC182" s="82"/>
      <c r="AD182" s="5"/>
      <c r="AE182" s="82"/>
      <c r="AF182" s="100"/>
      <c r="AG182" s="86"/>
      <c r="AH182" s="86"/>
      <c r="AI182" s="101"/>
      <c r="AJ182" s="82"/>
      <c r="AK182" s="82"/>
      <c r="AL182" s="88"/>
      <c r="AM182" s="84"/>
      <c r="AN182" s="78"/>
      <c r="AO182" s="89"/>
      <c r="AP182" s="89"/>
      <c r="AQ182" s="89"/>
      <c r="AR182" s="90"/>
      <c r="AS182" s="90"/>
    </row>
    <row r="183" ht="18.0" customHeight="1">
      <c r="A183" s="71"/>
      <c r="B183" s="71"/>
      <c r="C183" s="38"/>
      <c r="D183" s="38"/>
      <c r="E183" s="38"/>
      <c r="F183" s="99"/>
      <c r="G183" s="74"/>
      <c r="H183" s="75"/>
      <c r="I183" s="80"/>
      <c r="J183" s="77"/>
      <c r="K183" s="78"/>
      <c r="L183" s="79"/>
      <c r="M183" s="80"/>
      <c r="N183" s="79"/>
      <c r="O183" s="80"/>
      <c r="P183" s="80"/>
      <c r="Q183" s="79"/>
      <c r="R183" s="79"/>
      <c r="S183" s="12"/>
      <c r="T183" s="12"/>
      <c r="U183" s="13"/>
      <c r="V183" s="79"/>
      <c r="W183" s="82"/>
      <c r="X183" s="83"/>
      <c r="Y183" s="82"/>
      <c r="Z183" s="84"/>
      <c r="AA183" s="82"/>
      <c r="AB183" s="80"/>
      <c r="AC183" s="82"/>
      <c r="AD183" s="5"/>
      <c r="AE183" s="82"/>
      <c r="AF183" s="100"/>
      <c r="AG183" s="86"/>
      <c r="AH183" s="86"/>
      <c r="AI183" s="101"/>
      <c r="AJ183" s="82"/>
      <c r="AK183" s="82"/>
      <c r="AL183" s="88"/>
      <c r="AM183" s="84"/>
      <c r="AN183" s="78"/>
      <c r="AO183" s="89"/>
      <c r="AP183" s="89"/>
      <c r="AQ183" s="89"/>
      <c r="AR183" s="90"/>
      <c r="AS183" s="90"/>
    </row>
    <row r="184" ht="18.0" customHeight="1">
      <c r="A184" s="71"/>
      <c r="B184" s="71"/>
      <c r="C184" s="38"/>
      <c r="D184" s="38"/>
      <c r="E184" s="38"/>
      <c r="F184" s="99"/>
      <c r="G184" s="74"/>
      <c r="H184" s="75"/>
      <c r="I184" s="80"/>
      <c r="J184" s="77"/>
      <c r="K184" s="78"/>
      <c r="L184" s="79"/>
      <c r="M184" s="80"/>
      <c r="N184" s="79"/>
      <c r="O184" s="80"/>
      <c r="P184" s="80"/>
      <c r="Q184" s="79"/>
      <c r="R184" s="79"/>
      <c r="S184" s="12"/>
      <c r="T184" s="12"/>
      <c r="U184" s="13"/>
      <c r="V184" s="79"/>
      <c r="W184" s="82"/>
      <c r="X184" s="83"/>
      <c r="Y184" s="82"/>
      <c r="Z184" s="84"/>
      <c r="AA184" s="82"/>
      <c r="AB184" s="80"/>
      <c r="AC184" s="82"/>
      <c r="AD184" s="5"/>
      <c r="AE184" s="82"/>
      <c r="AF184" s="100"/>
      <c r="AG184" s="86"/>
      <c r="AH184" s="86"/>
      <c r="AI184" s="101"/>
      <c r="AJ184" s="82"/>
      <c r="AK184" s="82"/>
      <c r="AL184" s="88"/>
      <c r="AM184" s="84"/>
      <c r="AN184" s="78"/>
      <c r="AO184" s="89"/>
      <c r="AP184" s="89"/>
      <c r="AQ184" s="89"/>
      <c r="AR184" s="90"/>
      <c r="AS184" s="90"/>
    </row>
    <row r="185" ht="18.0" customHeight="1">
      <c r="A185" s="71"/>
      <c r="B185" s="71"/>
      <c r="C185" s="38"/>
      <c r="D185" s="38"/>
      <c r="E185" s="38"/>
      <c r="F185" s="99"/>
      <c r="G185" s="74"/>
      <c r="H185" s="75"/>
      <c r="I185" s="80"/>
      <c r="J185" s="77"/>
      <c r="K185" s="78"/>
      <c r="L185" s="79"/>
      <c r="M185" s="80"/>
      <c r="N185" s="79"/>
      <c r="O185" s="80"/>
      <c r="P185" s="80"/>
      <c r="Q185" s="79"/>
      <c r="R185" s="79"/>
      <c r="S185" s="12"/>
      <c r="T185" s="12"/>
      <c r="U185" s="13"/>
      <c r="V185" s="79"/>
      <c r="W185" s="82"/>
      <c r="X185" s="83"/>
      <c r="Y185" s="82"/>
      <c r="Z185" s="84"/>
      <c r="AA185" s="82"/>
      <c r="AB185" s="80"/>
      <c r="AC185" s="82"/>
      <c r="AD185" s="5"/>
      <c r="AE185" s="82"/>
      <c r="AF185" s="100"/>
      <c r="AG185" s="86"/>
      <c r="AH185" s="86"/>
      <c r="AI185" s="101"/>
      <c r="AJ185" s="82"/>
      <c r="AK185" s="82"/>
      <c r="AL185" s="88"/>
      <c r="AM185" s="84"/>
      <c r="AN185" s="78"/>
      <c r="AO185" s="89"/>
      <c r="AP185" s="89"/>
      <c r="AQ185" s="89"/>
      <c r="AR185" s="90"/>
      <c r="AS185" s="90"/>
    </row>
    <row r="186" ht="18.0" customHeight="1">
      <c r="A186" s="71"/>
      <c r="B186" s="71"/>
      <c r="C186" s="38"/>
      <c r="D186" s="38"/>
      <c r="E186" s="38"/>
      <c r="F186" s="99"/>
      <c r="G186" s="74"/>
      <c r="H186" s="75"/>
      <c r="I186" s="80"/>
      <c r="J186" s="77"/>
      <c r="K186" s="78"/>
      <c r="L186" s="79"/>
      <c r="M186" s="80"/>
      <c r="N186" s="79"/>
      <c r="O186" s="80"/>
      <c r="P186" s="80"/>
      <c r="Q186" s="79"/>
      <c r="R186" s="79"/>
      <c r="S186" s="12"/>
      <c r="T186" s="12"/>
      <c r="U186" s="13"/>
      <c r="V186" s="79"/>
      <c r="W186" s="82"/>
      <c r="X186" s="83"/>
      <c r="Y186" s="82"/>
      <c r="Z186" s="84"/>
      <c r="AA186" s="82"/>
      <c r="AB186" s="80"/>
      <c r="AC186" s="82"/>
      <c r="AD186" s="5"/>
      <c r="AE186" s="82"/>
      <c r="AF186" s="100"/>
      <c r="AG186" s="86"/>
      <c r="AH186" s="86"/>
      <c r="AI186" s="101"/>
      <c r="AJ186" s="82"/>
      <c r="AK186" s="82"/>
      <c r="AL186" s="88"/>
      <c r="AM186" s="84"/>
      <c r="AN186" s="78"/>
      <c r="AO186" s="89"/>
      <c r="AP186" s="89"/>
      <c r="AQ186" s="89"/>
      <c r="AR186" s="90"/>
      <c r="AS186" s="90"/>
    </row>
    <row r="187" ht="18.0" customHeight="1">
      <c r="A187" s="71"/>
      <c r="B187" s="71"/>
      <c r="C187" s="38"/>
      <c r="D187" s="38"/>
      <c r="E187" s="38"/>
      <c r="F187" s="99"/>
      <c r="G187" s="74"/>
      <c r="H187" s="75"/>
      <c r="I187" s="80"/>
      <c r="J187" s="77"/>
      <c r="K187" s="78"/>
      <c r="L187" s="79"/>
      <c r="M187" s="80"/>
      <c r="N187" s="79"/>
      <c r="O187" s="80"/>
      <c r="P187" s="80"/>
      <c r="Q187" s="79"/>
      <c r="R187" s="79"/>
      <c r="S187" s="12"/>
      <c r="T187" s="12"/>
      <c r="U187" s="13"/>
      <c r="V187" s="79"/>
      <c r="W187" s="82"/>
      <c r="X187" s="83"/>
      <c r="Y187" s="82"/>
      <c r="Z187" s="84"/>
      <c r="AA187" s="82"/>
      <c r="AB187" s="80"/>
      <c r="AC187" s="82"/>
      <c r="AD187" s="5"/>
      <c r="AE187" s="82"/>
      <c r="AF187" s="100"/>
      <c r="AG187" s="86"/>
      <c r="AH187" s="86"/>
      <c r="AI187" s="101"/>
      <c r="AJ187" s="82"/>
      <c r="AK187" s="82"/>
      <c r="AL187" s="88"/>
      <c r="AM187" s="84"/>
      <c r="AN187" s="78"/>
      <c r="AO187" s="89"/>
      <c r="AP187" s="89"/>
      <c r="AQ187" s="89"/>
      <c r="AR187" s="90"/>
      <c r="AS187" s="90"/>
    </row>
    <row r="188" ht="18.0" customHeight="1">
      <c r="A188" s="71"/>
      <c r="B188" s="71"/>
      <c r="C188" s="38"/>
      <c r="D188" s="38"/>
      <c r="E188" s="38"/>
      <c r="F188" s="99"/>
      <c r="G188" s="74"/>
      <c r="H188" s="75"/>
      <c r="I188" s="80"/>
      <c r="J188" s="77"/>
      <c r="K188" s="78"/>
      <c r="L188" s="79"/>
      <c r="M188" s="80"/>
      <c r="N188" s="79"/>
      <c r="O188" s="80"/>
      <c r="P188" s="80"/>
      <c r="Q188" s="79"/>
      <c r="R188" s="79"/>
      <c r="S188" s="12"/>
      <c r="T188" s="12"/>
      <c r="U188" s="13"/>
      <c r="V188" s="79"/>
      <c r="W188" s="82"/>
      <c r="X188" s="83"/>
      <c r="Y188" s="82"/>
      <c r="Z188" s="84"/>
      <c r="AA188" s="82"/>
      <c r="AB188" s="80"/>
      <c r="AC188" s="82"/>
      <c r="AD188" s="5"/>
      <c r="AE188" s="82"/>
      <c r="AF188" s="100"/>
      <c r="AG188" s="86"/>
      <c r="AH188" s="86"/>
      <c r="AI188" s="101"/>
      <c r="AJ188" s="82"/>
      <c r="AK188" s="82"/>
      <c r="AL188" s="88"/>
      <c r="AM188" s="84"/>
      <c r="AN188" s="78"/>
      <c r="AO188" s="89"/>
      <c r="AP188" s="89"/>
      <c r="AQ188" s="89"/>
      <c r="AR188" s="90"/>
      <c r="AS188" s="90"/>
    </row>
    <row r="189" ht="18.0" customHeight="1">
      <c r="A189" s="71"/>
      <c r="B189" s="71"/>
      <c r="C189" s="38"/>
      <c r="D189" s="38"/>
      <c r="E189" s="38"/>
      <c r="F189" s="99"/>
      <c r="G189" s="74"/>
      <c r="H189" s="75"/>
      <c r="I189" s="80"/>
      <c r="J189" s="77"/>
      <c r="K189" s="78"/>
      <c r="L189" s="79"/>
      <c r="M189" s="80"/>
      <c r="N189" s="79"/>
      <c r="O189" s="80"/>
      <c r="P189" s="80"/>
      <c r="Q189" s="79"/>
      <c r="R189" s="79"/>
      <c r="S189" s="12"/>
      <c r="T189" s="12"/>
      <c r="U189" s="13"/>
      <c r="V189" s="79"/>
      <c r="W189" s="82"/>
      <c r="X189" s="83"/>
      <c r="Y189" s="82"/>
      <c r="Z189" s="84"/>
      <c r="AA189" s="82"/>
      <c r="AB189" s="80"/>
      <c r="AC189" s="82"/>
      <c r="AD189" s="5"/>
      <c r="AE189" s="82"/>
      <c r="AF189" s="100"/>
      <c r="AG189" s="86"/>
      <c r="AH189" s="86"/>
      <c r="AI189" s="101"/>
      <c r="AJ189" s="82"/>
      <c r="AK189" s="82"/>
      <c r="AL189" s="88"/>
      <c r="AM189" s="84"/>
      <c r="AN189" s="78"/>
      <c r="AO189" s="89"/>
      <c r="AP189" s="89"/>
      <c r="AQ189" s="89"/>
      <c r="AR189" s="90"/>
      <c r="AS189" s="90"/>
    </row>
    <row r="190" ht="18.0" customHeight="1">
      <c r="A190" s="71"/>
      <c r="B190" s="71"/>
      <c r="C190" s="38"/>
      <c r="D190" s="38"/>
      <c r="E190" s="38"/>
      <c r="F190" s="99"/>
      <c r="G190" s="74"/>
      <c r="H190" s="75"/>
      <c r="I190" s="80"/>
      <c r="J190" s="77"/>
      <c r="K190" s="78"/>
      <c r="L190" s="79"/>
      <c r="M190" s="80"/>
      <c r="N190" s="79"/>
      <c r="O190" s="80"/>
      <c r="P190" s="80"/>
      <c r="Q190" s="79"/>
      <c r="R190" s="79"/>
      <c r="S190" s="12"/>
      <c r="T190" s="12"/>
      <c r="U190" s="13"/>
      <c r="V190" s="79"/>
      <c r="W190" s="82"/>
      <c r="X190" s="83"/>
      <c r="Y190" s="82"/>
      <c r="Z190" s="84"/>
      <c r="AA190" s="82"/>
      <c r="AB190" s="80"/>
      <c r="AC190" s="82"/>
      <c r="AD190" s="5"/>
      <c r="AE190" s="82"/>
      <c r="AF190" s="100"/>
      <c r="AG190" s="86"/>
      <c r="AH190" s="86"/>
      <c r="AI190" s="101"/>
      <c r="AJ190" s="82"/>
      <c r="AK190" s="82"/>
      <c r="AL190" s="88"/>
      <c r="AM190" s="84"/>
      <c r="AN190" s="78"/>
      <c r="AO190" s="89"/>
      <c r="AP190" s="89"/>
      <c r="AQ190" s="89"/>
      <c r="AR190" s="90"/>
      <c r="AS190" s="90"/>
    </row>
    <row r="191" ht="18.0" customHeight="1">
      <c r="A191" s="71"/>
      <c r="B191" s="71"/>
      <c r="C191" s="38"/>
      <c r="D191" s="38"/>
      <c r="E191" s="38"/>
      <c r="F191" s="99"/>
      <c r="G191" s="74"/>
      <c r="H191" s="75"/>
      <c r="I191" s="80"/>
      <c r="J191" s="77"/>
      <c r="K191" s="78"/>
      <c r="L191" s="79"/>
      <c r="M191" s="80"/>
      <c r="N191" s="79"/>
      <c r="O191" s="80"/>
      <c r="P191" s="80"/>
      <c r="Q191" s="79"/>
      <c r="R191" s="79"/>
      <c r="S191" s="12"/>
      <c r="T191" s="12"/>
      <c r="U191" s="13"/>
      <c r="V191" s="79"/>
      <c r="W191" s="82"/>
      <c r="X191" s="83"/>
      <c r="Y191" s="82"/>
      <c r="Z191" s="84"/>
      <c r="AA191" s="82"/>
      <c r="AB191" s="80"/>
      <c r="AC191" s="82"/>
      <c r="AD191" s="5"/>
      <c r="AE191" s="82"/>
      <c r="AF191" s="100"/>
      <c r="AG191" s="86"/>
      <c r="AH191" s="86"/>
      <c r="AI191" s="101"/>
      <c r="AJ191" s="82"/>
      <c r="AK191" s="82"/>
      <c r="AL191" s="88"/>
      <c r="AM191" s="84"/>
      <c r="AN191" s="78"/>
      <c r="AO191" s="89"/>
      <c r="AP191" s="89"/>
      <c r="AQ191" s="89"/>
      <c r="AR191" s="90"/>
      <c r="AS191" s="90"/>
    </row>
    <row r="192" ht="18.0" customHeight="1">
      <c r="A192" s="71"/>
      <c r="B192" s="71"/>
      <c r="C192" s="38"/>
      <c r="D192" s="38"/>
      <c r="E192" s="38"/>
      <c r="F192" s="99"/>
      <c r="G192" s="74"/>
      <c r="H192" s="75"/>
      <c r="I192" s="80"/>
      <c r="J192" s="77"/>
      <c r="K192" s="78"/>
      <c r="L192" s="79"/>
      <c r="M192" s="80"/>
      <c r="N192" s="79"/>
      <c r="O192" s="80"/>
      <c r="P192" s="80"/>
      <c r="Q192" s="79"/>
      <c r="R192" s="79"/>
      <c r="S192" s="12"/>
      <c r="T192" s="12"/>
      <c r="U192" s="13"/>
      <c r="V192" s="79"/>
      <c r="W192" s="82"/>
      <c r="X192" s="83"/>
      <c r="Y192" s="82"/>
      <c r="Z192" s="84"/>
      <c r="AA192" s="82"/>
      <c r="AB192" s="80"/>
      <c r="AC192" s="82"/>
      <c r="AD192" s="5"/>
      <c r="AE192" s="82"/>
      <c r="AF192" s="100"/>
      <c r="AG192" s="86"/>
      <c r="AH192" s="86"/>
      <c r="AI192" s="101"/>
      <c r="AJ192" s="82"/>
      <c r="AK192" s="82"/>
      <c r="AL192" s="88"/>
      <c r="AM192" s="84"/>
      <c r="AN192" s="78"/>
      <c r="AO192" s="89"/>
      <c r="AP192" s="89"/>
      <c r="AQ192" s="89"/>
      <c r="AR192" s="90"/>
      <c r="AS192" s="90"/>
    </row>
    <row r="193" ht="18.0" customHeight="1">
      <c r="A193" s="71"/>
      <c r="B193" s="71"/>
      <c r="C193" s="38"/>
      <c r="D193" s="38"/>
      <c r="E193" s="38"/>
      <c r="F193" s="99"/>
      <c r="G193" s="74"/>
      <c r="H193" s="75"/>
      <c r="I193" s="80"/>
      <c r="J193" s="77"/>
      <c r="K193" s="78"/>
      <c r="L193" s="79"/>
      <c r="M193" s="80"/>
      <c r="N193" s="79"/>
      <c r="O193" s="80"/>
      <c r="P193" s="80"/>
      <c r="Q193" s="79"/>
      <c r="R193" s="79"/>
      <c r="S193" s="12"/>
      <c r="T193" s="12"/>
      <c r="U193" s="13"/>
      <c r="V193" s="79"/>
      <c r="W193" s="82"/>
      <c r="X193" s="83"/>
      <c r="Y193" s="82"/>
      <c r="Z193" s="84"/>
      <c r="AA193" s="82"/>
      <c r="AB193" s="80"/>
      <c r="AC193" s="82"/>
      <c r="AD193" s="5"/>
      <c r="AE193" s="82"/>
      <c r="AF193" s="100"/>
      <c r="AG193" s="86"/>
      <c r="AH193" s="86"/>
      <c r="AI193" s="101"/>
      <c r="AJ193" s="82"/>
      <c r="AK193" s="82"/>
      <c r="AL193" s="88"/>
      <c r="AM193" s="84"/>
      <c r="AN193" s="78"/>
      <c r="AO193" s="89"/>
      <c r="AP193" s="89"/>
      <c r="AQ193" s="89"/>
      <c r="AR193" s="90"/>
      <c r="AS193" s="90"/>
    </row>
    <row r="194" ht="18.0" customHeight="1">
      <c r="A194" s="71"/>
      <c r="B194" s="71"/>
      <c r="C194" s="38"/>
      <c r="D194" s="38"/>
      <c r="E194" s="38"/>
      <c r="F194" s="99"/>
      <c r="G194" s="74"/>
      <c r="H194" s="75"/>
      <c r="I194" s="80"/>
      <c r="J194" s="77"/>
      <c r="K194" s="78"/>
      <c r="L194" s="79"/>
      <c r="M194" s="80"/>
      <c r="N194" s="79"/>
      <c r="O194" s="80"/>
      <c r="P194" s="80"/>
      <c r="Q194" s="79"/>
      <c r="R194" s="79"/>
      <c r="S194" s="12"/>
      <c r="T194" s="12"/>
      <c r="U194" s="13"/>
      <c r="V194" s="79"/>
      <c r="W194" s="82"/>
      <c r="X194" s="83"/>
      <c r="Y194" s="82"/>
      <c r="Z194" s="84"/>
      <c r="AA194" s="82"/>
      <c r="AB194" s="80"/>
      <c r="AC194" s="82"/>
      <c r="AD194" s="5"/>
      <c r="AE194" s="82"/>
      <c r="AF194" s="100"/>
      <c r="AG194" s="86"/>
      <c r="AH194" s="86"/>
      <c r="AI194" s="101"/>
      <c r="AJ194" s="82"/>
      <c r="AK194" s="82"/>
      <c r="AL194" s="88"/>
      <c r="AM194" s="84"/>
      <c r="AN194" s="78"/>
      <c r="AO194" s="89"/>
      <c r="AP194" s="89"/>
      <c r="AQ194" s="89"/>
      <c r="AR194" s="90"/>
      <c r="AS194" s="90"/>
    </row>
    <row r="195" ht="18.0" customHeight="1">
      <c r="A195" s="71"/>
      <c r="B195" s="71"/>
      <c r="C195" s="38"/>
      <c r="D195" s="38"/>
      <c r="E195" s="38"/>
      <c r="F195" s="99"/>
      <c r="G195" s="74"/>
      <c r="H195" s="75"/>
      <c r="I195" s="80"/>
      <c r="J195" s="77"/>
      <c r="K195" s="78"/>
      <c r="L195" s="79"/>
      <c r="M195" s="80"/>
      <c r="N195" s="79"/>
      <c r="O195" s="80"/>
      <c r="P195" s="80"/>
      <c r="Q195" s="79"/>
      <c r="R195" s="79"/>
      <c r="S195" s="12"/>
      <c r="T195" s="12"/>
      <c r="U195" s="13"/>
      <c r="V195" s="79"/>
      <c r="W195" s="82"/>
      <c r="X195" s="83"/>
      <c r="Y195" s="82"/>
      <c r="Z195" s="84"/>
      <c r="AA195" s="82"/>
      <c r="AB195" s="80"/>
      <c r="AC195" s="82"/>
      <c r="AD195" s="5"/>
      <c r="AE195" s="82"/>
      <c r="AF195" s="100"/>
      <c r="AG195" s="86"/>
      <c r="AH195" s="86"/>
      <c r="AI195" s="101"/>
      <c r="AJ195" s="82"/>
      <c r="AK195" s="82"/>
      <c r="AL195" s="88"/>
      <c r="AM195" s="84"/>
      <c r="AN195" s="78"/>
      <c r="AO195" s="89"/>
      <c r="AP195" s="89"/>
      <c r="AQ195" s="89"/>
      <c r="AR195" s="90"/>
      <c r="AS195" s="90"/>
    </row>
    <row r="196" ht="18.0" customHeight="1">
      <c r="A196" s="71"/>
      <c r="B196" s="71"/>
      <c r="C196" s="38"/>
      <c r="D196" s="38"/>
      <c r="E196" s="38"/>
      <c r="F196" s="99"/>
      <c r="G196" s="74"/>
      <c r="H196" s="75"/>
      <c r="I196" s="80"/>
      <c r="J196" s="77"/>
      <c r="K196" s="78"/>
      <c r="L196" s="79"/>
      <c r="M196" s="80"/>
      <c r="N196" s="79"/>
      <c r="O196" s="80"/>
      <c r="P196" s="80"/>
      <c r="Q196" s="79"/>
      <c r="R196" s="79"/>
      <c r="S196" s="12"/>
      <c r="T196" s="12"/>
      <c r="U196" s="13"/>
      <c r="V196" s="79"/>
      <c r="W196" s="82"/>
      <c r="X196" s="83"/>
      <c r="Y196" s="82"/>
      <c r="Z196" s="84"/>
      <c r="AA196" s="82"/>
      <c r="AB196" s="80"/>
      <c r="AC196" s="82"/>
      <c r="AD196" s="5"/>
      <c r="AE196" s="82"/>
      <c r="AF196" s="100"/>
      <c r="AG196" s="86"/>
      <c r="AH196" s="86"/>
      <c r="AI196" s="101"/>
      <c r="AJ196" s="82"/>
      <c r="AK196" s="82"/>
      <c r="AL196" s="88"/>
      <c r="AM196" s="84"/>
      <c r="AN196" s="78"/>
      <c r="AO196" s="89"/>
      <c r="AP196" s="89"/>
      <c r="AQ196" s="89"/>
      <c r="AR196" s="90"/>
      <c r="AS196" s="90"/>
    </row>
    <row r="197" ht="18.0" customHeight="1">
      <c r="A197" s="71"/>
      <c r="B197" s="71"/>
      <c r="C197" s="38"/>
      <c r="D197" s="38"/>
      <c r="E197" s="38"/>
      <c r="F197" s="99"/>
      <c r="G197" s="74"/>
      <c r="H197" s="75"/>
      <c r="I197" s="80"/>
      <c r="J197" s="77"/>
      <c r="K197" s="78"/>
      <c r="L197" s="79"/>
      <c r="M197" s="80"/>
      <c r="N197" s="79"/>
      <c r="O197" s="80"/>
      <c r="P197" s="80"/>
      <c r="Q197" s="79"/>
      <c r="R197" s="79"/>
      <c r="S197" s="12"/>
      <c r="T197" s="12"/>
      <c r="U197" s="13"/>
      <c r="V197" s="79"/>
      <c r="W197" s="82"/>
      <c r="X197" s="83"/>
      <c r="Y197" s="82"/>
      <c r="Z197" s="84"/>
      <c r="AA197" s="82"/>
      <c r="AB197" s="80"/>
      <c r="AC197" s="82"/>
      <c r="AD197" s="5"/>
      <c r="AE197" s="82"/>
      <c r="AF197" s="100"/>
      <c r="AG197" s="86"/>
      <c r="AH197" s="86"/>
      <c r="AI197" s="101"/>
      <c r="AJ197" s="82"/>
      <c r="AK197" s="82"/>
      <c r="AL197" s="88"/>
      <c r="AM197" s="84"/>
      <c r="AN197" s="78"/>
      <c r="AO197" s="89"/>
      <c r="AP197" s="89"/>
      <c r="AQ197" s="89"/>
      <c r="AR197" s="90"/>
      <c r="AS197" s="90"/>
    </row>
    <row r="198" ht="18.0" customHeight="1">
      <c r="A198" s="71"/>
      <c r="B198" s="71"/>
      <c r="C198" s="38"/>
      <c r="D198" s="38"/>
      <c r="E198" s="38"/>
      <c r="F198" s="99"/>
      <c r="G198" s="74"/>
      <c r="H198" s="75"/>
      <c r="I198" s="80"/>
      <c r="J198" s="77"/>
      <c r="K198" s="78"/>
      <c r="L198" s="79"/>
      <c r="M198" s="80"/>
      <c r="N198" s="79"/>
      <c r="O198" s="80"/>
      <c r="P198" s="80"/>
      <c r="Q198" s="79"/>
      <c r="R198" s="79"/>
      <c r="S198" s="12"/>
      <c r="T198" s="12"/>
      <c r="U198" s="13"/>
      <c r="V198" s="79"/>
      <c r="W198" s="82"/>
      <c r="X198" s="83"/>
      <c r="Y198" s="82"/>
      <c r="Z198" s="84"/>
      <c r="AA198" s="82"/>
      <c r="AB198" s="80"/>
      <c r="AC198" s="82"/>
      <c r="AD198" s="5"/>
      <c r="AE198" s="82"/>
      <c r="AF198" s="100"/>
      <c r="AG198" s="86"/>
      <c r="AH198" s="86"/>
      <c r="AI198" s="101"/>
      <c r="AJ198" s="82"/>
      <c r="AK198" s="82"/>
      <c r="AL198" s="88"/>
      <c r="AM198" s="84"/>
      <c r="AN198" s="78"/>
      <c r="AO198" s="89"/>
      <c r="AP198" s="89"/>
      <c r="AQ198" s="89"/>
      <c r="AR198" s="90"/>
      <c r="AS198" s="90"/>
    </row>
    <row r="199" ht="18.0" customHeight="1">
      <c r="A199" s="71"/>
      <c r="B199" s="71"/>
      <c r="C199" s="38"/>
      <c r="D199" s="38"/>
      <c r="E199" s="38"/>
      <c r="F199" s="99"/>
      <c r="G199" s="74"/>
      <c r="H199" s="75"/>
      <c r="I199" s="80"/>
      <c r="J199" s="77"/>
      <c r="K199" s="78"/>
      <c r="L199" s="79"/>
      <c r="M199" s="80"/>
      <c r="N199" s="79"/>
      <c r="O199" s="80"/>
      <c r="P199" s="80"/>
      <c r="Q199" s="79"/>
      <c r="R199" s="79"/>
      <c r="S199" s="12"/>
      <c r="T199" s="12"/>
      <c r="U199" s="13"/>
      <c r="V199" s="79"/>
      <c r="W199" s="82"/>
      <c r="X199" s="83"/>
      <c r="Y199" s="82"/>
      <c r="Z199" s="84"/>
      <c r="AA199" s="82"/>
      <c r="AB199" s="80"/>
      <c r="AC199" s="82"/>
      <c r="AD199" s="5"/>
      <c r="AE199" s="82"/>
      <c r="AF199" s="100"/>
      <c r="AG199" s="86"/>
      <c r="AH199" s="86"/>
      <c r="AI199" s="101"/>
      <c r="AJ199" s="82"/>
      <c r="AK199" s="82"/>
      <c r="AL199" s="88"/>
      <c r="AM199" s="84"/>
      <c r="AN199" s="78"/>
      <c r="AO199" s="89"/>
      <c r="AP199" s="89"/>
      <c r="AQ199" s="89"/>
      <c r="AR199" s="90"/>
      <c r="AS199" s="90"/>
    </row>
    <row r="200" ht="18.0" customHeight="1">
      <c r="A200" s="71"/>
      <c r="B200" s="71"/>
      <c r="C200" s="38"/>
      <c r="D200" s="38"/>
      <c r="E200" s="38"/>
      <c r="F200" s="99"/>
      <c r="G200" s="74"/>
      <c r="H200" s="75"/>
      <c r="I200" s="80"/>
      <c r="J200" s="77"/>
      <c r="K200" s="78"/>
      <c r="L200" s="79"/>
      <c r="M200" s="80"/>
      <c r="N200" s="79"/>
      <c r="O200" s="80"/>
      <c r="P200" s="80"/>
      <c r="Q200" s="79"/>
      <c r="R200" s="79"/>
      <c r="S200" s="12"/>
      <c r="T200" s="12"/>
      <c r="U200" s="13"/>
      <c r="V200" s="79"/>
      <c r="W200" s="82"/>
      <c r="X200" s="83"/>
      <c r="Y200" s="82"/>
      <c r="Z200" s="84"/>
      <c r="AA200" s="82"/>
      <c r="AB200" s="80"/>
      <c r="AC200" s="82"/>
      <c r="AD200" s="5"/>
      <c r="AE200" s="82"/>
      <c r="AF200" s="100"/>
      <c r="AG200" s="86"/>
      <c r="AH200" s="86"/>
      <c r="AI200" s="101"/>
      <c r="AJ200" s="82"/>
      <c r="AK200" s="82"/>
      <c r="AL200" s="88"/>
      <c r="AM200" s="84"/>
      <c r="AN200" s="78"/>
      <c r="AO200" s="89"/>
      <c r="AP200" s="89"/>
      <c r="AQ200" s="89"/>
      <c r="AR200" s="90"/>
      <c r="AS200" s="90"/>
    </row>
    <row r="201" ht="18.0" customHeight="1">
      <c r="A201" s="71"/>
      <c r="B201" s="71"/>
      <c r="C201" s="38"/>
      <c r="D201" s="38"/>
      <c r="E201" s="38"/>
      <c r="F201" s="99"/>
      <c r="G201" s="74"/>
      <c r="H201" s="75"/>
      <c r="I201" s="80"/>
      <c r="J201" s="77"/>
      <c r="K201" s="78"/>
      <c r="L201" s="79"/>
      <c r="M201" s="80"/>
      <c r="N201" s="79"/>
      <c r="O201" s="80"/>
      <c r="P201" s="80"/>
      <c r="Q201" s="79"/>
      <c r="R201" s="79"/>
      <c r="S201" s="12"/>
      <c r="T201" s="12"/>
      <c r="U201" s="13"/>
      <c r="V201" s="79"/>
      <c r="W201" s="82"/>
      <c r="X201" s="83"/>
      <c r="Y201" s="82"/>
      <c r="Z201" s="84"/>
      <c r="AA201" s="82"/>
      <c r="AB201" s="80"/>
      <c r="AC201" s="82"/>
      <c r="AD201" s="5"/>
      <c r="AE201" s="82"/>
      <c r="AF201" s="100"/>
      <c r="AG201" s="86"/>
      <c r="AH201" s="86"/>
      <c r="AI201" s="101"/>
      <c r="AJ201" s="82"/>
      <c r="AK201" s="82"/>
      <c r="AL201" s="88"/>
      <c r="AM201" s="84"/>
      <c r="AN201" s="78"/>
      <c r="AO201" s="89"/>
      <c r="AP201" s="89"/>
      <c r="AQ201" s="89"/>
      <c r="AR201" s="90"/>
      <c r="AS201" s="90"/>
    </row>
    <row r="202" ht="18.0" customHeight="1">
      <c r="A202" s="71"/>
      <c r="B202" s="71"/>
      <c r="C202" s="38"/>
      <c r="D202" s="38"/>
      <c r="E202" s="38"/>
      <c r="F202" s="99"/>
      <c r="G202" s="74"/>
      <c r="H202" s="75"/>
      <c r="I202" s="80"/>
      <c r="J202" s="77"/>
      <c r="K202" s="78"/>
      <c r="L202" s="79"/>
      <c r="M202" s="80"/>
      <c r="N202" s="79"/>
      <c r="O202" s="80"/>
      <c r="P202" s="80"/>
      <c r="Q202" s="79"/>
      <c r="R202" s="79"/>
      <c r="S202" s="12"/>
      <c r="T202" s="12"/>
      <c r="U202" s="13"/>
      <c r="V202" s="79"/>
      <c r="W202" s="82"/>
      <c r="X202" s="83"/>
      <c r="Y202" s="82"/>
      <c r="Z202" s="84"/>
      <c r="AA202" s="82"/>
      <c r="AB202" s="80"/>
      <c r="AC202" s="82"/>
      <c r="AD202" s="5"/>
      <c r="AE202" s="82"/>
      <c r="AF202" s="100"/>
      <c r="AG202" s="86"/>
      <c r="AH202" s="86"/>
      <c r="AI202" s="101"/>
      <c r="AJ202" s="82"/>
      <c r="AK202" s="82"/>
      <c r="AL202" s="88"/>
      <c r="AM202" s="84"/>
      <c r="AN202" s="78"/>
      <c r="AO202" s="89"/>
      <c r="AP202" s="89"/>
      <c r="AQ202" s="89"/>
      <c r="AR202" s="90"/>
      <c r="AS202" s="90"/>
    </row>
    <row r="203" ht="18.0" customHeight="1">
      <c r="A203" s="71"/>
      <c r="B203" s="71"/>
      <c r="C203" s="38"/>
      <c r="D203" s="38"/>
      <c r="E203" s="38"/>
      <c r="F203" s="99"/>
      <c r="G203" s="74"/>
      <c r="H203" s="75"/>
      <c r="I203" s="80"/>
      <c r="J203" s="77"/>
      <c r="K203" s="78"/>
      <c r="L203" s="79"/>
      <c r="M203" s="80"/>
      <c r="N203" s="79"/>
      <c r="O203" s="80"/>
      <c r="P203" s="80"/>
      <c r="Q203" s="79"/>
      <c r="R203" s="79"/>
      <c r="S203" s="12"/>
      <c r="T203" s="12"/>
      <c r="U203" s="13"/>
      <c r="V203" s="79"/>
      <c r="W203" s="82"/>
      <c r="X203" s="83"/>
      <c r="Y203" s="82"/>
      <c r="Z203" s="84"/>
      <c r="AA203" s="82"/>
      <c r="AB203" s="80"/>
      <c r="AC203" s="82"/>
      <c r="AD203" s="5"/>
      <c r="AE203" s="82"/>
      <c r="AF203" s="100"/>
      <c r="AG203" s="86"/>
      <c r="AH203" s="86"/>
      <c r="AI203" s="101"/>
      <c r="AJ203" s="82"/>
      <c r="AK203" s="82"/>
      <c r="AL203" s="88"/>
      <c r="AM203" s="84"/>
      <c r="AN203" s="78"/>
      <c r="AO203" s="89"/>
      <c r="AP203" s="89"/>
      <c r="AQ203" s="89"/>
      <c r="AR203" s="90"/>
      <c r="AS203" s="90"/>
    </row>
    <row r="204" ht="18.0" customHeight="1">
      <c r="A204" s="71"/>
      <c r="B204" s="71"/>
      <c r="C204" s="38"/>
      <c r="D204" s="38"/>
      <c r="E204" s="38"/>
      <c r="F204" s="99"/>
      <c r="G204" s="74"/>
      <c r="H204" s="75"/>
      <c r="I204" s="80"/>
      <c r="J204" s="77"/>
      <c r="K204" s="78"/>
      <c r="L204" s="79"/>
      <c r="M204" s="80"/>
      <c r="N204" s="79"/>
      <c r="O204" s="80"/>
      <c r="P204" s="80"/>
      <c r="Q204" s="79"/>
      <c r="R204" s="79"/>
      <c r="S204" s="12"/>
      <c r="T204" s="12"/>
      <c r="U204" s="13"/>
      <c r="V204" s="79"/>
      <c r="W204" s="82"/>
      <c r="X204" s="83"/>
      <c r="Y204" s="82"/>
      <c r="Z204" s="84"/>
      <c r="AA204" s="82"/>
      <c r="AB204" s="80"/>
      <c r="AC204" s="82"/>
      <c r="AD204" s="5"/>
      <c r="AE204" s="82"/>
      <c r="AF204" s="100"/>
      <c r="AG204" s="86"/>
      <c r="AH204" s="86"/>
      <c r="AI204" s="101"/>
      <c r="AJ204" s="82"/>
      <c r="AK204" s="82"/>
      <c r="AL204" s="88"/>
      <c r="AM204" s="84"/>
      <c r="AN204" s="78"/>
      <c r="AO204" s="89"/>
      <c r="AP204" s="89"/>
      <c r="AQ204" s="89"/>
      <c r="AR204" s="90"/>
      <c r="AS204" s="90"/>
    </row>
    <row r="205" ht="18.0" customHeight="1">
      <c r="A205" s="71"/>
      <c r="B205" s="71"/>
      <c r="C205" s="38"/>
      <c r="D205" s="38"/>
      <c r="E205" s="38"/>
      <c r="F205" s="99"/>
      <c r="G205" s="74"/>
      <c r="H205" s="75"/>
      <c r="I205" s="80"/>
      <c r="J205" s="77"/>
      <c r="K205" s="78"/>
      <c r="L205" s="79"/>
      <c r="M205" s="80"/>
      <c r="N205" s="79"/>
      <c r="O205" s="80"/>
      <c r="P205" s="80"/>
      <c r="Q205" s="79"/>
      <c r="R205" s="79"/>
      <c r="S205" s="12"/>
      <c r="T205" s="12"/>
      <c r="U205" s="13"/>
      <c r="V205" s="79"/>
      <c r="W205" s="82"/>
      <c r="X205" s="83"/>
      <c r="Y205" s="82"/>
      <c r="Z205" s="84"/>
      <c r="AA205" s="82"/>
      <c r="AB205" s="80"/>
      <c r="AC205" s="82"/>
      <c r="AD205" s="5"/>
      <c r="AE205" s="82"/>
      <c r="AF205" s="100"/>
      <c r="AG205" s="86"/>
      <c r="AH205" s="86"/>
      <c r="AI205" s="101"/>
      <c r="AJ205" s="82"/>
      <c r="AK205" s="82"/>
      <c r="AL205" s="88"/>
      <c r="AM205" s="84"/>
      <c r="AN205" s="78"/>
      <c r="AO205" s="89"/>
      <c r="AP205" s="89"/>
      <c r="AQ205" s="89"/>
      <c r="AR205" s="90"/>
      <c r="AS205" s="90"/>
    </row>
    <row r="206" ht="18.0" customHeight="1">
      <c r="A206" s="71"/>
      <c r="B206" s="71"/>
      <c r="C206" s="38"/>
      <c r="D206" s="38"/>
      <c r="E206" s="38"/>
      <c r="F206" s="99"/>
      <c r="G206" s="74"/>
      <c r="H206" s="75"/>
      <c r="I206" s="80"/>
      <c r="J206" s="77"/>
      <c r="K206" s="78"/>
      <c r="L206" s="79"/>
      <c r="M206" s="80"/>
      <c r="N206" s="79"/>
      <c r="O206" s="80"/>
      <c r="P206" s="80"/>
      <c r="Q206" s="79"/>
      <c r="R206" s="79"/>
      <c r="S206" s="12"/>
      <c r="T206" s="12"/>
      <c r="U206" s="13"/>
      <c r="V206" s="79"/>
      <c r="W206" s="82"/>
      <c r="X206" s="83"/>
      <c r="Y206" s="82"/>
      <c r="Z206" s="84"/>
      <c r="AA206" s="82"/>
      <c r="AB206" s="80"/>
      <c r="AC206" s="82"/>
      <c r="AD206" s="5"/>
      <c r="AE206" s="82"/>
      <c r="AF206" s="100"/>
      <c r="AG206" s="86"/>
      <c r="AH206" s="86"/>
      <c r="AI206" s="101"/>
      <c r="AJ206" s="82"/>
      <c r="AK206" s="82"/>
      <c r="AL206" s="88"/>
      <c r="AM206" s="84"/>
      <c r="AN206" s="78"/>
      <c r="AO206" s="89"/>
      <c r="AP206" s="89"/>
      <c r="AQ206" s="89"/>
      <c r="AR206" s="90"/>
      <c r="AS206" s="90"/>
    </row>
    <row r="207" ht="18.0" customHeight="1">
      <c r="A207" s="71"/>
      <c r="B207" s="71"/>
      <c r="C207" s="38"/>
      <c r="D207" s="38"/>
      <c r="E207" s="38"/>
      <c r="F207" s="99"/>
      <c r="G207" s="74"/>
      <c r="H207" s="75"/>
      <c r="I207" s="80"/>
      <c r="J207" s="77"/>
      <c r="K207" s="78"/>
      <c r="L207" s="79"/>
      <c r="M207" s="80"/>
      <c r="N207" s="79"/>
      <c r="O207" s="80"/>
      <c r="P207" s="80"/>
      <c r="Q207" s="79"/>
      <c r="R207" s="79"/>
      <c r="S207" s="12"/>
      <c r="T207" s="12"/>
      <c r="U207" s="13"/>
      <c r="V207" s="79"/>
      <c r="W207" s="82"/>
      <c r="X207" s="83"/>
      <c r="Y207" s="82"/>
      <c r="Z207" s="84"/>
      <c r="AA207" s="82"/>
      <c r="AB207" s="80"/>
      <c r="AC207" s="82"/>
      <c r="AD207" s="5"/>
      <c r="AE207" s="82"/>
      <c r="AF207" s="100"/>
      <c r="AG207" s="86"/>
      <c r="AH207" s="86"/>
      <c r="AI207" s="101"/>
      <c r="AJ207" s="82"/>
      <c r="AK207" s="82"/>
      <c r="AL207" s="88"/>
      <c r="AM207" s="84"/>
      <c r="AN207" s="78"/>
      <c r="AO207" s="89"/>
      <c r="AP207" s="89"/>
      <c r="AQ207" s="89"/>
      <c r="AR207" s="90"/>
      <c r="AS207" s="90"/>
    </row>
    <row r="208" ht="18.0" customHeight="1">
      <c r="A208" s="71"/>
      <c r="B208" s="71"/>
      <c r="C208" s="38"/>
      <c r="D208" s="38"/>
      <c r="E208" s="38"/>
      <c r="F208" s="99"/>
      <c r="G208" s="74"/>
      <c r="H208" s="75"/>
      <c r="I208" s="80"/>
      <c r="J208" s="77"/>
      <c r="K208" s="78"/>
      <c r="L208" s="79"/>
      <c r="M208" s="80"/>
      <c r="N208" s="79"/>
      <c r="O208" s="80"/>
      <c r="P208" s="80"/>
      <c r="Q208" s="79"/>
      <c r="R208" s="79"/>
      <c r="S208" s="12"/>
      <c r="T208" s="12"/>
      <c r="U208" s="13"/>
      <c r="V208" s="79"/>
      <c r="W208" s="82"/>
      <c r="X208" s="83"/>
      <c r="Y208" s="82"/>
      <c r="Z208" s="84"/>
      <c r="AA208" s="82"/>
      <c r="AB208" s="80"/>
      <c r="AC208" s="82"/>
      <c r="AD208" s="5"/>
      <c r="AE208" s="82"/>
      <c r="AF208" s="100"/>
      <c r="AG208" s="86"/>
      <c r="AH208" s="86"/>
      <c r="AI208" s="101"/>
      <c r="AJ208" s="82"/>
      <c r="AK208" s="82"/>
      <c r="AL208" s="88"/>
      <c r="AM208" s="84"/>
      <c r="AN208" s="78"/>
      <c r="AO208" s="89"/>
      <c r="AP208" s="89"/>
      <c r="AQ208" s="89"/>
      <c r="AR208" s="90"/>
      <c r="AS208" s="90"/>
    </row>
    <row r="209" ht="18.0" customHeight="1">
      <c r="A209" s="71"/>
      <c r="B209" s="71"/>
      <c r="C209" s="38"/>
      <c r="D209" s="38"/>
      <c r="E209" s="38"/>
      <c r="F209" s="99"/>
      <c r="G209" s="74"/>
      <c r="H209" s="75"/>
      <c r="I209" s="80"/>
      <c r="J209" s="77"/>
      <c r="K209" s="78"/>
      <c r="L209" s="79"/>
      <c r="M209" s="80"/>
      <c r="N209" s="79"/>
      <c r="O209" s="80"/>
      <c r="P209" s="80"/>
      <c r="Q209" s="79"/>
      <c r="R209" s="79"/>
      <c r="S209" s="12"/>
      <c r="T209" s="12"/>
      <c r="U209" s="13"/>
      <c r="V209" s="79"/>
      <c r="W209" s="82"/>
      <c r="X209" s="83"/>
      <c r="Y209" s="82"/>
      <c r="Z209" s="84"/>
      <c r="AA209" s="82"/>
      <c r="AB209" s="80"/>
      <c r="AC209" s="82"/>
      <c r="AD209" s="5"/>
      <c r="AE209" s="82"/>
      <c r="AF209" s="100"/>
      <c r="AG209" s="86"/>
      <c r="AH209" s="86"/>
      <c r="AI209" s="101"/>
      <c r="AJ209" s="82"/>
      <c r="AK209" s="82"/>
      <c r="AL209" s="88"/>
      <c r="AM209" s="84"/>
      <c r="AN209" s="78"/>
      <c r="AO209" s="89"/>
      <c r="AP209" s="89"/>
      <c r="AQ209" s="89"/>
      <c r="AR209" s="90"/>
      <c r="AS209" s="90"/>
    </row>
    <row r="210" ht="18.0" customHeight="1">
      <c r="A210" s="71"/>
      <c r="B210" s="71"/>
      <c r="C210" s="38"/>
      <c r="D210" s="38"/>
      <c r="E210" s="38"/>
      <c r="F210" s="99"/>
      <c r="G210" s="74"/>
      <c r="H210" s="75"/>
      <c r="I210" s="80"/>
      <c r="J210" s="77"/>
      <c r="K210" s="78"/>
      <c r="L210" s="79"/>
      <c r="M210" s="80"/>
      <c r="N210" s="79"/>
      <c r="O210" s="80"/>
      <c r="P210" s="80"/>
      <c r="Q210" s="79"/>
      <c r="R210" s="79"/>
      <c r="S210" s="12"/>
      <c r="T210" s="12"/>
      <c r="U210" s="13"/>
      <c r="V210" s="79"/>
      <c r="W210" s="82"/>
      <c r="X210" s="83"/>
      <c r="Y210" s="82"/>
      <c r="Z210" s="84"/>
      <c r="AA210" s="82"/>
      <c r="AB210" s="80"/>
      <c r="AC210" s="82"/>
      <c r="AD210" s="5"/>
      <c r="AE210" s="82"/>
      <c r="AF210" s="100"/>
      <c r="AG210" s="86"/>
      <c r="AH210" s="86"/>
      <c r="AI210" s="101"/>
      <c r="AJ210" s="82"/>
      <c r="AK210" s="82"/>
      <c r="AL210" s="88"/>
      <c r="AM210" s="84"/>
      <c r="AN210" s="78"/>
      <c r="AO210" s="89"/>
      <c r="AP210" s="89"/>
      <c r="AQ210" s="89"/>
      <c r="AR210" s="90"/>
      <c r="AS210" s="90"/>
    </row>
    <row r="211" ht="18.0" customHeight="1">
      <c r="A211" s="71"/>
      <c r="B211" s="71"/>
      <c r="C211" s="38"/>
      <c r="D211" s="38"/>
      <c r="E211" s="38"/>
      <c r="F211" s="99"/>
      <c r="G211" s="74"/>
      <c r="H211" s="75"/>
      <c r="I211" s="80"/>
      <c r="J211" s="77"/>
      <c r="K211" s="78"/>
      <c r="L211" s="79"/>
      <c r="M211" s="80"/>
      <c r="N211" s="79"/>
      <c r="O211" s="80"/>
      <c r="P211" s="80"/>
      <c r="Q211" s="79"/>
      <c r="R211" s="79"/>
      <c r="S211" s="12"/>
      <c r="T211" s="12"/>
      <c r="U211" s="13"/>
      <c r="V211" s="79"/>
      <c r="W211" s="82"/>
      <c r="X211" s="83"/>
      <c r="Y211" s="82"/>
      <c r="Z211" s="84"/>
      <c r="AA211" s="82"/>
      <c r="AB211" s="80"/>
      <c r="AC211" s="82"/>
      <c r="AD211" s="5"/>
      <c r="AE211" s="82"/>
      <c r="AF211" s="100"/>
      <c r="AG211" s="86"/>
      <c r="AH211" s="86"/>
      <c r="AI211" s="101"/>
      <c r="AJ211" s="82"/>
      <c r="AK211" s="82"/>
      <c r="AL211" s="88"/>
      <c r="AM211" s="84"/>
      <c r="AN211" s="78"/>
      <c r="AO211" s="89"/>
      <c r="AP211" s="89"/>
      <c r="AQ211" s="89"/>
      <c r="AR211" s="90"/>
      <c r="AS211" s="90"/>
    </row>
    <row r="212" ht="18.0" customHeight="1">
      <c r="A212" s="71"/>
      <c r="B212" s="71"/>
      <c r="C212" s="38"/>
      <c r="D212" s="38"/>
      <c r="E212" s="38"/>
      <c r="F212" s="99"/>
      <c r="G212" s="74"/>
      <c r="H212" s="75"/>
      <c r="I212" s="80"/>
      <c r="J212" s="77"/>
      <c r="K212" s="78"/>
      <c r="L212" s="79"/>
      <c r="M212" s="80"/>
      <c r="N212" s="79"/>
      <c r="O212" s="80"/>
      <c r="P212" s="80"/>
      <c r="Q212" s="79"/>
      <c r="R212" s="79"/>
      <c r="S212" s="12"/>
      <c r="T212" s="12"/>
      <c r="U212" s="13"/>
      <c r="V212" s="79"/>
      <c r="W212" s="82"/>
      <c r="X212" s="83"/>
      <c r="Y212" s="82"/>
      <c r="Z212" s="84"/>
      <c r="AA212" s="82"/>
      <c r="AB212" s="80"/>
      <c r="AC212" s="82"/>
      <c r="AD212" s="5"/>
      <c r="AE212" s="82"/>
      <c r="AF212" s="100"/>
      <c r="AG212" s="86"/>
      <c r="AH212" s="86"/>
      <c r="AI212" s="101"/>
      <c r="AJ212" s="82"/>
      <c r="AK212" s="82"/>
      <c r="AL212" s="88"/>
      <c r="AM212" s="84"/>
      <c r="AN212" s="78"/>
      <c r="AO212" s="89"/>
      <c r="AP212" s="89"/>
      <c r="AQ212" s="89"/>
      <c r="AR212" s="90"/>
      <c r="AS212" s="90"/>
    </row>
    <row r="213" ht="18.0" customHeight="1">
      <c r="A213" s="71"/>
      <c r="B213" s="71"/>
      <c r="C213" s="38"/>
      <c r="D213" s="38"/>
      <c r="E213" s="38"/>
      <c r="F213" s="99"/>
      <c r="G213" s="74"/>
      <c r="H213" s="75"/>
      <c r="I213" s="80"/>
      <c r="J213" s="77"/>
      <c r="K213" s="78"/>
      <c r="L213" s="79"/>
      <c r="M213" s="80"/>
      <c r="N213" s="79"/>
      <c r="O213" s="80"/>
      <c r="P213" s="80"/>
      <c r="Q213" s="79"/>
      <c r="R213" s="79"/>
      <c r="S213" s="12"/>
      <c r="T213" s="12"/>
      <c r="U213" s="13"/>
      <c r="V213" s="79"/>
      <c r="W213" s="82"/>
      <c r="X213" s="83"/>
      <c r="Y213" s="82"/>
      <c r="Z213" s="84"/>
      <c r="AA213" s="82"/>
      <c r="AB213" s="80"/>
      <c r="AC213" s="82"/>
      <c r="AD213" s="5"/>
      <c r="AE213" s="82"/>
      <c r="AF213" s="100"/>
      <c r="AG213" s="86"/>
      <c r="AH213" s="86"/>
      <c r="AI213" s="101"/>
      <c r="AJ213" s="82"/>
      <c r="AK213" s="82"/>
      <c r="AL213" s="88"/>
      <c r="AM213" s="84"/>
      <c r="AN213" s="78"/>
      <c r="AO213" s="89"/>
      <c r="AP213" s="89"/>
      <c r="AQ213" s="89"/>
      <c r="AR213" s="90"/>
      <c r="AS213" s="90"/>
    </row>
    <row r="214" ht="18.0" customHeight="1">
      <c r="A214" s="71"/>
      <c r="B214" s="71"/>
      <c r="C214" s="38"/>
      <c r="D214" s="38"/>
      <c r="E214" s="38"/>
      <c r="F214" s="99"/>
      <c r="G214" s="74"/>
      <c r="H214" s="75"/>
      <c r="I214" s="80"/>
      <c r="J214" s="77"/>
      <c r="K214" s="78"/>
      <c r="L214" s="79"/>
      <c r="M214" s="80"/>
      <c r="N214" s="79"/>
      <c r="O214" s="80"/>
      <c r="P214" s="80"/>
      <c r="Q214" s="79"/>
      <c r="R214" s="79"/>
      <c r="S214" s="12"/>
      <c r="T214" s="12"/>
      <c r="U214" s="13"/>
      <c r="V214" s="79"/>
      <c r="W214" s="82"/>
      <c r="X214" s="83"/>
      <c r="Y214" s="82"/>
      <c r="Z214" s="84"/>
      <c r="AA214" s="82"/>
      <c r="AB214" s="80"/>
      <c r="AC214" s="82"/>
      <c r="AD214" s="5"/>
      <c r="AE214" s="82"/>
      <c r="AF214" s="100"/>
      <c r="AG214" s="86"/>
      <c r="AH214" s="86"/>
      <c r="AI214" s="101"/>
      <c r="AJ214" s="82"/>
      <c r="AK214" s="82"/>
      <c r="AL214" s="88"/>
      <c r="AM214" s="84"/>
      <c r="AN214" s="78"/>
      <c r="AO214" s="89"/>
      <c r="AP214" s="89"/>
      <c r="AQ214" s="89"/>
      <c r="AR214" s="90"/>
      <c r="AS214" s="90"/>
    </row>
    <row r="215" ht="18.0" customHeight="1">
      <c r="A215" s="71"/>
      <c r="B215" s="71"/>
      <c r="C215" s="38"/>
      <c r="D215" s="38"/>
      <c r="E215" s="38"/>
      <c r="F215" s="99"/>
      <c r="G215" s="74"/>
      <c r="H215" s="75"/>
      <c r="I215" s="80"/>
      <c r="J215" s="77"/>
      <c r="K215" s="78"/>
      <c r="L215" s="79"/>
      <c r="M215" s="80"/>
      <c r="N215" s="79"/>
      <c r="O215" s="80"/>
      <c r="P215" s="80"/>
      <c r="Q215" s="79"/>
      <c r="R215" s="79"/>
      <c r="S215" s="12"/>
      <c r="T215" s="12"/>
      <c r="U215" s="13"/>
      <c r="V215" s="79"/>
      <c r="W215" s="82"/>
      <c r="X215" s="83"/>
      <c r="Y215" s="82"/>
      <c r="Z215" s="84"/>
      <c r="AA215" s="82"/>
      <c r="AB215" s="80"/>
      <c r="AC215" s="82"/>
      <c r="AD215" s="5"/>
      <c r="AE215" s="82"/>
      <c r="AF215" s="100"/>
      <c r="AG215" s="86"/>
      <c r="AH215" s="86"/>
      <c r="AI215" s="101"/>
      <c r="AJ215" s="82"/>
      <c r="AK215" s="82"/>
      <c r="AL215" s="88"/>
      <c r="AM215" s="84"/>
      <c r="AN215" s="78"/>
      <c r="AO215" s="89"/>
      <c r="AP215" s="89"/>
      <c r="AQ215" s="89"/>
      <c r="AR215" s="90"/>
      <c r="AS215" s="90"/>
    </row>
    <row r="216" ht="18.0" customHeight="1">
      <c r="A216" s="71"/>
      <c r="B216" s="71"/>
      <c r="C216" s="38"/>
      <c r="D216" s="38"/>
      <c r="E216" s="38"/>
      <c r="F216" s="99"/>
      <c r="G216" s="74"/>
      <c r="H216" s="75"/>
      <c r="I216" s="80"/>
      <c r="J216" s="77"/>
      <c r="K216" s="78"/>
      <c r="L216" s="79"/>
      <c r="M216" s="80"/>
      <c r="N216" s="79"/>
      <c r="O216" s="80"/>
      <c r="P216" s="80"/>
      <c r="Q216" s="79"/>
      <c r="R216" s="79"/>
      <c r="S216" s="12"/>
      <c r="T216" s="12"/>
      <c r="U216" s="13"/>
      <c r="V216" s="79"/>
      <c r="W216" s="82"/>
      <c r="X216" s="83"/>
      <c r="Y216" s="82"/>
      <c r="Z216" s="84"/>
      <c r="AA216" s="82"/>
      <c r="AB216" s="80"/>
      <c r="AC216" s="82"/>
      <c r="AD216" s="5"/>
      <c r="AE216" s="82"/>
      <c r="AF216" s="100"/>
      <c r="AG216" s="86"/>
      <c r="AH216" s="86"/>
      <c r="AI216" s="101"/>
      <c r="AJ216" s="82"/>
      <c r="AK216" s="82"/>
      <c r="AL216" s="88"/>
      <c r="AM216" s="84"/>
      <c r="AN216" s="78"/>
      <c r="AO216" s="89"/>
      <c r="AP216" s="89"/>
      <c r="AQ216" s="89"/>
      <c r="AR216" s="90"/>
      <c r="AS216" s="90"/>
    </row>
    <row r="217" ht="18.0" customHeight="1">
      <c r="A217" s="71"/>
      <c r="B217" s="71"/>
      <c r="C217" s="38"/>
      <c r="D217" s="38"/>
      <c r="E217" s="38"/>
      <c r="F217" s="99"/>
      <c r="G217" s="74"/>
      <c r="H217" s="75"/>
      <c r="I217" s="80"/>
      <c r="J217" s="77"/>
      <c r="K217" s="78"/>
      <c r="L217" s="79"/>
      <c r="M217" s="80"/>
      <c r="N217" s="79"/>
      <c r="O217" s="80"/>
      <c r="P217" s="80"/>
      <c r="Q217" s="79"/>
      <c r="R217" s="79"/>
      <c r="S217" s="12"/>
      <c r="T217" s="12"/>
      <c r="U217" s="13"/>
      <c r="V217" s="79"/>
      <c r="W217" s="82"/>
      <c r="X217" s="83"/>
      <c r="Y217" s="82"/>
      <c r="Z217" s="84"/>
      <c r="AA217" s="82"/>
      <c r="AB217" s="80"/>
      <c r="AC217" s="82"/>
      <c r="AD217" s="5"/>
      <c r="AE217" s="82"/>
      <c r="AF217" s="100"/>
      <c r="AG217" s="86"/>
      <c r="AH217" s="86"/>
      <c r="AI217" s="101"/>
      <c r="AJ217" s="82"/>
      <c r="AK217" s="82"/>
      <c r="AL217" s="88"/>
      <c r="AM217" s="84"/>
      <c r="AN217" s="78"/>
      <c r="AO217" s="89"/>
      <c r="AP217" s="89"/>
      <c r="AQ217" s="89"/>
      <c r="AR217" s="90"/>
      <c r="AS217" s="90"/>
    </row>
    <row r="218" ht="18.0" customHeight="1">
      <c r="A218" s="71"/>
      <c r="B218" s="71"/>
      <c r="C218" s="38"/>
      <c r="D218" s="38"/>
      <c r="E218" s="38"/>
      <c r="F218" s="99"/>
      <c r="G218" s="74"/>
      <c r="H218" s="75"/>
      <c r="I218" s="80"/>
      <c r="J218" s="77"/>
      <c r="K218" s="78"/>
      <c r="L218" s="79"/>
      <c r="M218" s="80"/>
      <c r="N218" s="79"/>
      <c r="O218" s="80"/>
      <c r="P218" s="80"/>
      <c r="Q218" s="79"/>
      <c r="R218" s="79"/>
      <c r="S218" s="12"/>
      <c r="T218" s="12"/>
      <c r="U218" s="13"/>
      <c r="V218" s="79"/>
      <c r="W218" s="82"/>
      <c r="X218" s="83"/>
      <c r="Y218" s="82"/>
      <c r="Z218" s="84"/>
      <c r="AA218" s="82"/>
      <c r="AB218" s="80"/>
      <c r="AC218" s="82"/>
      <c r="AD218" s="5"/>
      <c r="AE218" s="82"/>
      <c r="AF218" s="100"/>
      <c r="AG218" s="86"/>
      <c r="AH218" s="86"/>
      <c r="AI218" s="101"/>
      <c r="AJ218" s="82"/>
      <c r="AK218" s="82"/>
      <c r="AL218" s="88"/>
      <c r="AM218" s="84"/>
      <c r="AN218" s="78"/>
      <c r="AO218" s="89"/>
      <c r="AP218" s="89"/>
      <c r="AQ218" s="89"/>
      <c r="AR218" s="90"/>
      <c r="AS218" s="90"/>
    </row>
    <row r="219" ht="18.0" customHeight="1">
      <c r="A219" s="71"/>
      <c r="B219" s="71"/>
      <c r="C219" s="38"/>
      <c r="D219" s="38"/>
      <c r="E219" s="38"/>
      <c r="F219" s="99"/>
      <c r="G219" s="74"/>
      <c r="H219" s="75"/>
      <c r="I219" s="80"/>
      <c r="J219" s="77"/>
      <c r="K219" s="78"/>
      <c r="L219" s="79"/>
      <c r="M219" s="80"/>
      <c r="N219" s="79"/>
      <c r="O219" s="80"/>
      <c r="P219" s="80"/>
      <c r="Q219" s="79"/>
      <c r="R219" s="79"/>
      <c r="S219" s="12"/>
      <c r="T219" s="12"/>
      <c r="U219" s="13"/>
      <c r="V219" s="79"/>
      <c r="W219" s="82"/>
      <c r="X219" s="83"/>
      <c r="Y219" s="82"/>
      <c r="Z219" s="84"/>
      <c r="AA219" s="82"/>
      <c r="AB219" s="80"/>
      <c r="AC219" s="82"/>
      <c r="AD219" s="5"/>
      <c r="AE219" s="82"/>
      <c r="AF219" s="100"/>
      <c r="AG219" s="86"/>
      <c r="AH219" s="86"/>
      <c r="AI219" s="101"/>
      <c r="AJ219" s="82"/>
      <c r="AK219" s="82"/>
      <c r="AL219" s="88"/>
      <c r="AM219" s="84"/>
      <c r="AN219" s="78"/>
      <c r="AO219" s="89"/>
      <c r="AP219" s="89"/>
      <c r="AQ219" s="89"/>
      <c r="AR219" s="90"/>
      <c r="AS219" s="90"/>
    </row>
    <row r="220" ht="18.0" customHeight="1">
      <c r="A220" s="71"/>
      <c r="B220" s="71"/>
      <c r="C220" s="38"/>
      <c r="D220" s="38"/>
      <c r="E220" s="38"/>
      <c r="F220" s="99"/>
      <c r="G220" s="74"/>
      <c r="H220" s="75"/>
      <c r="I220" s="80"/>
      <c r="J220" s="77"/>
      <c r="K220" s="78"/>
      <c r="L220" s="79"/>
      <c r="M220" s="80"/>
      <c r="N220" s="79"/>
      <c r="O220" s="80"/>
      <c r="P220" s="80"/>
      <c r="Q220" s="79"/>
      <c r="R220" s="79"/>
      <c r="S220" s="12"/>
      <c r="T220" s="12"/>
      <c r="U220" s="13"/>
      <c r="V220" s="79"/>
      <c r="W220" s="82"/>
      <c r="X220" s="83"/>
      <c r="Y220" s="82"/>
      <c r="Z220" s="84"/>
      <c r="AA220" s="82"/>
      <c r="AB220" s="80"/>
      <c r="AC220" s="82"/>
      <c r="AD220" s="5"/>
      <c r="AE220" s="82"/>
      <c r="AF220" s="100"/>
      <c r="AG220" s="86"/>
      <c r="AH220" s="86"/>
      <c r="AI220" s="101"/>
      <c r="AJ220" s="82"/>
      <c r="AK220" s="82"/>
      <c r="AL220" s="88"/>
      <c r="AM220" s="84"/>
      <c r="AN220" s="78"/>
      <c r="AO220" s="89"/>
      <c r="AP220" s="89"/>
      <c r="AQ220" s="89"/>
      <c r="AR220" s="90"/>
      <c r="AS220" s="90"/>
    </row>
    <row r="221" ht="18.0" customHeight="1">
      <c r="A221" s="71"/>
      <c r="B221" s="71"/>
      <c r="C221" s="38"/>
      <c r="D221" s="38"/>
      <c r="E221" s="38"/>
      <c r="F221" s="99"/>
      <c r="G221" s="74"/>
      <c r="H221" s="75"/>
      <c r="I221" s="80"/>
      <c r="J221" s="77"/>
      <c r="K221" s="78"/>
      <c r="L221" s="79"/>
      <c r="M221" s="80"/>
      <c r="N221" s="79"/>
      <c r="O221" s="80"/>
      <c r="P221" s="80"/>
      <c r="Q221" s="79"/>
      <c r="R221" s="79"/>
      <c r="S221" s="12"/>
      <c r="T221" s="12"/>
      <c r="U221" s="13"/>
      <c r="V221" s="79"/>
      <c r="W221" s="82"/>
      <c r="X221" s="83"/>
      <c r="Y221" s="82"/>
      <c r="Z221" s="84"/>
      <c r="AA221" s="82"/>
      <c r="AB221" s="80"/>
      <c r="AC221" s="82"/>
      <c r="AD221" s="5"/>
      <c r="AE221" s="82"/>
      <c r="AF221" s="100"/>
      <c r="AG221" s="86"/>
      <c r="AH221" s="86"/>
      <c r="AI221" s="101"/>
      <c r="AJ221" s="82"/>
      <c r="AK221" s="82"/>
      <c r="AL221" s="88"/>
      <c r="AM221" s="84"/>
      <c r="AN221" s="78"/>
      <c r="AO221" s="89"/>
      <c r="AP221" s="89"/>
      <c r="AQ221" s="89"/>
      <c r="AR221" s="90"/>
      <c r="AS221" s="90"/>
    </row>
    <row r="222" ht="18.0" customHeight="1">
      <c r="A222" s="71"/>
      <c r="B222" s="71"/>
      <c r="C222" s="38"/>
      <c r="D222" s="38"/>
      <c r="E222" s="38"/>
      <c r="F222" s="99"/>
      <c r="G222" s="74"/>
      <c r="H222" s="75"/>
      <c r="I222" s="80"/>
      <c r="J222" s="77"/>
      <c r="K222" s="78"/>
      <c r="L222" s="79"/>
      <c r="M222" s="80"/>
      <c r="N222" s="79"/>
      <c r="O222" s="80"/>
      <c r="P222" s="80"/>
      <c r="Q222" s="79"/>
      <c r="R222" s="79"/>
      <c r="S222" s="12"/>
      <c r="T222" s="12"/>
      <c r="U222" s="13"/>
      <c r="V222" s="79"/>
      <c r="W222" s="82"/>
      <c r="X222" s="83"/>
      <c r="Y222" s="82"/>
      <c r="Z222" s="84"/>
      <c r="AA222" s="82"/>
      <c r="AB222" s="80"/>
      <c r="AC222" s="82"/>
      <c r="AD222" s="5"/>
      <c r="AE222" s="82"/>
      <c r="AF222" s="100"/>
      <c r="AG222" s="86"/>
      <c r="AH222" s="86"/>
      <c r="AI222" s="101"/>
      <c r="AJ222" s="82"/>
      <c r="AK222" s="82"/>
      <c r="AL222" s="88"/>
      <c r="AM222" s="84"/>
      <c r="AN222" s="78"/>
      <c r="AO222" s="89"/>
      <c r="AP222" s="89"/>
      <c r="AQ222" s="89"/>
      <c r="AR222" s="90"/>
      <c r="AS222" s="90"/>
    </row>
    <row r="223" ht="18.0" customHeight="1">
      <c r="A223" s="71"/>
      <c r="B223" s="71"/>
      <c r="C223" s="38"/>
      <c r="D223" s="38"/>
      <c r="E223" s="38"/>
      <c r="F223" s="99"/>
      <c r="G223" s="74"/>
      <c r="H223" s="75"/>
      <c r="I223" s="80"/>
      <c r="J223" s="77"/>
      <c r="K223" s="78"/>
      <c r="L223" s="79"/>
      <c r="M223" s="80"/>
      <c r="N223" s="79"/>
      <c r="O223" s="80"/>
      <c r="P223" s="80"/>
      <c r="Q223" s="79"/>
      <c r="R223" s="79"/>
      <c r="S223" s="12"/>
      <c r="T223" s="12"/>
      <c r="U223" s="13"/>
      <c r="V223" s="79"/>
      <c r="W223" s="82"/>
      <c r="X223" s="83"/>
      <c r="Y223" s="82"/>
      <c r="Z223" s="84"/>
      <c r="AA223" s="82"/>
      <c r="AB223" s="80"/>
      <c r="AC223" s="82"/>
      <c r="AD223" s="5"/>
      <c r="AE223" s="82"/>
      <c r="AF223" s="100"/>
      <c r="AG223" s="86"/>
      <c r="AH223" s="86"/>
      <c r="AI223" s="101"/>
      <c r="AJ223" s="82"/>
      <c r="AK223" s="82"/>
      <c r="AL223" s="88"/>
      <c r="AM223" s="84"/>
      <c r="AN223" s="78"/>
      <c r="AO223" s="89"/>
      <c r="AP223" s="89"/>
      <c r="AQ223" s="89"/>
      <c r="AR223" s="90"/>
      <c r="AS223" s="90"/>
    </row>
    <row r="224" ht="18.0" customHeight="1">
      <c r="A224" s="71"/>
      <c r="B224" s="71"/>
      <c r="C224" s="38"/>
      <c r="D224" s="38"/>
      <c r="E224" s="38"/>
      <c r="F224" s="99"/>
      <c r="G224" s="74"/>
      <c r="H224" s="75"/>
      <c r="I224" s="80"/>
      <c r="J224" s="77"/>
      <c r="K224" s="78"/>
      <c r="L224" s="79"/>
      <c r="M224" s="80"/>
      <c r="N224" s="79"/>
      <c r="O224" s="80"/>
      <c r="P224" s="80"/>
      <c r="Q224" s="79"/>
      <c r="R224" s="79"/>
      <c r="S224" s="12"/>
      <c r="T224" s="12"/>
      <c r="U224" s="13"/>
      <c r="V224" s="79"/>
      <c r="W224" s="82"/>
      <c r="X224" s="83"/>
      <c r="Y224" s="82"/>
      <c r="Z224" s="84"/>
      <c r="AA224" s="82"/>
      <c r="AB224" s="80"/>
      <c r="AC224" s="82"/>
      <c r="AD224" s="5"/>
      <c r="AE224" s="82"/>
      <c r="AF224" s="100"/>
      <c r="AG224" s="86"/>
      <c r="AH224" s="86"/>
      <c r="AI224" s="101"/>
      <c r="AJ224" s="82"/>
      <c r="AK224" s="82"/>
      <c r="AL224" s="88"/>
      <c r="AM224" s="84"/>
      <c r="AN224" s="78"/>
      <c r="AO224" s="89"/>
      <c r="AP224" s="89"/>
      <c r="AQ224" s="89"/>
      <c r="AR224" s="90"/>
      <c r="AS224" s="90"/>
    </row>
    <row r="225" ht="18.0" customHeight="1">
      <c r="A225" s="71"/>
      <c r="B225" s="71"/>
      <c r="C225" s="38"/>
      <c r="D225" s="38"/>
      <c r="E225" s="38"/>
      <c r="F225" s="99"/>
      <c r="G225" s="74"/>
      <c r="H225" s="75"/>
      <c r="I225" s="80"/>
      <c r="J225" s="77"/>
      <c r="K225" s="78"/>
      <c r="L225" s="79"/>
      <c r="M225" s="80"/>
      <c r="N225" s="79"/>
      <c r="O225" s="80"/>
      <c r="P225" s="80"/>
      <c r="Q225" s="79"/>
      <c r="R225" s="79"/>
      <c r="S225" s="12"/>
      <c r="T225" s="12"/>
      <c r="U225" s="13"/>
      <c r="V225" s="79"/>
      <c r="W225" s="82"/>
      <c r="X225" s="83"/>
      <c r="Y225" s="82"/>
      <c r="Z225" s="84"/>
      <c r="AA225" s="82"/>
      <c r="AB225" s="80"/>
      <c r="AC225" s="82"/>
      <c r="AD225" s="5"/>
      <c r="AE225" s="82"/>
      <c r="AF225" s="100"/>
      <c r="AG225" s="86"/>
      <c r="AH225" s="86"/>
      <c r="AI225" s="101"/>
      <c r="AJ225" s="82"/>
      <c r="AK225" s="82"/>
      <c r="AL225" s="88"/>
      <c r="AM225" s="84"/>
      <c r="AN225" s="78"/>
      <c r="AO225" s="89"/>
      <c r="AP225" s="89"/>
      <c r="AQ225" s="89"/>
      <c r="AR225" s="90"/>
      <c r="AS225" s="90"/>
    </row>
    <row r="226" ht="18.0" customHeight="1">
      <c r="A226" s="71"/>
      <c r="B226" s="71"/>
      <c r="C226" s="38"/>
      <c r="D226" s="38"/>
      <c r="E226" s="38"/>
      <c r="F226" s="99"/>
      <c r="G226" s="74"/>
      <c r="H226" s="75"/>
      <c r="I226" s="80"/>
      <c r="J226" s="77"/>
      <c r="K226" s="78"/>
      <c r="L226" s="79"/>
      <c r="M226" s="80"/>
      <c r="N226" s="79"/>
      <c r="O226" s="80"/>
      <c r="P226" s="80"/>
      <c r="Q226" s="79"/>
      <c r="R226" s="79"/>
      <c r="S226" s="12"/>
      <c r="T226" s="12"/>
      <c r="U226" s="13"/>
      <c r="V226" s="79"/>
      <c r="W226" s="82"/>
      <c r="X226" s="83"/>
      <c r="Y226" s="82"/>
      <c r="Z226" s="84"/>
      <c r="AA226" s="82"/>
      <c r="AB226" s="80"/>
      <c r="AC226" s="82"/>
      <c r="AD226" s="5"/>
      <c r="AE226" s="82"/>
      <c r="AF226" s="100"/>
      <c r="AG226" s="86"/>
      <c r="AH226" s="86"/>
      <c r="AI226" s="101"/>
      <c r="AJ226" s="82"/>
      <c r="AK226" s="82"/>
      <c r="AL226" s="88"/>
      <c r="AM226" s="84"/>
      <c r="AN226" s="78"/>
      <c r="AO226" s="89"/>
      <c r="AP226" s="89"/>
      <c r="AQ226" s="89"/>
      <c r="AR226" s="90"/>
      <c r="AS226" s="90"/>
    </row>
    <row r="227" ht="18.0" customHeight="1">
      <c r="A227" s="71"/>
      <c r="B227" s="71"/>
      <c r="C227" s="38"/>
      <c r="D227" s="38"/>
      <c r="E227" s="38"/>
      <c r="F227" s="99"/>
      <c r="G227" s="74"/>
      <c r="H227" s="75"/>
      <c r="I227" s="80"/>
      <c r="J227" s="77"/>
      <c r="K227" s="78"/>
      <c r="L227" s="79"/>
      <c r="M227" s="80"/>
      <c r="N227" s="79"/>
      <c r="O227" s="80"/>
      <c r="P227" s="80"/>
      <c r="Q227" s="79"/>
      <c r="R227" s="79"/>
      <c r="S227" s="12"/>
      <c r="T227" s="12"/>
      <c r="U227" s="13"/>
      <c r="V227" s="79"/>
      <c r="W227" s="82"/>
      <c r="X227" s="83"/>
      <c r="Y227" s="82"/>
      <c r="Z227" s="84"/>
      <c r="AA227" s="82"/>
      <c r="AB227" s="80"/>
      <c r="AC227" s="82"/>
      <c r="AD227" s="5"/>
      <c r="AE227" s="82"/>
      <c r="AF227" s="100"/>
      <c r="AG227" s="86"/>
      <c r="AH227" s="86"/>
      <c r="AI227" s="101"/>
      <c r="AJ227" s="82"/>
      <c r="AK227" s="82"/>
      <c r="AL227" s="88"/>
      <c r="AM227" s="84"/>
      <c r="AN227" s="78"/>
      <c r="AO227" s="89"/>
      <c r="AP227" s="89"/>
      <c r="AQ227" s="89"/>
      <c r="AR227" s="90"/>
      <c r="AS227" s="90"/>
    </row>
    <row r="228" ht="18.0" customHeight="1">
      <c r="A228" s="71"/>
      <c r="B228" s="71"/>
      <c r="C228" s="38"/>
      <c r="D228" s="38"/>
      <c r="E228" s="38"/>
      <c r="F228" s="99"/>
      <c r="G228" s="74"/>
      <c r="H228" s="75"/>
      <c r="I228" s="80"/>
      <c r="J228" s="77"/>
      <c r="K228" s="78"/>
      <c r="L228" s="79"/>
      <c r="M228" s="80"/>
      <c r="N228" s="79"/>
      <c r="O228" s="80"/>
      <c r="P228" s="80"/>
      <c r="Q228" s="79"/>
      <c r="R228" s="79"/>
      <c r="S228" s="12"/>
      <c r="T228" s="12"/>
      <c r="U228" s="13"/>
      <c r="V228" s="79"/>
      <c r="W228" s="82"/>
      <c r="X228" s="83"/>
      <c r="Y228" s="82"/>
      <c r="Z228" s="84"/>
      <c r="AA228" s="82"/>
      <c r="AB228" s="80"/>
      <c r="AC228" s="82"/>
      <c r="AD228" s="5"/>
      <c r="AE228" s="82"/>
      <c r="AF228" s="100"/>
      <c r="AG228" s="86"/>
      <c r="AH228" s="86"/>
      <c r="AI228" s="101"/>
      <c r="AJ228" s="82"/>
      <c r="AK228" s="82"/>
      <c r="AL228" s="88"/>
      <c r="AM228" s="84"/>
      <c r="AN228" s="78"/>
      <c r="AO228" s="89"/>
      <c r="AP228" s="89"/>
      <c r="AQ228" s="89"/>
      <c r="AR228" s="90"/>
      <c r="AS228" s="90"/>
    </row>
    <row r="229" ht="18.0" customHeight="1">
      <c r="A229" s="71"/>
      <c r="B229" s="71"/>
      <c r="C229" s="38"/>
      <c r="D229" s="38"/>
      <c r="E229" s="38"/>
      <c r="F229" s="99"/>
      <c r="G229" s="74"/>
      <c r="H229" s="75"/>
      <c r="I229" s="80"/>
      <c r="J229" s="77"/>
      <c r="K229" s="78"/>
      <c r="L229" s="79"/>
      <c r="M229" s="80"/>
      <c r="N229" s="79"/>
      <c r="O229" s="80"/>
      <c r="P229" s="80"/>
      <c r="Q229" s="79"/>
      <c r="R229" s="79"/>
      <c r="S229" s="12"/>
      <c r="T229" s="12"/>
      <c r="U229" s="13"/>
      <c r="V229" s="79"/>
      <c r="W229" s="82"/>
      <c r="X229" s="83"/>
      <c r="Y229" s="82"/>
      <c r="Z229" s="84"/>
      <c r="AA229" s="82"/>
      <c r="AB229" s="80"/>
      <c r="AC229" s="82"/>
      <c r="AD229" s="5"/>
      <c r="AE229" s="82"/>
      <c r="AF229" s="100"/>
      <c r="AG229" s="86"/>
      <c r="AH229" s="86"/>
      <c r="AI229" s="101"/>
      <c r="AJ229" s="82"/>
      <c r="AK229" s="82"/>
      <c r="AL229" s="88"/>
      <c r="AM229" s="84"/>
      <c r="AN229" s="78"/>
      <c r="AO229" s="89"/>
      <c r="AP229" s="89"/>
      <c r="AQ229" s="89"/>
      <c r="AR229" s="90"/>
      <c r="AS229" s="90"/>
    </row>
    <row r="230" ht="18.0" customHeight="1">
      <c r="A230" s="71"/>
      <c r="B230" s="71"/>
      <c r="C230" s="38"/>
      <c r="D230" s="38"/>
      <c r="E230" s="38"/>
      <c r="F230" s="99"/>
      <c r="G230" s="74"/>
      <c r="H230" s="75"/>
      <c r="I230" s="80"/>
      <c r="J230" s="77"/>
      <c r="K230" s="78"/>
      <c r="L230" s="79"/>
      <c r="M230" s="80"/>
      <c r="N230" s="79"/>
      <c r="O230" s="80"/>
      <c r="P230" s="80"/>
      <c r="Q230" s="79"/>
      <c r="R230" s="79"/>
      <c r="S230" s="12"/>
      <c r="T230" s="12"/>
      <c r="U230" s="13"/>
      <c r="V230" s="79"/>
      <c r="W230" s="82"/>
      <c r="X230" s="83"/>
      <c r="Y230" s="82"/>
      <c r="Z230" s="84"/>
      <c r="AA230" s="82"/>
      <c r="AB230" s="80"/>
      <c r="AC230" s="82"/>
      <c r="AD230" s="5"/>
      <c r="AE230" s="82"/>
      <c r="AF230" s="100"/>
      <c r="AG230" s="86"/>
      <c r="AH230" s="86"/>
      <c r="AI230" s="101"/>
      <c r="AJ230" s="82"/>
      <c r="AK230" s="82"/>
      <c r="AL230" s="88"/>
      <c r="AM230" s="84"/>
      <c r="AN230" s="78"/>
      <c r="AO230" s="89"/>
      <c r="AP230" s="89"/>
      <c r="AQ230" s="89"/>
      <c r="AR230" s="90"/>
      <c r="AS230" s="90"/>
    </row>
    <row r="231" ht="18.0" customHeight="1">
      <c r="A231" s="71"/>
      <c r="B231" s="71"/>
      <c r="C231" s="38"/>
      <c r="D231" s="38"/>
      <c r="E231" s="38"/>
      <c r="F231" s="99"/>
      <c r="G231" s="74"/>
      <c r="H231" s="75"/>
      <c r="I231" s="80"/>
      <c r="J231" s="77"/>
      <c r="K231" s="78"/>
      <c r="L231" s="79"/>
      <c r="M231" s="80"/>
      <c r="N231" s="79"/>
      <c r="O231" s="80"/>
      <c r="P231" s="80"/>
      <c r="Q231" s="79"/>
      <c r="R231" s="79"/>
      <c r="S231" s="12"/>
      <c r="T231" s="12"/>
      <c r="U231" s="13"/>
      <c r="V231" s="79"/>
      <c r="W231" s="82"/>
      <c r="X231" s="83"/>
      <c r="Y231" s="82"/>
      <c r="Z231" s="84"/>
      <c r="AA231" s="82"/>
      <c r="AB231" s="80"/>
      <c r="AC231" s="82"/>
      <c r="AD231" s="5"/>
      <c r="AE231" s="82"/>
      <c r="AF231" s="100"/>
      <c r="AG231" s="86"/>
      <c r="AH231" s="86"/>
      <c r="AI231" s="101"/>
      <c r="AJ231" s="82"/>
      <c r="AK231" s="82"/>
      <c r="AL231" s="88"/>
      <c r="AM231" s="84"/>
      <c r="AN231" s="78"/>
      <c r="AO231" s="89"/>
      <c r="AP231" s="89"/>
      <c r="AQ231" s="89"/>
      <c r="AR231" s="90"/>
      <c r="AS231" s="90"/>
    </row>
    <row r="232" ht="18.0" customHeight="1">
      <c r="A232" s="71"/>
      <c r="B232" s="71"/>
      <c r="C232" s="38"/>
      <c r="D232" s="38"/>
      <c r="E232" s="38"/>
      <c r="F232" s="99"/>
      <c r="G232" s="74"/>
      <c r="H232" s="75"/>
      <c r="I232" s="80"/>
      <c r="J232" s="77"/>
      <c r="K232" s="78"/>
      <c r="L232" s="79"/>
      <c r="M232" s="80"/>
      <c r="N232" s="79"/>
      <c r="O232" s="80"/>
      <c r="P232" s="80"/>
      <c r="Q232" s="79"/>
      <c r="R232" s="79"/>
      <c r="S232" s="12"/>
      <c r="T232" s="12"/>
      <c r="U232" s="13"/>
      <c r="V232" s="79"/>
      <c r="W232" s="82"/>
      <c r="X232" s="83"/>
      <c r="Y232" s="82"/>
      <c r="Z232" s="84"/>
      <c r="AA232" s="82"/>
      <c r="AB232" s="80"/>
      <c r="AC232" s="82"/>
      <c r="AD232" s="5"/>
      <c r="AE232" s="82"/>
      <c r="AF232" s="100"/>
      <c r="AG232" s="86"/>
      <c r="AH232" s="86"/>
      <c r="AI232" s="101"/>
      <c r="AJ232" s="82"/>
      <c r="AK232" s="82"/>
      <c r="AL232" s="88"/>
      <c r="AM232" s="84"/>
      <c r="AN232" s="78"/>
      <c r="AO232" s="89"/>
      <c r="AP232" s="89"/>
      <c r="AQ232" s="89"/>
      <c r="AR232" s="90"/>
      <c r="AS232" s="90"/>
    </row>
    <row r="233" ht="18.0" customHeight="1">
      <c r="A233" s="71"/>
      <c r="B233" s="71"/>
      <c r="C233" s="38"/>
      <c r="D233" s="38"/>
      <c r="E233" s="38"/>
      <c r="F233" s="99"/>
      <c r="G233" s="74"/>
      <c r="H233" s="75"/>
      <c r="I233" s="80"/>
      <c r="J233" s="77"/>
      <c r="K233" s="78"/>
      <c r="L233" s="79"/>
      <c r="M233" s="80"/>
      <c r="N233" s="79"/>
      <c r="O233" s="80"/>
      <c r="P233" s="80"/>
      <c r="Q233" s="79"/>
      <c r="R233" s="79"/>
      <c r="S233" s="12"/>
      <c r="T233" s="12"/>
      <c r="U233" s="13"/>
      <c r="V233" s="79"/>
      <c r="W233" s="82"/>
      <c r="X233" s="83"/>
      <c r="Y233" s="82"/>
      <c r="Z233" s="84"/>
      <c r="AA233" s="82"/>
      <c r="AB233" s="80"/>
      <c r="AC233" s="82"/>
      <c r="AD233" s="5"/>
      <c r="AE233" s="82"/>
      <c r="AF233" s="100"/>
      <c r="AG233" s="86"/>
      <c r="AH233" s="86"/>
      <c r="AI233" s="101"/>
      <c r="AJ233" s="82"/>
      <c r="AK233" s="82"/>
      <c r="AL233" s="88"/>
      <c r="AM233" s="84"/>
      <c r="AN233" s="78"/>
      <c r="AO233" s="89"/>
      <c r="AP233" s="89"/>
      <c r="AQ233" s="89"/>
      <c r="AR233" s="90"/>
      <c r="AS233" s="90"/>
    </row>
    <row r="234" ht="18.0" customHeight="1">
      <c r="A234" s="71"/>
      <c r="B234" s="71"/>
      <c r="C234" s="38"/>
      <c r="D234" s="38"/>
      <c r="E234" s="38"/>
      <c r="F234" s="99"/>
      <c r="G234" s="74"/>
      <c r="H234" s="75"/>
      <c r="I234" s="80"/>
      <c r="J234" s="77"/>
      <c r="K234" s="78"/>
      <c r="L234" s="79"/>
      <c r="M234" s="80"/>
      <c r="N234" s="79"/>
      <c r="O234" s="80"/>
      <c r="P234" s="80"/>
      <c r="Q234" s="79"/>
      <c r="R234" s="79"/>
      <c r="S234" s="12"/>
      <c r="T234" s="12"/>
      <c r="U234" s="13"/>
      <c r="V234" s="79"/>
      <c r="W234" s="82"/>
      <c r="X234" s="83"/>
      <c r="Y234" s="82"/>
      <c r="Z234" s="84"/>
      <c r="AA234" s="82"/>
      <c r="AB234" s="80"/>
      <c r="AC234" s="82"/>
      <c r="AD234" s="5"/>
      <c r="AE234" s="82"/>
      <c r="AF234" s="100"/>
      <c r="AG234" s="86"/>
      <c r="AH234" s="86"/>
      <c r="AI234" s="101"/>
      <c r="AJ234" s="82"/>
      <c r="AK234" s="82"/>
      <c r="AL234" s="88"/>
      <c r="AM234" s="84"/>
      <c r="AN234" s="78"/>
      <c r="AO234" s="89"/>
      <c r="AP234" s="89"/>
      <c r="AQ234" s="89"/>
      <c r="AR234" s="90"/>
      <c r="AS234" s="90"/>
    </row>
    <row r="235" ht="18.0" customHeight="1">
      <c r="A235" s="71"/>
      <c r="B235" s="71"/>
      <c r="C235" s="38"/>
      <c r="D235" s="38"/>
      <c r="E235" s="38"/>
      <c r="F235" s="99"/>
      <c r="G235" s="74"/>
      <c r="H235" s="75"/>
      <c r="I235" s="80"/>
      <c r="J235" s="77"/>
      <c r="K235" s="78"/>
      <c r="L235" s="79"/>
      <c r="M235" s="80"/>
      <c r="N235" s="79"/>
      <c r="O235" s="80"/>
      <c r="P235" s="80"/>
      <c r="Q235" s="79"/>
      <c r="R235" s="79"/>
      <c r="S235" s="12"/>
      <c r="T235" s="12"/>
      <c r="U235" s="13"/>
      <c r="V235" s="79"/>
      <c r="W235" s="82"/>
      <c r="X235" s="83"/>
      <c r="Y235" s="82"/>
      <c r="Z235" s="84"/>
      <c r="AA235" s="82"/>
      <c r="AB235" s="80"/>
      <c r="AC235" s="82"/>
      <c r="AD235" s="5"/>
      <c r="AE235" s="82"/>
      <c r="AF235" s="100"/>
      <c r="AG235" s="86"/>
      <c r="AH235" s="86"/>
      <c r="AI235" s="101"/>
      <c r="AJ235" s="82"/>
      <c r="AK235" s="82"/>
      <c r="AL235" s="88"/>
      <c r="AM235" s="84"/>
      <c r="AN235" s="78"/>
      <c r="AO235" s="89"/>
      <c r="AP235" s="89"/>
      <c r="AQ235" s="89"/>
      <c r="AR235" s="90"/>
      <c r="AS235" s="90"/>
    </row>
    <row r="236" ht="18.0" customHeight="1">
      <c r="A236" s="71"/>
      <c r="B236" s="71"/>
      <c r="C236" s="38"/>
      <c r="D236" s="38"/>
      <c r="E236" s="38"/>
      <c r="F236" s="99"/>
      <c r="G236" s="74"/>
      <c r="H236" s="75"/>
      <c r="I236" s="80"/>
      <c r="J236" s="77"/>
      <c r="K236" s="78"/>
      <c r="L236" s="79"/>
      <c r="M236" s="80"/>
      <c r="N236" s="79"/>
      <c r="O236" s="80"/>
      <c r="P236" s="80"/>
      <c r="Q236" s="79"/>
      <c r="R236" s="79"/>
      <c r="S236" s="12"/>
      <c r="T236" s="12"/>
      <c r="U236" s="13"/>
      <c r="V236" s="79"/>
      <c r="W236" s="82"/>
      <c r="X236" s="83"/>
      <c r="Y236" s="82"/>
      <c r="Z236" s="84"/>
      <c r="AA236" s="82"/>
      <c r="AB236" s="80"/>
      <c r="AC236" s="82"/>
      <c r="AD236" s="5"/>
      <c r="AE236" s="82"/>
      <c r="AF236" s="100"/>
      <c r="AG236" s="86"/>
      <c r="AH236" s="86"/>
      <c r="AI236" s="101"/>
      <c r="AJ236" s="82"/>
      <c r="AK236" s="82"/>
      <c r="AL236" s="88"/>
      <c r="AM236" s="84"/>
      <c r="AN236" s="78"/>
      <c r="AO236" s="89"/>
      <c r="AP236" s="89"/>
      <c r="AQ236" s="89"/>
      <c r="AR236" s="90"/>
      <c r="AS236" s="90"/>
    </row>
    <row r="237" ht="18.0" customHeight="1">
      <c r="A237" s="71"/>
      <c r="B237" s="71"/>
      <c r="C237" s="38"/>
      <c r="D237" s="38"/>
      <c r="E237" s="38"/>
      <c r="F237" s="99"/>
      <c r="G237" s="74"/>
      <c r="H237" s="75"/>
      <c r="I237" s="80"/>
      <c r="J237" s="77"/>
      <c r="K237" s="78"/>
      <c r="L237" s="79"/>
      <c r="M237" s="80"/>
      <c r="N237" s="79"/>
      <c r="O237" s="80"/>
      <c r="P237" s="80"/>
      <c r="Q237" s="79"/>
      <c r="R237" s="79"/>
      <c r="S237" s="12"/>
      <c r="T237" s="12"/>
      <c r="U237" s="13"/>
      <c r="V237" s="79"/>
      <c r="W237" s="82"/>
      <c r="X237" s="83"/>
      <c r="Y237" s="82"/>
      <c r="Z237" s="84"/>
      <c r="AA237" s="82"/>
      <c r="AB237" s="80"/>
      <c r="AC237" s="82"/>
      <c r="AD237" s="5"/>
      <c r="AE237" s="82"/>
      <c r="AF237" s="100"/>
      <c r="AG237" s="86"/>
      <c r="AH237" s="86"/>
      <c r="AI237" s="101"/>
      <c r="AJ237" s="82"/>
      <c r="AK237" s="82"/>
      <c r="AL237" s="88"/>
      <c r="AM237" s="84"/>
      <c r="AN237" s="78"/>
      <c r="AO237" s="89"/>
      <c r="AP237" s="89"/>
      <c r="AQ237" s="89"/>
      <c r="AR237" s="90"/>
      <c r="AS237" s="90"/>
    </row>
    <row r="238" ht="18.0" customHeight="1">
      <c r="A238" s="71"/>
      <c r="B238" s="71"/>
      <c r="C238" s="38"/>
      <c r="D238" s="38"/>
      <c r="E238" s="38"/>
      <c r="F238" s="99"/>
      <c r="G238" s="74"/>
      <c r="H238" s="75"/>
      <c r="I238" s="80"/>
      <c r="J238" s="77"/>
      <c r="K238" s="78"/>
      <c r="L238" s="79"/>
      <c r="M238" s="80"/>
      <c r="N238" s="79"/>
      <c r="O238" s="80"/>
      <c r="P238" s="80"/>
      <c r="Q238" s="79"/>
      <c r="R238" s="79"/>
      <c r="S238" s="12"/>
      <c r="T238" s="12"/>
      <c r="U238" s="13"/>
      <c r="V238" s="79"/>
      <c r="W238" s="82"/>
      <c r="X238" s="83"/>
      <c r="Y238" s="82"/>
      <c r="Z238" s="84"/>
      <c r="AA238" s="82"/>
      <c r="AB238" s="80"/>
      <c r="AC238" s="82"/>
      <c r="AD238" s="5"/>
      <c r="AE238" s="82"/>
      <c r="AF238" s="100"/>
      <c r="AG238" s="86"/>
      <c r="AH238" s="86"/>
      <c r="AI238" s="101"/>
      <c r="AJ238" s="82"/>
      <c r="AK238" s="82"/>
      <c r="AL238" s="88"/>
      <c r="AM238" s="84"/>
      <c r="AN238" s="78"/>
      <c r="AO238" s="89"/>
      <c r="AP238" s="89"/>
      <c r="AQ238" s="89"/>
      <c r="AR238" s="90"/>
      <c r="AS238" s="90"/>
    </row>
    <row r="239" ht="18.0" customHeight="1">
      <c r="A239" s="71"/>
      <c r="B239" s="71"/>
      <c r="C239" s="38"/>
      <c r="D239" s="38"/>
      <c r="E239" s="38"/>
      <c r="F239" s="99"/>
      <c r="G239" s="74"/>
      <c r="H239" s="75"/>
      <c r="I239" s="80"/>
      <c r="J239" s="77"/>
      <c r="K239" s="78"/>
      <c r="L239" s="79"/>
      <c r="M239" s="80"/>
      <c r="N239" s="79"/>
      <c r="O239" s="80"/>
      <c r="P239" s="80"/>
      <c r="Q239" s="79"/>
      <c r="R239" s="79"/>
      <c r="S239" s="12"/>
      <c r="T239" s="12"/>
      <c r="U239" s="13"/>
      <c r="V239" s="79"/>
      <c r="W239" s="82"/>
      <c r="X239" s="83"/>
      <c r="Y239" s="82"/>
      <c r="Z239" s="84"/>
      <c r="AA239" s="82"/>
      <c r="AB239" s="80"/>
      <c r="AC239" s="82"/>
      <c r="AD239" s="5"/>
      <c r="AE239" s="82"/>
      <c r="AF239" s="100"/>
      <c r="AG239" s="86"/>
      <c r="AH239" s="86"/>
      <c r="AI239" s="101"/>
      <c r="AJ239" s="82"/>
      <c r="AK239" s="82"/>
      <c r="AL239" s="88"/>
      <c r="AM239" s="84"/>
      <c r="AN239" s="78"/>
      <c r="AO239" s="89"/>
      <c r="AP239" s="89"/>
      <c r="AQ239" s="89"/>
      <c r="AR239" s="90"/>
      <c r="AS239" s="90"/>
    </row>
    <row r="240" ht="18.0" customHeight="1">
      <c r="A240" s="71"/>
      <c r="B240" s="71"/>
      <c r="C240" s="38"/>
      <c r="D240" s="38"/>
      <c r="E240" s="38"/>
      <c r="F240" s="99"/>
      <c r="G240" s="74"/>
      <c r="H240" s="75"/>
      <c r="I240" s="80"/>
      <c r="J240" s="77"/>
      <c r="K240" s="78"/>
      <c r="L240" s="79"/>
      <c r="M240" s="80"/>
      <c r="N240" s="79"/>
      <c r="O240" s="80"/>
      <c r="P240" s="80"/>
      <c r="Q240" s="79"/>
      <c r="R240" s="79"/>
      <c r="S240" s="12"/>
      <c r="T240" s="12"/>
      <c r="U240" s="13"/>
      <c r="V240" s="79"/>
      <c r="W240" s="82"/>
      <c r="X240" s="83"/>
      <c r="Y240" s="82"/>
      <c r="Z240" s="84"/>
      <c r="AA240" s="82"/>
      <c r="AB240" s="80"/>
      <c r="AC240" s="82"/>
      <c r="AD240" s="5"/>
      <c r="AE240" s="82"/>
      <c r="AF240" s="100"/>
      <c r="AG240" s="86"/>
      <c r="AH240" s="86"/>
      <c r="AI240" s="101"/>
      <c r="AJ240" s="82"/>
      <c r="AK240" s="82"/>
      <c r="AL240" s="88"/>
      <c r="AM240" s="84"/>
      <c r="AN240" s="78"/>
      <c r="AO240" s="89"/>
      <c r="AP240" s="89"/>
      <c r="AQ240" s="89"/>
      <c r="AR240" s="90"/>
      <c r="AS240" s="90"/>
    </row>
    <row r="241" ht="18.0" customHeight="1">
      <c r="A241" s="71"/>
      <c r="B241" s="71"/>
      <c r="C241" s="38"/>
      <c r="D241" s="38"/>
      <c r="E241" s="38"/>
      <c r="F241" s="99"/>
      <c r="G241" s="74"/>
      <c r="H241" s="75"/>
      <c r="I241" s="80"/>
      <c r="J241" s="77"/>
      <c r="K241" s="78"/>
      <c r="L241" s="79"/>
      <c r="M241" s="80"/>
      <c r="N241" s="79"/>
      <c r="O241" s="80"/>
      <c r="P241" s="80"/>
      <c r="Q241" s="79"/>
      <c r="R241" s="79"/>
      <c r="S241" s="12"/>
      <c r="T241" s="12"/>
      <c r="U241" s="13"/>
      <c r="V241" s="79"/>
      <c r="W241" s="82"/>
      <c r="X241" s="83"/>
      <c r="Y241" s="82"/>
      <c r="Z241" s="84"/>
      <c r="AA241" s="82"/>
      <c r="AB241" s="80"/>
      <c r="AC241" s="82"/>
      <c r="AD241" s="5"/>
      <c r="AE241" s="82"/>
      <c r="AF241" s="100"/>
      <c r="AG241" s="86"/>
      <c r="AH241" s="86"/>
      <c r="AI241" s="101"/>
      <c r="AJ241" s="82"/>
      <c r="AK241" s="82"/>
      <c r="AL241" s="88"/>
      <c r="AM241" s="84"/>
      <c r="AN241" s="78"/>
      <c r="AO241" s="89"/>
      <c r="AP241" s="89"/>
      <c r="AQ241" s="89"/>
      <c r="AR241" s="90"/>
      <c r="AS241" s="90"/>
    </row>
    <row r="242" ht="18.0" customHeight="1">
      <c r="A242" s="71"/>
      <c r="B242" s="71"/>
      <c r="C242" s="38"/>
      <c r="D242" s="38"/>
      <c r="E242" s="38"/>
      <c r="F242" s="99"/>
      <c r="G242" s="74"/>
      <c r="H242" s="75"/>
      <c r="I242" s="80"/>
      <c r="J242" s="77"/>
      <c r="K242" s="78"/>
      <c r="L242" s="79"/>
      <c r="M242" s="80"/>
      <c r="N242" s="79"/>
      <c r="O242" s="80"/>
      <c r="P242" s="80"/>
      <c r="Q242" s="79"/>
      <c r="R242" s="79"/>
      <c r="S242" s="12"/>
      <c r="T242" s="12"/>
      <c r="U242" s="13"/>
      <c r="V242" s="79"/>
      <c r="W242" s="82"/>
      <c r="X242" s="83"/>
      <c r="Y242" s="82"/>
      <c r="Z242" s="84"/>
      <c r="AA242" s="82"/>
      <c r="AB242" s="80"/>
      <c r="AC242" s="82"/>
      <c r="AD242" s="5"/>
      <c r="AE242" s="82"/>
      <c r="AF242" s="100"/>
      <c r="AG242" s="86"/>
      <c r="AH242" s="86"/>
      <c r="AI242" s="101"/>
      <c r="AJ242" s="82"/>
      <c r="AK242" s="82"/>
      <c r="AL242" s="88"/>
      <c r="AM242" s="84"/>
      <c r="AN242" s="78"/>
      <c r="AO242" s="89"/>
      <c r="AP242" s="89"/>
      <c r="AQ242" s="89"/>
      <c r="AR242" s="90"/>
      <c r="AS242" s="90"/>
    </row>
    <row r="243" ht="18.0" customHeight="1">
      <c r="A243" s="71"/>
      <c r="B243" s="71"/>
      <c r="C243" s="38"/>
      <c r="D243" s="38"/>
      <c r="E243" s="38"/>
      <c r="F243" s="99"/>
      <c r="G243" s="74"/>
      <c r="H243" s="75"/>
      <c r="I243" s="80"/>
      <c r="J243" s="77"/>
      <c r="K243" s="78"/>
      <c r="L243" s="79"/>
      <c r="M243" s="80"/>
      <c r="N243" s="79"/>
      <c r="O243" s="80"/>
      <c r="P243" s="80"/>
      <c r="Q243" s="79"/>
      <c r="R243" s="79"/>
      <c r="S243" s="12"/>
      <c r="T243" s="12"/>
      <c r="U243" s="13"/>
      <c r="V243" s="79"/>
      <c r="W243" s="82"/>
      <c r="X243" s="83"/>
      <c r="Y243" s="82"/>
      <c r="Z243" s="84"/>
      <c r="AA243" s="82"/>
      <c r="AB243" s="80"/>
      <c r="AC243" s="82"/>
      <c r="AD243" s="5"/>
      <c r="AE243" s="82"/>
      <c r="AF243" s="100"/>
      <c r="AG243" s="86"/>
      <c r="AH243" s="86"/>
      <c r="AI243" s="101"/>
      <c r="AJ243" s="82"/>
      <c r="AK243" s="82"/>
      <c r="AL243" s="88"/>
      <c r="AM243" s="84"/>
      <c r="AN243" s="78"/>
      <c r="AO243" s="89"/>
      <c r="AP243" s="89"/>
      <c r="AQ243" s="89"/>
      <c r="AR243" s="90"/>
      <c r="AS243" s="90"/>
    </row>
    <row r="244" ht="18.0" customHeight="1">
      <c r="A244" s="71"/>
      <c r="B244" s="71"/>
      <c r="C244" s="38"/>
      <c r="D244" s="38"/>
      <c r="E244" s="38"/>
      <c r="F244" s="99"/>
      <c r="G244" s="74"/>
      <c r="H244" s="75"/>
      <c r="I244" s="80"/>
      <c r="J244" s="77"/>
      <c r="K244" s="78"/>
      <c r="L244" s="79"/>
      <c r="M244" s="80"/>
      <c r="N244" s="79"/>
      <c r="O244" s="80"/>
      <c r="P244" s="80"/>
      <c r="Q244" s="79"/>
      <c r="R244" s="79"/>
      <c r="S244" s="12"/>
      <c r="T244" s="12"/>
      <c r="U244" s="13"/>
      <c r="V244" s="79"/>
      <c r="W244" s="82"/>
      <c r="X244" s="83"/>
      <c r="Y244" s="82"/>
      <c r="Z244" s="84"/>
      <c r="AA244" s="82"/>
      <c r="AB244" s="80"/>
      <c r="AC244" s="82"/>
      <c r="AD244" s="5"/>
      <c r="AE244" s="82"/>
      <c r="AF244" s="100"/>
      <c r="AG244" s="86"/>
      <c r="AH244" s="86"/>
      <c r="AI244" s="101"/>
      <c r="AJ244" s="82"/>
      <c r="AK244" s="82"/>
      <c r="AL244" s="88"/>
      <c r="AM244" s="84"/>
      <c r="AN244" s="78"/>
      <c r="AO244" s="89"/>
      <c r="AP244" s="89"/>
      <c r="AQ244" s="89"/>
      <c r="AR244" s="90"/>
      <c r="AS244" s="90"/>
    </row>
    <row r="245" ht="18.0" customHeight="1">
      <c r="A245" s="71"/>
      <c r="B245" s="71"/>
      <c r="C245" s="38"/>
      <c r="D245" s="38"/>
      <c r="E245" s="38"/>
      <c r="F245" s="99"/>
      <c r="G245" s="74"/>
      <c r="H245" s="75"/>
      <c r="I245" s="80"/>
      <c r="J245" s="77"/>
      <c r="K245" s="78"/>
      <c r="L245" s="79"/>
      <c r="M245" s="80"/>
      <c r="N245" s="79"/>
      <c r="O245" s="80"/>
      <c r="P245" s="80"/>
      <c r="Q245" s="79"/>
      <c r="R245" s="79"/>
      <c r="S245" s="12"/>
      <c r="T245" s="12"/>
      <c r="U245" s="13"/>
      <c r="V245" s="79"/>
      <c r="W245" s="82"/>
      <c r="X245" s="83"/>
      <c r="Y245" s="82"/>
      <c r="Z245" s="84"/>
      <c r="AA245" s="82"/>
      <c r="AB245" s="80"/>
      <c r="AC245" s="82"/>
      <c r="AD245" s="5"/>
      <c r="AE245" s="82"/>
      <c r="AF245" s="100"/>
      <c r="AG245" s="86"/>
      <c r="AH245" s="86"/>
      <c r="AI245" s="101"/>
      <c r="AJ245" s="82"/>
      <c r="AK245" s="82"/>
      <c r="AL245" s="88"/>
      <c r="AM245" s="84"/>
      <c r="AN245" s="78"/>
      <c r="AO245" s="89"/>
      <c r="AP245" s="89"/>
      <c r="AQ245" s="89"/>
      <c r="AR245" s="90"/>
      <c r="AS245" s="90"/>
    </row>
    <row r="246" ht="18.0" customHeight="1">
      <c r="A246" s="71"/>
      <c r="B246" s="71"/>
      <c r="C246" s="38"/>
      <c r="D246" s="38"/>
      <c r="E246" s="38"/>
      <c r="F246" s="99"/>
      <c r="G246" s="74"/>
      <c r="H246" s="75"/>
      <c r="I246" s="80"/>
      <c r="J246" s="77"/>
      <c r="K246" s="78"/>
      <c r="L246" s="79"/>
      <c r="M246" s="80"/>
      <c r="N246" s="79"/>
      <c r="O246" s="80"/>
      <c r="P246" s="80"/>
      <c r="Q246" s="79"/>
      <c r="R246" s="79"/>
      <c r="S246" s="12"/>
      <c r="T246" s="12"/>
      <c r="U246" s="13"/>
      <c r="V246" s="79"/>
      <c r="W246" s="82"/>
      <c r="X246" s="83"/>
      <c r="Y246" s="82"/>
      <c r="Z246" s="84"/>
      <c r="AA246" s="82"/>
      <c r="AB246" s="80"/>
      <c r="AC246" s="82"/>
      <c r="AD246" s="5"/>
      <c r="AE246" s="82"/>
      <c r="AF246" s="100"/>
      <c r="AG246" s="86"/>
      <c r="AH246" s="86"/>
      <c r="AI246" s="101"/>
      <c r="AJ246" s="82"/>
      <c r="AK246" s="82"/>
      <c r="AL246" s="88"/>
      <c r="AM246" s="84"/>
      <c r="AN246" s="78"/>
      <c r="AO246" s="89"/>
      <c r="AP246" s="89"/>
      <c r="AQ246" s="89"/>
      <c r="AR246" s="90"/>
      <c r="AS246" s="90"/>
    </row>
    <row r="247" ht="18.0" customHeight="1">
      <c r="A247" s="71"/>
      <c r="B247" s="71"/>
      <c r="C247" s="38"/>
      <c r="D247" s="38"/>
      <c r="E247" s="38"/>
      <c r="F247" s="99"/>
      <c r="G247" s="74"/>
      <c r="H247" s="75"/>
      <c r="I247" s="80"/>
      <c r="J247" s="77"/>
      <c r="K247" s="78"/>
      <c r="L247" s="79"/>
      <c r="M247" s="80"/>
      <c r="N247" s="79"/>
      <c r="O247" s="80"/>
      <c r="P247" s="80"/>
      <c r="Q247" s="79"/>
      <c r="R247" s="79"/>
      <c r="S247" s="12"/>
      <c r="T247" s="12"/>
      <c r="U247" s="13"/>
      <c r="V247" s="79"/>
      <c r="W247" s="82"/>
      <c r="X247" s="83"/>
      <c r="Y247" s="82"/>
      <c r="Z247" s="84"/>
      <c r="AA247" s="82"/>
      <c r="AB247" s="80"/>
      <c r="AC247" s="82"/>
      <c r="AD247" s="5"/>
      <c r="AE247" s="82"/>
      <c r="AF247" s="100"/>
      <c r="AG247" s="86"/>
      <c r="AH247" s="86"/>
      <c r="AI247" s="101"/>
      <c r="AJ247" s="82"/>
      <c r="AK247" s="82"/>
      <c r="AL247" s="88"/>
      <c r="AM247" s="84"/>
      <c r="AN247" s="78"/>
      <c r="AO247" s="89"/>
      <c r="AP247" s="89"/>
      <c r="AQ247" s="89"/>
      <c r="AR247" s="90"/>
      <c r="AS247" s="90"/>
    </row>
    <row r="248" ht="18.0" customHeight="1">
      <c r="A248" s="71"/>
      <c r="B248" s="71"/>
      <c r="C248" s="38"/>
      <c r="D248" s="38"/>
      <c r="E248" s="38"/>
      <c r="F248" s="99"/>
      <c r="G248" s="74"/>
      <c r="H248" s="75"/>
      <c r="I248" s="80"/>
      <c r="J248" s="77"/>
      <c r="K248" s="78"/>
      <c r="L248" s="79"/>
      <c r="M248" s="80"/>
      <c r="N248" s="79"/>
      <c r="O248" s="80"/>
      <c r="P248" s="80"/>
      <c r="Q248" s="79"/>
      <c r="R248" s="79"/>
      <c r="S248" s="12"/>
      <c r="T248" s="12"/>
      <c r="U248" s="13"/>
      <c r="V248" s="79"/>
      <c r="W248" s="82"/>
      <c r="X248" s="83"/>
      <c r="Y248" s="82"/>
      <c r="Z248" s="84"/>
      <c r="AA248" s="82"/>
      <c r="AB248" s="80"/>
      <c r="AC248" s="82"/>
      <c r="AD248" s="5"/>
      <c r="AE248" s="82"/>
      <c r="AF248" s="100"/>
      <c r="AG248" s="86"/>
      <c r="AH248" s="86"/>
      <c r="AI248" s="101"/>
      <c r="AJ248" s="82"/>
      <c r="AK248" s="82"/>
      <c r="AL248" s="88"/>
      <c r="AM248" s="84"/>
      <c r="AN248" s="78"/>
      <c r="AO248" s="89"/>
      <c r="AP248" s="89"/>
      <c r="AQ248" s="89"/>
      <c r="AR248" s="90"/>
      <c r="AS248" s="90"/>
    </row>
    <row r="249" ht="18.0" customHeight="1">
      <c r="A249" s="71"/>
      <c r="B249" s="71"/>
      <c r="C249" s="38"/>
      <c r="D249" s="38"/>
      <c r="E249" s="38"/>
      <c r="F249" s="99"/>
      <c r="G249" s="74"/>
      <c r="H249" s="75"/>
      <c r="I249" s="80"/>
      <c r="J249" s="77"/>
      <c r="K249" s="78"/>
      <c r="L249" s="79"/>
      <c r="M249" s="80"/>
      <c r="N249" s="79"/>
      <c r="O249" s="80"/>
      <c r="P249" s="80"/>
      <c r="Q249" s="79"/>
      <c r="R249" s="79"/>
      <c r="S249" s="12"/>
      <c r="T249" s="12"/>
      <c r="U249" s="13"/>
      <c r="V249" s="79"/>
      <c r="W249" s="82"/>
      <c r="X249" s="83"/>
      <c r="Y249" s="82"/>
      <c r="Z249" s="84"/>
      <c r="AA249" s="82"/>
      <c r="AB249" s="80"/>
      <c r="AC249" s="82"/>
      <c r="AD249" s="5"/>
      <c r="AE249" s="82"/>
      <c r="AF249" s="100"/>
      <c r="AG249" s="86"/>
      <c r="AH249" s="86"/>
      <c r="AI249" s="101"/>
      <c r="AJ249" s="82"/>
      <c r="AK249" s="82"/>
      <c r="AL249" s="88"/>
      <c r="AM249" s="84"/>
      <c r="AN249" s="78"/>
      <c r="AO249" s="89"/>
      <c r="AP249" s="89"/>
      <c r="AQ249" s="89"/>
      <c r="AR249" s="90"/>
      <c r="AS249" s="90"/>
    </row>
    <row r="250" ht="18.0" customHeight="1">
      <c r="A250" s="71"/>
      <c r="B250" s="71"/>
      <c r="C250" s="38"/>
      <c r="D250" s="38"/>
      <c r="E250" s="38"/>
      <c r="F250" s="99"/>
      <c r="G250" s="74"/>
      <c r="H250" s="75"/>
      <c r="I250" s="80"/>
      <c r="J250" s="77"/>
      <c r="K250" s="78"/>
      <c r="L250" s="79"/>
      <c r="M250" s="80"/>
      <c r="N250" s="79"/>
      <c r="O250" s="80"/>
      <c r="P250" s="80"/>
      <c r="Q250" s="79"/>
      <c r="R250" s="79"/>
      <c r="S250" s="12"/>
      <c r="T250" s="12"/>
      <c r="U250" s="13"/>
      <c r="V250" s="79"/>
      <c r="W250" s="82"/>
      <c r="X250" s="83"/>
      <c r="Y250" s="82"/>
      <c r="Z250" s="84"/>
      <c r="AA250" s="82"/>
      <c r="AB250" s="80"/>
      <c r="AC250" s="82"/>
      <c r="AD250" s="5"/>
      <c r="AE250" s="82"/>
      <c r="AF250" s="100"/>
      <c r="AG250" s="86"/>
      <c r="AH250" s="86"/>
      <c r="AI250" s="101"/>
      <c r="AJ250" s="82"/>
      <c r="AK250" s="82"/>
      <c r="AL250" s="88"/>
      <c r="AM250" s="84"/>
      <c r="AN250" s="78"/>
      <c r="AO250" s="89"/>
      <c r="AP250" s="89"/>
      <c r="AQ250" s="89"/>
      <c r="AR250" s="90"/>
      <c r="AS250" s="90"/>
    </row>
    <row r="251" ht="18.0" customHeight="1">
      <c r="A251" s="71"/>
      <c r="B251" s="71"/>
      <c r="C251" s="38"/>
      <c r="D251" s="38"/>
      <c r="E251" s="38"/>
      <c r="F251" s="99"/>
      <c r="G251" s="74"/>
      <c r="H251" s="75"/>
      <c r="I251" s="80"/>
      <c r="J251" s="77"/>
      <c r="K251" s="78"/>
      <c r="L251" s="79"/>
      <c r="M251" s="80"/>
      <c r="N251" s="79"/>
      <c r="O251" s="80"/>
      <c r="P251" s="80"/>
      <c r="Q251" s="79"/>
      <c r="R251" s="79"/>
      <c r="S251" s="12"/>
      <c r="T251" s="12"/>
      <c r="U251" s="13"/>
      <c r="V251" s="79"/>
      <c r="W251" s="82"/>
      <c r="X251" s="83"/>
      <c r="Y251" s="82"/>
      <c r="Z251" s="84"/>
      <c r="AA251" s="82"/>
      <c r="AB251" s="80"/>
      <c r="AC251" s="82"/>
      <c r="AD251" s="5"/>
      <c r="AE251" s="82"/>
      <c r="AF251" s="100"/>
      <c r="AG251" s="86"/>
      <c r="AH251" s="86"/>
      <c r="AI251" s="101"/>
      <c r="AJ251" s="82"/>
      <c r="AK251" s="82"/>
      <c r="AL251" s="88"/>
      <c r="AM251" s="84"/>
      <c r="AN251" s="78"/>
      <c r="AO251" s="89"/>
      <c r="AP251" s="89"/>
      <c r="AQ251" s="89"/>
      <c r="AR251" s="90"/>
      <c r="AS251" s="90"/>
    </row>
    <row r="252" ht="18.0" customHeight="1">
      <c r="A252" s="71"/>
      <c r="B252" s="71"/>
      <c r="C252" s="38"/>
      <c r="D252" s="38"/>
      <c r="E252" s="38"/>
      <c r="F252" s="99"/>
      <c r="G252" s="74"/>
      <c r="H252" s="75"/>
      <c r="I252" s="80"/>
      <c r="J252" s="77"/>
      <c r="K252" s="78"/>
      <c r="L252" s="79"/>
      <c r="M252" s="80"/>
      <c r="N252" s="79"/>
      <c r="O252" s="80"/>
      <c r="P252" s="80"/>
      <c r="Q252" s="79"/>
      <c r="R252" s="79"/>
      <c r="S252" s="12"/>
      <c r="T252" s="12"/>
      <c r="U252" s="13"/>
      <c r="V252" s="79"/>
      <c r="W252" s="82"/>
      <c r="X252" s="83"/>
      <c r="Y252" s="82"/>
      <c r="Z252" s="84"/>
      <c r="AA252" s="82"/>
      <c r="AB252" s="80"/>
      <c r="AC252" s="82"/>
      <c r="AD252" s="5"/>
      <c r="AE252" s="82"/>
      <c r="AF252" s="100"/>
      <c r="AG252" s="86"/>
      <c r="AH252" s="86"/>
      <c r="AI252" s="101"/>
      <c r="AJ252" s="82"/>
      <c r="AK252" s="82"/>
      <c r="AL252" s="88"/>
      <c r="AM252" s="84"/>
      <c r="AN252" s="78"/>
      <c r="AO252" s="89"/>
      <c r="AP252" s="89"/>
      <c r="AQ252" s="89"/>
      <c r="AR252" s="90"/>
      <c r="AS252" s="90"/>
    </row>
    <row r="253" ht="18.0" customHeight="1">
      <c r="A253" s="71"/>
      <c r="B253" s="71"/>
      <c r="C253" s="38"/>
      <c r="D253" s="38"/>
      <c r="E253" s="38"/>
      <c r="F253" s="99"/>
      <c r="G253" s="74"/>
      <c r="H253" s="75"/>
      <c r="I253" s="80"/>
      <c r="J253" s="77"/>
      <c r="K253" s="78"/>
      <c r="L253" s="79"/>
      <c r="M253" s="80"/>
      <c r="N253" s="79"/>
      <c r="O253" s="80"/>
      <c r="P253" s="80"/>
      <c r="Q253" s="79"/>
      <c r="R253" s="79"/>
      <c r="S253" s="12"/>
      <c r="T253" s="12"/>
      <c r="U253" s="13"/>
      <c r="V253" s="79"/>
      <c r="W253" s="82"/>
      <c r="X253" s="83"/>
      <c r="Y253" s="82"/>
      <c r="Z253" s="84"/>
      <c r="AA253" s="82"/>
      <c r="AB253" s="80"/>
      <c r="AC253" s="82"/>
      <c r="AD253" s="5"/>
      <c r="AE253" s="82"/>
      <c r="AF253" s="100"/>
      <c r="AG253" s="86"/>
      <c r="AH253" s="86"/>
      <c r="AI253" s="101"/>
      <c r="AJ253" s="82"/>
      <c r="AK253" s="82"/>
      <c r="AL253" s="88"/>
      <c r="AM253" s="84"/>
      <c r="AN253" s="78"/>
      <c r="AO253" s="89"/>
      <c r="AP253" s="89"/>
      <c r="AQ253" s="89"/>
      <c r="AR253" s="90"/>
      <c r="AS253" s="90"/>
    </row>
    <row r="254" ht="18.0" customHeight="1">
      <c r="A254" s="71"/>
      <c r="B254" s="71"/>
      <c r="C254" s="38"/>
      <c r="D254" s="38"/>
      <c r="E254" s="38"/>
      <c r="F254" s="99"/>
      <c r="G254" s="74"/>
      <c r="H254" s="75"/>
      <c r="I254" s="80"/>
      <c r="J254" s="77"/>
      <c r="K254" s="78"/>
      <c r="L254" s="79"/>
      <c r="M254" s="80"/>
      <c r="N254" s="79"/>
      <c r="O254" s="80"/>
      <c r="P254" s="80"/>
      <c r="Q254" s="79"/>
      <c r="R254" s="79"/>
      <c r="S254" s="12"/>
      <c r="T254" s="12"/>
      <c r="U254" s="13"/>
      <c r="V254" s="79"/>
      <c r="W254" s="82"/>
      <c r="X254" s="83"/>
      <c r="Y254" s="82"/>
      <c r="Z254" s="84"/>
      <c r="AA254" s="82"/>
      <c r="AB254" s="80"/>
      <c r="AC254" s="82"/>
      <c r="AD254" s="5"/>
      <c r="AE254" s="82"/>
      <c r="AF254" s="100"/>
      <c r="AG254" s="86"/>
      <c r="AH254" s="86"/>
      <c r="AI254" s="101"/>
      <c r="AJ254" s="82"/>
      <c r="AK254" s="82"/>
      <c r="AL254" s="88"/>
      <c r="AM254" s="84"/>
      <c r="AN254" s="78"/>
      <c r="AO254" s="89"/>
      <c r="AP254" s="89"/>
      <c r="AQ254" s="89"/>
      <c r="AR254" s="90"/>
      <c r="AS254" s="90"/>
    </row>
    <row r="255" ht="18.0" customHeight="1">
      <c r="A255" s="71"/>
      <c r="B255" s="71"/>
      <c r="C255" s="38"/>
      <c r="D255" s="38"/>
      <c r="E255" s="38"/>
      <c r="F255" s="99"/>
      <c r="G255" s="74"/>
      <c r="H255" s="75"/>
      <c r="I255" s="80"/>
      <c r="J255" s="77"/>
      <c r="K255" s="78"/>
      <c r="L255" s="79"/>
      <c r="M255" s="80"/>
      <c r="N255" s="79"/>
      <c r="O255" s="80"/>
      <c r="P255" s="80"/>
      <c r="Q255" s="79"/>
      <c r="R255" s="79"/>
      <c r="S255" s="12"/>
      <c r="T255" s="12"/>
      <c r="U255" s="13"/>
      <c r="V255" s="79"/>
      <c r="W255" s="82"/>
      <c r="X255" s="83"/>
      <c r="Y255" s="82"/>
      <c r="Z255" s="84"/>
      <c r="AA255" s="82"/>
      <c r="AB255" s="80"/>
      <c r="AC255" s="82"/>
      <c r="AD255" s="5"/>
      <c r="AE255" s="82"/>
      <c r="AF255" s="100"/>
      <c r="AG255" s="86"/>
      <c r="AH255" s="86"/>
      <c r="AI255" s="101"/>
      <c r="AJ255" s="82"/>
      <c r="AK255" s="82"/>
      <c r="AL255" s="88"/>
      <c r="AM255" s="84"/>
      <c r="AN255" s="78"/>
      <c r="AO255" s="89"/>
      <c r="AP255" s="89"/>
      <c r="AQ255" s="89"/>
      <c r="AR255" s="90"/>
      <c r="AS255" s="90"/>
    </row>
    <row r="256" ht="18.0" customHeight="1">
      <c r="A256" s="71"/>
      <c r="B256" s="71"/>
      <c r="C256" s="38"/>
      <c r="D256" s="38"/>
      <c r="E256" s="38"/>
      <c r="F256" s="99"/>
      <c r="G256" s="74"/>
      <c r="H256" s="75"/>
      <c r="I256" s="80"/>
      <c r="J256" s="77"/>
      <c r="K256" s="78"/>
      <c r="L256" s="79"/>
      <c r="M256" s="80"/>
      <c r="N256" s="79"/>
      <c r="O256" s="80"/>
      <c r="P256" s="80"/>
      <c r="Q256" s="79"/>
      <c r="R256" s="79"/>
      <c r="S256" s="12"/>
      <c r="T256" s="12"/>
      <c r="U256" s="13"/>
      <c r="V256" s="79"/>
      <c r="W256" s="82"/>
      <c r="X256" s="83"/>
      <c r="Y256" s="82"/>
      <c r="Z256" s="84"/>
      <c r="AA256" s="82"/>
      <c r="AB256" s="80"/>
      <c r="AC256" s="82"/>
      <c r="AD256" s="5"/>
      <c r="AE256" s="82"/>
      <c r="AF256" s="100"/>
      <c r="AG256" s="86"/>
      <c r="AH256" s="86"/>
      <c r="AI256" s="101"/>
      <c r="AJ256" s="82"/>
      <c r="AK256" s="82"/>
      <c r="AL256" s="88"/>
      <c r="AM256" s="84"/>
      <c r="AN256" s="78"/>
      <c r="AO256" s="89"/>
      <c r="AP256" s="89"/>
      <c r="AQ256" s="89"/>
      <c r="AR256" s="90"/>
      <c r="AS256" s="90"/>
    </row>
    <row r="257" ht="18.0" customHeight="1">
      <c r="A257" s="71"/>
      <c r="B257" s="71"/>
      <c r="C257" s="38"/>
      <c r="D257" s="38"/>
      <c r="E257" s="38"/>
      <c r="F257" s="99"/>
      <c r="G257" s="74"/>
      <c r="H257" s="75"/>
      <c r="I257" s="80"/>
      <c r="J257" s="77"/>
      <c r="K257" s="78"/>
      <c r="L257" s="79"/>
      <c r="M257" s="80"/>
      <c r="N257" s="79"/>
      <c r="O257" s="80"/>
      <c r="P257" s="80"/>
      <c r="Q257" s="79"/>
      <c r="R257" s="79"/>
      <c r="S257" s="12"/>
      <c r="T257" s="12"/>
      <c r="U257" s="13"/>
      <c r="V257" s="79"/>
      <c r="W257" s="82"/>
      <c r="X257" s="83"/>
      <c r="Y257" s="82"/>
      <c r="Z257" s="84"/>
      <c r="AA257" s="82"/>
      <c r="AB257" s="80"/>
      <c r="AC257" s="82"/>
      <c r="AD257" s="5"/>
      <c r="AE257" s="82"/>
      <c r="AF257" s="100"/>
      <c r="AG257" s="86"/>
      <c r="AH257" s="86"/>
      <c r="AI257" s="101"/>
      <c r="AJ257" s="82"/>
      <c r="AK257" s="82"/>
      <c r="AL257" s="88"/>
      <c r="AM257" s="84"/>
      <c r="AN257" s="78"/>
      <c r="AO257" s="89"/>
      <c r="AP257" s="89"/>
      <c r="AQ257" s="89"/>
      <c r="AR257" s="90"/>
      <c r="AS257" s="90"/>
    </row>
    <row r="258" ht="18.0" customHeight="1">
      <c r="A258" s="71"/>
      <c r="B258" s="71"/>
      <c r="C258" s="38"/>
      <c r="D258" s="38"/>
      <c r="E258" s="38"/>
      <c r="F258" s="99"/>
      <c r="G258" s="74"/>
      <c r="H258" s="75"/>
      <c r="I258" s="80"/>
      <c r="J258" s="77"/>
      <c r="K258" s="78"/>
      <c r="L258" s="79"/>
      <c r="M258" s="80"/>
      <c r="N258" s="79"/>
      <c r="O258" s="80"/>
      <c r="P258" s="80"/>
      <c r="Q258" s="79"/>
      <c r="R258" s="79"/>
      <c r="S258" s="12"/>
      <c r="T258" s="12"/>
      <c r="U258" s="13"/>
      <c r="V258" s="79"/>
      <c r="W258" s="82"/>
      <c r="X258" s="83"/>
      <c r="Y258" s="82"/>
      <c r="Z258" s="84"/>
      <c r="AA258" s="82"/>
      <c r="AB258" s="80"/>
      <c r="AC258" s="82"/>
      <c r="AD258" s="5"/>
      <c r="AE258" s="82"/>
      <c r="AF258" s="100"/>
      <c r="AG258" s="86"/>
      <c r="AH258" s="86"/>
      <c r="AI258" s="101"/>
      <c r="AJ258" s="82"/>
      <c r="AK258" s="82"/>
      <c r="AL258" s="88"/>
      <c r="AM258" s="84"/>
      <c r="AN258" s="78"/>
      <c r="AO258" s="89"/>
      <c r="AP258" s="89"/>
      <c r="AQ258" s="89"/>
      <c r="AR258" s="90"/>
      <c r="AS258" s="90"/>
    </row>
    <row r="259" ht="18.0" customHeight="1">
      <c r="A259" s="71"/>
      <c r="B259" s="71"/>
      <c r="C259" s="38"/>
      <c r="D259" s="38"/>
      <c r="E259" s="38"/>
      <c r="F259" s="99"/>
      <c r="G259" s="74"/>
      <c r="H259" s="75"/>
      <c r="I259" s="80"/>
      <c r="J259" s="77"/>
      <c r="K259" s="78"/>
      <c r="L259" s="79"/>
      <c r="M259" s="80"/>
      <c r="N259" s="79"/>
      <c r="O259" s="80"/>
      <c r="P259" s="80"/>
      <c r="Q259" s="79"/>
      <c r="R259" s="79"/>
      <c r="S259" s="12"/>
      <c r="T259" s="12"/>
      <c r="U259" s="13"/>
      <c r="V259" s="79"/>
      <c r="W259" s="82"/>
      <c r="X259" s="83"/>
      <c r="Y259" s="82"/>
      <c r="Z259" s="84"/>
      <c r="AA259" s="82"/>
      <c r="AB259" s="80"/>
      <c r="AC259" s="82"/>
      <c r="AD259" s="5"/>
      <c r="AE259" s="82"/>
      <c r="AF259" s="100"/>
      <c r="AG259" s="86"/>
      <c r="AH259" s="86"/>
      <c r="AI259" s="101"/>
      <c r="AJ259" s="82"/>
      <c r="AK259" s="82"/>
      <c r="AL259" s="88"/>
      <c r="AM259" s="84"/>
      <c r="AN259" s="78"/>
      <c r="AO259" s="89"/>
      <c r="AP259" s="89"/>
      <c r="AQ259" s="89"/>
      <c r="AR259" s="90"/>
      <c r="AS259" s="90"/>
    </row>
    <row r="260" ht="18.0" customHeight="1">
      <c r="A260" s="71"/>
      <c r="B260" s="71"/>
      <c r="C260" s="38"/>
      <c r="D260" s="38"/>
      <c r="E260" s="38"/>
      <c r="F260" s="99"/>
      <c r="G260" s="74"/>
      <c r="H260" s="75"/>
      <c r="I260" s="80"/>
      <c r="J260" s="77"/>
      <c r="K260" s="78"/>
      <c r="L260" s="79"/>
      <c r="M260" s="80"/>
      <c r="N260" s="79"/>
      <c r="O260" s="80"/>
      <c r="P260" s="80"/>
      <c r="Q260" s="79"/>
      <c r="R260" s="79"/>
      <c r="S260" s="12"/>
      <c r="T260" s="12"/>
      <c r="U260" s="13"/>
      <c r="V260" s="79"/>
      <c r="W260" s="82"/>
      <c r="X260" s="83"/>
      <c r="Y260" s="82"/>
      <c r="Z260" s="84"/>
      <c r="AA260" s="82"/>
      <c r="AB260" s="80"/>
      <c r="AC260" s="82"/>
      <c r="AD260" s="5"/>
      <c r="AE260" s="82"/>
      <c r="AF260" s="100"/>
      <c r="AG260" s="86"/>
      <c r="AH260" s="86"/>
      <c r="AI260" s="101"/>
      <c r="AJ260" s="82"/>
      <c r="AK260" s="82"/>
      <c r="AL260" s="88"/>
      <c r="AM260" s="84"/>
      <c r="AN260" s="78"/>
      <c r="AO260" s="89"/>
      <c r="AP260" s="89"/>
      <c r="AQ260" s="89"/>
      <c r="AR260" s="90"/>
      <c r="AS260" s="90"/>
    </row>
    <row r="261" ht="18.0" customHeight="1">
      <c r="A261" s="71"/>
      <c r="B261" s="71"/>
      <c r="C261" s="38"/>
      <c r="D261" s="38"/>
      <c r="E261" s="38"/>
      <c r="F261" s="99"/>
      <c r="G261" s="74"/>
      <c r="H261" s="75"/>
      <c r="I261" s="80"/>
      <c r="J261" s="77"/>
      <c r="K261" s="78"/>
      <c r="L261" s="79"/>
      <c r="M261" s="80"/>
      <c r="N261" s="79"/>
      <c r="O261" s="80"/>
      <c r="P261" s="80"/>
      <c r="Q261" s="79"/>
      <c r="R261" s="79"/>
      <c r="S261" s="12"/>
      <c r="T261" s="12"/>
      <c r="U261" s="13"/>
      <c r="V261" s="79"/>
      <c r="W261" s="82"/>
      <c r="X261" s="83"/>
      <c r="Y261" s="82"/>
      <c r="Z261" s="84"/>
      <c r="AA261" s="82"/>
      <c r="AB261" s="80"/>
      <c r="AC261" s="82"/>
      <c r="AD261" s="5"/>
      <c r="AE261" s="82"/>
      <c r="AF261" s="100"/>
      <c r="AG261" s="86"/>
      <c r="AH261" s="86"/>
      <c r="AI261" s="101"/>
      <c r="AJ261" s="82"/>
      <c r="AK261" s="82"/>
      <c r="AL261" s="88"/>
      <c r="AM261" s="84"/>
      <c r="AN261" s="78"/>
      <c r="AO261" s="89"/>
      <c r="AP261" s="89"/>
      <c r="AQ261" s="89"/>
      <c r="AR261" s="90"/>
      <c r="AS261" s="90"/>
    </row>
    <row r="262" ht="18.0" customHeight="1">
      <c r="A262" s="71"/>
      <c r="B262" s="71"/>
      <c r="C262" s="38"/>
      <c r="D262" s="38"/>
      <c r="E262" s="38"/>
      <c r="F262" s="99"/>
      <c r="G262" s="74"/>
      <c r="H262" s="75"/>
      <c r="I262" s="80"/>
      <c r="J262" s="77"/>
      <c r="K262" s="78"/>
      <c r="L262" s="79"/>
      <c r="M262" s="80"/>
      <c r="N262" s="79"/>
      <c r="O262" s="80"/>
      <c r="P262" s="80"/>
      <c r="Q262" s="79"/>
      <c r="R262" s="79"/>
      <c r="S262" s="12"/>
      <c r="T262" s="12"/>
      <c r="U262" s="13"/>
      <c r="V262" s="79"/>
      <c r="W262" s="82"/>
      <c r="X262" s="83"/>
      <c r="Y262" s="82"/>
      <c r="Z262" s="84"/>
      <c r="AA262" s="82"/>
      <c r="AB262" s="80"/>
      <c r="AC262" s="82"/>
      <c r="AD262" s="5"/>
      <c r="AE262" s="82"/>
      <c r="AF262" s="100"/>
      <c r="AG262" s="86"/>
      <c r="AH262" s="86"/>
      <c r="AI262" s="101"/>
      <c r="AJ262" s="82"/>
      <c r="AK262" s="82"/>
      <c r="AL262" s="88"/>
      <c r="AM262" s="84"/>
      <c r="AN262" s="78"/>
      <c r="AO262" s="89"/>
      <c r="AP262" s="89"/>
      <c r="AQ262" s="89"/>
      <c r="AR262" s="90"/>
      <c r="AS262" s="90"/>
    </row>
    <row r="263" ht="18.0" customHeight="1">
      <c r="A263" s="71"/>
      <c r="B263" s="71"/>
      <c r="C263" s="38"/>
      <c r="D263" s="38"/>
      <c r="E263" s="38"/>
      <c r="F263" s="99"/>
      <c r="G263" s="74"/>
      <c r="H263" s="75"/>
      <c r="I263" s="80"/>
      <c r="J263" s="77"/>
      <c r="K263" s="78"/>
      <c r="L263" s="79"/>
      <c r="M263" s="80"/>
      <c r="N263" s="79"/>
      <c r="O263" s="80"/>
      <c r="P263" s="80"/>
      <c r="Q263" s="79"/>
      <c r="R263" s="79"/>
      <c r="S263" s="12"/>
      <c r="T263" s="12"/>
      <c r="U263" s="13"/>
      <c r="V263" s="79"/>
      <c r="W263" s="82"/>
      <c r="X263" s="83"/>
      <c r="Y263" s="82"/>
      <c r="Z263" s="84"/>
      <c r="AA263" s="82"/>
      <c r="AB263" s="80"/>
      <c r="AC263" s="82"/>
      <c r="AD263" s="5"/>
      <c r="AE263" s="82"/>
      <c r="AF263" s="100"/>
      <c r="AG263" s="86"/>
      <c r="AH263" s="86"/>
      <c r="AI263" s="101"/>
      <c r="AJ263" s="82"/>
      <c r="AK263" s="82"/>
      <c r="AL263" s="88"/>
      <c r="AM263" s="84"/>
      <c r="AN263" s="78"/>
      <c r="AO263" s="89"/>
      <c r="AP263" s="89"/>
      <c r="AQ263" s="89"/>
      <c r="AR263" s="90"/>
      <c r="AS263" s="90"/>
    </row>
    <row r="264" ht="18.0" customHeight="1">
      <c r="A264" s="71"/>
      <c r="B264" s="71"/>
      <c r="C264" s="38"/>
      <c r="D264" s="38"/>
      <c r="E264" s="38"/>
      <c r="F264" s="99"/>
      <c r="G264" s="74"/>
      <c r="H264" s="75"/>
      <c r="I264" s="80"/>
      <c r="J264" s="77"/>
      <c r="K264" s="78"/>
      <c r="L264" s="79"/>
      <c r="M264" s="80"/>
      <c r="N264" s="79"/>
      <c r="O264" s="80"/>
      <c r="P264" s="80"/>
      <c r="Q264" s="79"/>
      <c r="R264" s="79"/>
      <c r="S264" s="12"/>
      <c r="T264" s="12"/>
      <c r="U264" s="13"/>
      <c r="V264" s="79"/>
      <c r="W264" s="82"/>
      <c r="X264" s="83"/>
      <c r="Y264" s="82"/>
      <c r="Z264" s="84"/>
      <c r="AA264" s="82"/>
      <c r="AB264" s="80"/>
      <c r="AC264" s="82"/>
      <c r="AD264" s="5"/>
      <c r="AE264" s="82"/>
      <c r="AF264" s="100"/>
      <c r="AG264" s="86"/>
      <c r="AH264" s="86"/>
      <c r="AI264" s="101"/>
      <c r="AJ264" s="82"/>
      <c r="AK264" s="82"/>
      <c r="AL264" s="88"/>
      <c r="AM264" s="84"/>
      <c r="AN264" s="78"/>
      <c r="AO264" s="89"/>
      <c r="AP264" s="89"/>
      <c r="AQ264" s="89"/>
      <c r="AR264" s="90"/>
      <c r="AS264" s="90"/>
    </row>
    <row r="265" ht="18.0" customHeight="1">
      <c r="A265" s="71"/>
      <c r="B265" s="71"/>
      <c r="C265" s="38"/>
      <c r="D265" s="38"/>
      <c r="E265" s="38"/>
      <c r="F265" s="99"/>
      <c r="G265" s="74"/>
      <c r="H265" s="75"/>
      <c r="I265" s="80"/>
      <c r="J265" s="77"/>
      <c r="K265" s="78"/>
      <c r="L265" s="79"/>
      <c r="M265" s="80"/>
      <c r="N265" s="79"/>
      <c r="O265" s="80"/>
      <c r="P265" s="80"/>
      <c r="Q265" s="79"/>
      <c r="R265" s="79"/>
      <c r="S265" s="12"/>
      <c r="T265" s="12"/>
      <c r="U265" s="13"/>
      <c r="V265" s="79"/>
      <c r="W265" s="82"/>
      <c r="X265" s="83"/>
      <c r="Y265" s="82"/>
      <c r="Z265" s="84"/>
      <c r="AA265" s="82"/>
      <c r="AB265" s="80"/>
      <c r="AC265" s="82"/>
      <c r="AD265" s="5"/>
      <c r="AE265" s="82"/>
      <c r="AF265" s="100"/>
      <c r="AG265" s="86"/>
      <c r="AH265" s="86"/>
      <c r="AI265" s="101"/>
      <c r="AJ265" s="82"/>
      <c r="AK265" s="82"/>
      <c r="AL265" s="88"/>
      <c r="AM265" s="84"/>
      <c r="AN265" s="78"/>
      <c r="AO265" s="89"/>
      <c r="AP265" s="89"/>
      <c r="AQ265" s="89"/>
      <c r="AR265" s="90"/>
      <c r="AS265" s="90"/>
    </row>
    <row r="266" ht="18.0" customHeight="1">
      <c r="A266" s="71"/>
      <c r="B266" s="71"/>
      <c r="C266" s="38"/>
      <c r="D266" s="38"/>
      <c r="E266" s="38"/>
      <c r="F266" s="99"/>
      <c r="G266" s="74"/>
      <c r="H266" s="75"/>
      <c r="I266" s="80"/>
      <c r="J266" s="77"/>
      <c r="K266" s="78"/>
      <c r="L266" s="79"/>
      <c r="M266" s="80"/>
      <c r="N266" s="79"/>
      <c r="O266" s="80"/>
      <c r="P266" s="80"/>
      <c r="Q266" s="79"/>
      <c r="R266" s="79"/>
      <c r="S266" s="12"/>
      <c r="T266" s="12"/>
      <c r="U266" s="13"/>
      <c r="V266" s="79"/>
      <c r="W266" s="82"/>
      <c r="X266" s="83"/>
      <c r="Y266" s="82"/>
      <c r="Z266" s="84"/>
      <c r="AA266" s="82"/>
      <c r="AB266" s="80"/>
      <c r="AC266" s="82"/>
      <c r="AD266" s="5"/>
      <c r="AE266" s="82"/>
      <c r="AF266" s="100"/>
      <c r="AG266" s="86"/>
      <c r="AH266" s="86"/>
      <c r="AI266" s="101"/>
      <c r="AJ266" s="82"/>
      <c r="AK266" s="82"/>
      <c r="AL266" s="88"/>
      <c r="AM266" s="84"/>
      <c r="AN266" s="78"/>
      <c r="AO266" s="89"/>
      <c r="AP266" s="89"/>
      <c r="AQ266" s="89"/>
      <c r="AR266" s="90"/>
      <c r="AS266" s="90"/>
    </row>
    <row r="267" ht="18.0" customHeight="1">
      <c r="A267" s="71"/>
      <c r="B267" s="71"/>
      <c r="C267" s="38"/>
      <c r="D267" s="38"/>
      <c r="E267" s="38"/>
      <c r="F267" s="99"/>
      <c r="G267" s="74"/>
      <c r="H267" s="75"/>
      <c r="I267" s="80"/>
      <c r="J267" s="77"/>
      <c r="K267" s="78"/>
      <c r="L267" s="79"/>
      <c r="M267" s="80"/>
      <c r="N267" s="79"/>
      <c r="O267" s="80"/>
      <c r="P267" s="80"/>
      <c r="Q267" s="79"/>
      <c r="R267" s="79"/>
      <c r="S267" s="12"/>
      <c r="T267" s="12"/>
      <c r="U267" s="13"/>
      <c r="V267" s="79"/>
      <c r="W267" s="82"/>
      <c r="X267" s="83"/>
      <c r="Y267" s="82"/>
      <c r="Z267" s="84"/>
      <c r="AA267" s="82"/>
      <c r="AB267" s="80"/>
      <c r="AC267" s="82"/>
      <c r="AD267" s="5"/>
      <c r="AE267" s="82"/>
      <c r="AF267" s="100"/>
      <c r="AG267" s="86"/>
      <c r="AH267" s="86"/>
      <c r="AI267" s="101"/>
      <c r="AJ267" s="82"/>
      <c r="AK267" s="82"/>
      <c r="AL267" s="88"/>
      <c r="AM267" s="84"/>
      <c r="AN267" s="78"/>
      <c r="AO267" s="89"/>
      <c r="AP267" s="89"/>
      <c r="AQ267" s="89"/>
      <c r="AR267" s="90"/>
      <c r="AS267" s="90"/>
    </row>
    <row r="268" ht="18.0" customHeight="1">
      <c r="A268" s="71"/>
      <c r="B268" s="71"/>
      <c r="C268" s="38"/>
      <c r="D268" s="38"/>
      <c r="E268" s="38"/>
      <c r="F268" s="99"/>
      <c r="G268" s="74"/>
      <c r="H268" s="75"/>
      <c r="I268" s="80"/>
      <c r="J268" s="77"/>
      <c r="K268" s="78"/>
      <c r="L268" s="79"/>
      <c r="M268" s="80"/>
      <c r="N268" s="79"/>
      <c r="O268" s="80"/>
      <c r="P268" s="80"/>
      <c r="Q268" s="79"/>
      <c r="R268" s="79"/>
      <c r="S268" s="12"/>
      <c r="T268" s="12"/>
      <c r="U268" s="13"/>
      <c r="V268" s="79"/>
      <c r="W268" s="82"/>
      <c r="X268" s="83"/>
      <c r="Y268" s="82"/>
      <c r="Z268" s="84"/>
      <c r="AA268" s="82"/>
      <c r="AB268" s="80"/>
      <c r="AC268" s="82"/>
      <c r="AD268" s="5"/>
      <c r="AE268" s="82"/>
      <c r="AF268" s="100"/>
      <c r="AG268" s="86"/>
      <c r="AH268" s="86"/>
      <c r="AI268" s="101"/>
      <c r="AJ268" s="82"/>
      <c r="AK268" s="82"/>
      <c r="AL268" s="88"/>
      <c r="AM268" s="84"/>
      <c r="AN268" s="78"/>
      <c r="AO268" s="89"/>
      <c r="AP268" s="89"/>
      <c r="AQ268" s="89"/>
      <c r="AR268" s="90"/>
      <c r="AS268" s="90"/>
    </row>
    <row r="269" ht="18.0" customHeight="1">
      <c r="A269" s="71"/>
      <c r="B269" s="71"/>
      <c r="C269" s="38"/>
      <c r="D269" s="38"/>
      <c r="E269" s="38"/>
      <c r="F269" s="99"/>
      <c r="G269" s="74"/>
      <c r="H269" s="75"/>
      <c r="I269" s="80"/>
      <c r="J269" s="77"/>
      <c r="K269" s="78"/>
      <c r="L269" s="79"/>
      <c r="M269" s="80"/>
      <c r="N269" s="79"/>
      <c r="O269" s="80"/>
      <c r="P269" s="80"/>
      <c r="Q269" s="79"/>
      <c r="R269" s="79"/>
      <c r="S269" s="12"/>
      <c r="T269" s="12"/>
      <c r="U269" s="13"/>
      <c r="V269" s="79"/>
      <c r="W269" s="82"/>
      <c r="X269" s="83"/>
      <c r="Y269" s="82"/>
      <c r="Z269" s="84"/>
      <c r="AA269" s="82"/>
      <c r="AB269" s="80"/>
      <c r="AC269" s="82"/>
      <c r="AD269" s="5"/>
      <c r="AE269" s="82"/>
      <c r="AF269" s="100"/>
      <c r="AG269" s="86"/>
      <c r="AH269" s="86"/>
      <c r="AI269" s="101"/>
      <c r="AJ269" s="82"/>
      <c r="AK269" s="82"/>
      <c r="AL269" s="88"/>
      <c r="AM269" s="84"/>
      <c r="AN269" s="78"/>
      <c r="AO269" s="89"/>
      <c r="AP269" s="89"/>
      <c r="AQ269" s="89"/>
      <c r="AR269" s="90"/>
      <c r="AS269" s="90"/>
    </row>
    <row r="270" ht="18.0" customHeight="1">
      <c r="A270" s="71"/>
      <c r="B270" s="71"/>
      <c r="C270" s="38"/>
      <c r="D270" s="38"/>
      <c r="E270" s="38"/>
      <c r="F270" s="99"/>
      <c r="G270" s="74"/>
      <c r="H270" s="75"/>
      <c r="I270" s="80"/>
      <c r="J270" s="77"/>
      <c r="K270" s="78"/>
      <c r="L270" s="79"/>
      <c r="M270" s="80"/>
      <c r="N270" s="79"/>
      <c r="O270" s="80"/>
      <c r="P270" s="80"/>
      <c r="Q270" s="79"/>
      <c r="R270" s="79"/>
      <c r="S270" s="12"/>
      <c r="T270" s="12"/>
      <c r="U270" s="13"/>
      <c r="V270" s="79"/>
      <c r="W270" s="82"/>
      <c r="X270" s="83"/>
      <c r="Y270" s="82"/>
      <c r="Z270" s="84"/>
      <c r="AA270" s="82"/>
      <c r="AB270" s="80"/>
      <c r="AC270" s="82"/>
      <c r="AD270" s="5"/>
      <c r="AE270" s="82"/>
      <c r="AF270" s="100"/>
      <c r="AG270" s="86"/>
      <c r="AH270" s="86"/>
      <c r="AI270" s="101"/>
      <c r="AJ270" s="82"/>
      <c r="AK270" s="82"/>
      <c r="AL270" s="88"/>
      <c r="AM270" s="84"/>
      <c r="AN270" s="78"/>
      <c r="AO270" s="89"/>
      <c r="AP270" s="89"/>
      <c r="AQ270" s="89"/>
      <c r="AR270" s="90"/>
      <c r="AS270" s="90"/>
    </row>
    <row r="271" ht="18.0" customHeight="1">
      <c r="A271" s="71"/>
      <c r="B271" s="71"/>
      <c r="C271" s="38"/>
      <c r="D271" s="38"/>
      <c r="E271" s="38"/>
      <c r="F271" s="99"/>
      <c r="G271" s="74"/>
      <c r="H271" s="75"/>
      <c r="I271" s="80"/>
      <c r="J271" s="77"/>
      <c r="K271" s="78"/>
      <c r="L271" s="79"/>
      <c r="M271" s="80"/>
      <c r="N271" s="79"/>
      <c r="O271" s="80"/>
      <c r="P271" s="80"/>
      <c r="Q271" s="79"/>
      <c r="R271" s="79"/>
      <c r="S271" s="12"/>
      <c r="T271" s="12"/>
      <c r="U271" s="13"/>
      <c r="V271" s="79"/>
      <c r="W271" s="82"/>
      <c r="X271" s="83"/>
      <c r="Y271" s="82"/>
      <c r="Z271" s="84"/>
      <c r="AA271" s="82"/>
      <c r="AB271" s="80"/>
      <c r="AC271" s="82"/>
      <c r="AD271" s="5"/>
      <c r="AE271" s="82"/>
      <c r="AF271" s="100"/>
      <c r="AG271" s="86"/>
      <c r="AH271" s="86"/>
      <c r="AI271" s="101"/>
      <c r="AJ271" s="82"/>
      <c r="AK271" s="82"/>
      <c r="AL271" s="88"/>
      <c r="AM271" s="84"/>
      <c r="AN271" s="78"/>
      <c r="AO271" s="89"/>
      <c r="AP271" s="89"/>
      <c r="AQ271" s="89"/>
      <c r="AR271" s="90"/>
      <c r="AS271" s="90"/>
    </row>
    <row r="272" ht="18.0" customHeight="1">
      <c r="A272" s="71"/>
      <c r="B272" s="71"/>
      <c r="C272" s="38"/>
      <c r="D272" s="38"/>
      <c r="E272" s="38"/>
      <c r="F272" s="99"/>
      <c r="G272" s="74"/>
      <c r="H272" s="75"/>
      <c r="I272" s="80"/>
      <c r="J272" s="77"/>
      <c r="K272" s="78"/>
      <c r="L272" s="79"/>
      <c r="M272" s="80"/>
      <c r="N272" s="79"/>
      <c r="O272" s="80"/>
      <c r="P272" s="80"/>
      <c r="Q272" s="79"/>
      <c r="R272" s="79"/>
      <c r="S272" s="12"/>
      <c r="T272" s="12"/>
      <c r="U272" s="13"/>
      <c r="V272" s="79"/>
      <c r="W272" s="82"/>
      <c r="X272" s="83"/>
      <c r="Y272" s="82"/>
      <c r="Z272" s="84"/>
      <c r="AA272" s="82"/>
      <c r="AB272" s="80"/>
      <c r="AC272" s="82"/>
      <c r="AD272" s="5"/>
      <c r="AE272" s="82"/>
      <c r="AF272" s="100"/>
      <c r="AG272" s="86"/>
      <c r="AH272" s="86"/>
      <c r="AI272" s="101"/>
      <c r="AJ272" s="82"/>
      <c r="AK272" s="82"/>
      <c r="AL272" s="88"/>
      <c r="AM272" s="84"/>
      <c r="AN272" s="78"/>
      <c r="AO272" s="89"/>
      <c r="AP272" s="89"/>
      <c r="AQ272" s="89"/>
      <c r="AR272" s="90"/>
      <c r="AS272" s="90"/>
    </row>
    <row r="273" ht="18.0" customHeight="1">
      <c r="A273" s="71"/>
      <c r="B273" s="71"/>
      <c r="C273" s="38"/>
      <c r="D273" s="38"/>
      <c r="E273" s="38"/>
      <c r="F273" s="99"/>
      <c r="G273" s="74"/>
      <c r="H273" s="75"/>
      <c r="I273" s="80"/>
      <c r="J273" s="77"/>
      <c r="K273" s="78"/>
      <c r="L273" s="79"/>
      <c r="M273" s="80"/>
      <c r="N273" s="79"/>
      <c r="O273" s="80"/>
      <c r="P273" s="80"/>
      <c r="Q273" s="79"/>
      <c r="R273" s="79"/>
      <c r="S273" s="12"/>
      <c r="T273" s="12"/>
      <c r="U273" s="13"/>
      <c r="V273" s="79"/>
      <c r="W273" s="82"/>
      <c r="X273" s="83"/>
      <c r="Y273" s="82"/>
      <c r="Z273" s="84"/>
      <c r="AA273" s="82"/>
      <c r="AB273" s="80"/>
      <c r="AC273" s="82"/>
      <c r="AD273" s="5"/>
      <c r="AE273" s="82"/>
      <c r="AF273" s="100"/>
      <c r="AG273" s="86"/>
      <c r="AH273" s="86"/>
      <c r="AI273" s="101"/>
      <c r="AJ273" s="82"/>
      <c r="AK273" s="82"/>
      <c r="AL273" s="88"/>
      <c r="AM273" s="84"/>
      <c r="AN273" s="78"/>
      <c r="AO273" s="89"/>
      <c r="AP273" s="89"/>
      <c r="AQ273" s="89"/>
      <c r="AR273" s="90"/>
      <c r="AS273" s="90"/>
    </row>
    <row r="274" ht="18.0" customHeight="1">
      <c r="A274" s="71"/>
      <c r="B274" s="71"/>
      <c r="C274" s="38"/>
      <c r="D274" s="38"/>
      <c r="E274" s="38"/>
      <c r="F274" s="99"/>
      <c r="G274" s="74"/>
      <c r="H274" s="75"/>
      <c r="I274" s="80"/>
      <c r="J274" s="77"/>
      <c r="K274" s="78"/>
      <c r="L274" s="79"/>
      <c r="M274" s="80"/>
      <c r="N274" s="79"/>
      <c r="O274" s="80"/>
      <c r="P274" s="80"/>
      <c r="Q274" s="79"/>
      <c r="R274" s="79"/>
      <c r="S274" s="12"/>
      <c r="T274" s="12"/>
      <c r="U274" s="13"/>
      <c r="V274" s="79"/>
      <c r="W274" s="82"/>
      <c r="X274" s="83"/>
      <c r="Y274" s="82"/>
      <c r="Z274" s="84"/>
      <c r="AA274" s="82"/>
      <c r="AB274" s="80"/>
      <c r="AC274" s="82"/>
      <c r="AD274" s="5"/>
      <c r="AE274" s="82"/>
      <c r="AF274" s="100"/>
      <c r="AG274" s="86"/>
      <c r="AH274" s="86"/>
      <c r="AI274" s="101"/>
      <c r="AJ274" s="82"/>
      <c r="AK274" s="82"/>
      <c r="AL274" s="88"/>
      <c r="AM274" s="84"/>
      <c r="AN274" s="78"/>
      <c r="AO274" s="89"/>
      <c r="AP274" s="89"/>
      <c r="AQ274" s="89"/>
      <c r="AR274" s="90"/>
      <c r="AS274" s="90"/>
    </row>
    <row r="275" ht="18.0" customHeight="1">
      <c r="A275" s="71"/>
      <c r="B275" s="71"/>
      <c r="C275" s="38"/>
      <c r="D275" s="38"/>
      <c r="E275" s="38"/>
      <c r="F275" s="99"/>
      <c r="G275" s="74"/>
      <c r="H275" s="75"/>
      <c r="I275" s="80"/>
      <c r="J275" s="77"/>
      <c r="K275" s="78"/>
      <c r="L275" s="79"/>
      <c r="M275" s="80"/>
      <c r="N275" s="79"/>
      <c r="O275" s="80"/>
      <c r="P275" s="80"/>
      <c r="Q275" s="79"/>
      <c r="R275" s="79"/>
      <c r="S275" s="12"/>
      <c r="T275" s="12"/>
      <c r="U275" s="13"/>
      <c r="V275" s="79"/>
      <c r="W275" s="82"/>
      <c r="X275" s="83"/>
      <c r="Y275" s="82"/>
      <c r="Z275" s="84"/>
      <c r="AA275" s="82"/>
      <c r="AB275" s="80"/>
      <c r="AC275" s="82"/>
      <c r="AD275" s="5"/>
      <c r="AE275" s="82"/>
      <c r="AF275" s="100"/>
      <c r="AG275" s="86"/>
      <c r="AH275" s="86"/>
      <c r="AI275" s="101"/>
      <c r="AJ275" s="82"/>
      <c r="AK275" s="82"/>
      <c r="AL275" s="88"/>
      <c r="AM275" s="84"/>
      <c r="AN275" s="78"/>
      <c r="AO275" s="89"/>
      <c r="AP275" s="89"/>
      <c r="AQ275" s="89"/>
      <c r="AR275" s="90"/>
      <c r="AS275" s="90"/>
    </row>
    <row r="276" ht="18.0" customHeight="1">
      <c r="A276" s="71"/>
      <c r="B276" s="71"/>
      <c r="C276" s="38"/>
      <c r="D276" s="38"/>
      <c r="E276" s="38"/>
      <c r="F276" s="99"/>
      <c r="G276" s="74"/>
      <c r="H276" s="75"/>
      <c r="I276" s="80"/>
      <c r="J276" s="77"/>
      <c r="K276" s="78"/>
      <c r="L276" s="79"/>
      <c r="M276" s="80"/>
      <c r="N276" s="79"/>
      <c r="O276" s="80"/>
      <c r="P276" s="80"/>
      <c r="Q276" s="79"/>
      <c r="R276" s="79"/>
      <c r="S276" s="12"/>
      <c r="T276" s="12"/>
      <c r="U276" s="13"/>
      <c r="V276" s="79"/>
      <c r="W276" s="82"/>
      <c r="X276" s="83"/>
      <c r="Y276" s="82"/>
      <c r="Z276" s="84"/>
      <c r="AA276" s="82"/>
      <c r="AB276" s="80"/>
      <c r="AC276" s="82"/>
      <c r="AD276" s="5"/>
      <c r="AE276" s="82"/>
      <c r="AF276" s="100"/>
      <c r="AG276" s="86"/>
      <c r="AH276" s="86"/>
      <c r="AI276" s="101"/>
      <c r="AJ276" s="82"/>
      <c r="AK276" s="82"/>
      <c r="AL276" s="88"/>
      <c r="AM276" s="84"/>
      <c r="AN276" s="78"/>
      <c r="AO276" s="89"/>
      <c r="AP276" s="89"/>
      <c r="AQ276" s="89"/>
      <c r="AR276" s="90"/>
      <c r="AS276" s="90"/>
    </row>
    <row r="277" ht="18.0" customHeight="1">
      <c r="A277" s="71"/>
      <c r="B277" s="71"/>
      <c r="C277" s="38"/>
      <c r="D277" s="38"/>
      <c r="E277" s="38"/>
      <c r="F277" s="99"/>
      <c r="G277" s="74"/>
      <c r="H277" s="75"/>
      <c r="I277" s="80"/>
      <c r="J277" s="77"/>
      <c r="K277" s="78"/>
      <c r="L277" s="79"/>
      <c r="M277" s="80"/>
      <c r="N277" s="79"/>
      <c r="O277" s="80"/>
      <c r="P277" s="80"/>
      <c r="Q277" s="79"/>
      <c r="R277" s="79"/>
      <c r="S277" s="12"/>
      <c r="T277" s="12"/>
      <c r="U277" s="13"/>
      <c r="V277" s="79"/>
      <c r="W277" s="82"/>
      <c r="X277" s="83"/>
      <c r="Y277" s="82"/>
      <c r="Z277" s="84"/>
      <c r="AA277" s="82"/>
      <c r="AB277" s="80"/>
      <c r="AC277" s="82"/>
      <c r="AD277" s="5"/>
      <c r="AE277" s="82"/>
      <c r="AF277" s="100"/>
      <c r="AG277" s="86"/>
      <c r="AH277" s="86"/>
      <c r="AI277" s="101"/>
      <c r="AJ277" s="82"/>
      <c r="AK277" s="82"/>
      <c r="AL277" s="88"/>
      <c r="AM277" s="84"/>
      <c r="AN277" s="78"/>
      <c r="AO277" s="89"/>
      <c r="AP277" s="89"/>
      <c r="AQ277" s="89"/>
      <c r="AR277" s="90"/>
      <c r="AS277" s="90"/>
    </row>
    <row r="278" ht="18.0" customHeight="1">
      <c r="A278" s="71"/>
      <c r="B278" s="71"/>
      <c r="C278" s="38"/>
      <c r="D278" s="38"/>
      <c r="E278" s="38"/>
      <c r="F278" s="99"/>
      <c r="G278" s="74"/>
      <c r="H278" s="75"/>
      <c r="I278" s="80"/>
      <c r="J278" s="77"/>
      <c r="K278" s="78"/>
      <c r="L278" s="79"/>
      <c r="M278" s="80"/>
      <c r="N278" s="79"/>
      <c r="O278" s="80"/>
      <c r="P278" s="80"/>
      <c r="Q278" s="79"/>
      <c r="R278" s="79"/>
      <c r="S278" s="12"/>
      <c r="T278" s="12"/>
      <c r="U278" s="13"/>
      <c r="V278" s="79"/>
      <c r="W278" s="82"/>
      <c r="X278" s="83"/>
      <c r="Y278" s="82"/>
      <c r="Z278" s="84"/>
      <c r="AA278" s="82"/>
      <c r="AB278" s="80"/>
      <c r="AC278" s="82"/>
      <c r="AD278" s="5"/>
      <c r="AE278" s="82"/>
      <c r="AF278" s="100"/>
      <c r="AG278" s="86"/>
      <c r="AH278" s="86"/>
      <c r="AI278" s="101"/>
      <c r="AJ278" s="82"/>
      <c r="AK278" s="82"/>
      <c r="AL278" s="88"/>
      <c r="AM278" s="84"/>
      <c r="AN278" s="78"/>
      <c r="AO278" s="89"/>
      <c r="AP278" s="89"/>
      <c r="AQ278" s="89"/>
      <c r="AR278" s="90"/>
      <c r="AS278" s="90"/>
    </row>
    <row r="279" ht="18.0" customHeight="1">
      <c r="A279" s="71"/>
      <c r="B279" s="71"/>
      <c r="C279" s="38"/>
      <c r="D279" s="38"/>
      <c r="E279" s="38"/>
      <c r="F279" s="99"/>
      <c r="G279" s="74"/>
      <c r="H279" s="75"/>
      <c r="I279" s="80"/>
      <c r="J279" s="77"/>
      <c r="K279" s="78"/>
      <c r="L279" s="79"/>
      <c r="M279" s="80"/>
      <c r="N279" s="79"/>
      <c r="O279" s="80"/>
      <c r="P279" s="80"/>
      <c r="Q279" s="79"/>
      <c r="R279" s="79"/>
      <c r="S279" s="12"/>
      <c r="T279" s="12"/>
      <c r="U279" s="13"/>
      <c r="V279" s="79"/>
      <c r="W279" s="82"/>
      <c r="X279" s="83"/>
      <c r="Y279" s="82"/>
      <c r="Z279" s="84"/>
      <c r="AA279" s="82"/>
      <c r="AB279" s="80"/>
      <c r="AC279" s="82"/>
      <c r="AD279" s="5"/>
      <c r="AE279" s="82"/>
      <c r="AF279" s="100"/>
      <c r="AG279" s="86"/>
      <c r="AH279" s="86"/>
      <c r="AI279" s="101"/>
      <c r="AJ279" s="82"/>
      <c r="AK279" s="82"/>
      <c r="AL279" s="88"/>
      <c r="AM279" s="84"/>
      <c r="AN279" s="78"/>
      <c r="AO279" s="89"/>
      <c r="AP279" s="89"/>
      <c r="AQ279" s="89"/>
      <c r="AR279" s="90"/>
      <c r="AS279" s="90"/>
    </row>
    <row r="280" ht="18.0" customHeight="1">
      <c r="A280" s="71"/>
      <c r="B280" s="71"/>
      <c r="C280" s="38"/>
      <c r="D280" s="38"/>
      <c r="E280" s="38"/>
      <c r="F280" s="99"/>
      <c r="G280" s="74"/>
      <c r="H280" s="75"/>
      <c r="I280" s="80"/>
      <c r="J280" s="77"/>
      <c r="K280" s="78"/>
      <c r="L280" s="79"/>
      <c r="M280" s="80"/>
      <c r="N280" s="79"/>
      <c r="O280" s="80"/>
      <c r="P280" s="80"/>
      <c r="Q280" s="79"/>
      <c r="R280" s="79"/>
      <c r="S280" s="12"/>
      <c r="T280" s="12"/>
      <c r="U280" s="13"/>
      <c r="V280" s="79"/>
      <c r="W280" s="82"/>
      <c r="X280" s="83"/>
      <c r="Y280" s="82"/>
      <c r="Z280" s="84"/>
      <c r="AA280" s="82"/>
      <c r="AB280" s="80"/>
      <c r="AC280" s="82"/>
      <c r="AD280" s="5"/>
      <c r="AE280" s="82"/>
      <c r="AF280" s="100"/>
      <c r="AG280" s="86"/>
      <c r="AH280" s="86"/>
      <c r="AI280" s="101"/>
      <c r="AJ280" s="82"/>
      <c r="AK280" s="82"/>
      <c r="AL280" s="88"/>
      <c r="AM280" s="84"/>
      <c r="AN280" s="78"/>
      <c r="AO280" s="89"/>
      <c r="AP280" s="89"/>
      <c r="AQ280" s="89"/>
      <c r="AR280" s="90"/>
      <c r="AS280" s="90"/>
    </row>
    <row r="281" ht="18.0" customHeight="1">
      <c r="A281" s="71"/>
      <c r="B281" s="71"/>
      <c r="C281" s="38"/>
      <c r="D281" s="38"/>
      <c r="E281" s="38"/>
      <c r="F281" s="99"/>
      <c r="G281" s="74"/>
      <c r="H281" s="75"/>
      <c r="I281" s="80"/>
      <c r="J281" s="77"/>
      <c r="K281" s="78"/>
      <c r="L281" s="79"/>
      <c r="M281" s="80"/>
      <c r="N281" s="79"/>
      <c r="O281" s="80"/>
      <c r="P281" s="80"/>
      <c r="Q281" s="79"/>
      <c r="R281" s="79"/>
      <c r="S281" s="12"/>
      <c r="T281" s="12"/>
      <c r="U281" s="13"/>
      <c r="V281" s="79"/>
      <c r="W281" s="82"/>
      <c r="X281" s="83"/>
      <c r="Y281" s="82"/>
      <c r="Z281" s="84"/>
      <c r="AA281" s="82"/>
      <c r="AB281" s="80"/>
      <c r="AC281" s="82"/>
      <c r="AD281" s="5"/>
      <c r="AE281" s="82"/>
      <c r="AF281" s="100"/>
      <c r="AG281" s="86"/>
      <c r="AH281" s="86"/>
      <c r="AI281" s="101"/>
      <c r="AJ281" s="82"/>
      <c r="AK281" s="82"/>
      <c r="AL281" s="88"/>
      <c r="AM281" s="84"/>
      <c r="AN281" s="78"/>
      <c r="AO281" s="89"/>
      <c r="AP281" s="89"/>
      <c r="AQ281" s="89"/>
      <c r="AR281" s="90"/>
      <c r="AS281" s="90"/>
    </row>
    <row r="282" ht="18.0" customHeight="1">
      <c r="A282" s="71"/>
      <c r="B282" s="71"/>
      <c r="C282" s="38"/>
      <c r="D282" s="38"/>
      <c r="E282" s="38"/>
      <c r="F282" s="99"/>
      <c r="G282" s="74"/>
      <c r="H282" s="75"/>
      <c r="I282" s="80"/>
      <c r="J282" s="77"/>
      <c r="K282" s="78"/>
      <c r="L282" s="79"/>
      <c r="M282" s="80"/>
      <c r="N282" s="79"/>
      <c r="O282" s="80"/>
      <c r="P282" s="80"/>
      <c r="Q282" s="79"/>
      <c r="R282" s="79"/>
      <c r="S282" s="12"/>
      <c r="T282" s="12"/>
      <c r="U282" s="13"/>
      <c r="V282" s="79"/>
      <c r="W282" s="82"/>
      <c r="X282" s="83"/>
      <c r="Y282" s="82"/>
      <c r="Z282" s="84"/>
      <c r="AA282" s="82"/>
      <c r="AB282" s="80"/>
      <c r="AC282" s="82"/>
      <c r="AD282" s="5"/>
      <c r="AE282" s="82"/>
      <c r="AF282" s="100"/>
      <c r="AG282" s="86"/>
      <c r="AH282" s="86"/>
      <c r="AI282" s="101"/>
      <c r="AJ282" s="82"/>
      <c r="AK282" s="82"/>
      <c r="AL282" s="88"/>
      <c r="AM282" s="84"/>
      <c r="AN282" s="78"/>
      <c r="AO282" s="89"/>
      <c r="AP282" s="89"/>
      <c r="AQ282" s="89"/>
      <c r="AR282" s="90"/>
      <c r="AS282" s="90"/>
    </row>
    <row r="283" ht="18.0" customHeight="1">
      <c r="A283" s="71"/>
      <c r="B283" s="71"/>
      <c r="C283" s="38"/>
      <c r="D283" s="38"/>
      <c r="E283" s="38"/>
      <c r="F283" s="99"/>
      <c r="G283" s="74"/>
      <c r="H283" s="75"/>
      <c r="I283" s="80"/>
      <c r="J283" s="77"/>
      <c r="K283" s="78"/>
      <c r="L283" s="79"/>
      <c r="M283" s="80"/>
      <c r="N283" s="79"/>
      <c r="O283" s="80"/>
      <c r="P283" s="80"/>
      <c r="Q283" s="79"/>
      <c r="R283" s="79"/>
      <c r="S283" s="12"/>
      <c r="T283" s="12"/>
      <c r="U283" s="13"/>
      <c r="V283" s="79"/>
      <c r="W283" s="82"/>
      <c r="X283" s="83"/>
      <c r="Y283" s="82"/>
      <c r="Z283" s="84"/>
      <c r="AA283" s="82"/>
      <c r="AB283" s="80"/>
      <c r="AC283" s="82"/>
      <c r="AD283" s="5"/>
      <c r="AE283" s="82"/>
      <c r="AF283" s="100"/>
      <c r="AG283" s="86"/>
      <c r="AH283" s="86"/>
      <c r="AI283" s="101"/>
      <c r="AJ283" s="82"/>
      <c r="AK283" s="82"/>
      <c r="AL283" s="88"/>
      <c r="AM283" s="84"/>
      <c r="AN283" s="78"/>
      <c r="AO283" s="89"/>
      <c r="AP283" s="89"/>
      <c r="AQ283" s="89"/>
      <c r="AR283" s="90"/>
      <c r="AS283" s="90"/>
    </row>
    <row r="284" ht="18.0" customHeight="1">
      <c r="A284" s="71"/>
      <c r="B284" s="71"/>
      <c r="C284" s="38"/>
      <c r="D284" s="38"/>
      <c r="E284" s="38"/>
      <c r="F284" s="99"/>
      <c r="G284" s="74"/>
      <c r="H284" s="75"/>
      <c r="I284" s="80"/>
      <c r="J284" s="77"/>
      <c r="K284" s="78"/>
      <c r="L284" s="79"/>
      <c r="M284" s="80"/>
      <c r="N284" s="79"/>
      <c r="O284" s="80"/>
      <c r="P284" s="80"/>
      <c r="Q284" s="79"/>
      <c r="R284" s="79"/>
      <c r="S284" s="12"/>
      <c r="T284" s="12"/>
      <c r="U284" s="13"/>
      <c r="V284" s="79"/>
      <c r="W284" s="82"/>
      <c r="X284" s="83"/>
      <c r="Y284" s="82"/>
      <c r="Z284" s="84"/>
      <c r="AA284" s="82"/>
      <c r="AB284" s="80"/>
      <c r="AC284" s="82"/>
      <c r="AD284" s="5"/>
      <c r="AE284" s="82"/>
      <c r="AF284" s="100"/>
      <c r="AG284" s="86"/>
      <c r="AH284" s="86"/>
      <c r="AI284" s="101"/>
      <c r="AJ284" s="82"/>
      <c r="AK284" s="82"/>
      <c r="AL284" s="88"/>
      <c r="AM284" s="84"/>
      <c r="AN284" s="78"/>
      <c r="AO284" s="89"/>
      <c r="AP284" s="89"/>
      <c r="AQ284" s="89"/>
      <c r="AR284" s="90"/>
      <c r="AS284" s="90"/>
    </row>
    <row r="285" ht="18.0" customHeight="1">
      <c r="A285" s="71"/>
      <c r="B285" s="71"/>
      <c r="C285" s="38"/>
      <c r="D285" s="38"/>
      <c r="E285" s="38"/>
      <c r="F285" s="99"/>
      <c r="G285" s="74"/>
      <c r="H285" s="75"/>
      <c r="I285" s="80"/>
      <c r="J285" s="77"/>
      <c r="K285" s="78"/>
      <c r="L285" s="79"/>
      <c r="M285" s="80"/>
      <c r="N285" s="79"/>
      <c r="O285" s="80"/>
      <c r="P285" s="80"/>
      <c r="Q285" s="79"/>
      <c r="R285" s="79"/>
      <c r="S285" s="12"/>
      <c r="T285" s="12"/>
      <c r="U285" s="13"/>
      <c r="V285" s="79"/>
      <c r="W285" s="82"/>
      <c r="X285" s="83"/>
      <c r="Y285" s="82"/>
      <c r="Z285" s="84"/>
      <c r="AA285" s="82"/>
      <c r="AB285" s="80"/>
      <c r="AC285" s="82"/>
      <c r="AD285" s="5"/>
      <c r="AE285" s="82"/>
      <c r="AF285" s="100"/>
      <c r="AG285" s="86"/>
      <c r="AH285" s="86"/>
      <c r="AI285" s="101"/>
      <c r="AJ285" s="82"/>
      <c r="AK285" s="82"/>
      <c r="AL285" s="88"/>
      <c r="AM285" s="84"/>
      <c r="AN285" s="78"/>
      <c r="AO285" s="89"/>
      <c r="AP285" s="89"/>
      <c r="AQ285" s="89"/>
      <c r="AR285" s="90"/>
      <c r="AS285" s="90"/>
    </row>
    <row r="286" ht="18.0" customHeight="1">
      <c r="A286" s="71"/>
      <c r="B286" s="71"/>
      <c r="C286" s="38"/>
      <c r="D286" s="38"/>
      <c r="E286" s="38"/>
      <c r="F286" s="99"/>
      <c r="G286" s="74"/>
      <c r="H286" s="75"/>
      <c r="I286" s="80"/>
      <c r="J286" s="77"/>
      <c r="K286" s="78"/>
      <c r="L286" s="79"/>
      <c r="M286" s="80"/>
      <c r="N286" s="79"/>
      <c r="O286" s="80"/>
      <c r="P286" s="80"/>
      <c r="Q286" s="79"/>
      <c r="R286" s="79"/>
      <c r="S286" s="12"/>
      <c r="T286" s="12"/>
      <c r="U286" s="13"/>
      <c r="V286" s="79"/>
      <c r="W286" s="82"/>
      <c r="X286" s="83"/>
      <c r="Y286" s="82"/>
      <c r="Z286" s="84"/>
      <c r="AA286" s="82"/>
      <c r="AB286" s="80"/>
      <c r="AC286" s="82"/>
      <c r="AD286" s="5"/>
      <c r="AE286" s="82"/>
      <c r="AF286" s="100"/>
      <c r="AG286" s="86"/>
      <c r="AH286" s="86"/>
      <c r="AI286" s="101"/>
      <c r="AJ286" s="82"/>
      <c r="AK286" s="82"/>
      <c r="AL286" s="88"/>
      <c r="AM286" s="84"/>
      <c r="AN286" s="78"/>
      <c r="AO286" s="89"/>
      <c r="AP286" s="89"/>
      <c r="AQ286" s="89"/>
      <c r="AR286" s="90"/>
      <c r="AS286" s="90"/>
    </row>
    <row r="287" ht="18.0" customHeight="1">
      <c r="A287" s="71"/>
      <c r="B287" s="71"/>
      <c r="C287" s="38"/>
      <c r="D287" s="38"/>
      <c r="E287" s="38"/>
      <c r="F287" s="99"/>
      <c r="G287" s="74"/>
      <c r="H287" s="75"/>
      <c r="I287" s="80"/>
      <c r="J287" s="77"/>
      <c r="K287" s="78"/>
      <c r="L287" s="79"/>
      <c r="M287" s="80"/>
      <c r="N287" s="79"/>
      <c r="O287" s="80"/>
      <c r="P287" s="80"/>
      <c r="Q287" s="79"/>
      <c r="R287" s="79"/>
      <c r="S287" s="12"/>
      <c r="T287" s="12"/>
      <c r="U287" s="13"/>
      <c r="V287" s="79"/>
      <c r="W287" s="82"/>
      <c r="X287" s="83"/>
      <c r="Y287" s="82"/>
      <c r="Z287" s="84"/>
      <c r="AA287" s="82"/>
      <c r="AB287" s="80"/>
      <c r="AC287" s="82"/>
      <c r="AD287" s="5"/>
      <c r="AE287" s="82"/>
      <c r="AF287" s="100"/>
      <c r="AG287" s="86"/>
      <c r="AH287" s="86"/>
      <c r="AI287" s="101"/>
      <c r="AJ287" s="82"/>
      <c r="AK287" s="82"/>
      <c r="AL287" s="88"/>
      <c r="AM287" s="84"/>
      <c r="AN287" s="78"/>
      <c r="AO287" s="89"/>
      <c r="AP287" s="89"/>
      <c r="AQ287" s="89"/>
      <c r="AR287" s="90"/>
      <c r="AS287" s="90"/>
    </row>
    <row r="288" ht="18.0" customHeight="1">
      <c r="A288" s="71"/>
      <c r="B288" s="71"/>
      <c r="C288" s="38"/>
      <c r="D288" s="38"/>
      <c r="E288" s="38"/>
      <c r="F288" s="99"/>
      <c r="G288" s="74"/>
      <c r="H288" s="75"/>
      <c r="I288" s="80"/>
      <c r="J288" s="77"/>
      <c r="K288" s="78"/>
      <c r="L288" s="79"/>
      <c r="M288" s="80"/>
      <c r="N288" s="79"/>
      <c r="O288" s="80"/>
      <c r="P288" s="80"/>
      <c r="Q288" s="79"/>
      <c r="R288" s="79"/>
      <c r="S288" s="12"/>
      <c r="T288" s="12"/>
      <c r="U288" s="13"/>
      <c r="V288" s="79"/>
      <c r="W288" s="82"/>
      <c r="X288" s="83"/>
      <c r="Y288" s="82"/>
      <c r="Z288" s="84"/>
      <c r="AA288" s="82"/>
      <c r="AB288" s="80"/>
      <c r="AC288" s="82"/>
      <c r="AD288" s="5"/>
      <c r="AE288" s="82"/>
      <c r="AF288" s="100"/>
      <c r="AG288" s="86"/>
      <c r="AH288" s="86"/>
      <c r="AI288" s="101"/>
      <c r="AJ288" s="82"/>
      <c r="AK288" s="82"/>
      <c r="AL288" s="88"/>
      <c r="AM288" s="84"/>
      <c r="AN288" s="78"/>
      <c r="AO288" s="89"/>
      <c r="AP288" s="89"/>
      <c r="AQ288" s="89"/>
      <c r="AR288" s="90"/>
      <c r="AS288" s="90"/>
    </row>
    <row r="289" ht="18.0" customHeight="1">
      <c r="A289" s="71"/>
      <c r="B289" s="71"/>
      <c r="C289" s="38"/>
      <c r="D289" s="38"/>
      <c r="E289" s="38"/>
      <c r="F289" s="99"/>
      <c r="G289" s="74"/>
      <c r="H289" s="75"/>
      <c r="I289" s="80"/>
      <c r="J289" s="77"/>
      <c r="K289" s="78"/>
      <c r="L289" s="79"/>
      <c r="M289" s="80"/>
      <c r="N289" s="79"/>
      <c r="O289" s="80"/>
      <c r="P289" s="80"/>
      <c r="Q289" s="79"/>
      <c r="R289" s="79"/>
      <c r="S289" s="12"/>
      <c r="T289" s="12"/>
      <c r="U289" s="13"/>
      <c r="V289" s="79"/>
      <c r="W289" s="82"/>
      <c r="X289" s="83"/>
      <c r="Y289" s="82"/>
      <c r="Z289" s="84"/>
      <c r="AA289" s="82"/>
      <c r="AB289" s="80"/>
      <c r="AC289" s="82"/>
      <c r="AD289" s="5"/>
      <c r="AE289" s="82"/>
      <c r="AF289" s="100"/>
      <c r="AG289" s="86"/>
      <c r="AH289" s="86"/>
      <c r="AI289" s="101"/>
      <c r="AJ289" s="82"/>
      <c r="AK289" s="82"/>
      <c r="AL289" s="88"/>
      <c r="AM289" s="84"/>
      <c r="AN289" s="78"/>
      <c r="AO289" s="89"/>
      <c r="AP289" s="89"/>
      <c r="AQ289" s="89"/>
      <c r="AR289" s="90"/>
      <c r="AS289" s="90"/>
    </row>
    <row r="290" ht="18.0" customHeight="1">
      <c r="A290" s="71"/>
      <c r="B290" s="71"/>
      <c r="C290" s="38"/>
      <c r="D290" s="38"/>
      <c r="E290" s="38"/>
      <c r="F290" s="99"/>
      <c r="G290" s="74"/>
      <c r="H290" s="75"/>
      <c r="I290" s="80"/>
      <c r="J290" s="77"/>
      <c r="K290" s="78"/>
      <c r="L290" s="79"/>
      <c r="M290" s="80"/>
      <c r="N290" s="79"/>
      <c r="O290" s="80"/>
      <c r="P290" s="80"/>
      <c r="Q290" s="79"/>
      <c r="R290" s="79"/>
      <c r="S290" s="12"/>
      <c r="T290" s="12"/>
      <c r="U290" s="13"/>
      <c r="V290" s="79"/>
      <c r="W290" s="82"/>
      <c r="X290" s="83"/>
      <c r="Y290" s="82"/>
      <c r="Z290" s="84"/>
      <c r="AA290" s="82"/>
      <c r="AB290" s="80"/>
      <c r="AC290" s="82"/>
      <c r="AD290" s="5"/>
      <c r="AE290" s="82"/>
      <c r="AF290" s="100"/>
      <c r="AG290" s="86"/>
      <c r="AH290" s="86"/>
      <c r="AI290" s="101"/>
      <c r="AJ290" s="82"/>
      <c r="AK290" s="82"/>
      <c r="AL290" s="88"/>
      <c r="AM290" s="84"/>
      <c r="AN290" s="78"/>
      <c r="AO290" s="89"/>
      <c r="AP290" s="89"/>
      <c r="AQ290" s="89"/>
      <c r="AR290" s="90"/>
      <c r="AS290" s="90"/>
    </row>
    <row r="291" ht="18.0" customHeight="1">
      <c r="A291" s="71"/>
      <c r="B291" s="71"/>
      <c r="C291" s="38"/>
      <c r="D291" s="38"/>
      <c r="E291" s="38"/>
      <c r="F291" s="99"/>
      <c r="G291" s="74"/>
      <c r="H291" s="75"/>
      <c r="I291" s="80"/>
      <c r="J291" s="77"/>
      <c r="K291" s="78"/>
      <c r="L291" s="79"/>
      <c r="M291" s="80"/>
      <c r="N291" s="79"/>
      <c r="O291" s="80"/>
      <c r="P291" s="80"/>
      <c r="Q291" s="79"/>
      <c r="R291" s="79"/>
      <c r="S291" s="12"/>
      <c r="T291" s="12"/>
      <c r="U291" s="13"/>
      <c r="V291" s="79"/>
      <c r="W291" s="82"/>
      <c r="X291" s="83"/>
      <c r="Y291" s="82"/>
      <c r="Z291" s="84"/>
      <c r="AA291" s="82"/>
      <c r="AB291" s="80"/>
      <c r="AC291" s="82"/>
      <c r="AD291" s="5"/>
      <c r="AE291" s="82"/>
      <c r="AF291" s="100"/>
      <c r="AG291" s="86"/>
      <c r="AH291" s="86"/>
      <c r="AI291" s="101"/>
      <c r="AJ291" s="82"/>
      <c r="AK291" s="82"/>
      <c r="AL291" s="88"/>
      <c r="AM291" s="84"/>
      <c r="AN291" s="78"/>
      <c r="AO291" s="89"/>
      <c r="AP291" s="89"/>
      <c r="AQ291" s="89"/>
      <c r="AR291" s="90"/>
      <c r="AS291" s="90"/>
    </row>
    <row r="292" ht="18.0" customHeight="1">
      <c r="A292" s="71"/>
      <c r="B292" s="71"/>
      <c r="C292" s="38"/>
      <c r="D292" s="38"/>
      <c r="E292" s="38"/>
      <c r="F292" s="99"/>
      <c r="G292" s="74"/>
      <c r="H292" s="75"/>
      <c r="I292" s="80"/>
      <c r="J292" s="77"/>
      <c r="K292" s="78"/>
      <c r="L292" s="79"/>
      <c r="M292" s="80"/>
      <c r="N292" s="79"/>
      <c r="O292" s="80"/>
      <c r="P292" s="80"/>
      <c r="Q292" s="79"/>
      <c r="R292" s="79"/>
      <c r="S292" s="12"/>
      <c r="T292" s="12"/>
      <c r="U292" s="13"/>
      <c r="V292" s="79"/>
      <c r="W292" s="82"/>
      <c r="X292" s="83"/>
      <c r="Y292" s="82"/>
      <c r="Z292" s="84"/>
      <c r="AA292" s="82"/>
      <c r="AB292" s="80"/>
      <c r="AC292" s="82"/>
      <c r="AD292" s="5"/>
      <c r="AE292" s="82"/>
      <c r="AF292" s="100"/>
      <c r="AG292" s="86"/>
      <c r="AH292" s="86"/>
      <c r="AI292" s="101"/>
      <c r="AJ292" s="82"/>
      <c r="AK292" s="82"/>
      <c r="AL292" s="88"/>
      <c r="AM292" s="84"/>
      <c r="AN292" s="78"/>
      <c r="AO292" s="89"/>
      <c r="AP292" s="89"/>
      <c r="AQ292" s="89"/>
      <c r="AR292" s="90"/>
      <c r="AS292" s="90"/>
    </row>
    <row r="293" ht="18.0" customHeight="1">
      <c r="A293" s="71"/>
      <c r="B293" s="71"/>
      <c r="C293" s="38"/>
      <c r="D293" s="38"/>
      <c r="E293" s="38"/>
      <c r="F293" s="99"/>
      <c r="G293" s="74"/>
      <c r="H293" s="75"/>
      <c r="I293" s="80"/>
      <c r="J293" s="77"/>
      <c r="K293" s="78"/>
      <c r="L293" s="79"/>
      <c r="M293" s="80"/>
      <c r="N293" s="79"/>
      <c r="O293" s="80"/>
      <c r="P293" s="80"/>
      <c r="Q293" s="79"/>
      <c r="R293" s="79"/>
      <c r="S293" s="12"/>
      <c r="T293" s="12"/>
      <c r="U293" s="13"/>
      <c r="V293" s="79"/>
      <c r="W293" s="82"/>
      <c r="X293" s="83"/>
      <c r="Y293" s="82"/>
      <c r="Z293" s="84"/>
      <c r="AA293" s="82"/>
      <c r="AB293" s="80"/>
      <c r="AC293" s="82"/>
      <c r="AD293" s="5"/>
      <c r="AE293" s="82"/>
      <c r="AF293" s="100"/>
      <c r="AG293" s="86"/>
      <c r="AH293" s="86"/>
      <c r="AI293" s="101"/>
      <c r="AJ293" s="82"/>
      <c r="AK293" s="82"/>
      <c r="AL293" s="88"/>
      <c r="AM293" s="84"/>
      <c r="AN293" s="78"/>
      <c r="AO293" s="89"/>
      <c r="AP293" s="89"/>
      <c r="AQ293" s="89"/>
      <c r="AR293" s="90"/>
      <c r="AS293" s="90"/>
    </row>
    <row r="294" ht="18.0" customHeight="1">
      <c r="A294" s="71"/>
      <c r="B294" s="71"/>
      <c r="C294" s="38"/>
      <c r="D294" s="38"/>
      <c r="E294" s="38"/>
      <c r="F294" s="99"/>
      <c r="G294" s="74"/>
      <c r="H294" s="75"/>
      <c r="I294" s="80"/>
      <c r="J294" s="77"/>
      <c r="K294" s="78"/>
      <c r="L294" s="79"/>
      <c r="M294" s="80"/>
      <c r="N294" s="79"/>
      <c r="O294" s="80"/>
      <c r="P294" s="80"/>
      <c r="Q294" s="79"/>
      <c r="R294" s="79"/>
      <c r="S294" s="12"/>
      <c r="T294" s="12"/>
      <c r="U294" s="13"/>
      <c r="V294" s="79"/>
      <c r="W294" s="82"/>
      <c r="X294" s="83"/>
      <c r="Y294" s="82"/>
      <c r="Z294" s="84"/>
      <c r="AA294" s="82"/>
      <c r="AB294" s="80"/>
      <c r="AC294" s="82"/>
      <c r="AD294" s="5"/>
      <c r="AE294" s="82"/>
      <c r="AF294" s="100"/>
      <c r="AG294" s="86"/>
      <c r="AH294" s="86"/>
      <c r="AI294" s="101"/>
      <c r="AJ294" s="82"/>
      <c r="AK294" s="82"/>
      <c r="AL294" s="88"/>
      <c r="AM294" s="84"/>
      <c r="AN294" s="78"/>
      <c r="AO294" s="89"/>
      <c r="AP294" s="89"/>
      <c r="AQ294" s="89"/>
      <c r="AR294" s="90"/>
      <c r="AS294" s="90"/>
    </row>
    <row r="295" ht="18.0" customHeight="1">
      <c r="A295" s="71"/>
      <c r="B295" s="71"/>
      <c r="C295" s="38"/>
      <c r="D295" s="38"/>
      <c r="E295" s="38"/>
      <c r="F295" s="99"/>
      <c r="G295" s="74"/>
      <c r="H295" s="75"/>
      <c r="I295" s="80"/>
      <c r="J295" s="77"/>
      <c r="K295" s="78"/>
      <c r="L295" s="79"/>
      <c r="M295" s="80"/>
      <c r="N295" s="79"/>
      <c r="O295" s="80"/>
      <c r="P295" s="80"/>
      <c r="Q295" s="79"/>
      <c r="R295" s="79"/>
      <c r="S295" s="12"/>
      <c r="T295" s="12"/>
      <c r="U295" s="13"/>
      <c r="V295" s="79"/>
      <c r="W295" s="82"/>
      <c r="X295" s="83"/>
      <c r="Y295" s="82"/>
      <c r="Z295" s="84"/>
      <c r="AA295" s="82"/>
      <c r="AB295" s="80"/>
      <c r="AC295" s="82"/>
      <c r="AD295" s="5"/>
      <c r="AE295" s="82"/>
      <c r="AF295" s="100"/>
      <c r="AG295" s="86"/>
      <c r="AH295" s="86"/>
      <c r="AI295" s="101"/>
      <c r="AJ295" s="82"/>
      <c r="AK295" s="82"/>
      <c r="AL295" s="88"/>
      <c r="AM295" s="84"/>
      <c r="AN295" s="78"/>
      <c r="AO295" s="89"/>
      <c r="AP295" s="89"/>
      <c r="AQ295" s="89"/>
      <c r="AR295" s="90"/>
      <c r="AS295" s="90"/>
    </row>
    <row r="296" ht="18.0" customHeight="1">
      <c r="A296" s="71"/>
      <c r="B296" s="71"/>
      <c r="C296" s="38"/>
      <c r="D296" s="38"/>
      <c r="E296" s="38"/>
      <c r="F296" s="99"/>
      <c r="G296" s="74"/>
      <c r="H296" s="75"/>
      <c r="I296" s="80"/>
      <c r="J296" s="77"/>
      <c r="K296" s="78"/>
      <c r="L296" s="79"/>
      <c r="M296" s="80"/>
      <c r="N296" s="79"/>
      <c r="O296" s="80"/>
      <c r="P296" s="80"/>
      <c r="Q296" s="79"/>
      <c r="R296" s="79"/>
      <c r="S296" s="12"/>
      <c r="T296" s="12"/>
      <c r="U296" s="13"/>
      <c r="V296" s="79"/>
      <c r="W296" s="82"/>
      <c r="X296" s="83"/>
      <c r="Y296" s="82"/>
      <c r="Z296" s="84"/>
      <c r="AA296" s="82"/>
      <c r="AB296" s="80"/>
      <c r="AC296" s="82"/>
      <c r="AD296" s="5"/>
      <c r="AE296" s="82"/>
      <c r="AF296" s="100"/>
      <c r="AG296" s="86"/>
      <c r="AH296" s="86"/>
      <c r="AI296" s="101"/>
      <c r="AJ296" s="82"/>
      <c r="AK296" s="82"/>
      <c r="AL296" s="88"/>
      <c r="AM296" s="84"/>
      <c r="AN296" s="78"/>
      <c r="AO296" s="89"/>
      <c r="AP296" s="89"/>
      <c r="AQ296" s="89"/>
      <c r="AR296" s="90"/>
      <c r="AS296" s="90"/>
    </row>
    <row r="297" ht="18.0" customHeight="1">
      <c r="A297" s="71"/>
      <c r="B297" s="71"/>
      <c r="C297" s="38"/>
      <c r="D297" s="38"/>
      <c r="E297" s="38"/>
      <c r="F297" s="99"/>
      <c r="G297" s="74"/>
      <c r="H297" s="75"/>
      <c r="I297" s="80"/>
      <c r="J297" s="77"/>
      <c r="K297" s="78"/>
      <c r="L297" s="79"/>
      <c r="M297" s="80"/>
      <c r="N297" s="79"/>
      <c r="O297" s="80"/>
      <c r="P297" s="80"/>
      <c r="Q297" s="79"/>
      <c r="R297" s="79"/>
      <c r="S297" s="12"/>
      <c r="T297" s="12"/>
      <c r="U297" s="13"/>
      <c r="V297" s="79"/>
      <c r="W297" s="82"/>
      <c r="X297" s="83"/>
      <c r="Y297" s="82"/>
      <c r="Z297" s="84"/>
      <c r="AA297" s="82"/>
      <c r="AB297" s="80"/>
      <c r="AC297" s="82"/>
      <c r="AD297" s="5"/>
      <c r="AE297" s="82"/>
      <c r="AF297" s="100"/>
      <c r="AG297" s="86"/>
      <c r="AH297" s="86"/>
      <c r="AI297" s="101"/>
      <c r="AJ297" s="82"/>
      <c r="AK297" s="82"/>
      <c r="AL297" s="88"/>
      <c r="AM297" s="84"/>
      <c r="AN297" s="78"/>
      <c r="AO297" s="89"/>
      <c r="AP297" s="89"/>
      <c r="AQ297" s="89"/>
      <c r="AR297" s="90"/>
      <c r="AS297" s="90"/>
    </row>
    <row r="298" ht="18.0" customHeight="1">
      <c r="A298" s="71"/>
      <c r="B298" s="71"/>
      <c r="C298" s="38"/>
      <c r="D298" s="38"/>
      <c r="E298" s="38"/>
      <c r="F298" s="99"/>
      <c r="G298" s="74"/>
      <c r="H298" s="75"/>
      <c r="I298" s="80"/>
      <c r="J298" s="77"/>
      <c r="K298" s="78"/>
      <c r="L298" s="79"/>
      <c r="M298" s="80"/>
      <c r="N298" s="79"/>
      <c r="O298" s="80"/>
      <c r="P298" s="80"/>
      <c r="Q298" s="79"/>
      <c r="R298" s="79"/>
      <c r="S298" s="12"/>
      <c r="T298" s="12"/>
      <c r="U298" s="13"/>
      <c r="V298" s="79"/>
      <c r="W298" s="82"/>
      <c r="X298" s="83"/>
      <c r="Y298" s="82"/>
      <c r="Z298" s="84"/>
      <c r="AA298" s="82"/>
      <c r="AB298" s="80"/>
      <c r="AC298" s="82"/>
      <c r="AD298" s="5"/>
      <c r="AE298" s="82"/>
      <c r="AF298" s="100"/>
      <c r="AG298" s="86"/>
      <c r="AH298" s="86"/>
      <c r="AI298" s="101"/>
      <c r="AJ298" s="82"/>
      <c r="AK298" s="82"/>
      <c r="AL298" s="88"/>
      <c r="AM298" s="84"/>
      <c r="AN298" s="78"/>
      <c r="AO298" s="89"/>
      <c r="AP298" s="89"/>
      <c r="AQ298" s="89"/>
      <c r="AR298" s="90"/>
      <c r="AS298" s="90"/>
    </row>
    <row r="299" ht="18.0" customHeight="1">
      <c r="A299" s="71"/>
      <c r="B299" s="71"/>
      <c r="C299" s="38"/>
      <c r="D299" s="38"/>
      <c r="E299" s="38"/>
      <c r="F299" s="99"/>
      <c r="G299" s="74"/>
      <c r="H299" s="75"/>
      <c r="I299" s="80"/>
      <c r="J299" s="77"/>
      <c r="K299" s="78"/>
      <c r="L299" s="79"/>
      <c r="M299" s="80"/>
      <c r="N299" s="79"/>
      <c r="O299" s="80"/>
      <c r="P299" s="80"/>
      <c r="Q299" s="79"/>
      <c r="R299" s="79"/>
      <c r="S299" s="12"/>
      <c r="T299" s="12"/>
      <c r="U299" s="13"/>
      <c r="V299" s="79"/>
      <c r="W299" s="82"/>
      <c r="X299" s="83"/>
      <c r="Y299" s="82"/>
      <c r="Z299" s="84"/>
      <c r="AA299" s="82"/>
      <c r="AB299" s="80"/>
      <c r="AC299" s="82"/>
      <c r="AD299" s="5"/>
      <c r="AE299" s="82"/>
      <c r="AF299" s="100"/>
      <c r="AG299" s="86"/>
      <c r="AH299" s="86"/>
      <c r="AI299" s="101"/>
      <c r="AJ299" s="82"/>
      <c r="AK299" s="82"/>
      <c r="AL299" s="88"/>
      <c r="AM299" s="84"/>
      <c r="AN299" s="78"/>
      <c r="AO299" s="89"/>
      <c r="AP299" s="89"/>
      <c r="AQ299" s="89"/>
      <c r="AR299" s="90"/>
      <c r="AS299" s="90"/>
    </row>
    <row r="300" ht="18.0" customHeight="1">
      <c r="A300" s="71"/>
      <c r="B300" s="71"/>
      <c r="C300" s="38"/>
      <c r="D300" s="38"/>
      <c r="E300" s="38"/>
      <c r="F300" s="99"/>
      <c r="G300" s="74"/>
      <c r="H300" s="75"/>
      <c r="I300" s="80"/>
      <c r="J300" s="77"/>
      <c r="K300" s="78"/>
      <c r="L300" s="79"/>
      <c r="M300" s="80"/>
      <c r="N300" s="79"/>
      <c r="O300" s="80"/>
      <c r="P300" s="80"/>
      <c r="Q300" s="79"/>
      <c r="R300" s="79"/>
      <c r="S300" s="12"/>
      <c r="T300" s="12"/>
      <c r="U300" s="13"/>
      <c r="V300" s="79"/>
      <c r="W300" s="82"/>
      <c r="X300" s="83"/>
      <c r="Y300" s="82"/>
      <c r="Z300" s="84"/>
      <c r="AA300" s="82"/>
      <c r="AB300" s="80"/>
      <c r="AC300" s="82"/>
      <c r="AD300" s="5"/>
      <c r="AE300" s="82"/>
      <c r="AF300" s="100"/>
      <c r="AG300" s="86"/>
      <c r="AH300" s="86"/>
      <c r="AI300" s="101"/>
      <c r="AJ300" s="82"/>
      <c r="AK300" s="82"/>
      <c r="AL300" s="88"/>
      <c r="AM300" s="84"/>
      <c r="AN300" s="78"/>
      <c r="AO300" s="89"/>
      <c r="AP300" s="89"/>
      <c r="AQ300" s="89"/>
      <c r="AR300" s="90"/>
      <c r="AS300" s="90"/>
    </row>
    <row r="301" ht="18.0" customHeight="1">
      <c r="A301" s="71"/>
      <c r="B301" s="71"/>
      <c r="C301" s="38"/>
      <c r="D301" s="38"/>
      <c r="E301" s="38"/>
      <c r="F301" s="99"/>
      <c r="G301" s="74"/>
      <c r="H301" s="75"/>
      <c r="I301" s="80"/>
      <c r="J301" s="77"/>
      <c r="K301" s="78"/>
      <c r="L301" s="79"/>
      <c r="M301" s="80"/>
      <c r="N301" s="79"/>
      <c r="O301" s="80"/>
      <c r="P301" s="80"/>
      <c r="Q301" s="79"/>
      <c r="R301" s="79"/>
      <c r="S301" s="12"/>
      <c r="T301" s="12"/>
      <c r="U301" s="13"/>
      <c r="V301" s="79"/>
      <c r="W301" s="82"/>
      <c r="X301" s="83"/>
      <c r="Y301" s="82"/>
      <c r="Z301" s="84"/>
      <c r="AA301" s="82"/>
      <c r="AB301" s="80"/>
      <c r="AC301" s="82"/>
      <c r="AD301" s="5"/>
      <c r="AE301" s="82"/>
      <c r="AF301" s="100"/>
      <c r="AG301" s="86"/>
      <c r="AH301" s="86"/>
      <c r="AI301" s="101"/>
      <c r="AJ301" s="82"/>
      <c r="AK301" s="82"/>
      <c r="AL301" s="88"/>
      <c r="AM301" s="84"/>
      <c r="AN301" s="78"/>
      <c r="AO301" s="89"/>
      <c r="AP301" s="89"/>
      <c r="AQ301" s="89"/>
      <c r="AR301" s="90"/>
      <c r="AS301" s="90"/>
    </row>
    <row r="302" ht="18.0" customHeight="1">
      <c r="A302" s="71"/>
      <c r="B302" s="71"/>
      <c r="C302" s="38"/>
      <c r="D302" s="38"/>
      <c r="E302" s="38"/>
      <c r="F302" s="99"/>
      <c r="G302" s="74"/>
      <c r="H302" s="75"/>
      <c r="I302" s="80"/>
      <c r="J302" s="77"/>
      <c r="K302" s="78"/>
      <c r="L302" s="79"/>
      <c r="M302" s="80"/>
      <c r="N302" s="79"/>
      <c r="O302" s="80"/>
      <c r="P302" s="80"/>
      <c r="Q302" s="79"/>
      <c r="R302" s="79"/>
      <c r="S302" s="12"/>
      <c r="T302" s="12"/>
      <c r="U302" s="13"/>
      <c r="V302" s="79"/>
      <c r="W302" s="82"/>
      <c r="X302" s="83"/>
      <c r="Y302" s="82"/>
      <c r="Z302" s="84"/>
      <c r="AA302" s="82"/>
      <c r="AB302" s="80"/>
      <c r="AC302" s="82"/>
      <c r="AD302" s="5"/>
      <c r="AE302" s="82"/>
      <c r="AF302" s="100"/>
      <c r="AG302" s="86"/>
      <c r="AH302" s="86"/>
      <c r="AI302" s="101"/>
      <c r="AJ302" s="82"/>
      <c r="AK302" s="82"/>
      <c r="AL302" s="88"/>
      <c r="AM302" s="84"/>
      <c r="AN302" s="78"/>
      <c r="AO302" s="89"/>
      <c r="AP302" s="89"/>
      <c r="AQ302" s="89"/>
      <c r="AR302" s="90"/>
      <c r="AS302" s="90"/>
    </row>
    <row r="303" ht="18.0" customHeight="1">
      <c r="A303" s="71"/>
      <c r="B303" s="71"/>
      <c r="C303" s="38"/>
      <c r="D303" s="38"/>
      <c r="E303" s="38"/>
      <c r="F303" s="99"/>
      <c r="G303" s="74"/>
      <c r="H303" s="75"/>
      <c r="I303" s="80"/>
      <c r="J303" s="77"/>
      <c r="K303" s="78"/>
      <c r="L303" s="79"/>
      <c r="M303" s="80"/>
      <c r="N303" s="79"/>
      <c r="O303" s="80"/>
      <c r="P303" s="80"/>
      <c r="Q303" s="79"/>
      <c r="R303" s="79"/>
      <c r="S303" s="12"/>
      <c r="T303" s="12"/>
      <c r="U303" s="13"/>
      <c r="V303" s="79"/>
      <c r="W303" s="82"/>
      <c r="X303" s="83"/>
      <c r="Y303" s="82"/>
      <c r="Z303" s="84"/>
      <c r="AA303" s="82"/>
      <c r="AB303" s="80"/>
      <c r="AC303" s="82"/>
      <c r="AD303" s="5"/>
      <c r="AE303" s="82"/>
      <c r="AF303" s="100"/>
      <c r="AG303" s="86"/>
      <c r="AH303" s="86"/>
      <c r="AI303" s="101"/>
      <c r="AJ303" s="82"/>
      <c r="AK303" s="82"/>
      <c r="AL303" s="88"/>
      <c r="AM303" s="84"/>
      <c r="AN303" s="78"/>
      <c r="AO303" s="89"/>
      <c r="AP303" s="89"/>
      <c r="AQ303" s="89"/>
      <c r="AR303" s="90"/>
      <c r="AS303" s="90"/>
    </row>
    <row r="304" ht="18.0" customHeight="1">
      <c r="A304" s="71"/>
      <c r="B304" s="71"/>
      <c r="C304" s="38"/>
      <c r="D304" s="38"/>
      <c r="E304" s="38"/>
      <c r="F304" s="99"/>
      <c r="G304" s="74"/>
      <c r="H304" s="75"/>
      <c r="I304" s="80"/>
      <c r="J304" s="77"/>
      <c r="K304" s="78"/>
      <c r="L304" s="79"/>
      <c r="M304" s="80"/>
      <c r="N304" s="79"/>
      <c r="O304" s="80"/>
      <c r="P304" s="80"/>
      <c r="Q304" s="79"/>
      <c r="R304" s="79"/>
      <c r="S304" s="12"/>
      <c r="T304" s="12"/>
      <c r="U304" s="13"/>
      <c r="V304" s="79"/>
      <c r="W304" s="82"/>
      <c r="X304" s="83"/>
      <c r="Y304" s="82"/>
      <c r="Z304" s="84"/>
      <c r="AA304" s="82"/>
      <c r="AB304" s="80"/>
      <c r="AC304" s="82"/>
      <c r="AD304" s="5"/>
      <c r="AE304" s="82"/>
      <c r="AF304" s="100"/>
      <c r="AG304" s="86"/>
      <c r="AH304" s="86"/>
      <c r="AI304" s="101"/>
      <c r="AJ304" s="82"/>
      <c r="AK304" s="82"/>
      <c r="AL304" s="88"/>
      <c r="AM304" s="84"/>
      <c r="AN304" s="78"/>
      <c r="AO304" s="89"/>
      <c r="AP304" s="89"/>
      <c r="AQ304" s="89"/>
      <c r="AR304" s="90"/>
      <c r="AS304" s="90"/>
    </row>
    <row r="305" ht="18.0" customHeight="1">
      <c r="A305" s="71"/>
      <c r="B305" s="71"/>
      <c r="C305" s="38"/>
      <c r="D305" s="38"/>
      <c r="E305" s="38"/>
      <c r="F305" s="99"/>
      <c r="G305" s="74"/>
      <c r="H305" s="75"/>
      <c r="I305" s="80"/>
      <c r="J305" s="77"/>
      <c r="K305" s="78"/>
      <c r="L305" s="79"/>
      <c r="M305" s="80"/>
      <c r="N305" s="79"/>
      <c r="O305" s="80"/>
      <c r="P305" s="80"/>
      <c r="Q305" s="79"/>
      <c r="R305" s="79"/>
      <c r="S305" s="12"/>
      <c r="T305" s="12"/>
      <c r="U305" s="13"/>
      <c r="V305" s="79"/>
      <c r="W305" s="82"/>
      <c r="X305" s="83"/>
      <c r="Y305" s="82"/>
      <c r="Z305" s="84"/>
      <c r="AA305" s="82"/>
      <c r="AB305" s="80"/>
      <c r="AC305" s="82"/>
      <c r="AD305" s="5"/>
      <c r="AE305" s="82"/>
      <c r="AF305" s="100"/>
      <c r="AG305" s="86"/>
      <c r="AH305" s="86"/>
      <c r="AI305" s="101"/>
      <c r="AJ305" s="82"/>
      <c r="AK305" s="82"/>
      <c r="AL305" s="88"/>
      <c r="AM305" s="84"/>
      <c r="AN305" s="78"/>
      <c r="AO305" s="89"/>
      <c r="AP305" s="89"/>
      <c r="AQ305" s="89"/>
      <c r="AR305" s="90"/>
      <c r="AS305" s="90"/>
    </row>
    <row r="306" ht="18.0" customHeight="1">
      <c r="A306" s="71"/>
      <c r="B306" s="71"/>
      <c r="C306" s="38"/>
      <c r="D306" s="38"/>
      <c r="E306" s="38"/>
      <c r="F306" s="99"/>
      <c r="G306" s="74"/>
      <c r="H306" s="75"/>
      <c r="I306" s="80"/>
      <c r="J306" s="77"/>
      <c r="K306" s="78"/>
      <c r="L306" s="79"/>
      <c r="M306" s="80"/>
      <c r="N306" s="79"/>
      <c r="O306" s="80"/>
      <c r="P306" s="80"/>
      <c r="Q306" s="79"/>
      <c r="R306" s="79"/>
      <c r="S306" s="12"/>
      <c r="T306" s="12"/>
      <c r="U306" s="13"/>
      <c r="V306" s="79"/>
      <c r="W306" s="82"/>
      <c r="X306" s="83"/>
      <c r="Y306" s="82"/>
      <c r="Z306" s="84"/>
      <c r="AA306" s="82"/>
      <c r="AB306" s="80"/>
      <c r="AC306" s="82"/>
      <c r="AD306" s="5"/>
      <c r="AE306" s="82"/>
      <c r="AF306" s="100"/>
      <c r="AG306" s="86"/>
      <c r="AH306" s="86"/>
      <c r="AI306" s="101"/>
      <c r="AJ306" s="82"/>
      <c r="AK306" s="82"/>
      <c r="AL306" s="88"/>
      <c r="AM306" s="84"/>
      <c r="AN306" s="78"/>
      <c r="AO306" s="89"/>
      <c r="AP306" s="89"/>
      <c r="AQ306" s="89"/>
      <c r="AR306" s="90"/>
      <c r="AS306" s="90"/>
    </row>
    <row r="307" ht="18.0" customHeight="1">
      <c r="A307" s="71"/>
      <c r="B307" s="71"/>
      <c r="C307" s="38"/>
      <c r="D307" s="38"/>
      <c r="E307" s="38"/>
      <c r="F307" s="99"/>
      <c r="G307" s="74"/>
      <c r="H307" s="75"/>
      <c r="I307" s="80"/>
      <c r="J307" s="77"/>
      <c r="K307" s="78"/>
      <c r="L307" s="79"/>
      <c r="M307" s="80"/>
      <c r="N307" s="79"/>
      <c r="O307" s="80"/>
      <c r="P307" s="80"/>
      <c r="Q307" s="79"/>
      <c r="R307" s="79"/>
      <c r="S307" s="12"/>
      <c r="T307" s="12"/>
      <c r="U307" s="13"/>
      <c r="V307" s="79"/>
      <c r="W307" s="82"/>
      <c r="X307" s="83"/>
      <c r="Y307" s="82"/>
      <c r="Z307" s="84"/>
      <c r="AA307" s="82"/>
      <c r="AB307" s="80"/>
      <c r="AC307" s="82"/>
      <c r="AD307" s="5"/>
      <c r="AE307" s="82"/>
      <c r="AF307" s="100"/>
      <c r="AG307" s="86"/>
      <c r="AH307" s="86"/>
      <c r="AI307" s="101"/>
      <c r="AJ307" s="82"/>
      <c r="AK307" s="82"/>
      <c r="AL307" s="88"/>
      <c r="AM307" s="84"/>
      <c r="AN307" s="78"/>
      <c r="AO307" s="89"/>
      <c r="AP307" s="89"/>
      <c r="AQ307" s="89"/>
      <c r="AR307" s="90"/>
      <c r="AS307" s="90"/>
    </row>
    <row r="308" ht="18.0" customHeight="1">
      <c r="A308" s="71"/>
      <c r="B308" s="71"/>
      <c r="C308" s="38"/>
      <c r="D308" s="38"/>
      <c r="E308" s="38"/>
      <c r="F308" s="99"/>
      <c r="G308" s="74"/>
      <c r="H308" s="75"/>
      <c r="I308" s="80"/>
      <c r="J308" s="77"/>
      <c r="K308" s="78"/>
      <c r="L308" s="79"/>
      <c r="M308" s="80"/>
      <c r="N308" s="79"/>
      <c r="O308" s="80"/>
      <c r="P308" s="80"/>
      <c r="Q308" s="79"/>
      <c r="R308" s="79"/>
      <c r="S308" s="12"/>
      <c r="T308" s="12"/>
      <c r="U308" s="13"/>
      <c r="V308" s="79"/>
      <c r="W308" s="82"/>
      <c r="X308" s="83"/>
      <c r="Y308" s="82"/>
      <c r="Z308" s="84"/>
      <c r="AA308" s="82"/>
      <c r="AB308" s="80"/>
      <c r="AC308" s="82"/>
      <c r="AD308" s="5"/>
      <c r="AE308" s="82"/>
      <c r="AF308" s="100"/>
      <c r="AG308" s="86"/>
      <c r="AH308" s="86"/>
      <c r="AI308" s="101"/>
      <c r="AJ308" s="82"/>
      <c r="AK308" s="82"/>
      <c r="AL308" s="88"/>
      <c r="AM308" s="84"/>
      <c r="AN308" s="78"/>
      <c r="AO308" s="89"/>
      <c r="AP308" s="89"/>
      <c r="AQ308" s="89"/>
      <c r="AR308" s="90"/>
      <c r="AS308" s="90"/>
    </row>
    <row r="309" ht="18.0" customHeight="1">
      <c r="A309" s="71"/>
      <c r="B309" s="71"/>
      <c r="C309" s="38"/>
      <c r="D309" s="38"/>
      <c r="E309" s="38"/>
      <c r="F309" s="99"/>
      <c r="G309" s="74"/>
      <c r="H309" s="75"/>
      <c r="I309" s="80"/>
      <c r="J309" s="77"/>
      <c r="K309" s="78"/>
      <c r="L309" s="79"/>
      <c r="M309" s="80"/>
      <c r="N309" s="79"/>
      <c r="O309" s="80"/>
      <c r="P309" s="80"/>
      <c r="Q309" s="79"/>
      <c r="R309" s="79"/>
      <c r="S309" s="12"/>
      <c r="T309" s="12"/>
      <c r="U309" s="13"/>
      <c r="V309" s="79"/>
      <c r="W309" s="82"/>
      <c r="X309" s="83"/>
      <c r="Y309" s="82"/>
      <c r="Z309" s="84"/>
      <c r="AA309" s="82"/>
      <c r="AB309" s="80"/>
      <c r="AC309" s="82"/>
      <c r="AD309" s="5"/>
      <c r="AE309" s="82"/>
      <c r="AF309" s="100"/>
      <c r="AG309" s="86"/>
      <c r="AH309" s="86"/>
      <c r="AI309" s="101"/>
      <c r="AJ309" s="82"/>
      <c r="AK309" s="82"/>
      <c r="AL309" s="88"/>
      <c r="AM309" s="84"/>
      <c r="AN309" s="78"/>
      <c r="AO309" s="89"/>
      <c r="AP309" s="89"/>
      <c r="AQ309" s="89"/>
      <c r="AR309" s="90"/>
      <c r="AS309" s="90"/>
    </row>
    <row r="310" ht="18.0" customHeight="1">
      <c r="A310" s="71"/>
      <c r="B310" s="71"/>
      <c r="C310" s="38"/>
      <c r="D310" s="38"/>
      <c r="E310" s="38"/>
      <c r="F310" s="99"/>
      <c r="G310" s="74"/>
      <c r="H310" s="75"/>
      <c r="I310" s="80"/>
      <c r="J310" s="77"/>
      <c r="K310" s="78"/>
      <c r="L310" s="79"/>
      <c r="M310" s="80"/>
      <c r="N310" s="79"/>
      <c r="O310" s="80"/>
      <c r="P310" s="80"/>
      <c r="Q310" s="79"/>
      <c r="R310" s="79"/>
      <c r="S310" s="12"/>
      <c r="T310" s="12"/>
      <c r="U310" s="13"/>
      <c r="V310" s="79"/>
      <c r="W310" s="82"/>
      <c r="X310" s="83"/>
      <c r="Y310" s="82"/>
      <c r="Z310" s="84"/>
      <c r="AA310" s="82"/>
      <c r="AB310" s="80"/>
      <c r="AC310" s="82"/>
      <c r="AD310" s="5"/>
      <c r="AE310" s="82"/>
      <c r="AF310" s="100"/>
      <c r="AG310" s="86"/>
      <c r="AH310" s="86"/>
      <c r="AI310" s="101"/>
      <c r="AJ310" s="82"/>
      <c r="AK310" s="82"/>
      <c r="AL310" s="88"/>
      <c r="AM310" s="84"/>
      <c r="AN310" s="78"/>
      <c r="AO310" s="89"/>
      <c r="AP310" s="89"/>
      <c r="AQ310" s="89"/>
      <c r="AR310" s="90"/>
      <c r="AS310" s="90"/>
    </row>
    <row r="311" ht="18.0" customHeight="1">
      <c r="A311" s="71"/>
      <c r="B311" s="71"/>
      <c r="C311" s="38"/>
      <c r="D311" s="38"/>
      <c r="E311" s="38"/>
      <c r="F311" s="99"/>
      <c r="G311" s="74"/>
      <c r="H311" s="75"/>
      <c r="I311" s="80"/>
      <c r="J311" s="77"/>
      <c r="K311" s="78"/>
      <c r="L311" s="79"/>
      <c r="M311" s="80"/>
      <c r="N311" s="79"/>
      <c r="O311" s="80"/>
      <c r="P311" s="80"/>
      <c r="Q311" s="79"/>
      <c r="R311" s="79"/>
      <c r="S311" s="12"/>
      <c r="T311" s="12"/>
      <c r="U311" s="13"/>
      <c r="V311" s="79"/>
      <c r="W311" s="82"/>
      <c r="X311" s="83"/>
      <c r="Y311" s="82"/>
      <c r="Z311" s="84"/>
      <c r="AA311" s="82"/>
      <c r="AB311" s="80"/>
      <c r="AC311" s="82"/>
      <c r="AD311" s="5"/>
      <c r="AE311" s="82"/>
      <c r="AF311" s="100"/>
      <c r="AG311" s="86"/>
      <c r="AH311" s="86"/>
      <c r="AI311" s="101"/>
      <c r="AJ311" s="82"/>
      <c r="AK311" s="82"/>
      <c r="AL311" s="88"/>
      <c r="AM311" s="84"/>
      <c r="AN311" s="78"/>
      <c r="AO311" s="89"/>
      <c r="AP311" s="89"/>
      <c r="AQ311" s="89"/>
      <c r="AR311" s="90"/>
      <c r="AS311" s="90"/>
    </row>
    <row r="312" ht="18.0" customHeight="1">
      <c r="A312" s="71"/>
      <c r="B312" s="71"/>
      <c r="C312" s="38"/>
      <c r="D312" s="38"/>
      <c r="E312" s="38"/>
      <c r="F312" s="99"/>
      <c r="G312" s="74"/>
      <c r="H312" s="75"/>
      <c r="I312" s="80"/>
      <c r="J312" s="77"/>
      <c r="K312" s="78"/>
      <c r="L312" s="79"/>
      <c r="M312" s="80"/>
      <c r="N312" s="79"/>
      <c r="O312" s="80"/>
      <c r="P312" s="80"/>
      <c r="Q312" s="79"/>
      <c r="R312" s="79"/>
      <c r="S312" s="12"/>
      <c r="T312" s="12"/>
      <c r="U312" s="13"/>
      <c r="V312" s="79"/>
      <c r="W312" s="82"/>
      <c r="X312" s="83"/>
      <c r="Y312" s="82"/>
      <c r="Z312" s="84"/>
      <c r="AA312" s="82"/>
      <c r="AB312" s="80"/>
      <c r="AC312" s="82"/>
      <c r="AD312" s="5"/>
      <c r="AE312" s="82"/>
      <c r="AF312" s="100"/>
      <c r="AG312" s="86"/>
      <c r="AH312" s="86"/>
      <c r="AI312" s="101"/>
      <c r="AJ312" s="82"/>
      <c r="AK312" s="82"/>
      <c r="AL312" s="88"/>
      <c r="AM312" s="84"/>
      <c r="AN312" s="78"/>
      <c r="AO312" s="89"/>
      <c r="AP312" s="89"/>
      <c r="AQ312" s="89"/>
      <c r="AR312" s="90"/>
      <c r="AS312" s="90"/>
    </row>
    <row r="313" ht="18.0" customHeight="1">
      <c r="A313" s="71"/>
      <c r="B313" s="71"/>
      <c r="C313" s="38"/>
      <c r="D313" s="38"/>
      <c r="E313" s="38"/>
      <c r="F313" s="99"/>
      <c r="G313" s="74"/>
      <c r="H313" s="75"/>
      <c r="I313" s="80"/>
      <c r="J313" s="77"/>
      <c r="K313" s="78"/>
      <c r="L313" s="79"/>
      <c r="M313" s="80"/>
      <c r="N313" s="79"/>
      <c r="O313" s="80"/>
      <c r="P313" s="80"/>
      <c r="Q313" s="79"/>
      <c r="R313" s="79"/>
      <c r="S313" s="12"/>
      <c r="T313" s="12"/>
      <c r="U313" s="13"/>
      <c r="V313" s="79"/>
      <c r="W313" s="82"/>
      <c r="X313" s="83"/>
      <c r="Y313" s="82"/>
      <c r="Z313" s="84"/>
      <c r="AA313" s="82"/>
      <c r="AB313" s="80"/>
      <c r="AC313" s="82"/>
      <c r="AD313" s="5"/>
      <c r="AE313" s="82"/>
      <c r="AF313" s="100"/>
      <c r="AG313" s="86"/>
      <c r="AH313" s="86"/>
      <c r="AI313" s="101"/>
      <c r="AJ313" s="82"/>
      <c r="AK313" s="82"/>
      <c r="AL313" s="88"/>
      <c r="AM313" s="84"/>
      <c r="AN313" s="78"/>
      <c r="AO313" s="89"/>
      <c r="AP313" s="89"/>
      <c r="AQ313" s="89"/>
      <c r="AR313" s="90"/>
      <c r="AS313" s="90"/>
    </row>
    <row r="314" ht="18.0" customHeight="1">
      <c r="A314" s="71"/>
      <c r="B314" s="71"/>
      <c r="C314" s="38"/>
      <c r="D314" s="38"/>
      <c r="E314" s="38"/>
      <c r="F314" s="99"/>
      <c r="G314" s="74"/>
      <c r="H314" s="75"/>
      <c r="I314" s="80"/>
      <c r="J314" s="77"/>
      <c r="K314" s="78"/>
      <c r="L314" s="79"/>
      <c r="M314" s="80"/>
      <c r="N314" s="79"/>
      <c r="O314" s="80"/>
      <c r="P314" s="80"/>
      <c r="Q314" s="79"/>
      <c r="R314" s="79"/>
      <c r="S314" s="12"/>
      <c r="T314" s="12"/>
      <c r="U314" s="13"/>
      <c r="V314" s="79"/>
      <c r="W314" s="82"/>
      <c r="X314" s="83"/>
      <c r="Y314" s="82"/>
      <c r="Z314" s="84"/>
      <c r="AA314" s="82"/>
      <c r="AB314" s="80"/>
      <c r="AC314" s="82"/>
      <c r="AD314" s="5"/>
      <c r="AE314" s="82"/>
      <c r="AF314" s="100"/>
      <c r="AG314" s="86"/>
      <c r="AH314" s="86"/>
      <c r="AI314" s="101"/>
      <c r="AJ314" s="82"/>
      <c r="AK314" s="82"/>
      <c r="AL314" s="88"/>
      <c r="AM314" s="84"/>
      <c r="AN314" s="78"/>
      <c r="AO314" s="89"/>
      <c r="AP314" s="89"/>
      <c r="AQ314" s="89"/>
      <c r="AR314" s="90"/>
      <c r="AS314" s="90"/>
    </row>
    <row r="315" ht="18.0" customHeight="1">
      <c r="A315" s="71"/>
      <c r="B315" s="71"/>
      <c r="C315" s="38"/>
      <c r="D315" s="38"/>
      <c r="E315" s="38"/>
      <c r="F315" s="99"/>
      <c r="G315" s="74"/>
      <c r="H315" s="75"/>
      <c r="I315" s="80"/>
      <c r="J315" s="77"/>
      <c r="K315" s="78"/>
      <c r="L315" s="79"/>
      <c r="M315" s="80"/>
      <c r="N315" s="79"/>
      <c r="O315" s="80"/>
      <c r="P315" s="80"/>
      <c r="Q315" s="79"/>
      <c r="R315" s="79"/>
      <c r="S315" s="12"/>
      <c r="T315" s="12"/>
      <c r="U315" s="13"/>
      <c r="V315" s="79"/>
      <c r="W315" s="82"/>
      <c r="X315" s="83"/>
      <c r="Y315" s="82"/>
      <c r="Z315" s="84"/>
      <c r="AA315" s="82"/>
      <c r="AB315" s="80"/>
      <c r="AC315" s="82"/>
      <c r="AD315" s="5"/>
      <c r="AE315" s="82"/>
      <c r="AF315" s="100"/>
      <c r="AG315" s="86"/>
      <c r="AH315" s="86"/>
      <c r="AI315" s="101"/>
      <c r="AJ315" s="82"/>
      <c r="AK315" s="82"/>
      <c r="AL315" s="88"/>
      <c r="AM315" s="84"/>
      <c r="AN315" s="78"/>
      <c r="AO315" s="89"/>
      <c r="AP315" s="89"/>
      <c r="AQ315" s="89"/>
      <c r="AR315" s="90"/>
      <c r="AS315" s="90"/>
    </row>
    <row r="316" ht="18.0" customHeight="1">
      <c r="A316" s="71"/>
      <c r="B316" s="71"/>
      <c r="C316" s="38"/>
      <c r="D316" s="38"/>
      <c r="E316" s="38"/>
      <c r="F316" s="99"/>
      <c r="G316" s="74"/>
      <c r="H316" s="75"/>
      <c r="I316" s="80"/>
      <c r="J316" s="77"/>
      <c r="K316" s="78"/>
      <c r="L316" s="79"/>
      <c r="M316" s="80"/>
      <c r="N316" s="79"/>
      <c r="O316" s="80"/>
      <c r="P316" s="80"/>
      <c r="Q316" s="79"/>
      <c r="R316" s="79"/>
      <c r="S316" s="12"/>
      <c r="T316" s="12"/>
      <c r="U316" s="13"/>
      <c r="V316" s="79"/>
      <c r="W316" s="82"/>
      <c r="X316" s="83"/>
      <c r="Y316" s="82"/>
      <c r="Z316" s="84"/>
      <c r="AA316" s="82"/>
      <c r="AB316" s="80"/>
      <c r="AC316" s="82"/>
      <c r="AD316" s="5"/>
      <c r="AE316" s="82"/>
      <c r="AF316" s="100"/>
      <c r="AG316" s="86"/>
      <c r="AH316" s="86"/>
      <c r="AI316" s="101"/>
      <c r="AJ316" s="82"/>
      <c r="AK316" s="82"/>
      <c r="AL316" s="88"/>
      <c r="AM316" s="84"/>
      <c r="AN316" s="78"/>
      <c r="AO316" s="89"/>
      <c r="AP316" s="89"/>
      <c r="AQ316" s="89"/>
      <c r="AR316" s="90"/>
      <c r="AS316" s="90"/>
    </row>
    <row r="317" ht="18.0" customHeight="1">
      <c r="A317" s="71"/>
      <c r="B317" s="71"/>
      <c r="C317" s="38"/>
      <c r="D317" s="38"/>
      <c r="E317" s="38"/>
      <c r="F317" s="99"/>
      <c r="G317" s="74"/>
      <c r="H317" s="75"/>
      <c r="I317" s="80"/>
      <c r="J317" s="77"/>
      <c r="K317" s="78"/>
      <c r="L317" s="79"/>
      <c r="M317" s="80"/>
      <c r="N317" s="79"/>
      <c r="O317" s="80"/>
      <c r="P317" s="80"/>
      <c r="Q317" s="79"/>
      <c r="R317" s="79"/>
      <c r="S317" s="12"/>
      <c r="T317" s="12"/>
      <c r="U317" s="13"/>
      <c r="V317" s="79"/>
      <c r="W317" s="82"/>
      <c r="X317" s="83"/>
      <c r="Y317" s="82"/>
      <c r="Z317" s="84"/>
      <c r="AA317" s="82"/>
      <c r="AB317" s="80"/>
      <c r="AC317" s="82"/>
      <c r="AD317" s="5"/>
      <c r="AE317" s="82"/>
      <c r="AF317" s="100"/>
      <c r="AG317" s="86"/>
      <c r="AH317" s="86"/>
      <c r="AI317" s="101"/>
      <c r="AJ317" s="82"/>
      <c r="AK317" s="82"/>
      <c r="AL317" s="88"/>
      <c r="AM317" s="84"/>
      <c r="AN317" s="78"/>
      <c r="AO317" s="89"/>
      <c r="AP317" s="89"/>
      <c r="AQ317" s="89"/>
      <c r="AR317" s="90"/>
      <c r="AS317" s="90"/>
    </row>
    <row r="318" ht="18.0" customHeight="1">
      <c r="A318" s="71"/>
      <c r="B318" s="71"/>
      <c r="C318" s="38"/>
      <c r="D318" s="38"/>
      <c r="E318" s="38"/>
      <c r="F318" s="99"/>
      <c r="G318" s="74"/>
      <c r="H318" s="75"/>
      <c r="I318" s="80"/>
      <c r="J318" s="77"/>
      <c r="K318" s="78"/>
      <c r="L318" s="79"/>
      <c r="M318" s="80"/>
      <c r="N318" s="79"/>
      <c r="O318" s="80"/>
      <c r="P318" s="80"/>
      <c r="Q318" s="79"/>
      <c r="R318" s="79"/>
      <c r="S318" s="12"/>
      <c r="T318" s="12"/>
      <c r="U318" s="13"/>
      <c r="V318" s="79"/>
      <c r="W318" s="82"/>
      <c r="X318" s="83"/>
      <c r="Y318" s="82"/>
      <c r="Z318" s="84"/>
      <c r="AA318" s="82"/>
      <c r="AB318" s="80"/>
      <c r="AC318" s="82"/>
      <c r="AD318" s="5"/>
      <c r="AE318" s="82"/>
      <c r="AF318" s="100"/>
      <c r="AG318" s="86"/>
      <c r="AH318" s="86"/>
      <c r="AI318" s="101"/>
      <c r="AJ318" s="82"/>
      <c r="AK318" s="82"/>
      <c r="AL318" s="88"/>
      <c r="AM318" s="84"/>
      <c r="AN318" s="78"/>
      <c r="AO318" s="89"/>
      <c r="AP318" s="89"/>
      <c r="AQ318" s="89"/>
      <c r="AR318" s="90"/>
      <c r="AS318" s="90"/>
    </row>
    <row r="319" ht="18.0" customHeight="1">
      <c r="A319" s="71"/>
      <c r="B319" s="71"/>
      <c r="C319" s="38"/>
      <c r="D319" s="38"/>
      <c r="E319" s="38"/>
      <c r="F319" s="99"/>
      <c r="G319" s="74"/>
      <c r="H319" s="75"/>
      <c r="I319" s="80"/>
      <c r="J319" s="77"/>
      <c r="K319" s="78"/>
      <c r="L319" s="79"/>
      <c r="M319" s="80"/>
      <c r="N319" s="79"/>
      <c r="O319" s="80"/>
      <c r="P319" s="80"/>
      <c r="Q319" s="79"/>
      <c r="R319" s="79"/>
      <c r="S319" s="12"/>
      <c r="T319" s="12"/>
      <c r="U319" s="13"/>
      <c r="V319" s="79"/>
      <c r="W319" s="82"/>
      <c r="X319" s="83"/>
      <c r="Y319" s="82"/>
      <c r="Z319" s="84"/>
      <c r="AA319" s="82"/>
      <c r="AB319" s="80"/>
      <c r="AC319" s="82"/>
      <c r="AD319" s="5"/>
      <c r="AE319" s="82"/>
      <c r="AF319" s="100"/>
      <c r="AG319" s="86"/>
      <c r="AH319" s="86"/>
      <c r="AI319" s="101"/>
      <c r="AJ319" s="82"/>
      <c r="AK319" s="82"/>
      <c r="AL319" s="88"/>
      <c r="AM319" s="84"/>
      <c r="AN319" s="78"/>
      <c r="AO319" s="89"/>
      <c r="AP319" s="89"/>
      <c r="AQ319" s="89"/>
      <c r="AR319" s="90"/>
      <c r="AS319" s="90"/>
    </row>
    <row r="320" ht="18.0" customHeight="1">
      <c r="A320" s="71"/>
      <c r="B320" s="71"/>
      <c r="C320" s="38"/>
      <c r="D320" s="38"/>
      <c r="E320" s="38"/>
      <c r="F320" s="99"/>
      <c r="G320" s="74"/>
      <c r="H320" s="75"/>
      <c r="I320" s="80"/>
      <c r="J320" s="77"/>
      <c r="K320" s="78"/>
      <c r="L320" s="79"/>
      <c r="M320" s="80"/>
      <c r="N320" s="79"/>
      <c r="O320" s="80"/>
      <c r="P320" s="80"/>
      <c r="Q320" s="79"/>
      <c r="R320" s="79"/>
      <c r="S320" s="12"/>
      <c r="T320" s="12"/>
      <c r="U320" s="13"/>
      <c r="V320" s="79"/>
      <c r="W320" s="82"/>
      <c r="X320" s="83"/>
      <c r="Y320" s="82"/>
      <c r="Z320" s="84"/>
      <c r="AA320" s="82"/>
      <c r="AB320" s="80"/>
      <c r="AC320" s="82"/>
      <c r="AD320" s="5"/>
      <c r="AE320" s="82"/>
      <c r="AF320" s="100"/>
      <c r="AG320" s="86"/>
      <c r="AH320" s="86"/>
      <c r="AI320" s="101"/>
      <c r="AJ320" s="82"/>
      <c r="AK320" s="82"/>
      <c r="AL320" s="88"/>
      <c r="AM320" s="84"/>
      <c r="AN320" s="78"/>
      <c r="AO320" s="89"/>
      <c r="AP320" s="89"/>
      <c r="AQ320" s="89"/>
      <c r="AR320" s="90"/>
      <c r="AS320" s="90"/>
    </row>
    <row r="321" ht="18.0" customHeight="1">
      <c r="A321" s="71"/>
      <c r="B321" s="71"/>
      <c r="C321" s="38"/>
      <c r="D321" s="38"/>
      <c r="E321" s="38"/>
      <c r="F321" s="99"/>
      <c r="G321" s="74"/>
      <c r="H321" s="75"/>
      <c r="I321" s="80"/>
      <c r="J321" s="77"/>
      <c r="K321" s="78"/>
      <c r="L321" s="79"/>
      <c r="M321" s="80"/>
      <c r="N321" s="79"/>
      <c r="O321" s="80"/>
      <c r="P321" s="80"/>
      <c r="Q321" s="79"/>
      <c r="R321" s="79"/>
      <c r="S321" s="12"/>
      <c r="T321" s="12"/>
      <c r="U321" s="13"/>
      <c r="V321" s="79"/>
      <c r="W321" s="82"/>
      <c r="X321" s="83"/>
      <c r="Y321" s="82"/>
      <c r="Z321" s="84"/>
      <c r="AA321" s="82"/>
      <c r="AB321" s="80"/>
      <c r="AC321" s="82"/>
      <c r="AD321" s="5"/>
      <c r="AE321" s="82"/>
      <c r="AF321" s="100"/>
      <c r="AG321" s="86"/>
      <c r="AH321" s="86"/>
      <c r="AI321" s="101"/>
      <c r="AJ321" s="82"/>
      <c r="AK321" s="82"/>
      <c r="AL321" s="88"/>
      <c r="AM321" s="84"/>
      <c r="AN321" s="78"/>
      <c r="AO321" s="89"/>
      <c r="AP321" s="89"/>
      <c r="AQ321" s="89"/>
      <c r="AR321" s="90"/>
      <c r="AS321" s="90"/>
    </row>
    <row r="322" ht="18.0" customHeight="1">
      <c r="A322" s="71"/>
      <c r="B322" s="71"/>
      <c r="C322" s="38"/>
      <c r="D322" s="38"/>
      <c r="E322" s="38"/>
      <c r="F322" s="99"/>
      <c r="G322" s="74"/>
      <c r="H322" s="75"/>
      <c r="I322" s="80"/>
      <c r="J322" s="77"/>
      <c r="K322" s="78"/>
      <c r="L322" s="79"/>
      <c r="M322" s="80"/>
      <c r="N322" s="79"/>
      <c r="O322" s="80"/>
      <c r="P322" s="80"/>
      <c r="Q322" s="79"/>
      <c r="R322" s="79"/>
      <c r="S322" s="12"/>
      <c r="T322" s="12"/>
      <c r="U322" s="13"/>
      <c r="V322" s="79"/>
      <c r="W322" s="82"/>
      <c r="X322" s="83"/>
      <c r="Y322" s="82"/>
      <c r="Z322" s="84"/>
      <c r="AA322" s="82"/>
      <c r="AB322" s="80"/>
      <c r="AC322" s="82"/>
      <c r="AD322" s="5"/>
      <c r="AE322" s="82"/>
      <c r="AF322" s="100"/>
      <c r="AG322" s="86"/>
      <c r="AH322" s="86"/>
      <c r="AI322" s="101"/>
      <c r="AJ322" s="82"/>
      <c r="AK322" s="82"/>
      <c r="AL322" s="88"/>
      <c r="AM322" s="84"/>
      <c r="AN322" s="78"/>
      <c r="AO322" s="89"/>
      <c r="AP322" s="89"/>
      <c r="AQ322" s="89"/>
      <c r="AR322" s="90"/>
      <c r="AS322" s="90"/>
    </row>
    <row r="323" ht="18.0" customHeight="1">
      <c r="A323" s="71"/>
      <c r="B323" s="71"/>
      <c r="C323" s="38"/>
      <c r="D323" s="38"/>
      <c r="E323" s="38"/>
      <c r="F323" s="99"/>
      <c r="G323" s="74"/>
      <c r="H323" s="75"/>
      <c r="I323" s="80"/>
      <c r="J323" s="77"/>
      <c r="K323" s="78"/>
      <c r="L323" s="79"/>
      <c r="M323" s="80"/>
      <c r="N323" s="79"/>
      <c r="O323" s="80"/>
      <c r="P323" s="80"/>
      <c r="Q323" s="79"/>
      <c r="R323" s="79"/>
      <c r="S323" s="12"/>
      <c r="T323" s="12"/>
      <c r="U323" s="13"/>
      <c r="V323" s="79"/>
      <c r="W323" s="82"/>
      <c r="X323" s="83"/>
      <c r="Y323" s="82"/>
      <c r="Z323" s="84"/>
      <c r="AA323" s="82"/>
      <c r="AB323" s="80"/>
      <c r="AC323" s="82"/>
      <c r="AD323" s="5"/>
      <c r="AE323" s="82"/>
      <c r="AF323" s="100"/>
      <c r="AG323" s="86"/>
      <c r="AH323" s="86"/>
      <c r="AI323" s="101"/>
      <c r="AJ323" s="82"/>
      <c r="AK323" s="82"/>
      <c r="AL323" s="88"/>
      <c r="AM323" s="84"/>
      <c r="AN323" s="78"/>
      <c r="AO323" s="89"/>
      <c r="AP323" s="89"/>
      <c r="AQ323" s="89"/>
      <c r="AR323" s="90"/>
      <c r="AS323" s="90"/>
    </row>
    <row r="324" ht="18.0" customHeight="1">
      <c r="A324" s="71"/>
      <c r="B324" s="71"/>
      <c r="C324" s="38"/>
      <c r="D324" s="38"/>
      <c r="E324" s="38"/>
      <c r="F324" s="99"/>
      <c r="G324" s="74"/>
      <c r="H324" s="75"/>
      <c r="I324" s="80"/>
      <c r="J324" s="77"/>
      <c r="K324" s="78"/>
      <c r="L324" s="79"/>
      <c r="M324" s="80"/>
      <c r="N324" s="79"/>
      <c r="O324" s="80"/>
      <c r="P324" s="80"/>
      <c r="Q324" s="79"/>
      <c r="R324" s="79"/>
      <c r="S324" s="12"/>
      <c r="T324" s="12"/>
      <c r="U324" s="13"/>
      <c r="V324" s="79"/>
      <c r="W324" s="82"/>
      <c r="X324" s="83"/>
      <c r="Y324" s="82"/>
      <c r="Z324" s="84"/>
      <c r="AA324" s="82"/>
      <c r="AB324" s="80"/>
      <c r="AC324" s="82"/>
      <c r="AD324" s="5"/>
      <c r="AE324" s="82"/>
      <c r="AF324" s="100"/>
      <c r="AG324" s="86"/>
      <c r="AH324" s="86"/>
      <c r="AI324" s="101"/>
      <c r="AJ324" s="82"/>
      <c r="AK324" s="82"/>
      <c r="AL324" s="88"/>
      <c r="AM324" s="84"/>
      <c r="AN324" s="78"/>
      <c r="AO324" s="89"/>
      <c r="AP324" s="89"/>
      <c r="AQ324" s="89"/>
      <c r="AR324" s="90"/>
      <c r="AS324" s="90"/>
    </row>
    <row r="325" ht="18.0" customHeight="1">
      <c r="A325" s="71"/>
      <c r="B325" s="71"/>
      <c r="C325" s="38"/>
      <c r="D325" s="38"/>
      <c r="E325" s="38"/>
      <c r="F325" s="99"/>
      <c r="G325" s="74"/>
      <c r="H325" s="75"/>
      <c r="I325" s="80"/>
      <c r="J325" s="77"/>
      <c r="K325" s="78"/>
      <c r="L325" s="79"/>
      <c r="M325" s="80"/>
      <c r="N325" s="79"/>
      <c r="O325" s="80"/>
      <c r="P325" s="80"/>
      <c r="Q325" s="79"/>
      <c r="R325" s="79"/>
      <c r="S325" s="12"/>
      <c r="T325" s="12"/>
      <c r="U325" s="13"/>
      <c r="V325" s="79"/>
      <c r="W325" s="82"/>
      <c r="X325" s="83"/>
      <c r="Y325" s="82"/>
      <c r="Z325" s="84"/>
      <c r="AA325" s="82"/>
      <c r="AB325" s="80"/>
      <c r="AC325" s="82"/>
      <c r="AD325" s="5"/>
      <c r="AE325" s="82"/>
      <c r="AF325" s="100"/>
      <c r="AG325" s="86"/>
      <c r="AH325" s="86"/>
      <c r="AI325" s="101"/>
      <c r="AJ325" s="82"/>
      <c r="AK325" s="82"/>
      <c r="AL325" s="88"/>
      <c r="AM325" s="84"/>
      <c r="AN325" s="78"/>
      <c r="AO325" s="89"/>
      <c r="AP325" s="89"/>
      <c r="AQ325" s="89"/>
      <c r="AR325" s="90"/>
      <c r="AS325" s="90"/>
    </row>
    <row r="326" ht="18.0" customHeight="1">
      <c r="A326" s="71"/>
      <c r="B326" s="71"/>
      <c r="C326" s="38"/>
      <c r="D326" s="38"/>
      <c r="E326" s="38"/>
      <c r="F326" s="99"/>
      <c r="G326" s="74"/>
      <c r="H326" s="75"/>
      <c r="I326" s="80"/>
      <c r="J326" s="77"/>
      <c r="K326" s="78"/>
      <c r="L326" s="79"/>
      <c r="M326" s="80"/>
      <c r="N326" s="79"/>
      <c r="O326" s="80"/>
      <c r="P326" s="80"/>
      <c r="Q326" s="79"/>
      <c r="R326" s="79"/>
      <c r="S326" s="12"/>
      <c r="T326" s="12"/>
      <c r="U326" s="13"/>
      <c r="V326" s="79"/>
      <c r="W326" s="82"/>
      <c r="X326" s="83"/>
      <c r="Y326" s="82"/>
      <c r="Z326" s="84"/>
      <c r="AA326" s="82"/>
      <c r="AB326" s="80"/>
      <c r="AC326" s="82"/>
      <c r="AD326" s="5"/>
      <c r="AE326" s="82"/>
      <c r="AF326" s="100"/>
      <c r="AG326" s="86"/>
      <c r="AH326" s="86"/>
      <c r="AI326" s="101"/>
      <c r="AJ326" s="82"/>
      <c r="AK326" s="82"/>
      <c r="AL326" s="88"/>
      <c r="AM326" s="84"/>
      <c r="AN326" s="78"/>
      <c r="AO326" s="89"/>
      <c r="AP326" s="89"/>
      <c r="AQ326" s="89"/>
      <c r="AR326" s="90"/>
      <c r="AS326" s="90"/>
    </row>
    <row r="327" ht="18.0" customHeight="1">
      <c r="A327" s="71"/>
      <c r="B327" s="71"/>
      <c r="C327" s="38"/>
      <c r="D327" s="38"/>
      <c r="E327" s="38"/>
      <c r="F327" s="99"/>
      <c r="G327" s="74"/>
      <c r="H327" s="75"/>
      <c r="I327" s="80"/>
      <c r="J327" s="77"/>
      <c r="K327" s="78"/>
      <c r="L327" s="79"/>
      <c r="M327" s="80"/>
      <c r="N327" s="79"/>
      <c r="O327" s="80"/>
      <c r="P327" s="80"/>
      <c r="Q327" s="79"/>
      <c r="R327" s="79"/>
      <c r="S327" s="12"/>
      <c r="T327" s="12"/>
      <c r="U327" s="13"/>
      <c r="V327" s="79"/>
      <c r="W327" s="82"/>
      <c r="X327" s="83"/>
      <c r="Y327" s="82"/>
      <c r="Z327" s="84"/>
      <c r="AA327" s="82"/>
      <c r="AB327" s="80"/>
      <c r="AC327" s="82"/>
      <c r="AD327" s="5"/>
      <c r="AE327" s="82"/>
      <c r="AF327" s="100"/>
      <c r="AG327" s="86"/>
      <c r="AH327" s="86"/>
      <c r="AI327" s="101"/>
      <c r="AJ327" s="82"/>
      <c r="AK327" s="82"/>
      <c r="AL327" s="88"/>
      <c r="AM327" s="84"/>
      <c r="AN327" s="78"/>
      <c r="AO327" s="89"/>
      <c r="AP327" s="89"/>
      <c r="AQ327" s="89"/>
      <c r="AR327" s="90"/>
      <c r="AS327" s="90"/>
    </row>
    <row r="328" ht="18.0" customHeight="1">
      <c r="A328" s="71"/>
      <c r="B328" s="71"/>
      <c r="C328" s="38"/>
      <c r="D328" s="38"/>
      <c r="E328" s="38"/>
      <c r="F328" s="99"/>
      <c r="G328" s="74"/>
      <c r="H328" s="75"/>
      <c r="I328" s="80"/>
      <c r="J328" s="77"/>
      <c r="K328" s="78"/>
      <c r="L328" s="79"/>
      <c r="M328" s="80"/>
      <c r="N328" s="79"/>
      <c r="O328" s="80"/>
      <c r="P328" s="80"/>
      <c r="Q328" s="79"/>
      <c r="R328" s="79"/>
      <c r="S328" s="12"/>
      <c r="T328" s="12"/>
      <c r="U328" s="13"/>
      <c r="V328" s="79"/>
      <c r="W328" s="82"/>
      <c r="X328" s="83"/>
      <c r="Y328" s="82"/>
      <c r="Z328" s="84"/>
      <c r="AA328" s="82"/>
      <c r="AB328" s="80"/>
      <c r="AC328" s="82"/>
      <c r="AD328" s="5"/>
      <c r="AE328" s="82"/>
      <c r="AF328" s="100"/>
      <c r="AG328" s="86"/>
      <c r="AH328" s="86"/>
      <c r="AI328" s="101"/>
      <c r="AJ328" s="82"/>
      <c r="AK328" s="82"/>
      <c r="AL328" s="88"/>
      <c r="AM328" s="84"/>
      <c r="AN328" s="78"/>
      <c r="AO328" s="89"/>
      <c r="AP328" s="89"/>
      <c r="AQ328" s="89"/>
      <c r="AR328" s="90"/>
      <c r="AS328" s="90"/>
    </row>
    <row r="329" ht="18.0" customHeight="1">
      <c r="A329" s="71"/>
      <c r="B329" s="71"/>
      <c r="C329" s="38"/>
      <c r="D329" s="38"/>
      <c r="E329" s="38"/>
      <c r="F329" s="99"/>
      <c r="G329" s="74"/>
      <c r="H329" s="75"/>
      <c r="I329" s="80"/>
      <c r="J329" s="77"/>
      <c r="K329" s="78"/>
      <c r="L329" s="79"/>
      <c r="M329" s="80"/>
      <c r="N329" s="79"/>
      <c r="O329" s="80"/>
      <c r="P329" s="80"/>
      <c r="Q329" s="79"/>
      <c r="R329" s="79"/>
      <c r="S329" s="12"/>
      <c r="T329" s="12"/>
      <c r="U329" s="13"/>
      <c r="V329" s="79"/>
      <c r="W329" s="82"/>
      <c r="X329" s="83"/>
      <c r="Y329" s="82"/>
      <c r="Z329" s="84"/>
      <c r="AA329" s="82"/>
      <c r="AB329" s="80"/>
      <c r="AC329" s="82"/>
      <c r="AD329" s="5"/>
      <c r="AE329" s="82"/>
      <c r="AF329" s="100"/>
      <c r="AG329" s="86"/>
      <c r="AH329" s="86"/>
      <c r="AI329" s="101"/>
      <c r="AJ329" s="82"/>
      <c r="AK329" s="82"/>
      <c r="AL329" s="88"/>
      <c r="AM329" s="84"/>
      <c r="AN329" s="78"/>
      <c r="AO329" s="89"/>
      <c r="AP329" s="89"/>
      <c r="AQ329" s="89"/>
      <c r="AR329" s="90"/>
      <c r="AS329" s="90"/>
    </row>
    <row r="330" ht="18.0" customHeight="1">
      <c r="A330" s="71"/>
      <c r="B330" s="71"/>
      <c r="C330" s="38"/>
      <c r="D330" s="38"/>
      <c r="E330" s="38"/>
      <c r="F330" s="99"/>
      <c r="G330" s="74"/>
      <c r="H330" s="75"/>
      <c r="I330" s="80"/>
      <c r="J330" s="77"/>
      <c r="K330" s="78"/>
      <c r="L330" s="79"/>
      <c r="M330" s="80"/>
      <c r="N330" s="79"/>
      <c r="O330" s="80"/>
      <c r="P330" s="80"/>
      <c r="Q330" s="79"/>
      <c r="R330" s="79"/>
      <c r="S330" s="12"/>
      <c r="T330" s="12"/>
      <c r="U330" s="13"/>
      <c r="V330" s="79"/>
      <c r="W330" s="82"/>
      <c r="X330" s="83"/>
      <c r="Y330" s="82"/>
      <c r="Z330" s="84"/>
      <c r="AA330" s="82"/>
      <c r="AB330" s="80"/>
      <c r="AC330" s="82"/>
      <c r="AD330" s="5"/>
      <c r="AE330" s="82"/>
      <c r="AF330" s="100"/>
      <c r="AG330" s="86"/>
      <c r="AH330" s="86"/>
      <c r="AI330" s="101"/>
      <c r="AJ330" s="82"/>
      <c r="AK330" s="82"/>
      <c r="AL330" s="88"/>
      <c r="AM330" s="84"/>
      <c r="AN330" s="78"/>
      <c r="AO330" s="89"/>
      <c r="AP330" s="89"/>
      <c r="AQ330" s="89"/>
      <c r="AR330" s="90"/>
      <c r="AS330" s="90"/>
    </row>
    <row r="331" ht="18.0" customHeight="1">
      <c r="A331" s="71"/>
      <c r="B331" s="71"/>
      <c r="C331" s="38"/>
      <c r="D331" s="38"/>
      <c r="E331" s="38"/>
      <c r="F331" s="99"/>
      <c r="G331" s="74"/>
      <c r="H331" s="75"/>
      <c r="I331" s="80"/>
      <c r="J331" s="77"/>
      <c r="K331" s="78"/>
      <c r="L331" s="79"/>
      <c r="M331" s="80"/>
      <c r="N331" s="79"/>
      <c r="O331" s="80"/>
      <c r="P331" s="80"/>
      <c r="Q331" s="79"/>
      <c r="R331" s="79"/>
      <c r="S331" s="12"/>
      <c r="T331" s="12"/>
      <c r="U331" s="13"/>
      <c r="V331" s="79"/>
      <c r="W331" s="82"/>
      <c r="X331" s="83"/>
      <c r="Y331" s="82"/>
      <c r="Z331" s="84"/>
      <c r="AA331" s="82"/>
      <c r="AB331" s="80"/>
      <c r="AC331" s="82"/>
      <c r="AD331" s="5"/>
      <c r="AE331" s="82"/>
      <c r="AF331" s="100"/>
      <c r="AG331" s="86"/>
      <c r="AH331" s="86"/>
      <c r="AI331" s="101"/>
      <c r="AJ331" s="82"/>
      <c r="AK331" s="82"/>
      <c r="AL331" s="88"/>
      <c r="AM331" s="84"/>
      <c r="AN331" s="78"/>
      <c r="AO331" s="89"/>
      <c r="AP331" s="89"/>
      <c r="AQ331" s="89"/>
      <c r="AR331" s="90"/>
      <c r="AS331" s="90"/>
    </row>
    <row r="332" ht="18.0" customHeight="1">
      <c r="A332" s="71"/>
      <c r="B332" s="71"/>
      <c r="C332" s="38"/>
      <c r="D332" s="38"/>
      <c r="E332" s="38"/>
      <c r="F332" s="99"/>
      <c r="G332" s="74"/>
      <c r="H332" s="75"/>
      <c r="I332" s="80"/>
      <c r="J332" s="77"/>
      <c r="K332" s="78"/>
      <c r="L332" s="79"/>
      <c r="M332" s="80"/>
      <c r="N332" s="79"/>
      <c r="O332" s="80"/>
      <c r="P332" s="80"/>
      <c r="Q332" s="79"/>
      <c r="R332" s="79"/>
      <c r="S332" s="12"/>
      <c r="T332" s="12"/>
      <c r="U332" s="13"/>
      <c r="V332" s="79"/>
      <c r="W332" s="82"/>
      <c r="X332" s="83"/>
      <c r="Y332" s="82"/>
      <c r="Z332" s="84"/>
      <c r="AA332" s="82"/>
      <c r="AB332" s="80"/>
      <c r="AC332" s="82"/>
      <c r="AD332" s="5"/>
      <c r="AE332" s="82"/>
      <c r="AF332" s="100"/>
      <c r="AG332" s="86"/>
      <c r="AH332" s="86"/>
      <c r="AI332" s="101"/>
      <c r="AJ332" s="82"/>
      <c r="AK332" s="82"/>
      <c r="AL332" s="88"/>
      <c r="AM332" s="84"/>
      <c r="AN332" s="78"/>
      <c r="AO332" s="89"/>
      <c r="AP332" s="89"/>
      <c r="AQ332" s="89"/>
      <c r="AR332" s="90"/>
      <c r="AS332" s="90"/>
    </row>
    <row r="333" ht="18.0" customHeight="1">
      <c r="A333" s="71"/>
      <c r="B333" s="71"/>
      <c r="C333" s="38"/>
      <c r="D333" s="38"/>
      <c r="E333" s="38"/>
      <c r="F333" s="99"/>
      <c r="G333" s="74"/>
      <c r="H333" s="75"/>
      <c r="I333" s="80"/>
      <c r="J333" s="77"/>
      <c r="K333" s="78"/>
      <c r="L333" s="79"/>
      <c r="M333" s="80"/>
      <c r="N333" s="79"/>
      <c r="O333" s="80"/>
      <c r="P333" s="80"/>
      <c r="Q333" s="79"/>
      <c r="R333" s="79"/>
      <c r="S333" s="12"/>
      <c r="T333" s="12"/>
      <c r="U333" s="13"/>
      <c r="V333" s="79"/>
      <c r="W333" s="82"/>
      <c r="X333" s="83"/>
      <c r="Y333" s="82"/>
      <c r="Z333" s="84"/>
      <c r="AA333" s="82"/>
      <c r="AB333" s="80"/>
      <c r="AC333" s="82"/>
      <c r="AD333" s="5"/>
      <c r="AE333" s="82"/>
      <c r="AF333" s="100"/>
      <c r="AG333" s="86"/>
      <c r="AH333" s="86"/>
      <c r="AI333" s="101"/>
      <c r="AJ333" s="82"/>
      <c r="AK333" s="82"/>
      <c r="AL333" s="88"/>
      <c r="AM333" s="84"/>
      <c r="AN333" s="78"/>
      <c r="AO333" s="89"/>
      <c r="AP333" s="89"/>
      <c r="AQ333" s="89"/>
      <c r="AR333" s="90"/>
      <c r="AS333" s="90"/>
    </row>
    <row r="334" ht="18.0" customHeight="1">
      <c r="A334" s="71"/>
      <c r="B334" s="71"/>
      <c r="C334" s="38"/>
      <c r="D334" s="38"/>
      <c r="E334" s="38"/>
      <c r="F334" s="99"/>
      <c r="G334" s="74"/>
      <c r="H334" s="75"/>
      <c r="I334" s="80"/>
      <c r="J334" s="77"/>
      <c r="K334" s="78"/>
      <c r="L334" s="79"/>
      <c r="M334" s="80"/>
      <c r="N334" s="79"/>
      <c r="O334" s="80"/>
      <c r="P334" s="80"/>
      <c r="Q334" s="79"/>
      <c r="R334" s="79"/>
      <c r="S334" s="12"/>
      <c r="T334" s="12"/>
      <c r="U334" s="13"/>
      <c r="V334" s="79"/>
      <c r="W334" s="82"/>
      <c r="X334" s="83"/>
      <c r="Y334" s="82"/>
      <c r="Z334" s="84"/>
      <c r="AA334" s="82"/>
      <c r="AB334" s="80"/>
      <c r="AC334" s="82"/>
      <c r="AD334" s="5"/>
      <c r="AE334" s="82"/>
      <c r="AF334" s="100"/>
      <c r="AG334" s="86"/>
      <c r="AH334" s="86"/>
      <c r="AI334" s="101"/>
      <c r="AJ334" s="82"/>
      <c r="AK334" s="82"/>
      <c r="AL334" s="88"/>
      <c r="AM334" s="84"/>
      <c r="AN334" s="78"/>
      <c r="AO334" s="89"/>
      <c r="AP334" s="89"/>
      <c r="AQ334" s="89"/>
      <c r="AR334" s="90"/>
      <c r="AS334" s="90"/>
    </row>
    <row r="335" ht="18.0" customHeight="1">
      <c r="A335" s="71"/>
      <c r="B335" s="71"/>
      <c r="C335" s="38"/>
      <c r="D335" s="38"/>
      <c r="E335" s="38"/>
      <c r="F335" s="99"/>
      <c r="G335" s="74"/>
      <c r="H335" s="75"/>
      <c r="I335" s="80"/>
      <c r="J335" s="77"/>
      <c r="K335" s="78"/>
      <c r="L335" s="79"/>
      <c r="M335" s="80"/>
      <c r="N335" s="79"/>
      <c r="O335" s="80"/>
      <c r="P335" s="80"/>
      <c r="Q335" s="79"/>
      <c r="R335" s="79"/>
      <c r="S335" s="12"/>
      <c r="T335" s="12"/>
      <c r="U335" s="13"/>
      <c r="V335" s="79"/>
      <c r="W335" s="82"/>
      <c r="X335" s="83"/>
      <c r="Y335" s="82"/>
      <c r="Z335" s="84"/>
      <c r="AA335" s="82"/>
      <c r="AB335" s="80"/>
      <c r="AC335" s="82"/>
      <c r="AD335" s="5"/>
      <c r="AE335" s="82"/>
      <c r="AF335" s="100"/>
      <c r="AG335" s="86"/>
      <c r="AH335" s="86"/>
      <c r="AI335" s="101"/>
      <c r="AJ335" s="82"/>
      <c r="AK335" s="82"/>
      <c r="AL335" s="88"/>
      <c r="AM335" s="84"/>
      <c r="AN335" s="78"/>
      <c r="AO335" s="89"/>
      <c r="AP335" s="89"/>
      <c r="AQ335" s="89"/>
      <c r="AR335" s="90"/>
      <c r="AS335" s="90"/>
    </row>
    <row r="336" ht="18.0" customHeight="1">
      <c r="A336" s="71"/>
      <c r="B336" s="71"/>
      <c r="C336" s="38"/>
      <c r="D336" s="38"/>
      <c r="E336" s="38"/>
      <c r="F336" s="99"/>
      <c r="G336" s="74"/>
      <c r="H336" s="75"/>
      <c r="I336" s="80"/>
      <c r="J336" s="77"/>
      <c r="K336" s="78"/>
      <c r="L336" s="79"/>
      <c r="M336" s="80"/>
      <c r="N336" s="79"/>
      <c r="O336" s="80"/>
      <c r="P336" s="80"/>
      <c r="Q336" s="79"/>
      <c r="R336" s="79"/>
      <c r="S336" s="12"/>
      <c r="T336" s="12"/>
      <c r="U336" s="13"/>
      <c r="V336" s="79"/>
      <c r="W336" s="82"/>
      <c r="X336" s="83"/>
      <c r="Y336" s="82"/>
      <c r="Z336" s="84"/>
      <c r="AA336" s="82"/>
      <c r="AB336" s="80"/>
      <c r="AC336" s="82"/>
      <c r="AD336" s="5"/>
      <c r="AE336" s="82"/>
      <c r="AF336" s="100"/>
      <c r="AG336" s="86"/>
      <c r="AH336" s="86"/>
      <c r="AI336" s="101"/>
      <c r="AJ336" s="82"/>
      <c r="AK336" s="82"/>
      <c r="AL336" s="88"/>
      <c r="AM336" s="84"/>
      <c r="AN336" s="78"/>
      <c r="AO336" s="89"/>
      <c r="AP336" s="89"/>
      <c r="AQ336" s="89"/>
      <c r="AR336" s="90"/>
      <c r="AS336" s="90"/>
    </row>
    <row r="337" ht="18.0" customHeight="1">
      <c r="A337" s="71"/>
      <c r="B337" s="71"/>
      <c r="C337" s="38"/>
      <c r="D337" s="38"/>
      <c r="E337" s="38"/>
      <c r="F337" s="99"/>
      <c r="G337" s="74"/>
      <c r="H337" s="75"/>
      <c r="I337" s="80"/>
      <c r="J337" s="77"/>
      <c r="K337" s="78"/>
      <c r="L337" s="79"/>
      <c r="M337" s="80"/>
      <c r="N337" s="79"/>
      <c r="O337" s="80"/>
      <c r="P337" s="80"/>
      <c r="Q337" s="79"/>
      <c r="R337" s="79"/>
      <c r="S337" s="12"/>
      <c r="T337" s="12"/>
      <c r="U337" s="13"/>
      <c r="V337" s="79"/>
      <c r="W337" s="82"/>
      <c r="X337" s="83"/>
      <c r="Y337" s="82"/>
      <c r="Z337" s="84"/>
      <c r="AA337" s="82"/>
      <c r="AB337" s="80"/>
      <c r="AC337" s="82"/>
      <c r="AD337" s="5"/>
      <c r="AE337" s="82"/>
      <c r="AF337" s="100"/>
      <c r="AG337" s="86"/>
      <c r="AH337" s="86"/>
      <c r="AI337" s="101"/>
      <c r="AJ337" s="82"/>
      <c r="AK337" s="82"/>
      <c r="AL337" s="88"/>
      <c r="AM337" s="84"/>
      <c r="AN337" s="78"/>
      <c r="AO337" s="89"/>
      <c r="AP337" s="89"/>
      <c r="AQ337" s="89"/>
      <c r="AR337" s="90"/>
      <c r="AS337" s="90"/>
    </row>
    <row r="338" ht="18.0" customHeight="1">
      <c r="A338" s="71"/>
      <c r="B338" s="71"/>
      <c r="C338" s="38"/>
      <c r="D338" s="38"/>
      <c r="E338" s="38"/>
      <c r="F338" s="99"/>
      <c r="G338" s="74"/>
      <c r="H338" s="75"/>
      <c r="I338" s="80"/>
      <c r="J338" s="77"/>
      <c r="K338" s="78"/>
      <c r="L338" s="79"/>
      <c r="M338" s="80"/>
      <c r="N338" s="79"/>
      <c r="O338" s="80"/>
      <c r="P338" s="80"/>
      <c r="Q338" s="79"/>
      <c r="R338" s="79"/>
      <c r="S338" s="12"/>
      <c r="T338" s="12"/>
      <c r="U338" s="13"/>
      <c r="V338" s="79"/>
      <c r="W338" s="82"/>
      <c r="X338" s="83"/>
      <c r="Y338" s="82"/>
      <c r="Z338" s="84"/>
      <c r="AA338" s="82"/>
      <c r="AB338" s="80"/>
      <c r="AC338" s="82"/>
      <c r="AD338" s="5"/>
      <c r="AE338" s="82"/>
      <c r="AF338" s="100"/>
      <c r="AG338" s="86"/>
      <c r="AH338" s="86"/>
      <c r="AI338" s="101"/>
      <c r="AJ338" s="82"/>
      <c r="AK338" s="82"/>
      <c r="AL338" s="88"/>
      <c r="AM338" s="84"/>
      <c r="AN338" s="78"/>
      <c r="AO338" s="89"/>
      <c r="AP338" s="89"/>
      <c r="AQ338" s="89"/>
      <c r="AR338" s="90"/>
      <c r="AS338" s="90"/>
    </row>
    <row r="339" ht="18.0" customHeight="1">
      <c r="A339" s="71"/>
      <c r="B339" s="71"/>
      <c r="C339" s="38"/>
      <c r="D339" s="38"/>
      <c r="E339" s="38"/>
      <c r="F339" s="99"/>
      <c r="G339" s="74"/>
      <c r="H339" s="75"/>
      <c r="I339" s="80"/>
      <c r="J339" s="77"/>
      <c r="K339" s="78"/>
      <c r="L339" s="79"/>
      <c r="M339" s="80"/>
      <c r="N339" s="79"/>
      <c r="O339" s="80"/>
      <c r="P339" s="80"/>
      <c r="Q339" s="79"/>
      <c r="R339" s="79"/>
      <c r="S339" s="12"/>
      <c r="T339" s="12"/>
      <c r="U339" s="13"/>
      <c r="V339" s="79"/>
      <c r="W339" s="82"/>
      <c r="X339" s="83"/>
      <c r="Y339" s="82"/>
      <c r="Z339" s="84"/>
      <c r="AA339" s="82"/>
      <c r="AB339" s="80"/>
      <c r="AC339" s="82"/>
      <c r="AD339" s="5"/>
      <c r="AE339" s="82"/>
      <c r="AF339" s="100"/>
      <c r="AG339" s="86"/>
      <c r="AH339" s="86"/>
      <c r="AI339" s="101"/>
      <c r="AJ339" s="82"/>
      <c r="AK339" s="82"/>
      <c r="AL339" s="88"/>
      <c r="AM339" s="84"/>
      <c r="AN339" s="78"/>
      <c r="AO339" s="89"/>
      <c r="AP339" s="89"/>
      <c r="AQ339" s="89"/>
      <c r="AR339" s="90"/>
      <c r="AS339" s="90"/>
    </row>
    <row r="340" ht="18.0" customHeight="1">
      <c r="A340" s="71"/>
      <c r="B340" s="71"/>
      <c r="C340" s="38"/>
      <c r="D340" s="38"/>
      <c r="E340" s="38"/>
      <c r="F340" s="99"/>
      <c r="G340" s="74"/>
      <c r="H340" s="75"/>
      <c r="I340" s="80"/>
      <c r="J340" s="77"/>
      <c r="K340" s="78"/>
      <c r="L340" s="79"/>
      <c r="M340" s="80"/>
      <c r="N340" s="79"/>
      <c r="O340" s="80"/>
      <c r="P340" s="80"/>
      <c r="Q340" s="79"/>
      <c r="R340" s="79"/>
      <c r="S340" s="12"/>
      <c r="T340" s="12"/>
      <c r="U340" s="13"/>
      <c r="V340" s="79"/>
      <c r="W340" s="82"/>
      <c r="X340" s="83"/>
      <c r="Y340" s="82"/>
      <c r="Z340" s="84"/>
      <c r="AA340" s="82"/>
      <c r="AB340" s="80"/>
      <c r="AC340" s="82"/>
      <c r="AD340" s="5"/>
      <c r="AE340" s="82"/>
      <c r="AF340" s="100"/>
      <c r="AG340" s="86"/>
      <c r="AH340" s="86"/>
      <c r="AI340" s="101"/>
      <c r="AJ340" s="82"/>
      <c r="AK340" s="82"/>
      <c r="AL340" s="88"/>
      <c r="AM340" s="84"/>
      <c r="AN340" s="78"/>
      <c r="AO340" s="89"/>
      <c r="AP340" s="89"/>
      <c r="AQ340" s="89"/>
      <c r="AR340" s="90"/>
      <c r="AS340" s="90"/>
    </row>
    <row r="341" ht="18.0" customHeight="1">
      <c r="A341" s="71"/>
      <c r="B341" s="71"/>
      <c r="C341" s="38"/>
      <c r="D341" s="38"/>
      <c r="E341" s="38"/>
      <c r="F341" s="99"/>
      <c r="G341" s="74"/>
      <c r="H341" s="75"/>
      <c r="I341" s="80"/>
      <c r="J341" s="77"/>
      <c r="K341" s="78"/>
      <c r="L341" s="79"/>
      <c r="M341" s="80"/>
      <c r="N341" s="79"/>
      <c r="O341" s="80"/>
      <c r="P341" s="80"/>
      <c r="Q341" s="79"/>
      <c r="R341" s="79"/>
      <c r="S341" s="12"/>
      <c r="T341" s="12"/>
      <c r="U341" s="13"/>
      <c r="V341" s="79"/>
      <c r="W341" s="82"/>
      <c r="X341" s="83"/>
      <c r="Y341" s="82"/>
      <c r="Z341" s="84"/>
      <c r="AA341" s="82"/>
      <c r="AB341" s="80"/>
      <c r="AC341" s="82"/>
      <c r="AD341" s="5"/>
      <c r="AE341" s="82"/>
      <c r="AF341" s="100"/>
      <c r="AG341" s="86"/>
      <c r="AH341" s="86"/>
      <c r="AI341" s="101"/>
      <c r="AJ341" s="82"/>
      <c r="AK341" s="82"/>
      <c r="AL341" s="88"/>
      <c r="AM341" s="84"/>
      <c r="AN341" s="78"/>
      <c r="AO341" s="89"/>
      <c r="AP341" s="89"/>
      <c r="AQ341" s="89"/>
      <c r="AR341" s="90"/>
      <c r="AS341" s="90"/>
    </row>
    <row r="342" ht="18.0" customHeight="1">
      <c r="A342" s="71"/>
      <c r="B342" s="71"/>
      <c r="C342" s="38"/>
      <c r="D342" s="38"/>
      <c r="E342" s="38"/>
      <c r="F342" s="99"/>
      <c r="G342" s="74"/>
      <c r="H342" s="75"/>
      <c r="I342" s="80"/>
      <c r="J342" s="77"/>
      <c r="K342" s="78"/>
      <c r="L342" s="79"/>
      <c r="M342" s="80"/>
      <c r="N342" s="79"/>
      <c r="O342" s="80"/>
      <c r="P342" s="80"/>
      <c r="Q342" s="79"/>
      <c r="R342" s="79"/>
      <c r="S342" s="12"/>
      <c r="T342" s="12"/>
      <c r="U342" s="13"/>
      <c r="V342" s="79"/>
      <c r="W342" s="82"/>
      <c r="X342" s="83"/>
      <c r="Y342" s="82"/>
      <c r="Z342" s="84"/>
      <c r="AA342" s="82"/>
      <c r="AB342" s="80"/>
      <c r="AC342" s="82"/>
      <c r="AD342" s="5"/>
      <c r="AE342" s="82"/>
      <c r="AF342" s="100"/>
      <c r="AG342" s="86"/>
      <c r="AH342" s="86"/>
      <c r="AI342" s="101"/>
      <c r="AJ342" s="82"/>
      <c r="AK342" s="82"/>
      <c r="AL342" s="88"/>
      <c r="AM342" s="84"/>
      <c r="AN342" s="78"/>
      <c r="AO342" s="89"/>
      <c r="AP342" s="89"/>
      <c r="AQ342" s="89"/>
      <c r="AR342" s="90"/>
      <c r="AS342" s="90"/>
    </row>
    <row r="343" ht="18.0" customHeight="1">
      <c r="A343" s="71"/>
      <c r="B343" s="71"/>
      <c r="C343" s="38"/>
      <c r="D343" s="38"/>
      <c r="E343" s="38"/>
      <c r="F343" s="99"/>
      <c r="G343" s="74"/>
      <c r="H343" s="75"/>
      <c r="I343" s="80"/>
      <c r="J343" s="77"/>
      <c r="K343" s="78"/>
      <c r="L343" s="79"/>
      <c r="M343" s="80"/>
      <c r="N343" s="79"/>
      <c r="O343" s="80"/>
      <c r="P343" s="80"/>
      <c r="Q343" s="79"/>
      <c r="R343" s="79"/>
      <c r="S343" s="12"/>
      <c r="T343" s="12"/>
      <c r="U343" s="13"/>
      <c r="V343" s="79"/>
      <c r="W343" s="82"/>
      <c r="X343" s="83"/>
      <c r="Y343" s="82"/>
      <c r="Z343" s="84"/>
      <c r="AA343" s="82"/>
      <c r="AB343" s="80"/>
      <c r="AC343" s="82"/>
      <c r="AD343" s="5"/>
      <c r="AE343" s="82"/>
      <c r="AF343" s="100"/>
      <c r="AG343" s="86"/>
      <c r="AH343" s="86"/>
      <c r="AI343" s="101"/>
      <c r="AJ343" s="82"/>
      <c r="AK343" s="82"/>
      <c r="AL343" s="88"/>
      <c r="AM343" s="84"/>
      <c r="AN343" s="78"/>
      <c r="AO343" s="89"/>
      <c r="AP343" s="89"/>
      <c r="AQ343" s="89"/>
      <c r="AR343" s="90"/>
      <c r="AS343" s="90"/>
    </row>
    <row r="344" ht="18.0" customHeight="1">
      <c r="A344" s="71"/>
      <c r="B344" s="71"/>
      <c r="C344" s="38"/>
      <c r="D344" s="38"/>
      <c r="E344" s="38"/>
      <c r="F344" s="99"/>
      <c r="G344" s="74"/>
      <c r="H344" s="75"/>
      <c r="I344" s="80"/>
      <c r="J344" s="77"/>
      <c r="K344" s="78"/>
      <c r="L344" s="79"/>
      <c r="M344" s="80"/>
      <c r="N344" s="79"/>
      <c r="O344" s="80"/>
      <c r="P344" s="80"/>
      <c r="Q344" s="79"/>
      <c r="R344" s="79"/>
      <c r="S344" s="12"/>
      <c r="T344" s="12"/>
      <c r="U344" s="13"/>
      <c r="V344" s="79"/>
      <c r="W344" s="82"/>
      <c r="X344" s="83"/>
      <c r="Y344" s="82"/>
      <c r="Z344" s="84"/>
      <c r="AA344" s="82"/>
      <c r="AB344" s="80"/>
      <c r="AC344" s="82"/>
      <c r="AD344" s="5"/>
      <c r="AE344" s="82"/>
      <c r="AF344" s="100"/>
      <c r="AG344" s="86"/>
      <c r="AH344" s="86"/>
      <c r="AI344" s="101"/>
      <c r="AJ344" s="82"/>
      <c r="AK344" s="82"/>
      <c r="AL344" s="88"/>
      <c r="AM344" s="84"/>
      <c r="AN344" s="78"/>
      <c r="AO344" s="89"/>
      <c r="AP344" s="89"/>
      <c r="AQ344" s="89"/>
      <c r="AR344" s="90"/>
      <c r="AS344" s="90"/>
    </row>
    <row r="345" ht="18.0" customHeight="1">
      <c r="A345" s="71"/>
      <c r="B345" s="71"/>
      <c r="C345" s="38"/>
      <c r="D345" s="38"/>
      <c r="E345" s="38"/>
      <c r="F345" s="99"/>
      <c r="G345" s="74"/>
      <c r="H345" s="75"/>
      <c r="I345" s="80"/>
      <c r="J345" s="77"/>
      <c r="K345" s="78"/>
      <c r="L345" s="79"/>
      <c r="M345" s="80"/>
      <c r="N345" s="79"/>
      <c r="O345" s="80"/>
      <c r="P345" s="80"/>
      <c r="Q345" s="79"/>
      <c r="R345" s="79"/>
      <c r="S345" s="12"/>
      <c r="T345" s="12"/>
      <c r="U345" s="13"/>
      <c r="V345" s="79"/>
      <c r="W345" s="82"/>
      <c r="X345" s="83"/>
      <c r="Y345" s="82"/>
      <c r="Z345" s="84"/>
      <c r="AA345" s="82"/>
      <c r="AB345" s="80"/>
      <c r="AC345" s="82"/>
      <c r="AD345" s="5"/>
      <c r="AE345" s="82"/>
      <c r="AF345" s="100"/>
      <c r="AG345" s="86"/>
      <c r="AH345" s="86"/>
      <c r="AI345" s="101"/>
      <c r="AJ345" s="82"/>
      <c r="AK345" s="82"/>
      <c r="AL345" s="88"/>
      <c r="AM345" s="84"/>
      <c r="AN345" s="78"/>
      <c r="AO345" s="89"/>
      <c r="AP345" s="89"/>
      <c r="AQ345" s="89"/>
      <c r="AR345" s="90"/>
      <c r="AS345" s="90"/>
    </row>
    <row r="346" ht="18.0" customHeight="1">
      <c r="A346" s="71"/>
      <c r="B346" s="71"/>
      <c r="C346" s="38"/>
      <c r="D346" s="38"/>
      <c r="E346" s="38"/>
      <c r="F346" s="99"/>
      <c r="G346" s="74"/>
      <c r="H346" s="75"/>
      <c r="I346" s="80"/>
      <c r="J346" s="77"/>
      <c r="K346" s="78"/>
      <c r="L346" s="79"/>
      <c r="M346" s="80"/>
      <c r="N346" s="79"/>
      <c r="O346" s="80"/>
      <c r="P346" s="80"/>
      <c r="Q346" s="79"/>
      <c r="R346" s="79"/>
      <c r="S346" s="12"/>
      <c r="T346" s="12"/>
      <c r="U346" s="13"/>
      <c r="V346" s="79"/>
      <c r="W346" s="82"/>
      <c r="X346" s="83"/>
      <c r="Y346" s="82"/>
      <c r="Z346" s="84"/>
      <c r="AA346" s="82"/>
      <c r="AB346" s="80"/>
      <c r="AC346" s="82"/>
      <c r="AD346" s="5"/>
      <c r="AE346" s="82"/>
      <c r="AF346" s="100"/>
      <c r="AG346" s="86"/>
      <c r="AH346" s="86"/>
      <c r="AI346" s="101"/>
      <c r="AJ346" s="82"/>
      <c r="AK346" s="82"/>
      <c r="AL346" s="88"/>
      <c r="AM346" s="84"/>
      <c r="AN346" s="78"/>
      <c r="AO346" s="89"/>
      <c r="AP346" s="89"/>
      <c r="AQ346" s="89"/>
      <c r="AR346" s="90"/>
      <c r="AS346" s="90"/>
    </row>
    <row r="347" ht="18.0" customHeight="1">
      <c r="A347" s="71"/>
      <c r="B347" s="71"/>
      <c r="C347" s="38"/>
      <c r="D347" s="38"/>
      <c r="E347" s="38"/>
      <c r="F347" s="99"/>
      <c r="G347" s="74"/>
      <c r="H347" s="75"/>
      <c r="I347" s="80"/>
      <c r="J347" s="77"/>
      <c r="K347" s="78"/>
      <c r="L347" s="79"/>
      <c r="M347" s="80"/>
      <c r="N347" s="79"/>
      <c r="O347" s="80"/>
      <c r="P347" s="80"/>
      <c r="Q347" s="79"/>
      <c r="R347" s="79"/>
      <c r="S347" s="12"/>
      <c r="T347" s="12"/>
      <c r="U347" s="13"/>
      <c r="V347" s="79"/>
      <c r="W347" s="82"/>
      <c r="X347" s="83"/>
      <c r="Y347" s="82"/>
      <c r="Z347" s="84"/>
      <c r="AA347" s="82"/>
      <c r="AB347" s="80"/>
      <c r="AC347" s="82"/>
      <c r="AD347" s="5"/>
      <c r="AE347" s="82"/>
      <c r="AF347" s="100"/>
      <c r="AG347" s="86"/>
      <c r="AH347" s="86"/>
      <c r="AI347" s="101"/>
      <c r="AJ347" s="82"/>
      <c r="AK347" s="82"/>
      <c r="AL347" s="88"/>
      <c r="AM347" s="84"/>
      <c r="AN347" s="78"/>
      <c r="AO347" s="89"/>
      <c r="AP347" s="89"/>
      <c r="AQ347" s="89"/>
      <c r="AR347" s="90"/>
      <c r="AS347" s="90"/>
    </row>
    <row r="348" ht="18.0" customHeight="1">
      <c r="A348" s="71"/>
      <c r="B348" s="71"/>
      <c r="C348" s="38"/>
      <c r="D348" s="38"/>
      <c r="E348" s="38"/>
      <c r="F348" s="99"/>
      <c r="G348" s="74"/>
      <c r="H348" s="75"/>
      <c r="I348" s="80"/>
      <c r="J348" s="77"/>
      <c r="K348" s="78"/>
      <c r="L348" s="79"/>
      <c r="M348" s="80"/>
      <c r="N348" s="79"/>
      <c r="O348" s="80"/>
      <c r="P348" s="80"/>
      <c r="Q348" s="79"/>
      <c r="R348" s="79"/>
      <c r="S348" s="12"/>
      <c r="T348" s="12"/>
      <c r="U348" s="13"/>
      <c r="V348" s="79"/>
      <c r="W348" s="82"/>
      <c r="X348" s="83"/>
      <c r="Y348" s="82"/>
      <c r="Z348" s="84"/>
      <c r="AA348" s="82"/>
      <c r="AB348" s="80"/>
      <c r="AC348" s="82"/>
      <c r="AD348" s="5"/>
      <c r="AE348" s="82"/>
      <c r="AF348" s="100"/>
      <c r="AG348" s="86"/>
      <c r="AH348" s="86"/>
      <c r="AI348" s="101"/>
      <c r="AJ348" s="82"/>
      <c r="AK348" s="82"/>
      <c r="AL348" s="88"/>
      <c r="AM348" s="84"/>
      <c r="AN348" s="78"/>
      <c r="AO348" s="89"/>
      <c r="AP348" s="89"/>
      <c r="AQ348" s="89"/>
      <c r="AR348" s="90"/>
      <c r="AS348" s="90"/>
    </row>
    <row r="349" ht="18.0" customHeight="1">
      <c r="A349" s="71"/>
      <c r="B349" s="71"/>
      <c r="C349" s="38"/>
      <c r="D349" s="38"/>
      <c r="E349" s="38"/>
      <c r="F349" s="99"/>
      <c r="G349" s="74"/>
      <c r="H349" s="75"/>
      <c r="I349" s="80"/>
      <c r="J349" s="77"/>
      <c r="K349" s="78"/>
      <c r="L349" s="79"/>
      <c r="M349" s="80"/>
      <c r="N349" s="79"/>
      <c r="O349" s="80"/>
      <c r="P349" s="80"/>
      <c r="Q349" s="79"/>
      <c r="R349" s="79"/>
      <c r="S349" s="12"/>
      <c r="T349" s="12"/>
      <c r="U349" s="13"/>
      <c r="V349" s="79"/>
      <c r="W349" s="82"/>
      <c r="X349" s="83"/>
      <c r="Y349" s="82"/>
      <c r="Z349" s="84"/>
      <c r="AA349" s="82"/>
      <c r="AB349" s="80"/>
      <c r="AC349" s="82"/>
      <c r="AD349" s="5"/>
      <c r="AE349" s="82"/>
      <c r="AF349" s="100"/>
      <c r="AG349" s="86"/>
      <c r="AH349" s="86"/>
      <c r="AI349" s="101"/>
      <c r="AJ349" s="82"/>
      <c r="AK349" s="82"/>
      <c r="AL349" s="88"/>
      <c r="AM349" s="84"/>
      <c r="AN349" s="78"/>
      <c r="AO349" s="89"/>
      <c r="AP349" s="89"/>
      <c r="AQ349" s="89"/>
      <c r="AR349" s="90"/>
      <c r="AS349" s="90"/>
    </row>
    <row r="350" ht="18.0" customHeight="1">
      <c r="A350" s="71"/>
      <c r="B350" s="71"/>
      <c r="C350" s="38"/>
      <c r="D350" s="38"/>
      <c r="E350" s="38"/>
      <c r="F350" s="99"/>
      <c r="G350" s="74"/>
      <c r="H350" s="75"/>
      <c r="I350" s="80"/>
      <c r="J350" s="77"/>
      <c r="K350" s="78"/>
      <c r="L350" s="79"/>
      <c r="M350" s="80"/>
      <c r="N350" s="79"/>
      <c r="O350" s="80"/>
      <c r="P350" s="80"/>
      <c r="Q350" s="79"/>
      <c r="R350" s="79"/>
      <c r="S350" s="12"/>
      <c r="T350" s="12"/>
      <c r="U350" s="13"/>
      <c r="V350" s="79"/>
      <c r="W350" s="82"/>
      <c r="X350" s="83"/>
      <c r="Y350" s="82"/>
      <c r="Z350" s="84"/>
      <c r="AA350" s="82"/>
      <c r="AB350" s="80"/>
      <c r="AC350" s="82"/>
      <c r="AD350" s="5"/>
      <c r="AE350" s="82"/>
      <c r="AF350" s="100"/>
      <c r="AG350" s="86"/>
      <c r="AH350" s="86"/>
      <c r="AI350" s="101"/>
      <c r="AJ350" s="82"/>
      <c r="AK350" s="82"/>
      <c r="AL350" s="88"/>
      <c r="AM350" s="84"/>
      <c r="AN350" s="78"/>
      <c r="AO350" s="89"/>
      <c r="AP350" s="89"/>
      <c r="AQ350" s="89"/>
      <c r="AR350" s="90"/>
      <c r="AS350" s="90"/>
    </row>
    <row r="351" ht="18.0" customHeight="1">
      <c r="A351" s="71"/>
      <c r="B351" s="71"/>
      <c r="C351" s="38"/>
      <c r="D351" s="38"/>
      <c r="E351" s="38"/>
      <c r="F351" s="99"/>
      <c r="G351" s="74"/>
      <c r="H351" s="75"/>
      <c r="I351" s="80"/>
      <c r="J351" s="77"/>
      <c r="K351" s="78"/>
      <c r="L351" s="79"/>
      <c r="M351" s="80"/>
      <c r="N351" s="79"/>
      <c r="O351" s="80"/>
      <c r="P351" s="80"/>
      <c r="Q351" s="79"/>
      <c r="R351" s="79"/>
      <c r="S351" s="12"/>
      <c r="T351" s="12"/>
      <c r="U351" s="13"/>
      <c r="V351" s="79"/>
      <c r="W351" s="82"/>
      <c r="X351" s="83"/>
      <c r="Y351" s="82"/>
      <c r="Z351" s="84"/>
      <c r="AA351" s="82"/>
      <c r="AB351" s="80"/>
      <c r="AC351" s="82"/>
      <c r="AD351" s="5"/>
      <c r="AE351" s="82"/>
      <c r="AF351" s="100"/>
      <c r="AG351" s="86"/>
      <c r="AH351" s="86"/>
      <c r="AI351" s="101"/>
      <c r="AJ351" s="82"/>
      <c r="AK351" s="82"/>
      <c r="AL351" s="88"/>
      <c r="AM351" s="84"/>
      <c r="AN351" s="78"/>
      <c r="AO351" s="89"/>
      <c r="AP351" s="89"/>
      <c r="AQ351" s="89"/>
      <c r="AR351" s="90"/>
      <c r="AS351" s="90"/>
    </row>
    <row r="352" ht="18.0" customHeight="1">
      <c r="A352" s="71"/>
      <c r="B352" s="71"/>
      <c r="C352" s="38"/>
      <c r="D352" s="38"/>
      <c r="E352" s="38"/>
      <c r="F352" s="99"/>
      <c r="G352" s="74"/>
      <c r="H352" s="75"/>
      <c r="I352" s="80"/>
      <c r="J352" s="77"/>
      <c r="K352" s="78"/>
      <c r="L352" s="79"/>
      <c r="M352" s="80"/>
      <c r="N352" s="79"/>
      <c r="O352" s="80"/>
      <c r="P352" s="80"/>
      <c r="Q352" s="79"/>
      <c r="R352" s="79"/>
      <c r="S352" s="12"/>
      <c r="T352" s="12"/>
      <c r="U352" s="13"/>
      <c r="V352" s="79"/>
      <c r="W352" s="82"/>
      <c r="X352" s="83"/>
      <c r="Y352" s="82"/>
      <c r="Z352" s="84"/>
      <c r="AA352" s="82"/>
      <c r="AB352" s="80"/>
      <c r="AC352" s="82"/>
      <c r="AD352" s="5"/>
      <c r="AE352" s="82"/>
      <c r="AF352" s="100"/>
      <c r="AG352" s="86"/>
      <c r="AH352" s="86"/>
      <c r="AI352" s="101"/>
      <c r="AJ352" s="82"/>
      <c r="AK352" s="82"/>
      <c r="AL352" s="88"/>
      <c r="AM352" s="84"/>
      <c r="AN352" s="78"/>
      <c r="AO352" s="89"/>
      <c r="AP352" s="89"/>
      <c r="AQ352" s="89"/>
      <c r="AR352" s="90"/>
      <c r="AS352" s="90"/>
    </row>
    <row r="353" ht="18.0" customHeight="1">
      <c r="A353" s="71"/>
      <c r="B353" s="71"/>
      <c r="C353" s="38"/>
      <c r="D353" s="38"/>
      <c r="E353" s="38"/>
      <c r="F353" s="99"/>
      <c r="G353" s="74"/>
      <c r="H353" s="75"/>
      <c r="I353" s="80"/>
      <c r="J353" s="77"/>
      <c r="K353" s="78"/>
      <c r="L353" s="79"/>
      <c r="M353" s="80"/>
      <c r="N353" s="79"/>
      <c r="O353" s="80"/>
      <c r="P353" s="80"/>
      <c r="Q353" s="79"/>
      <c r="R353" s="79"/>
      <c r="S353" s="12"/>
      <c r="T353" s="12"/>
      <c r="U353" s="13"/>
      <c r="V353" s="79"/>
      <c r="W353" s="82"/>
      <c r="X353" s="83"/>
      <c r="Y353" s="82"/>
      <c r="Z353" s="84"/>
      <c r="AA353" s="82"/>
      <c r="AB353" s="80"/>
      <c r="AC353" s="82"/>
      <c r="AD353" s="5"/>
      <c r="AE353" s="82"/>
      <c r="AF353" s="100"/>
      <c r="AG353" s="86"/>
      <c r="AH353" s="86"/>
      <c r="AI353" s="101"/>
      <c r="AJ353" s="82"/>
      <c r="AK353" s="82"/>
      <c r="AL353" s="88"/>
      <c r="AM353" s="84"/>
      <c r="AN353" s="78"/>
      <c r="AO353" s="89"/>
      <c r="AP353" s="89"/>
      <c r="AQ353" s="89"/>
      <c r="AR353" s="90"/>
      <c r="AS353" s="90"/>
    </row>
    <row r="354" ht="18.0" customHeight="1">
      <c r="A354" s="71"/>
      <c r="B354" s="71"/>
      <c r="C354" s="38"/>
      <c r="D354" s="38"/>
      <c r="E354" s="38"/>
      <c r="F354" s="99"/>
      <c r="G354" s="74"/>
      <c r="H354" s="75"/>
      <c r="I354" s="80"/>
      <c r="J354" s="77"/>
      <c r="K354" s="78"/>
      <c r="L354" s="79"/>
      <c r="M354" s="80"/>
      <c r="N354" s="79"/>
      <c r="O354" s="80"/>
      <c r="P354" s="80"/>
      <c r="Q354" s="79"/>
      <c r="R354" s="79"/>
      <c r="S354" s="12"/>
      <c r="T354" s="12"/>
      <c r="U354" s="13"/>
      <c r="V354" s="79"/>
      <c r="W354" s="82"/>
      <c r="X354" s="83"/>
      <c r="Y354" s="82"/>
      <c r="Z354" s="84"/>
      <c r="AA354" s="82"/>
      <c r="AB354" s="80"/>
      <c r="AC354" s="82"/>
      <c r="AD354" s="5"/>
      <c r="AE354" s="82"/>
      <c r="AF354" s="100"/>
      <c r="AG354" s="86"/>
      <c r="AH354" s="86"/>
      <c r="AI354" s="101"/>
      <c r="AJ354" s="82"/>
      <c r="AK354" s="82"/>
      <c r="AL354" s="88"/>
      <c r="AM354" s="84"/>
      <c r="AN354" s="78"/>
      <c r="AO354" s="89"/>
      <c r="AP354" s="89"/>
      <c r="AQ354" s="89"/>
      <c r="AR354" s="90"/>
      <c r="AS354" s="90"/>
    </row>
    <row r="355" ht="18.0" customHeight="1">
      <c r="A355" s="71"/>
      <c r="B355" s="71"/>
      <c r="C355" s="38"/>
      <c r="D355" s="38"/>
      <c r="E355" s="38"/>
      <c r="F355" s="99"/>
      <c r="G355" s="74"/>
      <c r="H355" s="75"/>
      <c r="I355" s="80"/>
      <c r="J355" s="77"/>
      <c r="K355" s="78"/>
      <c r="L355" s="79"/>
      <c r="M355" s="80"/>
      <c r="N355" s="79"/>
      <c r="O355" s="80"/>
      <c r="P355" s="80"/>
      <c r="Q355" s="79"/>
      <c r="R355" s="79"/>
      <c r="S355" s="12"/>
      <c r="T355" s="12"/>
      <c r="U355" s="13"/>
      <c r="V355" s="79"/>
      <c r="W355" s="82"/>
      <c r="X355" s="83"/>
      <c r="Y355" s="82"/>
      <c r="Z355" s="84"/>
      <c r="AA355" s="82"/>
      <c r="AB355" s="80"/>
      <c r="AC355" s="82"/>
      <c r="AD355" s="5"/>
      <c r="AE355" s="82"/>
      <c r="AF355" s="100"/>
      <c r="AG355" s="86"/>
      <c r="AH355" s="86"/>
      <c r="AI355" s="101"/>
      <c r="AJ355" s="82"/>
      <c r="AK355" s="82"/>
      <c r="AL355" s="88"/>
      <c r="AM355" s="84"/>
      <c r="AN355" s="78"/>
      <c r="AO355" s="89"/>
      <c r="AP355" s="89"/>
      <c r="AQ355" s="89"/>
      <c r="AR355" s="90"/>
      <c r="AS355" s="90"/>
    </row>
    <row r="356" ht="18.0" customHeight="1">
      <c r="A356" s="71"/>
      <c r="B356" s="71"/>
      <c r="C356" s="38"/>
      <c r="D356" s="38"/>
      <c r="E356" s="38"/>
      <c r="F356" s="99"/>
      <c r="G356" s="74"/>
      <c r="H356" s="75"/>
      <c r="I356" s="80"/>
      <c r="J356" s="77"/>
      <c r="K356" s="78"/>
      <c r="L356" s="79"/>
      <c r="M356" s="80"/>
      <c r="N356" s="79"/>
      <c r="O356" s="80"/>
      <c r="P356" s="80"/>
      <c r="Q356" s="79"/>
      <c r="R356" s="79"/>
      <c r="S356" s="12"/>
      <c r="T356" s="12"/>
      <c r="U356" s="13"/>
      <c r="V356" s="79"/>
      <c r="W356" s="82"/>
      <c r="X356" s="83"/>
      <c r="Y356" s="82"/>
      <c r="Z356" s="84"/>
      <c r="AA356" s="82"/>
      <c r="AB356" s="80"/>
      <c r="AC356" s="82"/>
      <c r="AD356" s="5"/>
      <c r="AE356" s="82"/>
      <c r="AF356" s="100"/>
      <c r="AG356" s="86"/>
      <c r="AH356" s="86"/>
      <c r="AI356" s="101"/>
      <c r="AJ356" s="82"/>
      <c r="AK356" s="82"/>
      <c r="AL356" s="88"/>
      <c r="AM356" s="84"/>
      <c r="AN356" s="78"/>
      <c r="AO356" s="89"/>
      <c r="AP356" s="89"/>
      <c r="AQ356" s="89"/>
      <c r="AR356" s="90"/>
      <c r="AS356" s="90"/>
    </row>
    <row r="357" ht="18.0" customHeight="1">
      <c r="A357" s="71"/>
      <c r="B357" s="71"/>
      <c r="C357" s="38"/>
      <c r="D357" s="38"/>
      <c r="E357" s="38"/>
      <c r="F357" s="99"/>
      <c r="G357" s="74"/>
      <c r="H357" s="75"/>
      <c r="I357" s="80"/>
      <c r="J357" s="77"/>
      <c r="K357" s="78"/>
      <c r="L357" s="79"/>
      <c r="M357" s="80"/>
      <c r="N357" s="79"/>
      <c r="O357" s="80"/>
      <c r="P357" s="80"/>
      <c r="Q357" s="79"/>
      <c r="R357" s="79"/>
      <c r="S357" s="12"/>
      <c r="T357" s="12"/>
      <c r="U357" s="13"/>
      <c r="V357" s="79"/>
      <c r="W357" s="82"/>
      <c r="X357" s="83"/>
      <c r="Y357" s="82"/>
      <c r="Z357" s="84"/>
      <c r="AA357" s="82"/>
      <c r="AB357" s="80"/>
      <c r="AC357" s="82"/>
      <c r="AD357" s="5"/>
      <c r="AE357" s="82"/>
      <c r="AF357" s="100"/>
      <c r="AG357" s="86"/>
      <c r="AH357" s="86"/>
      <c r="AI357" s="101"/>
      <c r="AJ357" s="82"/>
      <c r="AK357" s="82"/>
      <c r="AL357" s="88"/>
      <c r="AM357" s="84"/>
      <c r="AN357" s="78"/>
      <c r="AO357" s="89"/>
      <c r="AP357" s="89"/>
      <c r="AQ357" s="89"/>
      <c r="AR357" s="90"/>
      <c r="AS357" s="90"/>
    </row>
    <row r="358" ht="18.0" customHeight="1">
      <c r="A358" s="71"/>
      <c r="B358" s="71"/>
      <c r="C358" s="38"/>
      <c r="D358" s="38"/>
      <c r="E358" s="38"/>
      <c r="F358" s="99"/>
      <c r="G358" s="74"/>
      <c r="H358" s="75"/>
      <c r="I358" s="80"/>
      <c r="J358" s="77"/>
      <c r="K358" s="78"/>
      <c r="L358" s="79"/>
      <c r="M358" s="80"/>
      <c r="N358" s="79"/>
      <c r="O358" s="80"/>
      <c r="P358" s="80"/>
      <c r="Q358" s="79"/>
      <c r="R358" s="79"/>
      <c r="S358" s="12"/>
      <c r="T358" s="12"/>
      <c r="U358" s="13"/>
      <c r="V358" s="79"/>
      <c r="W358" s="82"/>
      <c r="X358" s="83"/>
      <c r="Y358" s="82"/>
      <c r="Z358" s="84"/>
      <c r="AA358" s="82"/>
      <c r="AB358" s="80"/>
      <c r="AC358" s="82"/>
      <c r="AD358" s="5"/>
      <c r="AE358" s="82"/>
      <c r="AF358" s="100"/>
      <c r="AG358" s="86"/>
      <c r="AH358" s="86"/>
      <c r="AI358" s="101"/>
      <c r="AJ358" s="82"/>
      <c r="AK358" s="82"/>
      <c r="AL358" s="88"/>
      <c r="AM358" s="84"/>
      <c r="AN358" s="78"/>
      <c r="AO358" s="89"/>
      <c r="AP358" s="89"/>
      <c r="AQ358" s="89"/>
      <c r="AR358" s="90"/>
      <c r="AS358" s="90"/>
    </row>
    <row r="359" ht="18.0" customHeight="1">
      <c r="A359" s="71"/>
      <c r="B359" s="71"/>
      <c r="C359" s="38"/>
      <c r="D359" s="38"/>
      <c r="E359" s="38"/>
      <c r="F359" s="99"/>
      <c r="G359" s="74"/>
      <c r="H359" s="75"/>
      <c r="I359" s="80"/>
      <c r="J359" s="77"/>
      <c r="K359" s="78"/>
      <c r="L359" s="79"/>
      <c r="M359" s="80"/>
      <c r="N359" s="79"/>
      <c r="O359" s="80"/>
      <c r="P359" s="80"/>
      <c r="Q359" s="79"/>
      <c r="R359" s="79"/>
      <c r="S359" s="12"/>
      <c r="T359" s="12"/>
      <c r="U359" s="13"/>
      <c r="V359" s="79"/>
      <c r="W359" s="82"/>
      <c r="X359" s="83"/>
      <c r="Y359" s="82"/>
      <c r="Z359" s="84"/>
      <c r="AA359" s="82"/>
      <c r="AB359" s="80"/>
      <c r="AC359" s="82"/>
      <c r="AD359" s="5"/>
      <c r="AE359" s="82"/>
      <c r="AF359" s="100"/>
      <c r="AG359" s="86"/>
      <c r="AH359" s="86"/>
      <c r="AI359" s="101"/>
      <c r="AJ359" s="82"/>
      <c r="AK359" s="82"/>
      <c r="AL359" s="88"/>
      <c r="AM359" s="84"/>
      <c r="AN359" s="78"/>
      <c r="AO359" s="89"/>
      <c r="AP359" s="89"/>
      <c r="AQ359" s="89"/>
      <c r="AR359" s="90"/>
      <c r="AS359" s="90"/>
    </row>
    <row r="360" ht="18.0" customHeight="1">
      <c r="A360" s="71"/>
      <c r="B360" s="71"/>
      <c r="C360" s="38"/>
      <c r="D360" s="38"/>
      <c r="E360" s="38"/>
      <c r="F360" s="99"/>
      <c r="G360" s="74"/>
      <c r="H360" s="75"/>
      <c r="I360" s="80"/>
      <c r="J360" s="77"/>
      <c r="K360" s="78"/>
      <c r="L360" s="79"/>
      <c r="M360" s="80"/>
      <c r="N360" s="79"/>
      <c r="O360" s="80"/>
      <c r="P360" s="80"/>
      <c r="Q360" s="79"/>
      <c r="R360" s="79"/>
      <c r="S360" s="12"/>
      <c r="T360" s="12"/>
      <c r="U360" s="13"/>
      <c r="V360" s="79"/>
      <c r="W360" s="82"/>
      <c r="X360" s="83"/>
      <c r="Y360" s="82"/>
      <c r="Z360" s="84"/>
      <c r="AA360" s="82"/>
      <c r="AB360" s="80"/>
      <c r="AC360" s="82"/>
      <c r="AD360" s="5"/>
      <c r="AE360" s="82"/>
      <c r="AF360" s="100"/>
      <c r="AG360" s="86"/>
      <c r="AH360" s="86"/>
      <c r="AI360" s="101"/>
      <c r="AJ360" s="82"/>
      <c r="AK360" s="82"/>
      <c r="AL360" s="88"/>
      <c r="AM360" s="84"/>
      <c r="AN360" s="78"/>
      <c r="AO360" s="89"/>
      <c r="AP360" s="89"/>
      <c r="AQ360" s="89"/>
      <c r="AR360" s="90"/>
      <c r="AS360" s="90"/>
    </row>
    <row r="361" ht="18.0" customHeight="1">
      <c r="A361" s="71"/>
      <c r="B361" s="71"/>
      <c r="C361" s="38"/>
      <c r="D361" s="38"/>
      <c r="E361" s="38"/>
      <c r="F361" s="99"/>
      <c r="G361" s="74"/>
      <c r="H361" s="75"/>
      <c r="I361" s="80"/>
      <c r="J361" s="77"/>
      <c r="K361" s="78"/>
      <c r="L361" s="79"/>
      <c r="M361" s="80"/>
      <c r="N361" s="79"/>
      <c r="O361" s="80"/>
      <c r="P361" s="80"/>
      <c r="Q361" s="79"/>
      <c r="R361" s="79"/>
      <c r="S361" s="12"/>
      <c r="T361" s="12"/>
      <c r="U361" s="13"/>
      <c r="V361" s="79"/>
      <c r="W361" s="82"/>
      <c r="X361" s="83"/>
      <c r="Y361" s="82"/>
      <c r="Z361" s="84"/>
      <c r="AA361" s="82"/>
      <c r="AB361" s="80"/>
      <c r="AC361" s="82"/>
      <c r="AD361" s="5"/>
      <c r="AE361" s="82"/>
      <c r="AF361" s="100"/>
      <c r="AG361" s="86"/>
      <c r="AH361" s="86"/>
      <c r="AI361" s="101"/>
      <c r="AJ361" s="82"/>
      <c r="AK361" s="82"/>
      <c r="AL361" s="88"/>
      <c r="AM361" s="84"/>
      <c r="AN361" s="78"/>
      <c r="AO361" s="89"/>
      <c r="AP361" s="89"/>
      <c r="AQ361" s="89"/>
      <c r="AR361" s="90"/>
      <c r="AS361" s="90"/>
    </row>
    <row r="362" ht="18.0" customHeight="1">
      <c r="A362" s="71"/>
      <c r="B362" s="71"/>
      <c r="C362" s="38"/>
      <c r="D362" s="38"/>
      <c r="E362" s="38"/>
      <c r="F362" s="99"/>
      <c r="G362" s="74"/>
      <c r="H362" s="75"/>
      <c r="I362" s="80"/>
      <c r="J362" s="77"/>
      <c r="K362" s="78"/>
      <c r="L362" s="79"/>
      <c r="M362" s="80"/>
      <c r="N362" s="79"/>
      <c r="O362" s="80"/>
      <c r="P362" s="80"/>
      <c r="Q362" s="79"/>
      <c r="R362" s="79"/>
      <c r="S362" s="12"/>
      <c r="T362" s="12"/>
      <c r="U362" s="13"/>
      <c r="V362" s="79"/>
      <c r="W362" s="82"/>
      <c r="X362" s="83"/>
      <c r="Y362" s="82"/>
      <c r="Z362" s="84"/>
      <c r="AA362" s="82"/>
      <c r="AB362" s="80"/>
      <c r="AC362" s="82"/>
      <c r="AD362" s="5"/>
      <c r="AE362" s="82"/>
      <c r="AF362" s="100"/>
      <c r="AG362" s="86"/>
      <c r="AH362" s="86"/>
      <c r="AI362" s="101"/>
      <c r="AJ362" s="82"/>
      <c r="AK362" s="82"/>
      <c r="AL362" s="88"/>
      <c r="AM362" s="84"/>
      <c r="AN362" s="78"/>
      <c r="AO362" s="89"/>
      <c r="AP362" s="89"/>
      <c r="AQ362" s="89"/>
      <c r="AR362" s="90"/>
      <c r="AS362" s="90"/>
    </row>
    <row r="363" ht="18.0" customHeight="1">
      <c r="A363" s="71"/>
      <c r="B363" s="71"/>
      <c r="C363" s="38"/>
      <c r="D363" s="38"/>
      <c r="E363" s="38"/>
      <c r="F363" s="99"/>
      <c r="G363" s="74"/>
      <c r="H363" s="75"/>
      <c r="I363" s="80"/>
      <c r="J363" s="77"/>
      <c r="K363" s="78"/>
      <c r="L363" s="79"/>
      <c r="M363" s="80"/>
      <c r="N363" s="79"/>
      <c r="O363" s="80"/>
      <c r="P363" s="80"/>
      <c r="Q363" s="79"/>
      <c r="R363" s="79"/>
      <c r="S363" s="12"/>
      <c r="T363" s="12"/>
      <c r="U363" s="13"/>
      <c r="V363" s="79"/>
      <c r="W363" s="82"/>
      <c r="X363" s="83"/>
      <c r="Y363" s="82"/>
      <c r="Z363" s="84"/>
      <c r="AA363" s="82"/>
      <c r="AB363" s="80"/>
      <c r="AC363" s="82"/>
      <c r="AD363" s="5"/>
      <c r="AE363" s="82"/>
      <c r="AF363" s="100"/>
      <c r="AG363" s="86"/>
      <c r="AH363" s="86"/>
      <c r="AI363" s="101"/>
      <c r="AJ363" s="82"/>
      <c r="AK363" s="82"/>
      <c r="AL363" s="88"/>
      <c r="AM363" s="84"/>
      <c r="AN363" s="78"/>
      <c r="AO363" s="89"/>
      <c r="AP363" s="89"/>
      <c r="AQ363" s="89"/>
      <c r="AR363" s="90"/>
      <c r="AS363" s="90"/>
    </row>
    <row r="364" ht="18.0" customHeight="1">
      <c r="A364" s="71"/>
      <c r="B364" s="71"/>
      <c r="C364" s="38"/>
      <c r="D364" s="38"/>
      <c r="E364" s="38"/>
      <c r="F364" s="99"/>
      <c r="G364" s="74"/>
      <c r="H364" s="75"/>
      <c r="I364" s="80"/>
      <c r="J364" s="77"/>
      <c r="K364" s="78"/>
      <c r="L364" s="79"/>
      <c r="M364" s="80"/>
      <c r="N364" s="79"/>
      <c r="O364" s="80"/>
      <c r="P364" s="80"/>
      <c r="Q364" s="79"/>
      <c r="R364" s="79"/>
      <c r="S364" s="12"/>
      <c r="T364" s="12"/>
      <c r="U364" s="13"/>
      <c r="V364" s="79"/>
      <c r="W364" s="82"/>
      <c r="X364" s="83"/>
      <c r="Y364" s="82"/>
      <c r="Z364" s="84"/>
      <c r="AA364" s="82"/>
      <c r="AB364" s="80"/>
      <c r="AC364" s="82"/>
      <c r="AD364" s="5"/>
      <c r="AE364" s="82"/>
      <c r="AF364" s="100"/>
      <c r="AG364" s="86"/>
      <c r="AH364" s="86"/>
      <c r="AI364" s="101"/>
      <c r="AJ364" s="82"/>
      <c r="AK364" s="82"/>
      <c r="AL364" s="88"/>
      <c r="AM364" s="84"/>
      <c r="AN364" s="78"/>
      <c r="AO364" s="89"/>
      <c r="AP364" s="89"/>
      <c r="AQ364" s="89"/>
      <c r="AR364" s="90"/>
      <c r="AS364" s="90"/>
    </row>
    <row r="365" ht="18.0" customHeight="1">
      <c r="A365" s="71"/>
      <c r="B365" s="71"/>
      <c r="C365" s="38"/>
      <c r="D365" s="38"/>
      <c r="E365" s="38"/>
      <c r="F365" s="99"/>
      <c r="G365" s="74"/>
      <c r="H365" s="75"/>
      <c r="I365" s="80"/>
      <c r="J365" s="77"/>
      <c r="K365" s="78"/>
      <c r="L365" s="79"/>
      <c r="M365" s="80"/>
      <c r="N365" s="79"/>
      <c r="O365" s="80"/>
      <c r="P365" s="80"/>
      <c r="Q365" s="79"/>
      <c r="R365" s="79"/>
      <c r="S365" s="12"/>
      <c r="T365" s="12"/>
      <c r="U365" s="13"/>
      <c r="V365" s="79"/>
      <c r="W365" s="82"/>
      <c r="X365" s="83"/>
      <c r="Y365" s="82"/>
      <c r="Z365" s="84"/>
      <c r="AA365" s="82"/>
      <c r="AB365" s="80"/>
      <c r="AC365" s="82"/>
      <c r="AD365" s="5"/>
      <c r="AE365" s="82"/>
      <c r="AF365" s="100"/>
      <c r="AG365" s="86"/>
      <c r="AH365" s="86"/>
      <c r="AI365" s="101"/>
      <c r="AJ365" s="82"/>
      <c r="AK365" s="82"/>
      <c r="AL365" s="88"/>
      <c r="AM365" s="84"/>
      <c r="AN365" s="78"/>
      <c r="AO365" s="89"/>
      <c r="AP365" s="89"/>
      <c r="AQ365" s="89"/>
      <c r="AR365" s="90"/>
      <c r="AS365" s="90"/>
    </row>
    <row r="366" ht="18.0" customHeight="1">
      <c r="A366" s="71"/>
      <c r="B366" s="71"/>
      <c r="C366" s="38"/>
      <c r="D366" s="38"/>
      <c r="E366" s="38"/>
      <c r="F366" s="99"/>
      <c r="G366" s="74"/>
      <c r="H366" s="75"/>
      <c r="I366" s="80"/>
      <c r="J366" s="77"/>
      <c r="K366" s="78"/>
      <c r="L366" s="79"/>
      <c r="M366" s="80"/>
      <c r="N366" s="79"/>
      <c r="O366" s="80"/>
      <c r="P366" s="80"/>
      <c r="Q366" s="79"/>
      <c r="R366" s="79"/>
      <c r="S366" s="12"/>
      <c r="T366" s="12"/>
      <c r="U366" s="13"/>
      <c r="V366" s="79"/>
      <c r="W366" s="82"/>
      <c r="X366" s="83"/>
      <c r="Y366" s="82"/>
      <c r="Z366" s="84"/>
      <c r="AA366" s="82"/>
      <c r="AB366" s="80"/>
      <c r="AC366" s="82"/>
      <c r="AD366" s="5"/>
      <c r="AE366" s="82"/>
      <c r="AF366" s="100"/>
      <c r="AG366" s="86"/>
      <c r="AH366" s="86"/>
      <c r="AI366" s="101"/>
      <c r="AJ366" s="82"/>
      <c r="AK366" s="82"/>
      <c r="AL366" s="88"/>
      <c r="AM366" s="84"/>
      <c r="AN366" s="78"/>
      <c r="AO366" s="89"/>
      <c r="AP366" s="89"/>
      <c r="AQ366" s="89"/>
      <c r="AR366" s="90"/>
      <c r="AS366" s="90"/>
    </row>
    <row r="367" ht="18.0" customHeight="1">
      <c r="A367" s="71"/>
      <c r="B367" s="71"/>
      <c r="C367" s="38"/>
      <c r="D367" s="38"/>
      <c r="E367" s="38"/>
      <c r="F367" s="99"/>
      <c r="G367" s="74"/>
      <c r="H367" s="75"/>
      <c r="I367" s="80"/>
      <c r="J367" s="77"/>
      <c r="K367" s="78"/>
      <c r="L367" s="79"/>
      <c r="M367" s="80"/>
      <c r="N367" s="79"/>
      <c r="O367" s="80"/>
      <c r="P367" s="80"/>
      <c r="Q367" s="79"/>
      <c r="R367" s="79"/>
      <c r="S367" s="12"/>
      <c r="T367" s="12"/>
      <c r="U367" s="13"/>
      <c r="V367" s="79"/>
      <c r="W367" s="82"/>
      <c r="X367" s="83"/>
      <c r="Y367" s="82"/>
      <c r="Z367" s="84"/>
      <c r="AA367" s="82"/>
      <c r="AB367" s="80"/>
      <c r="AC367" s="82"/>
      <c r="AD367" s="5"/>
      <c r="AE367" s="82"/>
      <c r="AF367" s="100"/>
      <c r="AG367" s="86"/>
      <c r="AH367" s="86"/>
      <c r="AI367" s="101"/>
      <c r="AJ367" s="82"/>
      <c r="AK367" s="82"/>
      <c r="AL367" s="88"/>
      <c r="AM367" s="84"/>
      <c r="AN367" s="78"/>
      <c r="AO367" s="89"/>
      <c r="AP367" s="89"/>
      <c r="AQ367" s="89"/>
      <c r="AR367" s="90"/>
      <c r="AS367" s="90"/>
    </row>
    <row r="368" ht="18.0" customHeight="1">
      <c r="A368" s="71"/>
      <c r="B368" s="71"/>
      <c r="C368" s="38"/>
      <c r="D368" s="38"/>
      <c r="E368" s="38"/>
      <c r="F368" s="99"/>
      <c r="G368" s="74"/>
      <c r="H368" s="75"/>
      <c r="I368" s="80"/>
      <c r="J368" s="77"/>
      <c r="K368" s="78"/>
      <c r="L368" s="79"/>
      <c r="M368" s="80"/>
      <c r="N368" s="79"/>
      <c r="O368" s="80"/>
      <c r="P368" s="80"/>
      <c r="Q368" s="79"/>
      <c r="R368" s="79"/>
      <c r="S368" s="12"/>
      <c r="T368" s="12"/>
      <c r="U368" s="13"/>
      <c r="V368" s="79"/>
      <c r="W368" s="82"/>
      <c r="X368" s="83"/>
      <c r="Y368" s="82"/>
      <c r="Z368" s="84"/>
      <c r="AA368" s="82"/>
      <c r="AB368" s="80"/>
      <c r="AC368" s="82"/>
      <c r="AD368" s="5"/>
      <c r="AE368" s="82"/>
      <c r="AF368" s="100"/>
      <c r="AG368" s="86"/>
      <c r="AH368" s="86"/>
      <c r="AI368" s="101"/>
      <c r="AJ368" s="82"/>
      <c r="AK368" s="82"/>
      <c r="AL368" s="88"/>
      <c r="AM368" s="84"/>
      <c r="AN368" s="78"/>
      <c r="AO368" s="89"/>
      <c r="AP368" s="89"/>
      <c r="AQ368" s="89"/>
      <c r="AR368" s="90"/>
      <c r="AS368" s="90"/>
    </row>
    <row r="369" ht="18.0" customHeight="1">
      <c r="A369" s="71"/>
      <c r="B369" s="71"/>
      <c r="C369" s="38"/>
      <c r="D369" s="38"/>
      <c r="E369" s="38"/>
      <c r="F369" s="99"/>
      <c r="G369" s="74"/>
      <c r="H369" s="75"/>
      <c r="I369" s="80"/>
      <c r="J369" s="77"/>
      <c r="K369" s="78"/>
      <c r="L369" s="79"/>
      <c r="M369" s="80"/>
      <c r="N369" s="79"/>
      <c r="O369" s="80"/>
      <c r="P369" s="80"/>
      <c r="Q369" s="79"/>
      <c r="R369" s="79"/>
      <c r="S369" s="12"/>
      <c r="T369" s="12"/>
      <c r="U369" s="13"/>
      <c r="V369" s="79"/>
      <c r="W369" s="82"/>
      <c r="X369" s="83"/>
      <c r="Y369" s="82"/>
      <c r="Z369" s="84"/>
      <c r="AA369" s="82"/>
      <c r="AB369" s="80"/>
      <c r="AC369" s="82"/>
      <c r="AD369" s="5"/>
      <c r="AE369" s="82"/>
      <c r="AF369" s="100"/>
      <c r="AG369" s="86"/>
      <c r="AH369" s="86"/>
      <c r="AI369" s="101"/>
      <c r="AJ369" s="82"/>
      <c r="AK369" s="82"/>
      <c r="AL369" s="88"/>
      <c r="AM369" s="84"/>
      <c r="AN369" s="78"/>
      <c r="AO369" s="89"/>
      <c r="AP369" s="89"/>
      <c r="AQ369" s="89"/>
      <c r="AR369" s="90"/>
      <c r="AS369" s="90"/>
    </row>
    <row r="370" ht="18.0" customHeight="1">
      <c r="A370" s="71"/>
      <c r="B370" s="71"/>
      <c r="C370" s="38"/>
      <c r="D370" s="38"/>
      <c r="E370" s="38"/>
      <c r="F370" s="99"/>
      <c r="G370" s="74"/>
      <c r="H370" s="75"/>
      <c r="I370" s="80"/>
      <c r="J370" s="77"/>
      <c r="K370" s="78"/>
      <c r="L370" s="79"/>
      <c r="M370" s="80"/>
      <c r="N370" s="79"/>
      <c r="O370" s="80"/>
      <c r="P370" s="80"/>
      <c r="Q370" s="79"/>
      <c r="R370" s="79"/>
      <c r="S370" s="12"/>
      <c r="T370" s="12"/>
      <c r="U370" s="13"/>
      <c r="V370" s="79"/>
      <c r="W370" s="82"/>
      <c r="X370" s="83"/>
      <c r="Y370" s="82"/>
      <c r="Z370" s="84"/>
      <c r="AA370" s="82"/>
      <c r="AB370" s="80"/>
      <c r="AC370" s="82"/>
      <c r="AD370" s="5"/>
      <c r="AE370" s="82"/>
      <c r="AF370" s="100"/>
      <c r="AG370" s="86"/>
      <c r="AH370" s="86"/>
      <c r="AI370" s="101"/>
      <c r="AJ370" s="82"/>
      <c r="AK370" s="82"/>
      <c r="AL370" s="88"/>
      <c r="AM370" s="84"/>
      <c r="AN370" s="78"/>
      <c r="AO370" s="89"/>
      <c r="AP370" s="89"/>
      <c r="AQ370" s="89"/>
      <c r="AR370" s="90"/>
      <c r="AS370" s="90"/>
    </row>
    <row r="371" ht="18.0" customHeight="1">
      <c r="A371" s="71"/>
      <c r="B371" s="71"/>
      <c r="C371" s="38"/>
      <c r="D371" s="38"/>
      <c r="E371" s="38"/>
      <c r="F371" s="99"/>
      <c r="G371" s="74"/>
      <c r="H371" s="75"/>
      <c r="I371" s="80"/>
      <c r="J371" s="77"/>
      <c r="K371" s="78"/>
      <c r="L371" s="79"/>
      <c r="M371" s="80"/>
      <c r="N371" s="79"/>
      <c r="O371" s="80"/>
      <c r="P371" s="80"/>
      <c r="Q371" s="79"/>
      <c r="R371" s="79"/>
      <c r="S371" s="12"/>
      <c r="T371" s="12"/>
      <c r="U371" s="13"/>
      <c r="V371" s="79"/>
      <c r="W371" s="82"/>
      <c r="X371" s="83"/>
      <c r="Y371" s="82"/>
      <c r="Z371" s="84"/>
      <c r="AA371" s="82"/>
      <c r="AB371" s="80"/>
      <c r="AC371" s="82"/>
      <c r="AD371" s="5"/>
      <c r="AE371" s="82"/>
      <c r="AF371" s="100"/>
      <c r="AG371" s="86"/>
      <c r="AH371" s="86"/>
      <c r="AI371" s="101"/>
      <c r="AJ371" s="82"/>
      <c r="AK371" s="82"/>
      <c r="AL371" s="88"/>
      <c r="AM371" s="84"/>
      <c r="AN371" s="78"/>
      <c r="AO371" s="89"/>
      <c r="AP371" s="89"/>
      <c r="AQ371" s="89"/>
      <c r="AR371" s="90"/>
      <c r="AS371" s="90"/>
    </row>
    <row r="372" ht="18.0" customHeight="1">
      <c r="A372" s="71"/>
      <c r="B372" s="71"/>
      <c r="C372" s="38"/>
      <c r="D372" s="38"/>
      <c r="E372" s="38"/>
      <c r="F372" s="99"/>
      <c r="G372" s="74"/>
      <c r="H372" s="75"/>
      <c r="I372" s="80"/>
      <c r="J372" s="77"/>
      <c r="K372" s="78"/>
      <c r="L372" s="79"/>
      <c r="M372" s="80"/>
      <c r="N372" s="79"/>
      <c r="O372" s="80"/>
      <c r="P372" s="80"/>
      <c r="Q372" s="79"/>
      <c r="R372" s="79"/>
      <c r="S372" s="12"/>
      <c r="T372" s="12"/>
      <c r="U372" s="13"/>
      <c r="V372" s="79"/>
      <c r="W372" s="82"/>
      <c r="X372" s="83"/>
      <c r="Y372" s="82"/>
      <c r="Z372" s="84"/>
      <c r="AA372" s="82"/>
      <c r="AB372" s="80"/>
      <c r="AC372" s="82"/>
      <c r="AD372" s="5"/>
      <c r="AE372" s="82"/>
      <c r="AF372" s="100"/>
      <c r="AG372" s="86"/>
      <c r="AH372" s="86"/>
      <c r="AI372" s="101"/>
      <c r="AJ372" s="82"/>
      <c r="AK372" s="82"/>
      <c r="AL372" s="88"/>
      <c r="AM372" s="84"/>
      <c r="AN372" s="78"/>
      <c r="AO372" s="89"/>
      <c r="AP372" s="89"/>
      <c r="AQ372" s="89"/>
      <c r="AR372" s="90"/>
      <c r="AS372" s="90"/>
    </row>
    <row r="373" ht="18.0" customHeight="1">
      <c r="A373" s="71"/>
      <c r="B373" s="71"/>
      <c r="C373" s="38"/>
      <c r="D373" s="38"/>
      <c r="E373" s="38"/>
      <c r="F373" s="99"/>
      <c r="G373" s="74"/>
      <c r="H373" s="75"/>
      <c r="I373" s="80"/>
      <c r="J373" s="77"/>
      <c r="K373" s="78"/>
      <c r="L373" s="79"/>
      <c r="M373" s="80"/>
      <c r="N373" s="79"/>
      <c r="O373" s="80"/>
      <c r="P373" s="80"/>
      <c r="Q373" s="79"/>
      <c r="R373" s="79"/>
      <c r="S373" s="12"/>
      <c r="T373" s="12"/>
      <c r="U373" s="13"/>
      <c r="V373" s="79"/>
      <c r="W373" s="82"/>
      <c r="X373" s="83"/>
      <c r="Y373" s="82"/>
      <c r="Z373" s="84"/>
      <c r="AA373" s="82"/>
      <c r="AB373" s="80"/>
      <c r="AC373" s="82"/>
      <c r="AD373" s="5"/>
      <c r="AE373" s="82"/>
      <c r="AF373" s="100"/>
      <c r="AG373" s="86"/>
      <c r="AH373" s="86"/>
      <c r="AI373" s="101"/>
      <c r="AJ373" s="82"/>
      <c r="AK373" s="82"/>
      <c r="AL373" s="88"/>
      <c r="AM373" s="84"/>
      <c r="AN373" s="78"/>
      <c r="AO373" s="89"/>
      <c r="AP373" s="89"/>
      <c r="AQ373" s="89"/>
      <c r="AR373" s="90"/>
      <c r="AS373" s="90"/>
    </row>
    <row r="374" ht="18.0" customHeight="1">
      <c r="A374" s="71"/>
      <c r="B374" s="71"/>
      <c r="C374" s="38"/>
      <c r="D374" s="38"/>
      <c r="E374" s="38"/>
      <c r="F374" s="99"/>
      <c r="G374" s="74"/>
      <c r="H374" s="75"/>
      <c r="I374" s="80"/>
      <c r="J374" s="77"/>
      <c r="K374" s="78"/>
      <c r="L374" s="79"/>
      <c r="M374" s="80"/>
      <c r="N374" s="79"/>
      <c r="O374" s="80"/>
      <c r="P374" s="80"/>
      <c r="Q374" s="79"/>
      <c r="R374" s="79"/>
      <c r="S374" s="12"/>
      <c r="T374" s="12"/>
      <c r="U374" s="13"/>
      <c r="V374" s="79"/>
      <c r="W374" s="82"/>
      <c r="X374" s="83"/>
      <c r="Y374" s="82"/>
      <c r="Z374" s="84"/>
      <c r="AA374" s="82"/>
      <c r="AB374" s="80"/>
      <c r="AC374" s="82"/>
      <c r="AD374" s="5"/>
      <c r="AE374" s="82"/>
      <c r="AF374" s="100"/>
      <c r="AG374" s="86"/>
      <c r="AH374" s="86"/>
      <c r="AI374" s="101"/>
      <c r="AJ374" s="82"/>
      <c r="AK374" s="82"/>
      <c r="AL374" s="88"/>
      <c r="AM374" s="84"/>
      <c r="AN374" s="78"/>
      <c r="AO374" s="89"/>
      <c r="AP374" s="89"/>
      <c r="AQ374" s="89"/>
      <c r="AR374" s="90"/>
      <c r="AS374" s="90"/>
    </row>
    <row r="375" ht="18.0" customHeight="1">
      <c r="A375" s="71"/>
      <c r="B375" s="71"/>
      <c r="C375" s="38"/>
      <c r="D375" s="38"/>
      <c r="E375" s="38"/>
      <c r="F375" s="99"/>
      <c r="G375" s="74"/>
      <c r="H375" s="75"/>
      <c r="I375" s="80"/>
      <c r="J375" s="77"/>
      <c r="K375" s="78"/>
      <c r="L375" s="79"/>
      <c r="M375" s="80"/>
      <c r="N375" s="79"/>
      <c r="O375" s="80"/>
      <c r="P375" s="80"/>
      <c r="Q375" s="79"/>
      <c r="R375" s="79"/>
      <c r="S375" s="12"/>
      <c r="T375" s="12"/>
      <c r="U375" s="13"/>
      <c r="V375" s="79"/>
      <c r="W375" s="82"/>
      <c r="X375" s="83"/>
      <c r="Y375" s="82"/>
      <c r="Z375" s="84"/>
      <c r="AA375" s="82"/>
      <c r="AB375" s="80"/>
      <c r="AC375" s="82"/>
      <c r="AD375" s="5"/>
      <c r="AE375" s="82"/>
      <c r="AF375" s="100"/>
      <c r="AG375" s="86"/>
      <c r="AH375" s="86"/>
      <c r="AI375" s="101"/>
      <c r="AJ375" s="82"/>
      <c r="AK375" s="82"/>
      <c r="AL375" s="88"/>
      <c r="AM375" s="84"/>
      <c r="AN375" s="78"/>
      <c r="AO375" s="89"/>
      <c r="AP375" s="89"/>
      <c r="AQ375" s="89"/>
      <c r="AR375" s="90"/>
      <c r="AS375" s="90"/>
    </row>
    <row r="376" ht="18.0" customHeight="1">
      <c r="A376" s="71"/>
      <c r="B376" s="71"/>
      <c r="C376" s="38"/>
      <c r="D376" s="38"/>
      <c r="E376" s="38"/>
      <c r="F376" s="99"/>
      <c r="G376" s="74"/>
      <c r="H376" s="75"/>
      <c r="I376" s="80"/>
      <c r="J376" s="77"/>
      <c r="K376" s="78"/>
      <c r="L376" s="79"/>
      <c r="M376" s="80"/>
      <c r="N376" s="79"/>
      <c r="O376" s="80"/>
      <c r="P376" s="80"/>
      <c r="Q376" s="79"/>
      <c r="R376" s="79"/>
      <c r="S376" s="12"/>
      <c r="T376" s="12"/>
      <c r="U376" s="13"/>
      <c r="V376" s="79"/>
      <c r="W376" s="82"/>
      <c r="X376" s="83"/>
      <c r="Y376" s="82"/>
      <c r="Z376" s="84"/>
      <c r="AA376" s="82"/>
      <c r="AB376" s="80"/>
      <c r="AC376" s="82"/>
      <c r="AD376" s="5"/>
      <c r="AE376" s="82"/>
      <c r="AF376" s="100"/>
      <c r="AG376" s="86"/>
      <c r="AH376" s="86"/>
      <c r="AI376" s="101"/>
      <c r="AJ376" s="82"/>
      <c r="AK376" s="82"/>
      <c r="AL376" s="88"/>
      <c r="AM376" s="84"/>
      <c r="AN376" s="78"/>
      <c r="AO376" s="89"/>
      <c r="AP376" s="89"/>
      <c r="AQ376" s="89"/>
      <c r="AR376" s="90"/>
      <c r="AS376" s="90"/>
    </row>
    <row r="377" ht="18.0" customHeight="1">
      <c r="A377" s="71"/>
      <c r="B377" s="71"/>
      <c r="C377" s="38"/>
      <c r="D377" s="38"/>
      <c r="E377" s="38"/>
      <c r="F377" s="99"/>
      <c r="G377" s="74"/>
      <c r="H377" s="75"/>
      <c r="I377" s="80"/>
      <c r="J377" s="77"/>
      <c r="K377" s="78"/>
      <c r="L377" s="79"/>
      <c r="M377" s="80"/>
      <c r="N377" s="79"/>
      <c r="O377" s="80"/>
      <c r="P377" s="80"/>
      <c r="Q377" s="79"/>
      <c r="R377" s="79"/>
      <c r="S377" s="12"/>
      <c r="T377" s="12"/>
      <c r="U377" s="13"/>
      <c r="V377" s="79"/>
      <c r="W377" s="82"/>
      <c r="X377" s="83"/>
      <c r="Y377" s="82"/>
      <c r="Z377" s="84"/>
      <c r="AA377" s="82"/>
      <c r="AB377" s="80"/>
      <c r="AC377" s="82"/>
      <c r="AD377" s="5"/>
      <c r="AE377" s="82"/>
      <c r="AF377" s="100"/>
      <c r="AG377" s="86"/>
      <c r="AH377" s="86"/>
      <c r="AI377" s="101"/>
      <c r="AJ377" s="82"/>
      <c r="AK377" s="82"/>
      <c r="AL377" s="88"/>
      <c r="AM377" s="84"/>
      <c r="AN377" s="78"/>
      <c r="AO377" s="89"/>
      <c r="AP377" s="89"/>
      <c r="AQ377" s="89"/>
      <c r="AR377" s="90"/>
      <c r="AS377" s="90"/>
    </row>
    <row r="378" ht="18.0" customHeight="1">
      <c r="A378" s="71"/>
      <c r="B378" s="71"/>
      <c r="C378" s="38"/>
      <c r="D378" s="38"/>
      <c r="E378" s="38"/>
      <c r="F378" s="99"/>
      <c r="G378" s="74"/>
      <c r="H378" s="75"/>
      <c r="I378" s="80"/>
      <c r="J378" s="77"/>
      <c r="K378" s="78"/>
      <c r="L378" s="79"/>
      <c r="M378" s="80"/>
      <c r="N378" s="79"/>
      <c r="O378" s="80"/>
      <c r="P378" s="80"/>
      <c r="Q378" s="79"/>
      <c r="R378" s="79"/>
      <c r="S378" s="12"/>
      <c r="T378" s="12"/>
      <c r="U378" s="13"/>
      <c r="V378" s="79"/>
      <c r="W378" s="82"/>
      <c r="X378" s="83"/>
      <c r="Y378" s="82"/>
      <c r="Z378" s="84"/>
      <c r="AA378" s="82"/>
      <c r="AB378" s="80"/>
      <c r="AC378" s="82"/>
      <c r="AD378" s="5"/>
      <c r="AE378" s="82"/>
      <c r="AF378" s="100"/>
      <c r="AG378" s="86"/>
      <c r="AH378" s="86"/>
      <c r="AI378" s="101"/>
      <c r="AJ378" s="82"/>
      <c r="AK378" s="82"/>
      <c r="AL378" s="88"/>
      <c r="AM378" s="84"/>
      <c r="AN378" s="78"/>
      <c r="AO378" s="89"/>
      <c r="AP378" s="89"/>
      <c r="AQ378" s="89"/>
      <c r="AR378" s="90"/>
      <c r="AS378" s="90"/>
    </row>
    <row r="379" ht="18.0" customHeight="1">
      <c r="A379" s="71"/>
      <c r="B379" s="71"/>
      <c r="C379" s="38"/>
      <c r="D379" s="38"/>
      <c r="E379" s="38"/>
      <c r="F379" s="99"/>
      <c r="G379" s="74"/>
      <c r="H379" s="75"/>
      <c r="I379" s="80"/>
      <c r="J379" s="77"/>
      <c r="K379" s="78"/>
      <c r="L379" s="79"/>
      <c r="M379" s="80"/>
      <c r="N379" s="79"/>
      <c r="O379" s="80"/>
      <c r="P379" s="80"/>
      <c r="Q379" s="79"/>
      <c r="R379" s="79"/>
      <c r="S379" s="12"/>
      <c r="T379" s="12"/>
      <c r="U379" s="13"/>
      <c r="V379" s="79"/>
      <c r="W379" s="82"/>
      <c r="X379" s="83"/>
      <c r="Y379" s="82"/>
      <c r="Z379" s="84"/>
      <c r="AA379" s="82"/>
      <c r="AB379" s="80"/>
      <c r="AC379" s="82"/>
      <c r="AD379" s="5"/>
      <c r="AE379" s="82"/>
      <c r="AF379" s="100"/>
      <c r="AG379" s="86"/>
      <c r="AH379" s="86"/>
      <c r="AI379" s="101"/>
      <c r="AJ379" s="82"/>
      <c r="AK379" s="82"/>
      <c r="AL379" s="88"/>
      <c r="AM379" s="84"/>
      <c r="AN379" s="78"/>
      <c r="AO379" s="89"/>
      <c r="AP379" s="89"/>
      <c r="AQ379" s="89"/>
      <c r="AR379" s="90"/>
      <c r="AS379" s="90"/>
    </row>
    <row r="380" ht="18.0" customHeight="1">
      <c r="A380" s="71"/>
      <c r="B380" s="71"/>
      <c r="C380" s="38"/>
      <c r="D380" s="38"/>
      <c r="E380" s="38"/>
      <c r="F380" s="99"/>
      <c r="G380" s="74"/>
      <c r="H380" s="75"/>
      <c r="I380" s="80"/>
      <c r="J380" s="77"/>
      <c r="K380" s="78"/>
      <c r="L380" s="79"/>
      <c r="M380" s="80"/>
      <c r="N380" s="79"/>
      <c r="O380" s="80"/>
      <c r="P380" s="80"/>
      <c r="Q380" s="79"/>
      <c r="R380" s="79"/>
      <c r="S380" s="12"/>
      <c r="T380" s="12"/>
      <c r="U380" s="13"/>
      <c r="V380" s="79"/>
      <c r="W380" s="82"/>
      <c r="X380" s="83"/>
      <c r="Y380" s="82"/>
      <c r="Z380" s="84"/>
      <c r="AA380" s="82"/>
      <c r="AB380" s="80"/>
      <c r="AC380" s="82"/>
      <c r="AD380" s="5"/>
      <c r="AE380" s="82"/>
      <c r="AF380" s="100"/>
      <c r="AG380" s="86"/>
      <c r="AH380" s="86"/>
      <c r="AI380" s="101"/>
      <c r="AJ380" s="82"/>
      <c r="AK380" s="82"/>
      <c r="AL380" s="88"/>
      <c r="AM380" s="84"/>
      <c r="AN380" s="78"/>
      <c r="AO380" s="89"/>
      <c r="AP380" s="89"/>
      <c r="AQ380" s="89"/>
      <c r="AR380" s="90"/>
      <c r="AS380" s="90"/>
    </row>
    <row r="381" ht="18.0" customHeight="1">
      <c r="A381" s="71"/>
      <c r="B381" s="71"/>
      <c r="C381" s="38"/>
      <c r="D381" s="38"/>
      <c r="E381" s="38"/>
      <c r="F381" s="99"/>
      <c r="G381" s="74"/>
      <c r="H381" s="75"/>
      <c r="I381" s="80"/>
      <c r="J381" s="77"/>
      <c r="K381" s="78"/>
      <c r="L381" s="79"/>
      <c r="M381" s="80"/>
      <c r="N381" s="79"/>
      <c r="O381" s="80"/>
      <c r="P381" s="80"/>
      <c r="Q381" s="79"/>
      <c r="R381" s="79"/>
      <c r="S381" s="12"/>
      <c r="T381" s="12"/>
      <c r="U381" s="13"/>
      <c r="V381" s="79"/>
      <c r="W381" s="82"/>
      <c r="X381" s="83"/>
      <c r="Y381" s="82"/>
      <c r="Z381" s="84"/>
      <c r="AA381" s="82"/>
      <c r="AB381" s="80"/>
      <c r="AC381" s="82"/>
      <c r="AD381" s="5"/>
      <c r="AE381" s="82"/>
      <c r="AF381" s="100"/>
      <c r="AG381" s="86"/>
      <c r="AH381" s="86"/>
      <c r="AI381" s="101"/>
      <c r="AJ381" s="82"/>
      <c r="AK381" s="82"/>
      <c r="AL381" s="88"/>
      <c r="AM381" s="84"/>
      <c r="AN381" s="78"/>
      <c r="AO381" s="89"/>
      <c r="AP381" s="89"/>
      <c r="AQ381" s="89"/>
      <c r="AR381" s="90"/>
      <c r="AS381" s="90"/>
    </row>
    <row r="382" ht="18.0" customHeight="1">
      <c r="A382" s="71"/>
      <c r="B382" s="71"/>
      <c r="C382" s="38"/>
      <c r="D382" s="38"/>
      <c r="E382" s="38"/>
      <c r="F382" s="99"/>
      <c r="G382" s="74"/>
      <c r="H382" s="75"/>
      <c r="I382" s="80"/>
      <c r="J382" s="77"/>
      <c r="K382" s="78"/>
      <c r="L382" s="79"/>
      <c r="M382" s="80"/>
      <c r="N382" s="79"/>
      <c r="O382" s="80"/>
      <c r="P382" s="80"/>
      <c r="Q382" s="79"/>
      <c r="R382" s="79"/>
      <c r="S382" s="12"/>
      <c r="T382" s="12"/>
      <c r="U382" s="13"/>
      <c r="V382" s="79"/>
      <c r="W382" s="82"/>
      <c r="X382" s="83"/>
      <c r="Y382" s="82"/>
      <c r="Z382" s="84"/>
      <c r="AA382" s="82"/>
      <c r="AB382" s="80"/>
      <c r="AC382" s="82"/>
      <c r="AD382" s="5"/>
      <c r="AE382" s="82"/>
      <c r="AF382" s="100"/>
      <c r="AG382" s="86"/>
      <c r="AH382" s="86"/>
      <c r="AI382" s="101"/>
      <c r="AJ382" s="82"/>
      <c r="AK382" s="82"/>
      <c r="AL382" s="88"/>
      <c r="AM382" s="84"/>
      <c r="AN382" s="78"/>
      <c r="AO382" s="89"/>
      <c r="AP382" s="89"/>
      <c r="AQ382" s="89"/>
      <c r="AR382" s="90"/>
      <c r="AS382" s="90"/>
    </row>
    <row r="383" ht="18.0" customHeight="1">
      <c r="A383" s="71"/>
      <c r="B383" s="71"/>
      <c r="C383" s="38"/>
      <c r="D383" s="38"/>
      <c r="E383" s="38"/>
      <c r="F383" s="99"/>
      <c r="G383" s="74"/>
      <c r="H383" s="75"/>
      <c r="I383" s="80"/>
      <c r="J383" s="77"/>
      <c r="K383" s="78"/>
      <c r="L383" s="79"/>
      <c r="M383" s="80"/>
      <c r="N383" s="79"/>
      <c r="O383" s="80"/>
      <c r="P383" s="80"/>
      <c r="Q383" s="79"/>
      <c r="R383" s="79"/>
      <c r="S383" s="12"/>
      <c r="T383" s="12"/>
      <c r="U383" s="13"/>
      <c r="V383" s="79"/>
      <c r="W383" s="82"/>
      <c r="X383" s="83"/>
      <c r="Y383" s="82"/>
      <c r="Z383" s="84"/>
      <c r="AA383" s="82"/>
      <c r="AB383" s="80"/>
      <c r="AC383" s="82"/>
      <c r="AD383" s="5"/>
      <c r="AE383" s="82"/>
      <c r="AF383" s="100"/>
      <c r="AG383" s="86"/>
      <c r="AH383" s="86"/>
      <c r="AI383" s="101"/>
      <c r="AJ383" s="82"/>
      <c r="AK383" s="82"/>
      <c r="AL383" s="88"/>
      <c r="AM383" s="84"/>
      <c r="AN383" s="78"/>
      <c r="AO383" s="89"/>
      <c r="AP383" s="89"/>
      <c r="AQ383" s="89"/>
      <c r="AR383" s="90"/>
      <c r="AS383" s="90"/>
    </row>
    <row r="384" ht="18.0" customHeight="1">
      <c r="A384" s="71"/>
      <c r="B384" s="71"/>
      <c r="C384" s="38"/>
      <c r="D384" s="38"/>
      <c r="E384" s="38"/>
      <c r="F384" s="99"/>
      <c r="G384" s="74"/>
      <c r="H384" s="75"/>
      <c r="I384" s="80"/>
      <c r="J384" s="77"/>
      <c r="K384" s="78"/>
      <c r="L384" s="79"/>
      <c r="M384" s="80"/>
      <c r="N384" s="79"/>
      <c r="O384" s="80"/>
      <c r="P384" s="80"/>
      <c r="Q384" s="79"/>
      <c r="R384" s="79"/>
      <c r="S384" s="12"/>
      <c r="T384" s="12"/>
      <c r="U384" s="13"/>
      <c r="V384" s="79"/>
      <c r="W384" s="82"/>
      <c r="X384" s="83"/>
      <c r="Y384" s="82"/>
      <c r="Z384" s="84"/>
      <c r="AA384" s="82"/>
      <c r="AB384" s="80"/>
      <c r="AC384" s="82"/>
      <c r="AD384" s="5"/>
      <c r="AE384" s="82"/>
      <c r="AF384" s="100"/>
      <c r="AG384" s="86"/>
      <c r="AH384" s="86"/>
      <c r="AI384" s="101"/>
      <c r="AJ384" s="82"/>
      <c r="AK384" s="82"/>
      <c r="AL384" s="88"/>
      <c r="AM384" s="84"/>
      <c r="AN384" s="78"/>
      <c r="AO384" s="89"/>
      <c r="AP384" s="89"/>
      <c r="AQ384" s="89"/>
      <c r="AR384" s="90"/>
      <c r="AS384" s="90"/>
    </row>
    <row r="385" ht="18.0" customHeight="1">
      <c r="A385" s="71"/>
      <c r="B385" s="71"/>
      <c r="C385" s="38"/>
      <c r="D385" s="38"/>
      <c r="E385" s="38"/>
      <c r="F385" s="99"/>
      <c r="G385" s="74"/>
      <c r="H385" s="75"/>
      <c r="I385" s="80"/>
      <c r="J385" s="77"/>
      <c r="K385" s="78"/>
      <c r="L385" s="79"/>
      <c r="M385" s="80"/>
      <c r="N385" s="79"/>
      <c r="O385" s="80"/>
      <c r="P385" s="80"/>
      <c r="Q385" s="79"/>
      <c r="R385" s="79"/>
      <c r="S385" s="12"/>
      <c r="T385" s="12"/>
      <c r="U385" s="13"/>
      <c r="V385" s="79"/>
      <c r="W385" s="82"/>
      <c r="X385" s="83"/>
      <c r="Y385" s="82"/>
      <c r="Z385" s="84"/>
      <c r="AA385" s="82"/>
      <c r="AB385" s="80"/>
      <c r="AC385" s="82"/>
      <c r="AD385" s="5"/>
      <c r="AE385" s="82"/>
      <c r="AF385" s="100"/>
      <c r="AG385" s="86"/>
      <c r="AH385" s="86"/>
      <c r="AI385" s="101"/>
      <c r="AJ385" s="82"/>
      <c r="AK385" s="82"/>
      <c r="AL385" s="88"/>
      <c r="AM385" s="84"/>
      <c r="AN385" s="78"/>
      <c r="AO385" s="89"/>
      <c r="AP385" s="89"/>
      <c r="AQ385" s="89"/>
      <c r="AR385" s="90"/>
      <c r="AS385" s="90"/>
    </row>
    <row r="386" ht="18.0" customHeight="1">
      <c r="A386" s="71"/>
      <c r="B386" s="71"/>
      <c r="C386" s="38"/>
      <c r="D386" s="38"/>
      <c r="E386" s="38"/>
      <c r="F386" s="99"/>
      <c r="G386" s="74"/>
      <c r="H386" s="75"/>
      <c r="I386" s="80"/>
      <c r="J386" s="77"/>
      <c r="K386" s="78"/>
      <c r="L386" s="79"/>
      <c r="M386" s="80"/>
      <c r="N386" s="79"/>
      <c r="O386" s="80"/>
      <c r="P386" s="80"/>
      <c r="Q386" s="79"/>
      <c r="R386" s="79"/>
      <c r="S386" s="12"/>
      <c r="T386" s="12"/>
      <c r="U386" s="13"/>
      <c r="V386" s="79"/>
      <c r="W386" s="82"/>
      <c r="X386" s="83"/>
      <c r="Y386" s="82"/>
      <c r="Z386" s="84"/>
      <c r="AA386" s="82"/>
      <c r="AB386" s="80"/>
      <c r="AC386" s="82"/>
      <c r="AD386" s="5"/>
      <c r="AE386" s="82"/>
      <c r="AF386" s="100"/>
      <c r="AG386" s="86"/>
      <c r="AH386" s="86"/>
      <c r="AI386" s="101"/>
      <c r="AJ386" s="82"/>
      <c r="AK386" s="82"/>
      <c r="AL386" s="88"/>
      <c r="AM386" s="84"/>
      <c r="AN386" s="78"/>
      <c r="AO386" s="89"/>
      <c r="AP386" s="89"/>
      <c r="AQ386" s="89"/>
      <c r="AR386" s="90"/>
      <c r="AS386" s="90"/>
    </row>
    <row r="387" ht="18.0" customHeight="1">
      <c r="A387" s="71"/>
      <c r="B387" s="71"/>
      <c r="C387" s="38"/>
      <c r="D387" s="38"/>
      <c r="E387" s="38"/>
      <c r="F387" s="99"/>
      <c r="G387" s="74"/>
      <c r="H387" s="75"/>
      <c r="I387" s="80"/>
      <c r="J387" s="77"/>
      <c r="K387" s="78"/>
      <c r="L387" s="79"/>
      <c r="M387" s="80"/>
      <c r="N387" s="79"/>
      <c r="O387" s="80"/>
      <c r="P387" s="80"/>
      <c r="Q387" s="79"/>
      <c r="R387" s="79"/>
      <c r="S387" s="12"/>
      <c r="T387" s="12"/>
      <c r="U387" s="13"/>
      <c r="V387" s="79"/>
      <c r="W387" s="82"/>
      <c r="X387" s="83"/>
      <c r="Y387" s="82"/>
      <c r="Z387" s="84"/>
      <c r="AA387" s="82"/>
      <c r="AB387" s="80"/>
      <c r="AC387" s="82"/>
      <c r="AD387" s="5"/>
      <c r="AE387" s="82"/>
      <c r="AF387" s="100"/>
      <c r="AG387" s="86"/>
      <c r="AH387" s="86"/>
      <c r="AI387" s="101"/>
      <c r="AJ387" s="82"/>
      <c r="AK387" s="82"/>
      <c r="AL387" s="88"/>
      <c r="AM387" s="84"/>
      <c r="AN387" s="78"/>
      <c r="AO387" s="89"/>
      <c r="AP387" s="89"/>
      <c r="AQ387" s="89"/>
      <c r="AR387" s="90"/>
      <c r="AS387" s="90"/>
    </row>
    <row r="388" ht="18.0" customHeight="1">
      <c r="A388" s="71"/>
      <c r="B388" s="71"/>
      <c r="C388" s="38"/>
      <c r="D388" s="38"/>
      <c r="E388" s="38"/>
      <c r="F388" s="99"/>
      <c r="G388" s="74"/>
      <c r="H388" s="75"/>
      <c r="I388" s="80"/>
      <c r="J388" s="77"/>
      <c r="K388" s="78"/>
      <c r="L388" s="79"/>
      <c r="M388" s="80"/>
      <c r="N388" s="79"/>
      <c r="O388" s="80"/>
      <c r="P388" s="80"/>
      <c r="Q388" s="79"/>
      <c r="R388" s="79"/>
      <c r="S388" s="12"/>
      <c r="T388" s="12"/>
      <c r="U388" s="13"/>
      <c r="V388" s="79"/>
      <c r="W388" s="82"/>
      <c r="X388" s="83"/>
      <c r="Y388" s="82"/>
      <c r="Z388" s="84"/>
      <c r="AA388" s="82"/>
      <c r="AB388" s="80"/>
      <c r="AC388" s="82"/>
      <c r="AD388" s="5"/>
      <c r="AE388" s="82"/>
      <c r="AF388" s="100"/>
      <c r="AG388" s="86"/>
      <c r="AH388" s="86"/>
      <c r="AI388" s="101"/>
      <c r="AJ388" s="82"/>
      <c r="AK388" s="82"/>
      <c r="AL388" s="88"/>
      <c r="AM388" s="84"/>
      <c r="AN388" s="78"/>
      <c r="AO388" s="89"/>
      <c r="AP388" s="89"/>
      <c r="AQ388" s="89"/>
      <c r="AR388" s="90"/>
      <c r="AS388" s="90"/>
    </row>
    <row r="389" ht="18.0" customHeight="1">
      <c r="A389" s="71"/>
      <c r="B389" s="71"/>
      <c r="C389" s="38"/>
      <c r="D389" s="38"/>
      <c r="E389" s="38"/>
      <c r="F389" s="99"/>
      <c r="G389" s="74"/>
      <c r="H389" s="75"/>
      <c r="I389" s="80"/>
      <c r="J389" s="77"/>
      <c r="K389" s="78"/>
      <c r="L389" s="79"/>
      <c r="M389" s="80"/>
      <c r="N389" s="79"/>
      <c r="O389" s="80"/>
      <c r="P389" s="80"/>
      <c r="Q389" s="79"/>
      <c r="R389" s="79"/>
      <c r="S389" s="12"/>
      <c r="T389" s="12"/>
      <c r="U389" s="13"/>
      <c r="V389" s="79"/>
      <c r="W389" s="82"/>
      <c r="X389" s="83"/>
      <c r="Y389" s="82"/>
      <c r="Z389" s="84"/>
      <c r="AA389" s="82"/>
      <c r="AB389" s="80"/>
      <c r="AC389" s="82"/>
      <c r="AD389" s="5"/>
      <c r="AE389" s="82"/>
      <c r="AF389" s="100"/>
      <c r="AG389" s="86"/>
      <c r="AH389" s="86"/>
      <c r="AI389" s="101"/>
      <c r="AJ389" s="82"/>
      <c r="AK389" s="82"/>
      <c r="AL389" s="88"/>
      <c r="AM389" s="84"/>
      <c r="AN389" s="78"/>
      <c r="AO389" s="89"/>
      <c r="AP389" s="89"/>
      <c r="AQ389" s="89"/>
      <c r="AR389" s="90"/>
      <c r="AS389" s="90"/>
    </row>
    <row r="390" ht="18.0" customHeight="1">
      <c r="A390" s="71"/>
      <c r="B390" s="71"/>
      <c r="C390" s="38"/>
      <c r="D390" s="38"/>
      <c r="E390" s="38"/>
      <c r="F390" s="99"/>
      <c r="G390" s="74"/>
      <c r="H390" s="75"/>
      <c r="I390" s="80"/>
      <c r="J390" s="77"/>
      <c r="K390" s="78"/>
      <c r="L390" s="79"/>
      <c r="M390" s="80"/>
      <c r="N390" s="79"/>
      <c r="O390" s="80"/>
      <c r="P390" s="80"/>
      <c r="Q390" s="79"/>
      <c r="R390" s="79"/>
      <c r="S390" s="12"/>
      <c r="T390" s="12"/>
      <c r="U390" s="13"/>
      <c r="V390" s="79"/>
      <c r="W390" s="82"/>
      <c r="X390" s="83"/>
      <c r="Y390" s="82"/>
      <c r="Z390" s="84"/>
      <c r="AA390" s="82"/>
      <c r="AB390" s="80"/>
      <c r="AC390" s="82"/>
      <c r="AD390" s="5"/>
      <c r="AE390" s="82"/>
      <c r="AF390" s="100"/>
      <c r="AG390" s="86"/>
      <c r="AH390" s="86"/>
      <c r="AI390" s="101"/>
      <c r="AJ390" s="82"/>
      <c r="AK390" s="82"/>
      <c r="AL390" s="88"/>
      <c r="AM390" s="84"/>
      <c r="AN390" s="78"/>
      <c r="AO390" s="89"/>
      <c r="AP390" s="89"/>
      <c r="AQ390" s="89"/>
      <c r="AR390" s="90"/>
      <c r="AS390" s="90"/>
    </row>
    <row r="391" ht="18.0" customHeight="1">
      <c r="A391" s="71"/>
      <c r="B391" s="71"/>
      <c r="C391" s="38"/>
      <c r="D391" s="38"/>
      <c r="E391" s="38"/>
      <c r="F391" s="99"/>
      <c r="G391" s="74"/>
      <c r="H391" s="75"/>
      <c r="I391" s="80"/>
      <c r="J391" s="77"/>
      <c r="K391" s="78"/>
      <c r="L391" s="79"/>
      <c r="M391" s="80"/>
      <c r="N391" s="79"/>
      <c r="O391" s="80"/>
      <c r="P391" s="80"/>
      <c r="Q391" s="79"/>
      <c r="R391" s="79"/>
      <c r="S391" s="12"/>
      <c r="T391" s="12"/>
      <c r="U391" s="13"/>
      <c r="V391" s="79"/>
      <c r="W391" s="82"/>
      <c r="X391" s="83"/>
      <c r="Y391" s="82"/>
      <c r="Z391" s="84"/>
      <c r="AA391" s="82"/>
      <c r="AB391" s="80"/>
      <c r="AC391" s="82"/>
      <c r="AD391" s="5"/>
      <c r="AE391" s="82"/>
      <c r="AF391" s="100"/>
      <c r="AG391" s="86"/>
      <c r="AH391" s="86"/>
      <c r="AI391" s="101"/>
      <c r="AJ391" s="82"/>
      <c r="AK391" s="82"/>
      <c r="AL391" s="88"/>
      <c r="AM391" s="84"/>
      <c r="AN391" s="78"/>
      <c r="AO391" s="89"/>
      <c r="AP391" s="89"/>
      <c r="AQ391" s="89"/>
      <c r="AR391" s="90"/>
      <c r="AS391" s="90"/>
    </row>
    <row r="392" ht="18.0" customHeight="1">
      <c r="A392" s="71"/>
      <c r="B392" s="71"/>
      <c r="C392" s="38"/>
      <c r="D392" s="38"/>
      <c r="E392" s="38"/>
      <c r="F392" s="99"/>
      <c r="G392" s="74"/>
      <c r="H392" s="75"/>
      <c r="I392" s="80"/>
      <c r="J392" s="77"/>
      <c r="K392" s="78"/>
      <c r="L392" s="79"/>
      <c r="M392" s="80"/>
      <c r="N392" s="79"/>
      <c r="O392" s="80"/>
      <c r="P392" s="80"/>
      <c r="Q392" s="79"/>
      <c r="R392" s="79"/>
      <c r="S392" s="12"/>
      <c r="T392" s="12"/>
      <c r="U392" s="13"/>
      <c r="V392" s="79"/>
      <c r="W392" s="82"/>
      <c r="X392" s="83"/>
      <c r="Y392" s="82"/>
      <c r="Z392" s="84"/>
      <c r="AA392" s="82"/>
      <c r="AB392" s="80"/>
      <c r="AC392" s="82"/>
      <c r="AD392" s="5"/>
      <c r="AE392" s="82"/>
      <c r="AF392" s="100"/>
      <c r="AG392" s="86"/>
      <c r="AH392" s="86"/>
      <c r="AI392" s="101"/>
      <c r="AJ392" s="82"/>
      <c r="AK392" s="82"/>
      <c r="AL392" s="88"/>
      <c r="AM392" s="84"/>
      <c r="AN392" s="78"/>
      <c r="AO392" s="89"/>
      <c r="AP392" s="89"/>
      <c r="AQ392" s="89"/>
      <c r="AR392" s="90"/>
      <c r="AS392" s="90"/>
    </row>
    <row r="393" ht="18.0" customHeight="1">
      <c r="A393" s="71"/>
      <c r="B393" s="71"/>
      <c r="C393" s="38"/>
      <c r="D393" s="38"/>
      <c r="E393" s="38"/>
      <c r="F393" s="99"/>
      <c r="G393" s="74"/>
      <c r="H393" s="75"/>
      <c r="I393" s="80"/>
      <c r="J393" s="77"/>
      <c r="K393" s="78"/>
      <c r="L393" s="79"/>
      <c r="M393" s="80"/>
      <c r="N393" s="79"/>
      <c r="O393" s="80"/>
      <c r="P393" s="80"/>
      <c r="Q393" s="79"/>
      <c r="R393" s="79"/>
      <c r="S393" s="12"/>
      <c r="T393" s="12"/>
      <c r="U393" s="13"/>
      <c r="V393" s="79"/>
      <c r="W393" s="82"/>
      <c r="X393" s="83"/>
      <c r="Y393" s="82"/>
      <c r="Z393" s="84"/>
      <c r="AA393" s="82"/>
      <c r="AB393" s="80"/>
      <c r="AC393" s="82"/>
      <c r="AD393" s="5"/>
      <c r="AE393" s="82"/>
      <c r="AF393" s="100"/>
      <c r="AG393" s="86"/>
      <c r="AH393" s="86"/>
      <c r="AI393" s="101"/>
      <c r="AJ393" s="82"/>
      <c r="AK393" s="82"/>
      <c r="AL393" s="88"/>
      <c r="AM393" s="84"/>
      <c r="AN393" s="78"/>
      <c r="AO393" s="89"/>
      <c r="AP393" s="89"/>
      <c r="AQ393" s="89"/>
      <c r="AR393" s="90"/>
      <c r="AS393" s="90"/>
    </row>
    <row r="394" ht="18.0" customHeight="1">
      <c r="A394" s="71"/>
      <c r="B394" s="71"/>
      <c r="C394" s="38"/>
      <c r="D394" s="38"/>
      <c r="E394" s="38"/>
      <c r="F394" s="99"/>
      <c r="G394" s="74"/>
      <c r="H394" s="75"/>
      <c r="I394" s="80"/>
      <c r="J394" s="77"/>
      <c r="K394" s="78"/>
      <c r="L394" s="79"/>
      <c r="M394" s="80"/>
      <c r="N394" s="79"/>
      <c r="O394" s="80"/>
      <c r="P394" s="80"/>
      <c r="Q394" s="79"/>
      <c r="R394" s="79"/>
      <c r="S394" s="12"/>
      <c r="T394" s="12"/>
      <c r="U394" s="13"/>
      <c r="V394" s="79"/>
      <c r="W394" s="82"/>
      <c r="X394" s="83"/>
      <c r="Y394" s="82"/>
      <c r="Z394" s="84"/>
      <c r="AA394" s="82"/>
      <c r="AB394" s="80"/>
      <c r="AC394" s="82"/>
      <c r="AD394" s="5"/>
      <c r="AE394" s="82"/>
      <c r="AF394" s="100"/>
      <c r="AG394" s="86"/>
      <c r="AH394" s="86"/>
      <c r="AI394" s="101"/>
      <c r="AJ394" s="82"/>
      <c r="AK394" s="82"/>
      <c r="AL394" s="88"/>
      <c r="AM394" s="84"/>
      <c r="AN394" s="78"/>
      <c r="AO394" s="89"/>
      <c r="AP394" s="89"/>
      <c r="AQ394" s="89"/>
      <c r="AR394" s="90"/>
      <c r="AS394" s="90"/>
    </row>
    <row r="395" ht="18.0" customHeight="1">
      <c r="A395" s="71"/>
      <c r="B395" s="71"/>
      <c r="C395" s="38"/>
      <c r="D395" s="38"/>
      <c r="E395" s="38"/>
      <c r="F395" s="99"/>
      <c r="G395" s="74"/>
      <c r="H395" s="75"/>
      <c r="I395" s="80"/>
      <c r="J395" s="77"/>
      <c r="K395" s="78"/>
      <c r="L395" s="79"/>
      <c r="M395" s="80"/>
      <c r="N395" s="79"/>
      <c r="O395" s="80"/>
      <c r="P395" s="80"/>
      <c r="Q395" s="79"/>
      <c r="R395" s="79"/>
      <c r="S395" s="12"/>
      <c r="T395" s="12"/>
      <c r="U395" s="13"/>
      <c r="V395" s="79"/>
      <c r="W395" s="82"/>
      <c r="X395" s="83"/>
      <c r="Y395" s="82"/>
      <c r="Z395" s="84"/>
      <c r="AA395" s="82"/>
      <c r="AB395" s="80"/>
      <c r="AC395" s="82"/>
      <c r="AD395" s="5"/>
      <c r="AE395" s="82"/>
      <c r="AF395" s="100"/>
      <c r="AG395" s="86"/>
      <c r="AH395" s="86"/>
      <c r="AI395" s="101"/>
      <c r="AJ395" s="82"/>
      <c r="AK395" s="82"/>
      <c r="AL395" s="88"/>
      <c r="AM395" s="84"/>
      <c r="AN395" s="78"/>
      <c r="AO395" s="89"/>
      <c r="AP395" s="89"/>
      <c r="AQ395" s="89"/>
      <c r="AR395" s="90"/>
      <c r="AS395" s="90"/>
    </row>
    <row r="396" ht="18.0" customHeight="1">
      <c r="A396" s="71"/>
      <c r="B396" s="71"/>
      <c r="C396" s="38"/>
      <c r="D396" s="38"/>
      <c r="E396" s="38"/>
      <c r="F396" s="99"/>
      <c r="G396" s="74"/>
      <c r="H396" s="75"/>
      <c r="I396" s="80"/>
      <c r="J396" s="77"/>
      <c r="K396" s="78"/>
      <c r="L396" s="79"/>
      <c r="M396" s="80"/>
      <c r="N396" s="79"/>
      <c r="O396" s="80"/>
      <c r="P396" s="80"/>
      <c r="Q396" s="79"/>
      <c r="R396" s="79"/>
      <c r="S396" s="12"/>
      <c r="T396" s="12"/>
      <c r="U396" s="13"/>
      <c r="V396" s="79"/>
      <c r="W396" s="82"/>
      <c r="X396" s="83"/>
      <c r="Y396" s="82"/>
      <c r="Z396" s="84"/>
      <c r="AA396" s="82"/>
      <c r="AB396" s="80"/>
      <c r="AC396" s="82"/>
      <c r="AD396" s="5"/>
      <c r="AE396" s="82"/>
      <c r="AF396" s="100"/>
      <c r="AG396" s="86"/>
      <c r="AH396" s="86"/>
      <c r="AI396" s="101"/>
      <c r="AJ396" s="82"/>
      <c r="AK396" s="82"/>
      <c r="AL396" s="88"/>
      <c r="AM396" s="84"/>
      <c r="AN396" s="78"/>
      <c r="AO396" s="89"/>
      <c r="AP396" s="89"/>
      <c r="AQ396" s="89"/>
      <c r="AR396" s="90"/>
      <c r="AS396" s="90"/>
    </row>
    <row r="397" ht="18.0" customHeight="1">
      <c r="A397" s="71"/>
      <c r="B397" s="71"/>
      <c r="C397" s="38"/>
      <c r="D397" s="38"/>
      <c r="E397" s="38"/>
      <c r="F397" s="99"/>
      <c r="G397" s="74"/>
      <c r="H397" s="75"/>
      <c r="I397" s="80"/>
      <c r="J397" s="77"/>
      <c r="K397" s="78"/>
      <c r="L397" s="79"/>
      <c r="M397" s="80"/>
      <c r="N397" s="79"/>
      <c r="O397" s="80"/>
      <c r="P397" s="80"/>
      <c r="Q397" s="79"/>
      <c r="R397" s="79"/>
      <c r="S397" s="12"/>
      <c r="T397" s="12"/>
      <c r="U397" s="13"/>
      <c r="V397" s="79"/>
      <c r="W397" s="82"/>
      <c r="X397" s="83"/>
      <c r="Y397" s="82"/>
      <c r="Z397" s="84"/>
      <c r="AA397" s="82"/>
      <c r="AB397" s="80"/>
      <c r="AC397" s="82"/>
      <c r="AD397" s="5"/>
      <c r="AE397" s="82"/>
      <c r="AF397" s="100"/>
      <c r="AG397" s="86"/>
      <c r="AH397" s="86"/>
      <c r="AI397" s="101"/>
      <c r="AJ397" s="82"/>
      <c r="AK397" s="82"/>
      <c r="AL397" s="88"/>
      <c r="AM397" s="84"/>
      <c r="AN397" s="78"/>
      <c r="AO397" s="89"/>
      <c r="AP397" s="89"/>
      <c r="AQ397" s="89"/>
      <c r="AR397" s="90"/>
      <c r="AS397" s="90"/>
    </row>
    <row r="398" ht="18.0" customHeight="1">
      <c r="A398" s="71"/>
      <c r="B398" s="71"/>
      <c r="C398" s="38"/>
      <c r="D398" s="38"/>
      <c r="E398" s="38"/>
      <c r="F398" s="99"/>
      <c r="G398" s="74"/>
      <c r="H398" s="75"/>
      <c r="I398" s="80"/>
      <c r="J398" s="77"/>
      <c r="K398" s="78"/>
      <c r="L398" s="79"/>
      <c r="M398" s="80"/>
      <c r="N398" s="79"/>
      <c r="O398" s="80"/>
      <c r="P398" s="80"/>
      <c r="Q398" s="79"/>
      <c r="R398" s="79"/>
      <c r="S398" s="12"/>
      <c r="T398" s="12"/>
      <c r="U398" s="13"/>
      <c r="V398" s="79"/>
      <c r="W398" s="82"/>
      <c r="X398" s="83"/>
      <c r="Y398" s="82"/>
      <c r="Z398" s="84"/>
      <c r="AA398" s="82"/>
      <c r="AB398" s="80"/>
      <c r="AC398" s="82"/>
      <c r="AD398" s="5"/>
      <c r="AE398" s="82"/>
      <c r="AF398" s="100"/>
      <c r="AG398" s="86"/>
      <c r="AH398" s="86"/>
      <c r="AI398" s="101"/>
      <c r="AJ398" s="82"/>
      <c r="AK398" s="82"/>
      <c r="AL398" s="88"/>
      <c r="AM398" s="84"/>
      <c r="AN398" s="78"/>
      <c r="AO398" s="89"/>
      <c r="AP398" s="89"/>
      <c r="AQ398" s="89"/>
      <c r="AR398" s="90"/>
      <c r="AS398" s="90"/>
    </row>
    <row r="399" ht="18.0" customHeight="1">
      <c r="A399" s="71"/>
      <c r="B399" s="71"/>
      <c r="C399" s="38"/>
      <c r="D399" s="38"/>
      <c r="E399" s="38"/>
      <c r="F399" s="99"/>
      <c r="G399" s="74"/>
      <c r="H399" s="75"/>
      <c r="I399" s="80"/>
      <c r="J399" s="77"/>
      <c r="K399" s="78"/>
      <c r="L399" s="79"/>
      <c r="M399" s="80"/>
      <c r="N399" s="79"/>
      <c r="O399" s="80"/>
      <c r="P399" s="80"/>
      <c r="Q399" s="79"/>
      <c r="R399" s="79"/>
      <c r="S399" s="12"/>
      <c r="T399" s="12"/>
      <c r="U399" s="13"/>
      <c r="V399" s="79"/>
      <c r="W399" s="82"/>
      <c r="X399" s="83"/>
      <c r="Y399" s="82"/>
      <c r="Z399" s="84"/>
      <c r="AA399" s="82"/>
      <c r="AB399" s="80"/>
      <c r="AC399" s="82"/>
      <c r="AD399" s="5"/>
      <c r="AE399" s="82"/>
      <c r="AF399" s="100"/>
      <c r="AG399" s="86"/>
      <c r="AH399" s="86"/>
      <c r="AI399" s="101"/>
      <c r="AJ399" s="82"/>
      <c r="AK399" s="82"/>
      <c r="AL399" s="88"/>
      <c r="AM399" s="84"/>
      <c r="AN399" s="78"/>
      <c r="AO399" s="89"/>
      <c r="AP399" s="89"/>
      <c r="AQ399" s="89"/>
      <c r="AR399" s="90"/>
      <c r="AS399" s="90"/>
    </row>
    <row r="400" ht="18.0" customHeight="1">
      <c r="A400" s="71"/>
      <c r="B400" s="71"/>
      <c r="C400" s="38"/>
      <c r="D400" s="38"/>
      <c r="E400" s="38"/>
      <c r="F400" s="99"/>
      <c r="G400" s="74"/>
      <c r="H400" s="75"/>
      <c r="I400" s="80"/>
      <c r="J400" s="77"/>
      <c r="K400" s="78"/>
      <c r="L400" s="79"/>
      <c r="M400" s="80"/>
      <c r="N400" s="79"/>
      <c r="O400" s="80"/>
      <c r="P400" s="80"/>
      <c r="Q400" s="79"/>
      <c r="R400" s="79"/>
      <c r="S400" s="12"/>
      <c r="T400" s="12"/>
      <c r="U400" s="13"/>
      <c r="V400" s="79"/>
      <c r="W400" s="82"/>
      <c r="X400" s="83"/>
      <c r="Y400" s="82"/>
      <c r="Z400" s="84"/>
      <c r="AA400" s="82"/>
      <c r="AB400" s="80"/>
      <c r="AC400" s="82"/>
      <c r="AD400" s="5"/>
      <c r="AE400" s="82"/>
      <c r="AF400" s="100"/>
      <c r="AG400" s="86"/>
      <c r="AH400" s="86"/>
      <c r="AI400" s="101"/>
      <c r="AJ400" s="82"/>
      <c r="AK400" s="82"/>
      <c r="AL400" s="88"/>
      <c r="AM400" s="84"/>
      <c r="AN400" s="78"/>
      <c r="AO400" s="89"/>
      <c r="AP400" s="89"/>
      <c r="AQ400" s="89"/>
      <c r="AR400" s="90"/>
      <c r="AS400" s="90"/>
    </row>
    <row r="401" ht="18.0" customHeight="1">
      <c r="A401" s="71"/>
      <c r="B401" s="71"/>
      <c r="C401" s="38"/>
      <c r="D401" s="38"/>
      <c r="E401" s="38"/>
      <c r="F401" s="99"/>
      <c r="G401" s="74"/>
      <c r="H401" s="75"/>
      <c r="I401" s="80"/>
      <c r="J401" s="77"/>
      <c r="K401" s="78"/>
      <c r="L401" s="79"/>
      <c r="M401" s="80"/>
      <c r="N401" s="79"/>
      <c r="O401" s="80"/>
      <c r="P401" s="80"/>
      <c r="Q401" s="79"/>
      <c r="R401" s="79"/>
      <c r="S401" s="12"/>
      <c r="T401" s="12"/>
      <c r="U401" s="13"/>
      <c r="V401" s="79"/>
      <c r="W401" s="82"/>
      <c r="X401" s="83"/>
      <c r="Y401" s="82"/>
      <c r="Z401" s="84"/>
      <c r="AA401" s="82"/>
      <c r="AB401" s="80"/>
      <c r="AC401" s="82"/>
      <c r="AD401" s="5"/>
      <c r="AE401" s="82"/>
      <c r="AF401" s="100"/>
      <c r="AG401" s="86"/>
      <c r="AH401" s="86"/>
      <c r="AI401" s="101"/>
      <c r="AJ401" s="82"/>
      <c r="AK401" s="82"/>
      <c r="AL401" s="88"/>
      <c r="AM401" s="84"/>
      <c r="AN401" s="78"/>
      <c r="AO401" s="89"/>
      <c r="AP401" s="89"/>
      <c r="AQ401" s="89"/>
      <c r="AR401" s="90"/>
      <c r="AS401" s="90"/>
    </row>
    <row r="402" ht="18.0" customHeight="1">
      <c r="A402" s="71"/>
      <c r="B402" s="71"/>
      <c r="C402" s="38"/>
      <c r="D402" s="38"/>
      <c r="E402" s="38"/>
      <c r="F402" s="99"/>
      <c r="G402" s="74"/>
      <c r="H402" s="75"/>
      <c r="I402" s="80"/>
      <c r="J402" s="77"/>
      <c r="K402" s="78"/>
      <c r="L402" s="79"/>
      <c r="M402" s="80"/>
      <c r="N402" s="79"/>
      <c r="O402" s="80"/>
      <c r="P402" s="80"/>
      <c r="Q402" s="79"/>
      <c r="R402" s="79"/>
      <c r="S402" s="12"/>
      <c r="T402" s="12"/>
      <c r="U402" s="13"/>
      <c r="V402" s="79"/>
      <c r="W402" s="82"/>
      <c r="X402" s="83"/>
      <c r="Y402" s="82"/>
      <c r="Z402" s="84"/>
      <c r="AA402" s="82"/>
      <c r="AB402" s="80"/>
      <c r="AC402" s="82"/>
      <c r="AD402" s="5"/>
      <c r="AE402" s="82"/>
      <c r="AF402" s="100"/>
      <c r="AG402" s="86"/>
      <c r="AH402" s="86"/>
      <c r="AI402" s="101"/>
      <c r="AJ402" s="82"/>
      <c r="AK402" s="82"/>
      <c r="AL402" s="88"/>
      <c r="AM402" s="84"/>
      <c r="AN402" s="78"/>
      <c r="AO402" s="89"/>
      <c r="AP402" s="89"/>
      <c r="AQ402" s="89"/>
      <c r="AR402" s="90"/>
      <c r="AS402" s="90"/>
    </row>
    <row r="403" ht="18.0" customHeight="1">
      <c r="A403" s="71"/>
      <c r="B403" s="71"/>
      <c r="C403" s="38"/>
      <c r="D403" s="38"/>
      <c r="E403" s="38"/>
      <c r="F403" s="99"/>
      <c r="G403" s="74"/>
      <c r="H403" s="75"/>
      <c r="I403" s="80"/>
      <c r="J403" s="77"/>
      <c r="K403" s="78"/>
      <c r="L403" s="79"/>
      <c r="M403" s="80"/>
      <c r="N403" s="79"/>
      <c r="O403" s="80"/>
      <c r="P403" s="80"/>
      <c r="Q403" s="79"/>
      <c r="R403" s="79"/>
      <c r="S403" s="12"/>
      <c r="T403" s="12"/>
      <c r="U403" s="13"/>
      <c r="V403" s="79"/>
      <c r="W403" s="82"/>
      <c r="X403" s="83"/>
      <c r="Y403" s="82"/>
      <c r="Z403" s="84"/>
      <c r="AA403" s="82"/>
      <c r="AB403" s="80"/>
      <c r="AC403" s="82"/>
      <c r="AD403" s="5"/>
      <c r="AE403" s="82"/>
      <c r="AF403" s="100"/>
      <c r="AG403" s="86"/>
      <c r="AH403" s="86"/>
      <c r="AI403" s="101"/>
      <c r="AJ403" s="82"/>
      <c r="AK403" s="82"/>
      <c r="AL403" s="88"/>
      <c r="AM403" s="84"/>
      <c r="AN403" s="78"/>
      <c r="AO403" s="89"/>
      <c r="AP403" s="89"/>
      <c r="AQ403" s="89"/>
      <c r="AR403" s="90"/>
      <c r="AS403" s="90"/>
    </row>
    <row r="404" ht="18.0" customHeight="1">
      <c r="A404" s="71"/>
      <c r="B404" s="71"/>
      <c r="C404" s="38"/>
      <c r="D404" s="38"/>
      <c r="E404" s="38"/>
      <c r="F404" s="99"/>
      <c r="G404" s="74"/>
      <c r="H404" s="75"/>
      <c r="I404" s="80"/>
      <c r="J404" s="77"/>
      <c r="K404" s="78"/>
      <c r="L404" s="79"/>
      <c r="M404" s="80"/>
      <c r="N404" s="79"/>
      <c r="O404" s="80"/>
      <c r="P404" s="80"/>
      <c r="Q404" s="79"/>
      <c r="R404" s="79"/>
      <c r="S404" s="12"/>
      <c r="T404" s="12"/>
      <c r="U404" s="13"/>
      <c r="V404" s="79"/>
      <c r="W404" s="82"/>
      <c r="X404" s="83"/>
      <c r="Y404" s="82"/>
      <c r="Z404" s="84"/>
      <c r="AA404" s="82"/>
      <c r="AB404" s="80"/>
      <c r="AC404" s="82"/>
      <c r="AD404" s="5"/>
      <c r="AE404" s="82"/>
      <c r="AF404" s="100"/>
      <c r="AG404" s="86"/>
      <c r="AH404" s="86"/>
      <c r="AI404" s="101"/>
      <c r="AJ404" s="82"/>
      <c r="AK404" s="82"/>
      <c r="AL404" s="88"/>
      <c r="AM404" s="84"/>
      <c r="AN404" s="78"/>
      <c r="AO404" s="89"/>
      <c r="AP404" s="89"/>
      <c r="AQ404" s="89"/>
      <c r="AR404" s="90"/>
      <c r="AS404" s="90"/>
    </row>
    <row r="405" ht="18.0" customHeight="1">
      <c r="A405" s="71"/>
      <c r="B405" s="71"/>
      <c r="C405" s="38"/>
      <c r="D405" s="38"/>
      <c r="E405" s="38"/>
      <c r="F405" s="99"/>
      <c r="G405" s="74"/>
      <c r="H405" s="75"/>
      <c r="I405" s="80"/>
      <c r="J405" s="77"/>
      <c r="K405" s="78"/>
      <c r="L405" s="79"/>
      <c r="M405" s="80"/>
      <c r="N405" s="79"/>
      <c r="O405" s="80"/>
      <c r="P405" s="80"/>
      <c r="Q405" s="79"/>
      <c r="R405" s="79"/>
      <c r="S405" s="12"/>
      <c r="T405" s="12"/>
      <c r="U405" s="13"/>
      <c r="V405" s="79"/>
      <c r="W405" s="82"/>
      <c r="X405" s="83"/>
      <c r="Y405" s="82"/>
      <c r="Z405" s="84"/>
      <c r="AA405" s="82"/>
      <c r="AB405" s="80"/>
      <c r="AC405" s="82"/>
      <c r="AD405" s="5"/>
      <c r="AE405" s="82"/>
      <c r="AF405" s="100"/>
      <c r="AG405" s="86"/>
      <c r="AH405" s="86"/>
      <c r="AI405" s="101"/>
      <c r="AJ405" s="82"/>
      <c r="AK405" s="82"/>
      <c r="AL405" s="88"/>
      <c r="AM405" s="84"/>
      <c r="AN405" s="78"/>
      <c r="AO405" s="89"/>
      <c r="AP405" s="89"/>
      <c r="AQ405" s="89"/>
      <c r="AR405" s="90"/>
      <c r="AS405" s="90"/>
    </row>
    <row r="406" ht="18.0" customHeight="1">
      <c r="A406" s="71"/>
      <c r="B406" s="71"/>
      <c r="C406" s="38"/>
      <c r="D406" s="38"/>
      <c r="E406" s="38"/>
      <c r="F406" s="99"/>
      <c r="G406" s="74"/>
      <c r="H406" s="75"/>
      <c r="I406" s="80"/>
      <c r="J406" s="77"/>
      <c r="K406" s="78"/>
      <c r="L406" s="79"/>
      <c r="M406" s="80"/>
      <c r="N406" s="79"/>
      <c r="O406" s="80"/>
      <c r="P406" s="80"/>
      <c r="Q406" s="79"/>
      <c r="R406" s="79"/>
      <c r="S406" s="12"/>
      <c r="T406" s="12"/>
      <c r="U406" s="13"/>
      <c r="V406" s="79"/>
      <c r="W406" s="82"/>
      <c r="X406" s="83"/>
      <c r="Y406" s="82"/>
      <c r="Z406" s="84"/>
      <c r="AA406" s="82"/>
      <c r="AB406" s="80"/>
      <c r="AC406" s="82"/>
      <c r="AD406" s="5"/>
      <c r="AE406" s="82"/>
      <c r="AF406" s="100"/>
      <c r="AG406" s="86"/>
      <c r="AH406" s="86"/>
      <c r="AI406" s="101"/>
      <c r="AJ406" s="82"/>
      <c r="AK406" s="82"/>
      <c r="AL406" s="88"/>
      <c r="AM406" s="84"/>
      <c r="AN406" s="78"/>
      <c r="AO406" s="89"/>
      <c r="AP406" s="89"/>
      <c r="AQ406" s="89"/>
      <c r="AR406" s="90"/>
      <c r="AS406" s="90"/>
    </row>
    <row r="407" ht="18.0" customHeight="1">
      <c r="A407" s="71"/>
      <c r="B407" s="71"/>
      <c r="C407" s="38"/>
      <c r="D407" s="38"/>
      <c r="E407" s="38"/>
      <c r="F407" s="99"/>
      <c r="G407" s="74"/>
      <c r="H407" s="75"/>
      <c r="I407" s="80"/>
      <c r="J407" s="77"/>
      <c r="K407" s="78"/>
      <c r="L407" s="79"/>
      <c r="M407" s="80"/>
      <c r="N407" s="79"/>
      <c r="O407" s="80"/>
      <c r="P407" s="80"/>
      <c r="Q407" s="79"/>
      <c r="R407" s="79"/>
      <c r="S407" s="12"/>
      <c r="T407" s="12"/>
      <c r="U407" s="13"/>
      <c r="V407" s="79"/>
      <c r="W407" s="82"/>
      <c r="X407" s="83"/>
      <c r="Y407" s="82"/>
      <c r="Z407" s="84"/>
      <c r="AA407" s="82"/>
      <c r="AB407" s="80"/>
      <c r="AC407" s="82"/>
      <c r="AD407" s="5"/>
      <c r="AE407" s="82"/>
      <c r="AF407" s="100"/>
      <c r="AG407" s="86"/>
      <c r="AH407" s="86"/>
      <c r="AI407" s="101"/>
      <c r="AJ407" s="82"/>
      <c r="AK407" s="82"/>
      <c r="AL407" s="88"/>
      <c r="AM407" s="84"/>
      <c r="AN407" s="78"/>
      <c r="AO407" s="89"/>
      <c r="AP407" s="89"/>
      <c r="AQ407" s="89"/>
      <c r="AR407" s="90"/>
      <c r="AS407" s="90"/>
    </row>
    <row r="408" ht="18.0" customHeight="1">
      <c r="A408" s="71"/>
      <c r="B408" s="71"/>
      <c r="C408" s="38"/>
      <c r="D408" s="38"/>
      <c r="E408" s="38"/>
      <c r="F408" s="99"/>
      <c r="G408" s="74"/>
      <c r="H408" s="75"/>
      <c r="I408" s="80"/>
      <c r="J408" s="77"/>
      <c r="K408" s="78"/>
      <c r="L408" s="79"/>
      <c r="M408" s="80"/>
      <c r="N408" s="79"/>
      <c r="O408" s="80"/>
      <c r="P408" s="80"/>
      <c r="Q408" s="79"/>
      <c r="R408" s="79"/>
      <c r="S408" s="12"/>
      <c r="T408" s="12"/>
      <c r="U408" s="13"/>
      <c r="V408" s="79"/>
      <c r="W408" s="82"/>
      <c r="X408" s="83"/>
      <c r="Y408" s="82"/>
      <c r="Z408" s="84"/>
      <c r="AA408" s="82"/>
      <c r="AB408" s="80"/>
      <c r="AC408" s="82"/>
      <c r="AD408" s="5"/>
      <c r="AE408" s="82"/>
      <c r="AF408" s="100"/>
      <c r="AG408" s="86"/>
      <c r="AH408" s="86"/>
      <c r="AI408" s="101"/>
      <c r="AJ408" s="82"/>
      <c r="AK408" s="82"/>
      <c r="AL408" s="88"/>
      <c r="AM408" s="84"/>
      <c r="AN408" s="78"/>
      <c r="AO408" s="89"/>
      <c r="AP408" s="89"/>
      <c r="AQ408" s="89"/>
      <c r="AR408" s="90"/>
      <c r="AS408" s="90"/>
    </row>
    <row r="409" ht="18.0" customHeight="1">
      <c r="A409" s="71"/>
      <c r="B409" s="71"/>
      <c r="C409" s="38"/>
      <c r="D409" s="38"/>
      <c r="E409" s="38"/>
      <c r="F409" s="99"/>
      <c r="G409" s="74"/>
      <c r="H409" s="75"/>
      <c r="I409" s="80"/>
      <c r="J409" s="77"/>
      <c r="K409" s="78"/>
      <c r="L409" s="79"/>
      <c r="M409" s="80"/>
      <c r="N409" s="79"/>
      <c r="O409" s="80"/>
      <c r="P409" s="80"/>
      <c r="Q409" s="79"/>
      <c r="R409" s="79"/>
      <c r="S409" s="12"/>
      <c r="T409" s="12"/>
      <c r="U409" s="13"/>
      <c r="V409" s="79"/>
      <c r="W409" s="82"/>
      <c r="X409" s="83"/>
      <c r="Y409" s="82"/>
      <c r="Z409" s="84"/>
      <c r="AA409" s="82"/>
      <c r="AB409" s="80"/>
      <c r="AC409" s="82"/>
      <c r="AD409" s="5"/>
      <c r="AE409" s="82"/>
      <c r="AF409" s="100"/>
      <c r="AG409" s="86"/>
      <c r="AH409" s="86"/>
      <c r="AI409" s="101"/>
      <c r="AJ409" s="82"/>
      <c r="AK409" s="82"/>
      <c r="AL409" s="88"/>
      <c r="AM409" s="84"/>
      <c r="AN409" s="78"/>
      <c r="AO409" s="89"/>
      <c r="AP409" s="89"/>
      <c r="AQ409" s="89"/>
      <c r="AR409" s="90"/>
      <c r="AS409" s="90"/>
    </row>
    <row r="410" ht="18.0" customHeight="1">
      <c r="A410" s="71"/>
      <c r="B410" s="71"/>
      <c r="C410" s="38"/>
      <c r="D410" s="38"/>
      <c r="E410" s="38"/>
      <c r="F410" s="99"/>
      <c r="G410" s="74"/>
      <c r="H410" s="75"/>
      <c r="I410" s="80"/>
      <c r="J410" s="77"/>
      <c r="K410" s="78"/>
      <c r="L410" s="79"/>
      <c r="M410" s="80"/>
      <c r="N410" s="79"/>
      <c r="O410" s="80"/>
      <c r="P410" s="80"/>
      <c r="Q410" s="79"/>
      <c r="R410" s="79"/>
      <c r="S410" s="12"/>
      <c r="T410" s="12"/>
      <c r="U410" s="13"/>
      <c r="V410" s="79"/>
      <c r="W410" s="82"/>
      <c r="X410" s="83"/>
      <c r="Y410" s="82"/>
      <c r="Z410" s="84"/>
      <c r="AA410" s="82"/>
      <c r="AB410" s="80"/>
      <c r="AC410" s="82"/>
      <c r="AD410" s="5"/>
      <c r="AE410" s="82"/>
      <c r="AF410" s="100"/>
      <c r="AG410" s="86"/>
      <c r="AH410" s="86"/>
      <c r="AI410" s="101"/>
      <c r="AJ410" s="82"/>
      <c r="AK410" s="82"/>
      <c r="AL410" s="88"/>
      <c r="AM410" s="84"/>
      <c r="AN410" s="78"/>
      <c r="AO410" s="89"/>
      <c r="AP410" s="89"/>
      <c r="AQ410" s="89"/>
      <c r="AR410" s="90"/>
      <c r="AS410" s="90"/>
    </row>
    <row r="411" ht="18.0" customHeight="1">
      <c r="A411" s="71"/>
      <c r="B411" s="71"/>
      <c r="C411" s="38"/>
      <c r="D411" s="38"/>
      <c r="E411" s="38"/>
      <c r="F411" s="99"/>
      <c r="G411" s="74"/>
      <c r="H411" s="75"/>
      <c r="I411" s="80"/>
      <c r="J411" s="77"/>
      <c r="K411" s="78"/>
      <c r="L411" s="79"/>
      <c r="M411" s="80"/>
      <c r="N411" s="79"/>
      <c r="O411" s="80"/>
      <c r="P411" s="80"/>
      <c r="Q411" s="79"/>
      <c r="R411" s="79"/>
      <c r="S411" s="12"/>
      <c r="T411" s="12"/>
      <c r="U411" s="13"/>
      <c r="V411" s="79"/>
      <c r="W411" s="82"/>
      <c r="X411" s="83"/>
      <c r="Y411" s="82"/>
      <c r="Z411" s="84"/>
      <c r="AA411" s="82"/>
      <c r="AB411" s="80"/>
      <c r="AC411" s="82"/>
      <c r="AD411" s="5"/>
      <c r="AE411" s="82"/>
      <c r="AF411" s="100"/>
      <c r="AG411" s="86"/>
      <c r="AH411" s="86"/>
      <c r="AI411" s="101"/>
      <c r="AJ411" s="82"/>
      <c r="AK411" s="82"/>
      <c r="AL411" s="88"/>
      <c r="AM411" s="84"/>
      <c r="AN411" s="78"/>
      <c r="AO411" s="89"/>
      <c r="AP411" s="89"/>
      <c r="AQ411" s="89"/>
      <c r="AR411" s="90"/>
      <c r="AS411" s="90"/>
    </row>
    <row r="412" ht="18.0" customHeight="1">
      <c r="A412" s="71"/>
      <c r="B412" s="71"/>
      <c r="C412" s="38"/>
      <c r="D412" s="38"/>
      <c r="E412" s="38"/>
      <c r="F412" s="99"/>
      <c r="G412" s="74"/>
      <c r="H412" s="75"/>
      <c r="I412" s="80"/>
      <c r="J412" s="77"/>
      <c r="K412" s="78"/>
      <c r="L412" s="79"/>
      <c r="M412" s="80"/>
      <c r="N412" s="79"/>
      <c r="O412" s="80"/>
      <c r="P412" s="80"/>
      <c r="Q412" s="79"/>
      <c r="R412" s="79"/>
      <c r="S412" s="12"/>
      <c r="T412" s="12"/>
      <c r="U412" s="13"/>
      <c r="V412" s="79"/>
      <c r="W412" s="82"/>
      <c r="X412" s="83"/>
      <c r="Y412" s="82"/>
      <c r="Z412" s="84"/>
      <c r="AA412" s="82"/>
      <c r="AB412" s="80"/>
      <c r="AC412" s="82"/>
      <c r="AD412" s="5"/>
      <c r="AE412" s="82"/>
      <c r="AF412" s="100"/>
      <c r="AG412" s="86"/>
      <c r="AH412" s="86"/>
      <c r="AI412" s="101"/>
      <c r="AJ412" s="82"/>
      <c r="AK412" s="82"/>
      <c r="AL412" s="88"/>
      <c r="AM412" s="84"/>
      <c r="AN412" s="78"/>
      <c r="AO412" s="89"/>
      <c r="AP412" s="89"/>
      <c r="AQ412" s="89"/>
      <c r="AR412" s="90"/>
      <c r="AS412" s="90"/>
    </row>
    <row r="413" ht="18.0" customHeight="1">
      <c r="A413" s="71"/>
      <c r="B413" s="71"/>
      <c r="C413" s="38"/>
      <c r="D413" s="38"/>
      <c r="E413" s="38"/>
      <c r="F413" s="99"/>
      <c r="G413" s="74"/>
      <c r="H413" s="75"/>
      <c r="I413" s="80"/>
      <c r="J413" s="77"/>
      <c r="K413" s="78"/>
      <c r="L413" s="79"/>
      <c r="M413" s="80"/>
      <c r="N413" s="79"/>
      <c r="O413" s="80"/>
      <c r="P413" s="80"/>
      <c r="Q413" s="79"/>
      <c r="R413" s="79"/>
      <c r="S413" s="12"/>
      <c r="T413" s="12"/>
      <c r="U413" s="13"/>
      <c r="V413" s="79"/>
      <c r="W413" s="82"/>
      <c r="X413" s="83"/>
      <c r="Y413" s="82"/>
      <c r="Z413" s="84"/>
      <c r="AA413" s="82"/>
      <c r="AB413" s="80"/>
      <c r="AC413" s="82"/>
      <c r="AD413" s="5"/>
      <c r="AE413" s="82"/>
      <c r="AF413" s="100"/>
      <c r="AG413" s="86"/>
      <c r="AH413" s="86"/>
      <c r="AI413" s="101"/>
      <c r="AJ413" s="82"/>
      <c r="AK413" s="82"/>
      <c r="AL413" s="88"/>
      <c r="AM413" s="84"/>
      <c r="AN413" s="78"/>
      <c r="AO413" s="89"/>
      <c r="AP413" s="89"/>
      <c r="AQ413" s="89"/>
      <c r="AR413" s="90"/>
      <c r="AS413" s="90"/>
    </row>
    <row r="414" ht="18.0" customHeight="1">
      <c r="A414" s="71"/>
      <c r="B414" s="71"/>
      <c r="C414" s="38"/>
      <c r="D414" s="38"/>
      <c r="E414" s="38"/>
      <c r="F414" s="99"/>
      <c r="G414" s="74"/>
      <c r="H414" s="75"/>
      <c r="I414" s="80"/>
      <c r="J414" s="77"/>
      <c r="K414" s="78"/>
      <c r="L414" s="79"/>
      <c r="M414" s="80"/>
      <c r="N414" s="79"/>
      <c r="O414" s="80"/>
      <c r="P414" s="80"/>
      <c r="Q414" s="79"/>
      <c r="R414" s="79"/>
      <c r="S414" s="12"/>
      <c r="T414" s="12"/>
      <c r="U414" s="13"/>
      <c r="V414" s="79"/>
      <c r="W414" s="82"/>
      <c r="X414" s="83"/>
      <c r="Y414" s="82"/>
      <c r="Z414" s="84"/>
      <c r="AA414" s="82"/>
      <c r="AB414" s="80"/>
      <c r="AC414" s="82"/>
      <c r="AD414" s="5"/>
      <c r="AE414" s="82"/>
      <c r="AF414" s="100"/>
      <c r="AG414" s="86"/>
      <c r="AH414" s="86"/>
      <c r="AI414" s="101"/>
      <c r="AJ414" s="82"/>
      <c r="AK414" s="82"/>
      <c r="AL414" s="88"/>
      <c r="AM414" s="84"/>
      <c r="AN414" s="78"/>
      <c r="AO414" s="89"/>
      <c r="AP414" s="89"/>
      <c r="AQ414" s="89"/>
      <c r="AR414" s="90"/>
      <c r="AS414" s="90"/>
    </row>
    <row r="415" ht="18.0" customHeight="1">
      <c r="A415" s="71"/>
      <c r="B415" s="71"/>
      <c r="C415" s="38"/>
      <c r="D415" s="38"/>
      <c r="E415" s="38"/>
      <c r="F415" s="99"/>
      <c r="G415" s="74"/>
      <c r="H415" s="75"/>
      <c r="I415" s="80"/>
      <c r="J415" s="77"/>
      <c r="K415" s="78"/>
      <c r="L415" s="79"/>
      <c r="M415" s="80"/>
      <c r="N415" s="79"/>
      <c r="O415" s="80"/>
      <c r="P415" s="80"/>
      <c r="Q415" s="79"/>
      <c r="R415" s="79"/>
      <c r="S415" s="12"/>
      <c r="T415" s="12"/>
      <c r="U415" s="13"/>
      <c r="V415" s="79"/>
      <c r="W415" s="82"/>
      <c r="X415" s="83"/>
      <c r="Y415" s="82"/>
      <c r="Z415" s="84"/>
      <c r="AA415" s="82"/>
      <c r="AB415" s="80"/>
      <c r="AC415" s="82"/>
      <c r="AD415" s="5"/>
      <c r="AE415" s="82"/>
      <c r="AF415" s="100"/>
      <c r="AG415" s="86"/>
      <c r="AH415" s="86"/>
      <c r="AI415" s="101"/>
      <c r="AJ415" s="82"/>
      <c r="AK415" s="82"/>
      <c r="AL415" s="88"/>
      <c r="AM415" s="84"/>
      <c r="AN415" s="78"/>
      <c r="AO415" s="89"/>
      <c r="AP415" s="89"/>
      <c r="AQ415" s="89"/>
      <c r="AR415" s="90"/>
      <c r="AS415" s="90"/>
    </row>
    <row r="416" ht="18.0" customHeight="1">
      <c r="A416" s="71"/>
      <c r="B416" s="71"/>
      <c r="C416" s="38"/>
      <c r="D416" s="38"/>
      <c r="E416" s="38"/>
      <c r="F416" s="99"/>
      <c r="G416" s="74"/>
      <c r="H416" s="75"/>
      <c r="I416" s="80"/>
      <c r="J416" s="77"/>
      <c r="K416" s="78"/>
      <c r="L416" s="79"/>
      <c r="M416" s="80"/>
      <c r="N416" s="79"/>
      <c r="O416" s="80"/>
      <c r="P416" s="80"/>
      <c r="Q416" s="79"/>
      <c r="R416" s="79"/>
      <c r="S416" s="12"/>
      <c r="T416" s="12"/>
      <c r="U416" s="13"/>
      <c r="V416" s="79"/>
      <c r="W416" s="82"/>
      <c r="X416" s="83"/>
      <c r="Y416" s="82"/>
      <c r="Z416" s="84"/>
      <c r="AA416" s="82"/>
      <c r="AB416" s="80"/>
      <c r="AC416" s="82"/>
      <c r="AD416" s="5"/>
      <c r="AE416" s="82"/>
      <c r="AF416" s="100"/>
      <c r="AG416" s="86"/>
      <c r="AH416" s="86"/>
      <c r="AI416" s="101"/>
      <c r="AJ416" s="82"/>
      <c r="AK416" s="82"/>
      <c r="AL416" s="88"/>
      <c r="AM416" s="84"/>
      <c r="AN416" s="78"/>
      <c r="AO416" s="89"/>
      <c r="AP416" s="89"/>
      <c r="AQ416" s="89"/>
      <c r="AR416" s="90"/>
      <c r="AS416" s="90"/>
    </row>
    <row r="417" ht="18.0" customHeight="1">
      <c r="A417" s="71"/>
      <c r="B417" s="71"/>
      <c r="C417" s="38"/>
      <c r="D417" s="38"/>
      <c r="E417" s="38"/>
      <c r="F417" s="99"/>
      <c r="G417" s="74"/>
      <c r="H417" s="75"/>
      <c r="I417" s="80"/>
      <c r="J417" s="77"/>
      <c r="K417" s="78"/>
      <c r="L417" s="79"/>
      <c r="M417" s="80"/>
      <c r="N417" s="79"/>
      <c r="O417" s="80"/>
      <c r="P417" s="80"/>
      <c r="Q417" s="79"/>
      <c r="R417" s="79"/>
      <c r="S417" s="12"/>
      <c r="T417" s="12"/>
      <c r="U417" s="13"/>
      <c r="V417" s="79"/>
      <c r="W417" s="82"/>
      <c r="X417" s="83"/>
      <c r="Y417" s="82"/>
      <c r="Z417" s="84"/>
      <c r="AA417" s="82"/>
      <c r="AB417" s="80"/>
      <c r="AC417" s="82"/>
      <c r="AD417" s="5"/>
      <c r="AE417" s="82"/>
      <c r="AF417" s="100"/>
      <c r="AG417" s="86"/>
      <c r="AH417" s="86"/>
      <c r="AI417" s="101"/>
      <c r="AJ417" s="82"/>
      <c r="AK417" s="82"/>
      <c r="AL417" s="88"/>
      <c r="AM417" s="84"/>
      <c r="AN417" s="78"/>
      <c r="AO417" s="89"/>
      <c r="AP417" s="89"/>
      <c r="AQ417" s="89"/>
      <c r="AR417" s="90"/>
      <c r="AS417" s="90"/>
    </row>
    <row r="418" ht="18.0" customHeight="1">
      <c r="A418" s="71"/>
      <c r="B418" s="71"/>
      <c r="C418" s="38"/>
      <c r="D418" s="38"/>
      <c r="E418" s="38"/>
      <c r="F418" s="99"/>
      <c r="G418" s="74"/>
      <c r="H418" s="75"/>
      <c r="I418" s="80"/>
      <c r="J418" s="77"/>
      <c r="K418" s="78"/>
      <c r="L418" s="79"/>
      <c r="M418" s="80"/>
      <c r="N418" s="79"/>
      <c r="O418" s="80"/>
      <c r="P418" s="80"/>
      <c r="Q418" s="79"/>
      <c r="R418" s="79"/>
      <c r="S418" s="12"/>
      <c r="T418" s="12"/>
      <c r="U418" s="13"/>
      <c r="V418" s="79"/>
      <c r="W418" s="82"/>
      <c r="X418" s="83"/>
      <c r="Y418" s="82"/>
      <c r="Z418" s="84"/>
      <c r="AA418" s="82"/>
      <c r="AB418" s="80"/>
      <c r="AC418" s="82"/>
      <c r="AD418" s="5"/>
      <c r="AE418" s="82"/>
      <c r="AF418" s="100"/>
      <c r="AG418" s="86"/>
      <c r="AH418" s="86"/>
      <c r="AI418" s="101"/>
      <c r="AJ418" s="82"/>
      <c r="AK418" s="82"/>
      <c r="AL418" s="88"/>
      <c r="AM418" s="84"/>
      <c r="AN418" s="78"/>
      <c r="AO418" s="89"/>
      <c r="AP418" s="89"/>
      <c r="AQ418" s="89"/>
      <c r="AR418" s="90"/>
      <c r="AS418" s="90"/>
    </row>
    <row r="419" ht="18.0" customHeight="1">
      <c r="A419" s="71"/>
      <c r="B419" s="71"/>
      <c r="C419" s="38"/>
      <c r="D419" s="38"/>
      <c r="E419" s="38"/>
      <c r="F419" s="99"/>
      <c r="G419" s="74"/>
      <c r="H419" s="75"/>
      <c r="I419" s="80"/>
      <c r="J419" s="77"/>
      <c r="K419" s="78"/>
      <c r="L419" s="79"/>
      <c r="M419" s="80"/>
      <c r="N419" s="79"/>
      <c r="O419" s="80"/>
      <c r="P419" s="80"/>
      <c r="Q419" s="79"/>
      <c r="R419" s="79"/>
      <c r="S419" s="12"/>
      <c r="T419" s="12"/>
      <c r="U419" s="13"/>
      <c r="V419" s="79"/>
      <c r="W419" s="82"/>
      <c r="X419" s="83"/>
      <c r="Y419" s="82"/>
      <c r="Z419" s="84"/>
      <c r="AA419" s="82"/>
      <c r="AB419" s="80"/>
      <c r="AC419" s="82"/>
      <c r="AD419" s="5"/>
      <c r="AE419" s="82"/>
      <c r="AF419" s="100"/>
      <c r="AG419" s="86"/>
      <c r="AH419" s="86"/>
      <c r="AI419" s="101"/>
      <c r="AJ419" s="82"/>
      <c r="AK419" s="82"/>
      <c r="AL419" s="88"/>
      <c r="AM419" s="84"/>
      <c r="AN419" s="78"/>
      <c r="AO419" s="89"/>
      <c r="AP419" s="89"/>
      <c r="AQ419" s="89"/>
      <c r="AR419" s="90"/>
      <c r="AS419" s="90"/>
    </row>
    <row r="420" ht="18.0" customHeight="1">
      <c r="A420" s="71"/>
      <c r="B420" s="71"/>
      <c r="C420" s="38"/>
      <c r="D420" s="38"/>
      <c r="E420" s="38"/>
      <c r="F420" s="99"/>
      <c r="G420" s="74"/>
      <c r="H420" s="75"/>
      <c r="I420" s="80"/>
      <c r="J420" s="77"/>
      <c r="K420" s="78"/>
      <c r="L420" s="79"/>
      <c r="M420" s="80"/>
      <c r="N420" s="79"/>
      <c r="O420" s="80"/>
      <c r="P420" s="80"/>
      <c r="Q420" s="79"/>
      <c r="R420" s="79"/>
      <c r="S420" s="12"/>
      <c r="T420" s="12"/>
      <c r="U420" s="13"/>
      <c r="V420" s="79"/>
      <c r="W420" s="82"/>
      <c r="X420" s="83"/>
      <c r="Y420" s="82"/>
      <c r="Z420" s="84"/>
      <c r="AA420" s="82"/>
      <c r="AB420" s="80"/>
      <c r="AC420" s="82"/>
      <c r="AD420" s="5"/>
      <c r="AE420" s="82"/>
      <c r="AF420" s="100"/>
      <c r="AG420" s="86"/>
      <c r="AH420" s="86"/>
      <c r="AI420" s="101"/>
      <c r="AJ420" s="82"/>
      <c r="AK420" s="82"/>
      <c r="AL420" s="88"/>
      <c r="AM420" s="84"/>
      <c r="AN420" s="78"/>
      <c r="AO420" s="89"/>
      <c r="AP420" s="89"/>
      <c r="AQ420" s="89"/>
      <c r="AR420" s="90"/>
      <c r="AS420" s="90"/>
    </row>
    <row r="421" ht="18.0" customHeight="1">
      <c r="A421" s="71"/>
      <c r="B421" s="71"/>
      <c r="C421" s="38"/>
      <c r="D421" s="38"/>
      <c r="E421" s="38"/>
      <c r="F421" s="99"/>
      <c r="G421" s="74"/>
      <c r="H421" s="75"/>
      <c r="I421" s="80"/>
      <c r="J421" s="77"/>
      <c r="K421" s="78"/>
      <c r="L421" s="79"/>
      <c r="M421" s="80"/>
      <c r="N421" s="79"/>
      <c r="O421" s="80"/>
      <c r="P421" s="80"/>
      <c r="Q421" s="79"/>
      <c r="R421" s="79"/>
      <c r="S421" s="12"/>
      <c r="T421" s="12"/>
      <c r="U421" s="13"/>
      <c r="V421" s="79"/>
      <c r="W421" s="82"/>
      <c r="X421" s="83"/>
      <c r="Y421" s="82"/>
      <c r="Z421" s="84"/>
      <c r="AA421" s="82"/>
      <c r="AB421" s="80"/>
      <c r="AC421" s="82"/>
      <c r="AD421" s="5"/>
      <c r="AE421" s="82"/>
      <c r="AF421" s="100"/>
      <c r="AG421" s="86"/>
      <c r="AH421" s="86"/>
      <c r="AI421" s="101"/>
      <c r="AJ421" s="82"/>
      <c r="AK421" s="82"/>
      <c r="AL421" s="88"/>
      <c r="AM421" s="84"/>
      <c r="AN421" s="78"/>
      <c r="AO421" s="89"/>
      <c r="AP421" s="89"/>
      <c r="AQ421" s="89"/>
      <c r="AR421" s="90"/>
      <c r="AS421" s="90"/>
    </row>
    <row r="422" ht="18.0" customHeight="1">
      <c r="A422" s="71"/>
      <c r="B422" s="71"/>
      <c r="C422" s="38"/>
      <c r="D422" s="38"/>
      <c r="E422" s="38"/>
      <c r="F422" s="99"/>
      <c r="G422" s="74"/>
      <c r="H422" s="75"/>
      <c r="I422" s="80"/>
      <c r="J422" s="77"/>
      <c r="K422" s="78"/>
      <c r="L422" s="79"/>
      <c r="M422" s="80"/>
      <c r="N422" s="79"/>
      <c r="O422" s="80"/>
      <c r="P422" s="80"/>
      <c r="Q422" s="79"/>
      <c r="R422" s="79"/>
      <c r="S422" s="12"/>
      <c r="T422" s="12"/>
      <c r="U422" s="13"/>
      <c r="V422" s="79"/>
      <c r="W422" s="82"/>
      <c r="X422" s="83"/>
      <c r="Y422" s="82"/>
      <c r="Z422" s="84"/>
      <c r="AA422" s="82"/>
      <c r="AB422" s="80"/>
      <c r="AC422" s="82"/>
      <c r="AD422" s="5"/>
      <c r="AE422" s="82"/>
      <c r="AF422" s="100"/>
      <c r="AG422" s="86"/>
      <c r="AH422" s="86"/>
      <c r="AI422" s="101"/>
      <c r="AJ422" s="82"/>
      <c r="AK422" s="82"/>
      <c r="AL422" s="88"/>
      <c r="AM422" s="84"/>
      <c r="AN422" s="78"/>
      <c r="AO422" s="89"/>
      <c r="AP422" s="89"/>
      <c r="AQ422" s="89"/>
      <c r="AR422" s="90"/>
      <c r="AS422" s="90"/>
    </row>
    <row r="423" ht="18.0" customHeight="1">
      <c r="A423" s="71"/>
      <c r="B423" s="71"/>
      <c r="C423" s="38"/>
      <c r="D423" s="38"/>
      <c r="E423" s="38"/>
      <c r="F423" s="99"/>
      <c r="G423" s="74"/>
      <c r="H423" s="75"/>
      <c r="I423" s="80"/>
      <c r="J423" s="77"/>
      <c r="K423" s="78"/>
      <c r="L423" s="79"/>
      <c r="M423" s="80"/>
      <c r="N423" s="79"/>
      <c r="O423" s="80"/>
      <c r="P423" s="80"/>
      <c r="Q423" s="79"/>
      <c r="R423" s="79"/>
      <c r="S423" s="12"/>
      <c r="T423" s="12"/>
      <c r="U423" s="13"/>
      <c r="V423" s="79"/>
      <c r="W423" s="82"/>
      <c r="X423" s="83"/>
      <c r="Y423" s="82"/>
      <c r="Z423" s="84"/>
      <c r="AA423" s="82"/>
      <c r="AB423" s="80"/>
      <c r="AC423" s="82"/>
      <c r="AD423" s="5"/>
      <c r="AE423" s="82"/>
      <c r="AF423" s="100"/>
      <c r="AG423" s="86"/>
      <c r="AH423" s="86"/>
      <c r="AI423" s="101"/>
      <c r="AJ423" s="82"/>
      <c r="AK423" s="82"/>
      <c r="AL423" s="88"/>
      <c r="AM423" s="84"/>
      <c r="AN423" s="78"/>
      <c r="AO423" s="89"/>
      <c r="AP423" s="89"/>
      <c r="AQ423" s="89"/>
      <c r="AR423" s="90"/>
      <c r="AS423" s="90"/>
    </row>
    <row r="424" ht="18.0" customHeight="1">
      <c r="A424" s="71"/>
      <c r="B424" s="71"/>
      <c r="C424" s="38"/>
      <c r="D424" s="38"/>
      <c r="E424" s="38"/>
      <c r="F424" s="99"/>
      <c r="G424" s="74"/>
      <c r="H424" s="75"/>
      <c r="I424" s="80"/>
      <c r="J424" s="77"/>
      <c r="K424" s="78"/>
      <c r="L424" s="79"/>
      <c r="M424" s="80"/>
      <c r="N424" s="79"/>
      <c r="O424" s="80"/>
      <c r="P424" s="80"/>
      <c r="Q424" s="79"/>
      <c r="R424" s="79"/>
      <c r="S424" s="12"/>
      <c r="T424" s="12"/>
      <c r="U424" s="13"/>
      <c r="V424" s="79"/>
      <c r="W424" s="82"/>
      <c r="X424" s="83"/>
      <c r="Y424" s="82"/>
      <c r="Z424" s="84"/>
      <c r="AA424" s="82"/>
      <c r="AB424" s="80"/>
      <c r="AC424" s="82"/>
      <c r="AD424" s="5"/>
      <c r="AE424" s="82"/>
      <c r="AF424" s="100"/>
      <c r="AG424" s="86"/>
      <c r="AH424" s="86"/>
      <c r="AI424" s="101"/>
      <c r="AJ424" s="82"/>
      <c r="AK424" s="82"/>
      <c r="AL424" s="88"/>
      <c r="AM424" s="84"/>
      <c r="AN424" s="78"/>
      <c r="AO424" s="89"/>
      <c r="AP424" s="89"/>
      <c r="AQ424" s="89"/>
      <c r="AR424" s="90"/>
      <c r="AS424" s="90"/>
    </row>
    <row r="425" ht="18.0" customHeight="1">
      <c r="A425" s="71"/>
      <c r="B425" s="71"/>
      <c r="C425" s="38"/>
      <c r="D425" s="38"/>
      <c r="E425" s="38"/>
      <c r="F425" s="99"/>
      <c r="G425" s="74"/>
      <c r="H425" s="75"/>
      <c r="I425" s="80"/>
      <c r="J425" s="77"/>
      <c r="K425" s="78"/>
      <c r="L425" s="79"/>
      <c r="M425" s="80"/>
      <c r="N425" s="79"/>
      <c r="O425" s="80"/>
      <c r="P425" s="80"/>
      <c r="Q425" s="79"/>
      <c r="R425" s="79"/>
      <c r="S425" s="12"/>
      <c r="T425" s="12"/>
      <c r="U425" s="13"/>
      <c r="V425" s="79"/>
      <c r="W425" s="82"/>
      <c r="X425" s="83"/>
      <c r="Y425" s="82"/>
      <c r="Z425" s="84"/>
      <c r="AA425" s="82"/>
      <c r="AB425" s="80"/>
      <c r="AC425" s="82"/>
      <c r="AD425" s="5"/>
      <c r="AE425" s="82"/>
      <c r="AF425" s="100"/>
      <c r="AG425" s="86"/>
      <c r="AH425" s="86"/>
      <c r="AI425" s="101"/>
      <c r="AJ425" s="82"/>
      <c r="AK425" s="82"/>
      <c r="AL425" s="88"/>
      <c r="AM425" s="84"/>
      <c r="AN425" s="78"/>
      <c r="AO425" s="89"/>
      <c r="AP425" s="89"/>
      <c r="AQ425" s="89"/>
      <c r="AR425" s="90"/>
      <c r="AS425" s="90"/>
    </row>
    <row r="426" ht="18.0" customHeight="1">
      <c r="A426" s="71"/>
      <c r="B426" s="71"/>
      <c r="C426" s="38"/>
      <c r="D426" s="38"/>
      <c r="E426" s="38"/>
      <c r="F426" s="99"/>
      <c r="G426" s="74"/>
      <c r="H426" s="75"/>
      <c r="I426" s="80"/>
      <c r="J426" s="77"/>
      <c r="K426" s="78"/>
      <c r="L426" s="79"/>
      <c r="M426" s="80"/>
      <c r="N426" s="79"/>
      <c r="O426" s="80"/>
      <c r="P426" s="80"/>
      <c r="Q426" s="79"/>
      <c r="R426" s="79"/>
      <c r="S426" s="12"/>
      <c r="T426" s="12"/>
      <c r="U426" s="13"/>
      <c r="V426" s="79"/>
      <c r="W426" s="82"/>
      <c r="X426" s="83"/>
      <c r="Y426" s="82"/>
      <c r="Z426" s="84"/>
      <c r="AA426" s="82"/>
      <c r="AB426" s="80"/>
      <c r="AC426" s="82"/>
      <c r="AD426" s="5"/>
      <c r="AE426" s="82"/>
      <c r="AF426" s="100"/>
      <c r="AG426" s="86"/>
      <c r="AH426" s="86"/>
      <c r="AI426" s="101"/>
      <c r="AJ426" s="82"/>
      <c r="AK426" s="82"/>
      <c r="AL426" s="88"/>
      <c r="AM426" s="84"/>
      <c r="AN426" s="78"/>
      <c r="AO426" s="89"/>
      <c r="AP426" s="89"/>
      <c r="AQ426" s="89"/>
      <c r="AR426" s="90"/>
      <c r="AS426" s="90"/>
    </row>
    <row r="427" ht="18.0" customHeight="1">
      <c r="A427" s="71"/>
      <c r="B427" s="71"/>
      <c r="C427" s="38"/>
      <c r="D427" s="38"/>
      <c r="E427" s="38"/>
      <c r="F427" s="99"/>
      <c r="G427" s="74"/>
      <c r="H427" s="75"/>
      <c r="I427" s="80"/>
      <c r="J427" s="77"/>
      <c r="K427" s="78"/>
      <c r="L427" s="79"/>
      <c r="M427" s="80"/>
      <c r="N427" s="79"/>
      <c r="O427" s="80"/>
      <c r="P427" s="80"/>
      <c r="Q427" s="79"/>
      <c r="R427" s="79"/>
      <c r="S427" s="12"/>
      <c r="T427" s="12"/>
      <c r="U427" s="13"/>
      <c r="V427" s="79"/>
      <c r="W427" s="82"/>
      <c r="X427" s="83"/>
      <c r="Y427" s="82"/>
      <c r="Z427" s="84"/>
      <c r="AA427" s="82"/>
      <c r="AB427" s="80"/>
      <c r="AC427" s="82"/>
      <c r="AD427" s="5"/>
      <c r="AE427" s="82"/>
      <c r="AF427" s="100"/>
      <c r="AG427" s="86"/>
      <c r="AH427" s="86"/>
      <c r="AI427" s="101"/>
      <c r="AJ427" s="82"/>
      <c r="AK427" s="82"/>
      <c r="AL427" s="88"/>
      <c r="AM427" s="84"/>
      <c r="AN427" s="78"/>
      <c r="AO427" s="89"/>
      <c r="AP427" s="89"/>
      <c r="AQ427" s="89"/>
      <c r="AR427" s="90"/>
      <c r="AS427" s="90"/>
    </row>
    <row r="428" ht="18.0" customHeight="1">
      <c r="A428" s="71"/>
      <c r="B428" s="71"/>
      <c r="C428" s="38"/>
      <c r="D428" s="38"/>
      <c r="E428" s="38"/>
      <c r="F428" s="99"/>
      <c r="G428" s="74"/>
      <c r="H428" s="75"/>
      <c r="I428" s="80"/>
      <c r="J428" s="77"/>
      <c r="K428" s="78"/>
      <c r="L428" s="79"/>
      <c r="M428" s="80"/>
      <c r="N428" s="79"/>
      <c r="O428" s="80"/>
      <c r="P428" s="80"/>
      <c r="Q428" s="79"/>
      <c r="R428" s="79"/>
      <c r="S428" s="12"/>
      <c r="T428" s="12"/>
      <c r="U428" s="13"/>
      <c r="V428" s="79"/>
      <c r="W428" s="82"/>
      <c r="X428" s="83"/>
      <c r="Y428" s="82"/>
      <c r="Z428" s="84"/>
      <c r="AA428" s="82"/>
      <c r="AB428" s="80"/>
      <c r="AC428" s="82"/>
      <c r="AD428" s="5"/>
      <c r="AE428" s="82"/>
      <c r="AF428" s="100"/>
      <c r="AG428" s="86"/>
      <c r="AH428" s="86"/>
      <c r="AI428" s="101"/>
      <c r="AJ428" s="82"/>
      <c r="AK428" s="82"/>
      <c r="AL428" s="88"/>
      <c r="AM428" s="84"/>
      <c r="AN428" s="78"/>
      <c r="AO428" s="89"/>
      <c r="AP428" s="89"/>
      <c r="AQ428" s="89"/>
      <c r="AR428" s="90"/>
      <c r="AS428" s="90"/>
    </row>
    <row r="429" ht="18.0" customHeight="1">
      <c r="A429" s="71"/>
      <c r="B429" s="71"/>
      <c r="C429" s="38"/>
      <c r="D429" s="38"/>
      <c r="E429" s="38"/>
      <c r="F429" s="99"/>
      <c r="G429" s="74"/>
      <c r="H429" s="75"/>
      <c r="I429" s="80"/>
      <c r="J429" s="77"/>
      <c r="K429" s="78"/>
      <c r="L429" s="79"/>
      <c r="M429" s="80"/>
      <c r="N429" s="79"/>
      <c r="O429" s="80"/>
      <c r="P429" s="80"/>
      <c r="Q429" s="79"/>
      <c r="R429" s="79"/>
      <c r="S429" s="12"/>
      <c r="T429" s="12"/>
      <c r="U429" s="13"/>
      <c r="V429" s="79"/>
      <c r="W429" s="82"/>
      <c r="X429" s="83"/>
      <c r="Y429" s="82"/>
      <c r="Z429" s="84"/>
      <c r="AA429" s="82"/>
      <c r="AB429" s="80"/>
      <c r="AC429" s="82"/>
      <c r="AD429" s="5"/>
      <c r="AE429" s="82"/>
      <c r="AF429" s="100"/>
      <c r="AG429" s="86"/>
      <c r="AH429" s="86"/>
      <c r="AI429" s="101"/>
      <c r="AJ429" s="82"/>
      <c r="AK429" s="82"/>
      <c r="AL429" s="88"/>
      <c r="AM429" s="84"/>
      <c r="AN429" s="78"/>
      <c r="AO429" s="89"/>
      <c r="AP429" s="89"/>
      <c r="AQ429" s="89"/>
      <c r="AR429" s="90"/>
      <c r="AS429" s="90"/>
    </row>
    <row r="430" ht="18.0" customHeight="1">
      <c r="A430" s="71"/>
      <c r="B430" s="71"/>
      <c r="C430" s="38"/>
      <c r="D430" s="38"/>
      <c r="E430" s="38"/>
      <c r="F430" s="99"/>
      <c r="G430" s="74"/>
      <c r="H430" s="75"/>
      <c r="I430" s="80"/>
      <c r="J430" s="77"/>
      <c r="K430" s="78"/>
      <c r="L430" s="79"/>
      <c r="M430" s="80"/>
      <c r="N430" s="79"/>
      <c r="O430" s="80"/>
      <c r="P430" s="80"/>
      <c r="Q430" s="79"/>
      <c r="R430" s="79"/>
      <c r="S430" s="12"/>
      <c r="T430" s="12"/>
      <c r="U430" s="13"/>
      <c r="V430" s="79"/>
      <c r="W430" s="82"/>
      <c r="X430" s="83"/>
      <c r="Y430" s="82"/>
      <c r="Z430" s="84"/>
      <c r="AA430" s="82"/>
      <c r="AB430" s="80"/>
      <c r="AC430" s="82"/>
      <c r="AD430" s="5"/>
      <c r="AE430" s="82"/>
      <c r="AF430" s="100"/>
      <c r="AG430" s="86"/>
      <c r="AH430" s="86"/>
      <c r="AI430" s="101"/>
      <c r="AJ430" s="82"/>
      <c r="AK430" s="82"/>
      <c r="AL430" s="88"/>
      <c r="AM430" s="84"/>
      <c r="AN430" s="78"/>
      <c r="AO430" s="89"/>
      <c r="AP430" s="89"/>
      <c r="AQ430" s="89"/>
      <c r="AR430" s="90"/>
      <c r="AS430" s="90"/>
    </row>
    <row r="431" ht="18.0" customHeight="1">
      <c r="A431" s="71"/>
      <c r="B431" s="71"/>
      <c r="C431" s="38"/>
      <c r="D431" s="38"/>
      <c r="E431" s="38"/>
      <c r="F431" s="99"/>
      <c r="G431" s="74"/>
      <c r="H431" s="75"/>
      <c r="I431" s="80"/>
      <c r="J431" s="77"/>
      <c r="K431" s="78"/>
      <c r="L431" s="79"/>
      <c r="M431" s="80"/>
      <c r="N431" s="79"/>
      <c r="O431" s="80"/>
      <c r="P431" s="80"/>
      <c r="Q431" s="79"/>
      <c r="R431" s="79"/>
      <c r="S431" s="12"/>
      <c r="T431" s="12"/>
      <c r="U431" s="13"/>
      <c r="V431" s="79"/>
      <c r="W431" s="82"/>
      <c r="X431" s="83"/>
      <c r="Y431" s="82"/>
      <c r="Z431" s="84"/>
      <c r="AA431" s="82"/>
      <c r="AB431" s="80"/>
      <c r="AC431" s="82"/>
      <c r="AD431" s="5"/>
      <c r="AE431" s="82"/>
      <c r="AF431" s="100"/>
      <c r="AG431" s="86"/>
      <c r="AH431" s="86"/>
      <c r="AI431" s="101"/>
      <c r="AJ431" s="82"/>
      <c r="AK431" s="82"/>
      <c r="AL431" s="88"/>
      <c r="AM431" s="84"/>
      <c r="AN431" s="78"/>
      <c r="AO431" s="89"/>
      <c r="AP431" s="89"/>
      <c r="AQ431" s="89"/>
      <c r="AR431" s="90"/>
      <c r="AS431" s="90"/>
    </row>
    <row r="432" ht="18.0" customHeight="1">
      <c r="A432" s="71"/>
      <c r="B432" s="71"/>
      <c r="C432" s="38"/>
      <c r="D432" s="38"/>
      <c r="E432" s="38"/>
      <c r="F432" s="99"/>
      <c r="G432" s="74"/>
      <c r="H432" s="75"/>
      <c r="I432" s="80"/>
      <c r="J432" s="77"/>
      <c r="K432" s="78"/>
      <c r="L432" s="79"/>
      <c r="M432" s="80"/>
      <c r="N432" s="79"/>
      <c r="O432" s="80"/>
      <c r="P432" s="80"/>
      <c r="Q432" s="79"/>
      <c r="R432" s="79"/>
      <c r="S432" s="12"/>
      <c r="T432" s="12"/>
      <c r="U432" s="13"/>
      <c r="V432" s="79"/>
      <c r="W432" s="82"/>
      <c r="X432" s="83"/>
      <c r="Y432" s="82"/>
      <c r="Z432" s="84"/>
      <c r="AA432" s="82"/>
      <c r="AB432" s="80"/>
      <c r="AC432" s="82"/>
      <c r="AD432" s="5"/>
      <c r="AE432" s="82"/>
      <c r="AF432" s="100"/>
      <c r="AG432" s="86"/>
      <c r="AH432" s="86"/>
      <c r="AI432" s="101"/>
      <c r="AJ432" s="82"/>
      <c r="AK432" s="82"/>
      <c r="AL432" s="88"/>
      <c r="AM432" s="84"/>
      <c r="AN432" s="78"/>
      <c r="AO432" s="89"/>
      <c r="AP432" s="89"/>
      <c r="AQ432" s="89"/>
      <c r="AR432" s="90"/>
      <c r="AS432" s="90"/>
    </row>
    <row r="433" ht="18.0" customHeight="1">
      <c r="A433" s="71"/>
      <c r="B433" s="71"/>
      <c r="C433" s="38"/>
      <c r="D433" s="38"/>
      <c r="E433" s="38"/>
      <c r="F433" s="99"/>
      <c r="G433" s="74"/>
      <c r="H433" s="75"/>
      <c r="I433" s="80"/>
      <c r="J433" s="77"/>
      <c r="K433" s="78"/>
      <c r="L433" s="79"/>
      <c r="M433" s="80"/>
      <c r="N433" s="79"/>
      <c r="O433" s="80"/>
      <c r="P433" s="80"/>
      <c r="Q433" s="79"/>
      <c r="R433" s="79"/>
      <c r="S433" s="12"/>
      <c r="T433" s="12"/>
      <c r="U433" s="13"/>
      <c r="V433" s="79"/>
      <c r="W433" s="82"/>
      <c r="X433" s="83"/>
      <c r="Y433" s="82"/>
      <c r="Z433" s="84"/>
      <c r="AA433" s="82"/>
      <c r="AB433" s="80"/>
      <c r="AC433" s="82"/>
      <c r="AD433" s="5"/>
      <c r="AE433" s="82"/>
      <c r="AF433" s="100"/>
      <c r="AG433" s="86"/>
      <c r="AH433" s="86"/>
      <c r="AI433" s="101"/>
      <c r="AJ433" s="82"/>
      <c r="AK433" s="82"/>
      <c r="AL433" s="88"/>
      <c r="AM433" s="84"/>
      <c r="AN433" s="78"/>
      <c r="AO433" s="89"/>
      <c r="AP433" s="89"/>
      <c r="AQ433" s="89"/>
      <c r="AR433" s="90"/>
      <c r="AS433" s="90"/>
    </row>
    <row r="434" ht="18.0" customHeight="1">
      <c r="A434" s="71"/>
      <c r="B434" s="71"/>
      <c r="C434" s="38"/>
      <c r="D434" s="38"/>
      <c r="E434" s="38"/>
      <c r="F434" s="99"/>
      <c r="G434" s="74"/>
      <c r="H434" s="75"/>
      <c r="I434" s="80"/>
      <c r="J434" s="77"/>
      <c r="K434" s="78"/>
      <c r="L434" s="79"/>
      <c r="M434" s="80"/>
      <c r="N434" s="79"/>
      <c r="O434" s="80"/>
      <c r="P434" s="80"/>
      <c r="Q434" s="79"/>
      <c r="R434" s="79"/>
      <c r="S434" s="12"/>
      <c r="T434" s="12"/>
      <c r="U434" s="13"/>
      <c r="V434" s="79"/>
      <c r="W434" s="82"/>
      <c r="X434" s="83"/>
      <c r="Y434" s="82"/>
      <c r="Z434" s="84"/>
      <c r="AA434" s="82"/>
      <c r="AB434" s="80"/>
      <c r="AC434" s="82"/>
      <c r="AD434" s="5"/>
      <c r="AE434" s="82"/>
      <c r="AF434" s="100"/>
      <c r="AG434" s="86"/>
      <c r="AH434" s="86"/>
      <c r="AI434" s="101"/>
      <c r="AJ434" s="82"/>
      <c r="AK434" s="82"/>
      <c r="AL434" s="88"/>
      <c r="AM434" s="84"/>
      <c r="AN434" s="78"/>
      <c r="AO434" s="89"/>
      <c r="AP434" s="89"/>
      <c r="AQ434" s="89"/>
      <c r="AR434" s="90"/>
      <c r="AS434" s="90"/>
    </row>
    <row r="435" ht="18.0" customHeight="1">
      <c r="A435" s="71"/>
      <c r="B435" s="71"/>
      <c r="C435" s="38"/>
      <c r="D435" s="38"/>
      <c r="E435" s="38"/>
      <c r="F435" s="99"/>
      <c r="G435" s="74"/>
      <c r="H435" s="75"/>
      <c r="I435" s="80"/>
      <c r="J435" s="77"/>
      <c r="K435" s="78"/>
      <c r="L435" s="79"/>
      <c r="M435" s="80"/>
      <c r="N435" s="79"/>
      <c r="O435" s="80"/>
      <c r="P435" s="80"/>
      <c r="Q435" s="79"/>
      <c r="R435" s="79"/>
      <c r="S435" s="12"/>
      <c r="T435" s="12"/>
      <c r="U435" s="13"/>
      <c r="V435" s="79"/>
      <c r="W435" s="82"/>
      <c r="X435" s="83"/>
      <c r="Y435" s="82"/>
      <c r="Z435" s="84"/>
      <c r="AA435" s="82"/>
      <c r="AB435" s="80"/>
      <c r="AC435" s="82"/>
      <c r="AD435" s="5"/>
      <c r="AE435" s="82"/>
      <c r="AF435" s="100"/>
      <c r="AG435" s="86"/>
      <c r="AH435" s="86"/>
      <c r="AI435" s="101"/>
      <c r="AJ435" s="82"/>
      <c r="AK435" s="82"/>
      <c r="AL435" s="88"/>
      <c r="AM435" s="84"/>
      <c r="AN435" s="78"/>
      <c r="AO435" s="89"/>
      <c r="AP435" s="89"/>
      <c r="AQ435" s="89"/>
      <c r="AR435" s="90"/>
      <c r="AS435" s="90"/>
    </row>
    <row r="436" ht="18.0" customHeight="1">
      <c r="A436" s="71"/>
      <c r="B436" s="71"/>
      <c r="C436" s="38"/>
      <c r="D436" s="38"/>
      <c r="E436" s="38"/>
      <c r="F436" s="99"/>
      <c r="G436" s="74"/>
      <c r="H436" s="75"/>
      <c r="I436" s="80"/>
      <c r="J436" s="77"/>
      <c r="K436" s="78"/>
      <c r="L436" s="79"/>
      <c r="M436" s="80"/>
      <c r="N436" s="79"/>
      <c r="O436" s="80"/>
      <c r="P436" s="80"/>
      <c r="Q436" s="79"/>
      <c r="R436" s="79"/>
      <c r="S436" s="12"/>
      <c r="T436" s="12"/>
      <c r="U436" s="13"/>
      <c r="V436" s="79"/>
      <c r="W436" s="82"/>
      <c r="X436" s="83"/>
      <c r="Y436" s="82"/>
      <c r="Z436" s="84"/>
      <c r="AA436" s="82"/>
      <c r="AB436" s="80"/>
      <c r="AC436" s="82"/>
      <c r="AD436" s="5"/>
      <c r="AE436" s="82"/>
      <c r="AF436" s="100"/>
      <c r="AG436" s="86"/>
      <c r="AH436" s="86"/>
      <c r="AI436" s="101"/>
      <c r="AJ436" s="82"/>
      <c r="AK436" s="82"/>
      <c r="AL436" s="88"/>
      <c r="AM436" s="84"/>
      <c r="AN436" s="78"/>
      <c r="AO436" s="89"/>
      <c r="AP436" s="89"/>
      <c r="AQ436" s="89"/>
      <c r="AR436" s="90"/>
      <c r="AS436" s="90"/>
    </row>
    <row r="437" ht="18.0" customHeight="1">
      <c r="A437" s="71"/>
      <c r="B437" s="71"/>
      <c r="C437" s="38"/>
      <c r="D437" s="38"/>
      <c r="E437" s="38"/>
      <c r="F437" s="99"/>
      <c r="G437" s="74"/>
      <c r="H437" s="75"/>
      <c r="I437" s="80"/>
      <c r="J437" s="77"/>
      <c r="K437" s="78"/>
      <c r="L437" s="79"/>
      <c r="M437" s="80"/>
      <c r="N437" s="79"/>
      <c r="O437" s="80"/>
      <c r="P437" s="80"/>
      <c r="Q437" s="79"/>
      <c r="R437" s="79"/>
      <c r="S437" s="12"/>
      <c r="T437" s="12"/>
      <c r="U437" s="13"/>
      <c r="V437" s="79"/>
      <c r="W437" s="82"/>
      <c r="X437" s="83"/>
      <c r="Y437" s="82"/>
      <c r="Z437" s="84"/>
      <c r="AA437" s="82"/>
      <c r="AB437" s="80"/>
      <c r="AC437" s="82"/>
      <c r="AD437" s="5"/>
      <c r="AE437" s="82"/>
      <c r="AF437" s="100"/>
      <c r="AG437" s="86"/>
      <c r="AH437" s="86"/>
      <c r="AI437" s="101"/>
      <c r="AJ437" s="82"/>
      <c r="AK437" s="82"/>
      <c r="AL437" s="88"/>
      <c r="AM437" s="84"/>
      <c r="AN437" s="78"/>
      <c r="AO437" s="89"/>
      <c r="AP437" s="89"/>
      <c r="AQ437" s="89"/>
      <c r="AR437" s="90"/>
      <c r="AS437" s="90"/>
    </row>
    <row r="438" ht="18.0" customHeight="1">
      <c r="A438" s="71"/>
      <c r="B438" s="71"/>
      <c r="C438" s="38"/>
      <c r="D438" s="38"/>
      <c r="E438" s="38"/>
      <c r="F438" s="99"/>
      <c r="G438" s="74"/>
      <c r="H438" s="75"/>
      <c r="I438" s="80"/>
      <c r="J438" s="77"/>
      <c r="K438" s="78"/>
      <c r="L438" s="79"/>
      <c r="M438" s="80"/>
      <c r="N438" s="79"/>
      <c r="O438" s="80"/>
      <c r="P438" s="80"/>
      <c r="Q438" s="79"/>
      <c r="R438" s="79"/>
      <c r="S438" s="12"/>
      <c r="T438" s="12"/>
      <c r="U438" s="13"/>
      <c r="V438" s="79"/>
      <c r="W438" s="82"/>
      <c r="X438" s="83"/>
      <c r="Y438" s="82"/>
      <c r="Z438" s="84"/>
      <c r="AA438" s="82"/>
      <c r="AB438" s="80"/>
      <c r="AC438" s="82"/>
      <c r="AD438" s="5"/>
      <c r="AE438" s="82"/>
      <c r="AF438" s="100"/>
      <c r="AG438" s="86"/>
      <c r="AH438" s="86"/>
      <c r="AI438" s="101"/>
      <c r="AJ438" s="82"/>
      <c r="AK438" s="82"/>
      <c r="AL438" s="88"/>
      <c r="AM438" s="84"/>
      <c r="AN438" s="78"/>
      <c r="AO438" s="89"/>
      <c r="AP438" s="89"/>
      <c r="AQ438" s="89"/>
      <c r="AR438" s="90"/>
      <c r="AS438" s="90"/>
    </row>
    <row r="439" ht="18.0" customHeight="1">
      <c r="A439" s="71"/>
      <c r="B439" s="71"/>
      <c r="C439" s="38"/>
      <c r="D439" s="38"/>
      <c r="E439" s="38"/>
      <c r="F439" s="99"/>
      <c r="G439" s="74"/>
      <c r="H439" s="75"/>
      <c r="I439" s="80"/>
      <c r="J439" s="77"/>
      <c r="K439" s="78"/>
      <c r="L439" s="79"/>
      <c r="M439" s="80"/>
      <c r="N439" s="79"/>
      <c r="O439" s="80"/>
      <c r="P439" s="80"/>
      <c r="Q439" s="79"/>
      <c r="R439" s="79"/>
      <c r="S439" s="12"/>
      <c r="T439" s="12"/>
      <c r="U439" s="13"/>
      <c r="V439" s="79"/>
      <c r="W439" s="82"/>
      <c r="X439" s="83"/>
      <c r="Y439" s="82"/>
      <c r="Z439" s="84"/>
      <c r="AA439" s="82"/>
      <c r="AB439" s="80"/>
      <c r="AC439" s="82"/>
      <c r="AD439" s="5"/>
      <c r="AE439" s="82"/>
      <c r="AF439" s="100"/>
      <c r="AG439" s="86"/>
      <c r="AH439" s="86"/>
      <c r="AI439" s="101"/>
      <c r="AJ439" s="82"/>
      <c r="AK439" s="82"/>
      <c r="AL439" s="88"/>
      <c r="AM439" s="84"/>
      <c r="AN439" s="78"/>
      <c r="AO439" s="89"/>
      <c r="AP439" s="89"/>
      <c r="AQ439" s="89"/>
      <c r="AR439" s="90"/>
      <c r="AS439" s="90"/>
    </row>
    <row r="440" ht="18.0" customHeight="1">
      <c r="A440" s="71"/>
      <c r="B440" s="71"/>
      <c r="C440" s="38"/>
      <c r="D440" s="38"/>
      <c r="E440" s="38"/>
      <c r="F440" s="99"/>
      <c r="G440" s="74"/>
      <c r="H440" s="75"/>
      <c r="I440" s="80"/>
      <c r="J440" s="77"/>
      <c r="K440" s="78"/>
      <c r="L440" s="79"/>
      <c r="M440" s="80"/>
      <c r="N440" s="79"/>
      <c r="O440" s="80"/>
      <c r="P440" s="80"/>
      <c r="Q440" s="79"/>
      <c r="R440" s="79"/>
      <c r="S440" s="12"/>
      <c r="T440" s="12"/>
      <c r="U440" s="13"/>
      <c r="V440" s="79"/>
      <c r="W440" s="82"/>
      <c r="X440" s="83"/>
      <c r="Y440" s="82"/>
      <c r="Z440" s="84"/>
      <c r="AA440" s="82"/>
      <c r="AB440" s="80"/>
      <c r="AC440" s="82"/>
      <c r="AD440" s="5"/>
      <c r="AE440" s="82"/>
      <c r="AF440" s="100"/>
      <c r="AG440" s="86"/>
      <c r="AH440" s="86"/>
      <c r="AI440" s="101"/>
      <c r="AJ440" s="82"/>
      <c r="AK440" s="82"/>
      <c r="AL440" s="88"/>
      <c r="AM440" s="84"/>
      <c r="AN440" s="78"/>
      <c r="AO440" s="89"/>
      <c r="AP440" s="89"/>
      <c r="AQ440" s="89"/>
      <c r="AR440" s="90"/>
      <c r="AS440" s="90"/>
    </row>
    <row r="441" ht="18.0" customHeight="1">
      <c r="A441" s="71"/>
      <c r="B441" s="71"/>
      <c r="C441" s="38"/>
      <c r="D441" s="38"/>
      <c r="E441" s="38"/>
      <c r="F441" s="99"/>
      <c r="G441" s="74"/>
      <c r="H441" s="75"/>
      <c r="I441" s="80"/>
      <c r="J441" s="77"/>
      <c r="K441" s="78"/>
      <c r="L441" s="79"/>
      <c r="M441" s="80"/>
      <c r="N441" s="79"/>
      <c r="O441" s="80"/>
      <c r="P441" s="80"/>
      <c r="Q441" s="79"/>
      <c r="R441" s="79"/>
      <c r="S441" s="12"/>
      <c r="T441" s="12"/>
      <c r="U441" s="13"/>
      <c r="V441" s="79"/>
      <c r="W441" s="82"/>
      <c r="X441" s="83"/>
      <c r="Y441" s="82"/>
      <c r="Z441" s="84"/>
      <c r="AA441" s="82"/>
      <c r="AB441" s="80"/>
      <c r="AC441" s="82"/>
      <c r="AD441" s="5"/>
      <c r="AE441" s="82"/>
      <c r="AF441" s="100"/>
      <c r="AG441" s="86"/>
      <c r="AH441" s="86"/>
      <c r="AI441" s="101"/>
      <c r="AJ441" s="82"/>
      <c r="AK441" s="82"/>
      <c r="AL441" s="88"/>
      <c r="AM441" s="84"/>
      <c r="AN441" s="78"/>
      <c r="AO441" s="89"/>
      <c r="AP441" s="89"/>
      <c r="AQ441" s="89"/>
      <c r="AR441" s="90"/>
      <c r="AS441" s="90"/>
    </row>
    <row r="442" ht="18.0" customHeight="1">
      <c r="A442" s="71"/>
      <c r="B442" s="71"/>
      <c r="C442" s="38"/>
      <c r="D442" s="38"/>
      <c r="E442" s="38"/>
      <c r="F442" s="99"/>
      <c r="G442" s="74"/>
      <c r="H442" s="75"/>
      <c r="I442" s="80"/>
      <c r="J442" s="77"/>
      <c r="K442" s="78"/>
      <c r="L442" s="79"/>
      <c r="M442" s="80"/>
      <c r="N442" s="79"/>
      <c r="O442" s="80"/>
      <c r="P442" s="80"/>
      <c r="Q442" s="79"/>
      <c r="R442" s="79"/>
      <c r="S442" s="12"/>
      <c r="T442" s="12"/>
      <c r="U442" s="13"/>
      <c r="V442" s="79"/>
      <c r="W442" s="82"/>
      <c r="X442" s="83"/>
      <c r="Y442" s="82"/>
      <c r="Z442" s="84"/>
      <c r="AA442" s="82"/>
      <c r="AB442" s="80"/>
      <c r="AC442" s="82"/>
      <c r="AD442" s="5"/>
      <c r="AE442" s="82"/>
      <c r="AF442" s="100"/>
      <c r="AG442" s="86"/>
      <c r="AH442" s="86"/>
      <c r="AI442" s="101"/>
      <c r="AJ442" s="82"/>
      <c r="AK442" s="82"/>
      <c r="AL442" s="88"/>
      <c r="AM442" s="84"/>
      <c r="AN442" s="78"/>
      <c r="AO442" s="89"/>
      <c r="AP442" s="89"/>
      <c r="AQ442" s="89"/>
      <c r="AR442" s="90"/>
      <c r="AS442" s="90"/>
    </row>
    <row r="443" ht="18.0" customHeight="1">
      <c r="A443" s="71"/>
      <c r="B443" s="71"/>
      <c r="C443" s="38"/>
      <c r="D443" s="38"/>
      <c r="E443" s="38"/>
      <c r="F443" s="99"/>
      <c r="G443" s="74"/>
      <c r="H443" s="75"/>
      <c r="I443" s="80"/>
      <c r="J443" s="77"/>
      <c r="K443" s="78"/>
      <c r="L443" s="79"/>
      <c r="M443" s="80"/>
      <c r="N443" s="79"/>
      <c r="O443" s="80"/>
      <c r="P443" s="80"/>
      <c r="Q443" s="79"/>
      <c r="R443" s="79"/>
      <c r="S443" s="12"/>
      <c r="T443" s="12"/>
      <c r="U443" s="13"/>
      <c r="V443" s="79"/>
      <c r="W443" s="82"/>
      <c r="X443" s="83"/>
      <c r="Y443" s="82"/>
      <c r="Z443" s="84"/>
      <c r="AA443" s="82"/>
      <c r="AB443" s="80"/>
      <c r="AC443" s="82"/>
      <c r="AD443" s="5"/>
      <c r="AE443" s="82"/>
      <c r="AF443" s="100"/>
      <c r="AG443" s="86"/>
      <c r="AH443" s="86"/>
      <c r="AI443" s="101"/>
      <c r="AJ443" s="82"/>
      <c r="AK443" s="82"/>
      <c r="AL443" s="88"/>
      <c r="AM443" s="84"/>
      <c r="AN443" s="78"/>
      <c r="AO443" s="89"/>
      <c r="AP443" s="89"/>
      <c r="AQ443" s="89"/>
      <c r="AR443" s="90"/>
      <c r="AS443" s="90"/>
    </row>
    <row r="444" ht="18.0" customHeight="1">
      <c r="A444" s="71"/>
      <c r="B444" s="71"/>
      <c r="C444" s="38"/>
      <c r="D444" s="38"/>
      <c r="E444" s="38"/>
      <c r="F444" s="99"/>
      <c r="G444" s="74"/>
      <c r="H444" s="75"/>
      <c r="I444" s="80"/>
      <c r="J444" s="77"/>
      <c r="K444" s="78"/>
      <c r="L444" s="79"/>
      <c r="M444" s="80"/>
      <c r="N444" s="79"/>
      <c r="O444" s="80"/>
      <c r="P444" s="80"/>
      <c r="Q444" s="79"/>
      <c r="R444" s="79"/>
      <c r="S444" s="12"/>
      <c r="T444" s="12"/>
      <c r="U444" s="13"/>
      <c r="V444" s="79"/>
      <c r="W444" s="82"/>
      <c r="X444" s="83"/>
      <c r="Y444" s="82"/>
      <c r="Z444" s="84"/>
      <c r="AA444" s="82"/>
      <c r="AB444" s="80"/>
      <c r="AC444" s="82"/>
      <c r="AD444" s="5"/>
      <c r="AE444" s="82"/>
      <c r="AF444" s="100"/>
      <c r="AG444" s="86"/>
      <c r="AH444" s="86"/>
      <c r="AI444" s="101"/>
      <c r="AJ444" s="82"/>
      <c r="AK444" s="82"/>
      <c r="AL444" s="88"/>
      <c r="AM444" s="84"/>
      <c r="AN444" s="78"/>
      <c r="AO444" s="89"/>
      <c r="AP444" s="89"/>
      <c r="AQ444" s="89"/>
      <c r="AR444" s="90"/>
      <c r="AS444" s="90"/>
    </row>
    <row r="445" ht="18.0" customHeight="1">
      <c r="A445" s="71"/>
      <c r="B445" s="71"/>
      <c r="C445" s="38"/>
      <c r="D445" s="38"/>
      <c r="E445" s="38"/>
      <c r="F445" s="99"/>
      <c r="G445" s="74"/>
      <c r="H445" s="75"/>
      <c r="I445" s="80"/>
      <c r="J445" s="77"/>
      <c r="K445" s="78"/>
      <c r="L445" s="79"/>
      <c r="M445" s="80"/>
      <c r="N445" s="79"/>
      <c r="O445" s="80"/>
      <c r="P445" s="80"/>
      <c r="Q445" s="79"/>
      <c r="R445" s="79"/>
      <c r="S445" s="12"/>
      <c r="T445" s="12"/>
      <c r="U445" s="13"/>
      <c r="V445" s="79"/>
      <c r="W445" s="82"/>
      <c r="X445" s="83"/>
      <c r="Y445" s="82"/>
      <c r="Z445" s="84"/>
      <c r="AA445" s="82"/>
      <c r="AB445" s="80"/>
      <c r="AC445" s="82"/>
      <c r="AD445" s="5"/>
      <c r="AE445" s="82"/>
      <c r="AF445" s="100"/>
      <c r="AG445" s="86"/>
      <c r="AH445" s="86"/>
      <c r="AI445" s="101"/>
      <c r="AJ445" s="82"/>
      <c r="AK445" s="82"/>
      <c r="AL445" s="88"/>
      <c r="AM445" s="84"/>
      <c r="AN445" s="78"/>
      <c r="AO445" s="89"/>
      <c r="AP445" s="89"/>
      <c r="AQ445" s="89"/>
      <c r="AR445" s="90"/>
      <c r="AS445" s="90"/>
    </row>
    <row r="446" ht="18.0" customHeight="1">
      <c r="A446" s="71"/>
      <c r="B446" s="71"/>
      <c r="C446" s="38"/>
      <c r="D446" s="38"/>
      <c r="E446" s="38"/>
      <c r="F446" s="99"/>
      <c r="G446" s="74"/>
      <c r="H446" s="75"/>
      <c r="I446" s="80"/>
      <c r="J446" s="77"/>
      <c r="K446" s="78"/>
      <c r="L446" s="79"/>
      <c r="M446" s="80"/>
      <c r="N446" s="79"/>
      <c r="O446" s="80"/>
      <c r="P446" s="80"/>
      <c r="Q446" s="79"/>
      <c r="R446" s="79"/>
      <c r="S446" s="12"/>
      <c r="T446" s="12"/>
      <c r="U446" s="13"/>
      <c r="V446" s="79"/>
      <c r="W446" s="82"/>
      <c r="X446" s="83"/>
      <c r="Y446" s="82"/>
      <c r="Z446" s="84"/>
      <c r="AA446" s="82"/>
      <c r="AB446" s="80"/>
      <c r="AC446" s="82"/>
      <c r="AD446" s="5"/>
      <c r="AE446" s="82"/>
      <c r="AF446" s="100"/>
      <c r="AG446" s="86"/>
      <c r="AH446" s="86"/>
      <c r="AI446" s="101"/>
      <c r="AJ446" s="82"/>
      <c r="AK446" s="82"/>
      <c r="AL446" s="88"/>
      <c r="AM446" s="84"/>
      <c r="AN446" s="78"/>
      <c r="AO446" s="89"/>
      <c r="AP446" s="89"/>
      <c r="AQ446" s="89"/>
      <c r="AR446" s="90"/>
      <c r="AS446" s="90"/>
    </row>
    <row r="447" ht="18.0" customHeight="1">
      <c r="A447" s="71"/>
      <c r="B447" s="71"/>
      <c r="C447" s="38"/>
      <c r="D447" s="38"/>
      <c r="E447" s="38"/>
      <c r="F447" s="99"/>
      <c r="G447" s="74"/>
      <c r="H447" s="75"/>
      <c r="I447" s="80"/>
      <c r="J447" s="77"/>
      <c r="K447" s="78"/>
      <c r="L447" s="79"/>
      <c r="M447" s="80"/>
      <c r="N447" s="79"/>
      <c r="O447" s="80"/>
      <c r="P447" s="80"/>
      <c r="Q447" s="79"/>
      <c r="R447" s="79"/>
      <c r="S447" s="12"/>
      <c r="T447" s="12"/>
      <c r="U447" s="13"/>
      <c r="V447" s="79"/>
      <c r="W447" s="82"/>
      <c r="X447" s="83"/>
      <c r="Y447" s="82"/>
      <c r="Z447" s="84"/>
      <c r="AA447" s="82"/>
      <c r="AB447" s="80"/>
      <c r="AC447" s="82"/>
      <c r="AD447" s="5"/>
      <c r="AE447" s="82"/>
      <c r="AF447" s="100"/>
      <c r="AG447" s="86"/>
      <c r="AH447" s="86"/>
      <c r="AI447" s="101"/>
      <c r="AJ447" s="82"/>
      <c r="AK447" s="82"/>
      <c r="AL447" s="88"/>
      <c r="AM447" s="84"/>
      <c r="AN447" s="78"/>
      <c r="AO447" s="89"/>
      <c r="AP447" s="89"/>
      <c r="AQ447" s="89"/>
      <c r="AR447" s="90"/>
      <c r="AS447" s="90"/>
    </row>
    <row r="448" ht="18.0" customHeight="1">
      <c r="A448" s="71"/>
      <c r="B448" s="71"/>
      <c r="C448" s="38"/>
      <c r="D448" s="38"/>
      <c r="E448" s="38"/>
      <c r="F448" s="99"/>
      <c r="G448" s="74"/>
      <c r="H448" s="75"/>
      <c r="I448" s="80"/>
      <c r="J448" s="77"/>
      <c r="K448" s="78"/>
      <c r="L448" s="79"/>
      <c r="M448" s="80"/>
      <c r="N448" s="79"/>
      <c r="O448" s="80"/>
      <c r="P448" s="80"/>
      <c r="Q448" s="79"/>
      <c r="R448" s="79"/>
      <c r="S448" s="12"/>
      <c r="T448" s="12"/>
      <c r="U448" s="13"/>
      <c r="V448" s="79"/>
      <c r="W448" s="82"/>
      <c r="X448" s="83"/>
      <c r="Y448" s="82"/>
      <c r="Z448" s="84"/>
      <c r="AA448" s="82"/>
      <c r="AB448" s="80"/>
      <c r="AC448" s="82"/>
      <c r="AD448" s="5"/>
      <c r="AE448" s="82"/>
      <c r="AF448" s="100"/>
      <c r="AG448" s="86"/>
      <c r="AH448" s="86"/>
      <c r="AI448" s="101"/>
      <c r="AJ448" s="82"/>
      <c r="AK448" s="82"/>
      <c r="AL448" s="88"/>
      <c r="AM448" s="84"/>
      <c r="AN448" s="78"/>
      <c r="AO448" s="89"/>
      <c r="AP448" s="89"/>
      <c r="AQ448" s="89"/>
      <c r="AR448" s="90"/>
      <c r="AS448" s="90"/>
    </row>
    <row r="449" ht="18.0" customHeight="1">
      <c r="A449" s="71"/>
      <c r="B449" s="71"/>
      <c r="C449" s="38"/>
      <c r="D449" s="38"/>
      <c r="E449" s="38"/>
      <c r="F449" s="99"/>
      <c r="G449" s="74"/>
      <c r="H449" s="75"/>
      <c r="I449" s="80"/>
      <c r="J449" s="77"/>
      <c r="K449" s="78"/>
      <c r="L449" s="79"/>
      <c r="M449" s="80"/>
      <c r="N449" s="79"/>
      <c r="O449" s="80"/>
      <c r="P449" s="80"/>
      <c r="Q449" s="79"/>
      <c r="R449" s="79"/>
      <c r="S449" s="12"/>
      <c r="T449" s="12"/>
      <c r="U449" s="13"/>
      <c r="V449" s="79"/>
      <c r="W449" s="82"/>
      <c r="X449" s="83"/>
      <c r="Y449" s="82"/>
      <c r="Z449" s="84"/>
      <c r="AA449" s="82"/>
      <c r="AB449" s="80"/>
      <c r="AC449" s="82"/>
      <c r="AD449" s="5"/>
      <c r="AE449" s="82"/>
      <c r="AF449" s="100"/>
      <c r="AG449" s="86"/>
      <c r="AH449" s="86"/>
      <c r="AI449" s="101"/>
      <c r="AJ449" s="82"/>
      <c r="AK449" s="82"/>
      <c r="AL449" s="88"/>
      <c r="AM449" s="84"/>
      <c r="AN449" s="78"/>
      <c r="AO449" s="89"/>
      <c r="AP449" s="89"/>
      <c r="AQ449" s="89"/>
      <c r="AR449" s="90"/>
      <c r="AS449" s="90"/>
    </row>
    <row r="450" ht="18.0" customHeight="1">
      <c r="A450" s="71"/>
      <c r="B450" s="71"/>
      <c r="C450" s="38"/>
      <c r="D450" s="38"/>
      <c r="E450" s="38"/>
      <c r="F450" s="99"/>
      <c r="G450" s="74"/>
      <c r="H450" s="75"/>
      <c r="I450" s="80"/>
      <c r="J450" s="77"/>
      <c r="K450" s="78"/>
      <c r="L450" s="79"/>
      <c r="M450" s="80"/>
      <c r="N450" s="79"/>
      <c r="O450" s="80"/>
      <c r="P450" s="80"/>
      <c r="Q450" s="79"/>
      <c r="R450" s="79"/>
      <c r="S450" s="12"/>
      <c r="T450" s="12"/>
      <c r="U450" s="13"/>
      <c r="V450" s="79"/>
      <c r="W450" s="82"/>
      <c r="X450" s="83"/>
      <c r="Y450" s="82"/>
      <c r="Z450" s="84"/>
      <c r="AA450" s="82"/>
      <c r="AB450" s="80"/>
      <c r="AC450" s="82"/>
      <c r="AD450" s="5"/>
      <c r="AE450" s="82"/>
      <c r="AF450" s="100"/>
      <c r="AG450" s="86"/>
      <c r="AH450" s="86"/>
      <c r="AI450" s="101"/>
      <c r="AJ450" s="82"/>
      <c r="AK450" s="82"/>
      <c r="AL450" s="88"/>
      <c r="AM450" s="84"/>
      <c r="AN450" s="78"/>
      <c r="AO450" s="89"/>
      <c r="AP450" s="89"/>
      <c r="AQ450" s="89"/>
      <c r="AR450" s="90"/>
      <c r="AS450" s="90"/>
    </row>
    <row r="451" ht="18.0" customHeight="1">
      <c r="A451" s="71"/>
      <c r="B451" s="71"/>
      <c r="C451" s="38"/>
      <c r="D451" s="38"/>
      <c r="E451" s="38"/>
      <c r="F451" s="99"/>
      <c r="G451" s="74"/>
      <c r="H451" s="75"/>
      <c r="I451" s="80"/>
      <c r="J451" s="77"/>
      <c r="K451" s="78"/>
      <c r="L451" s="79"/>
      <c r="M451" s="80"/>
      <c r="N451" s="79"/>
      <c r="O451" s="80"/>
      <c r="P451" s="80"/>
      <c r="Q451" s="79"/>
      <c r="R451" s="79"/>
      <c r="S451" s="12"/>
      <c r="T451" s="12"/>
      <c r="U451" s="13"/>
      <c r="V451" s="79"/>
      <c r="W451" s="82"/>
      <c r="X451" s="83"/>
      <c r="Y451" s="82"/>
      <c r="Z451" s="84"/>
      <c r="AA451" s="82"/>
      <c r="AB451" s="80"/>
      <c r="AC451" s="82"/>
      <c r="AD451" s="5"/>
      <c r="AE451" s="82"/>
      <c r="AF451" s="100"/>
      <c r="AG451" s="86"/>
      <c r="AH451" s="86"/>
      <c r="AI451" s="101"/>
      <c r="AJ451" s="82"/>
      <c r="AK451" s="82"/>
      <c r="AL451" s="88"/>
      <c r="AM451" s="84"/>
      <c r="AN451" s="78"/>
      <c r="AO451" s="89"/>
      <c r="AP451" s="89"/>
      <c r="AQ451" s="89"/>
      <c r="AR451" s="90"/>
      <c r="AS451" s="90"/>
    </row>
    <row r="452" ht="18.0" customHeight="1">
      <c r="A452" s="71"/>
      <c r="B452" s="71"/>
      <c r="C452" s="38"/>
      <c r="D452" s="38"/>
      <c r="E452" s="38"/>
      <c r="F452" s="99"/>
      <c r="G452" s="74"/>
      <c r="H452" s="75"/>
      <c r="I452" s="80"/>
      <c r="J452" s="77"/>
      <c r="K452" s="78"/>
      <c r="L452" s="79"/>
      <c r="M452" s="80"/>
      <c r="N452" s="79"/>
      <c r="O452" s="80"/>
      <c r="P452" s="80"/>
      <c r="Q452" s="79"/>
      <c r="R452" s="79"/>
      <c r="S452" s="12"/>
      <c r="T452" s="12"/>
      <c r="U452" s="13"/>
      <c r="V452" s="79"/>
      <c r="W452" s="82"/>
      <c r="X452" s="83"/>
      <c r="Y452" s="82"/>
      <c r="Z452" s="84"/>
      <c r="AA452" s="82"/>
      <c r="AB452" s="80"/>
      <c r="AC452" s="82"/>
      <c r="AD452" s="5"/>
      <c r="AE452" s="82"/>
      <c r="AF452" s="100"/>
      <c r="AG452" s="86"/>
      <c r="AH452" s="86"/>
      <c r="AI452" s="101"/>
      <c r="AJ452" s="82"/>
      <c r="AK452" s="82"/>
      <c r="AL452" s="88"/>
      <c r="AM452" s="84"/>
      <c r="AN452" s="78"/>
      <c r="AO452" s="89"/>
      <c r="AP452" s="89"/>
      <c r="AQ452" s="89"/>
      <c r="AR452" s="90"/>
      <c r="AS452" s="90"/>
    </row>
    <row r="453" ht="18.0" customHeight="1">
      <c r="A453" s="71"/>
      <c r="B453" s="71"/>
      <c r="C453" s="38"/>
      <c r="D453" s="38"/>
      <c r="E453" s="38"/>
      <c r="F453" s="99"/>
      <c r="G453" s="74"/>
      <c r="H453" s="75"/>
      <c r="I453" s="80"/>
      <c r="J453" s="77"/>
      <c r="K453" s="78"/>
      <c r="L453" s="79"/>
      <c r="M453" s="80"/>
      <c r="N453" s="79"/>
      <c r="O453" s="80"/>
      <c r="P453" s="80"/>
      <c r="Q453" s="79"/>
      <c r="R453" s="79"/>
      <c r="S453" s="12"/>
      <c r="T453" s="12"/>
      <c r="U453" s="13"/>
      <c r="V453" s="79"/>
      <c r="W453" s="82"/>
      <c r="X453" s="83"/>
      <c r="Y453" s="82"/>
      <c r="Z453" s="84"/>
      <c r="AA453" s="82"/>
      <c r="AB453" s="80"/>
      <c r="AC453" s="82"/>
      <c r="AD453" s="5"/>
      <c r="AE453" s="82"/>
      <c r="AF453" s="100"/>
      <c r="AG453" s="86"/>
      <c r="AH453" s="86"/>
      <c r="AI453" s="101"/>
      <c r="AJ453" s="82"/>
      <c r="AK453" s="82"/>
      <c r="AL453" s="88"/>
      <c r="AM453" s="84"/>
      <c r="AN453" s="78"/>
      <c r="AO453" s="89"/>
      <c r="AP453" s="89"/>
      <c r="AQ453" s="89"/>
      <c r="AR453" s="90"/>
      <c r="AS453" s="90"/>
    </row>
    <row r="454" ht="18.0" customHeight="1">
      <c r="A454" s="71"/>
      <c r="B454" s="71"/>
      <c r="C454" s="38"/>
      <c r="D454" s="38"/>
      <c r="E454" s="38"/>
      <c r="F454" s="99"/>
      <c r="G454" s="74"/>
      <c r="H454" s="75"/>
      <c r="I454" s="80"/>
      <c r="J454" s="77"/>
      <c r="K454" s="78"/>
      <c r="L454" s="79"/>
      <c r="M454" s="80"/>
      <c r="N454" s="79"/>
      <c r="O454" s="80"/>
      <c r="P454" s="80"/>
      <c r="Q454" s="79"/>
      <c r="R454" s="79"/>
      <c r="S454" s="12"/>
      <c r="T454" s="12"/>
      <c r="U454" s="13"/>
      <c r="V454" s="79"/>
      <c r="W454" s="82"/>
      <c r="X454" s="83"/>
      <c r="Y454" s="82"/>
      <c r="Z454" s="84"/>
      <c r="AA454" s="82"/>
      <c r="AB454" s="80"/>
      <c r="AC454" s="82"/>
      <c r="AD454" s="5"/>
      <c r="AE454" s="82"/>
      <c r="AF454" s="100"/>
      <c r="AG454" s="86"/>
      <c r="AH454" s="86"/>
      <c r="AI454" s="101"/>
      <c r="AJ454" s="82"/>
      <c r="AK454" s="82"/>
      <c r="AL454" s="88"/>
      <c r="AM454" s="84"/>
      <c r="AN454" s="78"/>
      <c r="AO454" s="89"/>
      <c r="AP454" s="89"/>
      <c r="AQ454" s="89"/>
      <c r="AR454" s="90"/>
      <c r="AS454" s="90"/>
    </row>
    <row r="455" ht="18.0" customHeight="1">
      <c r="A455" s="71"/>
      <c r="B455" s="71"/>
      <c r="C455" s="38"/>
      <c r="D455" s="38"/>
      <c r="E455" s="38"/>
      <c r="F455" s="99"/>
      <c r="G455" s="74"/>
      <c r="H455" s="75"/>
      <c r="I455" s="80"/>
      <c r="J455" s="77"/>
      <c r="K455" s="78"/>
      <c r="L455" s="79"/>
      <c r="M455" s="80"/>
      <c r="N455" s="79"/>
      <c r="O455" s="80"/>
      <c r="P455" s="80"/>
      <c r="Q455" s="79"/>
      <c r="R455" s="79"/>
      <c r="S455" s="12"/>
      <c r="T455" s="12"/>
      <c r="U455" s="13"/>
      <c r="V455" s="79"/>
      <c r="W455" s="82"/>
      <c r="X455" s="83"/>
      <c r="Y455" s="82"/>
      <c r="Z455" s="84"/>
      <c r="AA455" s="82"/>
      <c r="AB455" s="80"/>
      <c r="AC455" s="82"/>
      <c r="AD455" s="5"/>
      <c r="AE455" s="82"/>
      <c r="AF455" s="100"/>
      <c r="AG455" s="86"/>
      <c r="AH455" s="86"/>
      <c r="AI455" s="101"/>
      <c r="AJ455" s="82"/>
      <c r="AK455" s="82"/>
      <c r="AL455" s="88"/>
      <c r="AM455" s="84"/>
      <c r="AN455" s="78"/>
      <c r="AO455" s="89"/>
      <c r="AP455" s="89"/>
      <c r="AQ455" s="89"/>
      <c r="AR455" s="90"/>
      <c r="AS455" s="90"/>
    </row>
    <row r="456" ht="18.0" customHeight="1">
      <c r="A456" s="71"/>
      <c r="B456" s="71"/>
      <c r="C456" s="38"/>
      <c r="D456" s="38"/>
      <c r="E456" s="38"/>
      <c r="F456" s="99"/>
      <c r="G456" s="74"/>
      <c r="H456" s="75"/>
      <c r="I456" s="80"/>
      <c r="J456" s="77"/>
      <c r="K456" s="78"/>
      <c r="L456" s="79"/>
      <c r="M456" s="80"/>
      <c r="N456" s="79"/>
      <c r="O456" s="80"/>
      <c r="P456" s="80"/>
      <c r="Q456" s="79"/>
      <c r="R456" s="79"/>
      <c r="S456" s="12"/>
      <c r="T456" s="12"/>
      <c r="U456" s="13"/>
      <c r="V456" s="79"/>
      <c r="W456" s="82"/>
      <c r="X456" s="83"/>
      <c r="Y456" s="82"/>
      <c r="Z456" s="84"/>
      <c r="AA456" s="82"/>
      <c r="AB456" s="80"/>
      <c r="AC456" s="82"/>
      <c r="AD456" s="5"/>
      <c r="AE456" s="82"/>
      <c r="AF456" s="100"/>
      <c r="AG456" s="86"/>
      <c r="AH456" s="86"/>
      <c r="AI456" s="101"/>
      <c r="AJ456" s="82"/>
      <c r="AK456" s="82"/>
      <c r="AL456" s="88"/>
      <c r="AM456" s="84"/>
      <c r="AN456" s="78"/>
      <c r="AO456" s="89"/>
      <c r="AP456" s="89"/>
      <c r="AQ456" s="89"/>
      <c r="AR456" s="90"/>
      <c r="AS456" s="90"/>
    </row>
    <row r="457" ht="18.0" customHeight="1">
      <c r="A457" s="71"/>
      <c r="B457" s="71"/>
      <c r="C457" s="38"/>
      <c r="D457" s="38"/>
      <c r="E457" s="38"/>
      <c r="F457" s="99"/>
      <c r="G457" s="74"/>
      <c r="H457" s="75"/>
      <c r="I457" s="80"/>
      <c r="J457" s="77"/>
      <c r="K457" s="78"/>
      <c r="L457" s="79"/>
      <c r="M457" s="80"/>
      <c r="N457" s="79"/>
      <c r="O457" s="80"/>
      <c r="P457" s="80"/>
      <c r="Q457" s="79"/>
      <c r="R457" s="79"/>
      <c r="S457" s="12"/>
      <c r="T457" s="12"/>
      <c r="U457" s="13"/>
      <c r="V457" s="79"/>
      <c r="W457" s="82"/>
      <c r="X457" s="83"/>
      <c r="Y457" s="82"/>
      <c r="Z457" s="84"/>
      <c r="AA457" s="82"/>
      <c r="AB457" s="80"/>
      <c r="AC457" s="82"/>
      <c r="AD457" s="5"/>
      <c r="AE457" s="82"/>
      <c r="AF457" s="100"/>
      <c r="AG457" s="86"/>
      <c r="AH457" s="86"/>
      <c r="AI457" s="101"/>
      <c r="AJ457" s="82"/>
      <c r="AK457" s="82"/>
      <c r="AL457" s="88"/>
      <c r="AM457" s="84"/>
      <c r="AN457" s="78"/>
      <c r="AO457" s="89"/>
      <c r="AP457" s="89"/>
      <c r="AQ457" s="89"/>
      <c r="AR457" s="90"/>
      <c r="AS457" s="90"/>
    </row>
    <row r="458" ht="18.0" customHeight="1">
      <c r="A458" s="71"/>
      <c r="B458" s="71"/>
      <c r="C458" s="38"/>
      <c r="D458" s="38"/>
      <c r="E458" s="38"/>
      <c r="F458" s="99"/>
      <c r="G458" s="74"/>
      <c r="H458" s="75"/>
      <c r="I458" s="80"/>
      <c r="J458" s="77"/>
      <c r="K458" s="78"/>
      <c r="L458" s="79"/>
      <c r="M458" s="80"/>
      <c r="N458" s="79"/>
      <c r="O458" s="80"/>
      <c r="P458" s="80"/>
      <c r="Q458" s="79"/>
      <c r="R458" s="79"/>
      <c r="S458" s="12"/>
      <c r="T458" s="12"/>
      <c r="U458" s="13"/>
      <c r="V458" s="79"/>
      <c r="W458" s="82"/>
      <c r="X458" s="83"/>
      <c r="Y458" s="82"/>
      <c r="Z458" s="84"/>
      <c r="AA458" s="82"/>
      <c r="AB458" s="80"/>
      <c r="AC458" s="82"/>
      <c r="AD458" s="5"/>
      <c r="AE458" s="82"/>
      <c r="AF458" s="100"/>
      <c r="AG458" s="86"/>
      <c r="AH458" s="86"/>
      <c r="AI458" s="101"/>
      <c r="AJ458" s="82"/>
      <c r="AK458" s="82"/>
      <c r="AL458" s="88"/>
      <c r="AM458" s="84"/>
      <c r="AN458" s="78"/>
      <c r="AO458" s="89"/>
      <c r="AP458" s="89"/>
      <c r="AQ458" s="89"/>
      <c r="AR458" s="90"/>
      <c r="AS458" s="90"/>
    </row>
    <row r="459" ht="18.0" customHeight="1">
      <c r="A459" s="71"/>
      <c r="B459" s="71"/>
      <c r="C459" s="38"/>
      <c r="D459" s="38"/>
      <c r="E459" s="38"/>
      <c r="F459" s="99"/>
      <c r="G459" s="74"/>
      <c r="H459" s="75"/>
      <c r="I459" s="80"/>
      <c r="J459" s="77"/>
      <c r="K459" s="78"/>
      <c r="L459" s="79"/>
      <c r="M459" s="80"/>
      <c r="N459" s="79"/>
      <c r="O459" s="80"/>
      <c r="P459" s="80"/>
      <c r="Q459" s="79"/>
      <c r="R459" s="79"/>
      <c r="S459" s="12"/>
      <c r="T459" s="12"/>
      <c r="U459" s="13"/>
      <c r="V459" s="79"/>
      <c r="W459" s="82"/>
      <c r="X459" s="83"/>
      <c r="Y459" s="82"/>
      <c r="Z459" s="84"/>
      <c r="AA459" s="82"/>
      <c r="AB459" s="80"/>
      <c r="AC459" s="82"/>
      <c r="AD459" s="5"/>
      <c r="AE459" s="82"/>
      <c r="AF459" s="100"/>
      <c r="AG459" s="86"/>
      <c r="AH459" s="86"/>
      <c r="AI459" s="101"/>
      <c r="AJ459" s="82"/>
      <c r="AK459" s="82"/>
      <c r="AL459" s="88"/>
      <c r="AM459" s="84"/>
      <c r="AN459" s="78"/>
      <c r="AO459" s="89"/>
      <c r="AP459" s="89"/>
      <c r="AQ459" s="89"/>
      <c r="AR459" s="90"/>
      <c r="AS459" s="90"/>
    </row>
    <row r="460" ht="18.0" customHeight="1">
      <c r="A460" s="71"/>
      <c r="B460" s="71"/>
      <c r="C460" s="38"/>
      <c r="D460" s="38"/>
      <c r="E460" s="38"/>
      <c r="F460" s="99"/>
      <c r="G460" s="74"/>
      <c r="H460" s="75"/>
      <c r="I460" s="80"/>
      <c r="J460" s="77"/>
      <c r="K460" s="78"/>
      <c r="L460" s="79"/>
      <c r="M460" s="80"/>
      <c r="N460" s="79"/>
      <c r="O460" s="80"/>
      <c r="P460" s="80"/>
      <c r="Q460" s="79"/>
      <c r="R460" s="79"/>
      <c r="S460" s="12"/>
      <c r="T460" s="12"/>
      <c r="U460" s="13"/>
      <c r="V460" s="79"/>
      <c r="W460" s="82"/>
      <c r="X460" s="83"/>
      <c r="Y460" s="82"/>
      <c r="Z460" s="84"/>
      <c r="AA460" s="82"/>
      <c r="AB460" s="80"/>
      <c r="AC460" s="82"/>
      <c r="AD460" s="5"/>
      <c r="AE460" s="82"/>
      <c r="AF460" s="100"/>
      <c r="AG460" s="86"/>
      <c r="AH460" s="86"/>
      <c r="AI460" s="101"/>
      <c r="AJ460" s="82"/>
      <c r="AK460" s="82"/>
      <c r="AL460" s="88"/>
      <c r="AM460" s="84"/>
      <c r="AN460" s="78"/>
      <c r="AO460" s="89"/>
      <c r="AP460" s="89"/>
      <c r="AQ460" s="89"/>
      <c r="AR460" s="90"/>
      <c r="AS460" s="90"/>
    </row>
    <row r="461" ht="18.0" customHeight="1">
      <c r="A461" s="71"/>
      <c r="B461" s="71"/>
      <c r="C461" s="38"/>
      <c r="D461" s="38"/>
      <c r="E461" s="38"/>
      <c r="F461" s="99"/>
      <c r="G461" s="74"/>
      <c r="H461" s="75"/>
      <c r="I461" s="80"/>
      <c r="J461" s="77"/>
      <c r="K461" s="78"/>
      <c r="L461" s="79"/>
      <c r="M461" s="80"/>
      <c r="N461" s="79"/>
      <c r="O461" s="80"/>
      <c r="P461" s="80"/>
      <c r="Q461" s="79"/>
      <c r="R461" s="79"/>
      <c r="S461" s="12"/>
      <c r="T461" s="12"/>
      <c r="U461" s="13"/>
      <c r="V461" s="79"/>
      <c r="W461" s="82"/>
      <c r="X461" s="83"/>
      <c r="Y461" s="82"/>
      <c r="Z461" s="84"/>
      <c r="AA461" s="82"/>
      <c r="AB461" s="80"/>
      <c r="AC461" s="82"/>
      <c r="AD461" s="5"/>
      <c r="AE461" s="82"/>
      <c r="AF461" s="100"/>
      <c r="AG461" s="86"/>
      <c r="AH461" s="86"/>
      <c r="AI461" s="101"/>
      <c r="AJ461" s="82"/>
      <c r="AK461" s="82"/>
      <c r="AL461" s="88"/>
      <c r="AM461" s="84"/>
      <c r="AN461" s="78"/>
      <c r="AO461" s="89"/>
      <c r="AP461" s="89"/>
      <c r="AQ461" s="89"/>
      <c r="AR461" s="90"/>
      <c r="AS461" s="90"/>
    </row>
    <row r="462" ht="18.0" customHeight="1">
      <c r="A462" s="71"/>
      <c r="B462" s="71"/>
      <c r="C462" s="38"/>
      <c r="D462" s="38"/>
      <c r="E462" s="38"/>
      <c r="F462" s="99"/>
      <c r="G462" s="74"/>
      <c r="H462" s="75"/>
      <c r="I462" s="80"/>
      <c r="J462" s="77"/>
      <c r="K462" s="78"/>
      <c r="L462" s="79"/>
      <c r="M462" s="80"/>
      <c r="N462" s="79"/>
      <c r="O462" s="80"/>
      <c r="P462" s="80"/>
      <c r="Q462" s="79"/>
      <c r="R462" s="79"/>
      <c r="S462" s="12"/>
      <c r="T462" s="12"/>
      <c r="U462" s="13"/>
      <c r="V462" s="79"/>
      <c r="W462" s="82"/>
      <c r="X462" s="83"/>
      <c r="Y462" s="82"/>
      <c r="Z462" s="84"/>
      <c r="AA462" s="82"/>
      <c r="AB462" s="80"/>
      <c r="AC462" s="82"/>
      <c r="AD462" s="5"/>
      <c r="AE462" s="82"/>
      <c r="AF462" s="100"/>
      <c r="AG462" s="86"/>
      <c r="AH462" s="86"/>
      <c r="AI462" s="101"/>
      <c r="AJ462" s="82"/>
      <c r="AK462" s="82"/>
      <c r="AL462" s="88"/>
      <c r="AM462" s="84"/>
      <c r="AN462" s="78"/>
      <c r="AO462" s="89"/>
      <c r="AP462" s="89"/>
      <c r="AQ462" s="89"/>
      <c r="AR462" s="90"/>
      <c r="AS462" s="90"/>
    </row>
    <row r="463" ht="18.0" customHeight="1">
      <c r="A463" s="71"/>
      <c r="B463" s="71"/>
      <c r="C463" s="38"/>
      <c r="D463" s="38"/>
      <c r="E463" s="38"/>
      <c r="F463" s="99"/>
      <c r="G463" s="74"/>
      <c r="H463" s="75"/>
      <c r="I463" s="80"/>
      <c r="J463" s="77"/>
      <c r="K463" s="78"/>
      <c r="L463" s="79"/>
      <c r="M463" s="80"/>
      <c r="N463" s="79"/>
      <c r="O463" s="80"/>
      <c r="P463" s="80"/>
      <c r="Q463" s="79"/>
      <c r="R463" s="79"/>
      <c r="S463" s="12"/>
      <c r="T463" s="12"/>
      <c r="U463" s="13"/>
      <c r="V463" s="79"/>
      <c r="W463" s="82"/>
      <c r="X463" s="83"/>
      <c r="Y463" s="82"/>
      <c r="Z463" s="84"/>
      <c r="AA463" s="82"/>
      <c r="AB463" s="80"/>
      <c r="AC463" s="82"/>
      <c r="AD463" s="5"/>
      <c r="AE463" s="82"/>
      <c r="AF463" s="100"/>
      <c r="AG463" s="86"/>
      <c r="AH463" s="86"/>
      <c r="AI463" s="101"/>
      <c r="AJ463" s="82"/>
      <c r="AK463" s="82"/>
      <c r="AL463" s="88"/>
      <c r="AM463" s="84"/>
      <c r="AN463" s="78"/>
      <c r="AO463" s="89"/>
      <c r="AP463" s="89"/>
      <c r="AQ463" s="89"/>
      <c r="AR463" s="90"/>
      <c r="AS463" s="90"/>
    </row>
    <row r="464" ht="18.0" customHeight="1">
      <c r="A464" s="71"/>
      <c r="B464" s="71"/>
      <c r="C464" s="38"/>
      <c r="D464" s="38"/>
      <c r="E464" s="38"/>
      <c r="F464" s="99"/>
      <c r="G464" s="74"/>
      <c r="H464" s="75"/>
      <c r="I464" s="80"/>
      <c r="J464" s="77"/>
      <c r="K464" s="78"/>
      <c r="L464" s="79"/>
      <c r="M464" s="80"/>
      <c r="N464" s="79"/>
      <c r="O464" s="80"/>
      <c r="P464" s="80"/>
      <c r="Q464" s="79"/>
      <c r="R464" s="79"/>
      <c r="S464" s="12"/>
      <c r="T464" s="12"/>
      <c r="U464" s="13"/>
      <c r="V464" s="79"/>
      <c r="W464" s="82"/>
      <c r="X464" s="83"/>
      <c r="Y464" s="82"/>
      <c r="Z464" s="84"/>
      <c r="AA464" s="82"/>
      <c r="AB464" s="80"/>
      <c r="AC464" s="82"/>
      <c r="AD464" s="5"/>
      <c r="AE464" s="82"/>
      <c r="AF464" s="100"/>
      <c r="AG464" s="86"/>
      <c r="AH464" s="86"/>
      <c r="AI464" s="101"/>
      <c r="AJ464" s="82"/>
      <c r="AK464" s="82"/>
      <c r="AL464" s="88"/>
      <c r="AM464" s="84"/>
      <c r="AN464" s="78"/>
      <c r="AO464" s="89"/>
      <c r="AP464" s="89"/>
      <c r="AQ464" s="89"/>
      <c r="AR464" s="90"/>
      <c r="AS464" s="90"/>
    </row>
    <row r="465" ht="18.0" customHeight="1">
      <c r="A465" s="71"/>
      <c r="B465" s="71"/>
      <c r="C465" s="38"/>
      <c r="D465" s="38"/>
      <c r="E465" s="38"/>
      <c r="F465" s="99"/>
      <c r="G465" s="74"/>
      <c r="H465" s="75"/>
      <c r="I465" s="80"/>
      <c r="J465" s="77"/>
      <c r="K465" s="78"/>
      <c r="L465" s="79"/>
      <c r="M465" s="80"/>
      <c r="N465" s="79"/>
      <c r="O465" s="80"/>
      <c r="P465" s="80"/>
      <c r="Q465" s="79"/>
      <c r="R465" s="79"/>
      <c r="S465" s="12"/>
      <c r="T465" s="12"/>
      <c r="U465" s="13"/>
      <c r="V465" s="79"/>
      <c r="W465" s="82"/>
      <c r="X465" s="83"/>
      <c r="Y465" s="82"/>
      <c r="Z465" s="84"/>
      <c r="AA465" s="82"/>
      <c r="AB465" s="80"/>
      <c r="AC465" s="82"/>
      <c r="AD465" s="5"/>
      <c r="AE465" s="82"/>
      <c r="AF465" s="100"/>
      <c r="AG465" s="86"/>
      <c r="AH465" s="86"/>
      <c r="AI465" s="101"/>
      <c r="AJ465" s="82"/>
      <c r="AK465" s="82"/>
      <c r="AL465" s="88"/>
      <c r="AM465" s="84"/>
      <c r="AN465" s="78"/>
      <c r="AO465" s="89"/>
      <c r="AP465" s="89"/>
      <c r="AQ465" s="89"/>
      <c r="AR465" s="90"/>
      <c r="AS465" s="90"/>
    </row>
    <row r="466" ht="18.0" customHeight="1">
      <c r="A466" s="71"/>
      <c r="B466" s="71"/>
      <c r="C466" s="38"/>
      <c r="D466" s="38"/>
      <c r="E466" s="38"/>
      <c r="F466" s="99"/>
      <c r="G466" s="74"/>
      <c r="H466" s="75"/>
      <c r="I466" s="80"/>
      <c r="J466" s="77"/>
      <c r="K466" s="78"/>
      <c r="L466" s="79"/>
      <c r="M466" s="80"/>
      <c r="N466" s="79"/>
      <c r="O466" s="80"/>
      <c r="P466" s="80"/>
      <c r="Q466" s="79"/>
      <c r="R466" s="79"/>
      <c r="S466" s="12"/>
      <c r="T466" s="12"/>
      <c r="U466" s="13"/>
      <c r="V466" s="79"/>
      <c r="W466" s="82"/>
      <c r="X466" s="83"/>
      <c r="Y466" s="82"/>
      <c r="Z466" s="84"/>
      <c r="AA466" s="82"/>
      <c r="AB466" s="80"/>
      <c r="AC466" s="82"/>
      <c r="AD466" s="5"/>
      <c r="AE466" s="82"/>
      <c r="AF466" s="100"/>
      <c r="AG466" s="86"/>
      <c r="AH466" s="86"/>
      <c r="AI466" s="101"/>
      <c r="AJ466" s="82"/>
      <c r="AK466" s="82"/>
      <c r="AL466" s="88"/>
      <c r="AM466" s="84"/>
      <c r="AN466" s="78"/>
      <c r="AO466" s="89"/>
      <c r="AP466" s="89"/>
      <c r="AQ466" s="89"/>
      <c r="AR466" s="90"/>
      <c r="AS466" s="90"/>
    </row>
    <row r="467" ht="18.0" customHeight="1">
      <c r="A467" s="71"/>
      <c r="B467" s="71"/>
      <c r="C467" s="38"/>
      <c r="D467" s="38"/>
      <c r="E467" s="38"/>
      <c r="F467" s="99"/>
      <c r="G467" s="74"/>
      <c r="H467" s="75"/>
      <c r="I467" s="80"/>
      <c r="J467" s="77"/>
      <c r="K467" s="78"/>
      <c r="L467" s="79"/>
      <c r="M467" s="80"/>
      <c r="N467" s="79"/>
      <c r="O467" s="80"/>
      <c r="P467" s="80"/>
      <c r="Q467" s="79"/>
      <c r="R467" s="79"/>
      <c r="S467" s="12"/>
      <c r="T467" s="12"/>
      <c r="U467" s="13"/>
      <c r="V467" s="79"/>
      <c r="W467" s="82"/>
      <c r="X467" s="83"/>
      <c r="Y467" s="82"/>
      <c r="Z467" s="84"/>
      <c r="AA467" s="82"/>
      <c r="AB467" s="80"/>
      <c r="AC467" s="82"/>
      <c r="AD467" s="5"/>
      <c r="AE467" s="82"/>
      <c r="AF467" s="100"/>
      <c r="AG467" s="86"/>
      <c r="AH467" s="86"/>
      <c r="AI467" s="101"/>
      <c r="AJ467" s="82"/>
      <c r="AK467" s="82"/>
      <c r="AL467" s="88"/>
      <c r="AM467" s="84"/>
      <c r="AN467" s="78"/>
      <c r="AO467" s="89"/>
      <c r="AP467" s="89"/>
      <c r="AQ467" s="89"/>
      <c r="AR467" s="90"/>
      <c r="AS467" s="90"/>
    </row>
    <row r="468" ht="18.0" customHeight="1">
      <c r="A468" s="71"/>
      <c r="B468" s="71"/>
      <c r="C468" s="38"/>
      <c r="D468" s="38"/>
      <c r="E468" s="38"/>
      <c r="F468" s="99"/>
      <c r="G468" s="74"/>
      <c r="H468" s="75"/>
      <c r="I468" s="80"/>
      <c r="J468" s="77"/>
      <c r="K468" s="78"/>
      <c r="L468" s="79"/>
      <c r="M468" s="80"/>
      <c r="N468" s="79"/>
      <c r="O468" s="80"/>
      <c r="P468" s="80"/>
      <c r="Q468" s="79"/>
      <c r="R468" s="79"/>
      <c r="S468" s="12"/>
      <c r="T468" s="12"/>
      <c r="U468" s="13"/>
      <c r="V468" s="79"/>
      <c r="W468" s="82"/>
      <c r="X468" s="83"/>
      <c r="Y468" s="82"/>
      <c r="Z468" s="84"/>
      <c r="AA468" s="82"/>
      <c r="AB468" s="80"/>
      <c r="AC468" s="82"/>
      <c r="AD468" s="5"/>
      <c r="AE468" s="82"/>
      <c r="AF468" s="100"/>
      <c r="AG468" s="86"/>
      <c r="AH468" s="86"/>
      <c r="AI468" s="101"/>
      <c r="AJ468" s="82"/>
      <c r="AK468" s="82"/>
      <c r="AL468" s="88"/>
      <c r="AM468" s="84"/>
      <c r="AN468" s="78"/>
      <c r="AO468" s="89"/>
      <c r="AP468" s="89"/>
      <c r="AQ468" s="89"/>
      <c r="AR468" s="90"/>
      <c r="AS468" s="90"/>
    </row>
    <row r="469" ht="18.0" customHeight="1">
      <c r="A469" s="71"/>
      <c r="B469" s="71"/>
      <c r="C469" s="38"/>
      <c r="D469" s="38"/>
      <c r="E469" s="38"/>
      <c r="F469" s="99"/>
      <c r="G469" s="74"/>
      <c r="H469" s="75"/>
      <c r="I469" s="80"/>
      <c r="J469" s="77"/>
      <c r="K469" s="78"/>
      <c r="L469" s="79"/>
      <c r="M469" s="80"/>
      <c r="N469" s="79"/>
      <c r="O469" s="80"/>
      <c r="P469" s="80"/>
      <c r="Q469" s="79"/>
      <c r="R469" s="79"/>
      <c r="S469" s="12"/>
      <c r="T469" s="12"/>
      <c r="U469" s="13"/>
      <c r="V469" s="79"/>
      <c r="W469" s="82"/>
      <c r="X469" s="83"/>
      <c r="Y469" s="82"/>
      <c r="Z469" s="84"/>
      <c r="AA469" s="82"/>
      <c r="AB469" s="80"/>
      <c r="AC469" s="82"/>
      <c r="AD469" s="5"/>
      <c r="AE469" s="82"/>
      <c r="AF469" s="100"/>
      <c r="AG469" s="86"/>
      <c r="AH469" s="86"/>
      <c r="AI469" s="101"/>
      <c r="AJ469" s="82"/>
      <c r="AK469" s="82"/>
      <c r="AL469" s="88"/>
      <c r="AM469" s="84"/>
      <c r="AN469" s="78"/>
      <c r="AO469" s="89"/>
      <c r="AP469" s="89"/>
      <c r="AQ469" s="89"/>
      <c r="AR469" s="90"/>
      <c r="AS469" s="90"/>
    </row>
    <row r="470" ht="18.0" customHeight="1">
      <c r="A470" s="71"/>
      <c r="B470" s="71"/>
      <c r="C470" s="38"/>
      <c r="D470" s="38"/>
      <c r="E470" s="38"/>
      <c r="F470" s="99"/>
      <c r="G470" s="74"/>
      <c r="H470" s="75"/>
      <c r="I470" s="80"/>
      <c r="J470" s="77"/>
      <c r="K470" s="78"/>
      <c r="L470" s="79"/>
      <c r="M470" s="80"/>
      <c r="N470" s="79"/>
      <c r="O470" s="80"/>
      <c r="P470" s="80"/>
      <c r="Q470" s="79"/>
      <c r="R470" s="79"/>
      <c r="S470" s="12"/>
      <c r="T470" s="12"/>
      <c r="U470" s="13"/>
      <c r="V470" s="79"/>
      <c r="W470" s="82"/>
      <c r="X470" s="83"/>
      <c r="Y470" s="82"/>
      <c r="Z470" s="84"/>
      <c r="AA470" s="82"/>
      <c r="AB470" s="80"/>
      <c r="AC470" s="82"/>
      <c r="AD470" s="5"/>
      <c r="AE470" s="82"/>
      <c r="AF470" s="100"/>
      <c r="AG470" s="86"/>
      <c r="AH470" s="86"/>
      <c r="AI470" s="101"/>
      <c r="AJ470" s="82"/>
      <c r="AK470" s="82"/>
      <c r="AL470" s="88"/>
      <c r="AM470" s="84"/>
      <c r="AN470" s="78"/>
      <c r="AO470" s="89"/>
      <c r="AP470" s="89"/>
      <c r="AQ470" s="89"/>
      <c r="AR470" s="90"/>
      <c r="AS470" s="90"/>
    </row>
    <row r="471" ht="18.0" customHeight="1">
      <c r="A471" s="71"/>
      <c r="B471" s="71"/>
      <c r="C471" s="38"/>
      <c r="D471" s="38"/>
      <c r="E471" s="38"/>
      <c r="F471" s="99"/>
      <c r="G471" s="74"/>
      <c r="H471" s="75"/>
      <c r="I471" s="80"/>
      <c r="J471" s="77"/>
      <c r="K471" s="78"/>
      <c r="L471" s="79"/>
      <c r="M471" s="80"/>
      <c r="N471" s="79"/>
      <c r="O471" s="80"/>
      <c r="P471" s="80"/>
      <c r="Q471" s="79"/>
      <c r="R471" s="79"/>
      <c r="S471" s="12"/>
      <c r="T471" s="12"/>
      <c r="U471" s="13"/>
      <c r="V471" s="79"/>
      <c r="W471" s="82"/>
      <c r="X471" s="83"/>
      <c r="Y471" s="82"/>
      <c r="Z471" s="84"/>
      <c r="AA471" s="82"/>
      <c r="AB471" s="80"/>
      <c r="AC471" s="82"/>
      <c r="AD471" s="5"/>
      <c r="AE471" s="82"/>
      <c r="AF471" s="100"/>
      <c r="AG471" s="86"/>
      <c r="AH471" s="86"/>
      <c r="AI471" s="101"/>
      <c r="AJ471" s="82"/>
      <c r="AK471" s="82"/>
      <c r="AL471" s="88"/>
      <c r="AM471" s="84"/>
      <c r="AN471" s="78"/>
      <c r="AO471" s="89"/>
      <c r="AP471" s="89"/>
      <c r="AQ471" s="89"/>
      <c r="AR471" s="90"/>
      <c r="AS471" s="90"/>
    </row>
    <row r="472" ht="18.0" customHeight="1">
      <c r="A472" s="71"/>
      <c r="B472" s="71"/>
      <c r="C472" s="38"/>
      <c r="D472" s="38"/>
      <c r="E472" s="38"/>
      <c r="F472" s="99"/>
      <c r="G472" s="74"/>
      <c r="H472" s="75"/>
      <c r="I472" s="80"/>
      <c r="J472" s="77"/>
      <c r="K472" s="78"/>
      <c r="L472" s="79"/>
      <c r="M472" s="80"/>
      <c r="N472" s="79"/>
      <c r="O472" s="80"/>
      <c r="P472" s="80"/>
      <c r="Q472" s="79"/>
      <c r="R472" s="79"/>
      <c r="S472" s="12"/>
      <c r="T472" s="12"/>
      <c r="U472" s="13"/>
      <c r="V472" s="79"/>
      <c r="W472" s="82"/>
      <c r="X472" s="83"/>
      <c r="Y472" s="82"/>
      <c r="Z472" s="84"/>
      <c r="AA472" s="82"/>
      <c r="AB472" s="80"/>
      <c r="AC472" s="82"/>
      <c r="AD472" s="5"/>
      <c r="AE472" s="82"/>
      <c r="AF472" s="100"/>
      <c r="AG472" s="86"/>
      <c r="AH472" s="86"/>
      <c r="AI472" s="101"/>
      <c r="AJ472" s="82"/>
      <c r="AK472" s="82"/>
      <c r="AL472" s="88"/>
      <c r="AM472" s="84"/>
      <c r="AN472" s="78"/>
      <c r="AO472" s="89"/>
      <c r="AP472" s="89"/>
      <c r="AQ472" s="89"/>
      <c r="AR472" s="90"/>
      <c r="AS472" s="90"/>
    </row>
    <row r="473" ht="18.0" customHeight="1">
      <c r="A473" s="71"/>
      <c r="B473" s="71"/>
      <c r="C473" s="38"/>
      <c r="D473" s="38"/>
      <c r="E473" s="38"/>
      <c r="F473" s="99"/>
      <c r="G473" s="74"/>
      <c r="H473" s="75"/>
      <c r="I473" s="80"/>
      <c r="J473" s="77"/>
      <c r="K473" s="78"/>
      <c r="L473" s="79"/>
      <c r="M473" s="80"/>
      <c r="N473" s="79"/>
      <c r="O473" s="80"/>
      <c r="P473" s="80"/>
      <c r="Q473" s="79"/>
      <c r="R473" s="79"/>
      <c r="S473" s="12"/>
      <c r="T473" s="12"/>
      <c r="U473" s="13"/>
      <c r="V473" s="79"/>
      <c r="W473" s="82"/>
      <c r="X473" s="83"/>
      <c r="Y473" s="82"/>
      <c r="Z473" s="84"/>
      <c r="AA473" s="82"/>
      <c r="AB473" s="80"/>
      <c r="AC473" s="82"/>
      <c r="AD473" s="5"/>
      <c r="AE473" s="82"/>
      <c r="AF473" s="100"/>
      <c r="AG473" s="86"/>
      <c r="AH473" s="86"/>
      <c r="AI473" s="101"/>
      <c r="AJ473" s="82"/>
      <c r="AK473" s="82"/>
      <c r="AL473" s="88"/>
      <c r="AM473" s="84"/>
      <c r="AN473" s="78"/>
      <c r="AO473" s="89"/>
      <c r="AP473" s="89"/>
      <c r="AQ473" s="89"/>
      <c r="AR473" s="90"/>
      <c r="AS473" s="90"/>
    </row>
    <row r="474" ht="18.0" customHeight="1">
      <c r="A474" s="71"/>
      <c r="B474" s="71"/>
      <c r="C474" s="38"/>
      <c r="D474" s="38"/>
      <c r="E474" s="38"/>
      <c r="F474" s="99"/>
      <c r="G474" s="74"/>
      <c r="H474" s="75"/>
      <c r="I474" s="80"/>
      <c r="J474" s="77"/>
      <c r="K474" s="78"/>
      <c r="L474" s="79"/>
      <c r="M474" s="80"/>
      <c r="N474" s="79"/>
      <c r="O474" s="80"/>
      <c r="P474" s="80"/>
      <c r="Q474" s="79"/>
      <c r="R474" s="79"/>
      <c r="S474" s="12"/>
      <c r="T474" s="12"/>
      <c r="U474" s="13"/>
      <c r="V474" s="79"/>
      <c r="W474" s="82"/>
      <c r="X474" s="83"/>
      <c r="Y474" s="82"/>
      <c r="Z474" s="84"/>
      <c r="AA474" s="82"/>
      <c r="AB474" s="80"/>
      <c r="AC474" s="82"/>
      <c r="AD474" s="5"/>
      <c r="AE474" s="82"/>
      <c r="AF474" s="100"/>
      <c r="AG474" s="86"/>
      <c r="AH474" s="86"/>
      <c r="AI474" s="101"/>
      <c r="AJ474" s="82"/>
      <c r="AK474" s="82"/>
      <c r="AL474" s="88"/>
      <c r="AM474" s="84"/>
      <c r="AN474" s="78"/>
      <c r="AO474" s="89"/>
      <c r="AP474" s="89"/>
      <c r="AQ474" s="89"/>
      <c r="AR474" s="90"/>
      <c r="AS474" s="90"/>
    </row>
    <row r="475" ht="18.0" customHeight="1">
      <c r="A475" s="71"/>
      <c r="B475" s="71"/>
      <c r="C475" s="38"/>
      <c r="D475" s="38"/>
      <c r="E475" s="38"/>
      <c r="F475" s="99"/>
      <c r="G475" s="74"/>
      <c r="H475" s="75"/>
      <c r="I475" s="80"/>
      <c r="J475" s="77"/>
      <c r="K475" s="78"/>
      <c r="L475" s="79"/>
      <c r="M475" s="80"/>
      <c r="N475" s="79"/>
      <c r="O475" s="80"/>
      <c r="P475" s="80"/>
      <c r="Q475" s="79"/>
      <c r="R475" s="79"/>
      <c r="S475" s="12"/>
      <c r="T475" s="12"/>
      <c r="U475" s="13"/>
      <c r="V475" s="79"/>
      <c r="W475" s="82"/>
      <c r="X475" s="83"/>
      <c r="Y475" s="82"/>
      <c r="Z475" s="84"/>
      <c r="AA475" s="82"/>
      <c r="AB475" s="80"/>
      <c r="AC475" s="82"/>
      <c r="AD475" s="5"/>
      <c r="AE475" s="82"/>
      <c r="AF475" s="100"/>
      <c r="AG475" s="86"/>
      <c r="AH475" s="86"/>
      <c r="AI475" s="101"/>
      <c r="AJ475" s="82"/>
      <c r="AK475" s="82"/>
      <c r="AL475" s="88"/>
      <c r="AM475" s="84"/>
      <c r="AN475" s="78"/>
      <c r="AO475" s="89"/>
      <c r="AP475" s="89"/>
      <c r="AQ475" s="89"/>
      <c r="AR475" s="90"/>
      <c r="AS475" s="90"/>
    </row>
    <row r="476" ht="18.0" customHeight="1">
      <c r="A476" s="71"/>
      <c r="B476" s="71"/>
      <c r="C476" s="38"/>
      <c r="D476" s="38"/>
      <c r="E476" s="38"/>
      <c r="F476" s="99"/>
      <c r="G476" s="74"/>
      <c r="H476" s="75"/>
      <c r="I476" s="80"/>
      <c r="J476" s="77"/>
      <c r="K476" s="78"/>
      <c r="L476" s="79"/>
      <c r="M476" s="80"/>
      <c r="N476" s="79"/>
      <c r="O476" s="80"/>
      <c r="P476" s="80"/>
      <c r="Q476" s="79"/>
      <c r="R476" s="79"/>
      <c r="S476" s="12"/>
      <c r="T476" s="12"/>
      <c r="U476" s="13"/>
      <c r="V476" s="79"/>
      <c r="W476" s="82"/>
      <c r="X476" s="83"/>
      <c r="Y476" s="82"/>
      <c r="Z476" s="84"/>
      <c r="AA476" s="82"/>
      <c r="AB476" s="80"/>
      <c r="AC476" s="82"/>
      <c r="AD476" s="5"/>
      <c r="AE476" s="82"/>
      <c r="AF476" s="100"/>
      <c r="AG476" s="86"/>
      <c r="AH476" s="86"/>
      <c r="AI476" s="101"/>
      <c r="AJ476" s="82"/>
      <c r="AK476" s="82"/>
      <c r="AL476" s="88"/>
      <c r="AM476" s="84"/>
      <c r="AN476" s="78"/>
      <c r="AO476" s="89"/>
      <c r="AP476" s="89"/>
      <c r="AQ476" s="89"/>
      <c r="AR476" s="90"/>
      <c r="AS476" s="90"/>
    </row>
    <row r="477" ht="18.0" customHeight="1">
      <c r="A477" s="71"/>
      <c r="B477" s="71"/>
      <c r="C477" s="38"/>
      <c r="D477" s="38"/>
      <c r="E477" s="38"/>
      <c r="F477" s="99"/>
      <c r="G477" s="74"/>
      <c r="H477" s="75"/>
      <c r="I477" s="80"/>
      <c r="J477" s="77"/>
      <c r="K477" s="78"/>
      <c r="L477" s="79"/>
      <c r="M477" s="80"/>
      <c r="N477" s="79"/>
      <c r="O477" s="80"/>
      <c r="P477" s="80"/>
      <c r="Q477" s="79"/>
      <c r="R477" s="79"/>
      <c r="S477" s="12"/>
      <c r="T477" s="12"/>
      <c r="U477" s="13"/>
      <c r="V477" s="79"/>
      <c r="W477" s="82"/>
      <c r="X477" s="83"/>
      <c r="Y477" s="82"/>
      <c r="Z477" s="84"/>
      <c r="AA477" s="82"/>
      <c r="AB477" s="80"/>
      <c r="AC477" s="82"/>
      <c r="AD477" s="5"/>
      <c r="AE477" s="82"/>
      <c r="AF477" s="100"/>
      <c r="AG477" s="86"/>
      <c r="AH477" s="86"/>
      <c r="AI477" s="101"/>
      <c r="AJ477" s="82"/>
      <c r="AK477" s="82"/>
      <c r="AL477" s="88"/>
      <c r="AM477" s="84"/>
      <c r="AN477" s="78"/>
      <c r="AO477" s="89"/>
      <c r="AP477" s="89"/>
      <c r="AQ477" s="89"/>
      <c r="AR477" s="90"/>
      <c r="AS477" s="90"/>
    </row>
    <row r="478" ht="18.0" customHeight="1">
      <c r="A478" s="71"/>
      <c r="B478" s="71"/>
      <c r="C478" s="38"/>
      <c r="D478" s="38"/>
      <c r="E478" s="38"/>
      <c r="F478" s="99"/>
      <c r="G478" s="74"/>
      <c r="H478" s="75"/>
      <c r="I478" s="80"/>
      <c r="J478" s="77"/>
      <c r="K478" s="78"/>
      <c r="L478" s="79"/>
      <c r="M478" s="80"/>
      <c r="N478" s="79"/>
      <c r="O478" s="80"/>
      <c r="P478" s="80"/>
      <c r="Q478" s="79"/>
      <c r="R478" s="79"/>
      <c r="S478" s="12"/>
      <c r="T478" s="12"/>
      <c r="U478" s="13"/>
      <c r="V478" s="79"/>
      <c r="W478" s="82"/>
      <c r="X478" s="83"/>
      <c r="Y478" s="82"/>
      <c r="Z478" s="84"/>
      <c r="AA478" s="82"/>
      <c r="AB478" s="80"/>
      <c r="AC478" s="82"/>
      <c r="AD478" s="5"/>
      <c r="AE478" s="82"/>
      <c r="AF478" s="100"/>
      <c r="AG478" s="86"/>
      <c r="AH478" s="86"/>
      <c r="AI478" s="101"/>
      <c r="AJ478" s="82"/>
      <c r="AK478" s="82"/>
      <c r="AL478" s="88"/>
      <c r="AM478" s="84"/>
      <c r="AN478" s="78"/>
      <c r="AO478" s="89"/>
      <c r="AP478" s="89"/>
      <c r="AQ478" s="89"/>
      <c r="AR478" s="90"/>
      <c r="AS478" s="90"/>
    </row>
    <row r="479" ht="18.0" customHeight="1">
      <c r="A479" s="71"/>
      <c r="B479" s="71"/>
      <c r="C479" s="38"/>
      <c r="D479" s="38"/>
      <c r="E479" s="38"/>
      <c r="F479" s="99"/>
      <c r="G479" s="74"/>
      <c r="H479" s="75"/>
      <c r="I479" s="80"/>
      <c r="J479" s="77"/>
      <c r="K479" s="78"/>
      <c r="L479" s="79"/>
      <c r="M479" s="80"/>
      <c r="N479" s="79"/>
      <c r="O479" s="80"/>
      <c r="P479" s="80"/>
      <c r="Q479" s="79"/>
      <c r="R479" s="79"/>
      <c r="S479" s="12"/>
      <c r="T479" s="12"/>
      <c r="U479" s="13"/>
      <c r="V479" s="79"/>
      <c r="W479" s="82"/>
      <c r="X479" s="83"/>
      <c r="Y479" s="82"/>
      <c r="Z479" s="84"/>
      <c r="AA479" s="82"/>
      <c r="AB479" s="80"/>
      <c r="AC479" s="82"/>
      <c r="AD479" s="5"/>
      <c r="AE479" s="82"/>
      <c r="AF479" s="100"/>
      <c r="AG479" s="86"/>
      <c r="AH479" s="86"/>
      <c r="AI479" s="101"/>
      <c r="AJ479" s="82"/>
      <c r="AK479" s="82"/>
      <c r="AL479" s="88"/>
      <c r="AM479" s="84"/>
      <c r="AN479" s="78"/>
      <c r="AO479" s="89"/>
      <c r="AP479" s="89"/>
      <c r="AQ479" s="89"/>
      <c r="AR479" s="90"/>
      <c r="AS479" s="90"/>
    </row>
    <row r="480" ht="18.0" customHeight="1">
      <c r="A480" s="71"/>
      <c r="B480" s="71"/>
      <c r="C480" s="38"/>
      <c r="D480" s="38"/>
      <c r="E480" s="38"/>
      <c r="F480" s="99"/>
      <c r="G480" s="74"/>
      <c r="H480" s="75"/>
      <c r="I480" s="80"/>
      <c r="J480" s="77"/>
      <c r="K480" s="78"/>
      <c r="L480" s="79"/>
      <c r="M480" s="80"/>
      <c r="N480" s="79"/>
      <c r="O480" s="80"/>
      <c r="P480" s="80"/>
      <c r="Q480" s="79"/>
      <c r="R480" s="79"/>
      <c r="S480" s="12"/>
      <c r="T480" s="12"/>
      <c r="U480" s="13"/>
      <c r="V480" s="79"/>
      <c r="W480" s="82"/>
      <c r="X480" s="83"/>
      <c r="Y480" s="82"/>
      <c r="Z480" s="84"/>
      <c r="AA480" s="82"/>
      <c r="AB480" s="80"/>
      <c r="AC480" s="82"/>
      <c r="AD480" s="5"/>
      <c r="AE480" s="82"/>
      <c r="AF480" s="100"/>
      <c r="AG480" s="86"/>
      <c r="AH480" s="86"/>
      <c r="AI480" s="101"/>
      <c r="AJ480" s="82"/>
      <c r="AK480" s="82"/>
      <c r="AL480" s="88"/>
      <c r="AM480" s="84"/>
      <c r="AN480" s="78"/>
      <c r="AO480" s="89"/>
      <c r="AP480" s="89"/>
      <c r="AQ480" s="89"/>
      <c r="AR480" s="90"/>
      <c r="AS480" s="90"/>
    </row>
    <row r="481" ht="18.0" customHeight="1">
      <c r="A481" s="71"/>
      <c r="B481" s="71"/>
      <c r="C481" s="38"/>
      <c r="D481" s="38"/>
      <c r="E481" s="38"/>
      <c r="F481" s="99"/>
      <c r="G481" s="74"/>
      <c r="H481" s="75"/>
      <c r="I481" s="80"/>
      <c r="J481" s="77"/>
      <c r="K481" s="78"/>
      <c r="L481" s="79"/>
      <c r="M481" s="80"/>
      <c r="N481" s="79"/>
      <c r="O481" s="80"/>
      <c r="P481" s="80"/>
      <c r="Q481" s="79"/>
      <c r="R481" s="79"/>
      <c r="S481" s="12"/>
      <c r="T481" s="12"/>
      <c r="U481" s="13"/>
      <c r="V481" s="79"/>
      <c r="W481" s="82"/>
      <c r="X481" s="83"/>
      <c r="Y481" s="82"/>
      <c r="Z481" s="84"/>
      <c r="AA481" s="82"/>
      <c r="AB481" s="80"/>
      <c r="AC481" s="82"/>
      <c r="AD481" s="5"/>
      <c r="AE481" s="82"/>
      <c r="AF481" s="100"/>
      <c r="AG481" s="86"/>
      <c r="AH481" s="86"/>
      <c r="AI481" s="101"/>
      <c r="AJ481" s="82"/>
      <c r="AK481" s="82"/>
      <c r="AL481" s="88"/>
      <c r="AM481" s="84"/>
      <c r="AN481" s="78"/>
      <c r="AO481" s="89"/>
      <c r="AP481" s="89"/>
      <c r="AQ481" s="89"/>
      <c r="AR481" s="90"/>
      <c r="AS481" s="90"/>
    </row>
    <row r="482" ht="18.0" customHeight="1">
      <c r="A482" s="71"/>
      <c r="B482" s="71"/>
      <c r="C482" s="38"/>
      <c r="D482" s="38"/>
      <c r="E482" s="38"/>
      <c r="F482" s="99"/>
      <c r="G482" s="74"/>
      <c r="H482" s="75"/>
      <c r="I482" s="80"/>
      <c r="J482" s="77"/>
      <c r="K482" s="78"/>
      <c r="L482" s="79"/>
      <c r="M482" s="80"/>
      <c r="N482" s="79"/>
      <c r="O482" s="80"/>
      <c r="P482" s="80"/>
      <c r="Q482" s="79"/>
      <c r="R482" s="79"/>
      <c r="S482" s="12"/>
      <c r="T482" s="12"/>
      <c r="U482" s="13"/>
      <c r="V482" s="79"/>
      <c r="W482" s="82"/>
      <c r="X482" s="83"/>
      <c r="Y482" s="82"/>
      <c r="Z482" s="84"/>
      <c r="AA482" s="82"/>
      <c r="AB482" s="80"/>
      <c r="AC482" s="82"/>
      <c r="AD482" s="5"/>
      <c r="AE482" s="82"/>
      <c r="AF482" s="100"/>
      <c r="AG482" s="86"/>
      <c r="AH482" s="86"/>
      <c r="AI482" s="101"/>
      <c r="AJ482" s="82"/>
      <c r="AK482" s="82"/>
      <c r="AL482" s="88"/>
      <c r="AM482" s="84"/>
      <c r="AN482" s="78"/>
      <c r="AO482" s="89"/>
      <c r="AP482" s="89"/>
      <c r="AQ482" s="89"/>
      <c r="AR482" s="90"/>
      <c r="AS482" s="90"/>
    </row>
    <row r="483" ht="18.0" customHeight="1">
      <c r="A483" s="71"/>
      <c r="B483" s="71"/>
      <c r="C483" s="38"/>
      <c r="D483" s="38"/>
      <c r="E483" s="38"/>
      <c r="F483" s="99"/>
      <c r="G483" s="74"/>
      <c r="H483" s="75"/>
      <c r="I483" s="80"/>
      <c r="J483" s="77"/>
      <c r="K483" s="78"/>
      <c r="L483" s="79"/>
      <c r="M483" s="80"/>
      <c r="N483" s="79"/>
      <c r="O483" s="80"/>
      <c r="P483" s="80"/>
      <c r="Q483" s="79"/>
      <c r="R483" s="79"/>
      <c r="S483" s="12"/>
      <c r="T483" s="12"/>
      <c r="U483" s="13"/>
      <c r="V483" s="79"/>
      <c r="W483" s="82"/>
      <c r="X483" s="83"/>
      <c r="Y483" s="82"/>
      <c r="Z483" s="84"/>
      <c r="AA483" s="82"/>
      <c r="AB483" s="80"/>
      <c r="AC483" s="82"/>
      <c r="AD483" s="5"/>
      <c r="AE483" s="82"/>
      <c r="AF483" s="100"/>
      <c r="AG483" s="86"/>
      <c r="AH483" s="86"/>
      <c r="AI483" s="101"/>
      <c r="AJ483" s="82"/>
      <c r="AK483" s="82"/>
      <c r="AL483" s="88"/>
      <c r="AM483" s="84"/>
      <c r="AN483" s="78"/>
      <c r="AO483" s="89"/>
      <c r="AP483" s="89"/>
      <c r="AQ483" s="89"/>
      <c r="AR483" s="90"/>
      <c r="AS483" s="90"/>
    </row>
    <row r="484" ht="18.0" customHeight="1">
      <c r="A484" s="71"/>
      <c r="B484" s="71"/>
      <c r="C484" s="38"/>
      <c r="D484" s="38"/>
      <c r="E484" s="38"/>
      <c r="F484" s="99"/>
      <c r="G484" s="74"/>
      <c r="H484" s="75"/>
      <c r="I484" s="80"/>
      <c r="J484" s="77"/>
      <c r="K484" s="78"/>
      <c r="L484" s="79"/>
      <c r="M484" s="80"/>
      <c r="N484" s="79"/>
      <c r="O484" s="80"/>
      <c r="P484" s="80"/>
      <c r="Q484" s="79"/>
      <c r="R484" s="79"/>
      <c r="S484" s="12"/>
      <c r="T484" s="12"/>
      <c r="U484" s="13"/>
      <c r="V484" s="79"/>
      <c r="W484" s="82"/>
      <c r="X484" s="83"/>
      <c r="Y484" s="82"/>
      <c r="Z484" s="84"/>
      <c r="AA484" s="82"/>
      <c r="AB484" s="80"/>
      <c r="AC484" s="82"/>
      <c r="AD484" s="5"/>
      <c r="AE484" s="82"/>
      <c r="AF484" s="100"/>
      <c r="AG484" s="86"/>
      <c r="AH484" s="86"/>
      <c r="AI484" s="101"/>
      <c r="AJ484" s="82"/>
      <c r="AK484" s="82"/>
      <c r="AL484" s="88"/>
      <c r="AM484" s="84"/>
      <c r="AN484" s="78"/>
      <c r="AO484" s="89"/>
      <c r="AP484" s="89"/>
      <c r="AQ484" s="89"/>
      <c r="AR484" s="90"/>
      <c r="AS484" s="90"/>
    </row>
    <row r="485" ht="18.0" customHeight="1">
      <c r="A485" s="71"/>
      <c r="B485" s="71"/>
      <c r="C485" s="38"/>
      <c r="D485" s="38"/>
      <c r="E485" s="38"/>
      <c r="F485" s="99"/>
      <c r="G485" s="74"/>
      <c r="H485" s="75"/>
      <c r="I485" s="80"/>
      <c r="J485" s="77"/>
      <c r="K485" s="78"/>
      <c r="L485" s="79"/>
      <c r="M485" s="80"/>
      <c r="N485" s="79"/>
      <c r="O485" s="80"/>
      <c r="P485" s="80"/>
      <c r="Q485" s="79"/>
      <c r="R485" s="79"/>
      <c r="S485" s="12"/>
      <c r="T485" s="12"/>
      <c r="U485" s="13"/>
      <c r="V485" s="79"/>
      <c r="W485" s="82"/>
      <c r="X485" s="83"/>
      <c r="Y485" s="82"/>
      <c r="Z485" s="84"/>
      <c r="AA485" s="82"/>
      <c r="AB485" s="80"/>
      <c r="AC485" s="82"/>
      <c r="AD485" s="5"/>
      <c r="AE485" s="82"/>
      <c r="AF485" s="100"/>
      <c r="AG485" s="86"/>
      <c r="AH485" s="86"/>
      <c r="AI485" s="101"/>
      <c r="AJ485" s="82"/>
      <c r="AK485" s="82"/>
      <c r="AL485" s="88"/>
      <c r="AM485" s="84"/>
      <c r="AN485" s="78"/>
      <c r="AO485" s="89"/>
      <c r="AP485" s="89"/>
      <c r="AQ485" s="89"/>
      <c r="AR485" s="90"/>
      <c r="AS485" s="90"/>
    </row>
    <row r="486" ht="18.0" customHeight="1">
      <c r="A486" s="71"/>
      <c r="B486" s="71"/>
      <c r="C486" s="38"/>
      <c r="D486" s="38"/>
      <c r="E486" s="38"/>
      <c r="F486" s="99"/>
      <c r="G486" s="74"/>
      <c r="H486" s="75"/>
      <c r="I486" s="80"/>
      <c r="J486" s="77"/>
      <c r="K486" s="78"/>
      <c r="L486" s="79"/>
      <c r="M486" s="80"/>
      <c r="N486" s="79"/>
      <c r="O486" s="80"/>
      <c r="P486" s="80"/>
      <c r="Q486" s="79"/>
      <c r="R486" s="79"/>
      <c r="S486" s="12"/>
      <c r="T486" s="12"/>
      <c r="U486" s="13"/>
      <c r="V486" s="79"/>
      <c r="W486" s="82"/>
      <c r="X486" s="83"/>
      <c r="Y486" s="82"/>
      <c r="Z486" s="84"/>
      <c r="AA486" s="82"/>
      <c r="AB486" s="80"/>
      <c r="AC486" s="82"/>
      <c r="AD486" s="5"/>
      <c r="AE486" s="82"/>
      <c r="AF486" s="100"/>
      <c r="AG486" s="86"/>
      <c r="AH486" s="86"/>
      <c r="AI486" s="101"/>
      <c r="AJ486" s="82"/>
      <c r="AK486" s="82"/>
      <c r="AL486" s="88"/>
      <c r="AM486" s="84"/>
      <c r="AN486" s="78"/>
      <c r="AO486" s="89"/>
      <c r="AP486" s="89"/>
      <c r="AQ486" s="89"/>
      <c r="AR486" s="90"/>
      <c r="AS486" s="90"/>
    </row>
    <row r="487" ht="18.0" customHeight="1">
      <c r="A487" s="71"/>
      <c r="B487" s="71"/>
      <c r="C487" s="38"/>
      <c r="D487" s="38"/>
      <c r="E487" s="38"/>
      <c r="F487" s="99"/>
      <c r="G487" s="74"/>
      <c r="H487" s="75"/>
      <c r="I487" s="80"/>
      <c r="J487" s="77"/>
      <c r="K487" s="78"/>
      <c r="L487" s="79"/>
      <c r="M487" s="80"/>
      <c r="N487" s="79"/>
      <c r="O487" s="80"/>
      <c r="P487" s="80"/>
      <c r="Q487" s="79"/>
      <c r="R487" s="79"/>
      <c r="S487" s="12"/>
      <c r="T487" s="12"/>
      <c r="U487" s="13"/>
      <c r="V487" s="79"/>
      <c r="W487" s="82"/>
      <c r="X487" s="83"/>
      <c r="Y487" s="82"/>
      <c r="Z487" s="84"/>
      <c r="AA487" s="82"/>
      <c r="AB487" s="80"/>
      <c r="AC487" s="82"/>
      <c r="AD487" s="5"/>
      <c r="AE487" s="82"/>
      <c r="AF487" s="100"/>
      <c r="AG487" s="86"/>
      <c r="AH487" s="86"/>
      <c r="AI487" s="101"/>
      <c r="AJ487" s="82"/>
      <c r="AK487" s="82"/>
      <c r="AL487" s="88"/>
      <c r="AM487" s="84"/>
      <c r="AN487" s="78"/>
      <c r="AO487" s="89"/>
      <c r="AP487" s="89"/>
      <c r="AQ487" s="89"/>
      <c r="AR487" s="90"/>
      <c r="AS487" s="90"/>
    </row>
    <row r="488" ht="18.0" customHeight="1">
      <c r="A488" s="71"/>
      <c r="B488" s="71"/>
      <c r="C488" s="38"/>
      <c r="D488" s="38"/>
      <c r="E488" s="38"/>
      <c r="F488" s="99"/>
      <c r="G488" s="74"/>
      <c r="H488" s="75"/>
      <c r="I488" s="80"/>
      <c r="J488" s="77"/>
      <c r="K488" s="78"/>
      <c r="L488" s="79"/>
      <c r="M488" s="80"/>
      <c r="N488" s="79"/>
      <c r="O488" s="80"/>
      <c r="P488" s="80"/>
      <c r="Q488" s="79"/>
      <c r="R488" s="79"/>
      <c r="S488" s="12"/>
      <c r="T488" s="12"/>
      <c r="U488" s="13"/>
      <c r="V488" s="79"/>
      <c r="W488" s="82"/>
      <c r="X488" s="83"/>
      <c r="Y488" s="82"/>
      <c r="Z488" s="84"/>
      <c r="AA488" s="82"/>
      <c r="AB488" s="80"/>
      <c r="AC488" s="82"/>
      <c r="AD488" s="5"/>
      <c r="AE488" s="82"/>
      <c r="AF488" s="100"/>
      <c r="AG488" s="86"/>
      <c r="AH488" s="86"/>
      <c r="AI488" s="101"/>
      <c r="AJ488" s="82"/>
      <c r="AK488" s="82"/>
      <c r="AL488" s="88"/>
      <c r="AM488" s="84"/>
      <c r="AN488" s="78"/>
      <c r="AO488" s="89"/>
      <c r="AP488" s="89"/>
      <c r="AQ488" s="89"/>
      <c r="AR488" s="90"/>
      <c r="AS488" s="90"/>
    </row>
    <row r="489" ht="18.0" customHeight="1">
      <c r="A489" s="71"/>
      <c r="B489" s="71"/>
      <c r="C489" s="38"/>
      <c r="D489" s="38"/>
      <c r="E489" s="38"/>
      <c r="F489" s="99"/>
      <c r="G489" s="74"/>
      <c r="H489" s="75"/>
      <c r="I489" s="80"/>
      <c r="J489" s="77"/>
      <c r="K489" s="78"/>
      <c r="L489" s="79"/>
      <c r="M489" s="80"/>
      <c r="N489" s="79"/>
      <c r="O489" s="80"/>
      <c r="P489" s="80"/>
      <c r="Q489" s="79"/>
      <c r="R489" s="79"/>
      <c r="S489" s="12"/>
      <c r="T489" s="12"/>
      <c r="U489" s="13"/>
      <c r="V489" s="79"/>
      <c r="W489" s="82"/>
      <c r="X489" s="83"/>
      <c r="Y489" s="82"/>
      <c r="Z489" s="84"/>
      <c r="AA489" s="82"/>
      <c r="AB489" s="80"/>
      <c r="AC489" s="82"/>
      <c r="AD489" s="5"/>
      <c r="AE489" s="82"/>
      <c r="AF489" s="100"/>
      <c r="AG489" s="86"/>
      <c r="AH489" s="86"/>
      <c r="AI489" s="101"/>
      <c r="AJ489" s="82"/>
      <c r="AK489" s="82"/>
      <c r="AL489" s="88"/>
      <c r="AM489" s="84"/>
      <c r="AN489" s="78"/>
      <c r="AO489" s="89"/>
      <c r="AP489" s="89"/>
      <c r="AQ489" s="89"/>
      <c r="AR489" s="90"/>
      <c r="AS489" s="90"/>
    </row>
    <row r="490" ht="18.0" customHeight="1">
      <c r="A490" s="71"/>
      <c r="B490" s="71"/>
      <c r="C490" s="38"/>
      <c r="D490" s="38"/>
      <c r="E490" s="38"/>
      <c r="F490" s="99"/>
      <c r="G490" s="74"/>
      <c r="H490" s="75"/>
      <c r="I490" s="80"/>
      <c r="J490" s="77"/>
      <c r="K490" s="78"/>
      <c r="L490" s="79"/>
      <c r="M490" s="80"/>
      <c r="N490" s="79"/>
      <c r="O490" s="80"/>
      <c r="P490" s="80"/>
      <c r="Q490" s="79"/>
      <c r="R490" s="79"/>
      <c r="S490" s="12"/>
      <c r="T490" s="12"/>
      <c r="U490" s="13"/>
      <c r="V490" s="79"/>
      <c r="W490" s="82"/>
      <c r="X490" s="83"/>
      <c r="Y490" s="82"/>
      <c r="Z490" s="84"/>
      <c r="AA490" s="82"/>
      <c r="AB490" s="80"/>
      <c r="AC490" s="82"/>
      <c r="AD490" s="5"/>
      <c r="AE490" s="82"/>
      <c r="AF490" s="100"/>
      <c r="AG490" s="86"/>
      <c r="AH490" s="86"/>
      <c r="AI490" s="101"/>
      <c r="AJ490" s="82"/>
      <c r="AK490" s="82"/>
      <c r="AL490" s="88"/>
      <c r="AM490" s="84"/>
      <c r="AN490" s="78"/>
      <c r="AO490" s="89"/>
      <c r="AP490" s="89"/>
      <c r="AQ490" s="89"/>
      <c r="AR490" s="90"/>
      <c r="AS490" s="90"/>
    </row>
    <row r="491" ht="18.0" customHeight="1">
      <c r="A491" s="71"/>
      <c r="B491" s="71"/>
      <c r="C491" s="38"/>
      <c r="D491" s="38"/>
      <c r="E491" s="38"/>
      <c r="F491" s="99"/>
      <c r="G491" s="74"/>
      <c r="H491" s="75"/>
      <c r="I491" s="80"/>
      <c r="J491" s="77"/>
      <c r="K491" s="78"/>
      <c r="L491" s="79"/>
      <c r="M491" s="80"/>
      <c r="N491" s="79"/>
      <c r="O491" s="80"/>
      <c r="P491" s="80"/>
      <c r="Q491" s="79"/>
      <c r="R491" s="79"/>
      <c r="S491" s="12"/>
      <c r="T491" s="12"/>
      <c r="U491" s="13"/>
      <c r="V491" s="79"/>
      <c r="W491" s="82"/>
      <c r="X491" s="83"/>
      <c r="Y491" s="82"/>
      <c r="Z491" s="84"/>
      <c r="AA491" s="82"/>
      <c r="AB491" s="80"/>
      <c r="AC491" s="82"/>
      <c r="AD491" s="5"/>
      <c r="AE491" s="82"/>
      <c r="AF491" s="100"/>
      <c r="AG491" s="86"/>
      <c r="AH491" s="86"/>
      <c r="AI491" s="101"/>
      <c r="AJ491" s="82"/>
      <c r="AK491" s="82"/>
      <c r="AL491" s="88"/>
      <c r="AM491" s="84"/>
      <c r="AN491" s="78"/>
      <c r="AO491" s="89"/>
      <c r="AP491" s="89"/>
      <c r="AQ491" s="89"/>
      <c r="AR491" s="90"/>
      <c r="AS491" s="90"/>
    </row>
    <row r="492" ht="18.0" customHeight="1">
      <c r="A492" s="71"/>
      <c r="B492" s="71"/>
      <c r="C492" s="38"/>
      <c r="D492" s="38"/>
      <c r="E492" s="38"/>
      <c r="F492" s="99"/>
      <c r="G492" s="74"/>
      <c r="H492" s="75"/>
      <c r="I492" s="80"/>
      <c r="J492" s="77"/>
      <c r="K492" s="78"/>
      <c r="L492" s="79"/>
      <c r="M492" s="80"/>
      <c r="N492" s="79"/>
      <c r="O492" s="80"/>
      <c r="P492" s="80"/>
      <c r="Q492" s="79"/>
      <c r="R492" s="79"/>
      <c r="S492" s="12"/>
      <c r="T492" s="12"/>
      <c r="U492" s="13"/>
      <c r="V492" s="79"/>
      <c r="W492" s="82"/>
      <c r="X492" s="83"/>
      <c r="Y492" s="82"/>
      <c r="Z492" s="84"/>
      <c r="AA492" s="82"/>
      <c r="AB492" s="80"/>
      <c r="AC492" s="82"/>
      <c r="AD492" s="5"/>
      <c r="AE492" s="82"/>
      <c r="AF492" s="100"/>
      <c r="AG492" s="86"/>
      <c r="AH492" s="86"/>
      <c r="AI492" s="101"/>
      <c r="AJ492" s="82"/>
      <c r="AK492" s="82"/>
      <c r="AL492" s="88"/>
      <c r="AM492" s="84"/>
      <c r="AN492" s="78"/>
      <c r="AO492" s="89"/>
      <c r="AP492" s="89"/>
      <c r="AQ492" s="89"/>
      <c r="AR492" s="90"/>
      <c r="AS492" s="90"/>
    </row>
    <row r="493" ht="18.0" customHeight="1">
      <c r="A493" s="71"/>
      <c r="B493" s="71"/>
      <c r="C493" s="38"/>
      <c r="D493" s="38"/>
      <c r="E493" s="38"/>
      <c r="F493" s="99"/>
      <c r="G493" s="74"/>
      <c r="H493" s="75"/>
      <c r="I493" s="80"/>
      <c r="J493" s="77"/>
      <c r="K493" s="78"/>
      <c r="L493" s="79"/>
      <c r="M493" s="80"/>
      <c r="N493" s="79"/>
      <c r="O493" s="80"/>
      <c r="P493" s="80"/>
      <c r="Q493" s="79"/>
      <c r="R493" s="79"/>
      <c r="S493" s="12"/>
      <c r="T493" s="12"/>
      <c r="U493" s="13"/>
      <c r="V493" s="79"/>
      <c r="W493" s="82"/>
      <c r="X493" s="83"/>
      <c r="Y493" s="82"/>
      <c r="Z493" s="84"/>
      <c r="AA493" s="82"/>
      <c r="AB493" s="80"/>
      <c r="AC493" s="82"/>
      <c r="AD493" s="5"/>
      <c r="AE493" s="82"/>
      <c r="AF493" s="100"/>
      <c r="AG493" s="86"/>
      <c r="AH493" s="86"/>
      <c r="AI493" s="101"/>
      <c r="AJ493" s="82"/>
      <c r="AK493" s="82"/>
      <c r="AL493" s="88"/>
      <c r="AM493" s="84"/>
      <c r="AN493" s="78"/>
      <c r="AO493" s="89"/>
      <c r="AP493" s="89"/>
      <c r="AQ493" s="89"/>
      <c r="AR493" s="90"/>
      <c r="AS493" s="90"/>
    </row>
    <row r="494" ht="18.0" customHeight="1">
      <c r="A494" s="71"/>
      <c r="B494" s="71"/>
      <c r="C494" s="38"/>
      <c r="D494" s="38"/>
      <c r="E494" s="38"/>
      <c r="F494" s="99"/>
      <c r="G494" s="74"/>
      <c r="H494" s="75"/>
      <c r="I494" s="80"/>
      <c r="J494" s="77"/>
      <c r="K494" s="78"/>
      <c r="L494" s="79"/>
      <c r="M494" s="80"/>
      <c r="N494" s="79"/>
      <c r="O494" s="80"/>
      <c r="P494" s="80"/>
      <c r="Q494" s="79"/>
      <c r="R494" s="79"/>
      <c r="S494" s="12"/>
      <c r="T494" s="12"/>
      <c r="U494" s="13"/>
      <c r="V494" s="79"/>
      <c r="W494" s="82"/>
      <c r="X494" s="83"/>
      <c r="Y494" s="82"/>
      <c r="Z494" s="84"/>
      <c r="AA494" s="82"/>
      <c r="AB494" s="80"/>
      <c r="AC494" s="82"/>
      <c r="AD494" s="5"/>
      <c r="AE494" s="82"/>
      <c r="AF494" s="100"/>
      <c r="AG494" s="86"/>
      <c r="AH494" s="86"/>
      <c r="AI494" s="101"/>
      <c r="AJ494" s="82"/>
      <c r="AK494" s="82"/>
      <c r="AL494" s="88"/>
      <c r="AM494" s="84"/>
      <c r="AN494" s="78"/>
      <c r="AO494" s="89"/>
      <c r="AP494" s="89"/>
      <c r="AQ494" s="89"/>
      <c r="AR494" s="90"/>
      <c r="AS494" s="90"/>
    </row>
    <row r="495" ht="18.0" customHeight="1">
      <c r="A495" s="71"/>
      <c r="B495" s="71"/>
      <c r="C495" s="38"/>
      <c r="D495" s="38"/>
      <c r="E495" s="38"/>
      <c r="F495" s="99"/>
      <c r="G495" s="74"/>
      <c r="H495" s="75"/>
      <c r="I495" s="80"/>
      <c r="J495" s="77"/>
      <c r="K495" s="78"/>
      <c r="L495" s="79"/>
      <c r="M495" s="80"/>
      <c r="N495" s="79"/>
      <c r="O495" s="80"/>
      <c r="P495" s="80"/>
      <c r="Q495" s="79"/>
      <c r="R495" s="79"/>
      <c r="S495" s="12"/>
      <c r="T495" s="12"/>
      <c r="U495" s="13"/>
      <c r="V495" s="79"/>
      <c r="W495" s="82"/>
      <c r="X495" s="83"/>
      <c r="Y495" s="82"/>
      <c r="Z495" s="84"/>
      <c r="AA495" s="82"/>
      <c r="AB495" s="80"/>
      <c r="AC495" s="82"/>
      <c r="AD495" s="5"/>
      <c r="AE495" s="82"/>
      <c r="AF495" s="100"/>
      <c r="AG495" s="86"/>
      <c r="AH495" s="86"/>
      <c r="AI495" s="101"/>
      <c r="AJ495" s="82"/>
      <c r="AK495" s="82"/>
      <c r="AL495" s="88"/>
      <c r="AM495" s="84"/>
      <c r="AN495" s="78"/>
      <c r="AO495" s="89"/>
      <c r="AP495" s="89"/>
      <c r="AQ495" s="89"/>
      <c r="AR495" s="90"/>
      <c r="AS495" s="90"/>
    </row>
    <row r="496" ht="18.0" customHeight="1">
      <c r="A496" s="71"/>
      <c r="B496" s="71"/>
      <c r="C496" s="38"/>
      <c r="D496" s="38"/>
      <c r="E496" s="38"/>
      <c r="F496" s="99"/>
      <c r="G496" s="74"/>
      <c r="H496" s="75"/>
      <c r="I496" s="80"/>
      <c r="J496" s="77"/>
      <c r="K496" s="78"/>
      <c r="L496" s="79"/>
      <c r="M496" s="80"/>
      <c r="N496" s="79"/>
      <c r="O496" s="80"/>
      <c r="P496" s="80"/>
      <c r="Q496" s="79"/>
      <c r="R496" s="79"/>
      <c r="S496" s="12"/>
      <c r="T496" s="12"/>
      <c r="U496" s="13"/>
      <c r="V496" s="79"/>
      <c r="W496" s="82"/>
      <c r="X496" s="83"/>
      <c r="Y496" s="82"/>
      <c r="Z496" s="84"/>
      <c r="AA496" s="82"/>
      <c r="AB496" s="80"/>
      <c r="AC496" s="82"/>
      <c r="AD496" s="5"/>
      <c r="AE496" s="82"/>
      <c r="AF496" s="100"/>
      <c r="AG496" s="86"/>
      <c r="AH496" s="86"/>
      <c r="AI496" s="101"/>
      <c r="AJ496" s="82"/>
      <c r="AK496" s="82"/>
      <c r="AL496" s="88"/>
      <c r="AM496" s="84"/>
      <c r="AN496" s="78"/>
      <c r="AO496" s="89"/>
      <c r="AP496" s="89"/>
      <c r="AQ496" s="89"/>
      <c r="AR496" s="90"/>
      <c r="AS496" s="90"/>
    </row>
    <row r="497" ht="18.0" customHeight="1">
      <c r="A497" s="71"/>
      <c r="B497" s="71"/>
      <c r="C497" s="38"/>
      <c r="D497" s="38"/>
      <c r="E497" s="38"/>
      <c r="F497" s="99"/>
      <c r="G497" s="74"/>
      <c r="H497" s="75"/>
      <c r="I497" s="80"/>
      <c r="J497" s="77"/>
      <c r="K497" s="78"/>
      <c r="L497" s="79"/>
      <c r="M497" s="80"/>
      <c r="N497" s="79"/>
      <c r="O497" s="80"/>
      <c r="P497" s="80"/>
      <c r="Q497" s="79"/>
      <c r="R497" s="79"/>
      <c r="S497" s="12"/>
      <c r="T497" s="12"/>
      <c r="U497" s="13"/>
      <c r="V497" s="79"/>
      <c r="W497" s="82"/>
      <c r="X497" s="83"/>
      <c r="Y497" s="82"/>
      <c r="Z497" s="84"/>
      <c r="AA497" s="82"/>
      <c r="AB497" s="80"/>
      <c r="AC497" s="82"/>
      <c r="AD497" s="5"/>
      <c r="AE497" s="82"/>
      <c r="AF497" s="100"/>
      <c r="AG497" s="86"/>
      <c r="AH497" s="86"/>
      <c r="AI497" s="101"/>
      <c r="AJ497" s="82"/>
      <c r="AK497" s="82"/>
      <c r="AL497" s="88"/>
      <c r="AM497" s="84"/>
      <c r="AN497" s="78"/>
      <c r="AO497" s="89"/>
      <c r="AP497" s="89"/>
      <c r="AQ497" s="89"/>
      <c r="AR497" s="90"/>
      <c r="AS497" s="90"/>
    </row>
    <row r="498" ht="18.0" customHeight="1">
      <c r="A498" s="71"/>
      <c r="B498" s="71"/>
      <c r="C498" s="38"/>
      <c r="D498" s="38"/>
      <c r="E498" s="38"/>
      <c r="F498" s="99"/>
      <c r="G498" s="74"/>
      <c r="H498" s="75"/>
      <c r="I498" s="80"/>
      <c r="J498" s="77"/>
      <c r="K498" s="78"/>
      <c r="L498" s="79"/>
      <c r="M498" s="80"/>
      <c r="N498" s="79"/>
      <c r="O498" s="80"/>
      <c r="P498" s="80"/>
      <c r="Q498" s="79"/>
      <c r="R498" s="79"/>
      <c r="S498" s="12"/>
      <c r="T498" s="12"/>
      <c r="U498" s="13"/>
      <c r="V498" s="79"/>
      <c r="W498" s="82"/>
      <c r="X498" s="83"/>
      <c r="Y498" s="82"/>
      <c r="Z498" s="84"/>
      <c r="AA498" s="82"/>
      <c r="AB498" s="80"/>
      <c r="AC498" s="82"/>
      <c r="AD498" s="5"/>
      <c r="AE498" s="82"/>
      <c r="AF498" s="100"/>
      <c r="AG498" s="86"/>
      <c r="AH498" s="86"/>
      <c r="AI498" s="101"/>
      <c r="AJ498" s="82"/>
      <c r="AK498" s="82"/>
      <c r="AL498" s="88"/>
      <c r="AM498" s="84"/>
      <c r="AN498" s="78"/>
      <c r="AO498" s="89"/>
      <c r="AP498" s="89"/>
      <c r="AQ498" s="89"/>
      <c r="AR498" s="90"/>
      <c r="AS498" s="90"/>
    </row>
    <row r="499" ht="18.0" customHeight="1">
      <c r="A499" s="71"/>
      <c r="B499" s="71"/>
      <c r="C499" s="38"/>
      <c r="D499" s="38"/>
      <c r="E499" s="38"/>
      <c r="F499" s="99"/>
      <c r="G499" s="74"/>
      <c r="H499" s="75"/>
      <c r="I499" s="80"/>
      <c r="J499" s="77"/>
      <c r="K499" s="78"/>
      <c r="L499" s="79"/>
      <c r="M499" s="80"/>
      <c r="N499" s="79"/>
      <c r="O499" s="80"/>
      <c r="P499" s="80"/>
      <c r="Q499" s="79"/>
      <c r="R499" s="79"/>
      <c r="S499" s="12"/>
      <c r="T499" s="12"/>
      <c r="U499" s="13"/>
      <c r="V499" s="79"/>
      <c r="W499" s="82"/>
      <c r="X499" s="83"/>
      <c r="Y499" s="82"/>
      <c r="Z499" s="84"/>
      <c r="AA499" s="82"/>
      <c r="AB499" s="80"/>
      <c r="AC499" s="82"/>
      <c r="AD499" s="5"/>
      <c r="AE499" s="82"/>
      <c r="AF499" s="100"/>
      <c r="AG499" s="86"/>
      <c r="AH499" s="86"/>
      <c r="AI499" s="101"/>
      <c r="AJ499" s="82"/>
      <c r="AK499" s="82"/>
      <c r="AL499" s="88"/>
      <c r="AM499" s="84"/>
      <c r="AN499" s="78"/>
      <c r="AO499" s="89"/>
      <c r="AP499" s="89"/>
      <c r="AQ499" s="89"/>
      <c r="AR499" s="90"/>
      <c r="AS499" s="90"/>
    </row>
    <row r="500" ht="18.0" customHeight="1">
      <c r="A500" s="71"/>
      <c r="B500" s="71"/>
      <c r="C500" s="38"/>
      <c r="D500" s="38"/>
      <c r="E500" s="38"/>
      <c r="F500" s="99"/>
      <c r="G500" s="74"/>
      <c r="H500" s="75"/>
      <c r="I500" s="80"/>
      <c r="J500" s="77"/>
      <c r="K500" s="78"/>
      <c r="L500" s="79"/>
      <c r="M500" s="80"/>
      <c r="N500" s="79"/>
      <c r="O500" s="80"/>
      <c r="P500" s="80"/>
      <c r="Q500" s="79"/>
      <c r="R500" s="79"/>
      <c r="S500" s="12"/>
      <c r="T500" s="12"/>
      <c r="U500" s="13"/>
      <c r="V500" s="79"/>
      <c r="W500" s="82"/>
      <c r="X500" s="83"/>
      <c r="Y500" s="82"/>
      <c r="Z500" s="84"/>
      <c r="AA500" s="82"/>
      <c r="AB500" s="80"/>
      <c r="AC500" s="82"/>
      <c r="AD500" s="5"/>
      <c r="AE500" s="82"/>
      <c r="AF500" s="100"/>
      <c r="AG500" s="86"/>
      <c r="AH500" s="86"/>
      <c r="AI500" s="101"/>
      <c r="AJ500" s="82"/>
      <c r="AK500" s="82"/>
      <c r="AL500" s="88"/>
      <c r="AM500" s="84"/>
      <c r="AN500" s="78"/>
      <c r="AO500" s="89"/>
      <c r="AP500" s="89"/>
      <c r="AQ500" s="89"/>
      <c r="AR500" s="90"/>
      <c r="AS500" s="90"/>
    </row>
    <row r="501" ht="18.0" customHeight="1">
      <c r="A501" s="71"/>
      <c r="B501" s="71"/>
      <c r="C501" s="38"/>
      <c r="D501" s="38"/>
      <c r="E501" s="38"/>
      <c r="F501" s="99"/>
      <c r="G501" s="74"/>
      <c r="H501" s="75"/>
      <c r="I501" s="80"/>
      <c r="J501" s="77"/>
      <c r="K501" s="78"/>
      <c r="L501" s="79"/>
      <c r="M501" s="80"/>
      <c r="N501" s="79"/>
      <c r="O501" s="80"/>
      <c r="P501" s="80"/>
      <c r="Q501" s="79"/>
      <c r="R501" s="79"/>
      <c r="S501" s="12"/>
      <c r="T501" s="12"/>
      <c r="U501" s="13"/>
      <c r="V501" s="79"/>
      <c r="W501" s="82"/>
      <c r="X501" s="83"/>
      <c r="Y501" s="82"/>
      <c r="Z501" s="84"/>
      <c r="AA501" s="82"/>
      <c r="AB501" s="80"/>
      <c r="AC501" s="82"/>
      <c r="AD501" s="5"/>
      <c r="AE501" s="82"/>
      <c r="AF501" s="100"/>
      <c r="AG501" s="86"/>
      <c r="AH501" s="86"/>
      <c r="AI501" s="101"/>
      <c r="AJ501" s="82"/>
      <c r="AK501" s="82"/>
      <c r="AL501" s="88"/>
      <c r="AM501" s="84"/>
      <c r="AN501" s="78"/>
      <c r="AO501" s="89"/>
      <c r="AP501" s="89"/>
      <c r="AQ501" s="89"/>
      <c r="AR501" s="90"/>
      <c r="AS501" s="90"/>
    </row>
    <row r="502" ht="18.0" customHeight="1">
      <c r="A502" s="71"/>
      <c r="B502" s="71"/>
      <c r="C502" s="38"/>
      <c r="D502" s="38"/>
      <c r="E502" s="38"/>
      <c r="F502" s="99"/>
      <c r="G502" s="74"/>
      <c r="H502" s="75"/>
      <c r="I502" s="80"/>
      <c r="J502" s="77"/>
      <c r="K502" s="78"/>
      <c r="L502" s="79"/>
      <c r="M502" s="80"/>
      <c r="N502" s="79"/>
      <c r="O502" s="80"/>
      <c r="P502" s="80"/>
      <c r="Q502" s="79"/>
      <c r="R502" s="79"/>
      <c r="S502" s="12"/>
      <c r="T502" s="12"/>
      <c r="U502" s="13"/>
      <c r="V502" s="79"/>
      <c r="W502" s="82"/>
      <c r="X502" s="83"/>
      <c r="Y502" s="82"/>
      <c r="Z502" s="84"/>
      <c r="AA502" s="82"/>
      <c r="AB502" s="80"/>
      <c r="AC502" s="82"/>
      <c r="AD502" s="5"/>
      <c r="AE502" s="82"/>
      <c r="AF502" s="100"/>
      <c r="AG502" s="86"/>
      <c r="AH502" s="86"/>
      <c r="AI502" s="101"/>
      <c r="AJ502" s="82"/>
      <c r="AK502" s="82"/>
      <c r="AL502" s="88"/>
      <c r="AM502" s="84"/>
      <c r="AN502" s="78"/>
      <c r="AO502" s="89"/>
      <c r="AP502" s="89"/>
      <c r="AQ502" s="89"/>
      <c r="AR502" s="90"/>
      <c r="AS502" s="90"/>
    </row>
    <row r="503" ht="18.0" customHeight="1">
      <c r="A503" s="71"/>
      <c r="B503" s="71"/>
      <c r="C503" s="38"/>
      <c r="D503" s="38"/>
      <c r="E503" s="38"/>
      <c r="F503" s="99"/>
      <c r="G503" s="74"/>
      <c r="H503" s="75"/>
      <c r="I503" s="80"/>
      <c r="J503" s="77"/>
      <c r="K503" s="78"/>
      <c r="L503" s="79"/>
      <c r="M503" s="80"/>
      <c r="N503" s="79"/>
      <c r="O503" s="80"/>
      <c r="P503" s="80"/>
      <c r="Q503" s="79"/>
      <c r="R503" s="79"/>
      <c r="S503" s="12"/>
      <c r="T503" s="12"/>
      <c r="U503" s="13"/>
      <c r="V503" s="79"/>
      <c r="W503" s="82"/>
      <c r="X503" s="83"/>
      <c r="Y503" s="82"/>
      <c r="Z503" s="84"/>
      <c r="AA503" s="82"/>
      <c r="AB503" s="80"/>
      <c r="AC503" s="82"/>
      <c r="AD503" s="5"/>
      <c r="AE503" s="82"/>
      <c r="AF503" s="100"/>
      <c r="AG503" s="86"/>
      <c r="AH503" s="86"/>
      <c r="AI503" s="101"/>
      <c r="AJ503" s="82"/>
      <c r="AK503" s="82"/>
      <c r="AL503" s="88"/>
      <c r="AM503" s="84"/>
      <c r="AN503" s="78"/>
      <c r="AO503" s="89"/>
      <c r="AP503" s="89"/>
      <c r="AQ503" s="89"/>
      <c r="AR503" s="90"/>
      <c r="AS503" s="90"/>
    </row>
    <row r="504" ht="18.0" customHeight="1">
      <c r="A504" s="71"/>
      <c r="B504" s="71"/>
      <c r="C504" s="38"/>
      <c r="D504" s="38"/>
      <c r="E504" s="38"/>
      <c r="F504" s="99"/>
      <c r="G504" s="74"/>
      <c r="H504" s="75"/>
      <c r="I504" s="80"/>
      <c r="J504" s="77"/>
      <c r="K504" s="78"/>
      <c r="L504" s="79"/>
      <c r="M504" s="80"/>
      <c r="N504" s="79"/>
      <c r="O504" s="80"/>
      <c r="P504" s="80"/>
      <c r="Q504" s="79"/>
      <c r="R504" s="79"/>
      <c r="S504" s="12"/>
      <c r="T504" s="12"/>
      <c r="U504" s="13"/>
      <c r="V504" s="79"/>
      <c r="W504" s="82"/>
      <c r="X504" s="83"/>
      <c r="Y504" s="82"/>
      <c r="Z504" s="84"/>
      <c r="AA504" s="82"/>
      <c r="AB504" s="80"/>
      <c r="AC504" s="82"/>
      <c r="AD504" s="5"/>
      <c r="AE504" s="82"/>
      <c r="AF504" s="100"/>
      <c r="AG504" s="86"/>
      <c r="AH504" s="86"/>
      <c r="AI504" s="101"/>
      <c r="AJ504" s="82"/>
      <c r="AK504" s="82"/>
      <c r="AL504" s="88"/>
      <c r="AM504" s="84"/>
      <c r="AN504" s="78"/>
      <c r="AO504" s="89"/>
      <c r="AP504" s="89"/>
      <c r="AQ504" s="89"/>
      <c r="AR504" s="90"/>
      <c r="AS504" s="90"/>
    </row>
    <row r="505" ht="18.0" customHeight="1">
      <c r="A505" s="71"/>
      <c r="B505" s="71"/>
      <c r="C505" s="38"/>
      <c r="D505" s="38"/>
      <c r="E505" s="38"/>
      <c r="F505" s="99"/>
      <c r="G505" s="74"/>
      <c r="H505" s="75"/>
      <c r="I505" s="80"/>
      <c r="J505" s="77"/>
      <c r="K505" s="78"/>
      <c r="L505" s="79"/>
      <c r="M505" s="80"/>
      <c r="N505" s="79"/>
      <c r="O505" s="80"/>
      <c r="P505" s="80"/>
      <c r="Q505" s="79"/>
      <c r="R505" s="79"/>
      <c r="S505" s="12"/>
      <c r="T505" s="12"/>
      <c r="U505" s="13"/>
      <c r="V505" s="79"/>
      <c r="W505" s="82"/>
      <c r="X505" s="83"/>
      <c r="Y505" s="82"/>
      <c r="Z505" s="84"/>
      <c r="AA505" s="82"/>
      <c r="AB505" s="80"/>
      <c r="AC505" s="82"/>
      <c r="AD505" s="5"/>
      <c r="AE505" s="82"/>
      <c r="AF505" s="100"/>
      <c r="AG505" s="86"/>
      <c r="AH505" s="86"/>
      <c r="AI505" s="101"/>
      <c r="AJ505" s="82"/>
      <c r="AK505" s="82"/>
      <c r="AL505" s="88"/>
      <c r="AM505" s="84"/>
      <c r="AN505" s="78"/>
      <c r="AO505" s="89"/>
      <c r="AP505" s="89"/>
      <c r="AQ505" s="89"/>
      <c r="AR505" s="90"/>
      <c r="AS505" s="90"/>
    </row>
    <row r="506" ht="18.0" customHeight="1">
      <c r="A506" s="71"/>
      <c r="B506" s="71"/>
      <c r="C506" s="38"/>
      <c r="D506" s="38"/>
      <c r="E506" s="38"/>
      <c r="F506" s="99"/>
      <c r="G506" s="74"/>
      <c r="H506" s="75"/>
      <c r="I506" s="80"/>
      <c r="J506" s="77"/>
      <c r="K506" s="78"/>
      <c r="L506" s="79"/>
      <c r="M506" s="80"/>
      <c r="N506" s="79"/>
      <c r="O506" s="80"/>
      <c r="P506" s="80"/>
      <c r="Q506" s="79"/>
      <c r="R506" s="79"/>
      <c r="S506" s="12"/>
      <c r="T506" s="12"/>
      <c r="U506" s="13"/>
      <c r="V506" s="79"/>
      <c r="W506" s="82"/>
      <c r="X506" s="83"/>
      <c r="Y506" s="82"/>
      <c r="Z506" s="84"/>
      <c r="AA506" s="82"/>
      <c r="AB506" s="80"/>
      <c r="AC506" s="82"/>
      <c r="AD506" s="5"/>
      <c r="AE506" s="82"/>
      <c r="AF506" s="100"/>
      <c r="AG506" s="86"/>
      <c r="AH506" s="86"/>
      <c r="AI506" s="101"/>
      <c r="AJ506" s="82"/>
      <c r="AK506" s="82"/>
      <c r="AL506" s="88"/>
      <c r="AM506" s="84"/>
      <c r="AN506" s="78"/>
      <c r="AO506" s="89"/>
      <c r="AP506" s="89"/>
      <c r="AQ506" s="89"/>
      <c r="AR506" s="90"/>
      <c r="AS506" s="90"/>
    </row>
    <row r="507" ht="18.0" customHeight="1">
      <c r="A507" s="71"/>
      <c r="B507" s="71"/>
      <c r="C507" s="38"/>
      <c r="D507" s="38"/>
      <c r="E507" s="38"/>
      <c r="F507" s="99"/>
      <c r="G507" s="74"/>
      <c r="H507" s="75"/>
      <c r="I507" s="80"/>
      <c r="J507" s="77"/>
      <c r="K507" s="78"/>
      <c r="L507" s="79"/>
      <c r="M507" s="80"/>
      <c r="N507" s="79"/>
      <c r="O507" s="80"/>
      <c r="P507" s="80"/>
      <c r="Q507" s="79"/>
      <c r="R507" s="79"/>
      <c r="S507" s="12"/>
      <c r="T507" s="12"/>
      <c r="U507" s="13"/>
      <c r="V507" s="79"/>
      <c r="W507" s="82"/>
      <c r="X507" s="83"/>
      <c r="Y507" s="82"/>
      <c r="Z507" s="84"/>
      <c r="AA507" s="82"/>
      <c r="AB507" s="80"/>
      <c r="AC507" s="82"/>
      <c r="AD507" s="5"/>
      <c r="AE507" s="82"/>
      <c r="AF507" s="100"/>
      <c r="AG507" s="86"/>
      <c r="AH507" s="86"/>
      <c r="AI507" s="101"/>
      <c r="AJ507" s="82"/>
      <c r="AK507" s="82"/>
      <c r="AL507" s="88"/>
      <c r="AM507" s="84"/>
      <c r="AN507" s="78"/>
      <c r="AO507" s="89"/>
      <c r="AP507" s="89"/>
      <c r="AQ507" s="89"/>
      <c r="AR507" s="90"/>
      <c r="AS507" s="90"/>
    </row>
    <row r="508" ht="18.0" customHeight="1">
      <c r="A508" s="71"/>
      <c r="B508" s="71"/>
      <c r="C508" s="38"/>
      <c r="D508" s="38"/>
      <c r="E508" s="38"/>
      <c r="F508" s="99"/>
      <c r="G508" s="74"/>
      <c r="H508" s="75"/>
      <c r="I508" s="80"/>
      <c r="J508" s="77"/>
      <c r="K508" s="78"/>
      <c r="L508" s="79"/>
      <c r="M508" s="80"/>
      <c r="N508" s="79"/>
      <c r="O508" s="80"/>
      <c r="P508" s="80"/>
      <c r="Q508" s="79"/>
      <c r="R508" s="79"/>
      <c r="S508" s="12"/>
      <c r="T508" s="12"/>
      <c r="U508" s="13"/>
      <c r="V508" s="79"/>
      <c r="W508" s="82"/>
      <c r="X508" s="83"/>
      <c r="Y508" s="82"/>
      <c r="Z508" s="84"/>
      <c r="AA508" s="82"/>
      <c r="AB508" s="80"/>
      <c r="AC508" s="82"/>
      <c r="AD508" s="5"/>
      <c r="AE508" s="82"/>
      <c r="AF508" s="100"/>
      <c r="AG508" s="86"/>
      <c r="AH508" s="86"/>
      <c r="AI508" s="101"/>
      <c r="AJ508" s="82"/>
      <c r="AK508" s="82"/>
      <c r="AL508" s="88"/>
      <c r="AM508" s="84"/>
      <c r="AN508" s="78"/>
      <c r="AO508" s="89"/>
      <c r="AP508" s="89"/>
      <c r="AQ508" s="89"/>
      <c r="AR508" s="90"/>
      <c r="AS508" s="90"/>
    </row>
    <row r="509" ht="18.0" customHeight="1">
      <c r="A509" s="71"/>
      <c r="B509" s="71"/>
      <c r="C509" s="38"/>
      <c r="D509" s="38"/>
      <c r="E509" s="38"/>
      <c r="F509" s="99"/>
      <c r="G509" s="74"/>
      <c r="H509" s="75"/>
      <c r="I509" s="80"/>
      <c r="J509" s="77"/>
      <c r="K509" s="78"/>
      <c r="L509" s="79"/>
      <c r="M509" s="80"/>
      <c r="N509" s="79"/>
      <c r="O509" s="80"/>
      <c r="P509" s="80"/>
      <c r="Q509" s="79"/>
      <c r="R509" s="79"/>
      <c r="S509" s="12"/>
      <c r="T509" s="12"/>
      <c r="U509" s="13"/>
      <c r="V509" s="79"/>
      <c r="W509" s="82"/>
      <c r="X509" s="83"/>
      <c r="Y509" s="82"/>
      <c r="Z509" s="84"/>
      <c r="AA509" s="82"/>
      <c r="AB509" s="80"/>
      <c r="AC509" s="82"/>
      <c r="AD509" s="5"/>
      <c r="AE509" s="82"/>
      <c r="AF509" s="100"/>
      <c r="AG509" s="86"/>
      <c r="AH509" s="86"/>
      <c r="AI509" s="101"/>
      <c r="AJ509" s="82"/>
      <c r="AK509" s="82"/>
      <c r="AL509" s="88"/>
      <c r="AM509" s="84"/>
      <c r="AN509" s="78"/>
      <c r="AO509" s="89"/>
      <c r="AP509" s="89"/>
      <c r="AQ509" s="89"/>
      <c r="AR509" s="90"/>
      <c r="AS509" s="90"/>
    </row>
    <row r="510" ht="18.0" customHeight="1">
      <c r="A510" s="71"/>
      <c r="B510" s="71"/>
      <c r="C510" s="38"/>
      <c r="D510" s="38"/>
      <c r="E510" s="38"/>
      <c r="F510" s="99"/>
      <c r="G510" s="74"/>
      <c r="H510" s="75"/>
      <c r="I510" s="80"/>
      <c r="J510" s="77"/>
      <c r="K510" s="78"/>
      <c r="L510" s="79"/>
      <c r="M510" s="80"/>
      <c r="N510" s="79"/>
      <c r="O510" s="80"/>
      <c r="P510" s="80"/>
      <c r="Q510" s="79"/>
      <c r="R510" s="79"/>
      <c r="S510" s="12"/>
      <c r="T510" s="12"/>
      <c r="U510" s="13"/>
      <c r="V510" s="79"/>
      <c r="W510" s="82"/>
      <c r="X510" s="83"/>
      <c r="Y510" s="82"/>
      <c r="Z510" s="84"/>
      <c r="AA510" s="82"/>
      <c r="AB510" s="80"/>
      <c r="AC510" s="82"/>
      <c r="AD510" s="5"/>
      <c r="AE510" s="82"/>
      <c r="AF510" s="100"/>
      <c r="AG510" s="86"/>
      <c r="AH510" s="86"/>
      <c r="AI510" s="101"/>
      <c r="AJ510" s="82"/>
      <c r="AK510" s="82"/>
      <c r="AL510" s="88"/>
      <c r="AM510" s="84"/>
      <c r="AN510" s="78"/>
      <c r="AO510" s="89"/>
      <c r="AP510" s="89"/>
      <c r="AQ510" s="89"/>
      <c r="AR510" s="90"/>
      <c r="AS510" s="90"/>
    </row>
    <row r="511" ht="18.0" customHeight="1">
      <c r="A511" s="71"/>
      <c r="B511" s="71"/>
      <c r="C511" s="38"/>
      <c r="D511" s="38"/>
      <c r="E511" s="38"/>
      <c r="F511" s="99"/>
      <c r="G511" s="74"/>
      <c r="H511" s="75"/>
      <c r="I511" s="80"/>
      <c r="J511" s="77"/>
      <c r="K511" s="78"/>
      <c r="L511" s="79"/>
      <c r="M511" s="80"/>
      <c r="N511" s="79"/>
      <c r="O511" s="80"/>
      <c r="P511" s="80"/>
      <c r="Q511" s="79"/>
      <c r="R511" s="79"/>
      <c r="S511" s="12"/>
      <c r="T511" s="12"/>
      <c r="U511" s="13"/>
      <c r="V511" s="79"/>
      <c r="W511" s="82"/>
      <c r="X511" s="83"/>
      <c r="Y511" s="82"/>
      <c r="Z511" s="84"/>
      <c r="AA511" s="82"/>
      <c r="AB511" s="80"/>
      <c r="AC511" s="82"/>
      <c r="AD511" s="5"/>
      <c r="AE511" s="82"/>
      <c r="AF511" s="100"/>
      <c r="AG511" s="86"/>
      <c r="AH511" s="86"/>
      <c r="AI511" s="101"/>
      <c r="AJ511" s="82"/>
      <c r="AK511" s="82"/>
      <c r="AL511" s="88"/>
      <c r="AM511" s="84"/>
      <c r="AN511" s="78"/>
      <c r="AO511" s="89"/>
      <c r="AP511" s="89"/>
      <c r="AQ511" s="89"/>
      <c r="AR511" s="90"/>
      <c r="AS511" s="90"/>
    </row>
    <row r="512" ht="18.0" customHeight="1">
      <c r="A512" s="71"/>
      <c r="B512" s="71"/>
      <c r="C512" s="38"/>
      <c r="D512" s="38"/>
      <c r="E512" s="38"/>
      <c r="F512" s="99"/>
      <c r="G512" s="74"/>
      <c r="H512" s="75"/>
      <c r="I512" s="80"/>
      <c r="J512" s="77"/>
      <c r="K512" s="78"/>
      <c r="L512" s="79"/>
      <c r="M512" s="80"/>
      <c r="N512" s="79"/>
      <c r="O512" s="80"/>
      <c r="P512" s="80"/>
      <c r="Q512" s="79"/>
      <c r="R512" s="79"/>
      <c r="S512" s="12"/>
      <c r="T512" s="12"/>
      <c r="U512" s="13"/>
      <c r="V512" s="79"/>
      <c r="W512" s="82"/>
      <c r="X512" s="83"/>
      <c r="Y512" s="82"/>
      <c r="Z512" s="84"/>
      <c r="AA512" s="82"/>
      <c r="AB512" s="80"/>
      <c r="AC512" s="82"/>
      <c r="AD512" s="5"/>
      <c r="AE512" s="82"/>
      <c r="AF512" s="100"/>
      <c r="AG512" s="86"/>
      <c r="AH512" s="86"/>
      <c r="AI512" s="101"/>
      <c r="AJ512" s="82"/>
      <c r="AK512" s="82"/>
      <c r="AL512" s="88"/>
      <c r="AM512" s="84"/>
      <c r="AN512" s="78"/>
      <c r="AO512" s="89"/>
      <c r="AP512" s="89"/>
      <c r="AQ512" s="89"/>
      <c r="AR512" s="90"/>
      <c r="AS512" s="90"/>
    </row>
    <row r="513" ht="18.0" customHeight="1">
      <c r="A513" s="71"/>
      <c r="B513" s="71"/>
      <c r="C513" s="38"/>
      <c r="D513" s="38"/>
      <c r="E513" s="38"/>
      <c r="F513" s="99"/>
      <c r="G513" s="74"/>
      <c r="H513" s="75"/>
      <c r="I513" s="80"/>
      <c r="J513" s="77"/>
      <c r="K513" s="78"/>
      <c r="L513" s="79"/>
      <c r="M513" s="80"/>
      <c r="N513" s="79"/>
      <c r="O513" s="80"/>
      <c r="P513" s="80"/>
      <c r="Q513" s="79"/>
      <c r="R513" s="79"/>
      <c r="S513" s="12"/>
      <c r="T513" s="12"/>
      <c r="U513" s="13"/>
      <c r="V513" s="79"/>
      <c r="W513" s="82"/>
      <c r="X513" s="83"/>
      <c r="Y513" s="82"/>
      <c r="Z513" s="84"/>
      <c r="AA513" s="82"/>
      <c r="AB513" s="80"/>
      <c r="AC513" s="82"/>
      <c r="AD513" s="5"/>
      <c r="AE513" s="82"/>
      <c r="AF513" s="100"/>
      <c r="AG513" s="86"/>
      <c r="AH513" s="86"/>
      <c r="AI513" s="101"/>
      <c r="AJ513" s="82"/>
      <c r="AK513" s="82"/>
      <c r="AL513" s="88"/>
      <c r="AM513" s="84"/>
      <c r="AN513" s="78"/>
      <c r="AO513" s="89"/>
      <c r="AP513" s="89"/>
      <c r="AQ513" s="89"/>
      <c r="AR513" s="90"/>
      <c r="AS513" s="90"/>
    </row>
    <row r="514" ht="18.0" customHeight="1">
      <c r="A514" s="71"/>
      <c r="B514" s="71"/>
      <c r="C514" s="38"/>
      <c r="D514" s="38"/>
      <c r="E514" s="38"/>
      <c r="F514" s="99"/>
      <c r="G514" s="74"/>
      <c r="H514" s="75"/>
      <c r="I514" s="80"/>
      <c r="J514" s="77"/>
      <c r="K514" s="78"/>
      <c r="L514" s="79"/>
      <c r="M514" s="80"/>
      <c r="N514" s="79"/>
      <c r="O514" s="80"/>
      <c r="P514" s="80"/>
      <c r="Q514" s="79"/>
      <c r="R514" s="79"/>
      <c r="S514" s="12"/>
      <c r="T514" s="12"/>
      <c r="U514" s="13"/>
      <c r="V514" s="79"/>
      <c r="W514" s="82"/>
      <c r="X514" s="83"/>
      <c r="Y514" s="82"/>
      <c r="Z514" s="84"/>
      <c r="AA514" s="82"/>
      <c r="AB514" s="80"/>
      <c r="AC514" s="82"/>
      <c r="AD514" s="5"/>
      <c r="AE514" s="82"/>
      <c r="AF514" s="100"/>
      <c r="AG514" s="86"/>
      <c r="AH514" s="86"/>
      <c r="AI514" s="101"/>
      <c r="AJ514" s="82"/>
      <c r="AK514" s="82"/>
      <c r="AL514" s="88"/>
      <c r="AM514" s="84"/>
      <c r="AN514" s="78"/>
      <c r="AO514" s="89"/>
      <c r="AP514" s="89"/>
      <c r="AQ514" s="89"/>
      <c r="AR514" s="90"/>
      <c r="AS514" s="90"/>
    </row>
    <row r="515" ht="18.0" customHeight="1">
      <c r="A515" s="71"/>
      <c r="B515" s="71"/>
      <c r="C515" s="38"/>
      <c r="D515" s="38"/>
      <c r="E515" s="38"/>
      <c r="F515" s="99"/>
      <c r="G515" s="74"/>
      <c r="H515" s="75"/>
      <c r="I515" s="80"/>
      <c r="J515" s="77"/>
      <c r="K515" s="78"/>
      <c r="L515" s="79"/>
      <c r="M515" s="80"/>
      <c r="N515" s="79"/>
      <c r="O515" s="80"/>
      <c r="P515" s="80"/>
      <c r="Q515" s="79"/>
      <c r="R515" s="79"/>
      <c r="S515" s="12"/>
      <c r="T515" s="12"/>
      <c r="U515" s="13"/>
      <c r="V515" s="79"/>
      <c r="W515" s="82"/>
      <c r="X515" s="83"/>
      <c r="Y515" s="82"/>
      <c r="Z515" s="84"/>
      <c r="AA515" s="82"/>
      <c r="AB515" s="80"/>
      <c r="AC515" s="82"/>
      <c r="AD515" s="5"/>
      <c r="AE515" s="82"/>
      <c r="AF515" s="100"/>
      <c r="AG515" s="86"/>
      <c r="AH515" s="86"/>
      <c r="AI515" s="101"/>
      <c r="AJ515" s="82"/>
      <c r="AK515" s="82"/>
      <c r="AL515" s="88"/>
      <c r="AM515" s="84"/>
      <c r="AN515" s="78"/>
      <c r="AO515" s="89"/>
      <c r="AP515" s="89"/>
      <c r="AQ515" s="89"/>
      <c r="AR515" s="90"/>
      <c r="AS515" s="90"/>
    </row>
    <row r="516" ht="18.0" customHeight="1">
      <c r="A516" s="71"/>
      <c r="B516" s="71"/>
      <c r="C516" s="38"/>
      <c r="D516" s="38"/>
      <c r="E516" s="38"/>
      <c r="F516" s="99"/>
      <c r="G516" s="74"/>
      <c r="H516" s="75"/>
      <c r="I516" s="80"/>
      <c r="J516" s="77"/>
      <c r="K516" s="78"/>
      <c r="L516" s="79"/>
      <c r="M516" s="80"/>
      <c r="N516" s="79"/>
      <c r="O516" s="80"/>
      <c r="P516" s="80"/>
      <c r="Q516" s="79"/>
      <c r="R516" s="79"/>
      <c r="S516" s="12"/>
      <c r="T516" s="12"/>
      <c r="U516" s="13"/>
      <c r="V516" s="79"/>
      <c r="W516" s="82"/>
      <c r="X516" s="83"/>
      <c r="Y516" s="82"/>
      <c r="Z516" s="84"/>
      <c r="AA516" s="82"/>
      <c r="AB516" s="80"/>
      <c r="AC516" s="82"/>
      <c r="AD516" s="5"/>
      <c r="AE516" s="82"/>
      <c r="AF516" s="100"/>
      <c r="AG516" s="86"/>
      <c r="AH516" s="86"/>
      <c r="AI516" s="101"/>
      <c r="AJ516" s="82"/>
      <c r="AK516" s="82"/>
      <c r="AL516" s="88"/>
      <c r="AM516" s="84"/>
      <c r="AN516" s="78"/>
      <c r="AO516" s="89"/>
      <c r="AP516" s="89"/>
      <c r="AQ516" s="89"/>
      <c r="AR516" s="90"/>
      <c r="AS516" s="90"/>
    </row>
    <row r="517" ht="18.0" customHeight="1">
      <c r="A517" s="71"/>
      <c r="B517" s="71"/>
      <c r="C517" s="38"/>
      <c r="D517" s="38"/>
      <c r="E517" s="38"/>
      <c r="F517" s="99"/>
      <c r="G517" s="74"/>
      <c r="H517" s="75"/>
      <c r="I517" s="80"/>
      <c r="J517" s="77"/>
      <c r="K517" s="78"/>
      <c r="L517" s="79"/>
      <c r="M517" s="80"/>
      <c r="N517" s="79"/>
      <c r="O517" s="80"/>
      <c r="P517" s="80"/>
      <c r="Q517" s="79"/>
      <c r="R517" s="79"/>
      <c r="S517" s="12"/>
      <c r="T517" s="12"/>
      <c r="U517" s="13"/>
      <c r="V517" s="79"/>
      <c r="W517" s="82"/>
      <c r="X517" s="83"/>
      <c r="Y517" s="82"/>
      <c r="Z517" s="84"/>
      <c r="AA517" s="82"/>
      <c r="AB517" s="80"/>
      <c r="AC517" s="82"/>
      <c r="AD517" s="5"/>
      <c r="AE517" s="82"/>
      <c r="AF517" s="100"/>
      <c r="AG517" s="86"/>
      <c r="AH517" s="86"/>
      <c r="AI517" s="101"/>
      <c r="AJ517" s="82"/>
      <c r="AK517" s="82"/>
      <c r="AL517" s="88"/>
      <c r="AM517" s="84"/>
      <c r="AN517" s="78"/>
      <c r="AO517" s="89"/>
      <c r="AP517" s="89"/>
      <c r="AQ517" s="89"/>
      <c r="AR517" s="90"/>
      <c r="AS517" s="90"/>
    </row>
    <row r="518" ht="18.0" customHeight="1">
      <c r="A518" s="71"/>
      <c r="B518" s="71"/>
      <c r="C518" s="38"/>
      <c r="D518" s="38"/>
      <c r="E518" s="38"/>
      <c r="F518" s="99"/>
      <c r="G518" s="74"/>
      <c r="H518" s="75"/>
      <c r="I518" s="80"/>
      <c r="J518" s="77"/>
      <c r="K518" s="78"/>
      <c r="L518" s="79"/>
      <c r="M518" s="80"/>
      <c r="N518" s="79"/>
      <c r="O518" s="80"/>
      <c r="P518" s="80"/>
      <c r="Q518" s="79"/>
      <c r="R518" s="79"/>
      <c r="S518" s="12"/>
      <c r="T518" s="12"/>
      <c r="U518" s="13"/>
      <c r="V518" s="79"/>
      <c r="W518" s="82"/>
      <c r="X518" s="83"/>
      <c r="Y518" s="82"/>
      <c r="Z518" s="84"/>
      <c r="AA518" s="82"/>
      <c r="AB518" s="80"/>
      <c r="AC518" s="82"/>
      <c r="AD518" s="5"/>
      <c r="AE518" s="82"/>
      <c r="AF518" s="100"/>
      <c r="AG518" s="86"/>
      <c r="AH518" s="86"/>
      <c r="AI518" s="101"/>
      <c r="AJ518" s="82"/>
      <c r="AK518" s="82"/>
      <c r="AL518" s="88"/>
      <c r="AM518" s="84"/>
      <c r="AN518" s="78"/>
      <c r="AO518" s="89"/>
      <c r="AP518" s="89"/>
      <c r="AQ518" s="89"/>
      <c r="AR518" s="90"/>
      <c r="AS518" s="90"/>
    </row>
    <row r="519" ht="18.0" customHeight="1">
      <c r="A519" s="71"/>
      <c r="B519" s="71"/>
      <c r="C519" s="38"/>
      <c r="D519" s="38"/>
      <c r="E519" s="38"/>
      <c r="F519" s="99"/>
      <c r="G519" s="74"/>
      <c r="H519" s="75"/>
      <c r="I519" s="80"/>
      <c r="J519" s="77"/>
      <c r="K519" s="78"/>
      <c r="L519" s="79"/>
      <c r="M519" s="80"/>
      <c r="N519" s="79"/>
      <c r="O519" s="80"/>
      <c r="P519" s="80"/>
      <c r="Q519" s="79"/>
      <c r="R519" s="79"/>
      <c r="S519" s="12"/>
      <c r="T519" s="12"/>
      <c r="U519" s="13"/>
      <c r="V519" s="79"/>
      <c r="W519" s="82"/>
      <c r="X519" s="83"/>
      <c r="Y519" s="82"/>
      <c r="Z519" s="84"/>
      <c r="AA519" s="82"/>
      <c r="AB519" s="80"/>
      <c r="AC519" s="82"/>
      <c r="AD519" s="5"/>
      <c r="AE519" s="82"/>
      <c r="AF519" s="100"/>
      <c r="AG519" s="86"/>
      <c r="AH519" s="86"/>
      <c r="AI519" s="101"/>
      <c r="AJ519" s="82"/>
      <c r="AK519" s="82"/>
      <c r="AL519" s="88"/>
      <c r="AM519" s="84"/>
      <c r="AN519" s="78"/>
      <c r="AO519" s="89"/>
      <c r="AP519" s="89"/>
      <c r="AQ519" s="89"/>
      <c r="AR519" s="90"/>
      <c r="AS519" s="90"/>
    </row>
    <row r="520" ht="18.0" customHeight="1">
      <c r="A520" s="71"/>
      <c r="B520" s="71"/>
      <c r="C520" s="38"/>
      <c r="D520" s="38"/>
      <c r="E520" s="38"/>
      <c r="F520" s="99"/>
      <c r="G520" s="74"/>
      <c r="H520" s="75"/>
      <c r="I520" s="80"/>
      <c r="J520" s="77"/>
      <c r="K520" s="78"/>
      <c r="L520" s="79"/>
      <c r="M520" s="80"/>
      <c r="N520" s="79"/>
      <c r="O520" s="80"/>
      <c r="P520" s="80"/>
      <c r="Q520" s="79"/>
      <c r="R520" s="79"/>
      <c r="S520" s="12"/>
      <c r="T520" s="12"/>
      <c r="U520" s="13"/>
      <c r="V520" s="79"/>
      <c r="W520" s="82"/>
      <c r="X520" s="83"/>
      <c r="Y520" s="82"/>
      <c r="Z520" s="84"/>
      <c r="AA520" s="82"/>
      <c r="AB520" s="80"/>
      <c r="AC520" s="82"/>
      <c r="AD520" s="5"/>
      <c r="AE520" s="82"/>
      <c r="AF520" s="100"/>
      <c r="AG520" s="86"/>
      <c r="AH520" s="86"/>
      <c r="AI520" s="101"/>
      <c r="AJ520" s="82"/>
      <c r="AK520" s="82"/>
      <c r="AL520" s="88"/>
      <c r="AM520" s="84"/>
      <c r="AN520" s="78"/>
      <c r="AO520" s="89"/>
      <c r="AP520" s="89"/>
      <c r="AQ520" s="89"/>
      <c r="AR520" s="90"/>
      <c r="AS520" s="90"/>
    </row>
    <row r="521" ht="18.0" customHeight="1">
      <c r="A521" s="71"/>
      <c r="B521" s="71"/>
      <c r="C521" s="38"/>
      <c r="D521" s="38"/>
      <c r="E521" s="38"/>
      <c r="F521" s="99"/>
      <c r="G521" s="74"/>
      <c r="H521" s="75"/>
      <c r="I521" s="80"/>
      <c r="J521" s="77"/>
      <c r="K521" s="78"/>
      <c r="L521" s="79"/>
      <c r="M521" s="80"/>
      <c r="N521" s="79"/>
      <c r="O521" s="80"/>
      <c r="P521" s="80"/>
      <c r="Q521" s="79"/>
      <c r="R521" s="79"/>
      <c r="S521" s="12"/>
      <c r="T521" s="12"/>
      <c r="U521" s="13"/>
      <c r="V521" s="79"/>
      <c r="W521" s="82"/>
      <c r="X521" s="83"/>
      <c r="Y521" s="82"/>
      <c r="Z521" s="84"/>
      <c r="AA521" s="82"/>
      <c r="AB521" s="80"/>
      <c r="AC521" s="82"/>
      <c r="AD521" s="5"/>
      <c r="AE521" s="82"/>
      <c r="AF521" s="100"/>
      <c r="AG521" s="86"/>
      <c r="AH521" s="86"/>
      <c r="AI521" s="101"/>
      <c r="AJ521" s="82"/>
      <c r="AK521" s="82"/>
      <c r="AL521" s="88"/>
      <c r="AM521" s="84"/>
      <c r="AN521" s="78"/>
      <c r="AO521" s="89"/>
      <c r="AP521" s="89"/>
      <c r="AQ521" s="89"/>
      <c r="AR521" s="90"/>
      <c r="AS521" s="90"/>
    </row>
    <row r="522" ht="18.0" customHeight="1">
      <c r="A522" s="71"/>
      <c r="B522" s="71"/>
      <c r="C522" s="38"/>
      <c r="D522" s="38"/>
      <c r="E522" s="38"/>
      <c r="F522" s="99"/>
      <c r="G522" s="74"/>
      <c r="H522" s="75"/>
      <c r="I522" s="80"/>
      <c r="J522" s="77"/>
      <c r="K522" s="78"/>
      <c r="L522" s="79"/>
      <c r="M522" s="80"/>
      <c r="N522" s="79"/>
      <c r="O522" s="80"/>
      <c r="P522" s="80"/>
      <c r="Q522" s="79"/>
      <c r="R522" s="79"/>
      <c r="S522" s="12"/>
      <c r="T522" s="12"/>
      <c r="U522" s="13"/>
      <c r="V522" s="79"/>
      <c r="W522" s="82"/>
      <c r="X522" s="83"/>
      <c r="Y522" s="82"/>
      <c r="Z522" s="84"/>
      <c r="AA522" s="82"/>
      <c r="AB522" s="80"/>
      <c r="AC522" s="82"/>
      <c r="AD522" s="5"/>
      <c r="AE522" s="82"/>
      <c r="AF522" s="100"/>
      <c r="AG522" s="86"/>
      <c r="AH522" s="86"/>
      <c r="AI522" s="101"/>
      <c r="AJ522" s="82"/>
      <c r="AK522" s="82"/>
      <c r="AL522" s="88"/>
      <c r="AM522" s="84"/>
      <c r="AN522" s="78"/>
      <c r="AO522" s="89"/>
      <c r="AP522" s="89"/>
      <c r="AQ522" s="89"/>
      <c r="AR522" s="90"/>
      <c r="AS522" s="90"/>
    </row>
    <row r="523" ht="18.0" customHeight="1">
      <c r="A523" s="71"/>
      <c r="B523" s="71"/>
      <c r="C523" s="38"/>
      <c r="D523" s="38"/>
      <c r="E523" s="38"/>
      <c r="F523" s="99"/>
      <c r="G523" s="74"/>
      <c r="H523" s="75"/>
      <c r="I523" s="80"/>
      <c r="J523" s="77"/>
      <c r="K523" s="78"/>
      <c r="L523" s="79"/>
      <c r="M523" s="80"/>
      <c r="N523" s="79"/>
      <c r="O523" s="80"/>
      <c r="P523" s="80"/>
      <c r="Q523" s="79"/>
      <c r="R523" s="79"/>
      <c r="S523" s="12"/>
      <c r="T523" s="12"/>
      <c r="U523" s="13"/>
      <c r="V523" s="79"/>
      <c r="W523" s="82"/>
      <c r="X523" s="83"/>
      <c r="Y523" s="82"/>
      <c r="Z523" s="84"/>
      <c r="AA523" s="82"/>
      <c r="AB523" s="80"/>
      <c r="AC523" s="82"/>
      <c r="AD523" s="5"/>
      <c r="AE523" s="82"/>
      <c r="AF523" s="100"/>
      <c r="AG523" s="86"/>
      <c r="AH523" s="86"/>
      <c r="AI523" s="101"/>
      <c r="AJ523" s="82"/>
      <c r="AK523" s="82"/>
      <c r="AL523" s="88"/>
      <c r="AM523" s="84"/>
      <c r="AN523" s="78"/>
      <c r="AO523" s="89"/>
      <c r="AP523" s="89"/>
      <c r="AQ523" s="89"/>
      <c r="AR523" s="90"/>
      <c r="AS523" s="90"/>
    </row>
    <row r="524" ht="18.0" customHeight="1">
      <c r="A524" s="71"/>
      <c r="B524" s="71"/>
      <c r="C524" s="38"/>
      <c r="D524" s="38"/>
      <c r="E524" s="38"/>
      <c r="F524" s="99"/>
      <c r="G524" s="74"/>
      <c r="H524" s="75"/>
      <c r="I524" s="80"/>
      <c r="J524" s="77"/>
      <c r="K524" s="78"/>
      <c r="L524" s="79"/>
      <c r="M524" s="80"/>
      <c r="N524" s="79"/>
      <c r="O524" s="80"/>
      <c r="P524" s="80"/>
      <c r="Q524" s="79"/>
      <c r="R524" s="79"/>
      <c r="S524" s="12"/>
      <c r="T524" s="12"/>
      <c r="U524" s="13"/>
      <c r="V524" s="79"/>
      <c r="W524" s="82"/>
      <c r="X524" s="83"/>
      <c r="Y524" s="82"/>
      <c r="Z524" s="84"/>
      <c r="AA524" s="82"/>
      <c r="AB524" s="80"/>
      <c r="AC524" s="82"/>
      <c r="AD524" s="5"/>
      <c r="AE524" s="82"/>
      <c r="AF524" s="100"/>
      <c r="AG524" s="86"/>
      <c r="AH524" s="86"/>
      <c r="AI524" s="101"/>
      <c r="AJ524" s="82"/>
      <c r="AK524" s="82"/>
      <c r="AL524" s="88"/>
      <c r="AM524" s="84"/>
      <c r="AN524" s="78"/>
      <c r="AO524" s="89"/>
      <c r="AP524" s="89"/>
      <c r="AQ524" s="89"/>
      <c r="AR524" s="90"/>
      <c r="AS524" s="90"/>
    </row>
    <row r="525" ht="18.0" customHeight="1">
      <c r="A525" s="71"/>
      <c r="B525" s="71"/>
      <c r="C525" s="38"/>
      <c r="D525" s="38"/>
      <c r="E525" s="38"/>
      <c r="F525" s="99"/>
      <c r="G525" s="74"/>
      <c r="H525" s="75"/>
      <c r="I525" s="80"/>
      <c r="J525" s="77"/>
      <c r="K525" s="78"/>
      <c r="L525" s="79"/>
      <c r="M525" s="80"/>
      <c r="N525" s="79"/>
      <c r="O525" s="80"/>
      <c r="P525" s="80"/>
      <c r="Q525" s="79"/>
      <c r="R525" s="79"/>
      <c r="S525" s="12"/>
      <c r="T525" s="12"/>
      <c r="U525" s="13"/>
      <c r="V525" s="79"/>
      <c r="W525" s="82"/>
      <c r="X525" s="83"/>
      <c r="Y525" s="82"/>
      <c r="Z525" s="84"/>
      <c r="AA525" s="82"/>
      <c r="AB525" s="80"/>
      <c r="AC525" s="82"/>
      <c r="AD525" s="5"/>
      <c r="AE525" s="82"/>
      <c r="AF525" s="100"/>
      <c r="AG525" s="86"/>
      <c r="AH525" s="86"/>
      <c r="AI525" s="101"/>
      <c r="AJ525" s="82"/>
      <c r="AK525" s="82"/>
      <c r="AL525" s="88"/>
      <c r="AM525" s="84"/>
      <c r="AN525" s="78"/>
      <c r="AO525" s="89"/>
      <c r="AP525" s="89"/>
      <c r="AQ525" s="89"/>
      <c r="AR525" s="90"/>
      <c r="AS525" s="90"/>
    </row>
    <row r="526" ht="18.0" customHeight="1">
      <c r="A526" s="71"/>
      <c r="B526" s="71"/>
      <c r="C526" s="38"/>
      <c r="D526" s="38"/>
      <c r="E526" s="38"/>
      <c r="F526" s="99"/>
      <c r="G526" s="74"/>
      <c r="H526" s="75"/>
      <c r="I526" s="80"/>
      <c r="J526" s="77"/>
      <c r="K526" s="78"/>
      <c r="L526" s="79"/>
      <c r="M526" s="80"/>
      <c r="N526" s="79"/>
      <c r="O526" s="80"/>
      <c r="P526" s="80"/>
      <c r="Q526" s="79"/>
      <c r="R526" s="79"/>
      <c r="S526" s="12"/>
      <c r="T526" s="12"/>
      <c r="U526" s="13"/>
      <c r="V526" s="79"/>
      <c r="W526" s="82"/>
      <c r="X526" s="83"/>
      <c r="Y526" s="82"/>
      <c r="Z526" s="84"/>
      <c r="AA526" s="82"/>
      <c r="AB526" s="80"/>
      <c r="AC526" s="82"/>
      <c r="AD526" s="5"/>
      <c r="AE526" s="82"/>
      <c r="AF526" s="100"/>
      <c r="AG526" s="86"/>
      <c r="AH526" s="86"/>
      <c r="AI526" s="101"/>
      <c r="AJ526" s="82"/>
      <c r="AK526" s="82"/>
      <c r="AL526" s="88"/>
      <c r="AM526" s="84"/>
      <c r="AN526" s="78"/>
      <c r="AO526" s="89"/>
      <c r="AP526" s="89"/>
      <c r="AQ526" s="89"/>
      <c r="AR526" s="90"/>
      <c r="AS526" s="90"/>
    </row>
    <row r="527" ht="18.0" customHeight="1">
      <c r="A527" s="71"/>
      <c r="B527" s="71"/>
      <c r="C527" s="38"/>
      <c r="D527" s="38"/>
      <c r="E527" s="38"/>
      <c r="F527" s="99"/>
      <c r="G527" s="74"/>
      <c r="H527" s="75"/>
      <c r="I527" s="80"/>
      <c r="J527" s="77"/>
      <c r="K527" s="78"/>
      <c r="L527" s="79"/>
      <c r="M527" s="80"/>
      <c r="N527" s="79"/>
      <c r="O527" s="80"/>
      <c r="P527" s="80"/>
      <c r="Q527" s="79"/>
      <c r="R527" s="79"/>
      <c r="S527" s="12"/>
      <c r="T527" s="12"/>
      <c r="U527" s="13"/>
      <c r="V527" s="79"/>
      <c r="W527" s="82"/>
      <c r="X527" s="83"/>
      <c r="Y527" s="82"/>
      <c r="Z527" s="84"/>
      <c r="AA527" s="82"/>
      <c r="AB527" s="80"/>
      <c r="AC527" s="82"/>
      <c r="AD527" s="5"/>
      <c r="AE527" s="82"/>
      <c r="AF527" s="100"/>
      <c r="AG527" s="86"/>
      <c r="AH527" s="86"/>
      <c r="AI527" s="101"/>
      <c r="AJ527" s="82"/>
      <c r="AK527" s="82"/>
      <c r="AL527" s="88"/>
      <c r="AM527" s="84"/>
      <c r="AN527" s="78"/>
      <c r="AO527" s="89"/>
      <c r="AP527" s="89"/>
      <c r="AQ527" s="89"/>
      <c r="AR527" s="90"/>
      <c r="AS527" s="90"/>
    </row>
    <row r="528" ht="18.0" customHeight="1">
      <c r="A528" s="71"/>
      <c r="B528" s="71"/>
      <c r="C528" s="38"/>
      <c r="D528" s="38"/>
      <c r="E528" s="38"/>
      <c r="F528" s="99"/>
      <c r="G528" s="74"/>
      <c r="H528" s="75"/>
      <c r="I528" s="80"/>
      <c r="J528" s="77"/>
      <c r="K528" s="78"/>
      <c r="L528" s="79"/>
      <c r="M528" s="80"/>
      <c r="N528" s="79"/>
      <c r="O528" s="80"/>
      <c r="P528" s="80"/>
      <c r="Q528" s="79"/>
      <c r="R528" s="79"/>
      <c r="S528" s="12"/>
      <c r="T528" s="12"/>
      <c r="U528" s="13"/>
      <c r="V528" s="79"/>
      <c r="W528" s="82"/>
      <c r="X528" s="83"/>
      <c r="Y528" s="82"/>
      <c r="Z528" s="84"/>
      <c r="AA528" s="82"/>
      <c r="AB528" s="80"/>
      <c r="AC528" s="82"/>
      <c r="AD528" s="5"/>
      <c r="AE528" s="82"/>
      <c r="AF528" s="100"/>
      <c r="AG528" s="86"/>
      <c r="AH528" s="86"/>
      <c r="AI528" s="101"/>
      <c r="AJ528" s="82"/>
      <c r="AK528" s="82"/>
      <c r="AL528" s="88"/>
      <c r="AM528" s="84"/>
      <c r="AN528" s="78"/>
      <c r="AO528" s="89"/>
      <c r="AP528" s="89"/>
      <c r="AQ528" s="89"/>
      <c r="AR528" s="90"/>
      <c r="AS528" s="90"/>
    </row>
    <row r="529" ht="18.0" customHeight="1">
      <c r="A529" s="71"/>
      <c r="B529" s="71"/>
      <c r="C529" s="38"/>
      <c r="D529" s="38"/>
      <c r="E529" s="38"/>
      <c r="F529" s="99"/>
      <c r="G529" s="74"/>
      <c r="H529" s="75"/>
      <c r="I529" s="80"/>
      <c r="J529" s="77"/>
      <c r="K529" s="78"/>
      <c r="L529" s="79"/>
      <c r="M529" s="80"/>
      <c r="N529" s="79"/>
      <c r="O529" s="80"/>
      <c r="P529" s="80"/>
      <c r="Q529" s="79"/>
      <c r="R529" s="79"/>
      <c r="S529" s="12"/>
      <c r="T529" s="12"/>
      <c r="U529" s="13"/>
      <c r="V529" s="79"/>
      <c r="W529" s="82"/>
      <c r="X529" s="83"/>
      <c r="Y529" s="82"/>
      <c r="Z529" s="84"/>
      <c r="AA529" s="82"/>
      <c r="AB529" s="80"/>
      <c r="AC529" s="82"/>
      <c r="AD529" s="5"/>
      <c r="AE529" s="82"/>
      <c r="AF529" s="100"/>
      <c r="AG529" s="86"/>
      <c r="AH529" s="86"/>
      <c r="AI529" s="101"/>
      <c r="AJ529" s="82"/>
      <c r="AK529" s="82"/>
      <c r="AL529" s="88"/>
      <c r="AM529" s="84"/>
      <c r="AN529" s="78"/>
      <c r="AO529" s="89"/>
      <c r="AP529" s="89"/>
      <c r="AQ529" s="89"/>
      <c r="AR529" s="90"/>
      <c r="AS529" s="90"/>
    </row>
    <row r="530" ht="18.0" customHeight="1">
      <c r="A530" s="71"/>
      <c r="B530" s="71"/>
      <c r="C530" s="38"/>
      <c r="D530" s="38"/>
      <c r="E530" s="38"/>
      <c r="F530" s="99"/>
      <c r="G530" s="74"/>
      <c r="H530" s="75"/>
      <c r="I530" s="80"/>
      <c r="J530" s="77"/>
      <c r="K530" s="78"/>
      <c r="L530" s="79"/>
      <c r="M530" s="80"/>
      <c r="N530" s="79"/>
      <c r="O530" s="80"/>
      <c r="P530" s="80"/>
      <c r="Q530" s="79"/>
      <c r="R530" s="79"/>
      <c r="S530" s="12"/>
      <c r="T530" s="12"/>
      <c r="U530" s="13"/>
      <c r="V530" s="79"/>
      <c r="W530" s="82"/>
      <c r="X530" s="83"/>
      <c r="Y530" s="82"/>
      <c r="Z530" s="84"/>
      <c r="AA530" s="82"/>
      <c r="AB530" s="80"/>
      <c r="AC530" s="82"/>
      <c r="AD530" s="5"/>
      <c r="AE530" s="82"/>
      <c r="AF530" s="100"/>
      <c r="AG530" s="86"/>
      <c r="AH530" s="86"/>
      <c r="AI530" s="101"/>
      <c r="AJ530" s="82"/>
      <c r="AK530" s="82"/>
      <c r="AL530" s="88"/>
      <c r="AM530" s="84"/>
      <c r="AN530" s="78"/>
      <c r="AO530" s="89"/>
      <c r="AP530" s="89"/>
      <c r="AQ530" s="89"/>
      <c r="AR530" s="90"/>
      <c r="AS530" s="90"/>
    </row>
    <row r="531" ht="18.0" customHeight="1">
      <c r="A531" s="71"/>
      <c r="B531" s="71"/>
      <c r="C531" s="38"/>
      <c r="D531" s="38"/>
      <c r="E531" s="38"/>
      <c r="F531" s="99"/>
      <c r="G531" s="74"/>
      <c r="H531" s="75"/>
      <c r="I531" s="80"/>
      <c r="J531" s="77"/>
      <c r="K531" s="78"/>
      <c r="L531" s="79"/>
      <c r="M531" s="80"/>
      <c r="N531" s="79"/>
      <c r="O531" s="80"/>
      <c r="P531" s="80"/>
      <c r="Q531" s="79"/>
      <c r="R531" s="79"/>
      <c r="S531" s="12"/>
      <c r="T531" s="12"/>
      <c r="U531" s="13"/>
      <c r="V531" s="79"/>
      <c r="W531" s="82"/>
      <c r="X531" s="83"/>
      <c r="Y531" s="82"/>
      <c r="Z531" s="84"/>
      <c r="AA531" s="82"/>
      <c r="AB531" s="80"/>
      <c r="AC531" s="82"/>
      <c r="AD531" s="5"/>
      <c r="AE531" s="82"/>
      <c r="AF531" s="100"/>
      <c r="AG531" s="86"/>
      <c r="AH531" s="86"/>
      <c r="AI531" s="101"/>
      <c r="AJ531" s="82"/>
      <c r="AK531" s="82"/>
      <c r="AL531" s="88"/>
      <c r="AM531" s="84"/>
      <c r="AN531" s="78"/>
      <c r="AO531" s="89"/>
      <c r="AP531" s="89"/>
      <c r="AQ531" s="89"/>
      <c r="AR531" s="90"/>
      <c r="AS531" s="90"/>
    </row>
    <row r="532" ht="18.0" customHeight="1">
      <c r="A532" s="71"/>
      <c r="B532" s="71"/>
      <c r="C532" s="38"/>
      <c r="D532" s="38"/>
      <c r="E532" s="38"/>
      <c r="F532" s="99"/>
      <c r="G532" s="74"/>
      <c r="H532" s="75"/>
      <c r="I532" s="80"/>
      <c r="J532" s="77"/>
      <c r="K532" s="78"/>
      <c r="L532" s="79"/>
      <c r="M532" s="80"/>
      <c r="N532" s="79"/>
      <c r="O532" s="80"/>
      <c r="P532" s="80"/>
      <c r="Q532" s="79"/>
      <c r="R532" s="79"/>
      <c r="S532" s="12"/>
      <c r="T532" s="12"/>
      <c r="U532" s="13"/>
      <c r="V532" s="79"/>
      <c r="W532" s="82"/>
      <c r="X532" s="83"/>
      <c r="Y532" s="82"/>
      <c r="Z532" s="84"/>
      <c r="AA532" s="82"/>
      <c r="AB532" s="80"/>
      <c r="AC532" s="82"/>
      <c r="AD532" s="5"/>
      <c r="AE532" s="82"/>
      <c r="AF532" s="100"/>
      <c r="AG532" s="86"/>
      <c r="AH532" s="86"/>
      <c r="AI532" s="101"/>
      <c r="AJ532" s="82"/>
      <c r="AK532" s="82"/>
      <c r="AL532" s="88"/>
      <c r="AM532" s="84"/>
      <c r="AN532" s="78"/>
      <c r="AO532" s="89"/>
      <c r="AP532" s="89"/>
      <c r="AQ532" s="89"/>
      <c r="AR532" s="90"/>
      <c r="AS532" s="90"/>
    </row>
    <row r="533" ht="18.0" customHeight="1">
      <c r="A533" s="71"/>
      <c r="B533" s="71"/>
      <c r="C533" s="38"/>
      <c r="D533" s="38"/>
      <c r="E533" s="38"/>
      <c r="F533" s="99"/>
      <c r="G533" s="74"/>
      <c r="H533" s="75"/>
      <c r="I533" s="80"/>
      <c r="J533" s="77"/>
      <c r="K533" s="78"/>
      <c r="L533" s="79"/>
      <c r="M533" s="80"/>
      <c r="N533" s="79"/>
      <c r="O533" s="80"/>
      <c r="P533" s="80"/>
      <c r="Q533" s="79"/>
      <c r="R533" s="79"/>
      <c r="S533" s="12"/>
      <c r="T533" s="12"/>
      <c r="U533" s="13"/>
      <c r="V533" s="79"/>
      <c r="W533" s="82"/>
      <c r="X533" s="83"/>
      <c r="Y533" s="82"/>
      <c r="Z533" s="84"/>
      <c r="AA533" s="82"/>
      <c r="AB533" s="80"/>
      <c r="AC533" s="82"/>
      <c r="AD533" s="5"/>
      <c r="AE533" s="82"/>
      <c r="AF533" s="100"/>
      <c r="AG533" s="86"/>
      <c r="AH533" s="86"/>
      <c r="AI533" s="101"/>
      <c r="AJ533" s="82"/>
      <c r="AK533" s="82"/>
      <c r="AL533" s="88"/>
      <c r="AM533" s="84"/>
      <c r="AN533" s="78"/>
      <c r="AO533" s="89"/>
      <c r="AP533" s="89"/>
      <c r="AQ533" s="89"/>
      <c r="AR533" s="90"/>
      <c r="AS533" s="90"/>
    </row>
    <row r="534" ht="18.0" customHeight="1">
      <c r="A534" s="71"/>
      <c r="B534" s="71"/>
      <c r="C534" s="38"/>
      <c r="D534" s="38"/>
      <c r="E534" s="38"/>
      <c r="F534" s="99"/>
      <c r="G534" s="74"/>
      <c r="H534" s="75"/>
      <c r="I534" s="80"/>
      <c r="J534" s="77"/>
      <c r="K534" s="78"/>
      <c r="L534" s="79"/>
      <c r="M534" s="80"/>
      <c r="N534" s="79"/>
      <c r="O534" s="80"/>
      <c r="P534" s="80"/>
      <c r="Q534" s="79"/>
      <c r="R534" s="79"/>
      <c r="S534" s="12"/>
      <c r="T534" s="12"/>
      <c r="U534" s="13"/>
      <c r="V534" s="79"/>
      <c r="W534" s="82"/>
      <c r="X534" s="83"/>
      <c r="Y534" s="82"/>
      <c r="Z534" s="84"/>
      <c r="AA534" s="82"/>
      <c r="AB534" s="80"/>
      <c r="AC534" s="82"/>
      <c r="AD534" s="5"/>
      <c r="AE534" s="82"/>
      <c r="AF534" s="100"/>
      <c r="AG534" s="86"/>
      <c r="AH534" s="86"/>
      <c r="AI534" s="101"/>
      <c r="AJ534" s="82"/>
      <c r="AK534" s="82"/>
      <c r="AL534" s="88"/>
      <c r="AM534" s="84"/>
      <c r="AN534" s="78"/>
      <c r="AO534" s="89"/>
      <c r="AP534" s="89"/>
      <c r="AQ534" s="89"/>
      <c r="AR534" s="90"/>
      <c r="AS534" s="90"/>
    </row>
    <row r="535" ht="18.0" customHeight="1">
      <c r="A535" s="71"/>
      <c r="B535" s="71"/>
      <c r="C535" s="38"/>
      <c r="D535" s="38"/>
      <c r="E535" s="38"/>
      <c r="F535" s="99"/>
      <c r="G535" s="74"/>
      <c r="H535" s="75"/>
      <c r="I535" s="80"/>
      <c r="J535" s="77"/>
      <c r="K535" s="78"/>
      <c r="L535" s="79"/>
      <c r="M535" s="80"/>
      <c r="N535" s="79"/>
      <c r="O535" s="80"/>
      <c r="P535" s="80"/>
      <c r="Q535" s="79"/>
      <c r="R535" s="79"/>
      <c r="S535" s="12"/>
      <c r="T535" s="12"/>
      <c r="U535" s="13"/>
      <c r="V535" s="79"/>
      <c r="W535" s="82"/>
      <c r="X535" s="83"/>
      <c r="Y535" s="82"/>
      <c r="Z535" s="84"/>
      <c r="AA535" s="82"/>
      <c r="AB535" s="80"/>
      <c r="AC535" s="82"/>
      <c r="AD535" s="5"/>
      <c r="AE535" s="82"/>
      <c r="AF535" s="100"/>
      <c r="AG535" s="86"/>
      <c r="AH535" s="86"/>
      <c r="AI535" s="101"/>
      <c r="AJ535" s="82"/>
      <c r="AK535" s="82"/>
      <c r="AL535" s="88"/>
      <c r="AM535" s="84"/>
      <c r="AN535" s="78"/>
      <c r="AO535" s="89"/>
      <c r="AP535" s="89"/>
      <c r="AQ535" s="89"/>
      <c r="AR535" s="90"/>
      <c r="AS535" s="90"/>
    </row>
    <row r="536" ht="18.0" customHeight="1">
      <c r="A536" s="71"/>
      <c r="B536" s="71"/>
      <c r="C536" s="38"/>
      <c r="D536" s="38"/>
      <c r="E536" s="38"/>
      <c r="F536" s="99"/>
      <c r="G536" s="74"/>
      <c r="H536" s="75"/>
      <c r="I536" s="80"/>
      <c r="J536" s="77"/>
      <c r="K536" s="78"/>
      <c r="L536" s="79"/>
      <c r="M536" s="80"/>
      <c r="N536" s="79"/>
      <c r="O536" s="80"/>
      <c r="P536" s="80"/>
      <c r="Q536" s="79"/>
      <c r="R536" s="79"/>
      <c r="S536" s="12"/>
      <c r="T536" s="12"/>
      <c r="U536" s="13"/>
      <c r="V536" s="79"/>
      <c r="W536" s="82"/>
      <c r="X536" s="83"/>
      <c r="Y536" s="82"/>
      <c r="Z536" s="84"/>
      <c r="AA536" s="82"/>
      <c r="AB536" s="80"/>
      <c r="AC536" s="82"/>
      <c r="AD536" s="5"/>
      <c r="AE536" s="82"/>
      <c r="AF536" s="100"/>
      <c r="AG536" s="86"/>
      <c r="AH536" s="86"/>
      <c r="AI536" s="101"/>
      <c r="AJ536" s="82"/>
      <c r="AK536" s="82"/>
      <c r="AL536" s="88"/>
      <c r="AM536" s="84"/>
      <c r="AN536" s="78"/>
      <c r="AO536" s="89"/>
      <c r="AP536" s="89"/>
      <c r="AQ536" s="89"/>
      <c r="AR536" s="90"/>
      <c r="AS536" s="90"/>
    </row>
    <row r="537" ht="18.0" customHeight="1">
      <c r="A537" s="71"/>
      <c r="B537" s="71"/>
      <c r="C537" s="38"/>
      <c r="D537" s="38"/>
      <c r="E537" s="38"/>
      <c r="F537" s="99"/>
      <c r="G537" s="74"/>
      <c r="H537" s="75"/>
      <c r="I537" s="80"/>
      <c r="J537" s="77"/>
      <c r="K537" s="78"/>
      <c r="L537" s="79"/>
      <c r="M537" s="80"/>
      <c r="N537" s="79"/>
      <c r="O537" s="80"/>
      <c r="P537" s="80"/>
      <c r="Q537" s="79"/>
      <c r="R537" s="79"/>
      <c r="S537" s="12"/>
      <c r="T537" s="12"/>
      <c r="U537" s="13"/>
      <c r="V537" s="79"/>
      <c r="W537" s="82"/>
      <c r="X537" s="83"/>
      <c r="Y537" s="82"/>
      <c r="Z537" s="84"/>
      <c r="AA537" s="82"/>
      <c r="AB537" s="80"/>
      <c r="AC537" s="82"/>
      <c r="AD537" s="5"/>
      <c r="AE537" s="82"/>
      <c r="AF537" s="100"/>
      <c r="AG537" s="86"/>
      <c r="AH537" s="86"/>
      <c r="AI537" s="101"/>
      <c r="AJ537" s="82"/>
      <c r="AK537" s="82"/>
      <c r="AL537" s="88"/>
      <c r="AM537" s="84"/>
      <c r="AN537" s="78"/>
      <c r="AO537" s="89"/>
      <c r="AP537" s="89"/>
      <c r="AQ537" s="89"/>
      <c r="AR537" s="90"/>
      <c r="AS537" s="90"/>
    </row>
    <row r="538" ht="18.0" customHeight="1">
      <c r="A538" s="71"/>
      <c r="B538" s="71"/>
      <c r="C538" s="38"/>
      <c r="D538" s="38"/>
      <c r="E538" s="38"/>
      <c r="F538" s="99"/>
      <c r="G538" s="74"/>
      <c r="H538" s="75"/>
      <c r="I538" s="80"/>
      <c r="J538" s="77"/>
      <c r="K538" s="78"/>
      <c r="L538" s="79"/>
      <c r="M538" s="80"/>
      <c r="N538" s="79"/>
      <c r="O538" s="80"/>
      <c r="P538" s="80"/>
      <c r="Q538" s="79"/>
      <c r="R538" s="79"/>
      <c r="S538" s="12"/>
      <c r="T538" s="12"/>
      <c r="U538" s="13"/>
      <c r="V538" s="79"/>
      <c r="W538" s="82"/>
      <c r="X538" s="83"/>
      <c r="Y538" s="82"/>
      <c r="Z538" s="84"/>
      <c r="AA538" s="82"/>
      <c r="AB538" s="80"/>
      <c r="AC538" s="82"/>
      <c r="AD538" s="5"/>
      <c r="AE538" s="82"/>
      <c r="AF538" s="100"/>
      <c r="AG538" s="86"/>
      <c r="AH538" s="86"/>
      <c r="AI538" s="101"/>
      <c r="AJ538" s="82"/>
      <c r="AK538" s="82"/>
      <c r="AL538" s="88"/>
      <c r="AM538" s="84"/>
      <c r="AN538" s="78"/>
      <c r="AO538" s="89"/>
      <c r="AP538" s="89"/>
      <c r="AQ538" s="89"/>
      <c r="AR538" s="90"/>
      <c r="AS538" s="90"/>
    </row>
    <row r="539" ht="18.0" customHeight="1">
      <c r="A539" s="71"/>
      <c r="B539" s="71"/>
      <c r="C539" s="38"/>
      <c r="D539" s="38"/>
      <c r="E539" s="38"/>
      <c r="F539" s="99"/>
      <c r="G539" s="74"/>
      <c r="H539" s="75"/>
      <c r="I539" s="80"/>
      <c r="J539" s="77"/>
      <c r="K539" s="78"/>
      <c r="L539" s="79"/>
      <c r="M539" s="80"/>
      <c r="N539" s="79"/>
      <c r="O539" s="80"/>
      <c r="P539" s="80"/>
      <c r="Q539" s="79"/>
      <c r="R539" s="79"/>
      <c r="S539" s="12"/>
      <c r="T539" s="12"/>
      <c r="U539" s="13"/>
      <c r="V539" s="79"/>
      <c r="W539" s="82"/>
      <c r="X539" s="83"/>
      <c r="Y539" s="82"/>
      <c r="Z539" s="84"/>
      <c r="AA539" s="82"/>
      <c r="AB539" s="80"/>
      <c r="AC539" s="82"/>
      <c r="AD539" s="5"/>
      <c r="AE539" s="82"/>
      <c r="AF539" s="100"/>
      <c r="AG539" s="86"/>
      <c r="AH539" s="86"/>
      <c r="AI539" s="101"/>
      <c r="AJ539" s="82"/>
      <c r="AK539" s="82"/>
      <c r="AL539" s="88"/>
      <c r="AM539" s="84"/>
      <c r="AN539" s="78"/>
      <c r="AO539" s="89"/>
      <c r="AP539" s="89"/>
      <c r="AQ539" s="89"/>
      <c r="AR539" s="90"/>
      <c r="AS539" s="90"/>
    </row>
    <row r="540" ht="18.0" customHeight="1">
      <c r="A540" s="71"/>
      <c r="B540" s="71"/>
      <c r="C540" s="38"/>
      <c r="D540" s="38"/>
      <c r="E540" s="38"/>
      <c r="F540" s="99"/>
      <c r="G540" s="74"/>
      <c r="H540" s="75"/>
      <c r="I540" s="80"/>
      <c r="J540" s="77"/>
      <c r="K540" s="78"/>
      <c r="L540" s="79"/>
      <c r="M540" s="80"/>
      <c r="N540" s="79"/>
      <c r="O540" s="80"/>
      <c r="P540" s="80"/>
      <c r="Q540" s="79"/>
      <c r="R540" s="79"/>
      <c r="S540" s="12"/>
      <c r="T540" s="12"/>
      <c r="U540" s="13"/>
      <c r="V540" s="79"/>
      <c r="W540" s="82"/>
      <c r="X540" s="83"/>
      <c r="Y540" s="82"/>
      <c r="Z540" s="84"/>
      <c r="AA540" s="82"/>
      <c r="AB540" s="80"/>
      <c r="AC540" s="82"/>
      <c r="AD540" s="5"/>
      <c r="AE540" s="82"/>
      <c r="AF540" s="100"/>
      <c r="AG540" s="86"/>
      <c r="AH540" s="86"/>
      <c r="AI540" s="101"/>
      <c r="AJ540" s="82"/>
      <c r="AK540" s="82"/>
      <c r="AL540" s="88"/>
      <c r="AM540" s="84"/>
      <c r="AN540" s="78"/>
      <c r="AO540" s="89"/>
      <c r="AP540" s="89"/>
      <c r="AQ540" s="89"/>
      <c r="AR540" s="90"/>
      <c r="AS540" s="90"/>
    </row>
    <row r="541" ht="18.0" customHeight="1">
      <c r="A541" s="71"/>
      <c r="B541" s="71"/>
      <c r="C541" s="38"/>
      <c r="D541" s="38"/>
      <c r="E541" s="38"/>
      <c r="F541" s="99"/>
      <c r="G541" s="74"/>
      <c r="H541" s="75"/>
      <c r="I541" s="80"/>
      <c r="J541" s="77"/>
      <c r="K541" s="78"/>
      <c r="L541" s="79"/>
      <c r="M541" s="80"/>
      <c r="N541" s="79"/>
      <c r="O541" s="80"/>
      <c r="P541" s="80"/>
      <c r="Q541" s="79"/>
      <c r="R541" s="79"/>
      <c r="S541" s="12"/>
      <c r="T541" s="12"/>
      <c r="U541" s="13"/>
      <c r="V541" s="79"/>
      <c r="W541" s="82"/>
      <c r="X541" s="83"/>
      <c r="Y541" s="82"/>
      <c r="Z541" s="84"/>
      <c r="AA541" s="82"/>
      <c r="AB541" s="80"/>
      <c r="AC541" s="82"/>
      <c r="AD541" s="5"/>
      <c r="AE541" s="82"/>
      <c r="AF541" s="100"/>
      <c r="AG541" s="86"/>
      <c r="AH541" s="86"/>
      <c r="AI541" s="101"/>
      <c r="AJ541" s="82"/>
      <c r="AK541" s="82"/>
      <c r="AL541" s="88"/>
      <c r="AM541" s="84"/>
      <c r="AN541" s="78"/>
      <c r="AO541" s="89"/>
      <c r="AP541" s="89"/>
      <c r="AQ541" s="89"/>
      <c r="AR541" s="90"/>
      <c r="AS541" s="90"/>
    </row>
    <row r="542" ht="18.0" customHeight="1">
      <c r="A542" s="71"/>
      <c r="B542" s="71"/>
      <c r="C542" s="38"/>
      <c r="D542" s="38"/>
      <c r="E542" s="38"/>
      <c r="F542" s="99"/>
      <c r="G542" s="74"/>
      <c r="H542" s="75"/>
      <c r="I542" s="80"/>
      <c r="J542" s="77"/>
      <c r="K542" s="78"/>
      <c r="L542" s="79"/>
      <c r="M542" s="80"/>
      <c r="N542" s="79"/>
      <c r="O542" s="80"/>
      <c r="P542" s="80"/>
      <c r="Q542" s="79"/>
      <c r="R542" s="79"/>
      <c r="S542" s="12"/>
      <c r="T542" s="12"/>
      <c r="U542" s="13"/>
      <c r="V542" s="79"/>
      <c r="W542" s="82"/>
      <c r="X542" s="83"/>
      <c r="Y542" s="82"/>
      <c r="Z542" s="84"/>
      <c r="AA542" s="82"/>
      <c r="AB542" s="80"/>
      <c r="AC542" s="82"/>
      <c r="AD542" s="5"/>
      <c r="AE542" s="82"/>
      <c r="AF542" s="100"/>
      <c r="AG542" s="86"/>
      <c r="AH542" s="86"/>
      <c r="AI542" s="101"/>
      <c r="AJ542" s="82"/>
      <c r="AK542" s="82"/>
      <c r="AL542" s="88"/>
      <c r="AM542" s="84"/>
      <c r="AN542" s="78"/>
      <c r="AO542" s="89"/>
      <c r="AP542" s="89"/>
      <c r="AQ542" s="89"/>
      <c r="AR542" s="90"/>
      <c r="AS542" s="90"/>
    </row>
    <row r="543" ht="18.0" customHeight="1">
      <c r="A543" s="71"/>
      <c r="B543" s="71"/>
      <c r="C543" s="38"/>
      <c r="D543" s="38"/>
      <c r="E543" s="38"/>
      <c r="F543" s="99"/>
      <c r="G543" s="74"/>
      <c r="H543" s="75"/>
      <c r="I543" s="80"/>
      <c r="J543" s="77"/>
      <c r="K543" s="78"/>
      <c r="L543" s="79"/>
      <c r="M543" s="80"/>
      <c r="N543" s="79"/>
      <c r="O543" s="80"/>
      <c r="P543" s="80"/>
      <c r="Q543" s="79"/>
      <c r="R543" s="79"/>
      <c r="S543" s="12"/>
      <c r="T543" s="12"/>
      <c r="U543" s="13"/>
      <c r="V543" s="79"/>
      <c r="W543" s="82"/>
      <c r="X543" s="83"/>
      <c r="Y543" s="82"/>
      <c r="Z543" s="84"/>
      <c r="AA543" s="82"/>
      <c r="AB543" s="80"/>
      <c r="AC543" s="82"/>
      <c r="AD543" s="5"/>
      <c r="AE543" s="82"/>
      <c r="AF543" s="100"/>
      <c r="AG543" s="86"/>
      <c r="AH543" s="86"/>
      <c r="AI543" s="101"/>
      <c r="AJ543" s="82"/>
      <c r="AK543" s="82"/>
      <c r="AL543" s="88"/>
      <c r="AM543" s="84"/>
      <c r="AN543" s="78"/>
      <c r="AO543" s="89"/>
      <c r="AP543" s="89"/>
      <c r="AQ543" s="89"/>
      <c r="AR543" s="90"/>
      <c r="AS543" s="90"/>
    </row>
    <row r="544" ht="18.0" customHeight="1">
      <c r="A544" s="71"/>
      <c r="B544" s="71"/>
      <c r="C544" s="38"/>
      <c r="D544" s="38"/>
      <c r="E544" s="38"/>
      <c r="F544" s="99"/>
      <c r="G544" s="74"/>
      <c r="H544" s="75"/>
      <c r="I544" s="80"/>
      <c r="J544" s="77"/>
      <c r="K544" s="78"/>
      <c r="L544" s="79"/>
      <c r="M544" s="80"/>
      <c r="N544" s="79"/>
      <c r="O544" s="80"/>
      <c r="P544" s="80"/>
      <c r="Q544" s="79"/>
      <c r="R544" s="79"/>
      <c r="S544" s="12"/>
      <c r="T544" s="12"/>
      <c r="U544" s="13"/>
      <c r="V544" s="79"/>
      <c r="W544" s="82"/>
      <c r="X544" s="83"/>
      <c r="Y544" s="82"/>
      <c r="Z544" s="84"/>
      <c r="AA544" s="82"/>
      <c r="AB544" s="80"/>
      <c r="AC544" s="82"/>
      <c r="AD544" s="5"/>
      <c r="AE544" s="82"/>
      <c r="AF544" s="100"/>
      <c r="AG544" s="86"/>
      <c r="AH544" s="86"/>
      <c r="AI544" s="101"/>
      <c r="AJ544" s="82"/>
      <c r="AK544" s="82"/>
      <c r="AL544" s="88"/>
      <c r="AM544" s="84"/>
      <c r="AN544" s="78"/>
      <c r="AO544" s="89"/>
      <c r="AP544" s="89"/>
      <c r="AQ544" s="89"/>
      <c r="AR544" s="90"/>
      <c r="AS544" s="90"/>
    </row>
    <row r="545" ht="18.0" customHeight="1">
      <c r="A545" s="71"/>
      <c r="B545" s="71"/>
      <c r="C545" s="38"/>
      <c r="D545" s="38"/>
      <c r="E545" s="38"/>
      <c r="F545" s="99"/>
      <c r="G545" s="74"/>
      <c r="H545" s="75"/>
      <c r="I545" s="80"/>
      <c r="J545" s="77"/>
      <c r="K545" s="78"/>
      <c r="L545" s="79"/>
      <c r="M545" s="80"/>
      <c r="N545" s="79"/>
      <c r="O545" s="80"/>
      <c r="P545" s="80"/>
      <c r="Q545" s="79"/>
      <c r="R545" s="79"/>
      <c r="S545" s="12"/>
      <c r="T545" s="12"/>
      <c r="U545" s="13"/>
      <c r="V545" s="79"/>
      <c r="W545" s="82"/>
      <c r="X545" s="83"/>
      <c r="Y545" s="82"/>
      <c r="Z545" s="84"/>
      <c r="AA545" s="82"/>
      <c r="AB545" s="80"/>
      <c r="AC545" s="82"/>
      <c r="AD545" s="5"/>
      <c r="AE545" s="82"/>
      <c r="AF545" s="100"/>
      <c r="AG545" s="86"/>
      <c r="AH545" s="86"/>
      <c r="AI545" s="101"/>
      <c r="AJ545" s="82"/>
      <c r="AK545" s="82"/>
      <c r="AL545" s="88"/>
      <c r="AM545" s="84"/>
      <c r="AN545" s="78"/>
      <c r="AO545" s="89"/>
      <c r="AP545" s="89"/>
      <c r="AQ545" s="89"/>
      <c r="AR545" s="90"/>
      <c r="AS545" s="90"/>
    </row>
    <row r="546" ht="18.0" customHeight="1">
      <c r="A546" s="71"/>
      <c r="B546" s="71"/>
      <c r="C546" s="38"/>
      <c r="D546" s="38"/>
      <c r="E546" s="38"/>
      <c r="F546" s="99"/>
      <c r="G546" s="74"/>
      <c r="H546" s="75"/>
      <c r="I546" s="80"/>
      <c r="J546" s="77"/>
      <c r="K546" s="78"/>
      <c r="L546" s="79"/>
      <c r="M546" s="80"/>
      <c r="N546" s="79"/>
      <c r="O546" s="80"/>
      <c r="P546" s="80"/>
      <c r="Q546" s="79"/>
      <c r="R546" s="79"/>
      <c r="S546" s="12"/>
      <c r="T546" s="12"/>
      <c r="U546" s="13"/>
      <c r="V546" s="79"/>
      <c r="W546" s="82"/>
      <c r="X546" s="83"/>
      <c r="Y546" s="82"/>
      <c r="Z546" s="84"/>
      <c r="AA546" s="82"/>
      <c r="AB546" s="80"/>
      <c r="AC546" s="82"/>
      <c r="AD546" s="5"/>
      <c r="AE546" s="82"/>
      <c r="AF546" s="100"/>
      <c r="AG546" s="86"/>
      <c r="AH546" s="86"/>
      <c r="AI546" s="101"/>
      <c r="AJ546" s="82"/>
      <c r="AK546" s="82"/>
      <c r="AL546" s="88"/>
      <c r="AM546" s="84"/>
      <c r="AN546" s="78"/>
      <c r="AO546" s="89"/>
      <c r="AP546" s="89"/>
      <c r="AQ546" s="89"/>
      <c r="AR546" s="90"/>
      <c r="AS546" s="90"/>
    </row>
    <row r="547" ht="18.0" customHeight="1">
      <c r="A547" s="71"/>
      <c r="B547" s="71"/>
      <c r="C547" s="38"/>
      <c r="D547" s="38"/>
      <c r="E547" s="38"/>
      <c r="F547" s="99"/>
      <c r="G547" s="74"/>
      <c r="H547" s="75"/>
      <c r="I547" s="80"/>
      <c r="J547" s="77"/>
      <c r="K547" s="78"/>
      <c r="L547" s="79"/>
      <c r="M547" s="80"/>
      <c r="N547" s="79"/>
      <c r="O547" s="80"/>
      <c r="P547" s="80"/>
      <c r="Q547" s="79"/>
      <c r="R547" s="79"/>
      <c r="S547" s="12"/>
      <c r="T547" s="12"/>
      <c r="U547" s="13"/>
      <c r="V547" s="79"/>
      <c r="W547" s="82"/>
      <c r="X547" s="83"/>
      <c r="Y547" s="82"/>
      <c r="Z547" s="84"/>
      <c r="AA547" s="82"/>
      <c r="AB547" s="80"/>
      <c r="AC547" s="82"/>
      <c r="AD547" s="5"/>
      <c r="AE547" s="82"/>
      <c r="AF547" s="100"/>
      <c r="AG547" s="86"/>
      <c r="AH547" s="86"/>
      <c r="AI547" s="101"/>
      <c r="AJ547" s="82"/>
      <c r="AK547" s="82"/>
      <c r="AL547" s="88"/>
      <c r="AM547" s="84"/>
      <c r="AN547" s="78"/>
      <c r="AO547" s="89"/>
      <c r="AP547" s="89"/>
      <c r="AQ547" s="89"/>
      <c r="AR547" s="90"/>
      <c r="AS547" s="90"/>
    </row>
    <row r="548" ht="18.0" customHeight="1">
      <c r="A548" s="71"/>
      <c r="B548" s="71"/>
      <c r="C548" s="38"/>
      <c r="D548" s="38"/>
      <c r="E548" s="38"/>
      <c r="F548" s="99"/>
      <c r="G548" s="74"/>
      <c r="H548" s="75"/>
      <c r="I548" s="80"/>
      <c r="J548" s="77"/>
      <c r="K548" s="78"/>
      <c r="L548" s="79"/>
      <c r="M548" s="80"/>
      <c r="N548" s="79"/>
      <c r="O548" s="80"/>
      <c r="P548" s="80"/>
      <c r="Q548" s="79"/>
      <c r="R548" s="79"/>
      <c r="S548" s="12"/>
      <c r="T548" s="12"/>
      <c r="U548" s="13"/>
      <c r="V548" s="79"/>
      <c r="W548" s="82"/>
      <c r="X548" s="83"/>
      <c r="Y548" s="82"/>
      <c r="Z548" s="84"/>
      <c r="AA548" s="82"/>
      <c r="AB548" s="80"/>
      <c r="AC548" s="82"/>
      <c r="AD548" s="5"/>
      <c r="AE548" s="82"/>
      <c r="AF548" s="100"/>
      <c r="AG548" s="86"/>
      <c r="AH548" s="86"/>
      <c r="AI548" s="101"/>
      <c r="AJ548" s="82"/>
      <c r="AK548" s="82"/>
      <c r="AL548" s="88"/>
      <c r="AM548" s="84"/>
      <c r="AN548" s="78"/>
      <c r="AO548" s="89"/>
      <c r="AP548" s="89"/>
      <c r="AQ548" s="89"/>
      <c r="AR548" s="90"/>
      <c r="AS548" s="90"/>
    </row>
    <row r="549" ht="18.0" customHeight="1">
      <c r="A549" s="71"/>
      <c r="B549" s="71"/>
      <c r="C549" s="38"/>
      <c r="D549" s="38"/>
      <c r="E549" s="38"/>
      <c r="F549" s="99"/>
      <c r="G549" s="74"/>
      <c r="H549" s="75"/>
      <c r="I549" s="80"/>
      <c r="J549" s="77"/>
      <c r="K549" s="78"/>
      <c r="L549" s="79"/>
      <c r="M549" s="80"/>
      <c r="N549" s="79"/>
      <c r="O549" s="80"/>
      <c r="P549" s="80"/>
      <c r="Q549" s="79"/>
      <c r="R549" s="79"/>
      <c r="S549" s="12"/>
      <c r="T549" s="12"/>
      <c r="U549" s="13"/>
      <c r="V549" s="79"/>
      <c r="W549" s="82"/>
      <c r="X549" s="83"/>
      <c r="Y549" s="82"/>
      <c r="Z549" s="84"/>
      <c r="AA549" s="82"/>
      <c r="AB549" s="80"/>
      <c r="AC549" s="82"/>
      <c r="AD549" s="5"/>
      <c r="AE549" s="82"/>
      <c r="AF549" s="100"/>
      <c r="AG549" s="86"/>
      <c r="AH549" s="86"/>
      <c r="AI549" s="101"/>
      <c r="AJ549" s="82"/>
      <c r="AK549" s="82"/>
      <c r="AL549" s="88"/>
      <c r="AM549" s="84"/>
      <c r="AN549" s="78"/>
      <c r="AO549" s="89"/>
      <c r="AP549" s="89"/>
      <c r="AQ549" s="89"/>
      <c r="AR549" s="90"/>
      <c r="AS549" s="90"/>
    </row>
    <row r="550" ht="18.0" customHeight="1">
      <c r="A550" s="71"/>
      <c r="B550" s="71"/>
      <c r="C550" s="38"/>
      <c r="D550" s="38"/>
      <c r="E550" s="38"/>
      <c r="F550" s="99"/>
      <c r="G550" s="74"/>
      <c r="H550" s="75"/>
      <c r="I550" s="80"/>
      <c r="J550" s="77"/>
      <c r="K550" s="78"/>
      <c r="L550" s="79"/>
      <c r="M550" s="80"/>
      <c r="N550" s="79"/>
      <c r="O550" s="80"/>
      <c r="P550" s="80"/>
      <c r="Q550" s="79"/>
      <c r="R550" s="79"/>
      <c r="S550" s="12"/>
      <c r="T550" s="12"/>
      <c r="U550" s="13"/>
      <c r="V550" s="79"/>
      <c r="W550" s="82"/>
      <c r="X550" s="83"/>
      <c r="Y550" s="82"/>
      <c r="Z550" s="84"/>
      <c r="AA550" s="82"/>
      <c r="AB550" s="80"/>
      <c r="AC550" s="82"/>
      <c r="AD550" s="5"/>
      <c r="AE550" s="82"/>
      <c r="AF550" s="100"/>
      <c r="AG550" s="86"/>
      <c r="AH550" s="86"/>
      <c r="AI550" s="101"/>
      <c r="AJ550" s="82"/>
      <c r="AK550" s="82"/>
      <c r="AL550" s="88"/>
      <c r="AM550" s="84"/>
      <c r="AN550" s="78"/>
      <c r="AO550" s="89"/>
      <c r="AP550" s="89"/>
      <c r="AQ550" s="89"/>
      <c r="AR550" s="90"/>
      <c r="AS550" s="90"/>
    </row>
    <row r="551" ht="18.0" customHeight="1">
      <c r="A551" s="71"/>
      <c r="B551" s="71"/>
      <c r="C551" s="38"/>
      <c r="D551" s="38"/>
      <c r="E551" s="38"/>
      <c r="F551" s="99"/>
      <c r="G551" s="74"/>
      <c r="H551" s="75"/>
      <c r="I551" s="80"/>
      <c r="J551" s="77"/>
      <c r="K551" s="78"/>
      <c r="L551" s="79"/>
      <c r="M551" s="80"/>
      <c r="N551" s="79"/>
      <c r="O551" s="80"/>
      <c r="P551" s="80"/>
      <c r="Q551" s="79"/>
      <c r="R551" s="79"/>
      <c r="S551" s="12"/>
      <c r="T551" s="12"/>
      <c r="U551" s="13"/>
      <c r="V551" s="79"/>
      <c r="W551" s="82"/>
      <c r="X551" s="83"/>
      <c r="Y551" s="82"/>
      <c r="Z551" s="84"/>
      <c r="AA551" s="82"/>
      <c r="AB551" s="80"/>
      <c r="AC551" s="82"/>
      <c r="AD551" s="5"/>
      <c r="AE551" s="82"/>
      <c r="AF551" s="100"/>
      <c r="AG551" s="86"/>
      <c r="AH551" s="86"/>
      <c r="AI551" s="101"/>
      <c r="AJ551" s="82"/>
      <c r="AK551" s="82"/>
      <c r="AL551" s="88"/>
      <c r="AM551" s="84"/>
      <c r="AN551" s="78"/>
      <c r="AO551" s="89"/>
      <c r="AP551" s="89"/>
      <c r="AQ551" s="89"/>
      <c r="AR551" s="90"/>
      <c r="AS551" s="90"/>
    </row>
    <row r="552" ht="18.0" customHeight="1">
      <c r="A552" s="71"/>
      <c r="B552" s="71"/>
      <c r="C552" s="38"/>
      <c r="D552" s="38"/>
      <c r="E552" s="38"/>
      <c r="F552" s="99"/>
      <c r="G552" s="74"/>
      <c r="H552" s="75"/>
      <c r="I552" s="80"/>
      <c r="J552" s="77"/>
      <c r="K552" s="78"/>
      <c r="L552" s="79"/>
      <c r="M552" s="80"/>
      <c r="N552" s="79"/>
      <c r="O552" s="80"/>
      <c r="P552" s="80"/>
      <c r="Q552" s="79"/>
      <c r="R552" s="79"/>
      <c r="S552" s="12"/>
      <c r="T552" s="12"/>
      <c r="U552" s="13"/>
      <c r="V552" s="79"/>
      <c r="W552" s="82"/>
      <c r="X552" s="83"/>
      <c r="Y552" s="82"/>
      <c r="Z552" s="84"/>
      <c r="AA552" s="82"/>
      <c r="AB552" s="80"/>
      <c r="AC552" s="82"/>
      <c r="AD552" s="5"/>
      <c r="AE552" s="82"/>
      <c r="AF552" s="100"/>
      <c r="AG552" s="86"/>
      <c r="AH552" s="86"/>
      <c r="AI552" s="101"/>
      <c r="AJ552" s="82"/>
      <c r="AK552" s="82"/>
      <c r="AL552" s="88"/>
      <c r="AM552" s="84"/>
      <c r="AN552" s="78"/>
      <c r="AO552" s="89"/>
      <c r="AP552" s="89"/>
      <c r="AQ552" s="89"/>
      <c r="AR552" s="90"/>
      <c r="AS552" s="90"/>
    </row>
    <row r="553" ht="18.0" customHeight="1">
      <c r="A553" s="71"/>
      <c r="B553" s="71"/>
      <c r="C553" s="38"/>
      <c r="D553" s="38"/>
      <c r="E553" s="38"/>
      <c r="F553" s="99"/>
      <c r="G553" s="74"/>
      <c r="H553" s="75"/>
      <c r="I553" s="80"/>
      <c r="J553" s="77"/>
      <c r="K553" s="78"/>
      <c r="L553" s="79"/>
      <c r="M553" s="80"/>
      <c r="N553" s="79"/>
      <c r="O553" s="80"/>
      <c r="P553" s="80"/>
      <c r="Q553" s="79"/>
      <c r="R553" s="79"/>
      <c r="S553" s="12"/>
      <c r="T553" s="12"/>
      <c r="U553" s="13"/>
      <c r="V553" s="79"/>
      <c r="W553" s="82"/>
      <c r="X553" s="83"/>
      <c r="Y553" s="82"/>
      <c r="Z553" s="84"/>
      <c r="AA553" s="82"/>
      <c r="AB553" s="80"/>
      <c r="AC553" s="82"/>
      <c r="AD553" s="5"/>
      <c r="AE553" s="82"/>
      <c r="AF553" s="100"/>
      <c r="AG553" s="86"/>
      <c r="AH553" s="86"/>
      <c r="AI553" s="101"/>
      <c r="AJ553" s="82"/>
      <c r="AK553" s="82"/>
      <c r="AL553" s="88"/>
      <c r="AM553" s="84"/>
      <c r="AN553" s="78"/>
      <c r="AO553" s="89"/>
      <c r="AP553" s="89"/>
      <c r="AQ553" s="89"/>
      <c r="AR553" s="90"/>
      <c r="AS553" s="90"/>
    </row>
    <row r="554" ht="18.0" customHeight="1">
      <c r="A554" s="71"/>
      <c r="B554" s="71"/>
      <c r="C554" s="38"/>
      <c r="D554" s="38"/>
      <c r="E554" s="38"/>
      <c r="F554" s="99"/>
      <c r="G554" s="74"/>
      <c r="H554" s="75"/>
      <c r="I554" s="80"/>
      <c r="J554" s="77"/>
      <c r="K554" s="78"/>
      <c r="L554" s="79"/>
      <c r="M554" s="80"/>
      <c r="N554" s="79"/>
      <c r="O554" s="80"/>
      <c r="P554" s="80"/>
      <c r="Q554" s="79"/>
      <c r="R554" s="79"/>
      <c r="S554" s="12"/>
      <c r="T554" s="12"/>
      <c r="U554" s="13"/>
      <c r="V554" s="79"/>
      <c r="W554" s="82"/>
      <c r="X554" s="83"/>
      <c r="Y554" s="82"/>
      <c r="Z554" s="84"/>
      <c r="AA554" s="82"/>
      <c r="AB554" s="80"/>
      <c r="AC554" s="82"/>
      <c r="AD554" s="5"/>
      <c r="AE554" s="82"/>
      <c r="AF554" s="100"/>
      <c r="AG554" s="86"/>
      <c r="AH554" s="86"/>
      <c r="AI554" s="101"/>
      <c r="AJ554" s="82"/>
      <c r="AK554" s="82"/>
      <c r="AL554" s="88"/>
      <c r="AM554" s="84"/>
      <c r="AN554" s="78"/>
      <c r="AO554" s="89"/>
      <c r="AP554" s="89"/>
      <c r="AQ554" s="89"/>
      <c r="AR554" s="90"/>
      <c r="AS554" s="90"/>
    </row>
    <row r="555" ht="18.0" customHeight="1">
      <c r="A555" s="71"/>
      <c r="B555" s="71"/>
      <c r="C555" s="38"/>
      <c r="D555" s="38"/>
      <c r="E555" s="38"/>
      <c r="F555" s="99"/>
      <c r="G555" s="74"/>
      <c r="H555" s="75"/>
      <c r="I555" s="80"/>
      <c r="J555" s="77"/>
      <c r="K555" s="78"/>
      <c r="L555" s="79"/>
      <c r="M555" s="80"/>
      <c r="N555" s="79"/>
      <c r="O555" s="80"/>
      <c r="P555" s="80"/>
      <c r="Q555" s="79"/>
      <c r="R555" s="79"/>
      <c r="S555" s="12"/>
      <c r="T555" s="12"/>
      <c r="U555" s="13"/>
      <c r="V555" s="79"/>
      <c r="W555" s="82"/>
      <c r="X555" s="83"/>
      <c r="Y555" s="82"/>
      <c r="Z555" s="84"/>
      <c r="AA555" s="82"/>
      <c r="AB555" s="80"/>
      <c r="AC555" s="82"/>
      <c r="AD555" s="5"/>
      <c r="AE555" s="82"/>
      <c r="AF555" s="100"/>
      <c r="AG555" s="86"/>
      <c r="AH555" s="86"/>
      <c r="AI555" s="101"/>
      <c r="AJ555" s="82"/>
      <c r="AK555" s="82"/>
      <c r="AL555" s="88"/>
      <c r="AM555" s="84"/>
      <c r="AN555" s="78"/>
      <c r="AO555" s="89"/>
      <c r="AP555" s="89"/>
      <c r="AQ555" s="89"/>
      <c r="AR555" s="90"/>
      <c r="AS555" s="90"/>
    </row>
    <row r="556" ht="18.0" customHeight="1">
      <c r="A556" s="71"/>
      <c r="B556" s="71"/>
      <c r="C556" s="38"/>
      <c r="D556" s="38"/>
      <c r="E556" s="38"/>
      <c r="F556" s="99"/>
      <c r="G556" s="74"/>
      <c r="H556" s="75"/>
      <c r="I556" s="80"/>
      <c r="J556" s="77"/>
      <c r="K556" s="78"/>
      <c r="L556" s="79"/>
      <c r="M556" s="80"/>
      <c r="N556" s="79"/>
      <c r="O556" s="80"/>
      <c r="P556" s="80"/>
      <c r="Q556" s="79"/>
      <c r="R556" s="79"/>
      <c r="S556" s="12"/>
      <c r="T556" s="12"/>
      <c r="U556" s="13"/>
      <c r="V556" s="79"/>
      <c r="W556" s="82"/>
      <c r="X556" s="83"/>
      <c r="Y556" s="82"/>
      <c r="Z556" s="84"/>
      <c r="AA556" s="82"/>
      <c r="AB556" s="80"/>
      <c r="AC556" s="82"/>
      <c r="AD556" s="5"/>
      <c r="AE556" s="82"/>
      <c r="AF556" s="100"/>
      <c r="AG556" s="86"/>
      <c r="AH556" s="86"/>
      <c r="AI556" s="101"/>
      <c r="AJ556" s="82"/>
      <c r="AK556" s="82"/>
      <c r="AL556" s="88"/>
      <c r="AM556" s="84"/>
      <c r="AN556" s="78"/>
      <c r="AO556" s="89"/>
      <c r="AP556" s="89"/>
      <c r="AQ556" s="89"/>
      <c r="AR556" s="90"/>
      <c r="AS556" s="90"/>
    </row>
    <row r="557" ht="18.0" customHeight="1">
      <c r="A557" s="71"/>
      <c r="B557" s="71"/>
      <c r="C557" s="38"/>
      <c r="D557" s="38"/>
      <c r="E557" s="38"/>
      <c r="F557" s="99"/>
      <c r="G557" s="74"/>
      <c r="H557" s="75"/>
      <c r="I557" s="80"/>
      <c r="J557" s="77"/>
      <c r="K557" s="78"/>
      <c r="L557" s="79"/>
      <c r="M557" s="80"/>
      <c r="N557" s="79"/>
      <c r="O557" s="80"/>
      <c r="P557" s="80"/>
      <c r="Q557" s="79"/>
      <c r="R557" s="79"/>
      <c r="S557" s="12"/>
      <c r="T557" s="12"/>
      <c r="U557" s="13"/>
      <c r="V557" s="79"/>
      <c r="W557" s="82"/>
      <c r="X557" s="83"/>
      <c r="Y557" s="82"/>
      <c r="Z557" s="84"/>
      <c r="AA557" s="82"/>
      <c r="AB557" s="80"/>
      <c r="AC557" s="82"/>
      <c r="AD557" s="5"/>
      <c r="AE557" s="82"/>
      <c r="AF557" s="100"/>
      <c r="AG557" s="86"/>
      <c r="AH557" s="86"/>
      <c r="AI557" s="101"/>
      <c r="AJ557" s="82"/>
      <c r="AK557" s="82"/>
      <c r="AL557" s="88"/>
      <c r="AM557" s="84"/>
      <c r="AN557" s="78"/>
      <c r="AO557" s="89"/>
      <c r="AP557" s="89"/>
      <c r="AQ557" s="89"/>
      <c r="AR557" s="90"/>
      <c r="AS557" s="90"/>
    </row>
    <row r="558" ht="18.0" customHeight="1">
      <c r="A558" s="71"/>
      <c r="B558" s="71"/>
      <c r="C558" s="38"/>
      <c r="D558" s="38"/>
      <c r="E558" s="38"/>
      <c r="F558" s="99"/>
      <c r="G558" s="74"/>
      <c r="H558" s="75"/>
      <c r="I558" s="80"/>
      <c r="J558" s="77"/>
      <c r="K558" s="78"/>
      <c r="L558" s="79"/>
      <c r="M558" s="80"/>
      <c r="N558" s="79"/>
      <c r="O558" s="80"/>
      <c r="P558" s="80"/>
      <c r="Q558" s="79"/>
      <c r="R558" s="79"/>
      <c r="S558" s="12"/>
      <c r="T558" s="12"/>
      <c r="U558" s="13"/>
      <c r="V558" s="79"/>
      <c r="W558" s="82"/>
      <c r="X558" s="83"/>
      <c r="Y558" s="82"/>
      <c r="Z558" s="84"/>
      <c r="AA558" s="82"/>
      <c r="AB558" s="80"/>
      <c r="AC558" s="82"/>
      <c r="AD558" s="5"/>
      <c r="AE558" s="82"/>
      <c r="AF558" s="100"/>
      <c r="AG558" s="86"/>
      <c r="AH558" s="86"/>
      <c r="AI558" s="101"/>
      <c r="AJ558" s="82"/>
      <c r="AK558" s="82"/>
      <c r="AL558" s="88"/>
      <c r="AM558" s="84"/>
      <c r="AN558" s="78"/>
      <c r="AO558" s="89"/>
      <c r="AP558" s="89"/>
      <c r="AQ558" s="89"/>
      <c r="AR558" s="90"/>
      <c r="AS558" s="90"/>
    </row>
    <row r="559" ht="18.0" customHeight="1">
      <c r="A559" s="71"/>
      <c r="B559" s="71"/>
      <c r="C559" s="38"/>
      <c r="D559" s="38"/>
      <c r="E559" s="38"/>
      <c r="F559" s="99"/>
      <c r="G559" s="74"/>
      <c r="H559" s="75"/>
      <c r="I559" s="80"/>
      <c r="J559" s="77"/>
      <c r="K559" s="78"/>
      <c r="L559" s="79"/>
      <c r="M559" s="80"/>
      <c r="N559" s="79"/>
      <c r="O559" s="80"/>
      <c r="P559" s="80"/>
      <c r="Q559" s="79"/>
      <c r="R559" s="79"/>
      <c r="S559" s="12"/>
      <c r="T559" s="12"/>
      <c r="U559" s="13"/>
      <c r="V559" s="79"/>
      <c r="W559" s="82"/>
      <c r="X559" s="83"/>
      <c r="Y559" s="82"/>
      <c r="Z559" s="84"/>
      <c r="AA559" s="82"/>
      <c r="AB559" s="80"/>
      <c r="AC559" s="82"/>
      <c r="AD559" s="5"/>
      <c r="AE559" s="82"/>
      <c r="AF559" s="100"/>
      <c r="AG559" s="86"/>
      <c r="AH559" s="86"/>
      <c r="AI559" s="101"/>
      <c r="AJ559" s="82"/>
      <c r="AK559" s="82"/>
      <c r="AL559" s="88"/>
      <c r="AM559" s="84"/>
      <c r="AN559" s="78"/>
      <c r="AO559" s="89"/>
      <c r="AP559" s="89"/>
      <c r="AQ559" s="89"/>
      <c r="AR559" s="90"/>
      <c r="AS559" s="90"/>
    </row>
    <row r="560" ht="18.0" customHeight="1">
      <c r="A560" s="71"/>
      <c r="B560" s="71"/>
      <c r="C560" s="38"/>
      <c r="D560" s="38"/>
      <c r="E560" s="38"/>
      <c r="F560" s="99"/>
      <c r="G560" s="74"/>
      <c r="H560" s="75"/>
      <c r="I560" s="80"/>
      <c r="J560" s="77"/>
      <c r="K560" s="78"/>
      <c r="L560" s="79"/>
      <c r="M560" s="80"/>
      <c r="N560" s="79"/>
      <c r="O560" s="80"/>
      <c r="P560" s="80"/>
      <c r="Q560" s="79"/>
      <c r="R560" s="79"/>
      <c r="S560" s="12"/>
      <c r="T560" s="12"/>
      <c r="U560" s="13"/>
      <c r="V560" s="79"/>
      <c r="W560" s="82"/>
      <c r="X560" s="83"/>
      <c r="Y560" s="82"/>
      <c r="Z560" s="84"/>
      <c r="AA560" s="82"/>
      <c r="AB560" s="80"/>
      <c r="AC560" s="82"/>
      <c r="AD560" s="5"/>
      <c r="AE560" s="82"/>
      <c r="AF560" s="100"/>
      <c r="AG560" s="86"/>
      <c r="AH560" s="86"/>
      <c r="AI560" s="101"/>
      <c r="AJ560" s="82"/>
      <c r="AK560" s="82"/>
      <c r="AL560" s="88"/>
      <c r="AM560" s="84"/>
      <c r="AN560" s="78"/>
      <c r="AO560" s="89"/>
      <c r="AP560" s="89"/>
      <c r="AQ560" s="89"/>
      <c r="AR560" s="90"/>
      <c r="AS560" s="90"/>
    </row>
    <row r="561" ht="18.0" customHeight="1">
      <c r="A561" s="71"/>
      <c r="B561" s="71"/>
      <c r="C561" s="38"/>
      <c r="D561" s="38"/>
      <c r="E561" s="38"/>
      <c r="F561" s="99"/>
      <c r="G561" s="74"/>
      <c r="H561" s="75"/>
      <c r="I561" s="80"/>
      <c r="J561" s="77"/>
      <c r="K561" s="78"/>
      <c r="L561" s="79"/>
      <c r="M561" s="80"/>
      <c r="N561" s="79"/>
      <c r="O561" s="80"/>
      <c r="P561" s="80"/>
      <c r="Q561" s="79"/>
      <c r="R561" s="79"/>
      <c r="S561" s="12"/>
      <c r="T561" s="12"/>
      <c r="U561" s="13"/>
      <c r="V561" s="79"/>
      <c r="W561" s="82"/>
      <c r="X561" s="83"/>
      <c r="Y561" s="82"/>
      <c r="Z561" s="84"/>
      <c r="AA561" s="82"/>
      <c r="AB561" s="80"/>
      <c r="AC561" s="82"/>
      <c r="AD561" s="5"/>
      <c r="AE561" s="82"/>
      <c r="AF561" s="100"/>
      <c r="AG561" s="86"/>
      <c r="AH561" s="86"/>
      <c r="AI561" s="101"/>
      <c r="AJ561" s="82"/>
      <c r="AK561" s="82"/>
      <c r="AL561" s="88"/>
      <c r="AM561" s="84"/>
      <c r="AN561" s="78"/>
      <c r="AO561" s="89"/>
      <c r="AP561" s="89"/>
      <c r="AQ561" s="89"/>
      <c r="AR561" s="90"/>
      <c r="AS561" s="90"/>
    </row>
    <row r="562" ht="18.0" customHeight="1">
      <c r="A562" s="71"/>
      <c r="B562" s="71"/>
      <c r="C562" s="38"/>
      <c r="D562" s="38"/>
      <c r="E562" s="38"/>
      <c r="F562" s="99"/>
      <c r="G562" s="74"/>
      <c r="H562" s="75"/>
      <c r="I562" s="80"/>
      <c r="J562" s="77"/>
      <c r="K562" s="78"/>
      <c r="L562" s="79"/>
      <c r="M562" s="80"/>
      <c r="N562" s="79"/>
      <c r="O562" s="80"/>
      <c r="P562" s="80"/>
      <c r="Q562" s="79"/>
      <c r="R562" s="79"/>
      <c r="S562" s="12"/>
      <c r="T562" s="12"/>
      <c r="U562" s="13"/>
      <c r="V562" s="79"/>
      <c r="W562" s="82"/>
      <c r="X562" s="83"/>
      <c r="Y562" s="82"/>
      <c r="Z562" s="84"/>
      <c r="AA562" s="82"/>
      <c r="AB562" s="80"/>
      <c r="AC562" s="82"/>
      <c r="AD562" s="5"/>
      <c r="AE562" s="82"/>
      <c r="AF562" s="100"/>
      <c r="AG562" s="86"/>
      <c r="AH562" s="86"/>
      <c r="AI562" s="101"/>
      <c r="AJ562" s="82"/>
      <c r="AK562" s="82"/>
      <c r="AL562" s="88"/>
      <c r="AM562" s="84"/>
      <c r="AN562" s="78"/>
      <c r="AO562" s="89"/>
      <c r="AP562" s="89"/>
      <c r="AQ562" s="89"/>
      <c r="AR562" s="90"/>
      <c r="AS562" s="90"/>
    </row>
    <row r="563" ht="18.0" customHeight="1">
      <c r="A563" s="71"/>
      <c r="B563" s="71"/>
      <c r="C563" s="38"/>
      <c r="D563" s="38"/>
      <c r="E563" s="38"/>
      <c r="F563" s="99"/>
      <c r="G563" s="74"/>
      <c r="H563" s="75"/>
      <c r="I563" s="80"/>
      <c r="J563" s="77"/>
      <c r="K563" s="78"/>
      <c r="L563" s="79"/>
      <c r="M563" s="80"/>
      <c r="N563" s="79"/>
      <c r="O563" s="80"/>
      <c r="P563" s="80"/>
      <c r="Q563" s="79"/>
      <c r="R563" s="79"/>
      <c r="S563" s="12"/>
      <c r="T563" s="12"/>
      <c r="U563" s="13"/>
      <c r="V563" s="79"/>
      <c r="W563" s="82"/>
      <c r="X563" s="83"/>
      <c r="Y563" s="82"/>
      <c r="Z563" s="84"/>
      <c r="AA563" s="82"/>
      <c r="AB563" s="80"/>
      <c r="AC563" s="82"/>
      <c r="AD563" s="5"/>
      <c r="AE563" s="82"/>
      <c r="AF563" s="100"/>
      <c r="AG563" s="86"/>
      <c r="AH563" s="86"/>
      <c r="AI563" s="101"/>
      <c r="AJ563" s="82"/>
      <c r="AK563" s="82"/>
      <c r="AL563" s="88"/>
      <c r="AM563" s="84"/>
      <c r="AN563" s="78"/>
      <c r="AO563" s="89"/>
      <c r="AP563" s="89"/>
      <c r="AQ563" s="89"/>
      <c r="AR563" s="90"/>
      <c r="AS563" s="90"/>
    </row>
    <row r="564" ht="18.0" customHeight="1">
      <c r="A564" s="71"/>
      <c r="B564" s="71"/>
      <c r="C564" s="38"/>
      <c r="D564" s="38"/>
      <c r="E564" s="38"/>
      <c r="F564" s="99"/>
      <c r="G564" s="74"/>
      <c r="H564" s="75"/>
      <c r="I564" s="80"/>
      <c r="J564" s="77"/>
      <c r="K564" s="78"/>
      <c r="L564" s="79"/>
      <c r="M564" s="80"/>
      <c r="N564" s="79"/>
      <c r="O564" s="80"/>
      <c r="P564" s="80"/>
      <c r="Q564" s="79"/>
      <c r="R564" s="79"/>
      <c r="S564" s="12"/>
      <c r="T564" s="12"/>
      <c r="U564" s="13"/>
      <c r="V564" s="79"/>
      <c r="W564" s="82"/>
      <c r="X564" s="83"/>
      <c r="Y564" s="82"/>
      <c r="Z564" s="84"/>
      <c r="AA564" s="82"/>
      <c r="AB564" s="80"/>
      <c r="AC564" s="82"/>
      <c r="AD564" s="5"/>
      <c r="AE564" s="82"/>
      <c r="AF564" s="100"/>
      <c r="AG564" s="86"/>
      <c r="AH564" s="86"/>
      <c r="AI564" s="101"/>
      <c r="AJ564" s="82"/>
      <c r="AK564" s="82"/>
      <c r="AL564" s="88"/>
      <c r="AM564" s="84"/>
      <c r="AN564" s="78"/>
      <c r="AO564" s="89"/>
      <c r="AP564" s="89"/>
      <c r="AQ564" s="89"/>
      <c r="AR564" s="90"/>
      <c r="AS564" s="90"/>
    </row>
    <row r="565" ht="18.0" customHeight="1">
      <c r="A565" s="71"/>
      <c r="B565" s="71"/>
      <c r="C565" s="38"/>
      <c r="D565" s="38"/>
      <c r="E565" s="38"/>
      <c r="F565" s="99"/>
      <c r="G565" s="74"/>
      <c r="H565" s="75"/>
      <c r="I565" s="80"/>
      <c r="J565" s="77"/>
      <c r="K565" s="78"/>
      <c r="L565" s="79"/>
      <c r="M565" s="80"/>
      <c r="N565" s="79"/>
      <c r="O565" s="80"/>
      <c r="P565" s="80"/>
      <c r="Q565" s="79"/>
      <c r="R565" s="79"/>
      <c r="S565" s="12"/>
      <c r="T565" s="12"/>
      <c r="U565" s="13"/>
      <c r="V565" s="79"/>
      <c r="W565" s="82"/>
      <c r="X565" s="83"/>
      <c r="Y565" s="82"/>
      <c r="Z565" s="84"/>
      <c r="AA565" s="82"/>
      <c r="AB565" s="80"/>
      <c r="AC565" s="82"/>
      <c r="AD565" s="5"/>
      <c r="AE565" s="82"/>
      <c r="AF565" s="100"/>
      <c r="AG565" s="86"/>
      <c r="AH565" s="86"/>
      <c r="AI565" s="101"/>
      <c r="AJ565" s="82"/>
      <c r="AK565" s="82"/>
      <c r="AL565" s="88"/>
      <c r="AM565" s="84"/>
      <c r="AN565" s="78"/>
      <c r="AO565" s="89"/>
      <c r="AP565" s="89"/>
      <c r="AQ565" s="89"/>
      <c r="AR565" s="90"/>
      <c r="AS565" s="90"/>
    </row>
    <row r="566" ht="18.0" customHeight="1">
      <c r="A566" s="71"/>
      <c r="B566" s="71"/>
      <c r="C566" s="38"/>
      <c r="D566" s="38"/>
      <c r="E566" s="38"/>
      <c r="F566" s="99"/>
      <c r="G566" s="74"/>
      <c r="H566" s="75"/>
      <c r="I566" s="80"/>
      <c r="J566" s="77"/>
      <c r="K566" s="78"/>
      <c r="L566" s="79"/>
      <c r="M566" s="80"/>
      <c r="N566" s="79"/>
      <c r="O566" s="80"/>
      <c r="P566" s="80"/>
      <c r="Q566" s="79"/>
      <c r="R566" s="79"/>
      <c r="S566" s="12"/>
      <c r="T566" s="12"/>
      <c r="U566" s="13"/>
      <c r="V566" s="79"/>
      <c r="W566" s="82"/>
      <c r="X566" s="83"/>
      <c r="Y566" s="82"/>
      <c r="Z566" s="84"/>
      <c r="AA566" s="82"/>
      <c r="AB566" s="80"/>
      <c r="AC566" s="82"/>
      <c r="AD566" s="5"/>
      <c r="AE566" s="82"/>
      <c r="AF566" s="100"/>
      <c r="AG566" s="86"/>
      <c r="AH566" s="86"/>
      <c r="AI566" s="101"/>
      <c r="AJ566" s="82"/>
      <c r="AK566" s="82"/>
      <c r="AL566" s="88"/>
      <c r="AM566" s="84"/>
      <c r="AN566" s="78"/>
      <c r="AO566" s="89"/>
      <c r="AP566" s="89"/>
      <c r="AQ566" s="89"/>
      <c r="AR566" s="90"/>
      <c r="AS566" s="90"/>
    </row>
    <row r="567" ht="18.0" customHeight="1">
      <c r="A567" s="71"/>
      <c r="B567" s="71"/>
      <c r="C567" s="38"/>
      <c r="D567" s="38"/>
      <c r="E567" s="38"/>
      <c r="F567" s="99"/>
      <c r="G567" s="74"/>
      <c r="H567" s="75"/>
      <c r="I567" s="80"/>
      <c r="J567" s="77"/>
      <c r="K567" s="78"/>
      <c r="L567" s="79"/>
      <c r="M567" s="80"/>
      <c r="N567" s="79"/>
      <c r="O567" s="80"/>
      <c r="P567" s="80"/>
      <c r="Q567" s="79"/>
      <c r="R567" s="79"/>
      <c r="S567" s="12"/>
      <c r="T567" s="12"/>
      <c r="U567" s="13"/>
      <c r="V567" s="79"/>
      <c r="W567" s="82"/>
      <c r="X567" s="83"/>
      <c r="Y567" s="82"/>
      <c r="Z567" s="84"/>
      <c r="AA567" s="82"/>
      <c r="AB567" s="80"/>
      <c r="AC567" s="82"/>
      <c r="AD567" s="5"/>
      <c r="AE567" s="82"/>
      <c r="AF567" s="100"/>
      <c r="AG567" s="86"/>
      <c r="AH567" s="86"/>
      <c r="AI567" s="101"/>
      <c r="AJ567" s="82"/>
      <c r="AK567" s="82"/>
      <c r="AL567" s="88"/>
      <c r="AM567" s="84"/>
      <c r="AN567" s="78"/>
      <c r="AO567" s="89"/>
      <c r="AP567" s="89"/>
      <c r="AQ567" s="89"/>
      <c r="AR567" s="90"/>
      <c r="AS567" s="90"/>
    </row>
    <row r="568" ht="18.0" customHeight="1">
      <c r="A568" s="71"/>
      <c r="B568" s="71"/>
      <c r="C568" s="38"/>
      <c r="D568" s="38"/>
      <c r="E568" s="38"/>
      <c r="F568" s="99"/>
      <c r="G568" s="74"/>
      <c r="H568" s="75"/>
      <c r="I568" s="80"/>
      <c r="J568" s="77"/>
      <c r="K568" s="78"/>
      <c r="L568" s="79"/>
      <c r="M568" s="80"/>
      <c r="N568" s="79"/>
      <c r="O568" s="80"/>
      <c r="P568" s="80"/>
      <c r="Q568" s="79"/>
      <c r="R568" s="79"/>
      <c r="S568" s="12"/>
      <c r="T568" s="12"/>
      <c r="U568" s="13"/>
      <c r="V568" s="79"/>
      <c r="W568" s="82"/>
      <c r="X568" s="83"/>
      <c r="Y568" s="82"/>
      <c r="Z568" s="84"/>
      <c r="AA568" s="82"/>
      <c r="AB568" s="80"/>
      <c r="AC568" s="82"/>
      <c r="AD568" s="5"/>
      <c r="AE568" s="82"/>
      <c r="AF568" s="100"/>
      <c r="AG568" s="86"/>
      <c r="AH568" s="86"/>
      <c r="AI568" s="101"/>
      <c r="AJ568" s="82"/>
      <c r="AK568" s="82"/>
      <c r="AL568" s="88"/>
      <c r="AM568" s="84"/>
      <c r="AN568" s="78"/>
      <c r="AO568" s="89"/>
      <c r="AP568" s="89"/>
      <c r="AQ568" s="89"/>
      <c r="AR568" s="90"/>
      <c r="AS568" s="90"/>
    </row>
    <row r="569" ht="18.0" customHeight="1">
      <c r="A569" s="71"/>
      <c r="B569" s="71"/>
      <c r="C569" s="38"/>
      <c r="D569" s="38"/>
      <c r="E569" s="38"/>
      <c r="F569" s="99"/>
      <c r="G569" s="74"/>
      <c r="H569" s="75"/>
      <c r="I569" s="80"/>
      <c r="J569" s="77"/>
      <c r="K569" s="78"/>
      <c r="L569" s="79"/>
      <c r="M569" s="80"/>
      <c r="N569" s="79"/>
      <c r="O569" s="80"/>
      <c r="P569" s="80"/>
      <c r="Q569" s="79"/>
      <c r="R569" s="79"/>
      <c r="S569" s="12"/>
      <c r="T569" s="12"/>
      <c r="U569" s="13"/>
      <c r="V569" s="79"/>
      <c r="W569" s="82"/>
      <c r="X569" s="83"/>
      <c r="Y569" s="82"/>
      <c r="Z569" s="84"/>
      <c r="AA569" s="82"/>
      <c r="AB569" s="80"/>
      <c r="AC569" s="82"/>
      <c r="AD569" s="5"/>
      <c r="AE569" s="82"/>
      <c r="AF569" s="100"/>
      <c r="AG569" s="86"/>
      <c r="AH569" s="86"/>
      <c r="AI569" s="101"/>
      <c r="AJ569" s="82"/>
      <c r="AK569" s="82"/>
      <c r="AL569" s="88"/>
      <c r="AM569" s="84"/>
      <c r="AN569" s="78"/>
      <c r="AO569" s="89"/>
      <c r="AP569" s="89"/>
      <c r="AQ569" s="89"/>
      <c r="AR569" s="90"/>
      <c r="AS569" s="90"/>
    </row>
    <row r="570" ht="18.0" customHeight="1">
      <c r="A570" s="71"/>
      <c r="B570" s="71"/>
      <c r="C570" s="38"/>
      <c r="D570" s="38"/>
      <c r="E570" s="38"/>
      <c r="F570" s="99"/>
      <c r="G570" s="74"/>
      <c r="H570" s="75"/>
      <c r="I570" s="80"/>
      <c r="J570" s="77"/>
      <c r="K570" s="78"/>
      <c r="L570" s="79"/>
      <c r="M570" s="80"/>
      <c r="N570" s="79"/>
      <c r="O570" s="80"/>
      <c r="P570" s="80"/>
      <c r="Q570" s="79"/>
      <c r="R570" s="79"/>
      <c r="S570" s="12"/>
      <c r="T570" s="12"/>
      <c r="U570" s="13"/>
      <c r="V570" s="79"/>
      <c r="W570" s="82"/>
      <c r="X570" s="83"/>
      <c r="Y570" s="82"/>
      <c r="Z570" s="84"/>
      <c r="AA570" s="82"/>
      <c r="AB570" s="80"/>
      <c r="AC570" s="82"/>
      <c r="AD570" s="5"/>
      <c r="AE570" s="82"/>
      <c r="AF570" s="100"/>
      <c r="AG570" s="86"/>
      <c r="AH570" s="86"/>
      <c r="AI570" s="101"/>
      <c r="AJ570" s="82"/>
      <c r="AK570" s="82"/>
      <c r="AL570" s="88"/>
      <c r="AM570" s="84"/>
      <c r="AN570" s="78"/>
      <c r="AO570" s="89"/>
      <c r="AP570" s="89"/>
      <c r="AQ570" s="89"/>
      <c r="AR570" s="90"/>
      <c r="AS570" s="90"/>
    </row>
    <row r="571" ht="18.0" customHeight="1">
      <c r="A571" s="71"/>
      <c r="B571" s="71"/>
      <c r="C571" s="38"/>
      <c r="D571" s="38"/>
      <c r="E571" s="38"/>
      <c r="F571" s="99"/>
      <c r="G571" s="74"/>
      <c r="H571" s="75"/>
      <c r="I571" s="80"/>
      <c r="J571" s="77"/>
      <c r="K571" s="78"/>
      <c r="L571" s="79"/>
      <c r="M571" s="80"/>
      <c r="N571" s="79"/>
      <c r="O571" s="80"/>
      <c r="P571" s="80"/>
      <c r="Q571" s="79"/>
      <c r="R571" s="79"/>
      <c r="S571" s="12"/>
      <c r="T571" s="12"/>
      <c r="U571" s="13"/>
      <c r="V571" s="79"/>
      <c r="W571" s="82"/>
      <c r="X571" s="83"/>
      <c r="Y571" s="82"/>
      <c r="Z571" s="84"/>
      <c r="AA571" s="82"/>
      <c r="AB571" s="80"/>
      <c r="AC571" s="82"/>
      <c r="AD571" s="5"/>
      <c r="AE571" s="82"/>
      <c r="AF571" s="100"/>
      <c r="AG571" s="86"/>
      <c r="AH571" s="86"/>
      <c r="AI571" s="101"/>
      <c r="AJ571" s="82"/>
      <c r="AK571" s="82"/>
      <c r="AL571" s="88"/>
      <c r="AM571" s="84"/>
      <c r="AN571" s="78"/>
      <c r="AO571" s="89"/>
      <c r="AP571" s="89"/>
      <c r="AQ571" s="89"/>
      <c r="AR571" s="90"/>
      <c r="AS571" s="90"/>
    </row>
    <row r="572" ht="18.0" customHeight="1">
      <c r="A572" s="71"/>
      <c r="B572" s="71"/>
      <c r="C572" s="38"/>
      <c r="D572" s="38"/>
      <c r="E572" s="38"/>
      <c r="F572" s="99"/>
      <c r="G572" s="74"/>
      <c r="H572" s="75"/>
      <c r="I572" s="80"/>
      <c r="J572" s="77"/>
      <c r="K572" s="78"/>
      <c r="L572" s="79"/>
      <c r="M572" s="80"/>
      <c r="N572" s="79"/>
      <c r="O572" s="80"/>
      <c r="P572" s="80"/>
      <c r="Q572" s="79"/>
      <c r="R572" s="79"/>
      <c r="S572" s="12"/>
      <c r="T572" s="12"/>
      <c r="U572" s="13"/>
      <c r="V572" s="79"/>
      <c r="W572" s="82"/>
      <c r="X572" s="83"/>
      <c r="Y572" s="82"/>
      <c r="Z572" s="84"/>
      <c r="AA572" s="82"/>
      <c r="AB572" s="80"/>
      <c r="AC572" s="82"/>
      <c r="AD572" s="5"/>
      <c r="AE572" s="82"/>
      <c r="AF572" s="100"/>
      <c r="AG572" s="86"/>
      <c r="AH572" s="86"/>
      <c r="AI572" s="101"/>
      <c r="AJ572" s="82"/>
      <c r="AK572" s="82"/>
      <c r="AL572" s="88"/>
      <c r="AM572" s="84"/>
      <c r="AN572" s="78"/>
      <c r="AO572" s="89"/>
      <c r="AP572" s="89"/>
      <c r="AQ572" s="89"/>
      <c r="AR572" s="90"/>
      <c r="AS572" s="90"/>
    </row>
    <row r="573" ht="18.0" customHeight="1">
      <c r="A573" s="71"/>
      <c r="B573" s="71"/>
      <c r="C573" s="38"/>
      <c r="D573" s="38"/>
      <c r="E573" s="38"/>
      <c r="F573" s="99"/>
      <c r="G573" s="74"/>
      <c r="H573" s="75"/>
      <c r="I573" s="80"/>
      <c r="J573" s="77"/>
      <c r="K573" s="78"/>
      <c r="L573" s="79"/>
      <c r="M573" s="80"/>
      <c r="N573" s="79"/>
      <c r="O573" s="80"/>
      <c r="P573" s="80"/>
      <c r="Q573" s="79"/>
      <c r="R573" s="79"/>
      <c r="S573" s="12"/>
      <c r="T573" s="12"/>
      <c r="U573" s="13"/>
      <c r="V573" s="79"/>
      <c r="W573" s="82"/>
      <c r="X573" s="83"/>
      <c r="Y573" s="82"/>
      <c r="Z573" s="84"/>
      <c r="AA573" s="82"/>
      <c r="AB573" s="80"/>
      <c r="AC573" s="82"/>
      <c r="AD573" s="5"/>
      <c r="AE573" s="82"/>
      <c r="AF573" s="100"/>
      <c r="AG573" s="86"/>
      <c r="AH573" s="86"/>
      <c r="AI573" s="101"/>
      <c r="AJ573" s="82"/>
      <c r="AK573" s="82"/>
      <c r="AL573" s="88"/>
      <c r="AM573" s="84"/>
      <c r="AN573" s="78"/>
      <c r="AO573" s="89"/>
      <c r="AP573" s="89"/>
      <c r="AQ573" s="89"/>
      <c r="AR573" s="90"/>
      <c r="AS573" s="90"/>
    </row>
    <row r="574" ht="18.0" customHeight="1">
      <c r="A574" s="71"/>
      <c r="B574" s="71"/>
      <c r="C574" s="38"/>
      <c r="D574" s="38"/>
      <c r="E574" s="38"/>
      <c r="F574" s="99"/>
      <c r="G574" s="74"/>
      <c r="H574" s="75"/>
      <c r="I574" s="80"/>
      <c r="J574" s="77"/>
      <c r="K574" s="78"/>
      <c r="L574" s="79"/>
      <c r="M574" s="80"/>
      <c r="N574" s="79"/>
      <c r="O574" s="80"/>
      <c r="P574" s="80"/>
      <c r="Q574" s="79"/>
      <c r="R574" s="79"/>
      <c r="S574" s="12"/>
      <c r="T574" s="12"/>
      <c r="U574" s="13"/>
      <c r="V574" s="79"/>
      <c r="W574" s="82"/>
      <c r="X574" s="83"/>
      <c r="Y574" s="82"/>
      <c r="Z574" s="84"/>
      <c r="AA574" s="82"/>
      <c r="AB574" s="80"/>
      <c r="AC574" s="82"/>
      <c r="AD574" s="5"/>
      <c r="AE574" s="82"/>
      <c r="AF574" s="100"/>
      <c r="AG574" s="86"/>
      <c r="AH574" s="86"/>
      <c r="AI574" s="101"/>
      <c r="AJ574" s="82"/>
      <c r="AK574" s="82"/>
      <c r="AL574" s="88"/>
      <c r="AM574" s="84"/>
      <c r="AN574" s="78"/>
      <c r="AO574" s="89"/>
      <c r="AP574" s="89"/>
      <c r="AQ574" s="89"/>
      <c r="AR574" s="90"/>
      <c r="AS574" s="90"/>
    </row>
    <row r="575" ht="18.0" customHeight="1">
      <c r="A575" s="71"/>
      <c r="B575" s="71"/>
      <c r="C575" s="38"/>
      <c r="D575" s="38"/>
      <c r="E575" s="38"/>
      <c r="F575" s="99"/>
      <c r="G575" s="74"/>
      <c r="H575" s="75"/>
      <c r="I575" s="80"/>
      <c r="J575" s="77"/>
      <c r="K575" s="78"/>
      <c r="L575" s="79"/>
      <c r="M575" s="80"/>
      <c r="N575" s="79"/>
      <c r="O575" s="80"/>
      <c r="P575" s="80"/>
      <c r="Q575" s="79"/>
      <c r="R575" s="79"/>
      <c r="S575" s="12"/>
      <c r="T575" s="12"/>
      <c r="U575" s="13"/>
      <c r="V575" s="79"/>
      <c r="W575" s="82"/>
      <c r="X575" s="83"/>
      <c r="Y575" s="82"/>
      <c r="Z575" s="84"/>
      <c r="AA575" s="82"/>
      <c r="AB575" s="80"/>
      <c r="AC575" s="82"/>
      <c r="AD575" s="5"/>
      <c r="AE575" s="82"/>
      <c r="AF575" s="100"/>
      <c r="AG575" s="86"/>
      <c r="AH575" s="86"/>
      <c r="AI575" s="101"/>
      <c r="AJ575" s="82"/>
      <c r="AK575" s="82"/>
      <c r="AL575" s="88"/>
      <c r="AM575" s="84"/>
      <c r="AN575" s="78"/>
      <c r="AO575" s="89"/>
      <c r="AP575" s="89"/>
      <c r="AQ575" s="89"/>
      <c r="AR575" s="90"/>
      <c r="AS575" s="90"/>
    </row>
    <row r="576" ht="18.0" customHeight="1">
      <c r="A576" s="71"/>
      <c r="B576" s="71"/>
      <c r="C576" s="38"/>
      <c r="D576" s="38"/>
      <c r="E576" s="38"/>
      <c r="F576" s="99"/>
      <c r="G576" s="74"/>
      <c r="H576" s="75"/>
      <c r="I576" s="80"/>
      <c r="J576" s="77"/>
      <c r="K576" s="78"/>
      <c r="L576" s="79"/>
      <c r="M576" s="80"/>
      <c r="N576" s="79"/>
      <c r="O576" s="80"/>
      <c r="P576" s="80"/>
      <c r="Q576" s="79"/>
      <c r="R576" s="79"/>
      <c r="S576" s="12"/>
      <c r="T576" s="12"/>
      <c r="U576" s="13"/>
      <c r="V576" s="79"/>
      <c r="W576" s="82"/>
      <c r="X576" s="83"/>
      <c r="Y576" s="82"/>
      <c r="Z576" s="84"/>
      <c r="AA576" s="82"/>
      <c r="AB576" s="80"/>
      <c r="AC576" s="82"/>
      <c r="AD576" s="5"/>
      <c r="AE576" s="82"/>
      <c r="AF576" s="100"/>
      <c r="AG576" s="86"/>
      <c r="AH576" s="86"/>
      <c r="AI576" s="101"/>
      <c r="AJ576" s="82"/>
      <c r="AK576" s="82"/>
      <c r="AL576" s="88"/>
      <c r="AM576" s="84"/>
      <c r="AN576" s="78"/>
      <c r="AO576" s="89"/>
      <c r="AP576" s="89"/>
      <c r="AQ576" s="89"/>
      <c r="AR576" s="90"/>
      <c r="AS576" s="90"/>
    </row>
    <row r="577" ht="18.0" customHeight="1">
      <c r="A577" s="71"/>
      <c r="B577" s="71"/>
      <c r="C577" s="38"/>
      <c r="D577" s="38"/>
      <c r="E577" s="38"/>
      <c r="F577" s="99"/>
      <c r="G577" s="74"/>
      <c r="H577" s="75"/>
      <c r="I577" s="80"/>
      <c r="J577" s="77"/>
      <c r="K577" s="78"/>
      <c r="L577" s="79"/>
      <c r="M577" s="80"/>
      <c r="N577" s="79"/>
      <c r="O577" s="80"/>
      <c r="P577" s="80"/>
      <c r="Q577" s="79"/>
      <c r="R577" s="79"/>
      <c r="S577" s="12"/>
      <c r="T577" s="12"/>
      <c r="U577" s="13"/>
      <c r="V577" s="79"/>
      <c r="W577" s="82"/>
      <c r="X577" s="83"/>
      <c r="Y577" s="82"/>
      <c r="Z577" s="84"/>
      <c r="AA577" s="82"/>
      <c r="AB577" s="80"/>
      <c r="AC577" s="82"/>
      <c r="AD577" s="5"/>
      <c r="AE577" s="82"/>
      <c r="AF577" s="100"/>
      <c r="AG577" s="86"/>
      <c r="AH577" s="86"/>
      <c r="AI577" s="101"/>
      <c r="AJ577" s="82"/>
      <c r="AK577" s="82"/>
      <c r="AL577" s="88"/>
      <c r="AM577" s="84"/>
      <c r="AN577" s="78"/>
      <c r="AO577" s="89"/>
      <c r="AP577" s="89"/>
      <c r="AQ577" s="89"/>
      <c r="AR577" s="90"/>
      <c r="AS577" s="90"/>
    </row>
    <row r="578" ht="18.0" customHeight="1">
      <c r="A578" s="71"/>
      <c r="B578" s="71"/>
      <c r="C578" s="38"/>
      <c r="D578" s="38"/>
      <c r="E578" s="38"/>
      <c r="F578" s="99"/>
      <c r="G578" s="74"/>
      <c r="H578" s="75"/>
      <c r="I578" s="80"/>
      <c r="J578" s="77"/>
      <c r="K578" s="78"/>
      <c r="L578" s="79"/>
      <c r="M578" s="80"/>
      <c r="N578" s="79"/>
      <c r="O578" s="80"/>
      <c r="P578" s="80"/>
      <c r="Q578" s="79"/>
      <c r="R578" s="79"/>
      <c r="S578" s="12"/>
      <c r="T578" s="12"/>
      <c r="U578" s="13"/>
      <c r="V578" s="79"/>
      <c r="W578" s="82"/>
      <c r="X578" s="83"/>
      <c r="Y578" s="82"/>
      <c r="Z578" s="84"/>
      <c r="AA578" s="82"/>
      <c r="AB578" s="80"/>
      <c r="AC578" s="82"/>
      <c r="AD578" s="5"/>
      <c r="AE578" s="82"/>
      <c r="AF578" s="100"/>
      <c r="AG578" s="86"/>
      <c r="AH578" s="86"/>
      <c r="AI578" s="101"/>
      <c r="AJ578" s="82"/>
      <c r="AK578" s="82"/>
      <c r="AL578" s="88"/>
      <c r="AM578" s="84"/>
      <c r="AN578" s="78"/>
      <c r="AO578" s="89"/>
      <c r="AP578" s="89"/>
      <c r="AQ578" s="89"/>
      <c r="AR578" s="90"/>
      <c r="AS578" s="90"/>
    </row>
    <row r="579" ht="18.0" customHeight="1">
      <c r="A579" s="71"/>
      <c r="B579" s="71"/>
      <c r="C579" s="38"/>
      <c r="D579" s="38"/>
      <c r="E579" s="38"/>
      <c r="F579" s="99"/>
      <c r="G579" s="74"/>
      <c r="H579" s="75"/>
      <c r="I579" s="80"/>
      <c r="J579" s="77"/>
      <c r="K579" s="78"/>
      <c r="L579" s="79"/>
      <c r="M579" s="80"/>
      <c r="N579" s="79"/>
      <c r="O579" s="80"/>
      <c r="P579" s="80"/>
      <c r="Q579" s="79"/>
      <c r="R579" s="79"/>
      <c r="S579" s="12"/>
      <c r="T579" s="12"/>
      <c r="U579" s="13"/>
      <c r="V579" s="79"/>
      <c r="W579" s="82"/>
      <c r="X579" s="83"/>
      <c r="Y579" s="82"/>
      <c r="Z579" s="84"/>
      <c r="AA579" s="82"/>
      <c r="AB579" s="80"/>
      <c r="AC579" s="82"/>
      <c r="AD579" s="5"/>
      <c r="AE579" s="82"/>
      <c r="AF579" s="100"/>
      <c r="AG579" s="86"/>
      <c r="AH579" s="86"/>
      <c r="AI579" s="101"/>
      <c r="AJ579" s="82"/>
      <c r="AK579" s="82"/>
      <c r="AL579" s="88"/>
      <c r="AM579" s="84"/>
      <c r="AN579" s="78"/>
      <c r="AO579" s="89"/>
      <c r="AP579" s="89"/>
      <c r="AQ579" s="89"/>
      <c r="AR579" s="90"/>
      <c r="AS579" s="90"/>
    </row>
    <row r="580" ht="18.0" customHeight="1">
      <c r="A580" s="71"/>
      <c r="B580" s="71"/>
      <c r="C580" s="38"/>
      <c r="D580" s="38"/>
      <c r="E580" s="38"/>
      <c r="F580" s="99"/>
      <c r="G580" s="74"/>
      <c r="H580" s="75"/>
      <c r="I580" s="80"/>
      <c r="J580" s="77"/>
      <c r="K580" s="78"/>
      <c r="L580" s="79"/>
      <c r="M580" s="80"/>
      <c r="N580" s="79"/>
      <c r="O580" s="80"/>
      <c r="P580" s="80"/>
      <c r="Q580" s="79"/>
      <c r="R580" s="79"/>
      <c r="S580" s="12"/>
      <c r="T580" s="12"/>
      <c r="U580" s="13"/>
      <c r="V580" s="79"/>
      <c r="W580" s="82"/>
      <c r="X580" s="83"/>
      <c r="Y580" s="82"/>
      <c r="Z580" s="84"/>
      <c r="AA580" s="82"/>
      <c r="AB580" s="80"/>
      <c r="AC580" s="82"/>
      <c r="AD580" s="5"/>
      <c r="AE580" s="82"/>
      <c r="AF580" s="100"/>
      <c r="AG580" s="86"/>
      <c r="AH580" s="86"/>
      <c r="AI580" s="101"/>
      <c r="AJ580" s="82"/>
      <c r="AK580" s="82"/>
      <c r="AL580" s="88"/>
      <c r="AM580" s="84"/>
      <c r="AN580" s="78"/>
      <c r="AO580" s="89"/>
      <c r="AP580" s="89"/>
      <c r="AQ580" s="89"/>
      <c r="AR580" s="90"/>
      <c r="AS580" s="90"/>
    </row>
    <row r="581" ht="18.0" customHeight="1">
      <c r="A581" s="71"/>
      <c r="B581" s="71"/>
      <c r="C581" s="38"/>
      <c r="D581" s="38"/>
      <c r="E581" s="38"/>
      <c r="F581" s="99"/>
      <c r="G581" s="74"/>
      <c r="H581" s="75"/>
      <c r="I581" s="80"/>
      <c r="J581" s="77"/>
      <c r="K581" s="78"/>
      <c r="L581" s="79"/>
      <c r="M581" s="80"/>
      <c r="N581" s="79"/>
      <c r="O581" s="80"/>
      <c r="P581" s="80"/>
      <c r="Q581" s="79"/>
      <c r="R581" s="79"/>
      <c r="S581" s="12"/>
      <c r="T581" s="12"/>
      <c r="U581" s="13"/>
      <c r="V581" s="79"/>
      <c r="W581" s="82"/>
      <c r="X581" s="83"/>
      <c r="Y581" s="82"/>
      <c r="Z581" s="84"/>
      <c r="AA581" s="82"/>
      <c r="AB581" s="80"/>
      <c r="AC581" s="82"/>
      <c r="AD581" s="5"/>
      <c r="AE581" s="82"/>
      <c r="AF581" s="100"/>
      <c r="AG581" s="86"/>
      <c r="AH581" s="86"/>
      <c r="AI581" s="101"/>
      <c r="AJ581" s="82"/>
      <c r="AK581" s="82"/>
      <c r="AL581" s="88"/>
      <c r="AM581" s="84"/>
      <c r="AN581" s="78"/>
      <c r="AO581" s="89"/>
      <c r="AP581" s="89"/>
      <c r="AQ581" s="89"/>
      <c r="AR581" s="90"/>
      <c r="AS581" s="90"/>
    </row>
    <row r="582" ht="18.0" customHeight="1">
      <c r="A582" s="71"/>
      <c r="B582" s="71"/>
      <c r="C582" s="38"/>
      <c r="D582" s="38"/>
      <c r="E582" s="38"/>
      <c r="F582" s="99"/>
      <c r="G582" s="74"/>
      <c r="H582" s="75"/>
      <c r="I582" s="80"/>
      <c r="J582" s="77"/>
      <c r="K582" s="78"/>
      <c r="L582" s="79"/>
      <c r="M582" s="80"/>
      <c r="N582" s="79"/>
      <c r="O582" s="80"/>
      <c r="P582" s="80"/>
      <c r="Q582" s="79"/>
      <c r="R582" s="79"/>
      <c r="S582" s="12"/>
      <c r="T582" s="12"/>
      <c r="U582" s="13"/>
      <c r="V582" s="79"/>
      <c r="W582" s="82"/>
      <c r="X582" s="83"/>
      <c r="Y582" s="82"/>
      <c r="Z582" s="84"/>
      <c r="AA582" s="82"/>
      <c r="AB582" s="80"/>
      <c r="AC582" s="82"/>
      <c r="AD582" s="5"/>
      <c r="AE582" s="82"/>
      <c r="AF582" s="100"/>
      <c r="AG582" s="86"/>
      <c r="AH582" s="86"/>
      <c r="AI582" s="101"/>
      <c r="AJ582" s="82"/>
      <c r="AK582" s="82"/>
      <c r="AL582" s="88"/>
      <c r="AM582" s="84"/>
      <c r="AN582" s="78"/>
      <c r="AO582" s="89"/>
      <c r="AP582" s="89"/>
      <c r="AQ582" s="89"/>
      <c r="AR582" s="90"/>
      <c r="AS582" s="90"/>
    </row>
    <row r="583" ht="18.0" customHeight="1">
      <c r="A583" s="71"/>
      <c r="B583" s="71"/>
      <c r="C583" s="38"/>
      <c r="D583" s="38"/>
      <c r="E583" s="38"/>
      <c r="F583" s="99"/>
      <c r="G583" s="74"/>
      <c r="H583" s="75"/>
      <c r="I583" s="80"/>
      <c r="J583" s="77"/>
      <c r="K583" s="78"/>
      <c r="L583" s="79"/>
      <c r="M583" s="80"/>
      <c r="N583" s="79"/>
      <c r="O583" s="80"/>
      <c r="P583" s="80"/>
      <c r="Q583" s="79"/>
      <c r="R583" s="79"/>
      <c r="S583" s="12"/>
      <c r="T583" s="12"/>
      <c r="U583" s="13"/>
      <c r="V583" s="79"/>
      <c r="W583" s="82"/>
      <c r="X583" s="83"/>
      <c r="Y583" s="82"/>
      <c r="Z583" s="84"/>
      <c r="AA583" s="82"/>
      <c r="AB583" s="80"/>
      <c r="AC583" s="82"/>
      <c r="AD583" s="5"/>
      <c r="AE583" s="82"/>
      <c r="AF583" s="100"/>
      <c r="AG583" s="86"/>
      <c r="AH583" s="86"/>
      <c r="AI583" s="101"/>
      <c r="AJ583" s="82"/>
      <c r="AK583" s="82"/>
      <c r="AL583" s="88"/>
      <c r="AM583" s="84"/>
      <c r="AN583" s="78"/>
      <c r="AO583" s="89"/>
      <c r="AP583" s="89"/>
      <c r="AQ583" s="89"/>
      <c r="AR583" s="90"/>
      <c r="AS583" s="90"/>
    </row>
    <row r="584" ht="18.0" customHeight="1">
      <c r="A584" s="71"/>
      <c r="B584" s="71"/>
      <c r="C584" s="38"/>
      <c r="D584" s="38"/>
      <c r="E584" s="38"/>
      <c r="F584" s="99"/>
      <c r="G584" s="74"/>
      <c r="H584" s="75"/>
      <c r="I584" s="80"/>
      <c r="J584" s="77"/>
      <c r="K584" s="78"/>
      <c r="L584" s="79"/>
      <c r="M584" s="80"/>
      <c r="N584" s="79"/>
      <c r="O584" s="80"/>
      <c r="P584" s="80"/>
      <c r="Q584" s="79"/>
      <c r="R584" s="79"/>
      <c r="S584" s="12"/>
      <c r="T584" s="12"/>
      <c r="U584" s="13"/>
      <c r="V584" s="79"/>
      <c r="W584" s="82"/>
      <c r="X584" s="83"/>
      <c r="Y584" s="82"/>
      <c r="Z584" s="84"/>
      <c r="AA584" s="82"/>
      <c r="AB584" s="80"/>
      <c r="AC584" s="82"/>
      <c r="AD584" s="5"/>
      <c r="AE584" s="82"/>
      <c r="AF584" s="100"/>
      <c r="AG584" s="86"/>
      <c r="AH584" s="86"/>
      <c r="AI584" s="101"/>
      <c r="AJ584" s="82"/>
      <c r="AK584" s="82"/>
      <c r="AL584" s="88"/>
      <c r="AM584" s="84"/>
      <c r="AN584" s="78"/>
      <c r="AO584" s="89"/>
      <c r="AP584" s="89"/>
      <c r="AQ584" s="89"/>
      <c r="AR584" s="90"/>
      <c r="AS584" s="90"/>
    </row>
    <row r="585" ht="18.0" customHeight="1">
      <c r="A585" s="71"/>
      <c r="B585" s="71"/>
      <c r="C585" s="38"/>
      <c r="D585" s="38"/>
      <c r="E585" s="38"/>
      <c r="F585" s="99"/>
      <c r="G585" s="74"/>
      <c r="H585" s="75"/>
      <c r="I585" s="80"/>
      <c r="J585" s="77"/>
      <c r="K585" s="78"/>
      <c r="L585" s="79"/>
      <c r="M585" s="80"/>
      <c r="N585" s="79"/>
      <c r="O585" s="80"/>
      <c r="P585" s="80"/>
      <c r="Q585" s="79"/>
      <c r="R585" s="79"/>
      <c r="S585" s="12"/>
      <c r="T585" s="12"/>
      <c r="U585" s="13"/>
      <c r="V585" s="79"/>
      <c r="W585" s="82"/>
      <c r="X585" s="83"/>
      <c r="Y585" s="82"/>
      <c r="Z585" s="84"/>
      <c r="AA585" s="82"/>
      <c r="AB585" s="80"/>
      <c r="AC585" s="82"/>
      <c r="AD585" s="5"/>
      <c r="AE585" s="82"/>
      <c r="AF585" s="100"/>
      <c r="AG585" s="86"/>
      <c r="AH585" s="86"/>
      <c r="AI585" s="101"/>
      <c r="AJ585" s="82"/>
      <c r="AK585" s="82"/>
      <c r="AL585" s="88"/>
      <c r="AM585" s="84"/>
      <c r="AN585" s="78"/>
      <c r="AO585" s="89"/>
      <c r="AP585" s="89"/>
      <c r="AQ585" s="89"/>
      <c r="AR585" s="90"/>
      <c r="AS585" s="90"/>
    </row>
    <row r="586" ht="18.0" customHeight="1">
      <c r="A586" s="71"/>
      <c r="B586" s="71"/>
      <c r="C586" s="38"/>
      <c r="D586" s="38"/>
      <c r="E586" s="38"/>
      <c r="F586" s="99"/>
      <c r="G586" s="74"/>
      <c r="H586" s="75"/>
      <c r="I586" s="80"/>
      <c r="J586" s="77"/>
      <c r="K586" s="78"/>
      <c r="L586" s="79"/>
      <c r="M586" s="80"/>
      <c r="N586" s="79"/>
      <c r="O586" s="80"/>
      <c r="P586" s="80"/>
      <c r="Q586" s="79"/>
      <c r="R586" s="79"/>
      <c r="S586" s="12"/>
      <c r="T586" s="12"/>
      <c r="U586" s="13"/>
      <c r="V586" s="79"/>
      <c r="W586" s="82"/>
      <c r="X586" s="83"/>
      <c r="Y586" s="82"/>
      <c r="Z586" s="84"/>
      <c r="AA586" s="82"/>
      <c r="AB586" s="80"/>
      <c r="AC586" s="82"/>
      <c r="AD586" s="5"/>
      <c r="AE586" s="82"/>
      <c r="AF586" s="100"/>
      <c r="AG586" s="86"/>
      <c r="AH586" s="86"/>
      <c r="AI586" s="101"/>
      <c r="AJ586" s="82"/>
      <c r="AK586" s="82"/>
      <c r="AL586" s="88"/>
      <c r="AM586" s="84"/>
      <c r="AN586" s="78"/>
      <c r="AO586" s="89"/>
      <c r="AP586" s="89"/>
      <c r="AQ586" s="89"/>
      <c r="AR586" s="90"/>
      <c r="AS586" s="90"/>
    </row>
    <row r="587" ht="18.0" customHeight="1">
      <c r="A587" s="71"/>
      <c r="B587" s="71"/>
      <c r="C587" s="38"/>
      <c r="D587" s="38"/>
      <c r="E587" s="38"/>
      <c r="F587" s="99"/>
      <c r="G587" s="74"/>
      <c r="H587" s="75"/>
      <c r="I587" s="80"/>
      <c r="J587" s="77"/>
      <c r="K587" s="78"/>
      <c r="L587" s="79"/>
      <c r="M587" s="80"/>
      <c r="N587" s="79"/>
      <c r="O587" s="80"/>
      <c r="P587" s="80"/>
      <c r="Q587" s="79"/>
      <c r="R587" s="79"/>
      <c r="S587" s="12"/>
      <c r="T587" s="12"/>
      <c r="U587" s="13"/>
      <c r="V587" s="79"/>
      <c r="W587" s="82"/>
      <c r="X587" s="83"/>
      <c r="Y587" s="82"/>
      <c r="Z587" s="84"/>
      <c r="AA587" s="82"/>
      <c r="AB587" s="80"/>
      <c r="AC587" s="82"/>
      <c r="AD587" s="5"/>
      <c r="AE587" s="82"/>
      <c r="AF587" s="100"/>
      <c r="AG587" s="86"/>
      <c r="AH587" s="86"/>
      <c r="AI587" s="101"/>
      <c r="AJ587" s="82"/>
      <c r="AK587" s="82"/>
      <c r="AL587" s="88"/>
      <c r="AM587" s="84"/>
      <c r="AN587" s="78"/>
      <c r="AO587" s="89"/>
      <c r="AP587" s="89"/>
      <c r="AQ587" s="89"/>
      <c r="AR587" s="90"/>
      <c r="AS587" s="90"/>
    </row>
    <row r="588" ht="18.0" customHeight="1">
      <c r="A588" s="71"/>
      <c r="B588" s="71"/>
      <c r="C588" s="38"/>
      <c r="D588" s="38"/>
      <c r="E588" s="38"/>
      <c r="F588" s="99"/>
      <c r="G588" s="74"/>
      <c r="H588" s="75"/>
      <c r="I588" s="80"/>
      <c r="J588" s="77"/>
      <c r="K588" s="78"/>
      <c r="L588" s="79"/>
      <c r="M588" s="80"/>
      <c r="N588" s="79"/>
      <c r="O588" s="80"/>
      <c r="P588" s="80"/>
      <c r="Q588" s="79"/>
      <c r="R588" s="79"/>
      <c r="S588" s="12"/>
      <c r="T588" s="12"/>
      <c r="U588" s="13"/>
      <c r="V588" s="79"/>
      <c r="W588" s="82"/>
      <c r="X588" s="83"/>
      <c r="Y588" s="82"/>
      <c r="Z588" s="84"/>
      <c r="AA588" s="82"/>
      <c r="AB588" s="80"/>
      <c r="AC588" s="82"/>
      <c r="AD588" s="5"/>
      <c r="AE588" s="82"/>
      <c r="AF588" s="100"/>
      <c r="AG588" s="86"/>
      <c r="AH588" s="86"/>
      <c r="AI588" s="101"/>
      <c r="AJ588" s="82"/>
      <c r="AK588" s="82"/>
      <c r="AL588" s="88"/>
      <c r="AM588" s="84"/>
      <c r="AN588" s="78"/>
      <c r="AO588" s="89"/>
      <c r="AP588" s="89"/>
      <c r="AQ588" s="89"/>
      <c r="AR588" s="90"/>
      <c r="AS588" s="90"/>
    </row>
    <row r="589" ht="18.0" customHeight="1">
      <c r="A589" s="71"/>
      <c r="B589" s="71"/>
      <c r="C589" s="38"/>
      <c r="D589" s="38"/>
      <c r="E589" s="38"/>
      <c r="F589" s="99"/>
      <c r="G589" s="74"/>
      <c r="H589" s="75"/>
      <c r="I589" s="80"/>
      <c r="J589" s="77"/>
      <c r="K589" s="78"/>
      <c r="L589" s="79"/>
      <c r="M589" s="80"/>
      <c r="N589" s="79"/>
      <c r="O589" s="80"/>
      <c r="P589" s="80"/>
      <c r="Q589" s="79"/>
      <c r="R589" s="79"/>
      <c r="S589" s="12"/>
      <c r="T589" s="12"/>
      <c r="U589" s="13"/>
      <c r="V589" s="79"/>
      <c r="W589" s="82"/>
      <c r="X589" s="83"/>
      <c r="Y589" s="82"/>
      <c r="Z589" s="84"/>
      <c r="AA589" s="82"/>
      <c r="AB589" s="80"/>
      <c r="AC589" s="82"/>
      <c r="AD589" s="5"/>
      <c r="AE589" s="82"/>
      <c r="AF589" s="100"/>
      <c r="AG589" s="86"/>
      <c r="AH589" s="86"/>
      <c r="AI589" s="101"/>
      <c r="AJ589" s="82"/>
      <c r="AK589" s="82"/>
      <c r="AL589" s="88"/>
      <c r="AM589" s="84"/>
      <c r="AN589" s="78"/>
      <c r="AO589" s="89"/>
      <c r="AP589" s="89"/>
      <c r="AQ589" s="89"/>
      <c r="AR589" s="90"/>
      <c r="AS589" s="90"/>
    </row>
    <row r="590" ht="18.0" customHeight="1">
      <c r="A590" s="71"/>
      <c r="B590" s="71"/>
      <c r="C590" s="38"/>
      <c r="D590" s="38"/>
      <c r="E590" s="38"/>
      <c r="F590" s="99"/>
      <c r="G590" s="74"/>
      <c r="H590" s="75"/>
      <c r="I590" s="80"/>
      <c r="J590" s="77"/>
      <c r="K590" s="78"/>
      <c r="L590" s="79"/>
      <c r="M590" s="80"/>
      <c r="N590" s="79"/>
      <c r="O590" s="80"/>
      <c r="P590" s="80"/>
      <c r="Q590" s="79"/>
      <c r="R590" s="79"/>
      <c r="S590" s="12"/>
      <c r="T590" s="12"/>
      <c r="U590" s="13"/>
      <c r="V590" s="79"/>
      <c r="W590" s="82"/>
      <c r="X590" s="83"/>
      <c r="Y590" s="82"/>
      <c r="Z590" s="84"/>
      <c r="AA590" s="82"/>
      <c r="AB590" s="80"/>
      <c r="AC590" s="82"/>
      <c r="AD590" s="5"/>
      <c r="AE590" s="82"/>
      <c r="AF590" s="100"/>
      <c r="AG590" s="86"/>
      <c r="AH590" s="86"/>
      <c r="AI590" s="101"/>
      <c r="AJ590" s="82"/>
      <c r="AK590" s="82"/>
      <c r="AL590" s="88"/>
      <c r="AM590" s="84"/>
      <c r="AN590" s="78"/>
      <c r="AO590" s="89"/>
      <c r="AP590" s="89"/>
      <c r="AQ590" s="89"/>
      <c r="AR590" s="90"/>
      <c r="AS590" s="90"/>
    </row>
    <row r="591" ht="18.0" customHeight="1">
      <c r="A591" s="71"/>
      <c r="B591" s="71"/>
      <c r="C591" s="38"/>
      <c r="D591" s="38"/>
      <c r="E591" s="38"/>
      <c r="F591" s="99"/>
      <c r="G591" s="74"/>
      <c r="H591" s="75"/>
      <c r="I591" s="80"/>
      <c r="J591" s="77"/>
      <c r="K591" s="78"/>
      <c r="L591" s="79"/>
      <c r="M591" s="80"/>
      <c r="N591" s="79"/>
      <c r="O591" s="80"/>
      <c r="P591" s="80"/>
      <c r="Q591" s="79"/>
      <c r="R591" s="79"/>
      <c r="S591" s="12"/>
      <c r="T591" s="12"/>
      <c r="U591" s="13"/>
      <c r="V591" s="79"/>
      <c r="W591" s="82"/>
      <c r="X591" s="83"/>
      <c r="Y591" s="82"/>
      <c r="Z591" s="84"/>
      <c r="AA591" s="82"/>
      <c r="AB591" s="80"/>
      <c r="AC591" s="82"/>
      <c r="AD591" s="5"/>
      <c r="AE591" s="82"/>
      <c r="AF591" s="100"/>
      <c r="AG591" s="86"/>
      <c r="AH591" s="86"/>
      <c r="AI591" s="101"/>
      <c r="AJ591" s="82"/>
      <c r="AK591" s="82"/>
      <c r="AL591" s="88"/>
      <c r="AM591" s="84"/>
      <c r="AN591" s="78"/>
      <c r="AO591" s="89"/>
      <c r="AP591" s="89"/>
      <c r="AQ591" s="89"/>
      <c r="AR591" s="90"/>
      <c r="AS591" s="90"/>
    </row>
    <row r="592" ht="18.0" customHeight="1">
      <c r="A592" s="71"/>
      <c r="B592" s="71"/>
      <c r="C592" s="38"/>
      <c r="D592" s="38"/>
      <c r="E592" s="38"/>
      <c r="F592" s="99"/>
      <c r="G592" s="74"/>
      <c r="H592" s="75"/>
      <c r="I592" s="80"/>
      <c r="J592" s="77"/>
      <c r="K592" s="78"/>
      <c r="L592" s="79"/>
      <c r="M592" s="80"/>
      <c r="N592" s="79"/>
      <c r="O592" s="80"/>
      <c r="P592" s="80"/>
      <c r="Q592" s="79"/>
      <c r="R592" s="79"/>
      <c r="S592" s="12"/>
      <c r="T592" s="12"/>
      <c r="U592" s="13"/>
      <c r="V592" s="79"/>
      <c r="W592" s="82"/>
      <c r="X592" s="83"/>
      <c r="Y592" s="82"/>
      <c r="Z592" s="84"/>
      <c r="AA592" s="82"/>
      <c r="AB592" s="80"/>
      <c r="AC592" s="82"/>
      <c r="AD592" s="5"/>
      <c r="AE592" s="82"/>
      <c r="AF592" s="100"/>
      <c r="AG592" s="86"/>
      <c r="AH592" s="86"/>
      <c r="AI592" s="101"/>
      <c r="AJ592" s="82"/>
      <c r="AK592" s="82"/>
      <c r="AL592" s="88"/>
      <c r="AM592" s="84"/>
      <c r="AN592" s="78"/>
      <c r="AO592" s="89"/>
      <c r="AP592" s="89"/>
      <c r="AQ592" s="89"/>
      <c r="AR592" s="90"/>
      <c r="AS592" s="90"/>
    </row>
    <row r="593" ht="18.0" customHeight="1">
      <c r="A593" s="71"/>
      <c r="B593" s="71"/>
      <c r="C593" s="38"/>
      <c r="D593" s="38"/>
      <c r="E593" s="38"/>
      <c r="F593" s="99"/>
      <c r="G593" s="74"/>
      <c r="H593" s="75"/>
      <c r="I593" s="80"/>
      <c r="J593" s="77"/>
      <c r="K593" s="78"/>
      <c r="L593" s="79"/>
      <c r="M593" s="80"/>
      <c r="N593" s="79"/>
      <c r="O593" s="80"/>
      <c r="P593" s="80"/>
      <c r="Q593" s="79"/>
      <c r="R593" s="79"/>
      <c r="S593" s="12"/>
      <c r="T593" s="12"/>
      <c r="U593" s="13"/>
      <c r="V593" s="79"/>
      <c r="W593" s="82"/>
      <c r="X593" s="83"/>
      <c r="Y593" s="82"/>
      <c r="Z593" s="84"/>
      <c r="AA593" s="82"/>
      <c r="AB593" s="80"/>
      <c r="AC593" s="82"/>
      <c r="AD593" s="5"/>
      <c r="AE593" s="82"/>
      <c r="AF593" s="100"/>
      <c r="AG593" s="86"/>
      <c r="AH593" s="86"/>
      <c r="AI593" s="101"/>
      <c r="AJ593" s="82"/>
      <c r="AK593" s="82"/>
      <c r="AL593" s="88"/>
      <c r="AM593" s="84"/>
      <c r="AN593" s="78"/>
      <c r="AO593" s="89"/>
      <c r="AP593" s="89"/>
      <c r="AQ593" s="89"/>
      <c r="AR593" s="90"/>
      <c r="AS593" s="90"/>
    </row>
    <row r="594" ht="18.0" customHeight="1">
      <c r="A594" s="71"/>
      <c r="B594" s="71"/>
      <c r="C594" s="38"/>
      <c r="D594" s="38"/>
      <c r="E594" s="38"/>
      <c r="F594" s="99"/>
      <c r="G594" s="74"/>
      <c r="H594" s="75"/>
      <c r="I594" s="80"/>
      <c r="J594" s="77"/>
      <c r="K594" s="78"/>
      <c r="L594" s="79"/>
      <c r="M594" s="80"/>
      <c r="N594" s="79"/>
      <c r="O594" s="80"/>
      <c r="P594" s="80"/>
      <c r="Q594" s="79"/>
      <c r="R594" s="79"/>
      <c r="S594" s="12"/>
      <c r="T594" s="12"/>
      <c r="U594" s="13"/>
      <c r="V594" s="79"/>
      <c r="W594" s="82"/>
      <c r="X594" s="83"/>
      <c r="Y594" s="82"/>
      <c r="Z594" s="84"/>
      <c r="AA594" s="82"/>
      <c r="AB594" s="80"/>
      <c r="AC594" s="82"/>
      <c r="AD594" s="5"/>
      <c r="AE594" s="82"/>
      <c r="AF594" s="100"/>
      <c r="AG594" s="86"/>
      <c r="AH594" s="86"/>
      <c r="AI594" s="101"/>
      <c r="AJ594" s="82"/>
      <c r="AK594" s="82"/>
      <c r="AL594" s="88"/>
      <c r="AM594" s="84"/>
      <c r="AN594" s="78"/>
      <c r="AO594" s="89"/>
      <c r="AP594" s="89"/>
      <c r="AQ594" s="89"/>
      <c r="AR594" s="90"/>
      <c r="AS594" s="90"/>
    </row>
    <row r="595" ht="18.0" customHeight="1">
      <c r="A595" s="71"/>
      <c r="B595" s="71"/>
      <c r="C595" s="38"/>
      <c r="D595" s="38"/>
      <c r="E595" s="38"/>
      <c r="F595" s="99"/>
      <c r="G595" s="74"/>
      <c r="H595" s="75"/>
      <c r="I595" s="80"/>
      <c r="J595" s="77"/>
      <c r="K595" s="78"/>
      <c r="L595" s="79"/>
      <c r="M595" s="80"/>
      <c r="N595" s="79"/>
      <c r="O595" s="80"/>
      <c r="P595" s="80"/>
      <c r="Q595" s="79"/>
      <c r="R595" s="79"/>
      <c r="S595" s="12"/>
      <c r="T595" s="12"/>
      <c r="U595" s="13"/>
      <c r="V595" s="79"/>
      <c r="W595" s="82"/>
      <c r="X595" s="83"/>
      <c r="Y595" s="82"/>
      <c r="Z595" s="84"/>
      <c r="AA595" s="82"/>
      <c r="AB595" s="80"/>
      <c r="AC595" s="82"/>
      <c r="AD595" s="5"/>
      <c r="AE595" s="82"/>
      <c r="AF595" s="100"/>
      <c r="AG595" s="86"/>
      <c r="AH595" s="86"/>
      <c r="AI595" s="101"/>
      <c r="AJ595" s="82"/>
      <c r="AK595" s="82"/>
      <c r="AL595" s="88"/>
      <c r="AM595" s="84"/>
      <c r="AN595" s="78"/>
      <c r="AO595" s="89"/>
      <c r="AP595" s="89"/>
      <c r="AQ595" s="89"/>
      <c r="AR595" s="90"/>
      <c r="AS595" s="90"/>
    </row>
    <row r="596" ht="18.0" customHeight="1">
      <c r="A596" s="71"/>
      <c r="B596" s="71"/>
      <c r="C596" s="38"/>
      <c r="D596" s="38"/>
      <c r="E596" s="38"/>
      <c r="F596" s="99"/>
      <c r="G596" s="74"/>
      <c r="H596" s="75"/>
      <c r="I596" s="80"/>
      <c r="J596" s="77"/>
      <c r="K596" s="78"/>
      <c r="L596" s="79"/>
      <c r="M596" s="80"/>
      <c r="N596" s="79"/>
      <c r="O596" s="80"/>
      <c r="P596" s="80"/>
      <c r="Q596" s="79"/>
      <c r="R596" s="79"/>
      <c r="S596" s="12"/>
      <c r="T596" s="12"/>
      <c r="U596" s="13"/>
      <c r="V596" s="79"/>
      <c r="W596" s="82"/>
      <c r="X596" s="83"/>
      <c r="Y596" s="82"/>
      <c r="Z596" s="84"/>
      <c r="AA596" s="82"/>
      <c r="AB596" s="80"/>
      <c r="AC596" s="82"/>
      <c r="AD596" s="5"/>
      <c r="AE596" s="82"/>
      <c r="AF596" s="100"/>
      <c r="AG596" s="86"/>
      <c r="AH596" s="86"/>
      <c r="AI596" s="101"/>
      <c r="AJ596" s="82"/>
      <c r="AK596" s="82"/>
      <c r="AL596" s="88"/>
      <c r="AM596" s="84"/>
      <c r="AN596" s="78"/>
      <c r="AO596" s="89"/>
      <c r="AP596" s="89"/>
      <c r="AQ596" s="89"/>
      <c r="AR596" s="90"/>
      <c r="AS596" s="90"/>
    </row>
    <row r="597" ht="18.0" customHeight="1">
      <c r="A597" s="71"/>
      <c r="B597" s="71"/>
      <c r="C597" s="38"/>
      <c r="D597" s="38"/>
      <c r="E597" s="38"/>
      <c r="F597" s="99"/>
      <c r="G597" s="74"/>
      <c r="H597" s="75"/>
      <c r="I597" s="80"/>
      <c r="J597" s="77"/>
      <c r="K597" s="78"/>
      <c r="L597" s="79"/>
      <c r="M597" s="80"/>
      <c r="N597" s="79"/>
      <c r="O597" s="80"/>
      <c r="P597" s="80"/>
      <c r="Q597" s="79"/>
      <c r="R597" s="79"/>
      <c r="S597" s="12"/>
      <c r="T597" s="12"/>
      <c r="U597" s="13"/>
      <c r="V597" s="79"/>
      <c r="W597" s="82"/>
      <c r="X597" s="83"/>
      <c r="Y597" s="82"/>
      <c r="Z597" s="84"/>
      <c r="AA597" s="82"/>
      <c r="AB597" s="80"/>
      <c r="AC597" s="82"/>
      <c r="AD597" s="5"/>
      <c r="AE597" s="82"/>
      <c r="AF597" s="100"/>
      <c r="AG597" s="86"/>
      <c r="AH597" s="86"/>
      <c r="AI597" s="101"/>
      <c r="AJ597" s="82"/>
      <c r="AK597" s="82"/>
      <c r="AL597" s="88"/>
      <c r="AM597" s="84"/>
      <c r="AN597" s="78"/>
      <c r="AO597" s="89"/>
      <c r="AP597" s="89"/>
      <c r="AQ597" s="89"/>
      <c r="AR597" s="90"/>
      <c r="AS597" s="90"/>
    </row>
    <row r="598" ht="18.0" customHeight="1">
      <c r="A598" s="71"/>
      <c r="B598" s="71"/>
      <c r="C598" s="38"/>
      <c r="D598" s="38"/>
      <c r="E598" s="38"/>
      <c r="F598" s="99"/>
      <c r="G598" s="74"/>
      <c r="H598" s="75"/>
      <c r="I598" s="80"/>
      <c r="J598" s="77"/>
      <c r="K598" s="78"/>
      <c r="L598" s="79"/>
      <c r="M598" s="80"/>
      <c r="N598" s="79"/>
      <c r="O598" s="80"/>
      <c r="P598" s="80"/>
      <c r="Q598" s="79"/>
      <c r="R598" s="79"/>
      <c r="S598" s="12"/>
      <c r="T598" s="12"/>
      <c r="U598" s="13"/>
      <c r="V598" s="79"/>
      <c r="W598" s="82"/>
      <c r="X598" s="83"/>
      <c r="Y598" s="82"/>
      <c r="Z598" s="84"/>
      <c r="AA598" s="82"/>
      <c r="AB598" s="80"/>
      <c r="AC598" s="82"/>
      <c r="AD598" s="5"/>
      <c r="AE598" s="82"/>
      <c r="AF598" s="100"/>
      <c r="AG598" s="86"/>
      <c r="AH598" s="86"/>
      <c r="AI598" s="101"/>
      <c r="AJ598" s="82"/>
      <c r="AK598" s="82"/>
      <c r="AL598" s="88"/>
      <c r="AM598" s="84"/>
      <c r="AN598" s="78"/>
      <c r="AO598" s="89"/>
      <c r="AP598" s="89"/>
      <c r="AQ598" s="89"/>
      <c r="AR598" s="90"/>
      <c r="AS598" s="90"/>
    </row>
    <row r="599" ht="18.0" customHeight="1">
      <c r="A599" s="71"/>
      <c r="B599" s="71"/>
      <c r="C599" s="38"/>
      <c r="D599" s="38"/>
      <c r="E599" s="38"/>
      <c r="F599" s="99"/>
      <c r="G599" s="74"/>
      <c r="H599" s="75"/>
      <c r="I599" s="80"/>
      <c r="J599" s="77"/>
      <c r="K599" s="78"/>
      <c r="L599" s="79"/>
      <c r="M599" s="80"/>
      <c r="N599" s="79"/>
      <c r="O599" s="80"/>
      <c r="P599" s="80"/>
      <c r="Q599" s="79"/>
      <c r="R599" s="79"/>
      <c r="S599" s="12"/>
      <c r="T599" s="12"/>
      <c r="U599" s="13"/>
      <c r="V599" s="79"/>
      <c r="W599" s="82"/>
      <c r="X599" s="83"/>
      <c r="Y599" s="82"/>
      <c r="Z599" s="84"/>
      <c r="AA599" s="82"/>
      <c r="AB599" s="80"/>
      <c r="AC599" s="82"/>
      <c r="AD599" s="5"/>
      <c r="AE599" s="82"/>
      <c r="AF599" s="100"/>
      <c r="AG599" s="86"/>
      <c r="AH599" s="86"/>
      <c r="AI599" s="101"/>
      <c r="AJ599" s="82"/>
      <c r="AK599" s="82"/>
      <c r="AL599" s="88"/>
      <c r="AM599" s="84"/>
      <c r="AN599" s="78"/>
      <c r="AO599" s="89"/>
      <c r="AP599" s="89"/>
      <c r="AQ599" s="89"/>
      <c r="AR599" s="90"/>
      <c r="AS599" s="90"/>
    </row>
    <row r="600" ht="18.0" customHeight="1">
      <c r="A600" s="71"/>
      <c r="B600" s="71"/>
      <c r="C600" s="38"/>
      <c r="D600" s="38"/>
      <c r="E600" s="38"/>
      <c r="F600" s="99"/>
      <c r="G600" s="74"/>
      <c r="H600" s="75"/>
      <c r="I600" s="80"/>
      <c r="J600" s="77"/>
      <c r="K600" s="78"/>
      <c r="L600" s="79"/>
      <c r="M600" s="80"/>
      <c r="N600" s="79"/>
      <c r="O600" s="80"/>
      <c r="P600" s="80"/>
      <c r="Q600" s="79"/>
      <c r="R600" s="79"/>
      <c r="S600" s="12"/>
      <c r="T600" s="12"/>
      <c r="U600" s="13"/>
      <c r="V600" s="79"/>
      <c r="W600" s="82"/>
      <c r="X600" s="83"/>
      <c r="Y600" s="82"/>
      <c r="Z600" s="84"/>
      <c r="AA600" s="82"/>
      <c r="AB600" s="80"/>
      <c r="AC600" s="82"/>
      <c r="AD600" s="5"/>
      <c r="AE600" s="82"/>
      <c r="AF600" s="100"/>
      <c r="AG600" s="86"/>
      <c r="AH600" s="86"/>
      <c r="AI600" s="101"/>
      <c r="AJ600" s="82"/>
      <c r="AK600" s="82"/>
      <c r="AL600" s="88"/>
      <c r="AM600" s="84"/>
      <c r="AN600" s="78"/>
      <c r="AO600" s="89"/>
      <c r="AP600" s="89"/>
      <c r="AQ600" s="89"/>
      <c r="AR600" s="90"/>
      <c r="AS600" s="90"/>
    </row>
    <row r="601" ht="18.0" customHeight="1">
      <c r="A601" s="71"/>
      <c r="B601" s="71"/>
      <c r="C601" s="38"/>
      <c r="D601" s="38"/>
      <c r="E601" s="38"/>
      <c r="F601" s="99"/>
      <c r="G601" s="74"/>
      <c r="H601" s="75"/>
      <c r="I601" s="80"/>
      <c r="J601" s="77"/>
      <c r="K601" s="78"/>
      <c r="L601" s="79"/>
      <c r="M601" s="80"/>
      <c r="N601" s="79"/>
      <c r="O601" s="80"/>
      <c r="P601" s="80"/>
      <c r="Q601" s="79"/>
      <c r="R601" s="79"/>
      <c r="S601" s="12"/>
      <c r="T601" s="12"/>
      <c r="U601" s="13"/>
      <c r="V601" s="79"/>
      <c r="W601" s="82"/>
      <c r="X601" s="83"/>
      <c r="Y601" s="82"/>
      <c r="Z601" s="84"/>
      <c r="AA601" s="82"/>
      <c r="AB601" s="80"/>
      <c r="AC601" s="82"/>
      <c r="AD601" s="5"/>
      <c r="AE601" s="82"/>
      <c r="AF601" s="100"/>
      <c r="AG601" s="86"/>
      <c r="AH601" s="86"/>
      <c r="AI601" s="101"/>
      <c r="AJ601" s="82"/>
      <c r="AK601" s="82"/>
      <c r="AL601" s="88"/>
      <c r="AM601" s="84"/>
      <c r="AN601" s="78"/>
      <c r="AO601" s="89"/>
      <c r="AP601" s="89"/>
      <c r="AQ601" s="89"/>
      <c r="AR601" s="90"/>
      <c r="AS601" s="90"/>
    </row>
    <row r="602" ht="18.0" customHeight="1">
      <c r="A602" s="71"/>
      <c r="B602" s="71"/>
      <c r="C602" s="38"/>
      <c r="D602" s="38"/>
      <c r="E602" s="38"/>
      <c r="F602" s="99"/>
      <c r="G602" s="74"/>
      <c r="H602" s="75"/>
      <c r="I602" s="80"/>
      <c r="J602" s="77"/>
      <c r="K602" s="78"/>
      <c r="L602" s="79"/>
      <c r="M602" s="80"/>
      <c r="N602" s="79"/>
      <c r="O602" s="80"/>
      <c r="P602" s="80"/>
      <c r="Q602" s="79"/>
      <c r="R602" s="79"/>
      <c r="S602" s="12"/>
      <c r="T602" s="12"/>
      <c r="U602" s="13"/>
      <c r="V602" s="79"/>
      <c r="W602" s="82"/>
      <c r="X602" s="83"/>
      <c r="Y602" s="82"/>
      <c r="Z602" s="84"/>
      <c r="AA602" s="82"/>
      <c r="AB602" s="80"/>
      <c r="AC602" s="82"/>
      <c r="AD602" s="5"/>
      <c r="AE602" s="82"/>
      <c r="AF602" s="100"/>
      <c r="AG602" s="86"/>
      <c r="AH602" s="86"/>
      <c r="AI602" s="101"/>
      <c r="AJ602" s="82"/>
      <c r="AK602" s="82"/>
      <c r="AL602" s="88"/>
      <c r="AM602" s="84"/>
      <c r="AN602" s="78"/>
      <c r="AO602" s="89"/>
      <c r="AP602" s="89"/>
      <c r="AQ602" s="89"/>
      <c r="AR602" s="90"/>
      <c r="AS602" s="90"/>
    </row>
    <row r="603" ht="18.0" customHeight="1">
      <c r="A603" s="71"/>
      <c r="B603" s="71"/>
      <c r="C603" s="38"/>
      <c r="D603" s="38"/>
      <c r="E603" s="38"/>
      <c r="F603" s="99"/>
      <c r="G603" s="74"/>
      <c r="H603" s="75"/>
      <c r="I603" s="80"/>
      <c r="J603" s="77"/>
      <c r="K603" s="78"/>
      <c r="L603" s="79"/>
      <c r="M603" s="80"/>
      <c r="N603" s="79"/>
      <c r="O603" s="80"/>
      <c r="P603" s="80"/>
      <c r="Q603" s="79"/>
      <c r="R603" s="79"/>
      <c r="S603" s="12"/>
      <c r="T603" s="12"/>
      <c r="U603" s="13"/>
      <c r="V603" s="79"/>
      <c r="W603" s="82"/>
      <c r="X603" s="83"/>
      <c r="Y603" s="82"/>
      <c r="Z603" s="84"/>
      <c r="AA603" s="82"/>
      <c r="AB603" s="80"/>
      <c r="AC603" s="82"/>
      <c r="AD603" s="5"/>
      <c r="AE603" s="82"/>
      <c r="AF603" s="100"/>
      <c r="AG603" s="86"/>
      <c r="AH603" s="86"/>
      <c r="AI603" s="101"/>
      <c r="AJ603" s="82"/>
      <c r="AK603" s="82"/>
      <c r="AL603" s="88"/>
      <c r="AM603" s="84"/>
      <c r="AN603" s="78"/>
      <c r="AO603" s="89"/>
      <c r="AP603" s="89"/>
      <c r="AQ603" s="89"/>
      <c r="AR603" s="90"/>
      <c r="AS603" s="90"/>
    </row>
    <row r="604" ht="18.0" customHeight="1">
      <c r="A604" s="71"/>
      <c r="B604" s="71"/>
      <c r="C604" s="38"/>
      <c r="D604" s="38"/>
      <c r="E604" s="38"/>
      <c r="F604" s="99"/>
      <c r="G604" s="74"/>
      <c r="H604" s="75"/>
      <c r="I604" s="80"/>
      <c r="J604" s="77"/>
      <c r="K604" s="78"/>
      <c r="L604" s="79"/>
      <c r="M604" s="80"/>
      <c r="N604" s="79"/>
      <c r="O604" s="80"/>
      <c r="P604" s="80"/>
      <c r="Q604" s="79"/>
      <c r="R604" s="79"/>
      <c r="S604" s="12"/>
      <c r="T604" s="12"/>
      <c r="U604" s="13"/>
      <c r="V604" s="79"/>
      <c r="W604" s="82"/>
      <c r="X604" s="83"/>
      <c r="Y604" s="82"/>
      <c r="Z604" s="84"/>
      <c r="AA604" s="82"/>
      <c r="AB604" s="80"/>
      <c r="AC604" s="82"/>
      <c r="AD604" s="5"/>
      <c r="AE604" s="82"/>
      <c r="AF604" s="100"/>
      <c r="AG604" s="86"/>
      <c r="AH604" s="86"/>
      <c r="AI604" s="101"/>
      <c r="AJ604" s="82"/>
      <c r="AK604" s="82"/>
      <c r="AL604" s="88"/>
      <c r="AM604" s="84"/>
      <c r="AN604" s="78"/>
      <c r="AO604" s="89"/>
      <c r="AP604" s="89"/>
      <c r="AQ604" s="89"/>
      <c r="AR604" s="90"/>
      <c r="AS604" s="90"/>
    </row>
    <row r="605" ht="18.0" customHeight="1">
      <c r="A605" s="71"/>
      <c r="B605" s="71"/>
      <c r="C605" s="38"/>
      <c r="D605" s="38"/>
      <c r="E605" s="38"/>
      <c r="F605" s="99"/>
      <c r="G605" s="74"/>
      <c r="H605" s="75"/>
      <c r="I605" s="80"/>
      <c r="J605" s="77"/>
      <c r="K605" s="78"/>
      <c r="L605" s="79"/>
      <c r="M605" s="80"/>
      <c r="N605" s="79"/>
      <c r="O605" s="80"/>
      <c r="P605" s="80"/>
      <c r="Q605" s="79"/>
      <c r="R605" s="79"/>
      <c r="S605" s="12"/>
      <c r="T605" s="12"/>
      <c r="U605" s="13"/>
      <c r="V605" s="79"/>
      <c r="W605" s="82"/>
      <c r="X605" s="83"/>
      <c r="Y605" s="82"/>
      <c r="Z605" s="84"/>
      <c r="AA605" s="82"/>
      <c r="AB605" s="80"/>
      <c r="AC605" s="82"/>
      <c r="AD605" s="5"/>
      <c r="AE605" s="82"/>
      <c r="AF605" s="100"/>
      <c r="AG605" s="86"/>
      <c r="AH605" s="86"/>
      <c r="AI605" s="101"/>
      <c r="AJ605" s="82"/>
      <c r="AK605" s="82"/>
      <c r="AL605" s="88"/>
      <c r="AM605" s="84"/>
      <c r="AN605" s="78"/>
      <c r="AO605" s="89"/>
      <c r="AP605" s="89"/>
      <c r="AQ605" s="89"/>
      <c r="AR605" s="90"/>
      <c r="AS605" s="90"/>
    </row>
    <row r="606" ht="18.0" customHeight="1">
      <c r="A606" s="71"/>
      <c r="B606" s="71"/>
      <c r="C606" s="38"/>
      <c r="D606" s="38"/>
      <c r="E606" s="38"/>
      <c r="F606" s="99"/>
      <c r="G606" s="74"/>
      <c r="H606" s="75"/>
      <c r="I606" s="80"/>
      <c r="J606" s="77"/>
      <c r="K606" s="78"/>
      <c r="L606" s="79"/>
      <c r="M606" s="80"/>
      <c r="N606" s="79"/>
      <c r="O606" s="80"/>
      <c r="P606" s="80"/>
      <c r="Q606" s="79"/>
      <c r="R606" s="79"/>
      <c r="S606" s="12"/>
      <c r="T606" s="12"/>
      <c r="U606" s="13"/>
      <c r="V606" s="79"/>
      <c r="W606" s="82"/>
      <c r="X606" s="83"/>
      <c r="Y606" s="82"/>
      <c r="Z606" s="84"/>
      <c r="AA606" s="82"/>
      <c r="AB606" s="80"/>
      <c r="AC606" s="82"/>
      <c r="AD606" s="5"/>
      <c r="AE606" s="82"/>
      <c r="AF606" s="100"/>
      <c r="AG606" s="86"/>
      <c r="AH606" s="86"/>
      <c r="AI606" s="101"/>
      <c r="AJ606" s="82"/>
      <c r="AK606" s="82"/>
      <c r="AL606" s="88"/>
      <c r="AM606" s="84"/>
      <c r="AN606" s="78"/>
      <c r="AO606" s="89"/>
      <c r="AP606" s="89"/>
      <c r="AQ606" s="89"/>
      <c r="AR606" s="90"/>
      <c r="AS606" s="90"/>
    </row>
    <row r="607" ht="18.0" customHeight="1">
      <c r="A607" s="71"/>
      <c r="B607" s="71"/>
      <c r="C607" s="38"/>
      <c r="D607" s="38"/>
      <c r="E607" s="38"/>
      <c r="F607" s="99"/>
      <c r="G607" s="74"/>
      <c r="H607" s="75"/>
      <c r="I607" s="80"/>
      <c r="J607" s="77"/>
      <c r="K607" s="78"/>
      <c r="L607" s="79"/>
      <c r="M607" s="80"/>
      <c r="N607" s="79"/>
      <c r="O607" s="80"/>
      <c r="P607" s="80"/>
      <c r="Q607" s="79"/>
      <c r="R607" s="79"/>
      <c r="S607" s="12"/>
      <c r="T607" s="12"/>
      <c r="U607" s="13"/>
      <c r="V607" s="79"/>
      <c r="W607" s="82"/>
      <c r="X607" s="83"/>
      <c r="Y607" s="82"/>
      <c r="Z607" s="84"/>
      <c r="AA607" s="82"/>
      <c r="AB607" s="80"/>
      <c r="AC607" s="82"/>
      <c r="AD607" s="5"/>
      <c r="AE607" s="82"/>
      <c r="AF607" s="100"/>
      <c r="AG607" s="86"/>
      <c r="AH607" s="86"/>
      <c r="AI607" s="101"/>
      <c r="AJ607" s="82"/>
      <c r="AK607" s="82"/>
      <c r="AL607" s="88"/>
      <c r="AM607" s="84"/>
      <c r="AN607" s="78"/>
      <c r="AO607" s="89"/>
      <c r="AP607" s="89"/>
      <c r="AQ607" s="89"/>
      <c r="AR607" s="90"/>
      <c r="AS607" s="90"/>
    </row>
    <row r="608" ht="18.0" customHeight="1">
      <c r="A608" s="71"/>
      <c r="B608" s="71"/>
      <c r="C608" s="38"/>
      <c r="D608" s="38"/>
      <c r="E608" s="38"/>
      <c r="F608" s="99"/>
      <c r="G608" s="74"/>
      <c r="H608" s="75"/>
      <c r="I608" s="80"/>
      <c r="J608" s="77"/>
      <c r="K608" s="78"/>
      <c r="L608" s="79"/>
      <c r="M608" s="80"/>
      <c r="N608" s="79"/>
      <c r="O608" s="80"/>
      <c r="P608" s="80"/>
      <c r="Q608" s="79"/>
      <c r="R608" s="79"/>
      <c r="S608" s="12"/>
      <c r="T608" s="12"/>
      <c r="U608" s="13"/>
      <c r="V608" s="79"/>
      <c r="W608" s="82"/>
      <c r="X608" s="83"/>
      <c r="Y608" s="82"/>
      <c r="Z608" s="84"/>
      <c r="AA608" s="82"/>
      <c r="AB608" s="80"/>
      <c r="AC608" s="82"/>
      <c r="AD608" s="5"/>
      <c r="AE608" s="82"/>
      <c r="AF608" s="100"/>
      <c r="AG608" s="86"/>
      <c r="AH608" s="86"/>
      <c r="AI608" s="101"/>
      <c r="AJ608" s="82"/>
      <c r="AK608" s="82"/>
      <c r="AL608" s="88"/>
      <c r="AM608" s="84"/>
      <c r="AN608" s="78"/>
      <c r="AO608" s="89"/>
      <c r="AP608" s="89"/>
      <c r="AQ608" s="89"/>
      <c r="AR608" s="90"/>
      <c r="AS608" s="90"/>
    </row>
    <row r="609" ht="18.0" customHeight="1">
      <c r="A609" s="71"/>
      <c r="B609" s="71"/>
      <c r="C609" s="38"/>
      <c r="D609" s="38"/>
      <c r="E609" s="38"/>
      <c r="F609" s="99"/>
      <c r="G609" s="74"/>
      <c r="H609" s="75"/>
      <c r="I609" s="80"/>
      <c r="J609" s="77"/>
      <c r="K609" s="78"/>
      <c r="L609" s="79"/>
      <c r="M609" s="80"/>
      <c r="N609" s="79"/>
      <c r="O609" s="80"/>
      <c r="P609" s="80"/>
      <c r="Q609" s="79"/>
      <c r="R609" s="79"/>
      <c r="S609" s="12"/>
      <c r="T609" s="12"/>
      <c r="U609" s="13"/>
      <c r="V609" s="79"/>
      <c r="W609" s="82"/>
      <c r="X609" s="83"/>
      <c r="Y609" s="82"/>
      <c r="Z609" s="84"/>
      <c r="AA609" s="82"/>
      <c r="AB609" s="80"/>
      <c r="AC609" s="82"/>
      <c r="AD609" s="5"/>
      <c r="AE609" s="82"/>
      <c r="AF609" s="100"/>
      <c r="AG609" s="86"/>
      <c r="AH609" s="86"/>
      <c r="AI609" s="101"/>
      <c r="AJ609" s="82"/>
      <c r="AK609" s="82"/>
      <c r="AL609" s="88"/>
      <c r="AM609" s="84"/>
      <c r="AN609" s="78"/>
      <c r="AO609" s="89"/>
      <c r="AP609" s="89"/>
      <c r="AQ609" s="89"/>
      <c r="AR609" s="90"/>
      <c r="AS609" s="90"/>
    </row>
    <row r="610" ht="18.0" customHeight="1">
      <c r="A610" s="71"/>
      <c r="B610" s="71"/>
      <c r="C610" s="38"/>
      <c r="D610" s="38"/>
      <c r="E610" s="38"/>
      <c r="F610" s="99"/>
      <c r="G610" s="74"/>
      <c r="H610" s="75"/>
      <c r="I610" s="80"/>
      <c r="J610" s="77"/>
      <c r="K610" s="78"/>
      <c r="L610" s="79"/>
      <c r="M610" s="80"/>
      <c r="N610" s="79"/>
      <c r="O610" s="80"/>
      <c r="P610" s="80"/>
      <c r="Q610" s="79"/>
      <c r="R610" s="79"/>
      <c r="S610" s="12"/>
      <c r="T610" s="12"/>
      <c r="U610" s="13"/>
      <c r="V610" s="79"/>
      <c r="W610" s="82"/>
      <c r="X610" s="83"/>
      <c r="Y610" s="82"/>
      <c r="Z610" s="84"/>
      <c r="AA610" s="82"/>
      <c r="AB610" s="80"/>
      <c r="AC610" s="82"/>
      <c r="AD610" s="5"/>
      <c r="AE610" s="82"/>
      <c r="AF610" s="100"/>
      <c r="AG610" s="86"/>
      <c r="AH610" s="86"/>
      <c r="AI610" s="101"/>
      <c r="AJ610" s="82"/>
      <c r="AK610" s="82"/>
      <c r="AL610" s="88"/>
      <c r="AM610" s="84"/>
      <c r="AN610" s="78"/>
      <c r="AO610" s="89"/>
      <c r="AP610" s="89"/>
      <c r="AQ610" s="89"/>
      <c r="AR610" s="90"/>
      <c r="AS610" s="90"/>
    </row>
    <row r="611" ht="18.0" customHeight="1">
      <c r="A611" s="71"/>
      <c r="B611" s="71"/>
      <c r="C611" s="38"/>
      <c r="D611" s="38"/>
      <c r="E611" s="38"/>
      <c r="F611" s="99"/>
      <c r="G611" s="74"/>
      <c r="H611" s="75"/>
      <c r="I611" s="80"/>
      <c r="J611" s="77"/>
      <c r="K611" s="78"/>
      <c r="L611" s="79"/>
      <c r="M611" s="80"/>
      <c r="N611" s="79"/>
      <c r="O611" s="80"/>
      <c r="P611" s="80"/>
      <c r="Q611" s="79"/>
      <c r="R611" s="79"/>
      <c r="S611" s="12"/>
      <c r="T611" s="12"/>
      <c r="U611" s="13"/>
      <c r="V611" s="79"/>
      <c r="W611" s="82"/>
      <c r="X611" s="83"/>
      <c r="Y611" s="82"/>
      <c r="Z611" s="84"/>
      <c r="AA611" s="82"/>
      <c r="AB611" s="80"/>
      <c r="AC611" s="82"/>
      <c r="AD611" s="5"/>
      <c r="AE611" s="82"/>
      <c r="AF611" s="100"/>
      <c r="AG611" s="86"/>
      <c r="AH611" s="86"/>
      <c r="AI611" s="101"/>
      <c r="AJ611" s="82"/>
      <c r="AK611" s="82"/>
      <c r="AL611" s="88"/>
      <c r="AM611" s="84"/>
      <c r="AN611" s="78"/>
      <c r="AO611" s="89"/>
      <c r="AP611" s="89"/>
      <c r="AQ611" s="89"/>
      <c r="AR611" s="90"/>
      <c r="AS611" s="90"/>
    </row>
    <row r="612" ht="18.0" customHeight="1">
      <c r="A612" s="71"/>
      <c r="B612" s="71"/>
      <c r="C612" s="38"/>
      <c r="D612" s="38"/>
      <c r="E612" s="38"/>
      <c r="F612" s="99"/>
      <c r="G612" s="74"/>
      <c r="H612" s="75"/>
      <c r="I612" s="80"/>
      <c r="J612" s="77"/>
      <c r="K612" s="78"/>
      <c r="L612" s="79"/>
      <c r="M612" s="80"/>
      <c r="N612" s="79"/>
      <c r="O612" s="80"/>
      <c r="P612" s="80"/>
      <c r="Q612" s="79"/>
      <c r="R612" s="79"/>
      <c r="S612" s="12"/>
      <c r="T612" s="12"/>
      <c r="U612" s="13"/>
      <c r="V612" s="79"/>
      <c r="W612" s="82"/>
      <c r="X612" s="83"/>
      <c r="Y612" s="82"/>
      <c r="Z612" s="84"/>
      <c r="AA612" s="82"/>
      <c r="AB612" s="80"/>
      <c r="AC612" s="82"/>
      <c r="AD612" s="5"/>
      <c r="AE612" s="82"/>
      <c r="AF612" s="100"/>
      <c r="AG612" s="86"/>
      <c r="AH612" s="86"/>
      <c r="AI612" s="101"/>
      <c r="AJ612" s="82"/>
      <c r="AK612" s="82"/>
      <c r="AL612" s="88"/>
      <c r="AM612" s="84"/>
      <c r="AN612" s="78"/>
      <c r="AO612" s="89"/>
      <c r="AP612" s="89"/>
      <c r="AQ612" s="89"/>
      <c r="AR612" s="90"/>
      <c r="AS612" s="90"/>
    </row>
    <row r="613" ht="18.0" customHeight="1">
      <c r="A613" s="71"/>
      <c r="B613" s="71"/>
      <c r="C613" s="38"/>
      <c r="D613" s="38"/>
      <c r="E613" s="38"/>
      <c r="F613" s="99"/>
      <c r="G613" s="74"/>
      <c r="H613" s="75"/>
      <c r="I613" s="80"/>
      <c r="J613" s="77"/>
      <c r="K613" s="78"/>
      <c r="L613" s="79"/>
      <c r="M613" s="80"/>
      <c r="N613" s="79"/>
      <c r="O613" s="80"/>
      <c r="P613" s="80"/>
      <c r="Q613" s="79"/>
      <c r="R613" s="79"/>
      <c r="S613" s="12"/>
      <c r="T613" s="12"/>
      <c r="U613" s="13"/>
      <c r="V613" s="79"/>
      <c r="W613" s="82"/>
      <c r="X613" s="83"/>
      <c r="Y613" s="82"/>
      <c r="Z613" s="84"/>
      <c r="AA613" s="82"/>
      <c r="AB613" s="80"/>
      <c r="AC613" s="82"/>
      <c r="AD613" s="5"/>
      <c r="AE613" s="82"/>
      <c r="AF613" s="100"/>
      <c r="AG613" s="86"/>
      <c r="AH613" s="86"/>
      <c r="AI613" s="101"/>
      <c r="AJ613" s="82"/>
      <c r="AK613" s="82"/>
      <c r="AL613" s="88"/>
      <c r="AM613" s="84"/>
      <c r="AN613" s="78"/>
      <c r="AO613" s="89"/>
      <c r="AP613" s="89"/>
      <c r="AQ613" s="89"/>
      <c r="AR613" s="90"/>
      <c r="AS613" s="90"/>
    </row>
    <row r="614" ht="18.0" customHeight="1">
      <c r="A614" s="71"/>
      <c r="B614" s="71"/>
      <c r="C614" s="38"/>
      <c r="D614" s="38"/>
      <c r="E614" s="38"/>
      <c r="F614" s="99"/>
      <c r="G614" s="74"/>
      <c r="H614" s="75"/>
      <c r="I614" s="80"/>
      <c r="J614" s="77"/>
      <c r="K614" s="78"/>
      <c r="L614" s="79"/>
      <c r="M614" s="80"/>
      <c r="N614" s="79"/>
      <c r="O614" s="80"/>
      <c r="P614" s="80"/>
      <c r="Q614" s="79"/>
      <c r="R614" s="79"/>
      <c r="S614" s="12"/>
      <c r="T614" s="12"/>
      <c r="U614" s="13"/>
      <c r="V614" s="79"/>
      <c r="W614" s="82"/>
      <c r="X614" s="83"/>
      <c r="Y614" s="82"/>
      <c r="Z614" s="84"/>
      <c r="AA614" s="82"/>
      <c r="AB614" s="80"/>
      <c r="AC614" s="82"/>
      <c r="AD614" s="5"/>
      <c r="AE614" s="82"/>
      <c r="AF614" s="100"/>
      <c r="AG614" s="86"/>
      <c r="AH614" s="86"/>
      <c r="AI614" s="101"/>
      <c r="AJ614" s="82"/>
      <c r="AK614" s="82"/>
      <c r="AL614" s="88"/>
      <c r="AM614" s="84"/>
      <c r="AN614" s="78"/>
      <c r="AO614" s="89"/>
      <c r="AP614" s="89"/>
      <c r="AQ614" s="89"/>
      <c r="AR614" s="90"/>
      <c r="AS614" s="90"/>
    </row>
    <row r="615" ht="18.0" customHeight="1">
      <c r="A615" s="71"/>
      <c r="B615" s="71"/>
      <c r="C615" s="38"/>
      <c r="D615" s="38"/>
      <c r="E615" s="38"/>
      <c r="F615" s="99"/>
      <c r="G615" s="74"/>
      <c r="H615" s="75"/>
      <c r="I615" s="80"/>
      <c r="J615" s="77"/>
      <c r="K615" s="78"/>
      <c r="L615" s="79"/>
      <c r="M615" s="80"/>
      <c r="N615" s="79"/>
      <c r="O615" s="80"/>
      <c r="P615" s="80"/>
      <c r="Q615" s="79"/>
      <c r="R615" s="79"/>
      <c r="S615" s="12"/>
      <c r="T615" s="12"/>
      <c r="U615" s="13"/>
      <c r="V615" s="79"/>
      <c r="W615" s="82"/>
      <c r="X615" s="83"/>
      <c r="Y615" s="82"/>
      <c r="Z615" s="84"/>
      <c r="AA615" s="82"/>
      <c r="AB615" s="80"/>
      <c r="AC615" s="82"/>
      <c r="AD615" s="5"/>
      <c r="AE615" s="82"/>
      <c r="AF615" s="100"/>
      <c r="AG615" s="86"/>
      <c r="AH615" s="86"/>
      <c r="AI615" s="101"/>
      <c r="AJ615" s="82"/>
      <c r="AK615" s="82"/>
      <c r="AL615" s="88"/>
      <c r="AM615" s="84"/>
      <c r="AN615" s="78"/>
      <c r="AO615" s="89"/>
      <c r="AP615" s="89"/>
      <c r="AQ615" s="89"/>
      <c r="AR615" s="90"/>
      <c r="AS615" s="90"/>
    </row>
    <row r="616" ht="18.0" customHeight="1">
      <c r="A616" s="71"/>
      <c r="B616" s="71"/>
      <c r="C616" s="38"/>
      <c r="D616" s="38"/>
      <c r="E616" s="38"/>
      <c r="F616" s="99"/>
      <c r="G616" s="74"/>
      <c r="H616" s="75"/>
      <c r="I616" s="80"/>
      <c r="J616" s="77"/>
      <c r="K616" s="78"/>
      <c r="L616" s="79"/>
      <c r="M616" s="80"/>
      <c r="N616" s="79"/>
      <c r="O616" s="80"/>
      <c r="P616" s="80"/>
      <c r="Q616" s="79"/>
      <c r="R616" s="79"/>
      <c r="S616" s="12"/>
      <c r="T616" s="12"/>
      <c r="U616" s="13"/>
      <c r="V616" s="79"/>
      <c r="W616" s="82"/>
      <c r="X616" s="83"/>
      <c r="Y616" s="82"/>
      <c r="Z616" s="84"/>
      <c r="AA616" s="82"/>
      <c r="AB616" s="80"/>
      <c r="AC616" s="82"/>
      <c r="AD616" s="5"/>
      <c r="AE616" s="82"/>
      <c r="AF616" s="100"/>
      <c r="AG616" s="86"/>
      <c r="AH616" s="86"/>
      <c r="AI616" s="101"/>
      <c r="AJ616" s="82"/>
      <c r="AK616" s="82"/>
      <c r="AL616" s="88"/>
      <c r="AM616" s="84"/>
      <c r="AN616" s="78"/>
      <c r="AO616" s="89"/>
      <c r="AP616" s="89"/>
      <c r="AQ616" s="89"/>
      <c r="AR616" s="90"/>
      <c r="AS616" s="90"/>
    </row>
    <row r="617" ht="18.0" customHeight="1">
      <c r="A617" s="71"/>
      <c r="B617" s="71"/>
      <c r="C617" s="38"/>
      <c r="D617" s="38"/>
      <c r="E617" s="38"/>
      <c r="F617" s="99"/>
      <c r="G617" s="74"/>
      <c r="H617" s="75"/>
      <c r="I617" s="80"/>
      <c r="J617" s="77"/>
      <c r="K617" s="78"/>
      <c r="L617" s="79"/>
      <c r="M617" s="80"/>
      <c r="N617" s="79"/>
      <c r="O617" s="80"/>
      <c r="P617" s="80"/>
      <c r="Q617" s="79"/>
      <c r="R617" s="79"/>
      <c r="S617" s="12"/>
      <c r="T617" s="12"/>
      <c r="U617" s="13"/>
      <c r="V617" s="79"/>
      <c r="W617" s="82"/>
      <c r="X617" s="83"/>
      <c r="Y617" s="82"/>
      <c r="Z617" s="84"/>
      <c r="AA617" s="82"/>
      <c r="AB617" s="80"/>
      <c r="AC617" s="82"/>
      <c r="AD617" s="5"/>
      <c r="AE617" s="82"/>
      <c r="AF617" s="100"/>
      <c r="AG617" s="86"/>
      <c r="AH617" s="86"/>
      <c r="AI617" s="101"/>
      <c r="AJ617" s="82"/>
      <c r="AK617" s="82"/>
      <c r="AL617" s="88"/>
      <c r="AM617" s="84"/>
      <c r="AN617" s="78"/>
      <c r="AO617" s="89"/>
      <c r="AP617" s="89"/>
      <c r="AQ617" s="89"/>
      <c r="AR617" s="90"/>
      <c r="AS617" s="90"/>
    </row>
    <row r="618" ht="18.0" customHeight="1">
      <c r="A618" s="71"/>
      <c r="B618" s="71"/>
      <c r="C618" s="38"/>
      <c r="D618" s="38"/>
      <c r="E618" s="38"/>
      <c r="F618" s="99"/>
      <c r="G618" s="74"/>
      <c r="H618" s="75"/>
      <c r="I618" s="80"/>
      <c r="J618" s="77"/>
      <c r="K618" s="78"/>
      <c r="L618" s="79"/>
      <c r="M618" s="80"/>
      <c r="N618" s="79"/>
      <c r="O618" s="80"/>
      <c r="P618" s="80"/>
      <c r="Q618" s="79"/>
      <c r="R618" s="79"/>
      <c r="S618" s="12"/>
      <c r="T618" s="12"/>
      <c r="U618" s="13"/>
      <c r="V618" s="79"/>
      <c r="W618" s="82"/>
      <c r="X618" s="83"/>
      <c r="Y618" s="82"/>
      <c r="Z618" s="84"/>
      <c r="AA618" s="82"/>
      <c r="AB618" s="80"/>
      <c r="AC618" s="82"/>
      <c r="AD618" s="5"/>
      <c r="AE618" s="82"/>
      <c r="AF618" s="100"/>
      <c r="AG618" s="86"/>
      <c r="AH618" s="86"/>
      <c r="AI618" s="101"/>
      <c r="AJ618" s="82"/>
      <c r="AK618" s="82"/>
      <c r="AL618" s="88"/>
      <c r="AM618" s="84"/>
      <c r="AN618" s="78"/>
      <c r="AO618" s="89"/>
      <c r="AP618" s="89"/>
      <c r="AQ618" s="89"/>
      <c r="AR618" s="90"/>
      <c r="AS618" s="90"/>
    </row>
    <row r="619" ht="18.0" customHeight="1">
      <c r="A619" s="71"/>
      <c r="B619" s="71"/>
      <c r="C619" s="38"/>
      <c r="D619" s="38"/>
      <c r="E619" s="38"/>
      <c r="F619" s="99"/>
      <c r="G619" s="74"/>
      <c r="H619" s="75"/>
      <c r="I619" s="80"/>
      <c r="J619" s="77"/>
      <c r="K619" s="78"/>
      <c r="L619" s="79"/>
      <c r="M619" s="80"/>
      <c r="N619" s="79"/>
      <c r="O619" s="80"/>
      <c r="P619" s="80"/>
      <c r="Q619" s="79"/>
      <c r="R619" s="79"/>
      <c r="S619" s="12"/>
      <c r="T619" s="12"/>
      <c r="U619" s="13"/>
      <c r="V619" s="79"/>
      <c r="W619" s="82"/>
      <c r="X619" s="83"/>
      <c r="Y619" s="82"/>
      <c r="Z619" s="84"/>
      <c r="AA619" s="82"/>
      <c r="AB619" s="80"/>
      <c r="AC619" s="82"/>
      <c r="AD619" s="5"/>
      <c r="AE619" s="82"/>
      <c r="AF619" s="100"/>
      <c r="AG619" s="86"/>
      <c r="AH619" s="86"/>
      <c r="AI619" s="101"/>
      <c r="AJ619" s="82"/>
      <c r="AK619" s="82"/>
      <c r="AL619" s="88"/>
      <c r="AM619" s="84"/>
      <c r="AN619" s="78"/>
      <c r="AO619" s="89"/>
      <c r="AP619" s="89"/>
      <c r="AQ619" s="89"/>
      <c r="AR619" s="90"/>
      <c r="AS619" s="90"/>
    </row>
    <row r="620" ht="18.0" customHeight="1">
      <c r="A620" s="71"/>
      <c r="B620" s="71"/>
      <c r="C620" s="38"/>
      <c r="D620" s="38"/>
      <c r="E620" s="38"/>
      <c r="F620" s="99"/>
      <c r="G620" s="74"/>
      <c r="H620" s="75"/>
      <c r="I620" s="80"/>
      <c r="J620" s="77"/>
      <c r="K620" s="78"/>
      <c r="L620" s="79"/>
      <c r="M620" s="80"/>
      <c r="N620" s="79"/>
      <c r="O620" s="80"/>
      <c r="P620" s="80"/>
      <c r="Q620" s="79"/>
      <c r="R620" s="79"/>
      <c r="S620" s="12"/>
      <c r="T620" s="12"/>
      <c r="U620" s="13"/>
      <c r="V620" s="79"/>
      <c r="W620" s="82"/>
      <c r="X620" s="83"/>
      <c r="Y620" s="82"/>
      <c r="Z620" s="84"/>
      <c r="AA620" s="82"/>
      <c r="AB620" s="80"/>
      <c r="AC620" s="82"/>
      <c r="AD620" s="5"/>
      <c r="AE620" s="82"/>
      <c r="AF620" s="100"/>
      <c r="AG620" s="86"/>
      <c r="AH620" s="86"/>
      <c r="AI620" s="101"/>
      <c r="AJ620" s="82"/>
      <c r="AK620" s="82"/>
      <c r="AL620" s="88"/>
      <c r="AM620" s="84"/>
      <c r="AN620" s="78"/>
      <c r="AO620" s="89"/>
      <c r="AP620" s="89"/>
      <c r="AQ620" s="89"/>
      <c r="AR620" s="90"/>
      <c r="AS620" s="90"/>
    </row>
    <row r="621" ht="18.0" customHeight="1">
      <c r="A621" s="71"/>
      <c r="B621" s="71"/>
      <c r="C621" s="38"/>
      <c r="D621" s="38"/>
      <c r="E621" s="38"/>
      <c r="F621" s="99"/>
      <c r="G621" s="74"/>
      <c r="H621" s="75"/>
      <c r="I621" s="80"/>
      <c r="J621" s="77"/>
      <c r="K621" s="78"/>
      <c r="L621" s="79"/>
      <c r="M621" s="80"/>
      <c r="N621" s="79"/>
      <c r="O621" s="80"/>
      <c r="P621" s="80"/>
      <c r="Q621" s="79"/>
      <c r="R621" s="79"/>
      <c r="S621" s="12"/>
      <c r="T621" s="12"/>
      <c r="U621" s="13"/>
      <c r="V621" s="79"/>
      <c r="W621" s="82"/>
      <c r="X621" s="83"/>
      <c r="Y621" s="82"/>
      <c r="Z621" s="84"/>
      <c r="AA621" s="82"/>
      <c r="AB621" s="80"/>
      <c r="AC621" s="82"/>
      <c r="AD621" s="5"/>
      <c r="AE621" s="82"/>
      <c r="AF621" s="100"/>
      <c r="AG621" s="86"/>
      <c r="AH621" s="86"/>
      <c r="AI621" s="101"/>
      <c r="AJ621" s="82"/>
      <c r="AK621" s="82"/>
      <c r="AL621" s="88"/>
      <c r="AM621" s="84"/>
      <c r="AN621" s="78"/>
      <c r="AO621" s="89"/>
      <c r="AP621" s="89"/>
      <c r="AQ621" s="89"/>
      <c r="AR621" s="90"/>
      <c r="AS621" s="90"/>
    </row>
    <row r="622" ht="18.0" customHeight="1">
      <c r="A622" s="71"/>
      <c r="B622" s="71"/>
      <c r="C622" s="38"/>
      <c r="D622" s="38"/>
      <c r="E622" s="38"/>
      <c r="F622" s="99"/>
      <c r="G622" s="74"/>
      <c r="H622" s="75"/>
      <c r="I622" s="80"/>
      <c r="J622" s="77"/>
      <c r="K622" s="78"/>
      <c r="L622" s="79"/>
      <c r="M622" s="80"/>
      <c r="N622" s="79"/>
      <c r="O622" s="80"/>
      <c r="P622" s="80"/>
      <c r="Q622" s="79"/>
      <c r="R622" s="79"/>
      <c r="S622" s="12"/>
      <c r="T622" s="12"/>
      <c r="U622" s="13"/>
      <c r="V622" s="79"/>
      <c r="W622" s="82"/>
      <c r="X622" s="83"/>
      <c r="Y622" s="82"/>
      <c r="Z622" s="84"/>
      <c r="AA622" s="82"/>
      <c r="AB622" s="80"/>
      <c r="AC622" s="82"/>
      <c r="AD622" s="5"/>
      <c r="AE622" s="82"/>
      <c r="AF622" s="100"/>
      <c r="AG622" s="86"/>
      <c r="AH622" s="86"/>
      <c r="AI622" s="101"/>
      <c r="AJ622" s="82"/>
      <c r="AK622" s="82"/>
      <c r="AL622" s="88"/>
      <c r="AM622" s="84"/>
      <c r="AN622" s="78"/>
      <c r="AO622" s="89"/>
      <c r="AP622" s="89"/>
      <c r="AQ622" s="89"/>
      <c r="AR622" s="90"/>
      <c r="AS622" s="90"/>
    </row>
    <row r="623" ht="18.0" customHeight="1">
      <c r="A623" s="71"/>
      <c r="B623" s="71"/>
      <c r="C623" s="38"/>
      <c r="D623" s="38"/>
      <c r="E623" s="38"/>
      <c r="F623" s="99"/>
      <c r="G623" s="74"/>
      <c r="H623" s="75"/>
      <c r="I623" s="80"/>
      <c r="J623" s="77"/>
      <c r="K623" s="78"/>
      <c r="L623" s="79"/>
      <c r="M623" s="80"/>
      <c r="N623" s="79"/>
      <c r="O623" s="80"/>
      <c r="P623" s="80"/>
      <c r="Q623" s="79"/>
      <c r="R623" s="79"/>
      <c r="S623" s="12"/>
      <c r="T623" s="12"/>
      <c r="U623" s="13"/>
      <c r="V623" s="79"/>
      <c r="W623" s="82"/>
      <c r="X623" s="83"/>
      <c r="Y623" s="82"/>
      <c r="Z623" s="84"/>
      <c r="AA623" s="82"/>
      <c r="AB623" s="80"/>
      <c r="AC623" s="82"/>
      <c r="AD623" s="5"/>
      <c r="AE623" s="82"/>
      <c r="AF623" s="100"/>
      <c r="AG623" s="86"/>
      <c r="AH623" s="86"/>
      <c r="AI623" s="101"/>
      <c r="AJ623" s="82"/>
      <c r="AK623" s="82"/>
      <c r="AL623" s="88"/>
      <c r="AM623" s="84"/>
      <c r="AN623" s="78"/>
      <c r="AO623" s="89"/>
      <c r="AP623" s="89"/>
      <c r="AQ623" s="89"/>
      <c r="AR623" s="90"/>
      <c r="AS623" s="90"/>
    </row>
    <row r="624" ht="18.0" customHeight="1">
      <c r="A624" s="71"/>
      <c r="B624" s="71"/>
      <c r="C624" s="38"/>
      <c r="D624" s="38"/>
      <c r="E624" s="38"/>
      <c r="F624" s="99"/>
      <c r="G624" s="74"/>
      <c r="H624" s="75"/>
      <c r="I624" s="80"/>
      <c r="J624" s="77"/>
      <c r="K624" s="78"/>
      <c r="L624" s="79"/>
      <c r="M624" s="80"/>
      <c r="N624" s="79"/>
      <c r="O624" s="80"/>
      <c r="P624" s="80"/>
      <c r="Q624" s="79"/>
      <c r="R624" s="79"/>
      <c r="S624" s="12"/>
      <c r="T624" s="12"/>
      <c r="U624" s="13"/>
      <c r="V624" s="79"/>
      <c r="W624" s="82"/>
      <c r="X624" s="83"/>
      <c r="Y624" s="82"/>
      <c r="Z624" s="84"/>
      <c r="AA624" s="82"/>
      <c r="AB624" s="80"/>
      <c r="AC624" s="82"/>
      <c r="AD624" s="5"/>
      <c r="AE624" s="82"/>
      <c r="AF624" s="100"/>
      <c r="AG624" s="86"/>
      <c r="AH624" s="86"/>
      <c r="AI624" s="101"/>
      <c r="AJ624" s="82"/>
      <c r="AK624" s="82"/>
      <c r="AL624" s="88"/>
      <c r="AM624" s="84"/>
      <c r="AN624" s="78"/>
      <c r="AO624" s="89"/>
      <c r="AP624" s="89"/>
      <c r="AQ624" s="89"/>
      <c r="AR624" s="90"/>
      <c r="AS624" s="90"/>
    </row>
    <row r="625" ht="18.0" customHeight="1">
      <c r="A625" s="71"/>
      <c r="B625" s="71"/>
      <c r="C625" s="38"/>
      <c r="D625" s="38"/>
      <c r="E625" s="38"/>
      <c r="F625" s="99"/>
      <c r="G625" s="74"/>
      <c r="H625" s="75"/>
      <c r="I625" s="80"/>
      <c r="J625" s="77"/>
      <c r="K625" s="78"/>
      <c r="L625" s="79"/>
      <c r="M625" s="80"/>
      <c r="N625" s="79"/>
      <c r="O625" s="80"/>
      <c r="P625" s="80"/>
      <c r="Q625" s="79"/>
      <c r="R625" s="79"/>
      <c r="S625" s="12"/>
      <c r="T625" s="12"/>
      <c r="U625" s="13"/>
      <c r="V625" s="79"/>
      <c r="W625" s="82"/>
      <c r="X625" s="83"/>
      <c r="Y625" s="82"/>
      <c r="Z625" s="84"/>
      <c r="AA625" s="82"/>
      <c r="AB625" s="80"/>
      <c r="AC625" s="82"/>
      <c r="AD625" s="5"/>
      <c r="AE625" s="82"/>
      <c r="AF625" s="100"/>
      <c r="AG625" s="86"/>
      <c r="AH625" s="86"/>
      <c r="AI625" s="101"/>
      <c r="AJ625" s="82"/>
      <c r="AK625" s="82"/>
      <c r="AL625" s="88"/>
      <c r="AM625" s="84"/>
      <c r="AN625" s="78"/>
      <c r="AO625" s="89"/>
      <c r="AP625" s="89"/>
      <c r="AQ625" s="89"/>
      <c r="AR625" s="90"/>
      <c r="AS625" s="90"/>
    </row>
    <row r="626" ht="18.0" customHeight="1">
      <c r="A626" s="71"/>
      <c r="B626" s="71"/>
      <c r="C626" s="38"/>
      <c r="D626" s="38"/>
      <c r="E626" s="38"/>
      <c r="F626" s="99"/>
      <c r="G626" s="74"/>
      <c r="H626" s="75"/>
      <c r="I626" s="80"/>
      <c r="J626" s="77"/>
      <c r="K626" s="78"/>
      <c r="L626" s="79"/>
      <c r="M626" s="80"/>
      <c r="N626" s="79"/>
      <c r="O626" s="80"/>
      <c r="P626" s="80"/>
      <c r="Q626" s="79"/>
      <c r="R626" s="79"/>
      <c r="S626" s="12"/>
      <c r="T626" s="12"/>
      <c r="U626" s="13"/>
      <c r="V626" s="79"/>
      <c r="W626" s="82"/>
      <c r="X626" s="83"/>
      <c r="Y626" s="82"/>
      <c r="Z626" s="84"/>
      <c r="AA626" s="82"/>
      <c r="AB626" s="80"/>
      <c r="AC626" s="82"/>
      <c r="AD626" s="5"/>
      <c r="AE626" s="82"/>
      <c r="AF626" s="100"/>
      <c r="AG626" s="86"/>
      <c r="AH626" s="86"/>
      <c r="AI626" s="101"/>
      <c r="AJ626" s="82"/>
      <c r="AK626" s="82"/>
      <c r="AL626" s="88"/>
      <c r="AM626" s="84"/>
      <c r="AN626" s="78"/>
      <c r="AO626" s="89"/>
      <c r="AP626" s="89"/>
      <c r="AQ626" s="89"/>
      <c r="AR626" s="90"/>
      <c r="AS626" s="90"/>
    </row>
    <row r="627" ht="18.0" customHeight="1">
      <c r="A627" s="71"/>
      <c r="B627" s="71"/>
      <c r="C627" s="38"/>
      <c r="D627" s="38"/>
      <c r="E627" s="38"/>
      <c r="F627" s="99"/>
      <c r="G627" s="74"/>
      <c r="H627" s="75"/>
      <c r="I627" s="80"/>
      <c r="J627" s="77"/>
      <c r="K627" s="78"/>
      <c r="L627" s="79"/>
      <c r="M627" s="80"/>
      <c r="N627" s="79"/>
      <c r="O627" s="80"/>
      <c r="P627" s="80"/>
      <c r="Q627" s="79"/>
      <c r="R627" s="79"/>
      <c r="S627" s="12"/>
      <c r="T627" s="12"/>
      <c r="U627" s="13"/>
      <c r="V627" s="79"/>
      <c r="W627" s="82"/>
      <c r="X627" s="83"/>
      <c r="Y627" s="82"/>
      <c r="Z627" s="84"/>
      <c r="AA627" s="82"/>
      <c r="AB627" s="80"/>
      <c r="AC627" s="82"/>
      <c r="AD627" s="5"/>
      <c r="AE627" s="82"/>
      <c r="AF627" s="100"/>
      <c r="AG627" s="86"/>
      <c r="AH627" s="86"/>
      <c r="AI627" s="101"/>
      <c r="AJ627" s="82"/>
      <c r="AK627" s="82"/>
      <c r="AL627" s="88"/>
      <c r="AM627" s="84"/>
      <c r="AN627" s="78"/>
      <c r="AO627" s="89"/>
      <c r="AP627" s="89"/>
      <c r="AQ627" s="89"/>
      <c r="AR627" s="90"/>
      <c r="AS627" s="90"/>
    </row>
    <row r="628" ht="18.0" customHeight="1">
      <c r="A628" s="71"/>
      <c r="B628" s="71"/>
      <c r="C628" s="38"/>
      <c r="D628" s="38"/>
      <c r="E628" s="38"/>
      <c r="F628" s="99"/>
      <c r="G628" s="74"/>
      <c r="H628" s="75"/>
      <c r="I628" s="80"/>
      <c r="J628" s="77"/>
      <c r="K628" s="78"/>
      <c r="L628" s="79"/>
      <c r="M628" s="80"/>
      <c r="N628" s="79"/>
      <c r="O628" s="80"/>
      <c r="P628" s="80"/>
      <c r="Q628" s="79"/>
      <c r="R628" s="79"/>
      <c r="S628" s="12"/>
      <c r="T628" s="12"/>
      <c r="U628" s="13"/>
      <c r="V628" s="79"/>
      <c r="W628" s="82"/>
      <c r="X628" s="83"/>
      <c r="Y628" s="82"/>
      <c r="Z628" s="84"/>
      <c r="AA628" s="82"/>
      <c r="AB628" s="80"/>
      <c r="AC628" s="82"/>
      <c r="AD628" s="5"/>
      <c r="AE628" s="82"/>
      <c r="AF628" s="100"/>
      <c r="AG628" s="86"/>
      <c r="AH628" s="86"/>
      <c r="AI628" s="101"/>
      <c r="AJ628" s="82"/>
      <c r="AK628" s="82"/>
      <c r="AL628" s="88"/>
      <c r="AM628" s="84"/>
      <c r="AN628" s="78"/>
      <c r="AO628" s="89"/>
      <c r="AP628" s="89"/>
      <c r="AQ628" s="89"/>
      <c r="AR628" s="90"/>
      <c r="AS628" s="90"/>
    </row>
    <row r="629" ht="18.0" customHeight="1">
      <c r="A629" s="71"/>
      <c r="B629" s="71"/>
      <c r="C629" s="38"/>
      <c r="D629" s="38"/>
      <c r="E629" s="38"/>
      <c r="F629" s="99"/>
      <c r="G629" s="74"/>
      <c r="H629" s="75"/>
      <c r="I629" s="80"/>
      <c r="J629" s="77"/>
      <c r="K629" s="78"/>
      <c r="L629" s="79"/>
      <c r="M629" s="80"/>
      <c r="N629" s="79"/>
      <c r="O629" s="80"/>
      <c r="P629" s="80"/>
      <c r="Q629" s="79"/>
      <c r="R629" s="79"/>
      <c r="S629" s="12"/>
      <c r="T629" s="12"/>
      <c r="U629" s="13"/>
      <c r="V629" s="79"/>
      <c r="W629" s="82"/>
      <c r="X629" s="83"/>
      <c r="Y629" s="82"/>
      <c r="Z629" s="84"/>
      <c r="AA629" s="82"/>
      <c r="AB629" s="80"/>
      <c r="AC629" s="82"/>
      <c r="AD629" s="5"/>
      <c r="AE629" s="82"/>
      <c r="AF629" s="100"/>
      <c r="AG629" s="86"/>
      <c r="AH629" s="86"/>
      <c r="AI629" s="101"/>
      <c r="AJ629" s="82"/>
      <c r="AK629" s="82"/>
      <c r="AL629" s="88"/>
      <c r="AM629" s="84"/>
      <c r="AN629" s="78"/>
      <c r="AO629" s="89"/>
      <c r="AP629" s="89"/>
      <c r="AQ629" s="89"/>
      <c r="AR629" s="90"/>
      <c r="AS629" s="90"/>
    </row>
    <row r="630" ht="18.0" customHeight="1">
      <c r="A630" s="71"/>
      <c r="B630" s="71"/>
      <c r="C630" s="38"/>
      <c r="D630" s="38"/>
      <c r="E630" s="38"/>
      <c r="F630" s="99"/>
      <c r="G630" s="74"/>
      <c r="H630" s="75"/>
      <c r="I630" s="80"/>
      <c r="J630" s="77"/>
      <c r="K630" s="78"/>
      <c r="L630" s="79"/>
      <c r="M630" s="80"/>
      <c r="N630" s="79"/>
      <c r="O630" s="80"/>
      <c r="P630" s="80"/>
      <c r="Q630" s="79"/>
      <c r="R630" s="79"/>
      <c r="S630" s="12"/>
      <c r="T630" s="12"/>
      <c r="U630" s="13"/>
      <c r="V630" s="79"/>
      <c r="W630" s="82"/>
      <c r="X630" s="83"/>
      <c r="Y630" s="82"/>
      <c r="Z630" s="84"/>
      <c r="AA630" s="82"/>
      <c r="AB630" s="80"/>
      <c r="AC630" s="82"/>
      <c r="AD630" s="5"/>
      <c r="AE630" s="82"/>
      <c r="AF630" s="100"/>
      <c r="AG630" s="86"/>
      <c r="AH630" s="86"/>
      <c r="AI630" s="101"/>
      <c r="AJ630" s="82"/>
      <c r="AK630" s="82"/>
      <c r="AL630" s="88"/>
      <c r="AM630" s="84"/>
      <c r="AN630" s="78"/>
      <c r="AO630" s="89"/>
      <c r="AP630" s="89"/>
      <c r="AQ630" s="89"/>
      <c r="AR630" s="90"/>
      <c r="AS630" s="90"/>
    </row>
    <row r="631" ht="18.0" customHeight="1">
      <c r="A631" s="71"/>
      <c r="B631" s="71"/>
      <c r="C631" s="38"/>
      <c r="D631" s="38"/>
      <c r="E631" s="38"/>
      <c r="F631" s="99"/>
      <c r="G631" s="74"/>
      <c r="H631" s="75"/>
      <c r="I631" s="80"/>
      <c r="J631" s="77"/>
      <c r="K631" s="78"/>
      <c r="L631" s="79"/>
      <c r="M631" s="80"/>
      <c r="N631" s="79"/>
      <c r="O631" s="80"/>
      <c r="P631" s="80"/>
      <c r="Q631" s="79"/>
      <c r="R631" s="79"/>
      <c r="S631" s="12"/>
      <c r="T631" s="12"/>
      <c r="U631" s="13"/>
      <c r="V631" s="79"/>
      <c r="W631" s="82"/>
      <c r="X631" s="83"/>
      <c r="Y631" s="82"/>
      <c r="Z631" s="84"/>
      <c r="AA631" s="82"/>
      <c r="AB631" s="80"/>
      <c r="AC631" s="82"/>
      <c r="AD631" s="5"/>
      <c r="AE631" s="82"/>
      <c r="AF631" s="100"/>
      <c r="AG631" s="86"/>
      <c r="AH631" s="86"/>
      <c r="AI631" s="101"/>
      <c r="AJ631" s="82"/>
      <c r="AK631" s="82"/>
      <c r="AL631" s="88"/>
      <c r="AM631" s="84"/>
      <c r="AN631" s="78"/>
      <c r="AO631" s="89"/>
      <c r="AP631" s="89"/>
      <c r="AQ631" s="89"/>
      <c r="AR631" s="90"/>
      <c r="AS631" s="90"/>
    </row>
    <row r="632" ht="18.0" customHeight="1">
      <c r="A632" s="71"/>
      <c r="B632" s="71"/>
      <c r="C632" s="38"/>
      <c r="D632" s="38"/>
      <c r="E632" s="38"/>
      <c r="F632" s="99"/>
      <c r="G632" s="74"/>
      <c r="H632" s="75"/>
      <c r="I632" s="80"/>
      <c r="J632" s="77"/>
      <c r="K632" s="78"/>
      <c r="L632" s="79"/>
      <c r="M632" s="80"/>
      <c r="N632" s="79"/>
      <c r="O632" s="80"/>
      <c r="P632" s="80"/>
      <c r="Q632" s="79"/>
      <c r="R632" s="79"/>
      <c r="S632" s="12"/>
      <c r="T632" s="12"/>
      <c r="U632" s="13"/>
      <c r="V632" s="79"/>
      <c r="W632" s="82"/>
      <c r="X632" s="83"/>
      <c r="Y632" s="82"/>
      <c r="Z632" s="84"/>
      <c r="AA632" s="82"/>
      <c r="AB632" s="80"/>
      <c r="AC632" s="82"/>
      <c r="AD632" s="5"/>
      <c r="AE632" s="82"/>
      <c r="AF632" s="100"/>
      <c r="AG632" s="86"/>
      <c r="AH632" s="86"/>
      <c r="AI632" s="101"/>
      <c r="AJ632" s="82"/>
      <c r="AK632" s="82"/>
      <c r="AL632" s="88"/>
      <c r="AM632" s="84"/>
      <c r="AN632" s="78"/>
      <c r="AO632" s="89"/>
      <c r="AP632" s="89"/>
      <c r="AQ632" s="89"/>
      <c r="AR632" s="90"/>
      <c r="AS632" s="90"/>
    </row>
    <row r="633" ht="18.0" customHeight="1">
      <c r="A633" s="71"/>
      <c r="B633" s="71"/>
      <c r="C633" s="38"/>
      <c r="D633" s="38"/>
      <c r="E633" s="38"/>
      <c r="F633" s="99"/>
      <c r="G633" s="74"/>
      <c r="H633" s="75"/>
      <c r="I633" s="80"/>
      <c r="J633" s="77"/>
      <c r="K633" s="78"/>
      <c r="L633" s="79"/>
      <c r="M633" s="80"/>
      <c r="N633" s="79"/>
      <c r="O633" s="80"/>
      <c r="P633" s="80"/>
      <c r="Q633" s="79"/>
      <c r="R633" s="79"/>
      <c r="S633" s="12"/>
      <c r="T633" s="12"/>
      <c r="U633" s="13"/>
      <c r="V633" s="79"/>
      <c r="W633" s="82"/>
      <c r="X633" s="83"/>
      <c r="Y633" s="82"/>
      <c r="Z633" s="84"/>
      <c r="AA633" s="82"/>
      <c r="AB633" s="80"/>
      <c r="AC633" s="82"/>
      <c r="AD633" s="5"/>
      <c r="AE633" s="82"/>
      <c r="AF633" s="100"/>
      <c r="AG633" s="86"/>
      <c r="AH633" s="86"/>
      <c r="AI633" s="101"/>
      <c r="AJ633" s="82"/>
      <c r="AK633" s="82"/>
      <c r="AL633" s="88"/>
      <c r="AM633" s="84"/>
      <c r="AN633" s="78"/>
      <c r="AO633" s="89"/>
      <c r="AP633" s="89"/>
      <c r="AQ633" s="89"/>
      <c r="AR633" s="90"/>
      <c r="AS633" s="90"/>
    </row>
    <row r="634" ht="18.0" customHeight="1">
      <c r="A634" s="71"/>
      <c r="B634" s="71"/>
      <c r="C634" s="38"/>
      <c r="D634" s="38"/>
      <c r="E634" s="38"/>
      <c r="F634" s="99"/>
      <c r="G634" s="74"/>
      <c r="H634" s="75"/>
      <c r="I634" s="80"/>
      <c r="J634" s="77"/>
      <c r="K634" s="78"/>
      <c r="L634" s="79"/>
      <c r="M634" s="80"/>
      <c r="N634" s="79"/>
      <c r="O634" s="80"/>
      <c r="P634" s="80"/>
      <c r="Q634" s="79"/>
      <c r="R634" s="79"/>
      <c r="S634" s="12"/>
      <c r="T634" s="12"/>
      <c r="U634" s="13"/>
      <c r="V634" s="79"/>
      <c r="W634" s="82"/>
      <c r="X634" s="83"/>
      <c r="Y634" s="82"/>
      <c r="Z634" s="84"/>
      <c r="AA634" s="82"/>
      <c r="AB634" s="80"/>
      <c r="AC634" s="82"/>
      <c r="AD634" s="5"/>
      <c r="AE634" s="82"/>
      <c r="AF634" s="100"/>
      <c r="AG634" s="86"/>
      <c r="AH634" s="86"/>
      <c r="AI634" s="101"/>
      <c r="AJ634" s="82"/>
      <c r="AK634" s="82"/>
      <c r="AL634" s="88"/>
      <c r="AM634" s="84"/>
      <c r="AN634" s="78"/>
      <c r="AO634" s="89"/>
      <c r="AP634" s="89"/>
      <c r="AQ634" s="89"/>
      <c r="AR634" s="90"/>
      <c r="AS634" s="90"/>
    </row>
    <row r="635" ht="18.0" customHeight="1">
      <c r="A635" s="71"/>
      <c r="B635" s="71"/>
      <c r="C635" s="38"/>
      <c r="D635" s="38"/>
      <c r="E635" s="38"/>
      <c r="F635" s="99"/>
      <c r="G635" s="74"/>
      <c r="H635" s="75"/>
      <c r="I635" s="80"/>
      <c r="J635" s="77"/>
      <c r="K635" s="78"/>
      <c r="L635" s="79"/>
      <c r="M635" s="80"/>
      <c r="N635" s="79"/>
      <c r="O635" s="80"/>
      <c r="P635" s="80"/>
      <c r="Q635" s="79"/>
      <c r="R635" s="79"/>
      <c r="S635" s="12"/>
      <c r="T635" s="12"/>
      <c r="U635" s="13"/>
      <c r="V635" s="79"/>
      <c r="W635" s="82"/>
      <c r="X635" s="83"/>
      <c r="Y635" s="82"/>
      <c r="Z635" s="84"/>
      <c r="AA635" s="82"/>
      <c r="AB635" s="80"/>
      <c r="AC635" s="82"/>
      <c r="AD635" s="5"/>
      <c r="AE635" s="82"/>
      <c r="AF635" s="100"/>
      <c r="AG635" s="86"/>
      <c r="AH635" s="86"/>
      <c r="AI635" s="101"/>
      <c r="AJ635" s="82"/>
      <c r="AK635" s="82"/>
      <c r="AL635" s="88"/>
      <c r="AM635" s="84"/>
      <c r="AN635" s="78"/>
      <c r="AO635" s="89"/>
      <c r="AP635" s="89"/>
      <c r="AQ635" s="89"/>
      <c r="AR635" s="90"/>
      <c r="AS635" s="90"/>
    </row>
    <row r="636" ht="18.0" customHeight="1">
      <c r="A636" s="71"/>
      <c r="B636" s="71"/>
      <c r="C636" s="38"/>
      <c r="D636" s="38"/>
      <c r="E636" s="38"/>
      <c r="F636" s="99"/>
      <c r="G636" s="74"/>
      <c r="H636" s="75"/>
      <c r="I636" s="80"/>
      <c r="J636" s="77"/>
      <c r="K636" s="78"/>
      <c r="L636" s="79"/>
      <c r="M636" s="80"/>
      <c r="N636" s="79"/>
      <c r="O636" s="80"/>
      <c r="P636" s="80"/>
      <c r="Q636" s="79"/>
      <c r="R636" s="79"/>
      <c r="S636" s="12"/>
      <c r="T636" s="12"/>
      <c r="U636" s="13"/>
      <c r="V636" s="79"/>
      <c r="W636" s="82"/>
      <c r="X636" s="83"/>
      <c r="Y636" s="82"/>
      <c r="Z636" s="84"/>
      <c r="AA636" s="82"/>
      <c r="AB636" s="80"/>
      <c r="AC636" s="82"/>
      <c r="AD636" s="5"/>
      <c r="AE636" s="82"/>
      <c r="AF636" s="100"/>
      <c r="AG636" s="86"/>
      <c r="AH636" s="86"/>
      <c r="AI636" s="101"/>
      <c r="AJ636" s="82"/>
      <c r="AK636" s="82"/>
      <c r="AL636" s="88"/>
      <c r="AM636" s="84"/>
      <c r="AN636" s="78"/>
      <c r="AO636" s="89"/>
      <c r="AP636" s="89"/>
      <c r="AQ636" s="89"/>
      <c r="AR636" s="90"/>
      <c r="AS636" s="90"/>
    </row>
    <row r="637" ht="18.0" customHeight="1">
      <c r="A637" s="71"/>
      <c r="B637" s="71"/>
      <c r="C637" s="38"/>
      <c r="D637" s="38"/>
      <c r="E637" s="38"/>
      <c r="F637" s="99"/>
      <c r="G637" s="74"/>
      <c r="H637" s="75"/>
      <c r="I637" s="80"/>
      <c r="J637" s="77"/>
      <c r="K637" s="78"/>
      <c r="L637" s="79"/>
      <c r="M637" s="80"/>
      <c r="N637" s="79"/>
      <c r="O637" s="80"/>
      <c r="P637" s="80"/>
      <c r="Q637" s="79"/>
      <c r="R637" s="79"/>
      <c r="S637" s="12"/>
      <c r="T637" s="12"/>
      <c r="U637" s="13"/>
      <c r="V637" s="79"/>
      <c r="W637" s="82"/>
      <c r="X637" s="83"/>
      <c r="Y637" s="82"/>
      <c r="Z637" s="84"/>
      <c r="AA637" s="82"/>
      <c r="AB637" s="80"/>
      <c r="AC637" s="82"/>
      <c r="AD637" s="5"/>
      <c r="AE637" s="82"/>
      <c r="AF637" s="100"/>
      <c r="AG637" s="86"/>
      <c r="AH637" s="86"/>
      <c r="AI637" s="101"/>
      <c r="AJ637" s="82"/>
      <c r="AK637" s="82"/>
      <c r="AL637" s="88"/>
      <c r="AM637" s="84"/>
      <c r="AN637" s="78"/>
      <c r="AO637" s="89"/>
      <c r="AP637" s="89"/>
      <c r="AQ637" s="89"/>
      <c r="AR637" s="90"/>
      <c r="AS637" s="90"/>
    </row>
    <row r="638" ht="18.0" customHeight="1">
      <c r="A638" s="71"/>
      <c r="B638" s="71"/>
      <c r="C638" s="38"/>
      <c r="D638" s="38"/>
      <c r="E638" s="38"/>
      <c r="F638" s="99"/>
      <c r="G638" s="74"/>
      <c r="H638" s="75"/>
      <c r="I638" s="80"/>
      <c r="J638" s="77"/>
      <c r="K638" s="78"/>
      <c r="L638" s="79"/>
      <c r="M638" s="80"/>
      <c r="N638" s="79"/>
      <c r="O638" s="80"/>
      <c r="P638" s="80"/>
      <c r="Q638" s="79"/>
      <c r="R638" s="79"/>
      <c r="S638" s="12"/>
      <c r="T638" s="12"/>
      <c r="U638" s="13"/>
      <c r="V638" s="79"/>
      <c r="W638" s="82"/>
      <c r="X638" s="83"/>
      <c r="Y638" s="82"/>
      <c r="Z638" s="84"/>
      <c r="AA638" s="82"/>
      <c r="AB638" s="80"/>
      <c r="AC638" s="82"/>
      <c r="AD638" s="5"/>
      <c r="AE638" s="82"/>
      <c r="AF638" s="100"/>
      <c r="AG638" s="86"/>
      <c r="AH638" s="86"/>
      <c r="AI638" s="101"/>
      <c r="AJ638" s="82"/>
      <c r="AK638" s="82"/>
      <c r="AL638" s="88"/>
      <c r="AM638" s="84"/>
      <c r="AN638" s="78"/>
      <c r="AO638" s="89"/>
      <c r="AP638" s="89"/>
      <c r="AQ638" s="89"/>
      <c r="AR638" s="90"/>
      <c r="AS638" s="90"/>
    </row>
    <row r="639" ht="18.0" customHeight="1">
      <c r="A639" s="71"/>
      <c r="B639" s="71"/>
      <c r="C639" s="38"/>
      <c r="D639" s="38"/>
      <c r="E639" s="38"/>
      <c r="F639" s="99"/>
      <c r="G639" s="74"/>
      <c r="H639" s="75"/>
      <c r="I639" s="80"/>
      <c r="J639" s="77"/>
      <c r="K639" s="78"/>
      <c r="L639" s="79"/>
      <c r="M639" s="80"/>
      <c r="N639" s="79"/>
      <c r="O639" s="80"/>
      <c r="P639" s="80"/>
      <c r="Q639" s="79"/>
      <c r="R639" s="79"/>
      <c r="S639" s="12"/>
      <c r="T639" s="12"/>
      <c r="U639" s="13"/>
      <c r="V639" s="79"/>
      <c r="W639" s="82"/>
      <c r="X639" s="83"/>
      <c r="Y639" s="82"/>
      <c r="Z639" s="84"/>
      <c r="AA639" s="82"/>
      <c r="AB639" s="80"/>
      <c r="AC639" s="82"/>
      <c r="AD639" s="5"/>
      <c r="AE639" s="82"/>
      <c r="AF639" s="100"/>
      <c r="AG639" s="86"/>
      <c r="AH639" s="86"/>
      <c r="AI639" s="101"/>
      <c r="AJ639" s="82"/>
      <c r="AK639" s="82"/>
      <c r="AL639" s="88"/>
      <c r="AM639" s="84"/>
      <c r="AN639" s="78"/>
      <c r="AO639" s="89"/>
      <c r="AP639" s="89"/>
      <c r="AQ639" s="89"/>
      <c r="AR639" s="90"/>
      <c r="AS639" s="90"/>
    </row>
    <row r="640" ht="18.0" customHeight="1">
      <c r="A640" s="71"/>
      <c r="B640" s="71"/>
      <c r="C640" s="38"/>
      <c r="D640" s="38"/>
      <c r="E640" s="38"/>
      <c r="F640" s="99"/>
      <c r="G640" s="74"/>
      <c r="H640" s="75"/>
      <c r="I640" s="80"/>
      <c r="J640" s="77"/>
      <c r="K640" s="78"/>
      <c r="L640" s="79"/>
      <c r="M640" s="80"/>
      <c r="N640" s="79"/>
      <c r="O640" s="80"/>
      <c r="P640" s="80"/>
      <c r="Q640" s="79"/>
      <c r="R640" s="79"/>
      <c r="S640" s="12"/>
      <c r="T640" s="12"/>
      <c r="U640" s="13"/>
      <c r="V640" s="79"/>
      <c r="W640" s="82"/>
      <c r="X640" s="83"/>
      <c r="Y640" s="82"/>
      <c r="Z640" s="84"/>
      <c r="AA640" s="82"/>
      <c r="AB640" s="80"/>
      <c r="AC640" s="82"/>
      <c r="AD640" s="5"/>
      <c r="AE640" s="82"/>
      <c r="AF640" s="100"/>
      <c r="AG640" s="86"/>
      <c r="AH640" s="86"/>
      <c r="AI640" s="101"/>
      <c r="AJ640" s="82"/>
      <c r="AK640" s="82"/>
      <c r="AL640" s="88"/>
      <c r="AM640" s="84"/>
      <c r="AN640" s="78"/>
      <c r="AO640" s="89"/>
      <c r="AP640" s="89"/>
      <c r="AQ640" s="89"/>
      <c r="AR640" s="90"/>
      <c r="AS640" s="90"/>
    </row>
    <row r="641" ht="18.0" customHeight="1">
      <c r="A641" s="71"/>
      <c r="B641" s="71"/>
      <c r="C641" s="38"/>
      <c r="D641" s="38"/>
      <c r="E641" s="38"/>
      <c r="F641" s="99"/>
      <c r="G641" s="74"/>
      <c r="H641" s="75"/>
      <c r="I641" s="80"/>
      <c r="J641" s="77"/>
      <c r="K641" s="78"/>
      <c r="L641" s="79"/>
      <c r="M641" s="80"/>
      <c r="N641" s="79"/>
      <c r="O641" s="80"/>
      <c r="P641" s="80"/>
      <c r="Q641" s="79"/>
      <c r="R641" s="79"/>
      <c r="S641" s="12"/>
      <c r="T641" s="12"/>
      <c r="U641" s="13"/>
      <c r="V641" s="79"/>
      <c r="W641" s="82"/>
      <c r="X641" s="83"/>
      <c r="Y641" s="82"/>
      <c r="Z641" s="84"/>
      <c r="AA641" s="82"/>
      <c r="AB641" s="80"/>
      <c r="AC641" s="82"/>
      <c r="AD641" s="5"/>
      <c r="AE641" s="82"/>
      <c r="AF641" s="100"/>
      <c r="AG641" s="86"/>
      <c r="AH641" s="86"/>
      <c r="AI641" s="101"/>
      <c r="AJ641" s="82"/>
      <c r="AK641" s="82"/>
      <c r="AL641" s="88"/>
      <c r="AM641" s="84"/>
      <c r="AN641" s="78"/>
      <c r="AO641" s="89"/>
      <c r="AP641" s="89"/>
      <c r="AQ641" s="89"/>
      <c r="AR641" s="90"/>
      <c r="AS641" s="90"/>
    </row>
    <row r="642" ht="18.0" customHeight="1">
      <c r="A642" s="71"/>
      <c r="B642" s="71"/>
      <c r="C642" s="38"/>
      <c r="D642" s="38"/>
      <c r="E642" s="38"/>
      <c r="F642" s="99"/>
      <c r="G642" s="74"/>
      <c r="H642" s="75"/>
      <c r="I642" s="80"/>
      <c r="J642" s="77"/>
      <c r="K642" s="78"/>
      <c r="L642" s="79"/>
      <c r="M642" s="80"/>
      <c r="N642" s="79"/>
      <c r="O642" s="80"/>
      <c r="P642" s="80"/>
      <c r="Q642" s="79"/>
      <c r="R642" s="79"/>
      <c r="S642" s="12"/>
      <c r="T642" s="12"/>
      <c r="U642" s="13"/>
      <c r="V642" s="79"/>
      <c r="W642" s="82"/>
      <c r="X642" s="83"/>
      <c r="Y642" s="82"/>
      <c r="Z642" s="84"/>
      <c r="AA642" s="82"/>
      <c r="AB642" s="80"/>
      <c r="AC642" s="82"/>
      <c r="AD642" s="5"/>
      <c r="AE642" s="82"/>
      <c r="AF642" s="100"/>
      <c r="AG642" s="86"/>
      <c r="AH642" s="86"/>
      <c r="AI642" s="101"/>
      <c r="AJ642" s="82"/>
      <c r="AK642" s="82"/>
      <c r="AL642" s="88"/>
      <c r="AM642" s="84"/>
      <c r="AN642" s="78"/>
      <c r="AO642" s="89"/>
      <c r="AP642" s="89"/>
      <c r="AQ642" s="89"/>
      <c r="AR642" s="90"/>
      <c r="AS642" s="90"/>
    </row>
    <row r="643" ht="18.0" customHeight="1">
      <c r="A643" s="71"/>
      <c r="B643" s="71"/>
      <c r="C643" s="38"/>
      <c r="D643" s="38"/>
      <c r="E643" s="38"/>
      <c r="F643" s="99"/>
      <c r="G643" s="74"/>
      <c r="H643" s="75"/>
      <c r="I643" s="80"/>
      <c r="J643" s="77"/>
      <c r="K643" s="78"/>
      <c r="L643" s="79"/>
      <c r="M643" s="80"/>
      <c r="N643" s="79"/>
      <c r="O643" s="80"/>
      <c r="P643" s="80"/>
      <c r="Q643" s="79"/>
      <c r="R643" s="79"/>
      <c r="S643" s="12"/>
      <c r="T643" s="12"/>
      <c r="U643" s="13"/>
      <c r="V643" s="79"/>
      <c r="W643" s="82"/>
      <c r="X643" s="83"/>
      <c r="Y643" s="82"/>
      <c r="Z643" s="84"/>
      <c r="AA643" s="82"/>
      <c r="AB643" s="80"/>
      <c r="AC643" s="82"/>
      <c r="AD643" s="5"/>
      <c r="AE643" s="82"/>
      <c r="AF643" s="100"/>
      <c r="AG643" s="86"/>
      <c r="AH643" s="86"/>
      <c r="AI643" s="101"/>
      <c r="AJ643" s="82"/>
      <c r="AK643" s="82"/>
      <c r="AL643" s="88"/>
      <c r="AM643" s="84"/>
      <c r="AN643" s="78"/>
      <c r="AO643" s="89"/>
      <c r="AP643" s="89"/>
      <c r="AQ643" s="89"/>
      <c r="AR643" s="90"/>
      <c r="AS643" s="90"/>
    </row>
    <row r="644" ht="18.0" customHeight="1">
      <c r="A644" s="71"/>
      <c r="B644" s="71"/>
      <c r="C644" s="38"/>
      <c r="D644" s="38"/>
      <c r="E644" s="38"/>
      <c r="F644" s="99"/>
      <c r="G644" s="74"/>
      <c r="H644" s="75"/>
      <c r="I644" s="80"/>
      <c r="J644" s="77"/>
      <c r="K644" s="78"/>
      <c r="L644" s="79"/>
      <c r="M644" s="80"/>
      <c r="N644" s="79"/>
      <c r="O644" s="80"/>
      <c r="P644" s="80"/>
      <c r="Q644" s="79"/>
      <c r="R644" s="79"/>
      <c r="S644" s="12"/>
      <c r="T644" s="12"/>
      <c r="U644" s="13"/>
      <c r="V644" s="79"/>
      <c r="W644" s="82"/>
      <c r="X644" s="83"/>
      <c r="Y644" s="82"/>
      <c r="Z644" s="84"/>
      <c r="AA644" s="82"/>
      <c r="AB644" s="80"/>
      <c r="AC644" s="82"/>
      <c r="AD644" s="5"/>
      <c r="AE644" s="82"/>
      <c r="AF644" s="100"/>
      <c r="AG644" s="86"/>
      <c r="AH644" s="86"/>
      <c r="AI644" s="101"/>
      <c r="AJ644" s="82"/>
      <c r="AK644" s="82"/>
      <c r="AL644" s="88"/>
      <c r="AM644" s="84"/>
      <c r="AN644" s="78"/>
      <c r="AO644" s="89"/>
      <c r="AP644" s="89"/>
      <c r="AQ644" s="89"/>
      <c r="AR644" s="90"/>
      <c r="AS644" s="90"/>
    </row>
    <row r="645" ht="18.0" customHeight="1">
      <c r="A645" s="71"/>
      <c r="B645" s="71"/>
      <c r="C645" s="38"/>
      <c r="D645" s="38"/>
      <c r="E645" s="38"/>
      <c r="F645" s="99"/>
      <c r="G645" s="74"/>
      <c r="H645" s="75"/>
      <c r="I645" s="80"/>
      <c r="J645" s="77"/>
      <c r="K645" s="78"/>
      <c r="L645" s="79"/>
      <c r="M645" s="80"/>
      <c r="N645" s="79"/>
      <c r="O645" s="80"/>
      <c r="P645" s="80"/>
      <c r="Q645" s="79"/>
      <c r="R645" s="79"/>
      <c r="S645" s="12"/>
      <c r="T645" s="12"/>
      <c r="U645" s="13"/>
      <c r="V645" s="79"/>
      <c r="W645" s="82"/>
      <c r="X645" s="83"/>
      <c r="Y645" s="82"/>
      <c r="Z645" s="84"/>
      <c r="AA645" s="82"/>
      <c r="AB645" s="80"/>
      <c r="AC645" s="82"/>
      <c r="AD645" s="5"/>
      <c r="AE645" s="82"/>
      <c r="AF645" s="100"/>
      <c r="AG645" s="86"/>
      <c r="AH645" s="86"/>
      <c r="AI645" s="101"/>
      <c r="AJ645" s="82"/>
      <c r="AK645" s="82"/>
      <c r="AL645" s="88"/>
      <c r="AM645" s="84"/>
      <c r="AN645" s="78"/>
      <c r="AO645" s="89"/>
      <c r="AP645" s="89"/>
      <c r="AQ645" s="89"/>
      <c r="AR645" s="90"/>
      <c r="AS645" s="90"/>
    </row>
    <row r="646" ht="18.0" customHeight="1">
      <c r="A646" s="71"/>
      <c r="B646" s="71"/>
      <c r="C646" s="38"/>
      <c r="D646" s="38"/>
      <c r="E646" s="38"/>
      <c r="F646" s="99"/>
      <c r="G646" s="74"/>
      <c r="H646" s="75"/>
      <c r="I646" s="80"/>
      <c r="J646" s="77"/>
      <c r="K646" s="78"/>
      <c r="L646" s="79"/>
      <c r="M646" s="80"/>
      <c r="N646" s="79"/>
      <c r="O646" s="80"/>
      <c r="P646" s="80"/>
      <c r="Q646" s="79"/>
      <c r="R646" s="79"/>
      <c r="S646" s="12"/>
      <c r="T646" s="12"/>
      <c r="U646" s="13"/>
      <c r="V646" s="79"/>
      <c r="W646" s="82"/>
      <c r="X646" s="83"/>
      <c r="Y646" s="82"/>
      <c r="Z646" s="84"/>
      <c r="AA646" s="82"/>
      <c r="AB646" s="80"/>
      <c r="AC646" s="82"/>
      <c r="AD646" s="5"/>
      <c r="AE646" s="82"/>
      <c r="AF646" s="100"/>
      <c r="AG646" s="86"/>
      <c r="AH646" s="86"/>
      <c r="AI646" s="101"/>
      <c r="AJ646" s="82"/>
      <c r="AK646" s="82"/>
      <c r="AL646" s="88"/>
      <c r="AM646" s="84"/>
      <c r="AN646" s="78"/>
      <c r="AO646" s="89"/>
      <c r="AP646" s="89"/>
      <c r="AQ646" s="89"/>
      <c r="AR646" s="90"/>
      <c r="AS646" s="90"/>
    </row>
    <row r="647" ht="18.0" customHeight="1">
      <c r="A647" s="71"/>
      <c r="B647" s="71"/>
      <c r="C647" s="38"/>
      <c r="D647" s="38"/>
      <c r="E647" s="38"/>
      <c r="F647" s="99"/>
      <c r="G647" s="74"/>
      <c r="H647" s="75"/>
      <c r="I647" s="80"/>
      <c r="J647" s="77"/>
      <c r="K647" s="78"/>
      <c r="L647" s="79"/>
      <c r="M647" s="80"/>
      <c r="N647" s="79"/>
      <c r="O647" s="80"/>
      <c r="P647" s="80"/>
      <c r="Q647" s="79"/>
      <c r="R647" s="79"/>
      <c r="S647" s="12"/>
      <c r="T647" s="12"/>
      <c r="U647" s="13"/>
      <c r="V647" s="79"/>
      <c r="W647" s="82"/>
      <c r="X647" s="83"/>
      <c r="Y647" s="82"/>
      <c r="Z647" s="84"/>
      <c r="AA647" s="82"/>
      <c r="AB647" s="80"/>
      <c r="AC647" s="82"/>
      <c r="AD647" s="5"/>
      <c r="AE647" s="82"/>
      <c r="AF647" s="100"/>
      <c r="AG647" s="86"/>
      <c r="AH647" s="86"/>
      <c r="AI647" s="101"/>
      <c r="AJ647" s="82"/>
      <c r="AK647" s="82"/>
      <c r="AL647" s="88"/>
      <c r="AM647" s="84"/>
      <c r="AN647" s="78"/>
      <c r="AO647" s="89"/>
      <c r="AP647" s="89"/>
      <c r="AQ647" s="89"/>
      <c r="AR647" s="90"/>
      <c r="AS647" s="90"/>
    </row>
    <row r="648" ht="18.0" customHeight="1">
      <c r="A648" s="71"/>
      <c r="B648" s="71"/>
      <c r="C648" s="38"/>
      <c r="D648" s="38"/>
      <c r="E648" s="38"/>
      <c r="F648" s="99"/>
      <c r="G648" s="74"/>
      <c r="H648" s="75"/>
      <c r="I648" s="80"/>
      <c r="J648" s="77"/>
      <c r="K648" s="78"/>
      <c r="L648" s="79"/>
      <c r="M648" s="80"/>
      <c r="N648" s="79"/>
      <c r="O648" s="80"/>
      <c r="P648" s="80"/>
      <c r="Q648" s="79"/>
      <c r="R648" s="79"/>
      <c r="S648" s="12"/>
      <c r="T648" s="12"/>
      <c r="U648" s="13"/>
      <c r="V648" s="79"/>
      <c r="W648" s="82"/>
      <c r="X648" s="83"/>
      <c r="Y648" s="82"/>
      <c r="Z648" s="84"/>
      <c r="AA648" s="82"/>
      <c r="AB648" s="80"/>
      <c r="AC648" s="82"/>
      <c r="AD648" s="5"/>
      <c r="AE648" s="82"/>
      <c r="AF648" s="100"/>
      <c r="AG648" s="86"/>
      <c r="AH648" s="86"/>
      <c r="AI648" s="101"/>
      <c r="AJ648" s="82"/>
      <c r="AK648" s="82"/>
      <c r="AL648" s="88"/>
      <c r="AM648" s="84"/>
      <c r="AN648" s="78"/>
      <c r="AO648" s="89"/>
      <c r="AP648" s="89"/>
      <c r="AQ648" s="89"/>
      <c r="AR648" s="90"/>
      <c r="AS648" s="90"/>
    </row>
    <row r="649" ht="18.0" customHeight="1">
      <c r="A649" s="71"/>
      <c r="B649" s="71"/>
      <c r="C649" s="38"/>
      <c r="D649" s="38"/>
      <c r="E649" s="38"/>
      <c r="F649" s="99"/>
      <c r="G649" s="74"/>
      <c r="H649" s="75"/>
      <c r="I649" s="80"/>
      <c r="J649" s="77"/>
      <c r="K649" s="78"/>
      <c r="L649" s="79"/>
      <c r="M649" s="80"/>
      <c r="N649" s="79"/>
      <c r="O649" s="80"/>
      <c r="P649" s="80"/>
      <c r="Q649" s="79"/>
      <c r="R649" s="79"/>
      <c r="S649" s="12"/>
      <c r="T649" s="12"/>
      <c r="U649" s="13"/>
      <c r="V649" s="79"/>
      <c r="W649" s="82"/>
      <c r="X649" s="83"/>
      <c r="Y649" s="82"/>
      <c r="Z649" s="84"/>
      <c r="AA649" s="82"/>
      <c r="AB649" s="80"/>
      <c r="AC649" s="82"/>
      <c r="AD649" s="5"/>
      <c r="AE649" s="82"/>
      <c r="AF649" s="100"/>
      <c r="AG649" s="86"/>
      <c r="AH649" s="86"/>
      <c r="AI649" s="101"/>
      <c r="AJ649" s="82"/>
      <c r="AK649" s="82"/>
      <c r="AL649" s="88"/>
      <c r="AM649" s="84"/>
      <c r="AN649" s="78"/>
      <c r="AO649" s="89"/>
      <c r="AP649" s="89"/>
      <c r="AQ649" s="89"/>
      <c r="AR649" s="90"/>
      <c r="AS649" s="90"/>
    </row>
    <row r="650" ht="18.0" customHeight="1">
      <c r="A650" s="71"/>
      <c r="B650" s="71"/>
      <c r="C650" s="38"/>
      <c r="D650" s="38"/>
      <c r="E650" s="38"/>
      <c r="F650" s="99"/>
      <c r="G650" s="74"/>
      <c r="H650" s="75"/>
      <c r="I650" s="80"/>
      <c r="J650" s="77"/>
      <c r="K650" s="78"/>
      <c r="L650" s="79"/>
      <c r="M650" s="80"/>
      <c r="N650" s="79"/>
      <c r="O650" s="80"/>
      <c r="P650" s="80"/>
      <c r="Q650" s="79"/>
      <c r="R650" s="79"/>
      <c r="S650" s="12"/>
      <c r="T650" s="12"/>
      <c r="U650" s="13"/>
      <c r="V650" s="79"/>
      <c r="W650" s="82"/>
      <c r="X650" s="83"/>
      <c r="Y650" s="82"/>
      <c r="Z650" s="84"/>
      <c r="AA650" s="82"/>
      <c r="AB650" s="80"/>
      <c r="AC650" s="82"/>
      <c r="AD650" s="5"/>
      <c r="AE650" s="82"/>
      <c r="AF650" s="100"/>
      <c r="AG650" s="86"/>
      <c r="AH650" s="86"/>
      <c r="AI650" s="101"/>
      <c r="AJ650" s="82"/>
      <c r="AK650" s="82"/>
      <c r="AL650" s="88"/>
      <c r="AM650" s="84"/>
      <c r="AN650" s="78"/>
      <c r="AO650" s="89"/>
      <c r="AP650" s="89"/>
      <c r="AQ650" s="89"/>
      <c r="AR650" s="90"/>
      <c r="AS650" s="90"/>
    </row>
    <row r="651" ht="18.0" customHeight="1">
      <c r="A651" s="71"/>
      <c r="B651" s="71"/>
      <c r="C651" s="38"/>
      <c r="D651" s="38"/>
      <c r="E651" s="38"/>
      <c r="F651" s="99"/>
      <c r="G651" s="74"/>
      <c r="H651" s="75"/>
      <c r="I651" s="80"/>
      <c r="J651" s="77"/>
      <c r="K651" s="78"/>
      <c r="L651" s="79"/>
      <c r="M651" s="80"/>
      <c r="N651" s="79"/>
      <c r="O651" s="80"/>
      <c r="P651" s="80"/>
      <c r="Q651" s="79"/>
      <c r="R651" s="79"/>
      <c r="S651" s="12"/>
      <c r="T651" s="12"/>
      <c r="U651" s="13"/>
      <c r="V651" s="79"/>
      <c r="W651" s="82"/>
      <c r="X651" s="83"/>
      <c r="Y651" s="82"/>
      <c r="Z651" s="84"/>
      <c r="AA651" s="82"/>
      <c r="AB651" s="80"/>
      <c r="AC651" s="82"/>
      <c r="AD651" s="5"/>
      <c r="AE651" s="82"/>
      <c r="AF651" s="100"/>
      <c r="AG651" s="86"/>
      <c r="AH651" s="86"/>
      <c r="AI651" s="101"/>
      <c r="AJ651" s="82"/>
      <c r="AK651" s="82"/>
      <c r="AL651" s="88"/>
      <c r="AM651" s="84"/>
      <c r="AN651" s="78"/>
      <c r="AO651" s="89"/>
      <c r="AP651" s="89"/>
      <c r="AQ651" s="89"/>
      <c r="AR651" s="90"/>
      <c r="AS651" s="90"/>
    </row>
    <row r="652" ht="18.0" customHeight="1">
      <c r="A652" s="71"/>
      <c r="B652" s="71"/>
      <c r="C652" s="38"/>
      <c r="D652" s="38"/>
      <c r="E652" s="38"/>
      <c r="F652" s="99"/>
      <c r="G652" s="74"/>
      <c r="H652" s="75"/>
      <c r="I652" s="80"/>
      <c r="J652" s="77"/>
      <c r="K652" s="78"/>
      <c r="L652" s="79"/>
      <c r="M652" s="80"/>
      <c r="N652" s="79"/>
      <c r="O652" s="80"/>
      <c r="P652" s="80"/>
      <c r="Q652" s="79"/>
      <c r="R652" s="79"/>
      <c r="S652" s="12"/>
      <c r="T652" s="12"/>
      <c r="U652" s="13"/>
      <c r="V652" s="79"/>
      <c r="W652" s="82"/>
      <c r="X652" s="83"/>
      <c r="Y652" s="82"/>
      <c r="Z652" s="84"/>
      <c r="AA652" s="82"/>
      <c r="AB652" s="80"/>
      <c r="AC652" s="82"/>
      <c r="AD652" s="5"/>
      <c r="AE652" s="82"/>
      <c r="AF652" s="100"/>
      <c r="AG652" s="86"/>
      <c r="AH652" s="86"/>
      <c r="AI652" s="101"/>
      <c r="AJ652" s="82"/>
      <c r="AK652" s="82"/>
      <c r="AL652" s="88"/>
      <c r="AM652" s="84"/>
      <c r="AN652" s="78"/>
      <c r="AO652" s="89"/>
      <c r="AP652" s="89"/>
      <c r="AQ652" s="89"/>
      <c r="AR652" s="90"/>
      <c r="AS652" s="90"/>
    </row>
    <row r="653" ht="18.0" customHeight="1">
      <c r="A653" s="71"/>
      <c r="B653" s="71"/>
      <c r="C653" s="38"/>
      <c r="D653" s="38"/>
      <c r="E653" s="38"/>
      <c r="F653" s="99"/>
      <c r="G653" s="74"/>
      <c r="H653" s="75"/>
      <c r="I653" s="80"/>
      <c r="J653" s="77"/>
      <c r="K653" s="78"/>
      <c r="L653" s="79"/>
      <c r="M653" s="80"/>
      <c r="N653" s="79"/>
      <c r="O653" s="80"/>
      <c r="P653" s="80"/>
      <c r="Q653" s="79"/>
      <c r="R653" s="79"/>
      <c r="S653" s="12"/>
      <c r="T653" s="12"/>
      <c r="U653" s="13"/>
      <c r="V653" s="79"/>
      <c r="W653" s="82"/>
      <c r="X653" s="83"/>
      <c r="Y653" s="82"/>
      <c r="Z653" s="84"/>
      <c r="AA653" s="82"/>
      <c r="AB653" s="80"/>
      <c r="AC653" s="82"/>
      <c r="AD653" s="5"/>
      <c r="AE653" s="82"/>
      <c r="AF653" s="100"/>
      <c r="AG653" s="86"/>
      <c r="AH653" s="86"/>
      <c r="AI653" s="101"/>
      <c r="AJ653" s="82"/>
      <c r="AK653" s="82"/>
      <c r="AL653" s="88"/>
      <c r="AM653" s="84"/>
      <c r="AN653" s="78"/>
      <c r="AO653" s="89"/>
      <c r="AP653" s="89"/>
      <c r="AQ653" s="89"/>
      <c r="AR653" s="90"/>
      <c r="AS653" s="90"/>
    </row>
    <row r="654" ht="18.0" customHeight="1">
      <c r="A654" s="71"/>
      <c r="B654" s="71"/>
      <c r="C654" s="38"/>
      <c r="D654" s="38"/>
      <c r="E654" s="38"/>
      <c r="F654" s="99"/>
      <c r="G654" s="74"/>
      <c r="H654" s="75"/>
      <c r="I654" s="80"/>
      <c r="J654" s="77"/>
      <c r="K654" s="78"/>
      <c r="L654" s="79"/>
      <c r="M654" s="80"/>
      <c r="N654" s="79"/>
      <c r="O654" s="80"/>
      <c r="P654" s="80"/>
      <c r="Q654" s="79"/>
      <c r="R654" s="79"/>
      <c r="S654" s="12"/>
      <c r="T654" s="12"/>
      <c r="U654" s="13"/>
      <c r="V654" s="79"/>
      <c r="W654" s="82"/>
      <c r="X654" s="83"/>
      <c r="Y654" s="82"/>
      <c r="Z654" s="84"/>
      <c r="AA654" s="82"/>
      <c r="AB654" s="80"/>
      <c r="AC654" s="82"/>
      <c r="AD654" s="5"/>
      <c r="AE654" s="82"/>
      <c r="AF654" s="100"/>
      <c r="AG654" s="86"/>
      <c r="AH654" s="86"/>
      <c r="AI654" s="101"/>
      <c r="AJ654" s="82"/>
      <c r="AK654" s="82"/>
      <c r="AL654" s="88"/>
      <c r="AM654" s="84"/>
      <c r="AN654" s="78"/>
      <c r="AO654" s="89"/>
      <c r="AP654" s="89"/>
      <c r="AQ654" s="89"/>
      <c r="AR654" s="90"/>
      <c r="AS654" s="90"/>
    </row>
    <row r="655" ht="18.0" customHeight="1">
      <c r="A655" s="71"/>
      <c r="B655" s="71"/>
      <c r="C655" s="38"/>
      <c r="D655" s="38"/>
      <c r="E655" s="38"/>
      <c r="F655" s="99"/>
      <c r="G655" s="74"/>
      <c r="H655" s="75"/>
      <c r="I655" s="80"/>
      <c r="J655" s="77"/>
      <c r="K655" s="78"/>
      <c r="L655" s="79"/>
      <c r="M655" s="80"/>
      <c r="N655" s="79"/>
      <c r="O655" s="80"/>
      <c r="P655" s="80"/>
      <c r="Q655" s="79"/>
      <c r="R655" s="79"/>
      <c r="S655" s="12"/>
      <c r="T655" s="12"/>
      <c r="U655" s="13"/>
      <c r="V655" s="79"/>
      <c r="W655" s="82"/>
      <c r="X655" s="83"/>
      <c r="Y655" s="82"/>
      <c r="Z655" s="84"/>
      <c r="AA655" s="82"/>
      <c r="AB655" s="80"/>
      <c r="AC655" s="82"/>
      <c r="AD655" s="5"/>
      <c r="AE655" s="82"/>
      <c r="AF655" s="100"/>
      <c r="AG655" s="86"/>
      <c r="AH655" s="86"/>
      <c r="AI655" s="101"/>
      <c r="AJ655" s="82"/>
      <c r="AK655" s="82"/>
      <c r="AL655" s="88"/>
      <c r="AM655" s="84"/>
      <c r="AN655" s="78"/>
      <c r="AO655" s="89"/>
      <c r="AP655" s="89"/>
      <c r="AQ655" s="89"/>
      <c r="AR655" s="90"/>
      <c r="AS655" s="90"/>
    </row>
    <row r="656" ht="18.0" customHeight="1">
      <c r="A656" s="71"/>
      <c r="B656" s="71"/>
      <c r="C656" s="38"/>
      <c r="D656" s="38"/>
      <c r="E656" s="38"/>
      <c r="F656" s="99"/>
      <c r="G656" s="74"/>
      <c r="H656" s="75"/>
      <c r="I656" s="80"/>
      <c r="J656" s="77"/>
      <c r="K656" s="78"/>
      <c r="L656" s="79"/>
      <c r="M656" s="80"/>
      <c r="N656" s="79"/>
      <c r="O656" s="80"/>
      <c r="P656" s="80"/>
      <c r="Q656" s="79"/>
      <c r="R656" s="79"/>
      <c r="S656" s="12"/>
      <c r="T656" s="12"/>
      <c r="U656" s="13"/>
      <c r="V656" s="79"/>
      <c r="W656" s="82"/>
      <c r="X656" s="83"/>
      <c r="Y656" s="82"/>
      <c r="Z656" s="84"/>
      <c r="AA656" s="82"/>
      <c r="AB656" s="80"/>
      <c r="AC656" s="82"/>
      <c r="AD656" s="5"/>
      <c r="AE656" s="82"/>
      <c r="AF656" s="100"/>
      <c r="AG656" s="86"/>
      <c r="AH656" s="86"/>
      <c r="AI656" s="101"/>
      <c r="AJ656" s="82"/>
      <c r="AK656" s="82"/>
      <c r="AL656" s="88"/>
      <c r="AM656" s="84"/>
      <c r="AN656" s="78"/>
      <c r="AO656" s="89"/>
      <c r="AP656" s="89"/>
      <c r="AQ656" s="89"/>
      <c r="AR656" s="90"/>
      <c r="AS656" s="90"/>
    </row>
    <row r="657" ht="18.0" customHeight="1">
      <c r="A657" s="71"/>
      <c r="B657" s="71"/>
      <c r="C657" s="38"/>
      <c r="D657" s="38"/>
      <c r="E657" s="38"/>
      <c r="F657" s="99"/>
      <c r="G657" s="74"/>
      <c r="H657" s="75"/>
      <c r="I657" s="80"/>
      <c r="J657" s="77"/>
      <c r="K657" s="78"/>
      <c r="L657" s="79"/>
      <c r="M657" s="80"/>
      <c r="N657" s="79"/>
      <c r="O657" s="80"/>
      <c r="P657" s="80"/>
      <c r="Q657" s="79"/>
      <c r="R657" s="79"/>
      <c r="S657" s="12"/>
      <c r="T657" s="12"/>
      <c r="U657" s="13"/>
      <c r="V657" s="79"/>
      <c r="W657" s="82"/>
      <c r="X657" s="83"/>
      <c r="Y657" s="82"/>
      <c r="Z657" s="84"/>
      <c r="AA657" s="82"/>
      <c r="AB657" s="80"/>
      <c r="AC657" s="82"/>
      <c r="AD657" s="5"/>
      <c r="AE657" s="82"/>
      <c r="AF657" s="100"/>
      <c r="AG657" s="86"/>
      <c r="AH657" s="86"/>
      <c r="AI657" s="101"/>
      <c r="AJ657" s="82"/>
      <c r="AK657" s="82"/>
      <c r="AL657" s="88"/>
      <c r="AM657" s="84"/>
      <c r="AN657" s="78"/>
      <c r="AO657" s="89"/>
      <c r="AP657" s="89"/>
      <c r="AQ657" s="89"/>
      <c r="AR657" s="90"/>
      <c r="AS657" s="90"/>
    </row>
    <row r="658" ht="18.0" customHeight="1">
      <c r="A658" s="71"/>
      <c r="B658" s="71"/>
      <c r="C658" s="38"/>
      <c r="D658" s="38"/>
      <c r="E658" s="38"/>
      <c r="F658" s="99"/>
      <c r="G658" s="74"/>
      <c r="H658" s="75"/>
      <c r="I658" s="80"/>
      <c r="J658" s="77"/>
      <c r="K658" s="78"/>
      <c r="L658" s="79"/>
      <c r="M658" s="80"/>
      <c r="N658" s="79"/>
      <c r="O658" s="80"/>
      <c r="P658" s="80"/>
      <c r="Q658" s="79"/>
      <c r="R658" s="79"/>
      <c r="S658" s="12"/>
      <c r="T658" s="12"/>
      <c r="U658" s="13"/>
      <c r="V658" s="79"/>
      <c r="W658" s="82"/>
      <c r="X658" s="83"/>
      <c r="Y658" s="82"/>
      <c r="Z658" s="84"/>
      <c r="AA658" s="82"/>
      <c r="AB658" s="80"/>
      <c r="AC658" s="82"/>
      <c r="AD658" s="5"/>
      <c r="AE658" s="82"/>
      <c r="AF658" s="100"/>
      <c r="AG658" s="86"/>
      <c r="AH658" s="86"/>
      <c r="AI658" s="101"/>
      <c r="AJ658" s="82"/>
      <c r="AK658" s="82"/>
      <c r="AL658" s="88"/>
      <c r="AM658" s="84"/>
      <c r="AN658" s="78"/>
      <c r="AO658" s="89"/>
      <c r="AP658" s="89"/>
      <c r="AQ658" s="89"/>
      <c r="AR658" s="90"/>
      <c r="AS658" s="90"/>
    </row>
    <row r="659" ht="18.0" customHeight="1">
      <c r="A659" s="71"/>
      <c r="B659" s="71"/>
      <c r="C659" s="38"/>
      <c r="D659" s="38"/>
      <c r="E659" s="38"/>
      <c r="F659" s="99"/>
      <c r="G659" s="74"/>
      <c r="H659" s="75"/>
      <c r="I659" s="80"/>
      <c r="J659" s="77"/>
      <c r="K659" s="78"/>
      <c r="L659" s="79"/>
      <c r="M659" s="80"/>
      <c r="N659" s="79"/>
      <c r="O659" s="80"/>
      <c r="P659" s="80"/>
      <c r="Q659" s="79"/>
      <c r="R659" s="79"/>
      <c r="S659" s="12"/>
      <c r="T659" s="12"/>
      <c r="U659" s="13"/>
      <c r="V659" s="79"/>
      <c r="W659" s="82"/>
      <c r="X659" s="83"/>
      <c r="Y659" s="82"/>
      <c r="Z659" s="84"/>
      <c r="AA659" s="82"/>
      <c r="AB659" s="80"/>
      <c r="AC659" s="82"/>
      <c r="AD659" s="5"/>
      <c r="AE659" s="82"/>
      <c r="AF659" s="100"/>
      <c r="AG659" s="86"/>
      <c r="AH659" s="86"/>
      <c r="AI659" s="101"/>
      <c r="AJ659" s="82"/>
      <c r="AK659" s="82"/>
      <c r="AL659" s="88"/>
      <c r="AM659" s="84"/>
      <c r="AN659" s="78"/>
      <c r="AO659" s="89"/>
      <c r="AP659" s="89"/>
      <c r="AQ659" s="89"/>
      <c r="AR659" s="90"/>
      <c r="AS659" s="90"/>
    </row>
    <row r="660" ht="18.0" customHeight="1">
      <c r="A660" s="71"/>
      <c r="B660" s="71"/>
      <c r="C660" s="38"/>
      <c r="D660" s="38"/>
      <c r="E660" s="38"/>
      <c r="F660" s="99"/>
      <c r="G660" s="74"/>
      <c r="H660" s="75"/>
      <c r="I660" s="80"/>
      <c r="J660" s="77"/>
      <c r="K660" s="78"/>
      <c r="L660" s="79"/>
      <c r="M660" s="80"/>
      <c r="N660" s="79"/>
      <c r="O660" s="80"/>
      <c r="P660" s="80"/>
      <c r="Q660" s="79"/>
      <c r="R660" s="79"/>
      <c r="S660" s="12"/>
      <c r="T660" s="12"/>
      <c r="U660" s="13"/>
      <c r="V660" s="79"/>
      <c r="W660" s="82"/>
      <c r="X660" s="83"/>
      <c r="Y660" s="82"/>
      <c r="Z660" s="84"/>
      <c r="AA660" s="82"/>
      <c r="AB660" s="80"/>
      <c r="AC660" s="82"/>
      <c r="AD660" s="5"/>
      <c r="AE660" s="82"/>
      <c r="AF660" s="100"/>
      <c r="AG660" s="86"/>
      <c r="AH660" s="86"/>
      <c r="AI660" s="101"/>
      <c r="AJ660" s="82"/>
      <c r="AK660" s="82"/>
      <c r="AL660" s="88"/>
      <c r="AM660" s="84"/>
      <c r="AN660" s="78"/>
      <c r="AO660" s="89"/>
      <c r="AP660" s="89"/>
      <c r="AQ660" s="89"/>
      <c r="AR660" s="90"/>
      <c r="AS660" s="90"/>
    </row>
    <row r="661" ht="18.0" customHeight="1">
      <c r="A661" s="71"/>
      <c r="B661" s="71"/>
      <c r="C661" s="38"/>
      <c r="D661" s="38"/>
      <c r="E661" s="38"/>
      <c r="F661" s="99"/>
      <c r="G661" s="74"/>
      <c r="H661" s="75"/>
      <c r="I661" s="80"/>
      <c r="J661" s="77"/>
      <c r="K661" s="78"/>
      <c r="L661" s="79"/>
      <c r="M661" s="80"/>
      <c r="N661" s="79"/>
      <c r="O661" s="80"/>
      <c r="P661" s="80"/>
      <c r="Q661" s="79"/>
      <c r="R661" s="79"/>
      <c r="S661" s="12"/>
      <c r="T661" s="12"/>
      <c r="U661" s="13"/>
      <c r="V661" s="79"/>
      <c r="W661" s="82"/>
      <c r="X661" s="83"/>
      <c r="Y661" s="82"/>
      <c r="Z661" s="84"/>
      <c r="AA661" s="82"/>
      <c r="AB661" s="80"/>
      <c r="AC661" s="82"/>
      <c r="AD661" s="5"/>
      <c r="AE661" s="82"/>
      <c r="AF661" s="100"/>
      <c r="AG661" s="86"/>
      <c r="AH661" s="86"/>
      <c r="AI661" s="101"/>
      <c r="AJ661" s="82"/>
      <c r="AK661" s="82"/>
      <c r="AL661" s="88"/>
      <c r="AM661" s="84"/>
      <c r="AN661" s="78"/>
      <c r="AO661" s="89"/>
      <c r="AP661" s="89"/>
      <c r="AQ661" s="89"/>
      <c r="AR661" s="90"/>
      <c r="AS661" s="90"/>
    </row>
    <row r="662" ht="18.0" customHeight="1">
      <c r="A662" s="71"/>
      <c r="B662" s="71"/>
      <c r="C662" s="38"/>
      <c r="D662" s="38"/>
      <c r="E662" s="38"/>
      <c r="F662" s="99"/>
      <c r="G662" s="74"/>
      <c r="H662" s="75"/>
      <c r="I662" s="80"/>
      <c r="J662" s="77"/>
      <c r="K662" s="78"/>
      <c r="L662" s="79"/>
      <c r="M662" s="80"/>
      <c r="N662" s="79"/>
      <c r="O662" s="80"/>
      <c r="P662" s="80"/>
      <c r="Q662" s="79"/>
      <c r="R662" s="79"/>
      <c r="S662" s="12"/>
      <c r="T662" s="12"/>
      <c r="U662" s="13"/>
      <c r="V662" s="79"/>
      <c r="W662" s="82"/>
      <c r="X662" s="83"/>
      <c r="Y662" s="82"/>
      <c r="Z662" s="84"/>
      <c r="AA662" s="82"/>
      <c r="AB662" s="80"/>
      <c r="AC662" s="82"/>
      <c r="AD662" s="5"/>
      <c r="AE662" s="82"/>
      <c r="AF662" s="100"/>
      <c r="AG662" s="86"/>
      <c r="AH662" s="86"/>
      <c r="AI662" s="101"/>
      <c r="AJ662" s="82"/>
      <c r="AK662" s="82"/>
      <c r="AL662" s="88"/>
      <c r="AM662" s="84"/>
      <c r="AN662" s="78"/>
      <c r="AO662" s="89"/>
      <c r="AP662" s="89"/>
      <c r="AQ662" s="89"/>
      <c r="AR662" s="90"/>
      <c r="AS662" s="90"/>
    </row>
    <row r="663" ht="18.0" customHeight="1">
      <c r="A663" s="71"/>
      <c r="B663" s="71"/>
      <c r="C663" s="38"/>
      <c r="D663" s="38"/>
      <c r="E663" s="38"/>
      <c r="F663" s="99"/>
      <c r="G663" s="74"/>
      <c r="H663" s="75"/>
      <c r="I663" s="80"/>
      <c r="J663" s="77"/>
      <c r="K663" s="78"/>
      <c r="L663" s="79"/>
      <c r="M663" s="80"/>
      <c r="N663" s="79"/>
      <c r="O663" s="80"/>
      <c r="P663" s="80"/>
      <c r="Q663" s="79"/>
      <c r="R663" s="79"/>
      <c r="S663" s="12"/>
      <c r="T663" s="12"/>
      <c r="U663" s="13"/>
      <c r="V663" s="79"/>
      <c r="W663" s="82"/>
      <c r="X663" s="83"/>
      <c r="Y663" s="82"/>
      <c r="Z663" s="84"/>
      <c r="AA663" s="82"/>
      <c r="AB663" s="80"/>
      <c r="AC663" s="82"/>
      <c r="AD663" s="5"/>
      <c r="AE663" s="82"/>
      <c r="AF663" s="100"/>
      <c r="AG663" s="86"/>
      <c r="AH663" s="86"/>
      <c r="AI663" s="101"/>
      <c r="AJ663" s="82"/>
      <c r="AK663" s="82"/>
      <c r="AL663" s="88"/>
      <c r="AM663" s="84"/>
      <c r="AN663" s="78"/>
      <c r="AO663" s="89"/>
      <c r="AP663" s="89"/>
      <c r="AQ663" s="89"/>
      <c r="AR663" s="90"/>
      <c r="AS663" s="90"/>
    </row>
    <row r="664" ht="18.0" customHeight="1">
      <c r="A664" s="71"/>
      <c r="B664" s="71"/>
      <c r="C664" s="38"/>
      <c r="D664" s="38"/>
      <c r="E664" s="38"/>
      <c r="F664" s="99"/>
      <c r="G664" s="74"/>
      <c r="H664" s="75"/>
      <c r="I664" s="80"/>
      <c r="J664" s="77"/>
      <c r="K664" s="78"/>
      <c r="L664" s="79"/>
      <c r="M664" s="80"/>
      <c r="N664" s="79"/>
      <c r="O664" s="80"/>
      <c r="P664" s="80"/>
      <c r="Q664" s="79"/>
      <c r="R664" s="79"/>
      <c r="S664" s="12"/>
      <c r="T664" s="12"/>
      <c r="U664" s="13"/>
      <c r="V664" s="79"/>
      <c r="W664" s="82"/>
      <c r="X664" s="83"/>
      <c r="Y664" s="82"/>
      <c r="Z664" s="84"/>
      <c r="AA664" s="82"/>
      <c r="AB664" s="80"/>
      <c r="AC664" s="82"/>
      <c r="AD664" s="5"/>
      <c r="AE664" s="82"/>
      <c r="AF664" s="100"/>
      <c r="AG664" s="86"/>
      <c r="AH664" s="86"/>
      <c r="AI664" s="101"/>
      <c r="AJ664" s="82"/>
      <c r="AK664" s="82"/>
      <c r="AL664" s="88"/>
      <c r="AM664" s="84"/>
      <c r="AN664" s="78"/>
      <c r="AO664" s="89"/>
      <c r="AP664" s="89"/>
      <c r="AQ664" s="89"/>
      <c r="AR664" s="90"/>
      <c r="AS664" s="90"/>
    </row>
    <row r="665" ht="18.0" customHeight="1">
      <c r="A665" s="71"/>
      <c r="B665" s="71"/>
      <c r="C665" s="38"/>
      <c r="D665" s="38"/>
      <c r="E665" s="38"/>
      <c r="F665" s="99"/>
      <c r="G665" s="74"/>
      <c r="H665" s="75"/>
      <c r="I665" s="80"/>
      <c r="J665" s="77"/>
      <c r="K665" s="78"/>
      <c r="L665" s="79"/>
      <c r="M665" s="80"/>
      <c r="N665" s="79"/>
      <c r="O665" s="80"/>
      <c r="P665" s="80"/>
      <c r="Q665" s="79"/>
      <c r="R665" s="79"/>
      <c r="S665" s="12"/>
      <c r="T665" s="12"/>
      <c r="U665" s="13"/>
      <c r="V665" s="79"/>
      <c r="W665" s="82"/>
      <c r="X665" s="83"/>
      <c r="Y665" s="82"/>
      <c r="Z665" s="84"/>
      <c r="AA665" s="82"/>
      <c r="AB665" s="80"/>
      <c r="AC665" s="82"/>
      <c r="AD665" s="5"/>
      <c r="AE665" s="82"/>
      <c r="AF665" s="100"/>
      <c r="AG665" s="86"/>
      <c r="AH665" s="86"/>
      <c r="AI665" s="101"/>
      <c r="AJ665" s="82"/>
      <c r="AK665" s="82"/>
      <c r="AL665" s="88"/>
      <c r="AM665" s="84"/>
      <c r="AN665" s="78"/>
      <c r="AO665" s="89"/>
      <c r="AP665" s="89"/>
      <c r="AQ665" s="89"/>
      <c r="AR665" s="90"/>
      <c r="AS665" s="90"/>
    </row>
    <row r="666" ht="18.0" customHeight="1">
      <c r="A666" s="71"/>
      <c r="B666" s="71"/>
      <c r="C666" s="38"/>
      <c r="D666" s="38"/>
      <c r="E666" s="38"/>
      <c r="F666" s="99"/>
      <c r="G666" s="74"/>
      <c r="H666" s="75"/>
      <c r="I666" s="80"/>
      <c r="J666" s="77"/>
      <c r="K666" s="78"/>
      <c r="L666" s="79"/>
      <c r="M666" s="80"/>
      <c r="N666" s="79"/>
      <c r="O666" s="80"/>
      <c r="P666" s="80"/>
      <c r="Q666" s="79"/>
      <c r="R666" s="79"/>
      <c r="S666" s="12"/>
      <c r="T666" s="12"/>
      <c r="U666" s="13"/>
      <c r="V666" s="79"/>
      <c r="W666" s="82"/>
      <c r="X666" s="83"/>
      <c r="Y666" s="82"/>
      <c r="Z666" s="84"/>
      <c r="AA666" s="82"/>
      <c r="AB666" s="80"/>
      <c r="AC666" s="82"/>
      <c r="AD666" s="5"/>
      <c r="AE666" s="82"/>
      <c r="AF666" s="100"/>
      <c r="AG666" s="86"/>
      <c r="AH666" s="86"/>
      <c r="AI666" s="101"/>
      <c r="AJ666" s="82"/>
      <c r="AK666" s="82"/>
      <c r="AL666" s="88"/>
      <c r="AM666" s="84"/>
      <c r="AN666" s="78"/>
      <c r="AO666" s="89"/>
      <c r="AP666" s="89"/>
      <c r="AQ666" s="89"/>
      <c r="AR666" s="90"/>
      <c r="AS666" s="90"/>
    </row>
    <row r="667" ht="18.0" customHeight="1">
      <c r="A667" s="71"/>
      <c r="B667" s="71"/>
      <c r="C667" s="38"/>
      <c r="D667" s="38"/>
      <c r="E667" s="38"/>
      <c r="F667" s="99"/>
      <c r="G667" s="74"/>
      <c r="H667" s="75"/>
      <c r="I667" s="80"/>
      <c r="J667" s="77"/>
      <c r="K667" s="78"/>
      <c r="L667" s="79"/>
      <c r="M667" s="80"/>
      <c r="N667" s="79"/>
      <c r="O667" s="80"/>
      <c r="P667" s="80"/>
      <c r="Q667" s="79"/>
      <c r="R667" s="79"/>
      <c r="S667" s="12"/>
      <c r="T667" s="12"/>
      <c r="U667" s="13"/>
      <c r="V667" s="79"/>
      <c r="W667" s="82"/>
      <c r="X667" s="83"/>
      <c r="Y667" s="82"/>
      <c r="Z667" s="84"/>
      <c r="AA667" s="82"/>
      <c r="AB667" s="80"/>
      <c r="AC667" s="82"/>
      <c r="AD667" s="5"/>
      <c r="AE667" s="82"/>
      <c r="AF667" s="100"/>
      <c r="AG667" s="86"/>
      <c r="AH667" s="86"/>
      <c r="AI667" s="101"/>
      <c r="AJ667" s="82"/>
      <c r="AK667" s="82"/>
      <c r="AL667" s="88"/>
      <c r="AM667" s="84"/>
      <c r="AN667" s="78"/>
      <c r="AO667" s="89"/>
      <c r="AP667" s="89"/>
      <c r="AQ667" s="89"/>
      <c r="AR667" s="90"/>
      <c r="AS667" s="90"/>
    </row>
    <row r="668" ht="18.0" customHeight="1">
      <c r="A668" s="71"/>
      <c r="B668" s="71"/>
      <c r="C668" s="38"/>
      <c r="D668" s="38"/>
      <c r="E668" s="38"/>
      <c r="F668" s="99"/>
      <c r="G668" s="74"/>
      <c r="H668" s="75"/>
      <c r="I668" s="80"/>
      <c r="J668" s="77"/>
      <c r="K668" s="78"/>
      <c r="L668" s="79"/>
      <c r="M668" s="80"/>
      <c r="N668" s="79"/>
      <c r="O668" s="80"/>
      <c r="P668" s="80"/>
      <c r="Q668" s="79"/>
      <c r="R668" s="79"/>
      <c r="S668" s="12"/>
      <c r="T668" s="12"/>
      <c r="U668" s="13"/>
      <c r="V668" s="79"/>
      <c r="W668" s="82"/>
      <c r="X668" s="83"/>
      <c r="Y668" s="82"/>
      <c r="Z668" s="84"/>
      <c r="AA668" s="82"/>
      <c r="AB668" s="80"/>
      <c r="AC668" s="82"/>
      <c r="AD668" s="5"/>
      <c r="AE668" s="82"/>
      <c r="AF668" s="100"/>
      <c r="AG668" s="86"/>
      <c r="AH668" s="86"/>
      <c r="AI668" s="101"/>
      <c r="AJ668" s="82"/>
      <c r="AK668" s="82"/>
      <c r="AL668" s="88"/>
      <c r="AM668" s="84"/>
      <c r="AN668" s="78"/>
      <c r="AO668" s="89"/>
      <c r="AP668" s="89"/>
      <c r="AQ668" s="89"/>
      <c r="AR668" s="90"/>
      <c r="AS668" s="90"/>
    </row>
    <row r="669" ht="18.0" customHeight="1">
      <c r="A669" s="71"/>
      <c r="B669" s="71"/>
      <c r="C669" s="38"/>
      <c r="D669" s="38"/>
      <c r="E669" s="38"/>
      <c r="F669" s="99"/>
      <c r="G669" s="74"/>
      <c r="H669" s="75"/>
      <c r="I669" s="80"/>
      <c r="J669" s="77"/>
      <c r="K669" s="78"/>
      <c r="L669" s="79"/>
      <c r="M669" s="80"/>
      <c r="N669" s="79"/>
      <c r="O669" s="80"/>
      <c r="P669" s="80"/>
      <c r="Q669" s="79"/>
      <c r="R669" s="79"/>
      <c r="S669" s="12"/>
      <c r="T669" s="12"/>
      <c r="U669" s="13"/>
      <c r="V669" s="79"/>
      <c r="W669" s="82"/>
      <c r="X669" s="83"/>
      <c r="Y669" s="82"/>
      <c r="Z669" s="84"/>
      <c r="AA669" s="82"/>
      <c r="AB669" s="80"/>
      <c r="AC669" s="82"/>
      <c r="AD669" s="5"/>
      <c r="AE669" s="82"/>
      <c r="AF669" s="100"/>
      <c r="AG669" s="86"/>
      <c r="AH669" s="86"/>
      <c r="AI669" s="101"/>
      <c r="AJ669" s="82"/>
      <c r="AK669" s="82"/>
      <c r="AL669" s="88"/>
      <c r="AM669" s="84"/>
      <c r="AN669" s="78"/>
      <c r="AO669" s="89"/>
      <c r="AP669" s="89"/>
      <c r="AQ669" s="89"/>
      <c r="AR669" s="90"/>
      <c r="AS669" s="90"/>
    </row>
    <row r="670" ht="18.0" customHeight="1">
      <c r="A670" s="71"/>
      <c r="B670" s="71"/>
      <c r="C670" s="38"/>
      <c r="D670" s="38"/>
      <c r="E670" s="38"/>
      <c r="F670" s="99"/>
      <c r="G670" s="74"/>
      <c r="H670" s="75"/>
      <c r="I670" s="80"/>
      <c r="J670" s="77"/>
      <c r="K670" s="78"/>
      <c r="L670" s="79"/>
      <c r="M670" s="80"/>
      <c r="N670" s="79"/>
      <c r="O670" s="80"/>
      <c r="P670" s="80"/>
      <c r="Q670" s="79"/>
      <c r="R670" s="79"/>
      <c r="S670" s="12"/>
      <c r="T670" s="12"/>
      <c r="U670" s="13"/>
      <c r="V670" s="79"/>
      <c r="W670" s="82"/>
      <c r="X670" s="83"/>
      <c r="Y670" s="82"/>
      <c r="Z670" s="84"/>
      <c r="AA670" s="82"/>
      <c r="AB670" s="80"/>
      <c r="AC670" s="82"/>
      <c r="AD670" s="5"/>
      <c r="AE670" s="82"/>
      <c r="AF670" s="100"/>
      <c r="AG670" s="86"/>
      <c r="AH670" s="86"/>
      <c r="AI670" s="101"/>
      <c r="AJ670" s="82"/>
      <c r="AK670" s="82"/>
      <c r="AL670" s="88"/>
      <c r="AM670" s="84"/>
      <c r="AN670" s="78"/>
      <c r="AO670" s="89"/>
      <c r="AP670" s="89"/>
      <c r="AQ670" s="89"/>
      <c r="AR670" s="90"/>
      <c r="AS670" s="90"/>
    </row>
    <row r="671" ht="18.0" customHeight="1">
      <c r="A671" s="71"/>
      <c r="B671" s="71"/>
      <c r="C671" s="38"/>
      <c r="D671" s="38"/>
      <c r="E671" s="38"/>
      <c r="F671" s="99"/>
      <c r="G671" s="74"/>
      <c r="H671" s="75"/>
      <c r="I671" s="80"/>
      <c r="J671" s="77"/>
      <c r="K671" s="78"/>
      <c r="L671" s="79"/>
      <c r="M671" s="80"/>
      <c r="N671" s="79"/>
      <c r="O671" s="80"/>
      <c r="P671" s="80"/>
      <c r="Q671" s="79"/>
      <c r="R671" s="79"/>
      <c r="S671" s="12"/>
      <c r="T671" s="12"/>
      <c r="U671" s="13"/>
      <c r="V671" s="79"/>
      <c r="W671" s="82"/>
      <c r="X671" s="83"/>
      <c r="Y671" s="82"/>
      <c r="Z671" s="84"/>
      <c r="AA671" s="82"/>
      <c r="AB671" s="80"/>
      <c r="AC671" s="82"/>
      <c r="AD671" s="5"/>
      <c r="AE671" s="82"/>
      <c r="AF671" s="100"/>
      <c r="AG671" s="86"/>
      <c r="AH671" s="86"/>
      <c r="AI671" s="101"/>
      <c r="AJ671" s="82"/>
      <c r="AK671" s="82"/>
      <c r="AL671" s="88"/>
      <c r="AM671" s="84"/>
      <c r="AN671" s="78"/>
      <c r="AO671" s="89"/>
      <c r="AP671" s="89"/>
      <c r="AQ671" s="89"/>
      <c r="AR671" s="90"/>
      <c r="AS671" s="90"/>
    </row>
    <row r="672" ht="18.0" customHeight="1">
      <c r="A672" s="71"/>
      <c r="B672" s="71"/>
      <c r="C672" s="38"/>
      <c r="D672" s="38"/>
      <c r="E672" s="38"/>
      <c r="F672" s="99"/>
      <c r="G672" s="74"/>
      <c r="H672" s="75"/>
      <c r="I672" s="80"/>
      <c r="J672" s="77"/>
      <c r="K672" s="78"/>
      <c r="L672" s="79"/>
      <c r="M672" s="80"/>
      <c r="N672" s="79"/>
      <c r="O672" s="80"/>
      <c r="P672" s="80"/>
      <c r="Q672" s="79"/>
      <c r="R672" s="79"/>
      <c r="S672" s="12"/>
      <c r="T672" s="12"/>
      <c r="U672" s="13"/>
      <c r="V672" s="79"/>
      <c r="W672" s="82"/>
      <c r="X672" s="83"/>
      <c r="Y672" s="82"/>
      <c r="Z672" s="84"/>
      <c r="AA672" s="82"/>
      <c r="AB672" s="80"/>
      <c r="AC672" s="82"/>
      <c r="AD672" s="5"/>
      <c r="AE672" s="82"/>
      <c r="AF672" s="100"/>
      <c r="AG672" s="86"/>
      <c r="AH672" s="86"/>
      <c r="AI672" s="101"/>
      <c r="AJ672" s="82"/>
      <c r="AK672" s="82"/>
      <c r="AL672" s="88"/>
      <c r="AM672" s="84"/>
      <c r="AN672" s="78"/>
      <c r="AO672" s="89"/>
      <c r="AP672" s="89"/>
      <c r="AQ672" s="89"/>
      <c r="AR672" s="90"/>
      <c r="AS672" s="90"/>
    </row>
    <row r="673" ht="18.0" customHeight="1">
      <c r="A673" s="71"/>
      <c r="B673" s="71"/>
      <c r="C673" s="38"/>
      <c r="D673" s="38"/>
      <c r="E673" s="38"/>
      <c r="F673" s="99"/>
      <c r="G673" s="74"/>
      <c r="H673" s="75"/>
      <c r="I673" s="80"/>
      <c r="J673" s="77"/>
      <c r="K673" s="78"/>
      <c r="L673" s="79"/>
      <c r="M673" s="80"/>
      <c r="N673" s="79"/>
      <c r="O673" s="80"/>
      <c r="P673" s="80"/>
      <c r="Q673" s="79"/>
      <c r="R673" s="79"/>
      <c r="S673" s="12"/>
      <c r="T673" s="12"/>
      <c r="U673" s="13"/>
      <c r="V673" s="79"/>
      <c r="W673" s="82"/>
      <c r="X673" s="83"/>
      <c r="Y673" s="82"/>
      <c r="Z673" s="84"/>
      <c r="AA673" s="82"/>
      <c r="AB673" s="80"/>
      <c r="AC673" s="82"/>
      <c r="AD673" s="5"/>
      <c r="AE673" s="82"/>
      <c r="AF673" s="100"/>
      <c r="AG673" s="86"/>
      <c r="AH673" s="86"/>
      <c r="AI673" s="101"/>
      <c r="AJ673" s="82"/>
      <c r="AK673" s="82"/>
      <c r="AL673" s="88"/>
      <c r="AM673" s="84"/>
      <c r="AN673" s="78"/>
      <c r="AO673" s="89"/>
      <c r="AP673" s="89"/>
      <c r="AQ673" s="89"/>
      <c r="AR673" s="90"/>
      <c r="AS673" s="90"/>
    </row>
    <row r="674" ht="18.0" customHeight="1">
      <c r="A674" s="71"/>
      <c r="B674" s="71"/>
      <c r="C674" s="38"/>
      <c r="D674" s="38"/>
      <c r="E674" s="38"/>
      <c r="F674" s="99"/>
      <c r="G674" s="74"/>
      <c r="H674" s="75"/>
      <c r="I674" s="80"/>
      <c r="J674" s="77"/>
      <c r="K674" s="78"/>
      <c r="L674" s="79"/>
      <c r="M674" s="80"/>
      <c r="N674" s="79"/>
      <c r="O674" s="80"/>
      <c r="P674" s="80"/>
      <c r="Q674" s="79"/>
      <c r="R674" s="79"/>
      <c r="S674" s="12"/>
      <c r="T674" s="12"/>
      <c r="U674" s="13"/>
      <c r="V674" s="79"/>
      <c r="W674" s="82"/>
      <c r="X674" s="83"/>
      <c r="Y674" s="82"/>
      <c r="Z674" s="84"/>
      <c r="AA674" s="82"/>
      <c r="AB674" s="80"/>
      <c r="AC674" s="82"/>
      <c r="AD674" s="5"/>
      <c r="AE674" s="82"/>
      <c r="AF674" s="100"/>
      <c r="AG674" s="86"/>
      <c r="AH674" s="86"/>
      <c r="AI674" s="101"/>
      <c r="AJ674" s="82"/>
      <c r="AK674" s="82"/>
      <c r="AL674" s="88"/>
      <c r="AM674" s="84"/>
      <c r="AN674" s="78"/>
      <c r="AO674" s="89"/>
      <c r="AP674" s="89"/>
      <c r="AQ674" s="89"/>
      <c r="AR674" s="90"/>
      <c r="AS674" s="90"/>
    </row>
    <row r="675" ht="18.0" customHeight="1">
      <c r="A675" s="71"/>
      <c r="B675" s="71"/>
      <c r="C675" s="38"/>
      <c r="D675" s="38"/>
      <c r="E675" s="38"/>
      <c r="F675" s="99"/>
      <c r="G675" s="74"/>
      <c r="H675" s="75"/>
      <c r="I675" s="80"/>
      <c r="J675" s="77"/>
      <c r="K675" s="78"/>
      <c r="L675" s="79"/>
      <c r="M675" s="80"/>
      <c r="N675" s="79"/>
      <c r="O675" s="80"/>
      <c r="P675" s="80"/>
      <c r="Q675" s="79"/>
      <c r="R675" s="79"/>
      <c r="S675" s="12"/>
      <c r="T675" s="12"/>
      <c r="U675" s="13"/>
      <c r="V675" s="79"/>
      <c r="W675" s="82"/>
      <c r="X675" s="83"/>
      <c r="Y675" s="82"/>
      <c r="Z675" s="84"/>
      <c r="AA675" s="82"/>
      <c r="AB675" s="80"/>
      <c r="AC675" s="82"/>
      <c r="AD675" s="5"/>
      <c r="AE675" s="82"/>
      <c r="AF675" s="100"/>
      <c r="AG675" s="86"/>
      <c r="AH675" s="86"/>
      <c r="AI675" s="101"/>
      <c r="AJ675" s="82"/>
      <c r="AK675" s="82"/>
      <c r="AL675" s="88"/>
      <c r="AM675" s="84"/>
      <c r="AN675" s="78"/>
      <c r="AO675" s="89"/>
      <c r="AP675" s="89"/>
      <c r="AQ675" s="89"/>
      <c r="AR675" s="90"/>
      <c r="AS675" s="90"/>
    </row>
    <row r="676" ht="18.0" customHeight="1">
      <c r="A676" s="71"/>
      <c r="B676" s="71"/>
      <c r="C676" s="38"/>
      <c r="D676" s="38"/>
      <c r="E676" s="38"/>
      <c r="F676" s="99"/>
      <c r="G676" s="74"/>
      <c r="H676" s="75"/>
      <c r="I676" s="80"/>
      <c r="J676" s="77"/>
      <c r="K676" s="78"/>
      <c r="L676" s="79"/>
      <c r="M676" s="80"/>
      <c r="N676" s="79"/>
      <c r="O676" s="80"/>
      <c r="P676" s="80"/>
      <c r="Q676" s="79"/>
      <c r="R676" s="79"/>
      <c r="S676" s="12"/>
      <c r="T676" s="12"/>
      <c r="U676" s="13"/>
      <c r="V676" s="79"/>
      <c r="W676" s="82"/>
      <c r="X676" s="83"/>
      <c r="Y676" s="82"/>
      <c r="Z676" s="84"/>
      <c r="AA676" s="82"/>
      <c r="AB676" s="80"/>
      <c r="AC676" s="82"/>
      <c r="AD676" s="5"/>
      <c r="AE676" s="82"/>
      <c r="AF676" s="100"/>
      <c r="AG676" s="86"/>
      <c r="AH676" s="86"/>
      <c r="AI676" s="101"/>
      <c r="AJ676" s="82"/>
      <c r="AK676" s="82"/>
      <c r="AL676" s="88"/>
      <c r="AM676" s="84"/>
      <c r="AN676" s="78"/>
      <c r="AO676" s="89"/>
      <c r="AP676" s="89"/>
      <c r="AQ676" s="89"/>
      <c r="AR676" s="90"/>
      <c r="AS676" s="90"/>
    </row>
    <row r="677" ht="18.0" customHeight="1">
      <c r="A677" s="71"/>
      <c r="B677" s="71"/>
      <c r="C677" s="38"/>
      <c r="D677" s="38"/>
      <c r="E677" s="38"/>
      <c r="F677" s="99"/>
      <c r="G677" s="74"/>
      <c r="H677" s="75"/>
      <c r="I677" s="80"/>
      <c r="J677" s="77"/>
      <c r="K677" s="78"/>
      <c r="L677" s="79"/>
      <c r="M677" s="80"/>
      <c r="N677" s="79"/>
      <c r="O677" s="80"/>
      <c r="P677" s="80"/>
      <c r="Q677" s="79"/>
      <c r="R677" s="79"/>
      <c r="S677" s="12"/>
      <c r="T677" s="12"/>
      <c r="U677" s="13"/>
      <c r="V677" s="79"/>
      <c r="W677" s="82"/>
      <c r="X677" s="83"/>
      <c r="Y677" s="82"/>
      <c r="Z677" s="84"/>
      <c r="AA677" s="82"/>
      <c r="AB677" s="80"/>
      <c r="AC677" s="82"/>
      <c r="AD677" s="5"/>
      <c r="AE677" s="82"/>
      <c r="AF677" s="100"/>
      <c r="AG677" s="86"/>
      <c r="AH677" s="86"/>
      <c r="AI677" s="101"/>
      <c r="AJ677" s="82"/>
      <c r="AK677" s="82"/>
      <c r="AL677" s="88"/>
      <c r="AM677" s="84"/>
      <c r="AN677" s="78"/>
      <c r="AO677" s="89"/>
      <c r="AP677" s="89"/>
      <c r="AQ677" s="89"/>
      <c r="AR677" s="90"/>
      <c r="AS677" s="90"/>
    </row>
    <row r="678" ht="18.0" customHeight="1">
      <c r="A678" s="71"/>
      <c r="B678" s="71"/>
      <c r="C678" s="38"/>
      <c r="D678" s="38"/>
      <c r="E678" s="38"/>
      <c r="F678" s="99"/>
      <c r="G678" s="74"/>
      <c r="H678" s="75"/>
      <c r="I678" s="80"/>
      <c r="J678" s="77"/>
      <c r="K678" s="78"/>
      <c r="L678" s="79"/>
      <c r="M678" s="80"/>
      <c r="N678" s="79"/>
      <c r="O678" s="80"/>
      <c r="P678" s="80"/>
      <c r="Q678" s="79"/>
      <c r="R678" s="79"/>
      <c r="S678" s="12"/>
      <c r="T678" s="12"/>
      <c r="U678" s="13"/>
      <c r="V678" s="79"/>
      <c r="W678" s="82"/>
      <c r="X678" s="83"/>
      <c r="Y678" s="82"/>
      <c r="Z678" s="84"/>
      <c r="AA678" s="82"/>
      <c r="AB678" s="80"/>
      <c r="AC678" s="82"/>
      <c r="AD678" s="5"/>
      <c r="AE678" s="82"/>
      <c r="AF678" s="100"/>
      <c r="AG678" s="86"/>
      <c r="AH678" s="86"/>
      <c r="AI678" s="101"/>
      <c r="AJ678" s="82"/>
      <c r="AK678" s="82"/>
      <c r="AL678" s="88"/>
      <c r="AM678" s="84"/>
      <c r="AN678" s="78"/>
      <c r="AO678" s="89"/>
      <c r="AP678" s="89"/>
      <c r="AQ678" s="89"/>
      <c r="AR678" s="90"/>
      <c r="AS678" s="90"/>
    </row>
    <row r="679" ht="18.0" customHeight="1">
      <c r="A679" s="71"/>
      <c r="B679" s="71"/>
      <c r="C679" s="38"/>
      <c r="D679" s="38"/>
      <c r="E679" s="38"/>
      <c r="F679" s="99"/>
      <c r="G679" s="74"/>
      <c r="H679" s="75"/>
      <c r="I679" s="80"/>
      <c r="J679" s="77"/>
      <c r="K679" s="78"/>
      <c r="L679" s="79"/>
      <c r="M679" s="80"/>
      <c r="N679" s="79"/>
      <c r="O679" s="80"/>
      <c r="P679" s="80"/>
      <c r="Q679" s="79"/>
      <c r="R679" s="79"/>
      <c r="S679" s="12"/>
      <c r="T679" s="12"/>
      <c r="U679" s="13"/>
      <c r="V679" s="79"/>
      <c r="W679" s="82"/>
      <c r="X679" s="83"/>
      <c r="Y679" s="82"/>
      <c r="Z679" s="84"/>
      <c r="AA679" s="82"/>
      <c r="AB679" s="80"/>
      <c r="AC679" s="82"/>
      <c r="AD679" s="5"/>
      <c r="AE679" s="82"/>
      <c r="AF679" s="100"/>
      <c r="AG679" s="86"/>
      <c r="AH679" s="86"/>
      <c r="AI679" s="101"/>
      <c r="AJ679" s="82"/>
      <c r="AK679" s="82"/>
      <c r="AL679" s="88"/>
      <c r="AM679" s="84"/>
      <c r="AN679" s="78"/>
      <c r="AO679" s="89"/>
      <c r="AP679" s="89"/>
      <c r="AQ679" s="89"/>
      <c r="AR679" s="90"/>
      <c r="AS679" s="90"/>
    </row>
    <row r="680" ht="18.0" customHeight="1">
      <c r="A680" s="71"/>
      <c r="B680" s="71"/>
      <c r="C680" s="38"/>
      <c r="D680" s="38"/>
      <c r="E680" s="38"/>
      <c r="F680" s="99"/>
      <c r="G680" s="74"/>
      <c r="H680" s="75"/>
      <c r="I680" s="80"/>
      <c r="J680" s="77"/>
      <c r="K680" s="78"/>
      <c r="L680" s="79"/>
      <c r="M680" s="80"/>
      <c r="N680" s="79"/>
      <c r="O680" s="80"/>
      <c r="P680" s="80"/>
      <c r="Q680" s="79"/>
      <c r="R680" s="79"/>
      <c r="S680" s="12"/>
      <c r="T680" s="12"/>
      <c r="U680" s="13"/>
      <c r="V680" s="79"/>
      <c r="W680" s="82"/>
      <c r="X680" s="83"/>
      <c r="Y680" s="82"/>
      <c r="Z680" s="84"/>
      <c r="AA680" s="82"/>
      <c r="AB680" s="80"/>
      <c r="AC680" s="82"/>
      <c r="AD680" s="5"/>
      <c r="AE680" s="82"/>
      <c r="AF680" s="100"/>
      <c r="AG680" s="86"/>
      <c r="AH680" s="86"/>
      <c r="AI680" s="101"/>
      <c r="AJ680" s="82"/>
      <c r="AK680" s="82"/>
      <c r="AL680" s="88"/>
      <c r="AM680" s="84"/>
      <c r="AN680" s="78"/>
      <c r="AO680" s="89"/>
      <c r="AP680" s="89"/>
      <c r="AQ680" s="89"/>
      <c r="AR680" s="90"/>
      <c r="AS680" s="90"/>
    </row>
    <row r="681" ht="18.0" customHeight="1">
      <c r="A681" s="71"/>
      <c r="B681" s="71"/>
      <c r="C681" s="38"/>
      <c r="D681" s="38"/>
      <c r="E681" s="38"/>
      <c r="F681" s="99"/>
      <c r="G681" s="74"/>
      <c r="H681" s="75"/>
      <c r="I681" s="80"/>
      <c r="J681" s="77"/>
      <c r="K681" s="78"/>
      <c r="L681" s="79"/>
      <c r="M681" s="80"/>
      <c r="N681" s="79"/>
      <c r="O681" s="80"/>
      <c r="P681" s="80"/>
      <c r="Q681" s="79"/>
      <c r="R681" s="79"/>
      <c r="S681" s="12"/>
      <c r="T681" s="12"/>
      <c r="U681" s="13"/>
      <c r="V681" s="79"/>
      <c r="W681" s="82"/>
      <c r="X681" s="83"/>
      <c r="Y681" s="82"/>
      <c r="Z681" s="84"/>
      <c r="AA681" s="82"/>
      <c r="AB681" s="80"/>
      <c r="AC681" s="82"/>
      <c r="AD681" s="5"/>
      <c r="AE681" s="82"/>
      <c r="AF681" s="100"/>
      <c r="AG681" s="86"/>
      <c r="AH681" s="86"/>
      <c r="AI681" s="101"/>
      <c r="AJ681" s="82"/>
      <c r="AK681" s="82"/>
      <c r="AL681" s="88"/>
      <c r="AM681" s="84"/>
      <c r="AN681" s="78"/>
      <c r="AO681" s="89"/>
      <c r="AP681" s="89"/>
      <c r="AQ681" s="89"/>
      <c r="AR681" s="90"/>
      <c r="AS681" s="90"/>
    </row>
    <row r="682" ht="18.0" customHeight="1">
      <c r="A682" s="71"/>
      <c r="B682" s="71"/>
      <c r="C682" s="38"/>
      <c r="D682" s="38"/>
      <c r="E682" s="38"/>
      <c r="F682" s="99"/>
      <c r="G682" s="74"/>
      <c r="H682" s="75"/>
      <c r="I682" s="80"/>
      <c r="J682" s="77"/>
      <c r="K682" s="78"/>
      <c r="L682" s="79"/>
      <c r="M682" s="80"/>
      <c r="N682" s="79"/>
      <c r="O682" s="80"/>
      <c r="P682" s="80"/>
      <c r="Q682" s="79"/>
      <c r="R682" s="79"/>
      <c r="S682" s="12"/>
      <c r="T682" s="12"/>
      <c r="U682" s="13"/>
      <c r="V682" s="79"/>
      <c r="W682" s="82"/>
      <c r="X682" s="83"/>
      <c r="Y682" s="82"/>
      <c r="Z682" s="84"/>
      <c r="AA682" s="82"/>
      <c r="AB682" s="80"/>
      <c r="AC682" s="82"/>
      <c r="AD682" s="5"/>
      <c r="AE682" s="82"/>
      <c r="AF682" s="100"/>
      <c r="AG682" s="86"/>
      <c r="AH682" s="86"/>
      <c r="AI682" s="101"/>
      <c r="AJ682" s="82"/>
      <c r="AK682" s="82"/>
      <c r="AL682" s="88"/>
      <c r="AM682" s="84"/>
      <c r="AN682" s="78"/>
      <c r="AO682" s="89"/>
      <c r="AP682" s="89"/>
      <c r="AQ682" s="89"/>
      <c r="AR682" s="90"/>
      <c r="AS682" s="90"/>
    </row>
    <row r="683" ht="18.0" customHeight="1">
      <c r="A683" s="71"/>
      <c r="B683" s="71"/>
      <c r="C683" s="38"/>
      <c r="D683" s="38"/>
      <c r="E683" s="38"/>
      <c r="F683" s="99"/>
      <c r="G683" s="74"/>
      <c r="H683" s="75"/>
      <c r="I683" s="80"/>
      <c r="J683" s="77"/>
      <c r="K683" s="78"/>
      <c r="L683" s="79"/>
      <c r="M683" s="80"/>
      <c r="N683" s="79"/>
      <c r="O683" s="80"/>
      <c r="P683" s="80"/>
      <c r="Q683" s="79"/>
      <c r="R683" s="79"/>
      <c r="S683" s="12"/>
      <c r="T683" s="12"/>
      <c r="U683" s="13"/>
      <c r="V683" s="79"/>
      <c r="W683" s="82"/>
      <c r="X683" s="83"/>
      <c r="Y683" s="82"/>
      <c r="Z683" s="84"/>
      <c r="AA683" s="82"/>
      <c r="AB683" s="80"/>
      <c r="AC683" s="82"/>
      <c r="AD683" s="5"/>
      <c r="AE683" s="82"/>
      <c r="AF683" s="100"/>
      <c r="AG683" s="86"/>
      <c r="AH683" s="86"/>
      <c r="AI683" s="101"/>
      <c r="AJ683" s="82"/>
      <c r="AK683" s="82"/>
      <c r="AL683" s="88"/>
      <c r="AM683" s="84"/>
      <c r="AN683" s="78"/>
      <c r="AO683" s="89"/>
      <c r="AP683" s="89"/>
      <c r="AQ683" s="89"/>
      <c r="AR683" s="90"/>
      <c r="AS683" s="90"/>
    </row>
    <row r="684" ht="18.0" customHeight="1">
      <c r="A684" s="71"/>
      <c r="B684" s="71"/>
      <c r="C684" s="38"/>
      <c r="D684" s="38"/>
      <c r="E684" s="38"/>
      <c r="F684" s="99"/>
      <c r="G684" s="74"/>
      <c r="H684" s="75"/>
      <c r="I684" s="80"/>
      <c r="J684" s="77"/>
      <c r="K684" s="78"/>
      <c r="L684" s="79"/>
      <c r="M684" s="80"/>
      <c r="N684" s="79"/>
      <c r="O684" s="80"/>
      <c r="P684" s="80"/>
      <c r="Q684" s="79"/>
      <c r="R684" s="79"/>
      <c r="S684" s="12"/>
      <c r="T684" s="12"/>
      <c r="U684" s="13"/>
      <c r="V684" s="79"/>
      <c r="W684" s="82"/>
      <c r="X684" s="83"/>
      <c r="Y684" s="82"/>
      <c r="Z684" s="84"/>
      <c r="AA684" s="82"/>
      <c r="AB684" s="80"/>
      <c r="AC684" s="82"/>
      <c r="AD684" s="5"/>
      <c r="AE684" s="82"/>
      <c r="AF684" s="100"/>
      <c r="AG684" s="86"/>
      <c r="AH684" s="86"/>
      <c r="AI684" s="101"/>
      <c r="AJ684" s="82"/>
      <c r="AK684" s="82"/>
      <c r="AL684" s="88"/>
      <c r="AM684" s="84"/>
      <c r="AN684" s="78"/>
      <c r="AO684" s="89"/>
      <c r="AP684" s="89"/>
      <c r="AQ684" s="89"/>
      <c r="AR684" s="90"/>
      <c r="AS684" s="90"/>
    </row>
    <row r="685" ht="18.0" customHeight="1">
      <c r="A685" s="71"/>
      <c r="B685" s="71"/>
      <c r="C685" s="38"/>
      <c r="D685" s="38"/>
      <c r="E685" s="38"/>
      <c r="F685" s="99"/>
      <c r="G685" s="74"/>
      <c r="H685" s="75"/>
      <c r="I685" s="80"/>
      <c r="J685" s="77"/>
      <c r="K685" s="78"/>
      <c r="L685" s="79"/>
      <c r="M685" s="80"/>
      <c r="N685" s="79"/>
      <c r="O685" s="80"/>
      <c r="P685" s="80"/>
      <c r="Q685" s="79"/>
      <c r="R685" s="79"/>
      <c r="S685" s="12"/>
      <c r="T685" s="12"/>
      <c r="U685" s="13"/>
      <c r="V685" s="79"/>
      <c r="W685" s="82"/>
      <c r="X685" s="83"/>
      <c r="Y685" s="82"/>
      <c r="Z685" s="84"/>
      <c r="AA685" s="82"/>
      <c r="AB685" s="80"/>
      <c r="AC685" s="82"/>
      <c r="AD685" s="5"/>
      <c r="AE685" s="82"/>
      <c r="AF685" s="100"/>
      <c r="AG685" s="86"/>
      <c r="AH685" s="86"/>
      <c r="AI685" s="101"/>
      <c r="AJ685" s="82"/>
      <c r="AK685" s="82"/>
      <c r="AL685" s="88"/>
      <c r="AM685" s="84"/>
      <c r="AN685" s="78"/>
      <c r="AO685" s="89"/>
      <c r="AP685" s="89"/>
      <c r="AQ685" s="89"/>
      <c r="AR685" s="90"/>
      <c r="AS685" s="90"/>
    </row>
    <row r="686" ht="18.0" customHeight="1">
      <c r="A686" s="71"/>
      <c r="B686" s="71"/>
      <c r="C686" s="38"/>
      <c r="D686" s="38"/>
      <c r="E686" s="38"/>
      <c r="F686" s="99"/>
      <c r="G686" s="74"/>
      <c r="H686" s="75"/>
      <c r="I686" s="80"/>
      <c r="J686" s="77"/>
      <c r="K686" s="78"/>
      <c r="L686" s="79"/>
      <c r="M686" s="80"/>
      <c r="N686" s="79"/>
      <c r="O686" s="80"/>
      <c r="P686" s="80"/>
      <c r="Q686" s="79"/>
      <c r="R686" s="79"/>
      <c r="S686" s="12"/>
      <c r="T686" s="12"/>
      <c r="U686" s="13"/>
      <c r="V686" s="79"/>
      <c r="W686" s="82"/>
      <c r="X686" s="83"/>
      <c r="Y686" s="82"/>
      <c r="Z686" s="84"/>
      <c r="AA686" s="82"/>
      <c r="AB686" s="80"/>
      <c r="AC686" s="82"/>
      <c r="AD686" s="5"/>
      <c r="AE686" s="82"/>
      <c r="AF686" s="100"/>
      <c r="AG686" s="86"/>
      <c r="AH686" s="86"/>
      <c r="AI686" s="101"/>
      <c r="AJ686" s="82"/>
      <c r="AK686" s="82"/>
      <c r="AL686" s="88"/>
      <c r="AM686" s="84"/>
      <c r="AN686" s="78"/>
      <c r="AO686" s="89"/>
      <c r="AP686" s="89"/>
      <c r="AQ686" s="89"/>
      <c r="AR686" s="90"/>
      <c r="AS686" s="90"/>
    </row>
    <row r="687" ht="18.0" customHeight="1">
      <c r="A687" s="71"/>
      <c r="B687" s="71"/>
      <c r="C687" s="38"/>
      <c r="D687" s="38"/>
      <c r="E687" s="38"/>
      <c r="F687" s="99"/>
      <c r="G687" s="74"/>
      <c r="H687" s="75"/>
      <c r="I687" s="80"/>
      <c r="J687" s="77"/>
      <c r="K687" s="78"/>
      <c r="L687" s="79"/>
      <c r="M687" s="80"/>
      <c r="N687" s="79"/>
      <c r="O687" s="80"/>
      <c r="P687" s="80"/>
      <c r="Q687" s="79"/>
      <c r="R687" s="79"/>
      <c r="S687" s="12"/>
      <c r="T687" s="12"/>
      <c r="U687" s="13"/>
      <c r="V687" s="79"/>
      <c r="W687" s="82"/>
      <c r="X687" s="83"/>
      <c r="Y687" s="82"/>
      <c r="Z687" s="84"/>
      <c r="AA687" s="82"/>
      <c r="AB687" s="80"/>
      <c r="AC687" s="82"/>
      <c r="AD687" s="5"/>
      <c r="AE687" s="82"/>
      <c r="AF687" s="100"/>
      <c r="AG687" s="86"/>
      <c r="AH687" s="86"/>
      <c r="AI687" s="101"/>
      <c r="AJ687" s="82"/>
      <c r="AK687" s="82"/>
      <c r="AL687" s="88"/>
      <c r="AM687" s="84"/>
      <c r="AN687" s="78"/>
      <c r="AO687" s="89"/>
      <c r="AP687" s="89"/>
      <c r="AQ687" s="89"/>
      <c r="AR687" s="90"/>
      <c r="AS687" s="90"/>
    </row>
    <row r="688" ht="18.0" customHeight="1">
      <c r="A688" s="71"/>
      <c r="B688" s="71"/>
      <c r="C688" s="38"/>
      <c r="D688" s="38"/>
      <c r="E688" s="38"/>
      <c r="F688" s="99"/>
      <c r="G688" s="74"/>
      <c r="H688" s="75"/>
      <c r="I688" s="80"/>
      <c r="J688" s="77"/>
      <c r="K688" s="78"/>
      <c r="L688" s="79"/>
      <c r="M688" s="80"/>
      <c r="N688" s="79"/>
      <c r="O688" s="80"/>
      <c r="P688" s="80"/>
      <c r="Q688" s="79"/>
      <c r="R688" s="79"/>
      <c r="S688" s="12"/>
      <c r="T688" s="12"/>
      <c r="U688" s="13"/>
      <c r="V688" s="79"/>
      <c r="W688" s="82"/>
      <c r="X688" s="83"/>
      <c r="Y688" s="82"/>
      <c r="Z688" s="84"/>
      <c r="AA688" s="82"/>
      <c r="AB688" s="80"/>
      <c r="AC688" s="82"/>
      <c r="AD688" s="5"/>
      <c r="AE688" s="82"/>
      <c r="AF688" s="100"/>
      <c r="AG688" s="86"/>
      <c r="AH688" s="86"/>
      <c r="AI688" s="101"/>
      <c r="AJ688" s="82"/>
      <c r="AK688" s="82"/>
      <c r="AL688" s="88"/>
      <c r="AM688" s="84"/>
      <c r="AN688" s="78"/>
      <c r="AO688" s="89"/>
      <c r="AP688" s="89"/>
      <c r="AQ688" s="89"/>
      <c r="AR688" s="90"/>
      <c r="AS688" s="90"/>
    </row>
    <row r="689" ht="18.0" customHeight="1">
      <c r="A689" s="71"/>
      <c r="B689" s="71"/>
      <c r="C689" s="38"/>
      <c r="D689" s="38"/>
      <c r="E689" s="38"/>
      <c r="F689" s="99"/>
      <c r="G689" s="74"/>
      <c r="H689" s="75"/>
      <c r="I689" s="80"/>
      <c r="J689" s="77"/>
      <c r="K689" s="78"/>
      <c r="L689" s="79"/>
      <c r="M689" s="80"/>
      <c r="N689" s="79"/>
      <c r="O689" s="80"/>
      <c r="P689" s="80"/>
      <c r="Q689" s="79"/>
      <c r="R689" s="79"/>
      <c r="S689" s="12"/>
      <c r="T689" s="12"/>
      <c r="U689" s="13"/>
      <c r="V689" s="79"/>
      <c r="W689" s="82"/>
      <c r="X689" s="83"/>
      <c r="Y689" s="82"/>
      <c r="Z689" s="84"/>
      <c r="AA689" s="82"/>
      <c r="AB689" s="80"/>
      <c r="AC689" s="82"/>
      <c r="AD689" s="5"/>
      <c r="AE689" s="82"/>
      <c r="AF689" s="100"/>
      <c r="AG689" s="86"/>
      <c r="AH689" s="86"/>
      <c r="AI689" s="101"/>
      <c r="AJ689" s="82"/>
      <c r="AK689" s="82"/>
      <c r="AL689" s="88"/>
      <c r="AM689" s="84"/>
      <c r="AN689" s="78"/>
      <c r="AO689" s="89"/>
      <c r="AP689" s="89"/>
      <c r="AQ689" s="89"/>
      <c r="AR689" s="90"/>
      <c r="AS689" s="90"/>
    </row>
    <row r="690" ht="18.0" customHeight="1">
      <c r="A690" s="71"/>
      <c r="B690" s="71"/>
      <c r="C690" s="38"/>
      <c r="D690" s="38"/>
      <c r="E690" s="38"/>
      <c r="F690" s="99"/>
      <c r="G690" s="74"/>
      <c r="H690" s="75"/>
      <c r="I690" s="80"/>
      <c r="J690" s="77"/>
      <c r="K690" s="78"/>
      <c r="L690" s="79"/>
      <c r="M690" s="80"/>
      <c r="N690" s="79"/>
      <c r="O690" s="80"/>
      <c r="P690" s="80"/>
      <c r="Q690" s="79"/>
      <c r="R690" s="79"/>
      <c r="S690" s="12"/>
      <c r="T690" s="12"/>
      <c r="U690" s="13"/>
      <c r="V690" s="79"/>
      <c r="W690" s="82"/>
      <c r="X690" s="83"/>
      <c r="Y690" s="82"/>
      <c r="Z690" s="84"/>
      <c r="AA690" s="82"/>
      <c r="AB690" s="80"/>
      <c r="AC690" s="82"/>
      <c r="AD690" s="5"/>
      <c r="AE690" s="82"/>
      <c r="AF690" s="100"/>
      <c r="AG690" s="86"/>
      <c r="AH690" s="86"/>
      <c r="AI690" s="101"/>
      <c r="AJ690" s="82"/>
      <c r="AK690" s="82"/>
      <c r="AL690" s="88"/>
      <c r="AM690" s="84"/>
      <c r="AN690" s="78"/>
      <c r="AO690" s="89"/>
      <c r="AP690" s="89"/>
      <c r="AQ690" s="89"/>
      <c r="AR690" s="90"/>
      <c r="AS690" s="90"/>
    </row>
    <row r="691" ht="18.0" customHeight="1">
      <c r="A691" s="71"/>
      <c r="B691" s="71"/>
      <c r="C691" s="38"/>
      <c r="D691" s="38"/>
      <c r="E691" s="38"/>
      <c r="F691" s="99"/>
      <c r="G691" s="74"/>
      <c r="H691" s="75"/>
      <c r="I691" s="80"/>
      <c r="J691" s="77"/>
      <c r="K691" s="78"/>
      <c r="L691" s="79"/>
      <c r="M691" s="80"/>
      <c r="N691" s="79"/>
      <c r="O691" s="80"/>
      <c r="P691" s="80"/>
      <c r="Q691" s="79"/>
      <c r="R691" s="79"/>
      <c r="S691" s="12"/>
      <c r="T691" s="12"/>
      <c r="U691" s="13"/>
      <c r="V691" s="79"/>
      <c r="W691" s="82"/>
      <c r="X691" s="83"/>
      <c r="Y691" s="82"/>
      <c r="Z691" s="84"/>
      <c r="AA691" s="82"/>
      <c r="AB691" s="80"/>
      <c r="AC691" s="82"/>
      <c r="AD691" s="5"/>
      <c r="AE691" s="82"/>
      <c r="AF691" s="100"/>
      <c r="AG691" s="86"/>
      <c r="AH691" s="86"/>
      <c r="AI691" s="101"/>
      <c r="AJ691" s="82"/>
      <c r="AK691" s="82"/>
      <c r="AL691" s="88"/>
      <c r="AM691" s="84"/>
      <c r="AN691" s="78"/>
      <c r="AO691" s="89"/>
      <c r="AP691" s="89"/>
      <c r="AQ691" s="89"/>
      <c r="AR691" s="90"/>
      <c r="AS691" s="90"/>
    </row>
    <row r="692" ht="18.0" customHeight="1">
      <c r="A692" s="71"/>
      <c r="B692" s="71"/>
      <c r="C692" s="38"/>
      <c r="D692" s="38"/>
      <c r="E692" s="38"/>
      <c r="F692" s="99"/>
      <c r="G692" s="74"/>
      <c r="H692" s="75"/>
      <c r="I692" s="80"/>
      <c r="J692" s="77"/>
      <c r="K692" s="78"/>
      <c r="L692" s="79"/>
      <c r="M692" s="80"/>
      <c r="N692" s="79"/>
      <c r="O692" s="80"/>
      <c r="P692" s="80"/>
      <c r="Q692" s="79"/>
      <c r="R692" s="79"/>
      <c r="S692" s="12"/>
      <c r="T692" s="12"/>
      <c r="U692" s="13"/>
      <c r="V692" s="79"/>
      <c r="W692" s="82"/>
      <c r="X692" s="83"/>
      <c r="Y692" s="82"/>
      <c r="Z692" s="84"/>
      <c r="AA692" s="82"/>
      <c r="AB692" s="80"/>
      <c r="AC692" s="82"/>
      <c r="AD692" s="5"/>
      <c r="AE692" s="82"/>
      <c r="AF692" s="100"/>
      <c r="AG692" s="86"/>
      <c r="AH692" s="86"/>
      <c r="AI692" s="101"/>
      <c r="AJ692" s="82"/>
      <c r="AK692" s="82"/>
      <c r="AL692" s="88"/>
      <c r="AM692" s="84"/>
      <c r="AN692" s="78"/>
      <c r="AO692" s="89"/>
      <c r="AP692" s="89"/>
      <c r="AQ692" s="89"/>
      <c r="AR692" s="90"/>
      <c r="AS692" s="90"/>
    </row>
    <row r="693" ht="18.0" customHeight="1">
      <c r="A693" s="71"/>
      <c r="B693" s="71"/>
      <c r="C693" s="38"/>
      <c r="D693" s="38"/>
      <c r="E693" s="38"/>
      <c r="F693" s="99"/>
      <c r="G693" s="74"/>
      <c r="H693" s="75"/>
      <c r="I693" s="80"/>
      <c r="J693" s="77"/>
      <c r="K693" s="78"/>
      <c r="L693" s="79"/>
      <c r="M693" s="80"/>
      <c r="N693" s="79"/>
      <c r="O693" s="80"/>
      <c r="P693" s="80"/>
      <c r="Q693" s="79"/>
      <c r="R693" s="79"/>
      <c r="S693" s="12"/>
      <c r="T693" s="12"/>
      <c r="U693" s="13"/>
      <c r="V693" s="79"/>
      <c r="W693" s="82"/>
      <c r="X693" s="83"/>
      <c r="Y693" s="82"/>
      <c r="Z693" s="84"/>
      <c r="AA693" s="82"/>
      <c r="AB693" s="80"/>
      <c r="AC693" s="82"/>
      <c r="AD693" s="5"/>
      <c r="AE693" s="82"/>
      <c r="AF693" s="100"/>
      <c r="AG693" s="86"/>
      <c r="AH693" s="86"/>
      <c r="AI693" s="101"/>
      <c r="AJ693" s="82"/>
      <c r="AK693" s="82"/>
      <c r="AL693" s="88"/>
      <c r="AM693" s="84"/>
      <c r="AN693" s="78"/>
      <c r="AO693" s="89"/>
      <c r="AP693" s="89"/>
      <c r="AQ693" s="89"/>
      <c r="AR693" s="90"/>
      <c r="AS693" s="90"/>
    </row>
    <row r="694" ht="18.0" customHeight="1">
      <c r="A694" s="71"/>
      <c r="B694" s="71"/>
      <c r="C694" s="38"/>
      <c r="D694" s="38"/>
      <c r="E694" s="38"/>
      <c r="F694" s="99"/>
      <c r="G694" s="74"/>
      <c r="H694" s="75"/>
      <c r="I694" s="80"/>
      <c r="J694" s="77"/>
      <c r="K694" s="78"/>
      <c r="L694" s="79"/>
      <c r="M694" s="80"/>
      <c r="N694" s="79"/>
      <c r="O694" s="80"/>
      <c r="P694" s="80"/>
      <c r="Q694" s="79"/>
      <c r="R694" s="79"/>
      <c r="S694" s="12"/>
      <c r="T694" s="12"/>
      <c r="U694" s="13"/>
      <c r="V694" s="79"/>
      <c r="W694" s="82"/>
      <c r="X694" s="83"/>
      <c r="Y694" s="82"/>
      <c r="Z694" s="84"/>
      <c r="AA694" s="82"/>
      <c r="AB694" s="80"/>
      <c r="AC694" s="82"/>
      <c r="AD694" s="5"/>
      <c r="AE694" s="82"/>
      <c r="AF694" s="100"/>
      <c r="AG694" s="86"/>
      <c r="AH694" s="86"/>
      <c r="AI694" s="101"/>
      <c r="AJ694" s="82"/>
      <c r="AK694" s="82"/>
      <c r="AL694" s="88"/>
      <c r="AM694" s="84"/>
      <c r="AN694" s="78"/>
      <c r="AO694" s="89"/>
      <c r="AP694" s="89"/>
      <c r="AQ694" s="89"/>
      <c r="AR694" s="90"/>
      <c r="AS694" s="90"/>
    </row>
    <row r="695" ht="18.0" customHeight="1">
      <c r="A695" s="71"/>
      <c r="B695" s="71"/>
      <c r="C695" s="38"/>
      <c r="D695" s="38"/>
      <c r="E695" s="38"/>
      <c r="F695" s="99"/>
      <c r="G695" s="74"/>
      <c r="H695" s="75"/>
      <c r="I695" s="80"/>
      <c r="J695" s="77"/>
      <c r="K695" s="78"/>
      <c r="L695" s="79"/>
      <c r="M695" s="80"/>
      <c r="N695" s="79"/>
      <c r="O695" s="80"/>
      <c r="P695" s="80"/>
      <c r="Q695" s="79"/>
      <c r="R695" s="79"/>
      <c r="S695" s="12"/>
      <c r="T695" s="12"/>
      <c r="U695" s="13"/>
      <c r="V695" s="79"/>
      <c r="W695" s="82"/>
      <c r="X695" s="83"/>
      <c r="Y695" s="82"/>
      <c r="Z695" s="84"/>
      <c r="AA695" s="82"/>
      <c r="AB695" s="80"/>
      <c r="AC695" s="82"/>
      <c r="AD695" s="5"/>
      <c r="AE695" s="82"/>
      <c r="AF695" s="100"/>
      <c r="AG695" s="86"/>
      <c r="AH695" s="86"/>
      <c r="AI695" s="101"/>
      <c r="AJ695" s="82"/>
      <c r="AK695" s="82"/>
      <c r="AL695" s="88"/>
      <c r="AM695" s="84"/>
      <c r="AN695" s="78"/>
      <c r="AO695" s="89"/>
      <c r="AP695" s="89"/>
      <c r="AQ695" s="89"/>
      <c r="AR695" s="90"/>
      <c r="AS695" s="90"/>
    </row>
    <row r="696" ht="18.0" customHeight="1">
      <c r="A696" s="71"/>
      <c r="B696" s="71"/>
      <c r="C696" s="38"/>
      <c r="D696" s="38"/>
      <c r="E696" s="38"/>
      <c r="F696" s="99"/>
      <c r="G696" s="74"/>
      <c r="H696" s="75"/>
      <c r="I696" s="80"/>
      <c r="J696" s="77"/>
      <c r="K696" s="78"/>
      <c r="L696" s="79"/>
      <c r="M696" s="80"/>
      <c r="N696" s="79"/>
      <c r="O696" s="80"/>
      <c r="P696" s="80"/>
      <c r="Q696" s="79"/>
      <c r="R696" s="79"/>
      <c r="S696" s="12"/>
      <c r="T696" s="12"/>
      <c r="U696" s="13"/>
      <c r="V696" s="79"/>
      <c r="W696" s="82"/>
      <c r="X696" s="83"/>
      <c r="Y696" s="82"/>
      <c r="Z696" s="84"/>
      <c r="AA696" s="82"/>
      <c r="AB696" s="80"/>
      <c r="AC696" s="82"/>
      <c r="AD696" s="5"/>
      <c r="AE696" s="82"/>
      <c r="AF696" s="100"/>
      <c r="AG696" s="86"/>
      <c r="AH696" s="86"/>
      <c r="AI696" s="101"/>
      <c r="AJ696" s="82"/>
      <c r="AK696" s="82"/>
      <c r="AL696" s="88"/>
      <c r="AM696" s="84"/>
      <c r="AN696" s="78"/>
      <c r="AO696" s="89"/>
      <c r="AP696" s="89"/>
      <c r="AQ696" s="89"/>
      <c r="AR696" s="90"/>
      <c r="AS696" s="90"/>
    </row>
    <row r="697" ht="18.0" customHeight="1">
      <c r="A697" s="71"/>
      <c r="B697" s="71"/>
      <c r="C697" s="38"/>
      <c r="D697" s="38"/>
      <c r="E697" s="38"/>
      <c r="F697" s="99"/>
      <c r="G697" s="74"/>
      <c r="H697" s="75"/>
      <c r="I697" s="80"/>
      <c r="J697" s="77"/>
      <c r="K697" s="78"/>
      <c r="L697" s="79"/>
      <c r="M697" s="80"/>
      <c r="N697" s="79"/>
      <c r="O697" s="80"/>
      <c r="P697" s="80"/>
      <c r="Q697" s="79"/>
      <c r="R697" s="79"/>
      <c r="S697" s="12"/>
      <c r="T697" s="12"/>
      <c r="U697" s="13"/>
      <c r="V697" s="79"/>
      <c r="W697" s="82"/>
      <c r="X697" s="83"/>
      <c r="Y697" s="82"/>
      <c r="Z697" s="84"/>
      <c r="AA697" s="82"/>
      <c r="AB697" s="80"/>
      <c r="AC697" s="82"/>
      <c r="AD697" s="5"/>
      <c r="AE697" s="82"/>
      <c r="AF697" s="100"/>
      <c r="AG697" s="86"/>
      <c r="AH697" s="86"/>
      <c r="AI697" s="101"/>
      <c r="AJ697" s="82"/>
      <c r="AK697" s="82"/>
      <c r="AL697" s="88"/>
      <c r="AM697" s="84"/>
      <c r="AN697" s="78"/>
      <c r="AO697" s="89"/>
      <c r="AP697" s="89"/>
      <c r="AQ697" s="89"/>
      <c r="AR697" s="90"/>
      <c r="AS697" s="90"/>
    </row>
    <row r="698" ht="18.0" customHeight="1">
      <c r="A698" s="71"/>
      <c r="B698" s="71"/>
      <c r="C698" s="38"/>
      <c r="D698" s="38"/>
      <c r="E698" s="38"/>
      <c r="F698" s="99"/>
      <c r="G698" s="74"/>
      <c r="H698" s="75"/>
      <c r="I698" s="80"/>
      <c r="J698" s="77"/>
      <c r="K698" s="78"/>
      <c r="L698" s="79"/>
      <c r="M698" s="80"/>
      <c r="N698" s="79"/>
      <c r="O698" s="80"/>
      <c r="P698" s="80"/>
      <c r="Q698" s="79"/>
      <c r="R698" s="79"/>
      <c r="S698" s="12"/>
      <c r="T698" s="12"/>
      <c r="U698" s="13"/>
      <c r="V698" s="79"/>
      <c r="W698" s="82"/>
      <c r="X698" s="83"/>
      <c r="Y698" s="82"/>
      <c r="Z698" s="84"/>
      <c r="AA698" s="82"/>
      <c r="AB698" s="80"/>
      <c r="AC698" s="82"/>
      <c r="AD698" s="5"/>
      <c r="AE698" s="82"/>
      <c r="AF698" s="100"/>
      <c r="AG698" s="86"/>
      <c r="AH698" s="86"/>
      <c r="AI698" s="101"/>
      <c r="AJ698" s="82"/>
      <c r="AK698" s="82"/>
      <c r="AL698" s="88"/>
      <c r="AM698" s="84"/>
      <c r="AN698" s="78"/>
      <c r="AO698" s="89"/>
      <c r="AP698" s="89"/>
      <c r="AQ698" s="89"/>
      <c r="AR698" s="90"/>
      <c r="AS698" s="90"/>
    </row>
    <row r="699" ht="18.0" customHeight="1">
      <c r="A699" s="71"/>
      <c r="B699" s="71"/>
      <c r="C699" s="38"/>
      <c r="D699" s="38"/>
      <c r="E699" s="38"/>
      <c r="F699" s="99"/>
      <c r="G699" s="74"/>
      <c r="H699" s="75"/>
      <c r="I699" s="80"/>
      <c r="J699" s="77"/>
      <c r="K699" s="78"/>
      <c r="L699" s="79"/>
      <c r="M699" s="80"/>
      <c r="N699" s="79"/>
      <c r="O699" s="80"/>
      <c r="P699" s="80"/>
      <c r="Q699" s="79"/>
      <c r="R699" s="79"/>
      <c r="S699" s="12"/>
      <c r="T699" s="12"/>
      <c r="U699" s="13"/>
      <c r="V699" s="79"/>
      <c r="W699" s="82"/>
      <c r="X699" s="83"/>
      <c r="Y699" s="82"/>
      <c r="Z699" s="84"/>
      <c r="AA699" s="82"/>
      <c r="AB699" s="80"/>
      <c r="AC699" s="82"/>
      <c r="AD699" s="5"/>
      <c r="AE699" s="82"/>
      <c r="AF699" s="100"/>
      <c r="AG699" s="86"/>
      <c r="AH699" s="86"/>
      <c r="AI699" s="101"/>
      <c r="AJ699" s="82"/>
      <c r="AK699" s="82"/>
      <c r="AL699" s="88"/>
      <c r="AM699" s="84"/>
      <c r="AN699" s="78"/>
      <c r="AO699" s="89"/>
      <c r="AP699" s="89"/>
      <c r="AQ699" s="89"/>
      <c r="AR699" s="90"/>
      <c r="AS699" s="90"/>
    </row>
    <row r="700" ht="18.0" customHeight="1">
      <c r="A700" s="71"/>
      <c r="B700" s="71"/>
      <c r="C700" s="38"/>
      <c r="D700" s="38"/>
      <c r="E700" s="38"/>
      <c r="F700" s="99"/>
      <c r="G700" s="74"/>
      <c r="H700" s="75"/>
      <c r="I700" s="80"/>
      <c r="J700" s="77"/>
      <c r="K700" s="78"/>
      <c r="L700" s="79"/>
      <c r="M700" s="80"/>
      <c r="N700" s="79"/>
      <c r="O700" s="80"/>
      <c r="P700" s="80"/>
      <c r="Q700" s="79"/>
      <c r="R700" s="79"/>
      <c r="S700" s="12"/>
      <c r="T700" s="12"/>
      <c r="U700" s="13"/>
      <c r="V700" s="79"/>
      <c r="W700" s="82"/>
      <c r="X700" s="83"/>
      <c r="Y700" s="82"/>
      <c r="Z700" s="84"/>
      <c r="AA700" s="82"/>
      <c r="AB700" s="80"/>
      <c r="AC700" s="82"/>
      <c r="AD700" s="5"/>
      <c r="AE700" s="82"/>
      <c r="AF700" s="100"/>
      <c r="AG700" s="86"/>
      <c r="AH700" s="86"/>
      <c r="AI700" s="101"/>
      <c r="AJ700" s="82"/>
      <c r="AK700" s="82"/>
      <c r="AL700" s="88"/>
      <c r="AM700" s="84"/>
      <c r="AN700" s="78"/>
      <c r="AO700" s="89"/>
      <c r="AP700" s="89"/>
      <c r="AQ700" s="89"/>
      <c r="AR700" s="90"/>
      <c r="AS700" s="90"/>
    </row>
    <row r="701" ht="18.0" customHeight="1">
      <c r="A701" s="71"/>
      <c r="B701" s="71"/>
      <c r="C701" s="38"/>
      <c r="D701" s="38"/>
      <c r="E701" s="38"/>
      <c r="F701" s="99"/>
      <c r="G701" s="74"/>
      <c r="H701" s="75"/>
      <c r="I701" s="80"/>
      <c r="J701" s="77"/>
      <c r="K701" s="78"/>
      <c r="L701" s="79"/>
      <c r="M701" s="80"/>
      <c r="N701" s="79"/>
      <c r="O701" s="80"/>
      <c r="P701" s="80"/>
      <c r="Q701" s="79"/>
      <c r="R701" s="79"/>
      <c r="S701" s="12"/>
      <c r="T701" s="12"/>
      <c r="U701" s="13"/>
      <c r="V701" s="79"/>
      <c r="W701" s="82"/>
      <c r="X701" s="83"/>
      <c r="Y701" s="82"/>
      <c r="Z701" s="84"/>
      <c r="AA701" s="82"/>
      <c r="AB701" s="80"/>
      <c r="AC701" s="82"/>
      <c r="AD701" s="5"/>
      <c r="AE701" s="82"/>
      <c r="AF701" s="100"/>
      <c r="AG701" s="86"/>
      <c r="AH701" s="86"/>
      <c r="AI701" s="101"/>
      <c r="AJ701" s="82"/>
      <c r="AK701" s="82"/>
      <c r="AL701" s="88"/>
      <c r="AM701" s="84"/>
      <c r="AN701" s="78"/>
      <c r="AO701" s="89"/>
      <c r="AP701" s="89"/>
      <c r="AQ701" s="89"/>
      <c r="AR701" s="90"/>
      <c r="AS701" s="90"/>
    </row>
    <row r="702" ht="18.0" customHeight="1">
      <c r="A702" s="71"/>
      <c r="B702" s="71"/>
      <c r="C702" s="38"/>
      <c r="D702" s="38"/>
      <c r="E702" s="38"/>
      <c r="F702" s="99"/>
      <c r="G702" s="74"/>
      <c r="H702" s="75"/>
      <c r="I702" s="80"/>
      <c r="J702" s="77"/>
      <c r="K702" s="78"/>
      <c r="L702" s="79"/>
      <c r="M702" s="80"/>
      <c r="N702" s="79"/>
      <c r="O702" s="80"/>
      <c r="P702" s="80"/>
      <c r="Q702" s="79"/>
      <c r="R702" s="79"/>
      <c r="S702" s="12"/>
      <c r="T702" s="12"/>
      <c r="U702" s="13"/>
      <c r="V702" s="79"/>
      <c r="W702" s="82"/>
      <c r="X702" s="83"/>
      <c r="Y702" s="82"/>
      <c r="Z702" s="84"/>
      <c r="AA702" s="82"/>
      <c r="AB702" s="80"/>
      <c r="AC702" s="82"/>
      <c r="AD702" s="5"/>
      <c r="AE702" s="82"/>
      <c r="AF702" s="100"/>
      <c r="AG702" s="86"/>
      <c r="AH702" s="86"/>
      <c r="AI702" s="101"/>
      <c r="AJ702" s="82"/>
      <c r="AK702" s="82"/>
      <c r="AL702" s="88"/>
      <c r="AM702" s="84"/>
      <c r="AN702" s="78"/>
      <c r="AO702" s="89"/>
      <c r="AP702" s="89"/>
      <c r="AQ702" s="89"/>
      <c r="AR702" s="90"/>
      <c r="AS702" s="90"/>
    </row>
    <row r="703" ht="18.0" customHeight="1">
      <c r="A703" s="71"/>
      <c r="B703" s="71"/>
      <c r="C703" s="38"/>
      <c r="D703" s="38"/>
      <c r="E703" s="38"/>
      <c r="F703" s="99"/>
      <c r="G703" s="74"/>
      <c r="H703" s="75"/>
      <c r="I703" s="80"/>
      <c r="J703" s="77"/>
      <c r="K703" s="78"/>
      <c r="L703" s="79"/>
      <c r="M703" s="80"/>
      <c r="N703" s="79"/>
      <c r="O703" s="80"/>
      <c r="P703" s="80"/>
      <c r="Q703" s="79"/>
      <c r="R703" s="79"/>
      <c r="S703" s="12"/>
      <c r="T703" s="12"/>
      <c r="U703" s="13"/>
      <c r="V703" s="79"/>
      <c r="W703" s="82"/>
      <c r="X703" s="83"/>
      <c r="Y703" s="82"/>
      <c r="Z703" s="84"/>
      <c r="AA703" s="82"/>
      <c r="AB703" s="80"/>
      <c r="AC703" s="82"/>
      <c r="AD703" s="5"/>
      <c r="AE703" s="82"/>
      <c r="AF703" s="100"/>
      <c r="AG703" s="86"/>
      <c r="AH703" s="86"/>
      <c r="AI703" s="101"/>
      <c r="AJ703" s="82"/>
      <c r="AK703" s="82"/>
      <c r="AL703" s="88"/>
      <c r="AM703" s="84"/>
      <c r="AN703" s="78"/>
      <c r="AO703" s="89"/>
      <c r="AP703" s="89"/>
      <c r="AQ703" s="89"/>
      <c r="AR703" s="90"/>
      <c r="AS703" s="90"/>
    </row>
    <row r="704" ht="18.0" customHeight="1">
      <c r="A704" s="71"/>
      <c r="B704" s="71"/>
      <c r="C704" s="38"/>
      <c r="D704" s="38"/>
      <c r="E704" s="38"/>
      <c r="F704" s="99"/>
      <c r="G704" s="74"/>
      <c r="H704" s="75"/>
      <c r="I704" s="80"/>
      <c r="J704" s="77"/>
      <c r="K704" s="78"/>
      <c r="L704" s="79"/>
      <c r="M704" s="80"/>
      <c r="N704" s="79"/>
      <c r="O704" s="80"/>
      <c r="P704" s="80"/>
      <c r="Q704" s="79"/>
      <c r="R704" s="79"/>
      <c r="S704" s="12"/>
      <c r="T704" s="12"/>
      <c r="U704" s="13"/>
      <c r="V704" s="79"/>
      <c r="W704" s="82"/>
      <c r="X704" s="83"/>
      <c r="Y704" s="82"/>
      <c r="Z704" s="84"/>
      <c r="AA704" s="82"/>
      <c r="AB704" s="80"/>
      <c r="AC704" s="82"/>
      <c r="AD704" s="5"/>
      <c r="AE704" s="82"/>
      <c r="AF704" s="100"/>
      <c r="AG704" s="86"/>
      <c r="AH704" s="86"/>
      <c r="AI704" s="101"/>
      <c r="AJ704" s="82"/>
      <c r="AK704" s="82"/>
      <c r="AL704" s="88"/>
      <c r="AM704" s="84"/>
      <c r="AN704" s="78"/>
      <c r="AO704" s="89"/>
      <c r="AP704" s="89"/>
      <c r="AQ704" s="89"/>
      <c r="AR704" s="90"/>
      <c r="AS704" s="90"/>
    </row>
    <row r="705" ht="18.0" customHeight="1">
      <c r="A705" s="71"/>
      <c r="B705" s="71"/>
      <c r="C705" s="38"/>
      <c r="D705" s="38"/>
      <c r="E705" s="38"/>
      <c r="F705" s="99"/>
      <c r="G705" s="74"/>
      <c r="H705" s="75"/>
      <c r="I705" s="80"/>
      <c r="J705" s="77"/>
      <c r="K705" s="78"/>
      <c r="L705" s="79"/>
      <c r="M705" s="80"/>
      <c r="N705" s="79"/>
      <c r="O705" s="80"/>
      <c r="P705" s="80"/>
      <c r="Q705" s="79"/>
      <c r="R705" s="79"/>
      <c r="S705" s="12"/>
      <c r="T705" s="12"/>
      <c r="U705" s="13"/>
      <c r="V705" s="79"/>
      <c r="W705" s="82"/>
      <c r="X705" s="83"/>
      <c r="Y705" s="82"/>
      <c r="Z705" s="84"/>
      <c r="AA705" s="82"/>
      <c r="AB705" s="80"/>
      <c r="AC705" s="82"/>
      <c r="AD705" s="5"/>
      <c r="AE705" s="82"/>
      <c r="AF705" s="100"/>
      <c r="AG705" s="86"/>
      <c r="AH705" s="86"/>
      <c r="AI705" s="101"/>
      <c r="AJ705" s="82"/>
      <c r="AK705" s="82"/>
      <c r="AL705" s="88"/>
      <c r="AM705" s="84"/>
      <c r="AN705" s="78"/>
      <c r="AO705" s="89"/>
      <c r="AP705" s="89"/>
      <c r="AQ705" s="89"/>
      <c r="AR705" s="90"/>
      <c r="AS705" s="90"/>
    </row>
    <row r="706" ht="18.0" customHeight="1">
      <c r="A706" s="71"/>
      <c r="B706" s="71"/>
      <c r="C706" s="38"/>
      <c r="D706" s="38"/>
      <c r="E706" s="38"/>
      <c r="F706" s="99"/>
      <c r="G706" s="74"/>
      <c r="H706" s="75"/>
      <c r="I706" s="80"/>
      <c r="J706" s="77"/>
      <c r="K706" s="78"/>
      <c r="L706" s="79"/>
      <c r="M706" s="80"/>
      <c r="N706" s="79"/>
      <c r="O706" s="80"/>
      <c r="P706" s="80"/>
      <c r="Q706" s="79"/>
      <c r="R706" s="79"/>
      <c r="S706" s="12"/>
      <c r="T706" s="12"/>
      <c r="U706" s="13"/>
      <c r="V706" s="79"/>
      <c r="W706" s="82"/>
      <c r="X706" s="83"/>
      <c r="Y706" s="82"/>
      <c r="Z706" s="84"/>
      <c r="AA706" s="82"/>
      <c r="AB706" s="80"/>
      <c r="AC706" s="82"/>
      <c r="AD706" s="5"/>
      <c r="AE706" s="82"/>
      <c r="AF706" s="100"/>
      <c r="AG706" s="86"/>
      <c r="AH706" s="86"/>
      <c r="AI706" s="101"/>
      <c r="AJ706" s="82"/>
      <c r="AK706" s="82"/>
      <c r="AL706" s="88"/>
      <c r="AM706" s="84"/>
      <c r="AN706" s="78"/>
      <c r="AO706" s="89"/>
      <c r="AP706" s="89"/>
      <c r="AQ706" s="89"/>
      <c r="AR706" s="90"/>
      <c r="AS706" s="90"/>
    </row>
    <row r="707" ht="18.0" customHeight="1">
      <c r="A707" s="71"/>
      <c r="B707" s="71"/>
      <c r="C707" s="38"/>
      <c r="D707" s="38"/>
      <c r="E707" s="38"/>
      <c r="F707" s="99"/>
      <c r="G707" s="74"/>
      <c r="H707" s="75"/>
      <c r="I707" s="80"/>
      <c r="J707" s="77"/>
      <c r="K707" s="78"/>
      <c r="L707" s="79"/>
      <c r="M707" s="80"/>
      <c r="N707" s="79"/>
      <c r="O707" s="80"/>
      <c r="P707" s="80"/>
      <c r="Q707" s="79"/>
      <c r="R707" s="79"/>
      <c r="S707" s="12"/>
      <c r="T707" s="12"/>
      <c r="U707" s="13"/>
      <c r="V707" s="79"/>
      <c r="W707" s="82"/>
      <c r="X707" s="83"/>
      <c r="Y707" s="82"/>
      <c r="Z707" s="84"/>
      <c r="AA707" s="82"/>
      <c r="AB707" s="80"/>
      <c r="AC707" s="82"/>
      <c r="AD707" s="5"/>
      <c r="AE707" s="82"/>
      <c r="AF707" s="100"/>
      <c r="AG707" s="86"/>
      <c r="AH707" s="86"/>
      <c r="AI707" s="101"/>
      <c r="AJ707" s="82"/>
      <c r="AK707" s="82"/>
      <c r="AL707" s="88"/>
      <c r="AM707" s="84"/>
      <c r="AN707" s="78"/>
      <c r="AO707" s="89"/>
      <c r="AP707" s="89"/>
      <c r="AQ707" s="89"/>
      <c r="AR707" s="90"/>
      <c r="AS707" s="90"/>
    </row>
    <row r="708" ht="18.0" customHeight="1">
      <c r="A708" s="71"/>
      <c r="B708" s="71"/>
      <c r="C708" s="38"/>
      <c r="D708" s="38"/>
      <c r="E708" s="38"/>
      <c r="F708" s="99"/>
      <c r="G708" s="74"/>
      <c r="H708" s="75"/>
      <c r="I708" s="80"/>
      <c r="J708" s="77"/>
      <c r="K708" s="78"/>
      <c r="L708" s="79"/>
      <c r="M708" s="80"/>
      <c r="N708" s="79"/>
      <c r="O708" s="80"/>
      <c r="P708" s="80"/>
      <c r="Q708" s="79"/>
      <c r="R708" s="79"/>
      <c r="S708" s="12"/>
      <c r="T708" s="12"/>
      <c r="U708" s="13"/>
      <c r="V708" s="79"/>
      <c r="W708" s="82"/>
      <c r="X708" s="83"/>
      <c r="Y708" s="82"/>
      <c r="Z708" s="84"/>
      <c r="AA708" s="82"/>
      <c r="AB708" s="80"/>
      <c r="AC708" s="82"/>
      <c r="AD708" s="5"/>
      <c r="AE708" s="82"/>
      <c r="AF708" s="100"/>
      <c r="AG708" s="86"/>
      <c r="AH708" s="86"/>
      <c r="AI708" s="101"/>
      <c r="AJ708" s="82"/>
      <c r="AK708" s="82"/>
      <c r="AL708" s="88"/>
      <c r="AM708" s="84"/>
      <c r="AN708" s="78"/>
      <c r="AO708" s="89"/>
      <c r="AP708" s="89"/>
      <c r="AQ708" s="89"/>
      <c r="AR708" s="90"/>
      <c r="AS708" s="90"/>
    </row>
    <row r="709" ht="18.0" customHeight="1">
      <c r="A709" s="71"/>
      <c r="B709" s="71"/>
      <c r="C709" s="38"/>
      <c r="D709" s="38"/>
      <c r="E709" s="38"/>
      <c r="F709" s="99"/>
      <c r="G709" s="74"/>
      <c r="H709" s="75"/>
      <c r="I709" s="80"/>
      <c r="J709" s="77"/>
      <c r="K709" s="78"/>
      <c r="L709" s="79"/>
      <c r="M709" s="80"/>
      <c r="N709" s="79"/>
      <c r="O709" s="80"/>
      <c r="P709" s="80"/>
      <c r="Q709" s="79"/>
      <c r="R709" s="79"/>
      <c r="S709" s="12"/>
      <c r="T709" s="12"/>
      <c r="U709" s="13"/>
      <c r="V709" s="79"/>
      <c r="W709" s="82"/>
      <c r="X709" s="83"/>
      <c r="Y709" s="82"/>
      <c r="Z709" s="84"/>
      <c r="AA709" s="82"/>
      <c r="AB709" s="80"/>
      <c r="AC709" s="82"/>
      <c r="AD709" s="5"/>
      <c r="AE709" s="82"/>
      <c r="AF709" s="100"/>
      <c r="AG709" s="86"/>
      <c r="AH709" s="86"/>
      <c r="AI709" s="101"/>
      <c r="AJ709" s="82"/>
      <c r="AK709" s="82"/>
      <c r="AL709" s="88"/>
      <c r="AM709" s="84"/>
      <c r="AN709" s="78"/>
      <c r="AO709" s="89"/>
      <c r="AP709" s="89"/>
      <c r="AQ709" s="89"/>
      <c r="AR709" s="90"/>
      <c r="AS709" s="90"/>
    </row>
    <row r="710" ht="18.0" customHeight="1">
      <c r="A710" s="71"/>
      <c r="B710" s="71"/>
      <c r="C710" s="38"/>
      <c r="D710" s="38"/>
      <c r="E710" s="38"/>
      <c r="F710" s="99"/>
      <c r="G710" s="74"/>
      <c r="H710" s="75"/>
      <c r="I710" s="80"/>
      <c r="J710" s="77"/>
      <c r="K710" s="78"/>
      <c r="L710" s="79"/>
      <c r="M710" s="80"/>
      <c r="N710" s="79"/>
      <c r="O710" s="80"/>
      <c r="P710" s="80"/>
      <c r="Q710" s="79"/>
      <c r="R710" s="79"/>
      <c r="S710" s="12"/>
      <c r="T710" s="12"/>
      <c r="U710" s="13"/>
      <c r="V710" s="79"/>
      <c r="W710" s="82"/>
      <c r="X710" s="83"/>
      <c r="Y710" s="82"/>
      <c r="Z710" s="84"/>
      <c r="AA710" s="82"/>
      <c r="AB710" s="80"/>
      <c r="AC710" s="82"/>
      <c r="AD710" s="5"/>
      <c r="AE710" s="82"/>
      <c r="AF710" s="100"/>
      <c r="AG710" s="86"/>
      <c r="AH710" s="86"/>
      <c r="AI710" s="101"/>
      <c r="AJ710" s="82"/>
      <c r="AK710" s="82"/>
      <c r="AL710" s="88"/>
      <c r="AM710" s="84"/>
      <c r="AN710" s="78"/>
      <c r="AO710" s="89"/>
      <c r="AP710" s="89"/>
      <c r="AQ710" s="89"/>
      <c r="AR710" s="90"/>
      <c r="AS710" s="90"/>
    </row>
    <row r="711" ht="18.0" customHeight="1">
      <c r="A711" s="71"/>
      <c r="B711" s="71"/>
      <c r="C711" s="38"/>
      <c r="D711" s="38"/>
      <c r="E711" s="38"/>
      <c r="F711" s="99"/>
      <c r="G711" s="74"/>
      <c r="H711" s="75"/>
      <c r="I711" s="80"/>
      <c r="J711" s="77"/>
      <c r="K711" s="78"/>
      <c r="L711" s="79"/>
      <c r="M711" s="80"/>
      <c r="N711" s="79"/>
      <c r="O711" s="80"/>
      <c r="P711" s="80"/>
      <c r="Q711" s="79"/>
      <c r="R711" s="79"/>
      <c r="S711" s="12"/>
      <c r="T711" s="12"/>
      <c r="U711" s="13"/>
      <c r="V711" s="79"/>
      <c r="W711" s="82"/>
      <c r="X711" s="83"/>
      <c r="Y711" s="82"/>
      <c r="Z711" s="84"/>
      <c r="AA711" s="82"/>
      <c r="AB711" s="80"/>
      <c r="AC711" s="82"/>
      <c r="AD711" s="5"/>
      <c r="AE711" s="82"/>
      <c r="AF711" s="100"/>
      <c r="AG711" s="86"/>
      <c r="AH711" s="86"/>
      <c r="AI711" s="101"/>
      <c r="AJ711" s="82"/>
      <c r="AK711" s="82"/>
      <c r="AL711" s="88"/>
      <c r="AM711" s="84"/>
      <c r="AN711" s="78"/>
      <c r="AO711" s="89"/>
      <c r="AP711" s="89"/>
      <c r="AQ711" s="89"/>
      <c r="AR711" s="90"/>
      <c r="AS711" s="90"/>
    </row>
    <row r="712" ht="18.0" customHeight="1">
      <c r="A712" s="71"/>
      <c r="B712" s="71"/>
      <c r="C712" s="38"/>
      <c r="D712" s="38"/>
      <c r="E712" s="38"/>
      <c r="F712" s="99"/>
      <c r="G712" s="74"/>
      <c r="H712" s="75"/>
      <c r="I712" s="80"/>
      <c r="J712" s="77"/>
      <c r="K712" s="78"/>
      <c r="L712" s="79"/>
      <c r="M712" s="80"/>
      <c r="N712" s="79"/>
      <c r="O712" s="80"/>
      <c r="P712" s="80"/>
      <c r="Q712" s="79"/>
      <c r="R712" s="79"/>
      <c r="S712" s="12"/>
      <c r="T712" s="12"/>
      <c r="U712" s="13"/>
      <c r="V712" s="79"/>
      <c r="W712" s="82"/>
      <c r="X712" s="83"/>
      <c r="Y712" s="82"/>
      <c r="Z712" s="84"/>
      <c r="AA712" s="82"/>
      <c r="AB712" s="80"/>
      <c r="AC712" s="82"/>
      <c r="AD712" s="5"/>
      <c r="AE712" s="82"/>
      <c r="AF712" s="100"/>
      <c r="AG712" s="86"/>
      <c r="AH712" s="86"/>
      <c r="AI712" s="101"/>
      <c r="AJ712" s="82"/>
      <c r="AK712" s="82"/>
      <c r="AL712" s="88"/>
      <c r="AM712" s="84"/>
      <c r="AN712" s="78"/>
      <c r="AO712" s="89"/>
      <c r="AP712" s="89"/>
      <c r="AQ712" s="89"/>
      <c r="AR712" s="90"/>
      <c r="AS712" s="90"/>
    </row>
    <row r="713" ht="18.0" customHeight="1">
      <c r="A713" s="71"/>
      <c r="B713" s="71"/>
      <c r="C713" s="38"/>
      <c r="D713" s="38"/>
      <c r="E713" s="38"/>
      <c r="F713" s="99"/>
      <c r="G713" s="74"/>
      <c r="H713" s="75"/>
      <c r="I713" s="80"/>
      <c r="J713" s="77"/>
      <c r="K713" s="78"/>
      <c r="L713" s="79"/>
      <c r="M713" s="80"/>
      <c r="N713" s="79"/>
      <c r="O713" s="80"/>
      <c r="P713" s="80"/>
      <c r="Q713" s="79"/>
      <c r="R713" s="79"/>
      <c r="S713" s="12"/>
      <c r="T713" s="12"/>
      <c r="U713" s="13"/>
      <c r="V713" s="79"/>
      <c r="W713" s="82"/>
      <c r="X713" s="83"/>
      <c r="Y713" s="82"/>
      <c r="Z713" s="84"/>
      <c r="AA713" s="82"/>
      <c r="AB713" s="80"/>
      <c r="AC713" s="82"/>
      <c r="AD713" s="5"/>
      <c r="AE713" s="82"/>
      <c r="AF713" s="100"/>
      <c r="AG713" s="86"/>
      <c r="AH713" s="86"/>
      <c r="AI713" s="101"/>
      <c r="AJ713" s="82"/>
      <c r="AK713" s="82"/>
      <c r="AL713" s="88"/>
      <c r="AM713" s="84"/>
      <c r="AN713" s="78"/>
      <c r="AO713" s="89"/>
      <c r="AP713" s="89"/>
      <c r="AQ713" s="89"/>
      <c r="AR713" s="90"/>
      <c r="AS713" s="90"/>
    </row>
    <row r="714" ht="18.0" customHeight="1">
      <c r="A714" s="71"/>
      <c r="B714" s="71"/>
      <c r="C714" s="38"/>
      <c r="D714" s="38"/>
      <c r="E714" s="38"/>
      <c r="F714" s="99"/>
      <c r="G714" s="74"/>
      <c r="H714" s="75"/>
      <c r="I714" s="80"/>
      <c r="J714" s="77"/>
      <c r="K714" s="78"/>
      <c r="L714" s="79"/>
      <c r="M714" s="80"/>
      <c r="N714" s="79"/>
      <c r="O714" s="80"/>
      <c r="P714" s="80"/>
      <c r="Q714" s="79"/>
      <c r="R714" s="79"/>
      <c r="S714" s="12"/>
      <c r="T714" s="12"/>
      <c r="U714" s="13"/>
      <c r="V714" s="79"/>
      <c r="W714" s="82"/>
      <c r="X714" s="83"/>
      <c r="Y714" s="82"/>
      <c r="Z714" s="84"/>
      <c r="AA714" s="82"/>
      <c r="AB714" s="80"/>
      <c r="AC714" s="82"/>
      <c r="AD714" s="5"/>
      <c r="AE714" s="82"/>
      <c r="AF714" s="100"/>
      <c r="AG714" s="86"/>
      <c r="AH714" s="86"/>
      <c r="AI714" s="101"/>
      <c r="AJ714" s="82"/>
      <c r="AK714" s="82"/>
      <c r="AL714" s="88"/>
      <c r="AM714" s="84"/>
      <c r="AN714" s="78"/>
      <c r="AO714" s="89"/>
      <c r="AP714" s="89"/>
      <c r="AQ714" s="89"/>
      <c r="AR714" s="90"/>
      <c r="AS714" s="90"/>
    </row>
    <row r="715" ht="18.0" customHeight="1">
      <c r="A715" s="71"/>
      <c r="B715" s="71"/>
      <c r="C715" s="38"/>
      <c r="D715" s="38"/>
      <c r="E715" s="38"/>
      <c r="F715" s="99"/>
      <c r="G715" s="74"/>
      <c r="H715" s="75"/>
      <c r="I715" s="80"/>
      <c r="J715" s="77"/>
      <c r="K715" s="78"/>
      <c r="L715" s="79"/>
      <c r="M715" s="80"/>
      <c r="N715" s="79"/>
      <c r="O715" s="80"/>
      <c r="P715" s="80"/>
      <c r="Q715" s="79"/>
      <c r="R715" s="79"/>
      <c r="S715" s="12"/>
      <c r="T715" s="12"/>
      <c r="U715" s="13"/>
      <c r="V715" s="79"/>
      <c r="W715" s="82"/>
      <c r="X715" s="83"/>
      <c r="Y715" s="82"/>
      <c r="Z715" s="84"/>
      <c r="AA715" s="82"/>
      <c r="AB715" s="80"/>
      <c r="AC715" s="82"/>
      <c r="AD715" s="5"/>
      <c r="AE715" s="82"/>
      <c r="AF715" s="100"/>
      <c r="AG715" s="86"/>
      <c r="AH715" s="86"/>
      <c r="AI715" s="101"/>
      <c r="AJ715" s="82"/>
      <c r="AK715" s="82"/>
      <c r="AL715" s="88"/>
      <c r="AM715" s="84"/>
      <c r="AN715" s="78"/>
      <c r="AO715" s="89"/>
      <c r="AP715" s="89"/>
      <c r="AQ715" s="89"/>
      <c r="AR715" s="90"/>
      <c r="AS715" s="90"/>
    </row>
    <row r="716" ht="18.0" customHeight="1">
      <c r="A716" s="71"/>
      <c r="B716" s="71"/>
      <c r="C716" s="38"/>
      <c r="D716" s="38"/>
      <c r="E716" s="38"/>
      <c r="F716" s="99"/>
      <c r="G716" s="74"/>
      <c r="H716" s="75"/>
      <c r="I716" s="80"/>
      <c r="J716" s="77"/>
      <c r="K716" s="78"/>
      <c r="L716" s="79"/>
      <c r="M716" s="80"/>
      <c r="N716" s="79"/>
      <c r="O716" s="80"/>
      <c r="P716" s="80"/>
      <c r="Q716" s="79"/>
      <c r="R716" s="79"/>
      <c r="S716" s="12"/>
      <c r="T716" s="12"/>
      <c r="U716" s="13"/>
      <c r="V716" s="79"/>
      <c r="W716" s="82"/>
      <c r="X716" s="83"/>
      <c r="Y716" s="82"/>
      <c r="Z716" s="84"/>
      <c r="AA716" s="82"/>
      <c r="AB716" s="80"/>
      <c r="AC716" s="82"/>
      <c r="AD716" s="5"/>
      <c r="AE716" s="82"/>
      <c r="AF716" s="100"/>
      <c r="AG716" s="86"/>
      <c r="AH716" s="86"/>
      <c r="AI716" s="101"/>
      <c r="AJ716" s="82"/>
      <c r="AK716" s="82"/>
      <c r="AL716" s="88"/>
      <c r="AM716" s="84"/>
      <c r="AN716" s="78"/>
      <c r="AO716" s="89"/>
      <c r="AP716" s="89"/>
      <c r="AQ716" s="89"/>
      <c r="AR716" s="90"/>
      <c r="AS716" s="90"/>
    </row>
    <row r="717" ht="18.0" customHeight="1">
      <c r="A717" s="71"/>
      <c r="B717" s="71"/>
      <c r="C717" s="38"/>
      <c r="D717" s="38"/>
      <c r="E717" s="38"/>
      <c r="F717" s="99"/>
      <c r="G717" s="74"/>
      <c r="H717" s="75"/>
      <c r="I717" s="80"/>
      <c r="J717" s="77"/>
      <c r="K717" s="78"/>
      <c r="L717" s="79"/>
      <c r="M717" s="80"/>
      <c r="N717" s="79"/>
      <c r="O717" s="80"/>
      <c r="P717" s="80"/>
      <c r="Q717" s="79"/>
      <c r="R717" s="79"/>
      <c r="S717" s="12"/>
      <c r="T717" s="12"/>
      <c r="U717" s="13"/>
      <c r="V717" s="79"/>
      <c r="W717" s="82"/>
      <c r="X717" s="83"/>
      <c r="Y717" s="82"/>
      <c r="Z717" s="84"/>
      <c r="AA717" s="82"/>
      <c r="AB717" s="80"/>
      <c r="AC717" s="82"/>
      <c r="AD717" s="5"/>
      <c r="AE717" s="82"/>
      <c r="AF717" s="100"/>
      <c r="AG717" s="86"/>
      <c r="AH717" s="86"/>
      <c r="AI717" s="101"/>
      <c r="AJ717" s="82"/>
      <c r="AK717" s="82"/>
      <c r="AL717" s="88"/>
      <c r="AM717" s="84"/>
      <c r="AN717" s="78"/>
      <c r="AO717" s="89"/>
      <c r="AP717" s="89"/>
      <c r="AQ717" s="89"/>
      <c r="AR717" s="90"/>
      <c r="AS717" s="90"/>
    </row>
    <row r="718" ht="18.0" customHeight="1">
      <c r="A718" s="71"/>
      <c r="B718" s="71"/>
      <c r="C718" s="38"/>
      <c r="D718" s="38"/>
      <c r="E718" s="38"/>
      <c r="F718" s="99"/>
      <c r="G718" s="74"/>
      <c r="H718" s="75"/>
      <c r="I718" s="80"/>
      <c r="J718" s="77"/>
      <c r="K718" s="78"/>
      <c r="L718" s="79"/>
      <c r="M718" s="80"/>
      <c r="N718" s="79"/>
      <c r="O718" s="80"/>
      <c r="P718" s="80"/>
      <c r="Q718" s="79"/>
      <c r="R718" s="79"/>
      <c r="S718" s="12"/>
      <c r="T718" s="12"/>
      <c r="U718" s="13"/>
      <c r="V718" s="79"/>
      <c r="W718" s="82"/>
      <c r="X718" s="83"/>
      <c r="Y718" s="82"/>
      <c r="Z718" s="84"/>
      <c r="AA718" s="82"/>
      <c r="AB718" s="80"/>
      <c r="AC718" s="82"/>
      <c r="AD718" s="5"/>
      <c r="AE718" s="82"/>
      <c r="AF718" s="100"/>
      <c r="AG718" s="86"/>
      <c r="AH718" s="86"/>
      <c r="AI718" s="101"/>
      <c r="AJ718" s="82"/>
      <c r="AK718" s="82"/>
      <c r="AL718" s="88"/>
      <c r="AM718" s="84"/>
      <c r="AN718" s="78"/>
      <c r="AO718" s="89"/>
      <c r="AP718" s="89"/>
      <c r="AQ718" s="89"/>
      <c r="AR718" s="90"/>
      <c r="AS718" s="90"/>
    </row>
    <row r="719" ht="18.0" customHeight="1">
      <c r="A719" s="71"/>
      <c r="B719" s="71"/>
      <c r="C719" s="38"/>
      <c r="D719" s="38"/>
      <c r="E719" s="38"/>
      <c r="F719" s="99"/>
      <c r="G719" s="74"/>
      <c r="H719" s="75"/>
      <c r="I719" s="80"/>
      <c r="J719" s="77"/>
      <c r="K719" s="78"/>
      <c r="L719" s="79"/>
      <c r="M719" s="80"/>
      <c r="N719" s="79"/>
      <c r="O719" s="80"/>
      <c r="P719" s="80"/>
      <c r="Q719" s="79"/>
      <c r="R719" s="79"/>
      <c r="S719" s="12"/>
      <c r="T719" s="12"/>
      <c r="U719" s="13"/>
      <c r="V719" s="79"/>
      <c r="W719" s="82"/>
      <c r="X719" s="83"/>
      <c r="Y719" s="82"/>
      <c r="Z719" s="84"/>
      <c r="AA719" s="82"/>
      <c r="AB719" s="80"/>
      <c r="AC719" s="82"/>
      <c r="AD719" s="5"/>
      <c r="AE719" s="82"/>
      <c r="AF719" s="100"/>
      <c r="AG719" s="86"/>
      <c r="AH719" s="86"/>
      <c r="AI719" s="101"/>
      <c r="AJ719" s="82"/>
      <c r="AK719" s="82"/>
      <c r="AL719" s="88"/>
      <c r="AM719" s="84"/>
      <c r="AN719" s="78"/>
      <c r="AO719" s="89"/>
      <c r="AP719" s="89"/>
      <c r="AQ719" s="89"/>
      <c r="AR719" s="90"/>
      <c r="AS719" s="90"/>
    </row>
    <row r="720" ht="18.0" customHeight="1">
      <c r="A720" s="71"/>
      <c r="B720" s="71"/>
      <c r="C720" s="38"/>
      <c r="D720" s="38"/>
      <c r="E720" s="38"/>
      <c r="F720" s="99"/>
      <c r="G720" s="74"/>
      <c r="H720" s="75"/>
      <c r="I720" s="80"/>
      <c r="J720" s="77"/>
      <c r="K720" s="78"/>
      <c r="L720" s="79"/>
      <c r="M720" s="80"/>
      <c r="N720" s="79"/>
      <c r="O720" s="80"/>
      <c r="P720" s="80"/>
      <c r="Q720" s="79"/>
      <c r="R720" s="79"/>
      <c r="S720" s="12"/>
      <c r="T720" s="12"/>
      <c r="U720" s="13"/>
      <c r="V720" s="79"/>
      <c r="W720" s="82"/>
      <c r="X720" s="83"/>
      <c r="Y720" s="82"/>
      <c r="Z720" s="84"/>
      <c r="AA720" s="82"/>
      <c r="AB720" s="80"/>
      <c r="AC720" s="82"/>
      <c r="AD720" s="5"/>
      <c r="AE720" s="82"/>
      <c r="AF720" s="100"/>
      <c r="AG720" s="86"/>
      <c r="AH720" s="86"/>
      <c r="AI720" s="101"/>
      <c r="AJ720" s="82"/>
      <c r="AK720" s="82"/>
      <c r="AL720" s="88"/>
      <c r="AM720" s="84"/>
      <c r="AN720" s="78"/>
      <c r="AO720" s="89"/>
      <c r="AP720" s="89"/>
      <c r="AQ720" s="89"/>
      <c r="AR720" s="90"/>
      <c r="AS720" s="90"/>
    </row>
    <row r="721" ht="18.0" customHeight="1">
      <c r="A721" s="71"/>
      <c r="B721" s="71"/>
      <c r="C721" s="38"/>
      <c r="D721" s="38"/>
      <c r="E721" s="38"/>
      <c r="F721" s="99"/>
      <c r="G721" s="74"/>
      <c r="H721" s="75"/>
      <c r="I721" s="80"/>
      <c r="J721" s="77"/>
      <c r="K721" s="78"/>
      <c r="L721" s="79"/>
      <c r="M721" s="80"/>
      <c r="N721" s="79"/>
      <c r="O721" s="80"/>
      <c r="P721" s="80"/>
      <c r="Q721" s="79"/>
      <c r="R721" s="79"/>
      <c r="S721" s="12"/>
      <c r="T721" s="12"/>
      <c r="U721" s="13"/>
      <c r="V721" s="79"/>
      <c r="W721" s="82"/>
      <c r="X721" s="83"/>
      <c r="Y721" s="82"/>
      <c r="Z721" s="84"/>
      <c r="AA721" s="82"/>
      <c r="AB721" s="80"/>
      <c r="AC721" s="82"/>
      <c r="AD721" s="5"/>
      <c r="AE721" s="82"/>
      <c r="AF721" s="100"/>
      <c r="AG721" s="86"/>
      <c r="AH721" s="86"/>
      <c r="AI721" s="101"/>
      <c r="AJ721" s="82"/>
      <c r="AK721" s="82"/>
      <c r="AL721" s="88"/>
      <c r="AM721" s="84"/>
      <c r="AN721" s="78"/>
      <c r="AO721" s="89"/>
      <c r="AP721" s="89"/>
      <c r="AQ721" s="89"/>
      <c r="AR721" s="90"/>
      <c r="AS721" s="90"/>
    </row>
    <row r="722" ht="18.0" customHeight="1">
      <c r="A722" s="71"/>
      <c r="B722" s="71"/>
      <c r="C722" s="38"/>
      <c r="D722" s="38"/>
      <c r="E722" s="38"/>
      <c r="F722" s="99"/>
      <c r="G722" s="74"/>
      <c r="H722" s="75"/>
      <c r="I722" s="80"/>
      <c r="J722" s="77"/>
      <c r="K722" s="78"/>
      <c r="L722" s="79"/>
      <c r="M722" s="80"/>
      <c r="N722" s="79"/>
      <c r="O722" s="80"/>
      <c r="P722" s="80"/>
      <c r="Q722" s="79"/>
      <c r="R722" s="79"/>
      <c r="S722" s="12"/>
      <c r="T722" s="12"/>
      <c r="U722" s="13"/>
      <c r="V722" s="79"/>
      <c r="W722" s="82"/>
      <c r="X722" s="83"/>
      <c r="Y722" s="82"/>
      <c r="Z722" s="84"/>
      <c r="AA722" s="82"/>
      <c r="AB722" s="80"/>
      <c r="AC722" s="82"/>
      <c r="AD722" s="5"/>
      <c r="AE722" s="82"/>
      <c r="AF722" s="100"/>
      <c r="AG722" s="86"/>
      <c r="AH722" s="86"/>
      <c r="AI722" s="101"/>
      <c r="AJ722" s="82"/>
      <c r="AK722" s="82"/>
      <c r="AL722" s="88"/>
      <c r="AM722" s="84"/>
      <c r="AN722" s="78"/>
      <c r="AO722" s="89"/>
      <c r="AP722" s="89"/>
      <c r="AQ722" s="89"/>
      <c r="AR722" s="90"/>
      <c r="AS722" s="90"/>
    </row>
    <row r="723" ht="18.0" customHeight="1">
      <c r="A723" s="71"/>
      <c r="B723" s="71"/>
      <c r="C723" s="38"/>
      <c r="D723" s="38"/>
      <c r="E723" s="38"/>
      <c r="F723" s="99"/>
      <c r="G723" s="74"/>
      <c r="H723" s="75"/>
      <c r="I723" s="80"/>
      <c r="J723" s="77"/>
      <c r="K723" s="78"/>
      <c r="L723" s="79"/>
      <c r="M723" s="80"/>
      <c r="N723" s="79"/>
      <c r="O723" s="80"/>
      <c r="P723" s="80"/>
      <c r="Q723" s="79"/>
      <c r="R723" s="79"/>
      <c r="S723" s="12"/>
      <c r="T723" s="12"/>
      <c r="U723" s="13"/>
      <c r="V723" s="79"/>
      <c r="W723" s="82"/>
      <c r="X723" s="83"/>
      <c r="Y723" s="82"/>
      <c r="Z723" s="84"/>
      <c r="AA723" s="82"/>
      <c r="AB723" s="80"/>
      <c r="AC723" s="82"/>
      <c r="AD723" s="5"/>
      <c r="AE723" s="82"/>
      <c r="AF723" s="100"/>
      <c r="AG723" s="86"/>
      <c r="AH723" s="86"/>
      <c r="AI723" s="101"/>
      <c r="AJ723" s="82"/>
      <c r="AK723" s="82"/>
      <c r="AL723" s="88"/>
      <c r="AM723" s="84"/>
      <c r="AN723" s="78"/>
      <c r="AO723" s="89"/>
      <c r="AP723" s="89"/>
      <c r="AQ723" s="89"/>
      <c r="AR723" s="90"/>
      <c r="AS723" s="90"/>
    </row>
    <row r="724" ht="18.0" customHeight="1">
      <c r="A724" s="71"/>
      <c r="B724" s="71"/>
      <c r="C724" s="38"/>
      <c r="D724" s="38"/>
      <c r="E724" s="38"/>
      <c r="F724" s="99"/>
      <c r="G724" s="74"/>
      <c r="H724" s="75"/>
      <c r="I724" s="80"/>
      <c r="J724" s="77"/>
      <c r="K724" s="78"/>
      <c r="L724" s="79"/>
      <c r="M724" s="80"/>
      <c r="N724" s="79"/>
      <c r="O724" s="80"/>
      <c r="P724" s="80"/>
      <c r="Q724" s="79"/>
      <c r="R724" s="79"/>
      <c r="S724" s="12"/>
      <c r="T724" s="12"/>
      <c r="U724" s="13"/>
      <c r="V724" s="79"/>
      <c r="W724" s="82"/>
      <c r="X724" s="83"/>
      <c r="Y724" s="82"/>
      <c r="Z724" s="84"/>
      <c r="AA724" s="82"/>
      <c r="AB724" s="80"/>
      <c r="AC724" s="82"/>
      <c r="AD724" s="5"/>
      <c r="AE724" s="82"/>
      <c r="AF724" s="100"/>
      <c r="AG724" s="86"/>
      <c r="AH724" s="86"/>
      <c r="AI724" s="101"/>
      <c r="AJ724" s="82"/>
      <c r="AK724" s="82"/>
      <c r="AL724" s="88"/>
      <c r="AM724" s="84"/>
      <c r="AN724" s="78"/>
      <c r="AO724" s="89"/>
      <c r="AP724" s="89"/>
      <c r="AQ724" s="89"/>
      <c r="AR724" s="90"/>
      <c r="AS724" s="90"/>
    </row>
    <row r="725" ht="18.0" customHeight="1">
      <c r="A725" s="71"/>
      <c r="B725" s="71"/>
      <c r="C725" s="38"/>
      <c r="D725" s="38"/>
      <c r="E725" s="38"/>
      <c r="F725" s="99"/>
      <c r="G725" s="74"/>
      <c r="H725" s="75"/>
      <c r="I725" s="80"/>
      <c r="J725" s="77"/>
      <c r="K725" s="78"/>
      <c r="L725" s="79"/>
      <c r="M725" s="80"/>
      <c r="N725" s="79"/>
      <c r="O725" s="80"/>
      <c r="P725" s="80"/>
      <c r="Q725" s="79"/>
      <c r="R725" s="79"/>
      <c r="S725" s="12"/>
      <c r="T725" s="12"/>
      <c r="U725" s="13"/>
      <c r="V725" s="79"/>
      <c r="W725" s="82"/>
      <c r="X725" s="83"/>
      <c r="Y725" s="82"/>
      <c r="Z725" s="84"/>
      <c r="AA725" s="82"/>
      <c r="AB725" s="80"/>
      <c r="AC725" s="82"/>
      <c r="AD725" s="5"/>
      <c r="AE725" s="82"/>
      <c r="AF725" s="100"/>
      <c r="AG725" s="86"/>
      <c r="AH725" s="86"/>
      <c r="AI725" s="101"/>
      <c r="AJ725" s="82"/>
      <c r="AK725" s="82"/>
      <c r="AL725" s="88"/>
      <c r="AM725" s="84"/>
      <c r="AN725" s="78"/>
      <c r="AO725" s="89"/>
      <c r="AP725" s="89"/>
      <c r="AQ725" s="89"/>
      <c r="AR725" s="90"/>
      <c r="AS725" s="90"/>
    </row>
    <row r="726" ht="18.0" customHeight="1">
      <c r="A726" s="71"/>
      <c r="B726" s="71"/>
      <c r="C726" s="38"/>
      <c r="D726" s="38"/>
      <c r="E726" s="38"/>
      <c r="F726" s="99"/>
      <c r="G726" s="74"/>
      <c r="H726" s="75"/>
      <c r="I726" s="80"/>
      <c r="J726" s="77"/>
      <c r="K726" s="78"/>
      <c r="L726" s="79"/>
      <c r="M726" s="80"/>
      <c r="N726" s="79"/>
      <c r="O726" s="80"/>
      <c r="P726" s="80"/>
      <c r="Q726" s="79"/>
      <c r="R726" s="79"/>
      <c r="S726" s="12"/>
      <c r="T726" s="12"/>
      <c r="U726" s="13"/>
      <c r="V726" s="79"/>
      <c r="W726" s="82"/>
      <c r="X726" s="83"/>
      <c r="Y726" s="82"/>
      <c r="Z726" s="84"/>
      <c r="AA726" s="82"/>
      <c r="AB726" s="80"/>
      <c r="AC726" s="82"/>
      <c r="AD726" s="5"/>
      <c r="AE726" s="82"/>
      <c r="AF726" s="100"/>
      <c r="AG726" s="86"/>
      <c r="AH726" s="86"/>
      <c r="AI726" s="101"/>
      <c r="AJ726" s="82"/>
      <c r="AK726" s="82"/>
      <c r="AL726" s="88"/>
      <c r="AM726" s="84"/>
      <c r="AN726" s="78"/>
      <c r="AO726" s="89"/>
      <c r="AP726" s="89"/>
      <c r="AQ726" s="89"/>
      <c r="AR726" s="90"/>
      <c r="AS726" s="90"/>
    </row>
    <row r="727" ht="18.0" customHeight="1">
      <c r="A727" s="71"/>
      <c r="B727" s="71"/>
      <c r="C727" s="38"/>
      <c r="D727" s="38"/>
      <c r="E727" s="38"/>
      <c r="F727" s="99"/>
      <c r="G727" s="74"/>
      <c r="H727" s="75"/>
      <c r="I727" s="80"/>
      <c r="J727" s="77"/>
      <c r="K727" s="78"/>
      <c r="L727" s="79"/>
      <c r="M727" s="80"/>
      <c r="N727" s="79"/>
      <c r="O727" s="80"/>
      <c r="P727" s="80"/>
      <c r="Q727" s="79"/>
      <c r="R727" s="79"/>
      <c r="S727" s="12"/>
      <c r="T727" s="12"/>
      <c r="U727" s="13"/>
      <c r="V727" s="79"/>
      <c r="W727" s="82"/>
      <c r="X727" s="83"/>
      <c r="Y727" s="82"/>
      <c r="Z727" s="84"/>
      <c r="AA727" s="82"/>
      <c r="AB727" s="80"/>
      <c r="AC727" s="82"/>
      <c r="AD727" s="5"/>
      <c r="AE727" s="82"/>
      <c r="AF727" s="100"/>
      <c r="AG727" s="86"/>
      <c r="AH727" s="86"/>
      <c r="AI727" s="101"/>
      <c r="AJ727" s="82"/>
      <c r="AK727" s="82"/>
      <c r="AL727" s="88"/>
      <c r="AM727" s="84"/>
      <c r="AN727" s="78"/>
      <c r="AO727" s="89"/>
      <c r="AP727" s="89"/>
      <c r="AQ727" s="89"/>
      <c r="AR727" s="90"/>
      <c r="AS727" s="90"/>
    </row>
    <row r="728" ht="18.0" customHeight="1">
      <c r="A728" s="71"/>
      <c r="B728" s="71"/>
      <c r="C728" s="38"/>
      <c r="D728" s="38"/>
      <c r="E728" s="38"/>
      <c r="F728" s="99"/>
      <c r="G728" s="74"/>
      <c r="H728" s="75"/>
      <c r="I728" s="80"/>
      <c r="J728" s="77"/>
      <c r="K728" s="78"/>
      <c r="L728" s="79"/>
      <c r="M728" s="80"/>
      <c r="N728" s="79"/>
      <c r="O728" s="80"/>
      <c r="P728" s="80"/>
      <c r="Q728" s="79"/>
      <c r="R728" s="79"/>
      <c r="S728" s="12"/>
      <c r="T728" s="12"/>
      <c r="U728" s="13"/>
      <c r="V728" s="79"/>
      <c r="W728" s="82"/>
      <c r="X728" s="83"/>
      <c r="Y728" s="82"/>
      <c r="Z728" s="84"/>
      <c r="AA728" s="82"/>
      <c r="AB728" s="80"/>
      <c r="AC728" s="82"/>
      <c r="AD728" s="5"/>
      <c r="AE728" s="82"/>
      <c r="AF728" s="100"/>
      <c r="AG728" s="86"/>
      <c r="AH728" s="86"/>
      <c r="AI728" s="101"/>
      <c r="AJ728" s="82"/>
      <c r="AK728" s="82"/>
      <c r="AL728" s="88"/>
      <c r="AM728" s="84"/>
      <c r="AN728" s="78"/>
      <c r="AO728" s="89"/>
      <c r="AP728" s="89"/>
      <c r="AQ728" s="89"/>
      <c r="AR728" s="90"/>
      <c r="AS728" s="90"/>
    </row>
    <row r="729" ht="18.0" customHeight="1">
      <c r="A729" s="71"/>
      <c r="B729" s="71"/>
      <c r="C729" s="38"/>
      <c r="D729" s="38"/>
      <c r="E729" s="38"/>
      <c r="F729" s="99"/>
      <c r="G729" s="74"/>
      <c r="H729" s="75"/>
      <c r="I729" s="80"/>
      <c r="J729" s="77"/>
      <c r="K729" s="78"/>
      <c r="L729" s="79"/>
      <c r="M729" s="80"/>
      <c r="N729" s="79"/>
      <c r="O729" s="80"/>
      <c r="P729" s="80"/>
      <c r="Q729" s="79"/>
      <c r="R729" s="79"/>
      <c r="S729" s="12"/>
      <c r="T729" s="12"/>
      <c r="U729" s="13"/>
      <c r="V729" s="79"/>
      <c r="W729" s="82"/>
      <c r="X729" s="83"/>
      <c r="Y729" s="82"/>
      <c r="Z729" s="84"/>
      <c r="AA729" s="82"/>
      <c r="AB729" s="80"/>
      <c r="AC729" s="82"/>
      <c r="AD729" s="5"/>
      <c r="AE729" s="82"/>
      <c r="AF729" s="100"/>
      <c r="AG729" s="86"/>
      <c r="AH729" s="86"/>
      <c r="AI729" s="101"/>
      <c r="AJ729" s="82"/>
      <c r="AK729" s="82"/>
      <c r="AL729" s="88"/>
      <c r="AM729" s="84"/>
      <c r="AN729" s="78"/>
      <c r="AO729" s="89"/>
      <c r="AP729" s="89"/>
      <c r="AQ729" s="89"/>
      <c r="AR729" s="90"/>
      <c r="AS729" s="90"/>
    </row>
    <row r="730" ht="18.0" customHeight="1">
      <c r="A730" s="71"/>
      <c r="B730" s="71"/>
      <c r="C730" s="38"/>
      <c r="D730" s="38"/>
      <c r="E730" s="38"/>
      <c r="F730" s="99"/>
      <c r="G730" s="74"/>
      <c r="H730" s="75"/>
      <c r="I730" s="80"/>
      <c r="J730" s="77"/>
      <c r="K730" s="78"/>
      <c r="L730" s="79"/>
      <c r="M730" s="80"/>
      <c r="N730" s="79"/>
      <c r="O730" s="80"/>
      <c r="P730" s="80"/>
      <c r="Q730" s="79"/>
      <c r="R730" s="79"/>
      <c r="S730" s="12"/>
      <c r="T730" s="12"/>
      <c r="U730" s="13"/>
      <c r="V730" s="79"/>
      <c r="W730" s="82"/>
      <c r="X730" s="83"/>
      <c r="Y730" s="82"/>
      <c r="Z730" s="84"/>
      <c r="AA730" s="82"/>
      <c r="AB730" s="80"/>
      <c r="AC730" s="82"/>
      <c r="AD730" s="5"/>
      <c r="AE730" s="82"/>
      <c r="AF730" s="100"/>
      <c r="AG730" s="86"/>
      <c r="AH730" s="86"/>
      <c r="AI730" s="101"/>
      <c r="AJ730" s="82"/>
      <c r="AK730" s="82"/>
      <c r="AL730" s="88"/>
      <c r="AM730" s="84"/>
      <c r="AN730" s="78"/>
      <c r="AO730" s="89"/>
      <c r="AP730" s="89"/>
      <c r="AQ730" s="89"/>
      <c r="AR730" s="90"/>
      <c r="AS730" s="90"/>
    </row>
    <row r="731" ht="18.0" customHeight="1">
      <c r="A731" s="71"/>
      <c r="B731" s="71"/>
      <c r="C731" s="38"/>
      <c r="D731" s="38"/>
      <c r="E731" s="38"/>
      <c r="F731" s="99"/>
      <c r="G731" s="74"/>
      <c r="H731" s="75"/>
      <c r="I731" s="80"/>
      <c r="J731" s="77"/>
      <c r="K731" s="78"/>
      <c r="L731" s="79"/>
      <c r="M731" s="80"/>
      <c r="N731" s="79"/>
      <c r="O731" s="80"/>
      <c r="P731" s="80"/>
      <c r="Q731" s="79"/>
      <c r="R731" s="79"/>
      <c r="S731" s="12"/>
      <c r="T731" s="12"/>
      <c r="U731" s="13"/>
      <c r="V731" s="79"/>
      <c r="W731" s="82"/>
      <c r="X731" s="83"/>
      <c r="Y731" s="82"/>
      <c r="Z731" s="84"/>
      <c r="AA731" s="82"/>
      <c r="AB731" s="80"/>
      <c r="AC731" s="82"/>
      <c r="AD731" s="5"/>
      <c r="AE731" s="82"/>
      <c r="AF731" s="100"/>
      <c r="AG731" s="86"/>
      <c r="AH731" s="86"/>
      <c r="AI731" s="101"/>
      <c r="AJ731" s="82"/>
      <c r="AK731" s="82"/>
      <c r="AL731" s="88"/>
      <c r="AM731" s="84"/>
      <c r="AN731" s="78"/>
      <c r="AO731" s="89"/>
      <c r="AP731" s="89"/>
      <c r="AQ731" s="89"/>
      <c r="AR731" s="90"/>
      <c r="AS731" s="90"/>
    </row>
    <row r="732" ht="18.0" customHeight="1">
      <c r="A732" s="71"/>
      <c r="B732" s="71"/>
      <c r="C732" s="38"/>
      <c r="D732" s="38"/>
      <c r="E732" s="38"/>
      <c r="F732" s="99"/>
      <c r="G732" s="74"/>
      <c r="H732" s="75"/>
      <c r="I732" s="80"/>
      <c r="J732" s="77"/>
      <c r="K732" s="78"/>
      <c r="L732" s="79"/>
      <c r="M732" s="80"/>
      <c r="N732" s="79"/>
      <c r="O732" s="80"/>
      <c r="P732" s="80"/>
      <c r="Q732" s="79"/>
      <c r="R732" s="79"/>
      <c r="S732" s="12"/>
      <c r="T732" s="12"/>
      <c r="U732" s="13"/>
      <c r="V732" s="79"/>
      <c r="W732" s="82"/>
      <c r="X732" s="83"/>
      <c r="Y732" s="82"/>
      <c r="Z732" s="84"/>
      <c r="AA732" s="82"/>
      <c r="AB732" s="80"/>
      <c r="AC732" s="82"/>
      <c r="AD732" s="5"/>
      <c r="AE732" s="82"/>
      <c r="AF732" s="100"/>
      <c r="AG732" s="86"/>
      <c r="AH732" s="86"/>
      <c r="AI732" s="101"/>
      <c r="AJ732" s="82"/>
      <c r="AK732" s="82"/>
      <c r="AL732" s="88"/>
      <c r="AM732" s="84"/>
      <c r="AN732" s="78"/>
      <c r="AO732" s="89"/>
      <c r="AP732" s="89"/>
      <c r="AQ732" s="89"/>
      <c r="AR732" s="90"/>
      <c r="AS732" s="90"/>
    </row>
    <row r="733" ht="18.0" customHeight="1">
      <c r="A733" s="71"/>
      <c r="B733" s="71"/>
      <c r="C733" s="38"/>
      <c r="D733" s="38"/>
      <c r="E733" s="38"/>
      <c r="F733" s="99"/>
      <c r="G733" s="74"/>
      <c r="H733" s="75"/>
      <c r="I733" s="80"/>
      <c r="J733" s="77"/>
      <c r="K733" s="78"/>
      <c r="L733" s="79"/>
      <c r="M733" s="80"/>
      <c r="N733" s="79"/>
      <c r="O733" s="80"/>
      <c r="P733" s="80"/>
      <c r="Q733" s="79"/>
      <c r="R733" s="79"/>
      <c r="S733" s="12"/>
      <c r="T733" s="12"/>
      <c r="U733" s="13"/>
      <c r="V733" s="79"/>
      <c r="W733" s="82"/>
      <c r="X733" s="83"/>
      <c r="Y733" s="82"/>
      <c r="Z733" s="84"/>
      <c r="AA733" s="82"/>
      <c r="AB733" s="80"/>
      <c r="AC733" s="82"/>
      <c r="AD733" s="5"/>
      <c r="AE733" s="82"/>
      <c r="AF733" s="100"/>
      <c r="AG733" s="86"/>
      <c r="AH733" s="86"/>
      <c r="AI733" s="101"/>
      <c r="AJ733" s="82"/>
      <c r="AK733" s="82"/>
      <c r="AL733" s="88"/>
      <c r="AM733" s="84"/>
      <c r="AN733" s="78"/>
      <c r="AO733" s="89"/>
      <c r="AP733" s="89"/>
      <c r="AQ733" s="89"/>
      <c r="AR733" s="90"/>
      <c r="AS733" s="90"/>
    </row>
    <row r="734" ht="18.0" customHeight="1">
      <c r="A734" s="71"/>
      <c r="B734" s="71"/>
      <c r="C734" s="38"/>
      <c r="D734" s="38"/>
      <c r="E734" s="38"/>
      <c r="F734" s="99"/>
      <c r="G734" s="74"/>
      <c r="H734" s="75"/>
      <c r="I734" s="80"/>
      <c r="J734" s="77"/>
      <c r="K734" s="78"/>
      <c r="L734" s="79"/>
      <c r="M734" s="80"/>
      <c r="N734" s="79"/>
      <c r="O734" s="80"/>
      <c r="P734" s="80"/>
      <c r="Q734" s="79"/>
      <c r="R734" s="79"/>
      <c r="S734" s="12"/>
      <c r="T734" s="12"/>
      <c r="U734" s="13"/>
      <c r="V734" s="79"/>
      <c r="W734" s="82"/>
      <c r="X734" s="83"/>
      <c r="Y734" s="82"/>
      <c r="Z734" s="84"/>
      <c r="AA734" s="82"/>
      <c r="AB734" s="80"/>
      <c r="AC734" s="82"/>
      <c r="AD734" s="5"/>
      <c r="AE734" s="82"/>
      <c r="AF734" s="100"/>
      <c r="AG734" s="86"/>
      <c r="AH734" s="86"/>
      <c r="AI734" s="101"/>
      <c r="AJ734" s="82"/>
      <c r="AK734" s="82"/>
      <c r="AL734" s="88"/>
      <c r="AM734" s="84"/>
      <c r="AN734" s="78"/>
      <c r="AO734" s="89"/>
      <c r="AP734" s="89"/>
      <c r="AQ734" s="89"/>
      <c r="AR734" s="90"/>
      <c r="AS734" s="90"/>
    </row>
    <row r="735" ht="18.0" customHeight="1">
      <c r="A735" s="71"/>
      <c r="B735" s="71"/>
      <c r="C735" s="38"/>
      <c r="D735" s="38"/>
      <c r="E735" s="38"/>
      <c r="F735" s="99"/>
      <c r="G735" s="74"/>
      <c r="H735" s="75"/>
      <c r="I735" s="80"/>
      <c r="J735" s="77"/>
      <c r="K735" s="78"/>
      <c r="L735" s="79"/>
      <c r="M735" s="80"/>
      <c r="N735" s="79"/>
      <c r="O735" s="80"/>
      <c r="P735" s="80"/>
      <c r="Q735" s="79"/>
      <c r="R735" s="79"/>
      <c r="S735" s="12"/>
      <c r="T735" s="12"/>
      <c r="U735" s="13"/>
      <c r="V735" s="79"/>
      <c r="W735" s="82"/>
      <c r="X735" s="83"/>
      <c r="Y735" s="82"/>
      <c r="Z735" s="84"/>
      <c r="AA735" s="82"/>
      <c r="AB735" s="80"/>
      <c r="AC735" s="82"/>
      <c r="AD735" s="5"/>
      <c r="AE735" s="82"/>
      <c r="AF735" s="100"/>
      <c r="AG735" s="86"/>
      <c r="AH735" s="86"/>
      <c r="AI735" s="101"/>
      <c r="AJ735" s="82"/>
      <c r="AK735" s="82"/>
      <c r="AL735" s="88"/>
      <c r="AM735" s="84"/>
      <c r="AN735" s="78"/>
      <c r="AO735" s="89"/>
      <c r="AP735" s="89"/>
      <c r="AQ735" s="89"/>
      <c r="AR735" s="90"/>
      <c r="AS735" s="90"/>
    </row>
    <row r="736" ht="18.0" customHeight="1">
      <c r="A736" s="71"/>
      <c r="B736" s="71"/>
      <c r="C736" s="38"/>
      <c r="D736" s="38"/>
      <c r="E736" s="38"/>
      <c r="F736" s="99"/>
      <c r="G736" s="74"/>
      <c r="H736" s="75"/>
      <c r="I736" s="80"/>
      <c r="J736" s="77"/>
      <c r="K736" s="78"/>
      <c r="L736" s="79"/>
      <c r="M736" s="80"/>
      <c r="N736" s="79"/>
      <c r="O736" s="80"/>
      <c r="P736" s="80"/>
      <c r="Q736" s="79"/>
      <c r="R736" s="79"/>
      <c r="S736" s="12"/>
      <c r="T736" s="12"/>
      <c r="U736" s="13"/>
      <c r="V736" s="79"/>
      <c r="W736" s="82"/>
      <c r="X736" s="83"/>
      <c r="Y736" s="82"/>
      <c r="Z736" s="84"/>
      <c r="AA736" s="82"/>
      <c r="AB736" s="80"/>
      <c r="AC736" s="82"/>
      <c r="AD736" s="5"/>
      <c r="AE736" s="82"/>
      <c r="AF736" s="100"/>
      <c r="AG736" s="86"/>
      <c r="AH736" s="86"/>
      <c r="AI736" s="101"/>
      <c r="AJ736" s="82"/>
      <c r="AK736" s="82"/>
      <c r="AL736" s="88"/>
      <c r="AM736" s="84"/>
      <c r="AN736" s="78"/>
      <c r="AO736" s="89"/>
      <c r="AP736" s="89"/>
      <c r="AQ736" s="89"/>
      <c r="AR736" s="90"/>
      <c r="AS736" s="90"/>
    </row>
    <row r="737" ht="18.0" customHeight="1">
      <c r="A737" s="71"/>
      <c r="B737" s="71"/>
      <c r="C737" s="38"/>
      <c r="D737" s="38"/>
      <c r="E737" s="38"/>
      <c r="F737" s="99"/>
      <c r="G737" s="74"/>
      <c r="H737" s="75"/>
      <c r="I737" s="80"/>
      <c r="J737" s="77"/>
      <c r="K737" s="78"/>
      <c r="L737" s="79"/>
      <c r="M737" s="80"/>
      <c r="N737" s="79"/>
      <c r="O737" s="80"/>
      <c r="P737" s="80"/>
      <c r="Q737" s="79"/>
      <c r="R737" s="79"/>
      <c r="S737" s="12"/>
      <c r="T737" s="12"/>
      <c r="U737" s="13"/>
      <c r="V737" s="79"/>
      <c r="W737" s="82"/>
      <c r="X737" s="83"/>
      <c r="Y737" s="82"/>
      <c r="Z737" s="84"/>
      <c r="AA737" s="82"/>
      <c r="AB737" s="80"/>
      <c r="AC737" s="82"/>
      <c r="AD737" s="5"/>
      <c r="AE737" s="82"/>
      <c r="AF737" s="100"/>
      <c r="AG737" s="86"/>
      <c r="AH737" s="86"/>
      <c r="AI737" s="101"/>
      <c r="AJ737" s="82"/>
      <c r="AK737" s="82"/>
      <c r="AL737" s="88"/>
      <c r="AM737" s="84"/>
      <c r="AN737" s="78"/>
      <c r="AO737" s="89"/>
      <c r="AP737" s="89"/>
      <c r="AQ737" s="89"/>
      <c r="AR737" s="90"/>
      <c r="AS737" s="90"/>
    </row>
    <row r="738" ht="18.0" customHeight="1">
      <c r="A738" s="71"/>
      <c r="B738" s="71"/>
      <c r="C738" s="38"/>
      <c r="D738" s="38"/>
      <c r="E738" s="38"/>
      <c r="F738" s="99"/>
      <c r="G738" s="74"/>
      <c r="H738" s="75"/>
      <c r="I738" s="80"/>
      <c r="J738" s="77"/>
      <c r="K738" s="78"/>
      <c r="L738" s="79"/>
      <c r="M738" s="80"/>
      <c r="N738" s="79"/>
      <c r="O738" s="80"/>
      <c r="P738" s="80"/>
      <c r="Q738" s="79"/>
      <c r="R738" s="79"/>
      <c r="S738" s="12"/>
      <c r="T738" s="12"/>
      <c r="U738" s="13"/>
      <c r="V738" s="79"/>
      <c r="W738" s="82"/>
      <c r="X738" s="83"/>
      <c r="Y738" s="82"/>
      <c r="Z738" s="84"/>
      <c r="AA738" s="82"/>
      <c r="AB738" s="80"/>
      <c r="AC738" s="82"/>
      <c r="AD738" s="5"/>
      <c r="AE738" s="82"/>
      <c r="AF738" s="100"/>
      <c r="AG738" s="86"/>
      <c r="AH738" s="86"/>
      <c r="AI738" s="101"/>
      <c r="AJ738" s="82"/>
      <c r="AK738" s="82"/>
      <c r="AL738" s="88"/>
      <c r="AM738" s="84"/>
      <c r="AN738" s="78"/>
      <c r="AO738" s="89"/>
      <c r="AP738" s="89"/>
      <c r="AQ738" s="89"/>
      <c r="AR738" s="90"/>
      <c r="AS738" s="90"/>
    </row>
    <row r="739" ht="18.0" customHeight="1">
      <c r="A739" s="71"/>
      <c r="B739" s="71"/>
      <c r="C739" s="38"/>
      <c r="D739" s="38"/>
      <c r="E739" s="38"/>
      <c r="F739" s="99"/>
      <c r="G739" s="74"/>
      <c r="H739" s="75"/>
      <c r="I739" s="80"/>
      <c r="J739" s="77"/>
      <c r="K739" s="78"/>
      <c r="L739" s="79"/>
      <c r="M739" s="80"/>
      <c r="N739" s="79"/>
      <c r="O739" s="80"/>
      <c r="P739" s="80"/>
      <c r="Q739" s="79"/>
      <c r="R739" s="79"/>
      <c r="S739" s="12"/>
      <c r="T739" s="12"/>
      <c r="U739" s="13"/>
      <c r="V739" s="79"/>
      <c r="W739" s="82"/>
      <c r="X739" s="83"/>
      <c r="Y739" s="82"/>
      <c r="Z739" s="84"/>
      <c r="AA739" s="82"/>
      <c r="AB739" s="80"/>
      <c r="AC739" s="82"/>
      <c r="AD739" s="5"/>
      <c r="AE739" s="82"/>
      <c r="AF739" s="100"/>
      <c r="AG739" s="86"/>
      <c r="AH739" s="86"/>
      <c r="AI739" s="101"/>
      <c r="AJ739" s="82"/>
      <c r="AK739" s="82"/>
      <c r="AL739" s="88"/>
      <c r="AM739" s="84"/>
      <c r="AN739" s="78"/>
      <c r="AO739" s="89"/>
      <c r="AP739" s="89"/>
      <c r="AQ739" s="89"/>
      <c r="AR739" s="90"/>
      <c r="AS739" s="90"/>
    </row>
    <row r="740" ht="18.0" customHeight="1">
      <c r="A740" s="71"/>
      <c r="B740" s="71"/>
      <c r="C740" s="38"/>
      <c r="D740" s="38"/>
      <c r="E740" s="38"/>
      <c r="F740" s="99"/>
      <c r="G740" s="74"/>
      <c r="H740" s="75"/>
      <c r="I740" s="80"/>
      <c r="J740" s="77"/>
      <c r="K740" s="78"/>
      <c r="L740" s="79"/>
      <c r="M740" s="80"/>
      <c r="N740" s="79"/>
      <c r="O740" s="80"/>
      <c r="P740" s="80"/>
      <c r="Q740" s="79"/>
      <c r="R740" s="79"/>
      <c r="S740" s="12"/>
      <c r="T740" s="12"/>
      <c r="U740" s="13"/>
      <c r="V740" s="79"/>
      <c r="W740" s="82"/>
      <c r="X740" s="83"/>
      <c r="Y740" s="82"/>
      <c r="Z740" s="84"/>
      <c r="AA740" s="82"/>
      <c r="AB740" s="80"/>
      <c r="AC740" s="82"/>
      <c r="AD740" s="5"/>
      <c r="AE740" s="82"/>
      <c r="AF740" s="100"/>
      <c r="AG740" s="86"/>
      <c r="AH740" s="86"/>
      <c r="AI740" s="101"/>
      <c r="AJ740" s="82"/>
      <c r="AK740" s="82"/>
      <c r="AL740" s="88"/>
      <c r="AM740" s="84"/>
      <c r="AN740" s="78"/>
      <c r="AO740" s="89"/>
      <c r="AP740" s="89"/>
      <c r="AQ740" s="89"/>
      <c r="AR740" s="90"/>
      <c r="AS740" s="90"/>
    </row>
    <row r="741" ht="18.0" customHeight="1">
      <c r="A741" s="71"/>
      <c r="B741" s="71"/>
      <c r="C741" s="38"/>
      <c r="D741" s="38"/>
      <c r="E741" s="38"/>
      <c r="F741" s="99"/>
      <c r="G741" s="74"/>
      <c r="H741" s="75"/>
      <c r="I741" s="80"/>
      <c r="J741" s="77"/>
      <c r="K741" s="78"/>
      <c r="L741" s="79"/>
      <c r="M741" s="80"/>
      <c r="N741" s="79"/>
      <c r="O741" s="80"/>
      <c r="P741" s="80"/>
      <c r="Q741" s="79"/>
      <c r="R741" s="79"/>
      <c r="S741" s="12"/>
      <c r="T741" s="12"/>
      <c r="U741" s="13"/>
      <c r="V741" s="79"/>
      <c r="W741" s="82"/>
      <c r="X741" s="83"/>
      <c r="Y741" s="82"/>
      <c r="Z741" s="84"/>
      <c r="AA741" s="82"/>
      <c r="AB741" s="80"/>
      <c r="AC741" s="82"/>
      <c r="AD741" s="5"/>
      <c r="AE741" s="82"/>
      <c r="AF741" s="100"/>
      <c r="AG741" s="86"/>
      <c r="AH741" s="86"/>
      <c r="AI741" s="101"/>
      <c r="AJ741" s="82"/>
      <c r="AK741" s="82"/>
      <c r="AL741" s="88"/>
      <c r="AM741" s="84"/>
      <c r="AN741" s="78"/>
      <c r="AO741" s="89"/>
      <c r="AP741" s="89"/>
      <c r="AQ741" s="89"/>
      <c r="AR741" s="90"/>
      <c r="AS741" s="90"/>
    </row>
    <row r="742" ht="18.0" customHeight="1">
      <c r="A742" s="71"/>
      <c r="B742" s="71"/>
      <c r="C742" s="38"/>
      <c r="D742" s="38"/>
      <c r="E742" s="38"/>
      <c r="F742" s="99"/>
      <c r="G742" s="74"/>
      <c r="H742" s="75"/>
      <c r="I742" s="80"/>
      <c r="J742" s="77"/>
      <c r="K742" s="78"/>
      <c r="L742" s="79"/>
      <c r="M742" s="80"/>
      <c r="N742" s="79"/>
      <c r="O742" s="80"/>
      <c r="P742" s="80"/>
      <c r="Q742" s="79"/>
      <c r="R742" s="79"/>
      <c r="S742" s="12"/>
      <c r="T742" s="12"/>
      <c r="U742" s="13"/>
      <c r="V742" s="79"/>
      <c r="W742" s="82"/>
      <c r="X742" s="83"/>
      <c r="Y742" s="82"/>
      <c r="Z742" s="84"/>
      <c r="AA742" s="82"/>
      <c r="AB742" s="80"/>
      <c r="AC742" s="82"/>
      <c r="AD742" s="5"/>
      <c r="AE742" s="82"/>
      <c r="AF742" s="100"/>
      <c r="AG742" s="86"/>
      <c r="AH742" s="86"/>
      <c r="AI742" s="101"/>
      <c r="AJ742" s="82"/>
      <c r="AK742" s="82"/>
      <c r="AL742" s="88"/>
      <c r="AM742" s="84"/>
      <c r="AN742" s="78"/>
      <c r="AO742" s="89"/>
      <c r="AP742" s="89"/>
      <c r="AQ742" s="89"/>
      <c r="AR742" s="90"/>
      <c r="AS742" s="90"/>
    </row>
    <row r="743" ht="18.0" customHeight="1">
      <c r="A743" s="71"/>
      <c r="B743" s="71"/>
      <c r="C743" s="38"/>
      <c r="D743" s="38"/>
      <c r="E743" s="38"/>
      <c r="F743" s="99"/>
      <c r="G743" s="74"/>
      <c r="H743" s="75"/>
      <c r="I743" s="80"/>
      <c r="J743" s="77"/>
      <c r="K743" s="78"/>
      <c r="L743" s="79"/>
      <c r="M743" s="80"/>
      <c r="N743" s="79"/>
      <c r="O743" s="80"/>
      <c r="P743" s="80"/>
      <c r="Q743" s="79"/>
      <c r="R743" s="79"/>
      <c r="S743" s="12"/>
      <c r="T743" s="12"/>
      <c r="U743" s="13"/>
      <c r="V743" s="79"/>
      <c r="W743" s="82"/>
      <c r="X743" s="83"/>
      <c r="Y743" s="82"/>
      <c r="Z743" s="84"/>
      <c r="AA743" s="82"/>
      <c r="AB743" s="80"/>
      <c r="AC743" s="82"/>
      <c r="AD743" s="5"/>
      <c r="AE743" s="82"/>
      <c r="AF743" s="100"/>
      <c r="AG743" s="86"/>
      <c r="AH743" s="86"/>
      <c r="AI743" s="101"/>
      <c r="AJ743" s="82"/>
      <c r="AK743" s="82"/>
      <c r="AL743" s="88"/>
      <c r="AM743" s="84"/>
      <c r="AN743" s="78"/>
      <c r="AO743" s="89"/>
      <c r="AP743" s="89"/>
      <c r="AQ743" s="89"/>
      <c r="AR743" s="90"/>
      <c r="AS743" s="90"/>
    </row>
    <row r="744" ht="18.0" customHeight="1">
      <c r="A744" s="71"/>
      <c r="B744" s="71"/>
      <c r="C744" s="38"/>
      <c r="D744" s="38"/>
      <c r="E744" s="38"/>
      <c r="F744" s="99"/>
      <c r="G744" s="74"/>
      <c r="H744" s="75"/>
      <c r="I744" s="80"/>
      <c r="J744" s="77"/>
      <c r="K744" s="78"/>
      <c r="L744" s="79"/>
      <c r="M744" s="80"/>
      <c r="N744" s="79"/>
      <c r="O744" s="80"/>
      <c r="P744" s="80"/>
      <c r="Q744" s="79"/>
      <c r="R744" s="79"/>
      <c r="S744" s="12"/>
      <c r="T744" s="12"/>
      <c r="U744" s="13"/>
      <c r="V744" s="79"/>
      <c r="W744" s="82"/>
      <c r="X744" s="83"/>
      <c r="Y744" s="82"/>
      <c r="Z744" s="84"/>
      <c r="AA744" s="82"/>
      <c r="AB744" s="80"/>
      <c r="AC744" s="82"/>
      <c r="AD744" s="5"/>
      <c r="AE744" s="82"/>
      <c r="AF744" s="100"/>
      <c r="AG744" s="86"/>
      <c r="AH744" s="86"/>
      <c r="AI744" s="101"/>
      <c r="AJ744" s="82"/>
      <c r="AK744" s="82"/>
      <c r="AL744" s="88"/>
      <c r="AM744" s="84"/>
      <c r="AN744" s="78"/>
      <c r="AO744" s="89"/>
      <c r="AP744" s="89"/>
      <c r="AQ744" s="89"/>
      <c r="AR744" s="90"/>
      <c r="AS744" s="90"/>
    </row>
    <row r="745" ht="18.0" customHeight="1">
      <c r="A745" s="71"/>
      <c r="B745" s="71"/>
      <c r="C745" s="38"/>
      <c r="D745" s="38"/>
      <c r="E745" s="38"/>
      <c r="F745" s="99"/>
      <c r="G745" s="74"/>
      <c r="H745" s="75"/>
      <c r="I745" s="80"/>
      <c r="J745" s="77"/>
      <c r="K745" s="78"/>
      <c r="L745" s="79"/>
      <c r="M745" s="80"/>
      <c r="N745" s="79"/>
      <c r="O745" s="80"/>
      <c r="P745" s="80"/>
      <c r="Q745" s="79"/>
      <c r="R745" s="79"/>
      <c r="S745" s="12"/>
      <c r="T745" s="12"/>
      <c r="U745" s="13"/>
      <c r="V745" s="79"/>
      <c r="W745" s="82"/>
      <c r="X745" s="83"/>
      <c r="Y745" s="82"/>
      <c r="Z745" s="84"/>
      <c r="AA745" s="82"/>
      <c r="AB745" s="80"/>
      <c r="AC745" s="82"/>
      <c r="AD745" s="5"/>
      <c r="AE745" s="82"/>
      <c r="AF745" s="100"/>
      <c r="AG745" s="86"/>
      <c r="AH745" s="86"/>
      <c r="AI745" s="101"/>
      <c r="AJ745" s="82"/>
      <c r="AK745" s="82"/>
      <c r="AL745" s="88"/>
      <c r="AM745" s="84"/>
      <c r="AN745" s="78"/>
      <c r="AO745" s="89"/>
      <c r="AP745" s="89"/>
      <c r="AQ745" s="89"/>
      <c r="AR745" s="90"/>
      <c r="AS745" s="90"/>
    </row>
    <row r="746" ht="18.0" customHeight="1">
      <c r="A746" s="71"/>
      <c r="B746" s="71"/>
      <c r="C746" s="38"/>
      <c r="D746" s="38"/>
      <c r="E746" s="38"/>
      <c r="F746" s="99"/>
      <c r="G746" s="74"/>
      <c r="H746" s="75"/>
      <c r="I746" s="80"/>
      <c r="J746" s="77"/>
      <c r="K746" s="78"/>
      <c r="L746" s="79"/>
      <c r="M746" s="80"/>
      <c r="N746" s="79"/>
      <c r="O746" s="80"/>
      <c r="P746" s="80"/>
      <c r="Q746" s="79"/>
      <c r="R746" s="79"/>
      <c r="S746" s="12"/>
      <c r="T746" s="12"/>
      <c r="U746" s="13"/>
      <c r="V746" s="79"/>
      <c r="W746" s="82"/>
      <c r="X746" s="83"/>
      <c r="Y746" s="82"/>
      <c r="Z746" s="84"/>
      <c r="AA746" s="82"/>
      <c r="AB746" s="80"/>
      <c r="AC746" s="82"/>
      <c r="AD746" s="5"/>
      <c r="AE746" s="82"/>
      <c r="AF746" s="100"/>
      <c r="AG746" s="86"/>
      <c r="AH746" s="86"/>
      <c r="AI746" s="101"/>
      <c r="AJ746" s="82"/>
      <c r="AK746" s="82"/>
      <c r="AL746" s="88"/>
      <c r="AM746" s="84"/>
      <c r="AN746" s="78"/>
      <c r="AO746" s="89"/>
      <c r="AP746" s="89"/>
      <c r="AQ746" s="89"/>
      <c r="AR746" s="90"/>
      <c r="AS746" s="90"/>
    </row>
    <row r="747" ht="18.0" customHeight="1">
      <c r="A747" s="71"/>
      <c r="B747" s="71"/>
      <c r="C747" s="38"/>
      <c r="D747" s="38"/>
      <c r="E747" s="38"/>
      <c r="F747" s="99"/>
      <c r="G747" s="74"/>
      <c r="H747" s="75"/>
      <c r="I747" s="80"/>
      <c r="J747" s="77"/>
      <c r="K747" s="78"/>
      <c r="L747" s="79"/>
      <c r="M747" s="80"/>
      <c r="N747" s="79"/>
      <c r="O747" s="80"/>
      <c r="P747" s="80"/>
      <c r="Q747" s="79"/>
      <c r="R747" s="79"/>
      <c r="S747" s="12"/>
      <c r="T747" s="12"/>
      <c r="U747" s="13"/>
      <c r="V747" s="79"/>
      <c r="W747" s="82"/>
      <c r="X747" s="83"/>
      <c r="Y747" s="82"/>
      <c r="Z747" s="84"/>
      <c r="AA747" s="82"/>
      <c r="AB747" s="80"/>
      <c r="AC747" s="82"/>
      <c r="AD747" s="5"/>
      <c r="AE747" s="82"/>
      <c r="AF747" s="100"/>
      <c r="AG747" s="86"/>
      <c r="AH747" s="86"/>
      <c r="AI747" s="101"/>
      <c r="AJ747" s="82"/>
      <c r="AK747" s="82"/>
      <c r="AL747" s="88"/>
      <c r="AM747" s="84"/>
      <c r="AN747" s="78"/>
      <c r="AO747" s="89"/>
      <c r="AP747" s="89"/>
      <c r="AQ747" s="89"/>
      <c r="AR747" s="90"/>
      <c r="AS747" s="90"/>
    </row>
    <row r="748" ht="18.0" customHeight="1">
      <c r="A748" s="71"/>
      <c r="B748" s="71"/>
      <c r="C748" s="38"/>
      <c r="D748" s="38"/>
      <c r="E748" s="38"/>
      <c r="F748" s="99"/>
      <c r="G748" s="74"/>
      <c r="H748" s="75"/>
      <c r="I748" s="80"/>
      <c r="J748" s="77"/>
      <c r="K748" s="78"/>
      <c r="L748" s="79"/>
      <c r="M748" s="80"/>
      <c r="N748" s="79"/>
      <c r="O748" s="80"/>
      <c r="P748" s="80"/>
      <c r="Q748" s="79"/>
      <c r="R748" s="79"/>
      <c r="S748" s="12"/>
      <c r="T748" s="12"/>
      <c r="U748" s="13"/>
      <c r="V748" s="79"/>
      <c r="W748" s="82"/>
      <c r="X748" s="83"/>
      <c r="Y748" s="82"/>
      <c r="Z748" s="84"/>
      <c r="AA748" s="82"/>
      <c r="AB748" s="80"/>
      <c r="AC748" s="82"/>
      <c r="AD748" s="5"/>
      <c r="AE748" s="82"/>
      <c r="AF748" s="100"/>
      <c r="AG748" s="86"/>
      <c r="AH748" s="86"/>
      <c r="AI748" s="101"/>
      <c r="AJ748" s="82"/>
      <c r="AK748" s="82"/>
      <c r="AL748" s="88"/>
      <c r="AM748" s="84"/>
      <c r="AN748" s="78"/>
      <c r="AO748" s="89"/>
      <c r="AP748" s="89"/>
      <c r="AQ748" s="89"/>
      <c r="AR748" s="90"/>
      <c r="AS748" s="90"/>
    </row>
    <row r="749" ht="18.0" customHeight="1">
      <c r="A749" s="71"/>
      <c r="B749" s="71"/>
      <c r="C749" s="38"/>
      <c r="D749" s="38"/>
      <c r="E749" s="38"/>
      <c r="F749" s="99"/>
      <c r="G749" s="74"/>
      <c r="H749" s="75"/>
      <c r="I749" s="80"/>
      <c r="J749" s="77"/>
      <c r="K749" s="78"/>
      <c r="L749" s="79"/>
      <c r="M749" s="80"/>
      <c r="N749" s="79"/>
      <c r="O749" s="80"/>
      <c r="P749" s="80"/>
      <c r="Q749" s="79"/>
      <c r="R749" s="79"/>
      <c r="S749" s="12"/>
      <c r="T749" s="12"/>
      <c r="U749" s="13"/>
      <c r="V749" s="79"/>
      <c r="W749" s="82"/>
      <c r="X749" s="83"/>
      <c r="Y749" s="82"/>
      <c r="Z749" s="84"/>
      <c r="AA749" s="82"/>
      <c r="AB749" s="80"/>
      <c r="AC749" s="82"/>
      <c r="AD749" s="5"/>
      <c r="AE749" s="82"/>
      <c r="AF749" s="100"/>
      <c r="AG749" s="86"/>
      <c r="AH749" s="86"/>
      <c r="AI749" s="101"/>
      <c r="AJ749" s="82"/>
      <c r="AK749" s="82"/>
      <c r="AL749" s="88"/>
      <c r="AM749" s="84"/>
      <c r="AN749" s="78"/>
      <c r="AO749" s="89"/>
      <c r="AP749" s="89"/>
      <c r="AQ749" s="89"/>
      <c r="AR749" s="90"/>
      <c r="AS749" s="90"/>
    </row>
    <row r="750" ht="18.0" customHeight="1">
      <c r="A750" s="71"/>
      <c r="B750" s="71"/>
      <c r="C750" s="38"/>
      <c r="D750" s="38"/>
      <c r="E750" s="38"/>
      <c r="F750" s="99"/>
      <c r="G750" s="74"/>
      <c r="H750" s="75"/>
      <c r="I750" s="80"/>
      <c r="J750" s="77"/>
      <c r="K750" s="78"/>
      <c r="L750" s="79"/>
      <c r="M750" s="80"/>
      <c r="N750" s="79"/>
      <c r="O750" s="80"/>
      <c r="P750" s="80"/>
      <c r="Q750" s="79"/>
      <c r="R750" s="79"/>
      <c r="S750" s="12"/>
      <c r="T750" s="12"/>
      <c r="U750" s="13"/>
      <c r="V750" s="79"/>
      <c r="W750" s="82"/>
      <c r="X750" s="83"/>
      <c r="Y750" s="82"/>
      <c r="Z750" s="84"/>
      <c r="AA750" s="82"/>
      <c r="AB750" s="80"/>
      <c r="AC750" s="82"/>
      <c r="AD750" s="5"/>
      <c r="AE750" s="82"/>
      <c r="AF750" s="100"/>
      <c r="AG750" s="86"/>
      <c r="AH750" s="86"/>
      <c r="AI750" s="101"/>
      <c r="AJ750" s="82"/>
      <c r="AK750" s="82"/>
      <c r="AL750" s="88"/>
      <c r="AM750" s="84"/>
      <c r="AN750" s="78"/>
      <c r="AO750" s="89"/>
      <c r="AP750" s="89"/>
      <c r="AQ750" s="89"/>
      <c r="AR750" s="90"/>
      <c r="AS750" s="90"/>
    </row>
    <row r="751" ht="18.0" customHeight="1">
      <c r="A751" s="71"/>
      <c r="B751" s="71"/>
      <c r="C751" s="38"/>
      <c r="D751" s="38"/>
      <c r="E751" s="38"/>
      <c r="F751" s="99"/>
      <c r="G751" s="74"/>
      <c r="H751" s="75"/>
      <c r="I751" s="80"/>
      <c r="J751" s="77"/>
      <c r="K751" s="78"/>
      <c r="L751" s="79"/>
      <c r="M751" s="80"/>
      <c r="N751" s="79"/>
      <c r="O751" s="80"/>
      <c r="P751" s="80"/>
      <c r="Q751" s="79"/>
      <c r="R751" s="79"/>
      <c r="S751" s="12"/>
      <c r="T751" s="12"/>
      <c r="U751" s="13"/>
      <c r="V751" s="79"/>
      <c r="W751" s="82"/>
      <c r="X751" s="83"/>
      <c r="Y751" s="82"/>
      <c r="Z751" s="84"/>
      <c r="AA751" s="82"/>
      <c r="AB751" s="80"/>
      <c r="AC751" s="82"/>
      <c r="AD751" s="5"/>
      <c r="AE751" s="82"/>
      <c r="AF751" s="100"/>
      <c r="AG751" s="86"/>
      <c r="AH751" s="86"/>
      <c r="AI751" s="101"/>
      <c r="AJ751" s="82"/>
      <c r="AK751" s="82"/>
      <c r="AL751" s="88"/>
      <c r="AM751" s="84"/>
      <c r="AN751" s="78"/>
      <c r="AO751" s="89"/>
      <c r="AP751" s="89"/>
      <c r="AQ751" s="89"/>
      <c r="AR751" s="90"/>
      <c r="AS751" s="90"/>
    </row>
    <row r="752" ht="18.0" customHeight="1">
      <c r="A752" s="71"/>
      <c r="B752" s="71"/>
      <c r="C752" s="38"/>
      <c r="D752" s="38"/>
      <c r="E752" s="38"/>
      <c r="F752" s="99"/>
      <c r="G752" s="74"/>
      <c r="H752" s="75"/>
      <c r="I752" s="80"/>
      <c r="J752" s="77"/>
      <c r="K752" s="78"/>
      <c r="L752" s="79"/>
      <c r="M752" s="80"/>
      <c r="N752" s="79"/>
      <c r="O752" s="80"/>
      <c r="P752" s="80"/>
      <c r="Q752" s="79"/>
      <c r="R752" s="79"/>
      <c r="S752" s="12"/>
      <c r="T752" s="12"/>
      <c r="U752" s="13"/>
      <c r="V752" s="79"/>
      <c r="W752" s="82"/>
      <c r="X752" s="83"/>
      <c r="Y752" s="82"/>
      <c r="Z752" s="84"/>
      <c r="AA752" s="82"/>
      <c r="AB752" s="80"/>
      <c r="AC752" s="82"/>
      <c r="AD752" s="5"/>
      <c r="AE752" s="82"/>
      <c r="AF752" s="100"/>
      <c r="AG752" s="86"/>
      <c r="AH752" s="86"/>
      <c r="AI752" s="101"/>
      <c r="AJ752" s="82"/>
      <c r="AK752" s="82"/>
      <c r="AL752" s="88"/>
      <c r="AM752" s="84"/>
      <c r="AN752" s="78"/>
      <c r="AO752" s="89"/>
      <c r="AP752" s="89"/>
      <c r="AQ752" s="89"/>
      <c r="AR752" s="90"/>
      <c r="AS752" s="90"/>
    </row>
    <row r="753" ht="18.0" customHeight="1">
      <c r="A753" s="71"/>
      <c r="B753" s="71"/>
      <c r="C753" s="38"/>
      <c r="D753" s="38"/>
      <c r="E753" s="38"/>
      <c r="F753" s="99"/>
      <c r="G753" s="74"/>
      <c r="H753" s="75"/>
      <c r="I753" s="80"/>
      <c r="J753" s="77"/>
      <c r="K753" s="78"/>
      <c r="L753" s="79"/>
      <c r="M753" s="80"/>
      <c r="N753" s="79"/>
      <c r="O753" s="80"/>
      <c r="P753" s="80"/>
      <c r="Q753" s="79"/>
      <c r="R753" s="79"/>
      <c r="S753" s="12"/>
      <c r="T753" s="12"/>
      <c r="U753" s="13"/>
      <c r="V753" s="79"/>
      <c r="W753" s="82"/>
      <c r="X753" s="83"/>
      <c r="Y753" s="82"/>
      <c r="Z753" s="84"/>
      <c r="AA753" s="82"/>
      <c r="AB753" s="80"/>
      <c r="AC753" s="82"/>
      <c r="AD753" s="5"/>
      <c r="AE753" s="82"/>
      <c r="AF753" s="100"/>
      <c r="AG753" s="86"/>
      <c r="AH753" s="86"/>
      <c r="AI753" s="101"/>
      <c r="AJ753" s="82"/>
      <c r="AK753" s="82"/>
      <c r="AL753" s="88"/>
      <c r="AM753" s="84"/>
      <c r="AN753" s="78"/>
      <c r="AO753" s="89"/>
      <c r="AP753" s="89"/>
      <c r="AQ753" s="89"/>
      <c r="AR753" s="90"/>
      <c r="AS753" s="90"/>
    </row>
    <row r="754" ht="18.0" customHeight="1">
      <c r="A754" s="71"/>
      <c r="B754" s="71"/>
      <c r="C754" s="38"/>
      <c r="D754" s="38"/>
      <c r="E754" s="38"/>
      <c r="F754" s="99"/>
      <c r="G754" s="74"/>
      <c r="H754" s="75"/>
      <c r="I754" s="80"/>
      <c r="J754" s="77"/>
      <c r="K754" s="78"/>
      <c r="L754" s="79"/>
      <c r="M754" s="80"/>
      <c r="N754" s="79"/>
      <c r="O754" s="80"/>
      <c r="P754" s="80"/>
      <c r="Q754" s="79"/>
      <c r="R754" s="79"/>
      <c r="S754" s="12"/>
      <c r="T754" s="12"/>
      <c r="U754" s="13"/>
      <c r="V754" s="79"/>
      <c r="W754" s="82"/>
      <c r="X754" s="83"/>
      <c r="Y754" s="82"/>
      <c r="Z754" s="84"/>
      <c r="AA754" s="82"/>
      <c r="AB754" s="80"/>
      <c r="AC754" s="82"/>
      <c r="AD754" s="5"/>
      <c r="AE754" s="82"/>
      <c r="AF754" s="100"/>
      <c r="AG754" s="86"/>
      <c r="AH754" s="86"/>
      <c r="AI754" s="101"/>
      <c r="AJ754" s="82"/>
      <c r="AK754" s="82"/>
      <c r="AL754" s="88"/>
      <c r="AM754" s="84"/>
      <c r="AN754" s="78"/>
      <c r="AO754" s="89"/>
      <c r="AP754" s="89"/>
      <c r="AQ754" s="89"/>
      <c r="AR754" s="90"/>
      <c r="AS754" s="90"/>
    </row>
    <row r="755" ht="18.0" customHeight="1">
      <c r="A755" s="71"/>
      <c r="B755" s="71"/>
      <c r="C755" s="38"/>
      <c r="D755" s="38"/>
      <c r="E755" s="38"/>
      <c r="F755" s="99"/>
      <c r="G755" s="74"/>
      <c r="H755" s="75"/>
      <c r="I755" s="80"/>
      <c r="J755" s="77"/>
      <c r="K755" s="78"/>
      <c r="L755" s="79"/>
      <c r="M755" s="80"/>
      <c r="N755" s="79"/>
      <c r="O755" s="80"/>
      <c r="P755" s="80"/>
      <c r="Q755" s="79"/>
      <c r="R755" s="79"/>
      <c r="S755" s="12"/>
      <c r="T755" s="12"/>
      <c r="U755" s="13"/>
      <c r="V755" s="79"/>
      <c r="W755" s="82"/>
      <c r="X755" s="83"/>
      <c r="Y755" s="82"/>
      <c r="Z755" s="84"/>
      <c r="AA755" s="82"/>
      <c r="AB755" s="80"/>
      <c r="AC755" s="82"/>
      <c r="AD755" s="5"/>
      <c r="AE755" s="82"/>
      <c r="AF755" s="100"/>
      <c r="AG755" s="86"/>
      <c r="AH755" s="86"/>
      <c r="AI755" s="101"/>
      <c r="AJ755" s="82"/>
      <c r="AK755" s="82"/>
      <c r="AL755" s="88"/>
      <c r="AM755" s="84"/>
      <c r="AN755" s="78"/>
      <c r="AO755" s="89"/>
      <c r="AP755" s="89"/>
      <c r="AQ755" s="89"/>
      <c r="AR755" s="90"/>
      <c r="AS755" s="90"/>
    </row>
    <row r="756" ht="18.0" customHeight="1">
      <c r="A756" s="71"/>
      <c r="B756" s="71"/>
      <c r="C756" s="38"/>
      <c r="D756" s="38"/>
      <c r="E756" s="38"/>
      <c r="F756" s="99"/>
      <c r="G756" s="74"/>
      <c r="H756" s="75"/>
      <c r="I756" s="80"/>
      <c r="J756" s="77"/>
      <c r="K756" s="78"/>
      <c r="L756" s="79"/>
      <c r="M756" s="80"/>
      <c r="N756" s="79"/>
      <c r="O756" s="80"/>
      <c r="P756" s="80"/>
      <c r="Q756" s="79"/>
      <c r="R756" s="79"/>
      <c r="S756" s="12"/>
      <c r="T756" s="12"/>
      <c r="U756" s="13"/>
      <c r="V756" s="79"/>
      <c r="W756" s="82"/>
      <c r="X756" s="83"/>
      <c r="Y756" s="82"/>
      <c r="Z756" s="84"/>
      <c r="AA756" s="82"/>
      <c r="AB756" s="80"/>
      <c r="AC756" s="82"/>
      <c r="AD756" s="5"/>
      <c r="AE756" s="82"/>
      <c r="AF756" s="100"/>
      <c r="AG756" s="86"/>
      <c r="AH756" s="86"/>
      <c r="AI756" s="101"/>
      <c r="AJ756" s="82"/>
      <c r="AK756" s="82"/>
      <c r="AL756" s="88"/>
      <c r="AM756" s="84"/>
      <c r="AN756" s="78"/>
      <c r="AO756" s="89"/>
      <c r="AP756" s="89"/>
      <c r="AQ756" s="89"/>
      <c r="AR756" s="90"/>
      <c r="AS756" s="90"/>
    </row>
    <row r="757" ht="18.0" customHeight="1">
      <c r="A757" s="71"/>
      <c r="B757" s="71"/>
      <c r="C757" s="38"/>
      <c r="D757" s="38"/>
      <c r="E757" s="38"/>
      <c r="F757" s="99"/>
      <c r="G757" s="74"/>
      <c r="H757" s="75"/>
      <c r="I757" s="80"/>
      <c r="J757" s="77"/>
      <c r="K757" s="78"/>
      <c r="L757" s="79"/>
      <c r="M757" s="80"/>
      <c r="N757" s="79"/>
      <c r="O757" s="80"/>
      <c r="P757" s="80"/>
      <c r="Q757" s="79"/>
      <c r="R757" s="79"/>
      <c r="S757" s="12"/>
      <c r="T757" s="12"/>
      <c r="U757" s="13"/>
      <c r="V757" s="79"/>
      <c r="W757" s="82"/>
      <c r="X757" s="83"/>
      <c r="Y757" s="82"/>
      <c r="Z757" s="84"/>
      <c r="AA757" s="82"/>
      <c r="AB757" s="80"/>
      <c r="AC757" s="82"/>
      <c r="AD757" s="5"/>
      <c r="AE757" s="82"/>
      <c r="AF757" s="100"/>
      <c r="AG757" s="86"/>
      <c r="AH757" s="86"/>
      <c r="AI757" s="101"/>
      <c r="AJ757" s="82"/>
      <c r="AK757" s="82"/>
      <c r="AL757" s="88"/>
      <c r="AM757" s="84"/>
      <c r="AN757" s="78"/>
      <c r="AO757" s="89"/>
      <c r="AP757" s="89"/>
      <c r="AQ757" s="89"/>
      <c r="AR757" s="90"/>
      <c r="AS757" s="90"/>
    </row>
    <row r="758" ht="18.0" customHeight="1">
      <c r="A758" s="71"/>
      <c r="B758" s="71"/>
      <c r="C758" s="38"/>
      <c r="D758" s="38"/>
      <c r="E758" s="38"/>
      <c r="F758" s="99"/>
      <c r="G758" s="74"/>
      <c r="H758" s="75"/>
      <c r="I758" s="80"/>
      <c r="J758" s="77"/>
      <c r="K758" s="78"/>
      <c r="L758" s="79"/>
      <c r="M758" s="80"/>
      <c r="N758" s="79"/>
      <c r="O758" s="80"/>
      <c r="P758" s="80"/>
      <c r="Q758" s="79"/>
      <c r="R758" s="79"/>
      <c r="S758" s="12"/>
      <c r="T758" s="12"/>
      <c r="U758" s="13"/>
      <c r="V758" s="79"/>
      <c r="W758" s="82"/>
      <c r="X758" s="83"/>
      <c r="Y758" s="82"/>
      <c r="Z758" s="84"/>
      <c r="AA758" s="82"/>
      <c r="AB758" s="80"/>
      <c r="AC758" s="82"/>
      <c r="AD758" s="5"/>
      <c r="AE758" s="82"/>
      <c r="AF758" s="100"/>
      <c r="AG758" s="86"/>
      <c r="AH758" s="86"/>
      <c r="AI758" s="101"/>
      <c r="AJ758" s="82"/>
      <c r="AK758" s="82"/>
      <c r="AL758" s="88"/>
      <c r="AM758" s="84"/>
      <c r="AN758" s="78"/>
      <c r="AO758" s="89"/>
      <c r="AP758" s="89"/>
      <c r="AQ758" s="89"/>
      <c r="AR758" s="90"/>
      <c r="AS758" s="90"/>
    </row>
    <row r="759" ht="18.0" customHeight="1">
      <c r="A759" s="71"/>
      <c r="B759" s="71"/>
      <c r="C759" s="38"/>
      <c r="D759" s="38"/>
      <c r="E759" s="38"/>
      <c r="F759" s="99"/>
      <c r="G759" s="74"/>
      <c r="H759" s="75"/>
      <c r="I759" s="80"/>
      <c r="J759" s="77"/>
      <c r="K759" s="78"/>
      <c r="L759" s="79"/>
      <c r="M759" s="80"/>
      <c r="N759" s="79"/>
      <c r="O759" s="80"/>
      <c r="P759" s="80"/>
      <c r="Q759" s="79"/>
      <c r="R759" s="79"/>
      <c r="S759" s="12"/>
      <c r="T759" s="12"/>
      <c r="U759" s="13"/>
      <c r="V759" s="79"/>
      <c r="W759" s="82"/>
      <c r="X759" s="83"/>
      <c r="Y759" s="82"/>
      <c r="Z759" s="84"/>
      <c r="AA759" s="82"/>
      <c r="AB759" s="80"/>
      <c r="AC759" s="82"/>
      <c r="AD759" s="5"/>
      <c r="AE759" s="82"/>
      <c r="AF759" s="100"/>
      <c r="AG759" s="86"/>
      <c r="AH759" s="86"/>
      <c r="AI759" s="101"/>
      <c r="AJ759" s="82"/>
      <c r="AK759" s="82"/>
      <c r="AL759" s="88"/>
      <c r="AM759" s="84"/>
      <c r="AN759" s="78"/>
      <c r="AO759" s="89"/>
      <c r="AP759" s="89"/>
      <c r="AQ759" s="89"/>
      <c r="AR759" s="90"/>
      <c r="AS759" s="90"/>
    </row>
    <row r="760" ht="18.0" customHeight="1">
      <c r="A760" s="71"/>
      <c r="B760" s="71"/>
      <c r="C760" s="38"/>
      <c r="D760" s="38"/>
      <c r="E760" s="38"/>
      <c r="F760" s="99"/>
      <c r="G760" s="74"/>
      <c r="H760" s="75"/>
      <c r="I760" s="80"/>
      <c r="J760" s="77"/>
      <c r="K760" s="78"/>
      <c r="L760" s="79"/>
      <c r="M760" s="80"/>
      <c r="N760" s="79"/>
      <c r="O760" s="80"/>
      <c r="P760" s="80"/>
      <c r="Q760" s="79"/>
      <c r="R760" s="79"/>
      <c r="S760" s="12"/>
      <c r="T760" s="12"/>
      <c r="U760" s="13"/>
      <c r="V760" s="79"/>
      <c r="W760" s="82"/>
      <c r="X760" s="83"/>
      <c r="Y760" s="82"/>
      <c r="Z760" s="84"/>
      <c r="AA760" s="82"/>
      <c r="AB760" s="80"/>
      <c r="AC760" s="82"/>
      <c r="AD760" s="5"/>
      <c r="AE760" s="82"/>
      <c r="AF760" s="100"/>
      <c r="AG760" s="86"/>
      <c r="AH760" s="86"/>
      <c r="AI760" s="101"/>
      <c r="AJ760" s="82"/>
      <c r="AK760" s="82"/>
      <c r="AL760" s="88"/>
      <c r="AM760" s="84"/>
      <c r="AN760" s="78"/>
      <c r="AO760" s="89"/>
      <c r="AP760" s="89"/>
      <c r="AQ760" s="89"/>
      <c r="AR760" s="90"/>
      <c r="AS760" s="90"/>
    </row>
    <row r="761" ht="18.0" customHeight="1">
      <c r="A761" s="71"/>
      <c r="B761" s="71"/>
      <c r="C761" s="38"/>
      <c r="D761" s="38"/>
      <c r="E761" s="38"/>
      <c r="F761" s="99"/>
      <c r="G761" s="74"/>
      <c r="H761" s="75"/>
      <c r="I761" s="80"/>
      <c r="J761" s="77"/>
      <c r="K761" s="78"/>
      <c r="L761" s="79"/>
      <c r="M761" s="80"/>
      <c r="N761" s="79"/>
      <c r="O761" s="80"/>
      <c r="P761" s="80"/>
      <c r="Q761" s="79"/>
      <c r="R761" s="79"/>
      <c r="S761" s="12"/>
      <c r="T761" s="12"/>
      <c r="U761" s="13"/>
      <c r="V761" s="79"/>
      <c r="W761" s="82"/>
      <c r="X761" s="83"/>
      <c r="Y761" s="82"/>
      <c r="Z761" s="84"/>
      <c r="AA761" s="82"/>
      <c r="AB761" s="80"/>
      <c r="AC761" s="82"/>
      <c r="AD761" s="5"/>
      <c r="AE761" s="82"/>
      <c r="AF761" s="100"/>
      <c r="AG761" s="86"/>
      <c r="AH761" s="86"/>
      <c r="AI761" s="101"/>
      <c r="AJ761" s="82"/>
      <c r="AK761" s="82"/>
      <c r="AL761" s="88"/>
      <c r="AM761" s="84"/>
      <c r="AN761" s="78"/>
      <c r="AO761" s="89"/>
      <c r="AP761" s="89"/>
      <c r="AQ761" s="89"/>
      <c r="AR761" s="90"/>
      <c r="AS761" s="90"/>
    </row>
    <row r="762" ht="18.0" customHeight="1">
      <c r="A762" s="71"/>
      <c r="B762" s="71"/>
      <c r="C762" s="38"/>
      <c r="D762" s="38"/>
      <c r="E762" s="38"/>
      <c r="F762" s="99"/>
      <c r="G762" s="74"/>
      <c r="H762" s="75"/>
      <c r="I762" s="80"/>
      <c r="J762" s="77"/>
      <c r="K762" s="78"/>
      <c r="L762" s="79"/>
      <c r="M762" s="80"/>
      <c r="N762" s="79"/>
      <c r="O762" s="80"/>
      <c r="P762" s="80"/>
      <c r="Q762" s="79"/>
      <c r="R762" s="79"/>
      <c r="S762" s="12"/>
      <c r="T762" s="12"/>
      <c r="U762" s="13"/>
      <c r="V762" s="79"/>
      <c r="W762" s="82"/>
      <c r="X762" s="83"/>
      <c r="Y762" s="82"/>
      <c r="Z762" s="84"/>
      <c r="AA762" s="82"/>
      <c r="AB762" s="80"/>
      <c r="AC762" s="82"/>
      <c r="AD762" s="5"/>
      <c r="AE762" s="82"/>
      <c r="AF762" s="100"/>
      <c r="AG762" s="86"/>
      <c r="AH762" s="86"/>
      <c r="AI762" s="101"/>
      <c r="AJ762" s="82"/>
      <c r="AK762" s="82"/>
      <c r="AL762" s="88"/>
      <c r="AM762" s="84"/>
      <c r="AN762" s="78"/>
      <c r="AO762" s="89"/>
      <c r="AP762" s="89"/>
      <c r="AQ762" s="89"/>
      <c r="AR762" s="90"/>
      <c r="AS762" s="90"/>
    </row>
    <row r="763" ht="18.0" customHeight="1">
      <c r="A763" s="71"/>
      <c r="B763" s="71"/>
      <c r="C763" s="38"/>
      <c r="D763" s="38"/>
      <c r="E763" s="38"/>
      <c r="F763" s="99"/>
      <c r="G763" s="74"/>
      <c r="H763" s="75"/>
      <c r="I763" s="80"/>
      <c r="J763" s="77"/>
      <c r="K763" s="78"/>
      <c r="L763" s="79"/>
      <c r="M763" s="80"/>
      <c r="N763" s="79"/>
      <c r="O763" s="80"/>
      <c r="P763" s="80"/>
      <c r="Q763" s="79"/>
      <c r="R763" s="79"/>
      <c r="S763" s="12"/>
      <c r="T763" s="12"/>
      <c r="U763" s="13"/>
      <c r="V763" s="79"/>
      <c r="W763" s="82"/>
      <c r="X763" s="83"/>
      <c r="Y763" s="82"/>
      <c r="Z763" s="84"/>
      <c r="AA763" s="82"/>
      <c r="AB763" s="80"/>
      <c r="AC763" s="82"/>
      <c r="AD763" s="5"/>
      <c r="AE763" s="82"/>
      <c r="AF763" s="100"/>
      <c r="AG763" s="86"/>
      <c r="AH763" s="86"/>
      <c r="AI763" s="101"/>
      <c r="AJ763" s="82"/>
      <c r="AK763" s="82"/>
      <c r="AL763" s="88"/>
      <c r="AM763" s="84"/>
      <c r="AN763" s="78"/>
      <c r="AO763" s="89"/>
      <c r="AP763" s="89"/>
      <c r="AQ763" s="89"/>
      <c r="AR763" s="90"/>
      <c r="AS763" s="90"/>
    </row>
    <row r="764" ht="18.0" customHeight="1">
      <c r="A764" s="71"/>
      <c r="B764" s="71"/>
      <c r="C764" s="38"/>
      <c r="D764" s="38"/>
      <c r="E764" s="38"/>
      <c r="F764" s="99"/>
      <c r="G764" s="74"/>
      <c r="H764" s="75"/>
      <c r="I764" s="80"/>
      <c r="J764" s="77"/>
      <c r="K764" s="78"/>
      <c r="L764" s="79"/>
      <c r="M764" s="80"/>
      <c r="N764" s="79"/>
      <c r="O764" s="80"/>
      <c r="P764" s="80"/>
      <c r="Q764" s="79"/>
      <c r="R764" s="79"/>
      <c r="S764" s="12"/>
      <c r="T764" s="12"/>
      <c r="U764" s="13"/>
      <c r="V764" s="79"/>
      <c r="W764" s="82"/>
      <c r="X764" s="83"/>
      <c r="Y764" s="82"/>
      <c r="Z764" s="84"/>
      <c r="AA764" s="82"/>
      <c r="AB764" s="80"/>
      <c r="AC764" s="82"/>
      <c r="AD764" s="5"/>
      <c r="AE764" s="82"/>
      <c r="AF764" s="100"/>
      <c r="AG764" s="86"/>
      <c r="AH764" s="86"/>
      <c r="AI764" s="101"/>
      <c r="AJ764" s="82"/>
      <c r="AK764" s="82"/>
      <c r="AL764" s="88"/>
      <c r="AM764" s="84"/>
      <c r="AN764" s="78"/>
      <c r="AO764" s="89"/>
      <c r="AP764" s="89"/>
      <c r="AQ764" s="89"/>
      <c r="AR764" s="90"/>
      <c r="AS764" s="90"/>
    </row>
    <row r="765" ht="18.0" customHeight="1">
      <c r="A765" s="71"/>
      <c r="B765" s="71"/>
      <c r="C765" s="38"/>
      <c r="D765" s="38"/>
      <c r="E765" s="38"/>
      <c r="F765" s="99"/>
      <c r="G765" s="74"/>
      <c r="H765" s="75"/>
      <c r="I765" s="80"/>
      <c r="J765" s="77"/>
      <c r="K765" s="78"/>
      <c r="L765" s="79"/>
      <c r="M765" s="80"/>
      <c r="N765" s="79"/>
      <c r="O765" s="80"/>
      <c r="P765" s="80"/>
      <c r="Q765" s="79"/>
      <c r="R765" s="79"/>
      <c r="S765" s="12"/>
      <c r="T765" s="12"/>
      <c r="U765" s="13"/>
      <c r="V765" s="79"/>
      <c r="W765" s="82"/>
      <c r="X765" s="83"/>
      <c r="Y765" s="82"/>
      <c r="Z765" s="84"/>
      <c r="AA765" s="82"/>
      <c r="AB765" s="80"/>
      <c r="AC765" s="82"/>
      <c r="AD765" s="5"/>
      <c r="AE765" s="82"/>
      <c r="AF765" s="100"/>
      <c r="AG765" s="86"/>
      <c r="AH765" s="86"/>
      <c r="AI765" s="101"/>
      <c r="AJ765" s="82"/>
      <c r="AK765" s="82"/>
      <c r="AL765" s="88"/>
      <c r="AM765" s="84"/>
      <c r="AN765" s="78"/>
      <c r="AO765" s="89"/>
      <c r="AP765" s="89"/>
      <c r="AQ765" s="89"/>
      <c r="AR765" s="90"/>
      <c r="AS765" s="90"/>
    </row>
    <row r="766" ht="18.0" customHeight="1">
      <c r="A766" s="71"/>
      <c r="B766" s="71"/>
      <c r="C766" s="38"/>
      <c r="D766" s="38"/>
      <c r="E766" s="38"/>
      <c r="F766" s="99"/>
      <c r="G766" s="74"/>
      <c r="H766" s="75"/>
      <c r="I766" s="80"/>
      <c r="J766" s="77"/>
      <c r="K766" s="78"/>
      <c r="L766" s="79"/>
      <c r="M766" s="80"/>
      <c r="N766" s="79"/>
      <c r="O766" s="80"/>
      <c r="P766" s="80"/>
      <c r="Q766" s="79"/>
      <c r="R766" s="79"/>
      <c r="S766" s="12"/>
      <c r="T766" s="12"/>
      <c r="U766" s="13"/>
      <c r="V766" s="79"/>
      <c r="W766" s="82"/>
      <c r="X766" s="83"/>
      <c r="Y766" s="82"/>
      <c r="Z766" s="84"/>
      <c r="AA766" s="82"/>
      <c r="AB766" s="80"/>
      <c r="AC766" s="82"/>
      <c r="AD766" s="5"/>
      <c r="AE766" s="82"/>
      <c r="AF766" s="100"/>
      <c r="AG766" s="86"/>
      <c r="AH766" s="86"/>
      <c r="AI766" s="101"/>
      <c r="AJ766" s="82"/>
      <c r="AK766" s="82"/>
      <c r="AL766" s="88"/>
      <c r="AM766" s="84"/>
      <c r="AN766" s="78"/>
      <c r="AO766" s="89"/>
      <c r="AP766" s="89"/>
      <c r="AQ766" s="89"/>
      <c r="AR766" s="90"/>
      <c r="AS766" s="90"/>
    </row>
    <row r="767" ht="18.0" customHeight="1">
      <c r="A767" s="71"/>
      <c r="B767" s="71"/>
      <c r="C767" s="38"/>
      <c r="D767" s="38"/>
      <c r="E767" s="38"/>
      <c r="F767" s="99"/>
      <c r="G767" s="74"/>
      <c r="H767" s="75"/>
      <c r="I767" s="80"/>
      <c r="J767" s="77"/>
      <c r="K767" s="78"/>
      <c r="L767" s="79"/>
      <c r="M767" s="80"/>
      <c r="N767" s="79"/>
      <c r="O767" s="80"/>
      <c r="P767" s="80"/>
      <c r="Q767" s="79"/>
      <c r="R767" s="79"/>
      <c r="S767" s="12"/>
      <c r="T767" s="12"/>
      <c r="U767" s="13"/>
      <c r="V767" s="79"/>
      <c r="W767" s="82"/>
      <c r="X767" s="83"/>
      <c r="Y767" s="82"/>
      <c r="Z767" s="84"/>
      <c r="AA767" s="82"/>
      <c r="AB767" s="80"/>
      <c r="AC767" s="82"/>
      <c r="AD767" s="5"/>
      <c r="AE767" s="82"/>
      <c r="AF767" s="100"/>
      <c r="AG767" s="86"/>
      <c r="AH767" s="86"/>
      <c r="AI767" s="101"/>
      <c r="AJ767" s="82"/>
      <c r="AK767" s="82"/>
      <c r="AL767" s="88"/>
      <c r="AM767" s="84"/>
      <c r="AN767" s="78"/>
      <c r="AO767" s="89"/>
      <c r="AP767" s="89"/>
      <c r="AQ767" s="89"/>
      <c r="AR767" s="90"/>
      <c r="AS767" s="90"/>
    </row>
    <row r="768" ht="18.0" customHeight="1">
      <c r="A768" s="71"/>
      <c r="B768" s="71"/>
      <c r="C768" s="38"/>
      <c r="D768" s="38"/>
      <c r="E768" s="38"/>
      <c r="F768" s="99"/>
      <c r="G768" s="74"/>
      <c r="H768" s="75"/>
      <c r="I768" s="80"/>
      <c r="J768" s="77"/>
      <c r="K768" s="78"/>
      <c r="L768" s="79"/>
      <c r="M768" s="80"/>
      <c r="N768" s="79"/>
      <c r="O768" s="80"/>
      <c r="P768" s="80"/>
      <c r="Q768" s="79"/>
      <c r="R768" s="79"/>
      <c r="S768" s="12"/>
      <c r="T768" s="12"/>
      <c r="U768" s="13"/>
      <c r="V768" s="79"/>
      <c r="W768" s="82"/>
      <c r="X768" s="83"/>
      <c r="Y768" s="82"/>
      <c r="Z768" s="84"/>
      <c r="AA768" s="82"/>
      <c r="AB768" s="80"/>
      <c r="AC768" s="82"/>
      <c r="AD768" s="5"/>
      <c r="AE768" s="82"/>
      <c r="AF768" s="100"/>
      <c r="AG768" s="86"/>
      <c r="AH768" s="86"/>
      <c r="AI768" s="101"/>
      <c r="AJ768" s="82"/>
      <c r="AK768" s="82"/>
      <c r="AL768" s="88"/>
      <c r="AM768" s="84"/>
      <c r="AN768" s="78"/>
      <c r="AO768" s="89"/>
      <c r="AP768" s="89"/>
      <c r="AQ768" s="89"/>
      <c r="AR768" s="90"/>
      <c r="AS768" s="90"/>
    </row>
    <row r="769" ht="18.0" customHeight="1">
      <c r="A769" s="71"/>
      <c r="B769" s="71"/>
      <c r="C769" s="38"/>
      <c r="D769" s="38"/>
      <c r="E769" s="38"/>
      <c r="F769" s="99"/>
      <c r="G769" s="74"/>
      <c r="H769" s="75"/>
      <c r="I769" s="80"/>
      <c r="J769" s="77"/>
      <c r="K769" s="78"/>
      <c r="L769" s="79"/>
      <c r="M769" s="80"/>
      <c r="N769" s="79"/>
      <c r="O769" s="80"/>
      <c r="P769" s="80"/>
      <c r="Q769" s="79"/>
      <c r="R769" s="79"/>
      <c r="S769" s="12"/>
      <c r="T769" s="12"/>
      <c r="U769" s="13"/>
      <c r="V769" s="79"/>
      <c r="W769" s="82"/>
      <c r="X769" s="83"/>
      <c r="Y769" s="82"/>
      <c r="Z769" s="84"/>
      <c r="AA769" s="82"/>
      <c r="AB769" s="80"/>
      <c r="AC769" s="82"/>
      <c r="AD769" s="5"/>
      <c r="AE769" s="82"/>
      <c r="AF769" s="100"/>
      <c r="AG769" s="86"/>
      <c r="AH769" s="86"/>
      <c r="AI769" s="101"/>
      <c r="AJ769" s="82"/>
      <c r="AK769" s="82"/>
      <c r="AL769" s="88"/>
      <c r="AM769" s="84"/>
      <c r="AN769" s="78"/>
      <c r="AO769" s="89"/>
      <c r="AP769" s="89"/>
      <c r="AQ769" s="89"/>
      <c r="AR769" s="90"/>
      <c r="AS769" s="90"/>
    </row>
    <row r="770" ht="18.0" customHeight="1">
      <c r="A770" s="71"/>
      <c r="B770" s="71"/>
      <c r="C770" s="38"/>
      <c r="D770" s="38"/>
      <c r="E770" s="38"/>
      <c r="F770" s="99"/>
      <c r="G770" s="74"/>
      <c r="H770" s="75"/>
      <c r="I770" s="80"/>
      <c r="J770" s="77"/>
      <c r="K770" s="78"/>
      <c r="L770" s="79"/>
      <c r="M770" s="80"/>
      <c r="N770" s="79"/>
      <c r="O770" s="80"/>
      <c r="P770" s="80"/>
      <c r="Q770" s="79"/>
      <c r="R770" s="79"/>
      <c r="S770" s="12"/>
      <c r="T770" s="12"/>
      <c r="U770" s="13"/>
      <c r="V770" s="79"/>
      <c r="W770" s="82"/>
      <c r="X770" s="83"/>
      <c r="Y770" s="82"/>
      <c r="Z770" s="84"/>
      <c r="AA770" s="82"/>
      <c r="AB770" s="80"/>
      <c r="AC770" s="82"/>
      <c r="AD770" s="5"/>
      <c r="AE770" s="82"/>
      <c r="AF770" s="100"/>
      <c r="AG770" s="86"/>
      <c r="AH770" s="86"/>
      <c r="AI770" s="101"/>
      <c r="AJ770" s="82"/>
      <c r="AK770" s="82"/>
      <c r="AL770" s="88"/>
      <c r="AM770" s="84"/>
      <c r="AN770" s="78"/>
      <c r="AO770" s="89"/>
      <c r="AP770" s="89"/>
      <c r="AQ770" s="89"/>
      <c r="AR770" s="90"/>
      <c r="AS770" s="90"/>
    </row>
    <row r="771" ht="18.0" customHeight="1">
      <c r="A771" s="71"/>
      <c r="B771" s="71"/>
      <c r="C771" s="38"/>
      <c r="D771" s="38"/>
      <c r="E771" s="38"/>
      <c r="F771" s="99"/>
      <c r="G771" s="74"/>
      <c r="H771" s="75"/>
      <c r="I771" s="80"/>
      <c r="J771" s="77"/>
      <c r="K771" s="78"/>
      <c r="L771" s="79"/>
      <c r="M771" s="80"/>
      <c r="N771" s="79"/>
      <c r="O771" s="80"/>
      <c r="P771" s="80"/>
      <c r="Q771" s="79"/>
      <c r="R771" s="79"/>
      <c r="S771" s="12"/>
      <c r="T771" s="12"/>
      <c r="U771" s="13"/>
      <c r="V771" s="79"/>
      <c r="W771" s="82"/>
      <c r="X771" s="83"/>
      <c r="Y771" s="82"/>
      <c r="Z771" s="84"/>
      <c r="AA771" s="82"/>
      <c r="AB771" s="80"/>
      <c r="AC771" s="82"/>
      <c r="AD771" s="5"/>
      <c r="AE771" s="82"/>
      <c r="AF771" s="100"/>
      <c r="AG771" s="86"/>
      <c r="AH771" s="86"/>
      <c r="AI771" s="101"/>
      <c r="AJ771" s="82"/>
      <c r="AK771" s="82"/>
      <c r="AL771" s="88"/>
      <c r="AM771" s="84"/>
      <c r="AN771" s="78"/>
      <c r="AO771" s="89"/>
      <c r="AP771" s="89"/>
      <c r="AQ771" s="89"/>
      <c r="AR771" s="90"/>
      <c r="AS771" s="90"/>
    </row>
    <row r="772" ht="18.0" customHeight="1">
      <c r="A772" s="71"/>
      <c r="B772" s="71"/>
      <c r="C772" s="38"/>
      <c r="D772" s="38"/>
      <c r="E772" s="38"/>
      <c r="F772" s="99"/>
      <c r="G772" s="74"/>
      <c r="H772" s="75"/>
      <c r="I772" s="80"/>
      <c r="J772" s="77"/>
      <c r="K772" s="78"/>
      <c r="L772" s="79"/>
      <c r="M772" s="80"/>
      <c r="N772" s="79"/>
      <c r="O772" s="80"/>
      <c r="P772" s="80"/>
      <c r="Q772" s="79"/>
      <c r="R772" s="79"/>
      <c r="S772" s="12"/>
      <c r="T772" s="12"/>
      <c r="U772" s="13"/>
      <c r="V772" s="79"/>
      <c r="W772" s="82"/>
      <c r="X772" s="83"/>
      <c r="Y772" s="82"/>
      <c r="Z772" s="84"/>
      <c r="AA772" s="82"/>
      <c r="AB772" s="80"/>
      <c r="AC772" s="82"/>
      <c r="AD772" s="5"/>
      <c r="AE772" s="82"/>
      <c r="AF772" s="100"/>
      <c r="AG772" s="86"/>
      <c r="AH772" s="86"/>
      <c r="AI772" s="101"/>
      <c r="AJ772" s="82"/>
      <c r="AK772" s="82"/>
      <c r="AL772" s="88"/>
      <c r="AM772" s="84"/>
      <c r="AN772" s="78"/>
      <c r="AO772" s="89"/>
      <c r="AP772" s="89"/>
      <c r="AQ772" s="89"/>
      <c r="AR772" s="90"/>
      <c r="AS772" s="90"/>
    </row>
    <row r="773" ht="18.0" customHeight="1">
      <c r="A773" s="71"/>
      <c r="B773" s="71"/>
      <c r="C773" s="38"/>
      <c r="D773" s="38"/>
      <c r="E773" s="38"/>
      <c r="F773" s="99"/>
      <c r="G773" s="74"/>
      <c r="H773" s="75"/>
      <c r="I773" s="80"/>
      <c r="J773" s="77"/>
      <c r="K773" s="78"/>
      <c r="L773" s="79"/>
      <c r="M773" s="80"/>
      <c r="N773" s="79"/>
      <c r="O773" s="80"/>
      <c r="P773" s="80"/>
      <c r="Q773" s="79"/>
      <c r="R773" s="79"/>
      <c r="S773" s="12"/>
      <c r="T773" s="12"/>
      <c r="U773" s="13"/>
      <c r="V773" s="79"/>
      <c r="W773" s="82"/>
      <c r="X773" s="83"/>
      <c r="Y773" s="82"/>
      <c r="Z773" s="84"/>
      <c r="AA773" s="82"/>
      <c r="AB773" s="80"/>
      <c r="AC773" s="82"/>
      <c r="AD773" s="5"/>
      <c r="AE773" s="82"/>
      <c r="AF773" s="100"/>
      <c r="AG773" s="86"/>
      <c r="AH773" s="86"/>
      <c r="AI773" s="101"/>
      <c r="AJ773" s="82"/>
      <c r="AK773" s="82"/>
      <c r="AL773" s="88"/>
      <c r="AM773" s="84"/>
      <c r="AN773" s="78"/>
      <c r="AO773" s="89"/>
      <c r="AP773" s="89"/>
      <c r="AQ773" s="89"/>
      <c r="AR773" s="90"/>
      <c r="AS773" s="90"/>
    </row>
    <row r="774" ht="18.0" customHeight="1">
      <c r="A774" s="71"/>
      <c r="B774" s="71"/>
      <c r="C774" s="38"/>
      <c r="D774" s="38"/>
      <c r="E774" s="38"/>
      <c r="F774" s="99"/>
      <c r="G774" s="74"/>
      <c r="H774" s="75"/>
      <c r="I774" s="80"/>
      <c r="J774" s="77"/>
      <c r="K774" s="78"/>
      <c r="L774" s="79"/>
      <c r="M774" s="80"/>
      <c r="N774" s="79"/>
      <c r="O774" s="80"/>
      <c r="P774" s="80"/>
      <c r="Q774" s="79"/>
      <c r="R774" s="79"/>
      <c r="S774" s="12"/>
      <c r="T774" s="12"/>
      <c r="U774" s="13"/>
      <c r="V774" s="79"/>
      <c r="W774" s="82"/>
      <c r="X774" s="83"/>
      <c r="Y774" s="82"/>
      <c r="Z774" s="84"/>
      <c r="AA774" s="82"/>
      <c r="AB774" s="80"/>
      <c r="AC774" s="82"/>
      <c r="AD774" s="5"/>
      <c r="AE774" s="82"/>
      <c r="AF774" s="100"/>
      <c r="AG774" s="86"/>
      <c r="AH774" s="86"/>
      <c r="AI774" s="101"/>
      <c r="AJ774" s="82"/>
      <c r="AK774" s="82"/>
      <c r="AL774" s="88"/>
      <c r="AM774" s="84"/>
      <c r="AN774" s="78"/>
      <c r="AO774" s="89"/>
      <c r="AP774" s="89"/>
      <c r="AQ774" s="89"/>
      <c r="AR774" s="90"/>
      <c r="AS774" s="90"/>
    </row>
    <row r="775" ht="18.0" customHeight="1">
      <c r="A775" s="71"/>
      <c r="B775" s="71"/>
      <c r="C775" s="38"/>
      <c r="D775" s="38"/>
      <c r="E775" s="38"/>
      <c r="F775" s="99"/>
      <c r="G775" s="74"/>
      <c r="H775" s="75"/>
      <c r="I775" s="80"/>
      <c r="J775" s="77"/>
      <c r="K775" s="78"/>
      <c r="L775" s="79"/>
      <c r="M775" s="80"/>
      <c r="N775" s="79"/>
      <c r="O775" s="80"/>
      <c r="P775" s="80"/>
      <c r="Q775" s="79"/>
      <c r="R775" s="79"/>
      <c r="S775" s="12"/>
      <c r="T775" s="12"/>
      <c r="U775" s="13"/>
      <c r="V775" s="79"/>
      <c r="W775" s="82"/>
      <c r="X775" s="83"/>
      <c r="Y775" s="82"/>
      <c r="Z775" s="84"/>
      <c r="AA775" s="82"/>
      <c r="AB775" s="80"/>
      <c r="AC775" s="82"/>
      <c r="AD775" s="5"/>
      <c r="AE775" s="82"/>
      <c r="AF775" s="100"/>
      <c r="AG775" s="86"/>
      <c r="AH775" s="86"/>
      <c r="AI775" s="101"/>
      <c r="AJ775" s="82"/>
      <c r="AK775" s="82"/>
      <c r="AL775" s="88"/>
      <c r="AM775" s="84"/>
      <c r="AN775" s="78"/>
      <c r="AO775" s="89"/>
      <c r="AP775" s="89"/>
      <c r="AQ775" s="89"/>
      <c r="AR775" s="90"/>
      <c r="AS775" s="90"/>
    </row>
    <row r="776" ht="18.0" customHeight="1">
      <c r="A776" s="71"/>
      <c r="B776" s="71"/>
      <c r="C776" s="38"/>
      <c r="D776" s="38"/>
      <c r="E776" s="38"/>
      <c r="F776" s="99"/>
      <c r="G776" s="74"/>
      <c r="H776" s="75"/>
      <c r="I776" s="80"/>
      <c r="J776" s="77"/>
      <c r="K776" s="78"/>
      <c r="L776" s="79"/>
      <c r="M776" s="80"/>
      <c r="N776" s="79"/>
      <c r="O776" s="80"/>
      <c r="P776" s="80"/>
      <c r="Q776" s="79"/>
      <c r="R776" s="79"/>
      <c r="S776" s="12"/>
      <c r="T776" s="12"/>
      <c r="U776" s="13"/>
      <c r="V776" s="79"/>
      <c r="W776" s="82"/>
      <c r="X776" s="83"/>
      <c r="Y776" s="82"/>
      <c r="Z776" s="84"/>
      <c r="AA776" s="82"/>
      <c r="AB776" s="80"/>
      <c r="AC776" s="82"/>
      <c r="AD776" s="5"/>
      <c r="AE776" s="82"/>
      <c r="AF776" s="100"/>
      <c r="AG776" s="86"/>
      <c r="AH776" s="86"/>
      <c r="AI776" s="101"/>
      <c r="AJ776" s="82"/>
      <c r="AK776" s="82"/>
      <c r="AL776" s="88"/>
      <c r="AM776" s="84"/>
      <c r="AN776" s="78"/>
      <c r="AO776" s="89"/>
      <c r="AP776" s="89"/>
      <c r="AQ776" s="89"/>
      <c r="AR776" s="90"/>
      <c r="AS776" s="90"/>
    </row>
    <row r="777" ht="18.0" customHeight="1">
      <c r="A777" s="71"/>
      <c r="B777" s="71"/>
      <c r="C777" s="38"/>
      <c r="D777" s="38"/>
      <c r="E777" s="38"/>
      <c r="F777" s="99"/>
      <c r="G777" s="74"/>
      <c r="H777" s="75"/>
      <c r="I777" s="80"/>
      <c r="J777" s="77"/>
      <c r="K777" s="78"/>
      <c r="L777" s="79"/>
      <c r="M777" s="80"/>
      <c r="N777" s="79"/>
      <c r="O777" s="80"/>
      <c r="P777" s="80"/>
      <c r="Q777" s="79"/>
      <c r="R777" s="79"/>
      <c r="S777" s="12"/>
      <c r="T777" s="12"/>
      <c r="U777" s="13"/>
      <c r="V777" s="79"/>
      <c r="W777" s="82"/>
      <c r="X777" s="83"/>
      <c r="Y777" s="82"/>
      <c r="Z777" s="84"/>
      <c r="AA777" s="82"/>
      <c r="AB777" s="80"/>
      <c r="AC777" s="82"/>
      <c r="AD777" s="5"/>
      <c r="AE777" s="82"/>
      <c r="AF777" s="100"/>
      <c r="AG777" s="86"/>
      <c r="AH777" s="86"/>
      <c r="AI777" s="101"/>
      <c r="AJ777" s="82"/>
      <c r="AK777" s="82"/>
      <c r="AL777" s="88"/>
      <c r="AM777" s="84"/>
      <c r="AN777" s="78"/>
      <c r="AO777" s="89"/>
      <c r="AP777" s="89"/>
      <c r="AQ777" s="89"/>
      <c r="AR777" s="90"/>
      <c r="AS777" s="90"/>
    </row>
    <row r="778" ht="18.0" customHeight="1">
      <c r="A778" s="71"/>
      <c r="B778" s="71"/>
      <c r="C778" s="38"/>
      <c r="D778" s="38"/>
      <c r="E778" s="38"/>
      <c r="F778" s="99"/>
      <c r="G778" s="74"/>
      <c r="H778" s="75"/>
      <c r="I778" s="80"/>
      <c r="J778" s="77"/>
      <c r="K778" s="78"/>
      <c r="L778" s="79"/>
      <c r="M778" s="80"/>
      <c r="N778" s="79"/>
      <c r="O778" s="80"/>
      <c r="P778" s="80"/>
      <c r="Q778" s="79"/>
      <c r="R778" s="79"/>
      <c r="S778" s="12"/>
      <c r="T778" s="12"/>
      <c r="U778" s="13"/>
      <c r="V778" s="79"/>
      <c r="W778" s="82"/>
      <c r="X778" s="83"/>
      <c r="Y778" s="82"/>
      <c r="Z778" s="84"/>
      <c r="AA778" s="82"/>
      <c r="AB778" s="80"/>
      <c r="AC778" s="82"/>
      <c r="AD778" s="5"/>
      <c r="AE778" s="82"/>
      <c r="AF778" s="100"/>
      <c r="AG778" s="86"/>
      <c r="AH778" s="86"/>
      <c r="AI778" s="101"/>
      <c r="AJ778" s="82"/>
      <c r="AK778" s="82"/>
      <c r="AL778" s="88"/>
      <c r="AM778" s="84"/>
      <c r="AN778" s="78"/>
      <c r="AO778" s="89"/>
      <c r="AP778" s="89"/>
      <c r="AQ778" s="89"/>
      <c r="AR778" s="90"/>
      <c r="AS778" s="90"/>
    </row>
    <row r="779" ht="18.0" customHeight="1">
      <c r="A779" s="71"/>
      <c r="B779" s="71"/>
      <c r="C779" s="38"/>
      <c r="D779" s="38"/>
      <c r="E779" s="38"/>
      <c r="F779" s="99"/>
      <c r="G779" s="74"/>
      <c r="H779" s="75"/>
      <c r="I779" s="80"/>
      <c r="J779" s="77"/>
      <c r="K779" s="78"/>
      <c r="L779" s="79"/>
      <c r="M779" s="80"/>
      <c r="N779" s="79"/>
      <c r="O779" s="80"/>
      <c r="P779" s="80"/>
      <c r="Q779" s="79"/>
      <c r="R779" s="79"/>
      <c r="S779" s="12"/>
      <c r="T779" s="12"/>
      <c r="U779" s="13"/>
      <c r="V779" s="79"/>
      <c r="W779" s="82"/>
      <c r="X779" s="83"/>
      <c r="Y779" s="82"/>
      <c r="Z779" s="84"/>
      <c r="AA779" s="82"/>
      <c r="AB779" s="80"/>
      <c r="AC779" s="82"/>
      <c r="AD779" s="5"/>
      <c r="AE779" s="82"/>
      <c r="AF779" s="100"/>
      <c r="AG779" s="86"/>
      <c r="AH779" s="86"/>
      <c r="AI779" s="101"/>
      <c r="AJ779" s="82"/>
      <c r="AK779" s="82"/>
      <c r="AL779" s="88"/>
      <c r="AM779" s="84"/>
      <c r="AN779" s="78"/>
      <c r="AO779" s="89"/>
      <c r="AP779" s="89"/>
      <c r="AQ779" s="89"/>
      <c r="AR779" s="90"/>
      <c r="AS779" s="90"/>
    </row>
    <row r="780" ht="18.0" customHeight="1">
      <c r="A780" s="71"/>
      <c r="B780" s="71"/>
      <c r="C780" s="38"/>
      <c r="D780" s="38"/>
      <c r="E780" s="38"/>
      <c r="F780" s="99"/>
      <c r="G780" s="74"/>
      <c r="H780" s="75"/>
      <c r="I780" s="80"/>
      <c r="J780" s="77"/>
      <c r="K780" s="78"/>
      <c r="L780" s="79"/>
      <c r="M780" s="80"/>
      <c r="N780" s="79"/>
      <c r="O780" s="80"/>
      <c r="P780" s="80"/>
      <c r="Q780" s="79"/>
      <c r="R780" s="79"/>
      <c r="S780" s="12"/>
      <c r="T780" s="12"/>
      <c r="U780" s="13"/>
      <c r="V780" s="79"/>
      <c r="W780" s="82"/>
      <c r="X780" s="83"/>
      <c r="Y780" s="82"/>
      <c r="Z780" s="84"/>
      <c r="AA780" s="82"/>
      <c r="AB780" s="80"/>
      <c r="AC780" s="82"/>
      <c r="AD780" s="5"/>
      <c r="AE780" s="82"/>
      <c r="AF780" s="100"/>
      <c r="AG780" s="86"/>
      <c r="AH780" s="86"/>
      <c r="AI780" s="101"/>
      <c r="AJ780" s="82"/>
      <c r="AK780" s="82"/>
      <c r="AL780" s="88"/>
      <c r="AM780" s="84"/>
      <c r="AN780" s="78"/>
      <c r="AO780" s="89"/>
      <c r="AP780" s="89"/>
      <c r="AQ780" s="89"/>
      <c r="AR780" s="90"/>
      <c r="AS780" s="90"/>
    </row>
    <row r="781" ht="18.0" customHeight="1">
      <c r="A781" s="71"/>
      <c r="B781" s="71"/>
      <c r="C781" s="38"/>
      <c r="D781" s="38"/>
      <c r="E781" s="38"/>
      <c r="F781" s="99"/>
      <c r="G781" s="74"/>
      <c r="H781" s="75"/>
      <c r="I781" s="80"/>
      <c r="J781" s="77"/>
      <c r="K781" s="78"/>
      <c r="L781" s="79"/>
      <c r="M781" s="80"/>
      <c r="N781" s="79"/>
      <c r="O781" s="80"/>
      <c r="P781" s="80"/>
      <c r="Q781" s="79"/>
      <c r="R781" s="79"/>
      <c r="S781" s="12"/>
      <c r="T781" s="12"/>
      <c r="U781" s="13"/>
      <c r="V781" s="79"/>
      <c r="W781" s="82"/>
      <c r="X781" s="83"/>
      <c r="Y781" s="82"/>
      <c r="Z781" s="84"/>
      <c r="AA781" s="82"/>
      <c r="AB781" s="80"/>
      <c r="AC781" s="82"/>
      <c r="AD781" s="5"/>
      <c r="AE781" s="82"/>
      <c r="AF781" s="100"/>
      <c r="AG781" s="86"/>
      <c r="AH781" s="86"/>
      <c r="AI781" s="101"/>
      <c r="AJ781" s="82"/>
      <c r="AK781" s="82"/>
      <c r="AL781" s="88"/>
      <c r="AM781" s="84"/>
      <c r="AN781" s="78"/>
      <c r="AO781" s="89"/>
      <c r="AP781" s="89"/>
      <c r="AQ781" s="89"/>
      <c r="AR781" s="90"/>
      <c r="AS781" s="90"/>
    </row>
    <row r="782" ht="18.0" customHeight="1">
      <c r="A782" s="71"/>
      <c r="B782" s="71"/>
      <c r="C782" s="38"/>
      <c r="D782" s="38"/>
      <c r="E782" s="38"/>
      <c r="F782" s="99"/>
      <c r="G782" s="74"/>
      <c r="H782" s="75"/>
      <c r="I782" s="80"/>
      <c r="J782" s="77"/>
      <c r="K782" s="78"/>
      <c r="L782" s="79"/>
      <c r="M782" s="80"/>
      <c r="N782" s="79"/>
      <c r="O782" s="80"/>
      <c r="P782" s="80"/>
      <c r="Q782" s="79"/>
      <c r="R782" s="79"/>
      <c r="S782" s="12"/>
      <c r="T782" s="12"/>
      <c r="U782" s="13"/>
      <c r="V782" s="79"/>
      <c r="W782" s="82"/>
      <c r="X782" s="83"/>
      <c r="Y782" s="82"/>
      <c r="Z782" s="84"/>
      <c r="AA782" s="82"/>
      <c r="AB782" s="80"/>
      <c r="AC782" s="82"/>
      <c r="AD782" s="5"/>
      <c r="AE782" s="82"/>
      <c r="AF782" s="100"/>
      <c r="AG782" s="86"/>
      <c r="AH782" s="86"/>
      <c r="AI782" s="101"/>
      <c r="AJ782" s="82"/>
      <c r="AK782" s="82"/>
      <c r="AL782" s="88"/>
      <c r="AM782" s="84"/>
      <c r="AN782" s="78"/>
      <c r="AO782" s="89"/>
      <c r="AP782" s="89"/>
      <c r="AQ782" s="89"/>
      <c r="AR782" s="90"/>
      <c r="AS782" s="90"/>
    </row>
    <row r="783" ht="18.0" customHeight="1">
      <c r="A783" s="71"/>
      <c r="B783" s="71"/>
      <c r="C783" s="38"/>
      <c r="D783" s="38"/>
      <c r="E783" s="38"/>
      <c r="F783" s="99"/>
      <c r="G783" s="74"/>
      <c r="H783" s="75"/>
      <c r="I783" s="80"/>
      <c r="J783" s="77"/>
      <c r="K783" s="78"/>
      <c r="L783" s="79"/>
      <c r="M783" s="80"/>
      <c r="N783" s="79"/>
      <c r="O783" s="80"/>
      <c r="P783" s="80"/>
      <c r="Q783" s="79"/>
      <c r="R783" s="79"/>
      <c r="S783" s="12"/>
      <c r="T783" s="12"/>
      <c r="U783" s="13"/>
      <c r="V783" s="79"/>
      <c r="W783" s="82"/>
      <c r="X783" s="83"/>
      <c r="Y783" s="82"/>
      <c r="Z783" s="84"/>
      <c r="AA783" s="82"/>
      <c r="AB783" s="80"/>
      <c r="AC783" s="82"/>
      <c r="AD783" s="5"/>
      <c r="AE783" s="82"/>
      <c r="AF783" s="100"/>
      <c r="AG783" s="86"/>
      <c r="AH783" s="86"/>
      <c r="AI783" s="101"/>
      <c r="AJ783" s="82"/>
      <c r="AK783" s="82"/>
      <c r="AL783" s="88"/>
      <c r="AM783" s="84"/>
      <c r="AN783" s="78"/>
      <c r="AO783" s="89"/>
      <c r="AP783" s="89"/>
      <c r="AQ783" s="89"/>
      <c r="AR783" s="90"/>
      <c r="AS783" s="90"/>
    </row>
    <row r="784" ht="18.0" customHeight="1">
      <c r="A784" s="71"/>
      <c r="B784" s="71"/>
      <c r="C784" s="38"/>
      <c r="D784" s="38"/>
      <c r="E784" s="38"/>
      <c r="F784" s="99"/>
      <c r="G784" s="74"/>
      <c r="H784" s="75"/>
      <c r="I784" s="80"/>
      <c r="J784" s="77"/>
      <c r="K784" s="78"/>
      <c r="L784" s="79"/>
      <c r="M784" s="80"/>
      <c r="N784" s="79"/>
      <c r="O784" s="80"/>
      <c r="P784" s="80"/>
      <c r="Q784" s="79"/>
      <c r="R784" s="79"/>
      <c r="S784" s="12"/>
      <c r="T784" s="12"/>
      <c r="U784" s="13"/>
      <c r="V784" s="79"/>
      <c r="W784" s="82"/>
      <c r="X784" s="83"/>
      <c r="Y784" s="82"/>
      <c r="Z784" s="84"/>
      <c r="AA784" s="82"/>
      <c r="AB784" s="80"/>
      <c r="AC784" s="82"/>
      <c r="AD784" s="5"/>
      <c r="AE784" s="82"/>
      <c r="AF784" s="100"/>
      <c r="AG784" s="86"/>
      <c r="AH784" s="86"/>
      <c r="AI784" s="101"/>
      <c r="AJ784" s="82"/>
      <c r="AK784" s="82"/>
      <c r="AL784" s="88"/>
      <c r="AM784" s="84"/>
      <c r="AN784" s="78"/>
      <c r="AO784" s="89"/>
      <c r="AP784" s="89"/>
      <c r="AQ784" s="89"/>
      <c r="AR784" s="90"/>
      <c r="AS784" s="90"/>
    </row>
    <row r="785" ht="18.0" customHeight="1">
      <c r="A785" s="71"/>
      <c r="B785" s="71"/>
      <c r="C785" s="38"/>
      <c r="D785" s="38"/>
      <c r="E785" s="38"/>
      <c r="F785" s="99"/>
      <c r="G785" s="74"/>
      <c r="H785" s="75"/>
      <c r="I785" s="80"/>
      <c r="J785" s="77"/>
      <c r="K785" s="78"/>
      <c r="L785" s="79"/>
      <c r="M785" s="80"/>
      <c r="N785" s="79"/>
      <c r="O785" s="80"/>
      <c r="P785" s="80"/>
      <c r="Q785" s="79"/>
      <c r="R785" s="79"/>
      <c r="S785" s="12"/>
      <c r="T785" s="12"/>
      <c r="U785" s="13"/>
      <c r="V785" s="79"/>
      <c r="W785" s="82"/>
      <c r="X785" s="83"/>
      <c r="Y785" s="82"/>
      <c r="Z785" s="84"/>
      <c r="AA785" s="82"/>
      <c r="AB785" s="80"/>
      <c r="AC785" s="82"/>
      <c r="AD785" s="5"/>
      <c r="AE785" s="82"/>
      <c r="AF785" s="100"/>
      <c r="AG785" s="86"/>
      <c r="AH785" s="86"/>
      <c r="AI785" s="101"/>
      <c r="AJ785" s="82"/>
      <c r="AK785" s="82"/>
      <c r="AL785" s="88"/>
      <c r="AM785" s="84"/>
      <c r="AN785" s="78"/>
      <c r="AO785" s="89"/>
      <c r="AP785" s="89"/>
      <c r="AQ785" s="89"/>
      <c r="AR785" s="90"/>
      <c r="AS785" s="90"/>
    </row>
    <row r="786" ht="18.0" customHeight="1">
      <c r="A786" s="71"/>
      <c r="B786" s="71"/>
      <c r="C786" s="38"/>
      <c r="D786" s="38"/>
      <c r="E786" s="38"/>
      <c r="F786" s="99"/>
      <c r="G786" s="74"/>
      <c r="H786" s="75"/>
      <c r="I786" s="80"/>
      <c r="J786" s="77"/>
      <c r="K786" s="78"/>
      <c r="L786" s="79"/>
      <c r="M786" s="80"/>
      <c r="N786" s="79"/>
      <c r="O786" s="80"/>
      <c r="P786" s="80"/>
      <c r="Q786" s="79"/>
      <c r="R786" s="79"/>
      <c r="S786" s="12"/>
      <c r="T786" s="12"/>
      <c r="U786" s="13"/>
      <c r="V786" s="79"/>
      <c r="W786" s="82"/>
      <c r="X786" s="83"/>
      <c r="Y786" s="82"/>
      <c r="Z786" s="84"/>
      <c r="AA786" s="82"/>
      <c r="AB786" s="80"/>
      <c r="AC786" s="82"/>
      <c r="AD786" s="5"/>
      <c r="AE786" s="82"/>
      <c r="AF786" s="100"/>
      <c r="AG786" s="86"/>
      <c r="AH786" s="86"/>
      <c r="AI786" s="101"/>
      <c r="AJ786" s="82"/>
      <c r="AK786" s="82"/>
      <c r="AL786" s="88"/>
      <c r="AM786" s="84"/>
      <c r="AN786" s="78"/>
      <c r="AO786" s="89"/>
      <c r="AP786" s="89"/>
      <c r="AQ786" s="89"/>
      <c r="AR786" s="90"/>
      <c r="AS786" s="90"/>
    </row>
    <row r="787" ht="18.0" customHeight="1">
      <c r="A787" s="71"/>
      <c r="B787" s="71"/>
      <c r="C787" s="38"/>
      <c r="D787" s="38"/>
      <c r="E787" s="38"/>
      <c r="F787" s="99"/>
      <c r="G787" s="74"/>
      <c r="H787" s="75"/>
      <c r="I787" s="80"/>
      <c r="J787" s="77"/>
      <c r="K787" s="78"/>
      <c r="L787" s="79"/>
      <c r="M787" s="80"/>
      <c r="N787" s="79"/>
      <c r="O787" s="80"/>
      <c r="P787" s="80"/>
      <c r="Q787" s="79"/>
      <c r="R787" s="79"/>
      <c r="S787" s="12"/>
      <c r="T787" s="12"/>
      <c r="U787" s="13"/>
      <c r="V787" s="79"/>
      <c r="W787" s="82"/>
      <c r="X787" s="83"/>
      <c r="Y787" s="82"/>
      <c r="Z787" s="84"/>
      <c r="AA787" s="82"/>
      <c r="AB787" s="80"/>
      <c r="AC787" s="82"/>
      <c r="AD787" s="5"/>
      <c r="AE787" s="82"/>
      <c r="AF787" s="100"/>
      <c r="AG787" s="86"/>
      <c r="AH787" s="86"/>
      <c r="AI787" s="101"/>
      <c r="AJ787" s="82"/>
      <c r="AK787" s="82"/>
      <c r="AL787" s="88"/>
      <c r="AM787" s="84"/>
      <c r="AN787" s="78"/>
      <c r="AO787" s="89"/>
      <c r="AP787" s="89"/>
      <c r="AQ787" s="89"/>
      <c r="AR787" s="90"/>
      <c r="AS787" s="90"/>
    </row>
    <row r="788" ht="18.0" customHeight="1">
      <c r="A788" s="71"/>
      <c r="B788" s="71"/>
      <c r="C788" s="38"/>
      <c r="D788" s="38"/>
      <c r="E788" s="38"/>
      <c r="F788" s="99"/>
      <c r="G788" s="74"/>
      <c r="H788" s="75"/>
      <c r="I788" s="80"/>
      <c r="J788" s="77"/>
      <c r="K788" s="78"/>
      <c r="L788" s="79"/>
      <c r="M788" s="80"/>
      <c r="N788" s="79"/>
      <c r="O788" s="80"/>
      <c r="P788" s="80"/>
      <c r="Q788" s="79"/>
      <c r="R788" s="79"/>
      <c r="S788" s="12"/>
      <c r="T788" s="12"/>
      <c r="U788" s="13"/>
      <c r="V788" s="79"/>
      <c r="W788" s="82"/>
      <c r="X788" s="83"/>
      <c r="Y788" s="82"/>
      <c r="Z788" s="84"/>
      <c r="AA788" s="82"/>
      <c r="AB788" s="80"/>
      <c r="AC788" s="82"/>
      <c r="AD788" s="5"/>
      <c r="AE788" s="82"/>
      <c r="AF788" s="100"/>
      <c r="AG788" s="86"/>
      <c r="AH788" s="86"/>
      <c r="AI788" s="101"/>
      <c r="AJ788" s="82"/>
      <c r="AK788" s="82"/>
      <c r="AL788" s="88"/>
      <c r="AM788" s="84"/>
      <c r="AN788" s="78"/>
      <c r="AO788" s="89"/>
      <c r="AP788" s="89"/>
      <c r="AQ788" s="89"/>
      <c r="AR788" s="90"/>
      <c r="AS788" s="90"/>
    </row>
    <row r="789" ht="18.0" customHeight="1">
      <c r="A789" s="71"/>
      <c r="B789" s="71"/>
      <c r="C789" s="38"/>
      <c r="D789" s="38"/>
      <c r="E789" s="38"/>
      <c r="F789" s="99"/>
      <c r="G789" s="74"/>
      <c r="H789" s="75"/>
      <c r="I789" s="80"/>
      <c r="J789" s="77"/>
      <c r="K789" s="78"/>
      <c r="L789" s="79"/>
      <c r="M789" s="80"/>
      <c r="N789" s="79"/>
      <c r="O789" s="80"/>
      <c r="P789" s="80"/>
      <c r="Q789" s="79"/>
      <c r="R789" s="79"/>
      <c r="S789" s="12"/>
      <c r="T789" s="12"/>
      <c r="U789" s="13"/>
      <c r="V789" s="79"/>
      <c r="W789" s="82"/>
      <c r="X789" s="83"/>
      <c r="Y789" s="82"/>
      <c r="Z789" s="84"/>
      <c r="AA789" s="82"/>
      <c r="AB789" s="80"/>
      <c r="AC789" s="82"/>
      <c r="AD789" s="5"/>
      <c r="AE789" s="82"/>
      <c r="AF789" s="100"/>
      <c r="AG789" s="86"/>
      <c r="AH789" s="86"/>
      <c r="AI789" s="101"/>
      <c r="AJ789" s="82"/>
      <c r="AK789" s="82"/>
      <c r="AL789" s="88"/>
      <c r="AM789" s="84"/>
      <c r="AN789" s="78"/>
      <c r="AO789" s="89"/>
      <c r="AP789" s="89"/>
      <c r="AQ789" s="89"/>
      <c r="AR789" s="90"/>
      <c r="AS789" s="90"/>
    </row>
    <row r="790" ht="18.0" customHeight="1">
      <c r="A790" s="71"/>
      <c r="B790" s="71"/>
      <c r="C790" s="38"/>
      <c r="D790" s="38"/>
      <c r="E790" s="38"/>
      <c r="F790" s="99"/>
      <c r="G790" s="74"/>
      <c r="H790" s="75"/>
      <c r="I790" s="80"/>
      <c r="J790" s="77"/>
      <c r="K790" s="78"/>
      <c r="L790" s="79"/>
      <c r="M790" s="80"/>
      <c r="N790" s="79"/>
      <c r="O790" s="80"/>
      <c r="P790" s="80"/>
      <c r="Q790" s="79"/>
      <c r="R790" s="79"/>
      <c r="S790" s="12"/>
      <c r="T790" s="12"/>
      <c r="U790" s="13"/>
      <c r="V790" s="79"/>
      <c r="W790" s="82"/>
      <c r="X790" s="83"/>
      <c r="Y790" s="82"/>
      <c r="Z790" s="84"/>
      <c r="AA790" s="82"/>
      <c r="AB790" s="80"/>
      <c r="AC790" s="82"/>
      <c r="AD790" s="5"/>
      <c r="AE790" s="82"/>
      <c r="AF790" s="100"/>
      <c r="AG790" s="86"/>
      <c r="AH790" s="86"/>
      <c r="AI790" s="101"/>
      <c r="AJ790" s="82"/>
      <c r="AK790" s="82"/>
      <c r="AL790" s="88"/>
      <c r="AM790" s="84"/>
      <c r="AN790" s="78"/>
      <c r="AO790" s="89"/>
      <c r="AP790" s="89"/>
      <c r="AQ790" s="89"/>
      <c r="AR790" s="90"/>
      <c r="AS790" s="90"/>
    </row>
    <row r="791" ht="18.0" customHeight="1">
      <c r="A791" s="71"/>
      <c r="B791" s="71"/>
      <c r="C791" s="38"/>
      <c r="D791" s="38"/>
      <c r="E791" s="38"/>
      <c r="F791" s="99"/>
      <c r="G791" s="74"/>
      <c r="H791" s="75"/>
      <c r="I791" s="80"/>
      <c r="J791" s="77"/>
      <c r="K791" s="78"/>
      <c r="L791" s="79"/>
      <c r="M791" s="80"/>
      <c r="N791" s="79"/>
      <c r="O791" s="80"/>
      <c r="P791" s="80"/>
      <c r="Q791" s="79"/>
      <c r="R791" s="79"/>
      <c r="S791" s="12"/>
      <c r="T791" s="12"/>
      <c r="U791" s="13"/>
      <c r="V791" s="79"/>
      <c r="W791" s="82"/>
      <c r="X791" s="83"/>
      <c r="Y791" s="82"/>
      <c r="Z791" s="84"/>
      <c r="AA791" s="82"/>
      <c r="AB791" s="80"/>
      <c r="AC791" s="82"/>
      <c r="AD791" s="5"/>
      <c r="AE791" s="82"/>
      <c r="AF791" s="100"/>
      <c r="AG791" s="86"/>
      <c r="AH791" s="86"/>
      <c r="AI791" s="101"/>
      <c r="AJ791" s="82"/>
      <c r="AK791" s="82"/>
      <c r="AL791" s="88"/>
      <c r="AM791" s="84"/>
      <c r="AN791" s="78"/>
      <c r="AO791" s="89"/>
      <c r="AP791" s="89"/>
      <c r="AQ791" s="89"/>
      <c r="AR791" s="90"/>
      <c r="AS791" s="90"/>
    </row>
    <row r="792" ht="18.0" customHeight="1">
      <c r="A792" s="71"/>
      <c r="B792" s="71"/>
      <c r="C792" s="38"/>
      <c r="D792" s="38"/>
      <c r="E792" s="38"/>
      <c r="F792" s="99"/>
      <c r="G792" s="74"/>
      <c r="H792" s="75"/>
      <c r="I792" s="80"/>
      <c r="J792" s="77"/>
      <c r="K792" s="78"/>
      <c r="L792" s="79"/>
      <c r="M792" s="80"/>
      <c r="N792" s="79"/>
      <c r="O792" s="80"/>
      <c r="P792" s="80"/>
      <c r="Q792" s="79"/>
      <c r="R792" s="79"/>
      <c r="S792" s="12"/>
      <c r="T792" s="12"/>
      <c r="U792" s="13"/>
      <c r="V792" s="79"/>
      <c r="W792" s="82"/>
      <c r="X792" s="83"/>
      <c r="Y792" s="82"/>
      <c r="Z792" s="84"/>
      <c r="AA792" s="82"/>
      <c r="AB792" s="80"/>
      <c r="AC792" s="82"/>
      <c r="AD792" s="5"/>
      <c r="AE792" s="82"/>
      <c r="AF792" s="100"/>
      <c r="AG792" s="86"/>
      <c r="AH792" s="86"/>
      <c r="AI792" s="101"/>
      <c r="AJ792" s="82"/>
      <c r="AK792" s="82"/>
      <c r="AL792" s="88"/>
      <c r="AM792" s="84"/>
      <c r="AN792" s="78"/>
      <c r="AO792" s="89"/>
      <c r="AP792" s="89"/>
      <c r="AQ792" s="89"/>
      <c r="AR792" s="90"/>
      <c r="AS792" s="90"/>
    </row>
    <row r="793" ht="18.0" customHeight="1">
      <c r="A793" s="71"/>
      <c r="B793" s="71"/>
      <c r="C793" s="38"/>
      <c r="D793" s="38"/>
      <c r="E793" s="38"/>
      <c r="F793" s="99"/>
      <c r="G793" s="74"/>
      <c r="H793" s="75"/>
      <c r="I793" s="80"/>
      <c r="J793" s="77"/>
      <c r="K793" s="78"/>
      <c r="L793" s="79"/>
      <c r="M793" s="80"/>
      <c r="N793" s="79"/>
      <c r="O793" s="80"/>
      <c r="P793" s="80"/>
      <c r="Q793" s="79"/>
      <c r="R793" s="79"/>
      <c r="S793" s="12"/>
      <c r="T793" s="12"/>
      <c r="U793" s="13"/>
      <c r="V793" s="79"/>
      <c r="W793" s="82"/>
      <c r="X793" s="83"/>
      <c r="Y793" s="82"/>
      <c r="Z793" s="84"/>
      <c r="AA793" s="82"/>
      <c r="AB793" s="80"/>
      <c r="AC793" s="82"/>
      <c r="AD793" s="5"/>
      <c r="AE793" s="82"/>
      <c r="AF793" s="100"/>
      <c r="AG793" s="86"/>
      <c r="AH793" s="86"/>
      <c r="AI793" s="101"/>
      <c r="AJ793" s="82"/>
      <c r="AK793" s="82"/>
      <c r="AL793" s="88"/>
      <c r="AM793" s="84"/>
      <c r="AN793" s="78"/>
      <c r="AO793" s="89"/>
      <c r="AP793" s="89"/>
      <c r="AQ793" s="89"/>
      <c r="AR793" s="90"/>
      <c r="AS793" s="90"/>
    </row>
    <row r="794" ht="18.0" customHeight="1">
      <c r="A794" s="71"/>
      <c r="B794" s="71"/>
      <c r="C794" s="38"/>
      <c r="D794" s="38"/>
      <c r="E794" s="38"/>
      <c r="F794" s="99"/>
      <c r="G794" s="74"/>
      <c r="H794" s="75"/>
      <c r="I794" s="80"/>
      <c r="J794" s="77"/>
      <c r="K794" s="78"/>
      <c r="L794" s="79"/>
      <c r="M794" s="80"/>
      <c r="N794" s="79"/>
      <c r="O794" s="80"/>
      <c r="P794" s="80"/>
      <c r="Q794" s="79"/>
      <c r="R794" s="79"/>
      <c r="S794" s="12"/>
      <c r="T794" s="12"/>
      <c r="U794" s="13"/>
      <c r="V794" s="79"/>
      <c r="W794" s="82"/>
      <c r="X794" s="83"/>
      <c r="Y794" s="82"/>
      <c r="Z794" s="84"/>
      <c r="AA794" s="82"/>
      <c r="AB794" s="80"/>
      <c r="AC794" s="82"/>
      <c r="AD794" s="5"/>
      <c r="AE794" s="82"/>
      <c r="AF794" s="100"/>
      <c r="AG794" s="86"/>
      <c r="AH794" s="86"/>
      <c r="AI794" s="101"/>
      <c r="AJ794" s="82"/>
      <c r="AK794" s="82"/>
      <c r="AL794" s="88"/>
      <c r="AM794" s="84"/>
      <c r="AN794" s="78"/>
      <c r="AO794" s="89"/>
      <c r="AP794" s="89"/>
      <c r="AQ794" s="89"/>
      <c r="AR794" s="90"/>
      <c r="AS794" s="90"/>
    </row>
    <row r="795" ht="18.0" customHeight="1">
      <c r="A795" s="71"/>
      <c r="B795" s="71"/>
      <c r="C795" s="38"/>
      <c r="D795" s="38"/>
      <c r="E795" s="38"/>
      <c r="F795" s="99"/>
      <c r="G795" s="74"/>
      <c r="H795" s="75"/>
      <c r="I795" s="80"/>
      <c r="J795" s="77"/>
      <c r="K795" s="78"/>
      <c r="L795" s="79"/>
      <c r="M795" s="80"/>
      <c r="N795" s="79"/>
      <c r="O795" s="80"/>
      <c r="P795" s="80"/>
      <c r="Q795" s="79"/>
      <c r="R795" s="79"/>
      <c r="S795" s="12"/>
      <c r="T795" s="12"/>
      <c r="U795" s="13"/>
      <c r="V795" s="79"/>
      <c r="W795" s="82"/>
      <c r="X795" s="83"/>
      <c r="Y795" s="82"/>
      <c r="Z795" s="84"/>
      <c r="AA795" s="82"/>
      <c r="AB795" s="80"/>
      <c r="AC795" s="82"/>
      <c r="AD795" s="5"/>
      <c r="AE795" s="82"/>
      <c r="AF795" s="100"/>
      <c r="AG795" s="86"/>
      <c r="AH795" s="86"/>
      <c r="AI795" s="101"/>
      <c r="AJ795" s="82"/>
      <c r="AK795" s="82"/>
      <c r="AL795" s="88"/>
      <c r="AM795" s="84"/>
      <c r="AN795" s="78"/>
      <c r="AO795" s="89"/>
      <c r="AP795" s="89"/>
      <c r="AQ795" s="89"/>
      <c r="AR795" s="90"/>
      <c r="AS795" s="90"/>
    </row>
    <row r="796" ht="18.0" customHeight="1">
      <c r="A796" s="71"/>
      <c r="B796" s="71"/>
      <c r="C796" s="38"/>
      <c r="D796" s="38"/>
      <c r="E796" s="38"/>
      <c r="F796" s="99"/>
      <c r="G796" s="74"/>
      <c r="H796" s="75"/>
      <c r="I796" s="80"/>
      <c r="J796" s="77"/>
      <c r="K796" s="78"/>
      <c r="L796" s="79"/>
      <c r="M796" s="80"/>
      <c r="N796" s="79"/>
      <c r="O796" s="80"/>
      <c r="P796" s="80"/>
      <c r="Q796" s="79"/>
      <c r="R796" s="79"/>
      <c r="S796" s="12"/>
      <c r="T796" s="12"/>
      <c r="U796" s="13"/>
      <c r="V796" s="79"/>
      <c r="W796" s="82"/>
      <c r="X796" s="83"/>
      <c r="Y796" s="82"/>
      <c r="Z796" s="84"/>
      <c r="AA796" s="82"/>
      <c r="AB796" s="80"/>
      <c r="AC796" s="82"/>
      <c r="AD796" s="5"/>
      <c r="AE796" s="82"/>
      <c r="AF796" s="100"/>
      <c r="AG796" s="86"/>
      <c r="AH796" s="86"/>
      <c r="AI796" s="101"/>
      <c r="AJ796" s="82"/>
      <c r="AK796" s="82"/>
      <c r="AL796" s="88"/>
      <c r="AM796" s="84"/>
      <c r="AN796" s="78"/>
      <c r="AO796" s="89"/>
      <c r="AP796" s="89"/>
      <c r="AQ796" s="89"/>
      <c r="AR796" s="90"/>
      <c r="AS796" s="90"/>
    </row>
    <row r="797" ht="18.0" customHeight="1">
      <c r="A797" s="71"/>
      <c r="B797" s="71"/>
      <c r="C797" s="38"/>
      <c r="D797" s="38"/>
      <c r="E797" s="38"/>
      <c r="F797" s="99"/>
      <c r="G797" s="74"/>
      <c r="H797" s="75"/>
      <c r="I797" s="80"/>
      <c r="J797" s="77"/>
      <c r="K797" s="78"/>
      <c r="L797" s="79"/>
      <c r="M797" s="80"/>
      <c r="N797" s="79"/>
      <c r="O797" s="80"/>
      <c r="P797" s="80"/>
      <c r="Q797" s="79"/>
      <c r="R797" s="79"/>
      <c r="S797" s="12"/>
      <c r="T797" s="12"/>
      <c r="U797" s="13"/>
      <c r="V797" s="79"/>
      <c r="W797" s="82"/>
      <c r="X797" s="83"/>
      <c r="Y797" s="82"/>
      <c r="Z797" s="84"/>
      <c r="AA797" s="82"/>
      <c r="AB797" s="80"/>
      <c r="AC797" s="82"/>
      <c r="AD797" s="5"/>
      <c r="AE797" s="82"/>
      <c r="AF797" s="100"/>
      <c r="AG797" s="86"/>
      <c r="AH797" s="86"/>
      <c r="AI797" s="101"/>
      <c r="AJ797" s="82"/>
      <c r="AK797" s="82"/>
      <c r="AL797" s="88"/>
      <c r="AM797" s="84"/>
      <c r="AN797" s="78"/>
      <c r="AO797" s="89"/>
      <c r="AP797" s="89"/>
      <c r="AQ797" s="89"/>
      <c r="AR797" s="90"/>
      <c r="AS797" s="90"/>
    </row>
    <row r="798" ht="18.0" customHeight="1">
      <c r="A798" s="71"/>
      <c r="B798" s="71"/>
      <c r="C798" s="38"/>
      <c r="D798" s="38"/>
      <c r="E798" s="38"/>
      <c r="F798" s="99"/>
      <c r="G798" s="74"/>
      <c r="H798" s="75"/>
      <c r="I798" s="80"/>
      <c r="J798" s="77"/>
      <c r="K798" s="78"/>
      <c r="L798" s="79"/>
      <c r="M798" s="80"/>
      <c r="N798" s="79"/>
      <c r="O798" s="80"/>
      <c r="P798" s="80"/>
      <c r="Q798" s="79"/>
      <c r="R798" s="79"/>
      <c r="S798" s="12"/>
      <c r="T798" s="12"/>
      <c r="U798" s="13"/>
      <c r="V798" s="79"/>
      <c r="W798" s="82"/>
      <c r="X798" s="83"/>
      <c r="Y798" s="82"/>
      <c r="Z798" s="84"/>
      <c r="AA798" s="82"/>
      <c r="AB798" s="80"/>
      <c r="AC798" s="82"/>
      <c r="AD798" s="5"/>
      <c r="AE798" s="82"/>
      <c r="AF798" s="100"/>
      <c r="AG798" s="86"/>
      <c r="AH798" s="86"/>
      <c r="AI798" s="101"/>
      <c r="AJ798" s="82"/>
      <c r="AK798" s="82"/>
      <c r="AL798" s="88"/>
      <c r="AM798" s="84"/>
      <c r="AN798" s="78"/>
      <c r="AO798" s="89"/>
      <c r="AP798" s="89"/>
      <c r="AQ798" s="89"/>
      <c r="AR798" s="90"/>
      <c r="AS798" s="90"/>
    </row>
    <row r="799" ht="18.0" customHeight="1">
      <c r="A799" s="71"/>
      <c r="B799" s="71"/>
      <c r="C799" s="38"/>
      <c r="D799" s="38"/>
      <c r="E799" s="38"/>
      <c r="F799" s="99"/>
      <c r="G799" s="74"/>
      <c r="H799" s="75"/>
      <c r="I799" s="80"/>
      <c r="J799" s="77"/>
      <c r="K799" s="78"/>
      <c r="L799" s="79"/>
      <c r="M799" s="80"/>
      <c r="N799" s="79"/>
      <c r="O799" s="80"/>
      <c r="P799" s="80"/>
      <c r="Q799" s="79"/>
      <c r="R799" s="79"/>
      <c r="S799" s="12"/>
      <c r="T799" s="12"/>
      <c r="U799" s="13"/>
      <c r="V799" s="79"/>
      <c r="W799" s="82"/>
      <c r="X799" s="83"/>
      <c r="Y799" s="82"/>
      <c r="Z799" s="84"/>
      <c r="AA799" s="82"/>
      <c r="AB799" s="80"/>
      <c r="AC799" s="82"/>
      <c r="AD799" s="5"/>
      <c r="AE799" s="82"/>
      <c r="AF799" s="100"/>
      <c r="AG799" s="86"/>
      <c r="AH799" s="86"/>
      <c r="AI799" s="101"/>
      <c r="AJ799" s="82"/>
      <c r="AK799" s="82"/>
      <c r="AL799" s="88"/>
      <c r="AM799" s="84"/>
      <c r="AN799" s="78"/>
      <c r="AO799" s="89"/>
      <c r="AP799" s="89"/>
      <c r="AQ799" s="89"/>
      <c r="AR799" s="90"/>
      <c r="AS799" s="90"/>
    </row>
    <row r="800" ht="18.0" customHeight="1">
      <c r="A800" s="71"/>
      <c r="B800" s="71"/>
      <c r="C800" s="38"/>
      <c r="D800" s="38"/>
      <c r="E800" s="38"/>
      <c r="F800" s="99"/>
      <c r="G800" s="74"/>
      <c r="H800" s="75"/>
      <c r="I800" s="80"/>
      <c r="J800" s="77"/>
      <c r="K800" s="78"/>
      <c r="L800" s="79"/>
      <c r="M800" s="80"/>
      <c r="N800" s="79"/>
      <c r="O800" s="80"/>
      <c r="P800" s="80"/>
      <c r="Q800" s="79"/>
      <c r="R800" s="79"/>
      <c r="S800" s="12"/>
      <c r="T800" s="12"/>
      <c r="U800" s="13"/>
      <c r="V800" s="79"/>
      <c r="W800" s="82"/>
      <c r="X800" s="83"/>
      <c r="Y800" s="82"/>
      <c r="Z800" s="84"/>
      <c r="AA800" s="82"/>
      <c r="AB800" s="80"/>
      <c r="AC800" s="82"/>
      <c r="AD800" s="5"/>
      <c r="AE800" s="82"/>
      <c r="AF800" s="100"/>
      <c r="AG800" s="86"/>
      <c r="AH800" s="86"/>
      <c r="AI800" s="101"/>
      <c r="AJ800" s="82"/>
      <c r="AK800" s="82"/>
      <c r="AL800" s="88"/>
      <c r="AM800" s="84"/>
      <c r="AN800" s="78"/>
      <c r="AO800" s="89"/>
      <c r="AP800" s="89"/>
      <c r="AQ800" s="89"/>
      <c r="AR800" s="90"/>
      <c r="AS800" s="90"/>
    </row>
    <row r="801" ht="18.0" customHeight="1">
      <c r="A801" s="71"/>
      <c r="B801" s="71"/>
      <c r="C801" s="38"/>
      <c r="D801" s="38"/>
      <c r="E801" s="38"/>
      <c r="F801" s="99"/>
      <c r="G801" s="74"/>
      <c r="H801" s="75"/>
      <c r="I801" s="80"/>
      <c r="J801" s="77"/>
      <c r="K801" s="78"/>
      <c r="L801" s="79"/>
      <c r="M801" s="80"/>
      <c r="N801" s="79"/>
      <c r="O801" s="80"/>
      <c r="P801" s="80"/>
      <c r="Q801" s="79"/>
      <c r="R801" s="79"/>
      <c r="S801" s="12"/>
      <c r="T801" s="12"/>
      <c r="U801" s="13"/>
      <c r="V801" s="79"/>
      <c r="W801" s="82"/>
      <c r="X801" s="83"/>
      <c r="Y801" s="82"/>
      <c r="Z801" s="84"/>
      <c r="AA801" s="82"/>
      <c r="AB801" s="80"/>
      <c r="AC801" s="82"/>
      <c r="AD801" s="5"/>
      <c r="AE801" s="82"/>
      <c r="AF801" s="100"/>
      <c r="AG801" s="86"/>
      <c r="AH801" s="86"/>
      <c r="AI801" s="101"/>
      <c r="AJ801" s="82"/>
      <c r="AK801" s="82"/>
      <c r="AL801" s="88"/>
      <c r="AM801" s="84"/>
      <c r="AN801" s="78"/>
      <c r="AO801" s="89"/>
      <c r="AP801" s="89"/>
      <c r="AQ801" s="89"/>
      <c r="AR801" s="90"/>
      <c r="AS801" s="90"/>
    </row>
    <row r="802" ht="18.0" customHeight="1">
      <c r="A802" s="71"/>
      <c r="B802" s="71"/>
      <c r="C802" s="38"/>
      <c r="D802" s="38"/>
      <c r="E802" s="38"/>
      <c r="F802" s="99"/>
      <c r="G802" s="74"/>
      <c r="H802" s="75"/>
      <c r="I802" s="80"/>
      <c r="J802" s="77"/>
      <c r="K802" s="78"/>
      <c r="L802" s="79"/>
      <c r="M802" s="80"/>
      <c r="N802" s="79"/>
      <c r="O802" s="80"/>
      <c r="P802" s="80"/>
      <c r="Q802" s="79"/>
      <c r="R802" s="79"/>
      <c r="S802" s="12"/>
      <c r="T802" s="12"/>
      <c r="U802" s="13"/>
      <c r="V802" s="79"/>
      <c r="W802" s="82"/>
      <c r="X802" s="83"/>
      <c r="Y802" s="82"/>
      <c r="Z802" s="84"/>
      <c r="AA802" s="82"/>
      <c r="AB802" s="80"/>
      <c r="AC802" s="82"/>
      <c r="AD802" s="5"/>
      <c r="AE802" s="82"/>
      <c r="AF802" s="100"/>
      <c r="AG802" s="86"/>
      <c r="AH802" s="86"/>
      <c r="AI802" s="101"/>
      <c r="AJ802" s="82"/>
      <c r="AK802" s="82"/>
      <c r="AL802" s="88"/>
      <c r="AM802" s="84"/>
      <c r="AN802" s="78"/>
      <c r="AO802" s="89"/>
      <c r="AP802" s="89"/>
      <c r="AQ802" s="89"/>
      <c r="AR802" s="90"/>
      <c r="AS802" s="90"/>
    </row>
    <row r="803" ht="18.0" customHeight="1">
      <c r="A803" s="71"/>
      <c r="B803" s="71"/>
      <c r="C803" s="38"/>
      <c r="D803" s="38"/>
      <c r="E803" s="38"/>
      <c r="F803" s="99"/>
      <c r="G803" s="74"/>
      <c r="H803" s="75"/>
      <c r="I803" s="80"/>
      <c r="J803" s="77"/>
      <c r="K803" s="78"/>
      <c r="L803" s="79"/>
      <c r="M803" s="80"/>
      <c r="N803" s="79"/>
      <c r="O803" s="80"/>
      <c r="P803" s="80"/>
      <c r="Q803" s="79"/>
      <c r="R803" s="79"/>
      <c r="S803" s="12"/>
      <c r="T803" s="12"/>
      <c r="U803" s="13"/>
      <c r="V803" s="79"/>
      <c r="W803" s="82"/>
      <c r="X803" s="83"/>
      <c r="Y803" s="82"/>
      <c r="Z803" s="84"/>
      <c r="AA803" s="82"/>
      <c r="AB803" s="80"/>
      <c r="AC803" s="82"/>
      <c r="AD803" s="5"/>
      <c r="AE803" s="82"/>
      <c r="AF803" s="100"/>
      <c r="AG803" s="86"/>
      <c r="AH803" s="86"/>
      <c r="AI803" s="101"/>
      <c r="AJ803" s="82"/>
      <c r="AK803" s="82"/>
      <c r="AL803" s="88"/>
      <c r="AM803" s="84"/>
      <c r="AN803" s="78"/>
      <c r="AO803" s="89"/>
      <c r="AP803" s="89"/>
      <c r="AQ803" s="89"/>
      <c r="AR803" s="90"/>
      <c r="AS803" s="90"/>
    </row>
    <row r="804" ht="18.0" customHeight="1">
      <c r="A804" s="71"/>
      <c r="B804" s="71"/>
      <c r="C804" s="38"/>
      <c r="D804" s="38"/>
      <c r="E804" s="38"/>
      <c r="F804" s="99"/>
      <c r="G804" s="74"/>
      <c r="H804" s="75"/>
      <c r="I804" s="80"/>
      <c r="J804" s="77"/>
      <c r="K804" s="78"/>
      <c r="L804" s="79"/>
      <c r="M804" s="80"/>
      <c r="N804" s="79"/>
      <c r="O804" s="80"/>
      <c r="P804" s="80"/>
      <c r="Q804" s="79"/>
      <c r="R804" s="79"/>
      <c r="S804" s="12"/>
      <c r="T804" s="12"/>
      <c r="U804" s="13"/>
      <c r="V804" s="79"/>
      <c r="W804" s="82"/>
      <c r="X804" s="83"/>
      <c r="Y804" s="82"/>
      <c r="Z804" s="84"/>
      <c r="AA804" s="82"/>
      <c r="AB804" s="80"/>
      <c r="AC804" s="82"/>
      <c r="AD804" s="5"/>
      <c r="AE804" s="82"/>
      <c r="AF804" s="100"/>
      <c r="AG804" s="86"/>
      <c r="AH804" s="86"/>
      <c r="AI804" s="101"/>
      <c r="AJ804" s="82"/>
      <c r="AK804" s="82"/>
      <c r="AL804" s="88"/>
      <c r="AM804" s="84"/>
      <c r="AN804" s="78"/>
      <c r="AO804" s="89"/>
      <c r="AP804" s="89"/>
      <c r="AQ804" s="89"/>
      <c r="AR804" s="90"/>
      <c r="AS804" s="90"/>
    </row>
    <row r="805" ht="18.0" customHeight="1">
      <c r="A805" s="71"/>
      <c r="B805" s="71"/>
      <c r="C805" s="38"/>
      <c r="D805" s="38"/>
      <c r="E805" s="38"/>
      <c r="F805" s="99"/>
      <c r="G805" s="74"/>
      <c r="H805" s="75"/>
      <c r="I805" s="80"/>
      <c r="J805" s="77"/>
      <c r="K805" s="78"/>
      <c r="L805" s="79"/>
      <c r="M805" s="80"/>
      <c r="N805" s="79"/>
      <c r="O805" s="80"/>
      <c r="P805" s="80"/>
      <c r="Q805" s="79"/>
      <c r="R805" s="79"/>
      <c r="S805" s="12"/>
      <c r="T805" s="12"/>
      <c r="U805" s="13"/>
      <c r="V805" s="79"/>
      <c r="W805" s="82"/>
      <c r="X805" s="83"/>
      <c r="Y805" s="82"/>
      <c r="Z805" s="84"/>
      <c r="AA805" s="82"/>
      <c r="AB805" s="80"/>
      <c r="AC805" s="82"/>
      <c r="AD805" s="5"/>
      <c r="AE805" s="82"/>
      <c r="AF805" s="100"/>
      <c r="AG805" s="86"/>
      <c r="AH805" s="86"/>
      <c r="AI805" s="101"/>
      <c r="AJ805" s="82"/>
      <c r="AK805" s="82"/>
      <c r="AL805" s="88"/>
      <c r="AM805" s="84"/>
      <c r="AN805" s="78"/>
      <c r="AO805" s="89"/>
      <c r="AP805" s="89"/>
      <c r="AQ805" s="89"/>
      <c r="AR805" s="90"/>
      <c r="AS805" s="90"/>
    </row>
    <row r="806" ht="18.0" customHeight="1">
      <c r="A806" s="71"/>
      <c r="B806" s="71"/>
      <c r="C806" s="38"/>
      <c r="D806" s="38"/>
      <c r="E806" s="38"/>
      <c r="F806" s="99"/>
      <c r="G806" s="74"/>
      <c r="H806" s="75"/>
      <c r="I806" s="80"/>
      <c r="J806" s="77"/>
      <c r="K806" s="78"/>
      <c r="L806" s="79"/>
      <c r="M806" s="80"/>
      <c r="N806" s="79"/>
      <c r="O806" s="80"/>
      <c r="P806" s="80"/>
      <c r="Q806" s="79"/>
      <c r="R806" s="79"/>
      <c r="S806" s="12"/>
      <c r="T806" s="12"/>
      <c r="U806" s="13"/>
      <c r="V806" s="79"/>
      <c r="W806" s="82"/>
      <c r="X806" s="83"/>
      <c r="Y806" s="82"/>
      <c r="Z806" s="84"/>
      <c r="AA806" s="82"/>
      <c r="AB806" s="80"/>
      <c r="AC806" s="82"/>
      <c r="AD806" s="5"/>
      <c r="AE806" s="82"/>
      <c r="AF806" s="100"/>
      <c r="AG806" s="86"/>
      <c r="AH806" s="86"/>
      <c r="AI806" s="101"/>
      <c r="AJ806" s="82"/>
      <c r="AK806" s="82"/>
      <c r="AL806" s="88"/>
      <c r="AM806" s="84"/>
      <c r="AN806" s="78"/>
      <c r="AO806" s="89"/>
      <c r="AP806" s="89"/>
      <c r="AQ806" s="89"/>
      <c r="AR806" s="90"/>
      <c r="AS806" s="90"/>
    </row>
    <row r="807" ht="18.0" customHeight="1">
      <c r="A807" s="71"/>
      <c r="B807" s="71"/>
      <c r="C807" s="38"/>
      <c r="D807" s="38"/>
      <c r="E807" s="38"/>
      <c r="F807" s="99"/>
      <c r="G807" s="74"/>
      <c r="H807" s="75"/>
      <c r="I807" s="80"/>
      <c r="J807" s="77"/>
      <c r="K807" s="78"/>
      <c r="L807" s="79"/>
      <c r="M807" s="80"/>
      <c r="N807" s="79"/>
      <c r="O807" s="80"/>
      <c r="P807" s="80"/>
      <c r="Q807" s="79"/>
      <c r="R807" s="79"/>
      <c r="S807" s="12"/>
      <c r="T807" s="12"/>
      <c r="U807" s="13"/>
      <c r="V807" s="79"/>
      <c r="W807" s="82"/>
      <c r="X807" s="83"/>
      <c r="Y807" s="82"/>
      <c r="Z807" s="84"/>
      <c r="AA807" s="82"/>
      <c r="AB807" s="80"/>
      <c r="AC807" s="82"/>
      <c r="AD807" s="5"/>
      <c r="AE807" s="82"/>
      <c r="AF807" s="100"/>
      <c r="AG807" s="86"/>
      <c r="AH807" s="86"/>
      <c r="AI807" s="101"/>
      <c r="AJ807" s="82"/>
      <c r="AK807" s="82"/>
      <c r="AL807" s="88"/>
      <c r="AM807" s="84"/>
      <c r="AN807" s="78"/>
      <c r="AO807" s="89"/>
      <c r="AP807" s="89"/>
      <c r="AQ807" s="89"/>
      <c r="AR807" s="90"/>
      <c r="AS807" s="90"/>
    </row>
    <row r="808" ht="18.0" customHeight="1">
      <c r="A808" s="71"/>
      <c r="B808" s="71"/>
      <c r="C808" s="38"/>
      <c r="D808" s="38"/>
      <c r="E808" s="38"/>
      <c r="F808" s="99"/>
      <c r="G808" s="74"/>
      <c r="H808" s="75"/>
      <c r="I808" s="80"/>
      <c r="J808" s="77"/>
      <c r="K808" s="78"/>
      <c r="L808" s="79"/>
      <c r="M808" s="80"/>
      <c r="N808" s="79"/>
      <c r="O808" s="80"/>
      <c r="P808" s="80"/>
      <c r="Q808" s="79"/>
      <c r="R808" s="79"/>
      <c r="S808" s="12"/>
      <c r="T808" s="12"/>
      <c r="U808" s="13"/>
      <c r="V808" s="79"/>
      <c r="W808" s="82"/>
      <c r="X808" s="83"/>
      <c r="Y808" s="82"/>
      <c r="Z808" s="84"/>
      <c r="AA808" s="82"/>
      <c r="AB808" s="80"/>
      <c r="AC808" s="82"/>
      <c r="AD808" s="5"/>
      <c r="AE808" s="82"/>
      <c r="AF808" s="100"/>
      <c r="AG808" s="86"/>
      <c r="AH808" s="86"/>
      <c r="AI808" s="101"/>
      <c r="AJ808" s="82"/>
      <c r="AK808" s="82"/>
      <c r="AL808" s="88"/>
      <c r="AM808" s="84"/>
      <c r="AN808" s="78"/>
      <c r="AO808" s="89"/>
      <c r="AP808" s="89"/>
      <c r="AQ808" s="89"/>
      <c r="AR808" s="90"/>
      <c r="AS808" s="90"/>
    </row>
    <row r="809" ht="18.0" customHeight="1">
      <c r="A809" s="71"/>
      <c r="B809" s="71"/>
      <c r="C809" s="38"/>
      <c r="D809" s="38"/>
      <c r="E809" s="38"/>
      <c r="F809" s="99"/>
      <c r="G809" s="74"/>
      <c r="H809" s="75"/>
      <c r="I809" s="80"/>
      <c r="J809" s="77"/>
      <c r="K809" s="78"/>
      <c r="L809" s="79"/>
      <c r="M809" s="80"/>
      <c r="N809" s="79"/>
      <c r="O809" s="80"/>
      <c r="P809" s="80"/>
      <c r="Q809" s="79"/>
      <c r="R809" s="79"/>
      <c r="S809" s="12"/>
      <c r="T809" s="12"/>
      <c r="U809" s="13"/>
      <c r="V809" s="79"/>
      <c r="W809" s="82"/>
      <c r="X809" s="83"/>
      <c r="Y809" s="82"/>
      <c r="Z809" s="84"/>
      <c r="AA809" s="82"/>
      <c r="AB809" s="80"/>
      <c r="AC809" s="82"/>
      <c r="AD809" s="5"/>
      <c r="AE809" s="82"/>
      <c r="AF809" s="100"/>
      <c r="AG809" s="86"/>
      <c r="AH809" s="86"/>
      <c r="AI809" s="101"/>
      <c r="AJ809" s="82"/>
      <c r="AK809" s="82"/>
      <c r="AL809" s="88"/>
      <c r="AM809" s="84"/>
      <c r="AN809" s="78"/>
      <c r="AO809" s="89"/>
      <c r="AP809" s="89"/>
      <c r="AQ809" s="89"/>
      <c r="AR809" s="90"/>
      <c r="AS809" s="90"/>
    </row>
    <row r="810" ht="18.0" customHeight="1">
      <c r="A810" s="71"/>
      <c r="B810" s="71"/>
      <c r="C810" s="38"/>
      <c r="D810" s="38"/>
      <c r="E810" s="38"/>
      <c r="F810" s="99"/>
      <c r="G810" s="74"/>
      <c r="H810" s="75"/>
      <c r="I810" s="80"/>
      <c r="J810" s="77"/>
      <c r="K810" s="78"/>
      <c r="L810" s="79"/>
      <c r="M810" s="80"/>
      <c r="N810" s="79"/>
      <c r="O810" s="80"/>
      <c r="P810" s="80"/>
      <c r="Q810" s="79"/>
      <c r="R810" s="79"/>
      <c r="S810" s="12"/>
      <c r="T810" s="12"/>
      <c r="U810" s="13"/>
      <c r="V810" s="79"/>
      <c r="W810" s="82"/>
      <c r="X810" s="83"/>
      <c r="Y810" s="82"/>
      <c r="Z810" s="84"/>
      <c r="AA810" s="82"/>
      <c r="AB810" s="80"/>
      <c r="AC810" s="82"/>
      <c r="AD810" s="5"/>
      <c r="AE810" s="82"/>
      <c r="AF810" s="100"/>
      <c r="AG810" s="86"/>
      <c r="AH810" s="86"/>
      <c r="AI810" s="101"/>
      <c r="AJ810" s="82"/>
      <c r="AK810" s="82"/>
      <c r="AL810" s="88"/>
      <c r="AM810" s="84"/>
      <c r="AN810" s="78"/>
      <c r="AO810" s="89"/>
      <c r="AP810" s="89"/>
      <c r="AQ810" s="89"/>
      <c r="AR810" s="90"/>
      <c r="AS810" s="90"/>
    </row>
    <row r="811" ht="18.0" customHeight="1">
      <c r="A811" s="71"/>
      <c r="B811" s="71"/>
      <c r="C811" s="38"/>
      <c r="D811" s="38"/>
      <c r="E811" s="38"/>
      <c r="F811" s="99"/>
      <c r="G811" s="74"/>
      <c r="H811" s="75"/>
      <c r="I811" s="80"/>
      <c r="J811" s="77"/>
      <c r="K811" s="78"/>
      <c r="L811" s="79"/>
      <c r="M811" s="80"/>
      <c r="N811" s="79"/>
      <c r="O811" s="80"/>
      <c r="P811" s="80"/>
      <c r="Q811" s="79"/>
      <c r="R811" s="79"/>
      <c r="S811" s="12"/>
      <c r="T811" s="12"/>
      <c r="U811" s="13"/>
      <c r="V811" s="79"/>
      <c r="W811" s="82"/>
      <c r="X811" s="83"/>
      <c r="Y811" s="82"/>
      <c r="Z811" s="84"/>
      <c r="AA811" s="82"/>
      <c r="AB811" s="80"/>
      <c r="AC811" s="82"/>
      <c r="AD811" s="5"/>
      <c r="AE811" s="82"/>
      <c r="AF811" s="100"/>
      <c r="AG811" s="86"/>
      <c r="AH811" s="86"/>
      <c r="AI811" s="101"/>
      <c r="AJ811" s="82"/>
      <c r="AK811" s="82"/>
      <c r="AL811" s="88"/>
      <c r="AM811" s="84"/>
      <c r="AN811" s="78"/>
      <c r="AO811" s="89"/>
      <c r="AP811" s="89"/>
      <c r="AQ811" s="89"/>
      <c r="AR811" s="90"/>
      <c r="AS811" s="90"/>
    </row>
    <row r="812" ht="18.0" customHeight="1">
      <c r="A812" s="71"/>
      <c r="B812" s="71"/>
      <c r="C812" s="38"/>
      <c r="D812" s="38"/>
      <c r="E812" s="38"/>
      <c r="F812" s="99"/>
      <c r="G812" s="74"/>
      <c r="H812" s="75"/>
      <c r="I812" s="80"/>
      <c r="J812" s="77"/>
      <c r="K812" s="78"/>
      <c r="L812" s="79"/>
      <c r="M812" s="80"/>
      <c r="N812" s="79"/>
      <c r="O812" s="80"/>
      <c r="P812" s="80"/>
      <c r="Q812" s="79"/>
      <c r="R812" s="79"/>
      <c r="S812" s="12"/>
      <c r="T812" s="12"/>
      <c r="U812" s="13"/>
      <c r="V812" s="79"/>
      <c r="W812" s="82"/>
      <c r="X812" s="83"/>
      <c r="Y812" s="82"/>
      <c r="Z812" s="84"/>
      <c r="AA812" s="82"/>
      <c r="AB812" s="80"/>
      <c r="AC812" s="82"/>
      <c r="AD812" s="5"/>
      <c r="AE812" s="82"/>
      <c r="AF812" s="100"/>
      <c r="AG812" s="86"/>
      <c r="AH812" s="86"/>
      <c r="AI812" s="101"/>
      <c r="AJ812" s="82"/>
      <c r="AK812" s="82"/>
      <c r="AL812" s="88"/>
      <c r="AM812" s="84"/>
      <c r="AN812" s="78"/>
      <c r="AO812" s="89"/>
      <c r="AP812" s="89"/>
      <c r="AQ812" s="89"/>
      <c r="AR812" s="90"/>
      <c r="AS812" s="90"/>
    </row>
    <row r="813" ht="18.0" customHeight="1">
      <c r="A813" s="71"/>
      <c r="B813" s="71"/>
      <c r="C813" s="38"/>
      <c r="D813" s="38"/>
      <c r="E813" s="38"/>
      <c r="F813" s="99"/>
      <c r="G813" s="74"/>
      <c r="H813" s="75"/>
      <c r="I813" s="80"/>
      <c r="J813" s="77"/>
      <c r="K813" s="78"/>
      <c r="L813" s="79"/>
      <c r="M813" s="80"/>
      <c r="N813" s="79"/>
      <c r="O813" s="80"/>
      <c r="P813" s="80"/>
      <c r="Q813" s="79"/>
      <c r="R813" s="79"/>
      <c r="S813" s="12"/>
      <c r="T813" s="12"/>
      <c r="U813" s="13"/>
      <c r="V813" s="79"/>
      <c r="W813" s="82"/>
      <c r="X813" s="83"/>
      <c r="Y813" s="82"/>
      <c r="Z813" s="84"/>
      <c r="AA813" s="82"/>
      <c r="AB813" s="80"/>
      <c r="AC813" s="82"/>
      <c r="AD813" s="5"/>
      <c r="AE813" s="82"/>
      <c r="AF813" s="100"/>
      <c r="AG813" s="86"/>
      <c r="AH813" s="86"/>
      <c r="AI813" s="101"/>
      <c r="AJ813" s="82"/>
      <c r="AK813" s="82"/>
      <c r="AL813" s="88"/>
      <c r="AM813" s="84"/>
      <c r="AN813" s="78"/>
      <c r="AO813" s="89"/>
      <c r="AP813" s="89"/>
      <c r="AQ813" s="89"/>
      <c r="AR813" s="90"/>
      <c r="AS813" s="90"/>
    </row>
    <row r="814" ht="18.0" customHeight="1">
      <c r="A814" s="71"/>
      <c r="B814" s="71"/>
      <c r="C814" s="38"/>
      <c r="D814" s="38"/>
      <c r="E814" s="38"/>
      <c r="F814" s="99"/>
      <c r="G814" s="74"/>
      <c r="H814" s="75"/>
      <c r="I814" s="80"/>
      <c r="J814" s="77"/>
      <c r="K814" s="78"/>
      <c r="L814" s="79"/>
      <c r="M814" s="80"/>
      <c r="N814" s="79"/>
      <c r="O814" s="80"/>
      <c r="P814" s="80"/>
      <c r="Q814" s="79"/>
      <c r="R814" s="79"/>
      <c r="S814" s="12"/>
      <c r="T814" s="12"/>
      <c r="U814" s="13"/>
      <c r="V814" s="79"/>
      <c r="W814" s="82"/>
      <c r="X814" s="83"/>
      <c r="Y814" s="82"/>
      <c r="Z814" s="84"/>
      <c r="AA814" s="82"/>
      <c r="AB814" s="80"/>
      <c r="AC814" s="82"/>
      <c r="AD814" s="5"/>
      <c r="AE814" s="82"/>
      <c r="AF814" s="100"/>
      <c r="AG814" s="86"/>
      <c r="AH814" s="86"/>
      <c r="AI814" s="101"/>
      <c r="AJ814" s="82"/>
      <c r="AK814" s="82"/>
      <c r="AL814" s="88"/>
      <c r="AM814" s="84"/>
      <c r="AN814" s="78"/>
      <c r="AO814" s="89"/>
      <c r="AP814" s="89"/>
      <c r="AQ814" s="89"/>
      <c r="AR814" s="90"/>
      <c r="AS814" s="90"/>
    </row>
    <row r="815" ht="18.0" customHeight="1">
      <c r="A815" s="71"/>
      <c r="B815" s="71"/>
      <c r="C815" s="38"/>
      <c r="D815" s="38"/>
      <c r="E815" s="38"/>
      <c r="F815" s="99"/>
      <c r="G815" s="74"/>
      <c r="H815" s="75"/>
      <c r="I815" s="80"/>
      <c r="J815" s="77"/>
      <c r="K815" s="78"/>
      <c r="L815" s="79"/>
      <c r="M815" s="80"/>
      <c r="N815" s="79"/>
      <c r="O815" s="80"/>
      <c r="P815" s="80"/>
      <c r="Q815" s="79"/>
      <c r="R815" s="79"/>
      <c r="S815" s="12"/>
      <c r="T815" s="12"/>
      <c r="U815" s="13"/>
      <c r="V815" s="79"/>
      <c r="W815" s="82"/>
      <c r="X815" s="83"/>
      <c r="Y815" s="82"/>
      <c r="Z815" s="84"/>
      <c r="AA815" s="82"/>
      <c r="AB815" s="80"/>
      <c r="AC815" s="82"/>
      <c r="AD815" s="5"/>
      <c r="AE815" s="82"/>
      <c r="AF815" s="100"/>
      <c r="AG815" s="86"/>
      <c r="AH815" s="86"/>
      <c r="AI815" s="101"/>
      <c r="AJ815" s="82"/>
      <c r="AK815" s="82"/>
      <c r="AL815" s="88"/>
      <c r="AM815" s="84"/>
      <c r="AN815" s="78"/>
      <c r="AO815" s="89"/>
      <c r="AP815" s="89"/>
      <c r="AQ815" s="89"/>
      <c r="AR815" s="90"/>
      <c r="AS815" s="90"/>
    </row>
    <row r="816" ht="18.0" customHeight="1">
      <c r="A816" s="71"/>
      <c r="B816" s="71"/>
      <c r="C816" s="38"/>
      <c r="D816" s="38"/>
      <c r="E816" s="38"/>
      <c r="F816" s="99"/>
      <c r="G816" s="74"/>
      <c r="H816" s="75"/>
      <c r="I816" s="80"/>
      <c r="J816" s="77"/>
      <c r="K816" s="78"/>
      <c r="L816" s="79"/>
      <c r="M816" s="80"/>
      <c r="N816" s="79"/>
      <c r="O816" s="80"/>
      <c r="P816" s="80"/>
      <c r="Q816" s="79"/>
      <c r="R816" s="79"/>
      <c r="S816" s="12"/>
      <c r="T816" s="12"/>
      <c r="U816" s="13"/>
      <c r="V816" s="79"/>
      <c r="W816" s="82"/>
      <c r="X816" s="83"/>
      <c r="Y816" s="82"/>
      <c r="Z816" s="84"/>
      <c r="AA816" s="82"/>
      <c r="AB816" s="80"/>
      <c r="AC816" s="82"/>
      <c r="AD816" s="5"/>
      <c r="AE816" s="82"/>
      <c r="AF816" s="100"/>
      <c r="AG816" s="86"/>
      <c r="AH816" s="86"/>
      <c r="AI816" s="101"/>
      <c r="AJ816" s="82"/>
      <c r="AK816" s="82"/>
      <c r="AL816" s="88"/>
      <c r="AM816" s="84"/>
      <c r="AN816" s="78"/>
      <c r="AO816" s="89"/>
      <c r="AP816" s="89"/>
      <c r="AQ816" s="89"/>
      <c r="AR816" s="90"/>
      <c r="AS816" s="90"/>
    </row>
    <row r="817" ht="18.0" customHeight="1">
      <c r="A817" s="71"/>
      <c r="B817" s="71"/>
      <c r="C817" s="38"/>
      <c r="D817" s="38"/>
      <c r="E817" s="38"/>
      <c r="F817" s="99"/>
      <c r="G817" s="74"/>
      <c r="H817" s="75"/>
      <c r="I817" s="80"/>
      <c r="J817" s="77"/>
      <c r="K817" s="78"/>
      <c r="L817" s="79"/>
      <c r="M817" s="80"/>
      <c r="N817" s="79"/>
      <c r="O817" s="80"/>
      <c r="P817" s="80"/>
      <c r="Q817" s="79"/>
      <c r="R817" s="79"/>
      <c r="S817" s="12"/>
      <c r="T817" s="12"/>
      <c r="U817" s="13"/>
      <c r="V817" s="79"/>
      <c r="W817" s="82"/>
      <c r="X817" s="83"/>
      <c r="Y817" s="82"/>
      <c r="Z817" s="84"/>
      <c r="AA817" s="82"/>
      <c r="AB817" s="80"/>
      <c r="AC817" s="82"/>
      <c r="AD817" s="5"/>
      <c r="AE817" s="82"/>
      <c r="AF817" s="100"/>
      <c r="AG817" s="86"/>
      <c r="AH817" s="86"/>
      <c r="AI817" s="101"/>
      <c r="AJ817" s="82"/>
      <c r="AK817" s="82"/>
      <c r="AL817" s="88"/>
      <c r="AM817" s="84"/>
      <c r="AN817" s="78"/>
      <c r="AO817" s="89"/>
      <c r="AP817" s="89"/>
      <c r="AQ817" s="89"/>
      <c r="AR817" s="90"/>
      <c r="AS817" s="90"/>
    </row>
    <row r="818" ht="18.0" customHeight="1">
      <c r="A818" s="71"/>
      <c r="B818" s="71"/>
      <c r="C818" s="38"/>
      <c r="D818" s="38"/>
      <c r="E818" s="38"/>
      <c r="F818" s="99"/>
      <c r="G818" s="74"/>
      <c r="H818" s="75"/>
      <c r="I818" s="80"/>
      <c r="J818" s="77"/>
      <c r="K818" s="78"/>
      <c r="L818" s="79"/>
      <c r="M818" s="80"/>
      <c r="N818" s="79"/>
      <c r="O818" s="80"/>
      <c r="P818" s="80"/>
      <c r="Q818" s="79"/>
      <c r="R818" s="79"/>
      <c r="S818" s="12"/>
      <c r="T818" s="12"/>
      <c r="U818" s="13"/>
      <c r="V818" s="79"/>
      <c r="W818" s="82"/>
      <c r="X818" s="83"/>
      <c r="Y818" s="82"/>
      <c r="Z818" s="84"/>
      <c r="AA818" s="82"/>
      <c r="AB818" s="80"/>
      <c r="AC818" s="82"/>
      <c r="AD818" s="5"/>
      <c r="AE818" s="82"/>
      <c r="AF818" s="100"/>
      <c r="AG818" s="86"/>
      <c r="AH818" s="86"/>
      <c r="AI818" s="101"/>
      <c r="AJ818" s="82"/>
      <c r="AK818" s="82"/>
      <c r="AL818" s="88"/>
      <c r="AM818" s="84"/>
      <c r="AN818" s="78"/>
      <c r="AO818" s="89"/>
      <c r="AP818" s="89"/>
      <c r="AQ818" s="89"/>
      <c r="AR818" s="90"/>
      <c r="AS818" s="90"/>
    </row>
    <row r="819" ht="18.0" customHeight="1">
      <c r="A819" s="71"/>
      <c r="B819" s="71"/>
      <c r="C819" s="38"/>
      <c r="D819" s="38"/>
      <c r="E819" s="38"/>
      <c r="F819" s="99"/>
      <c r="G819" s="74"/>
      <c r="H819" s="75"/>
      <c r="I819" s="80"/>
      <c r="J819" s="77"/>
      <c r="K819" s="78"/>
      <c r="L819" s="79"/>
      <c r="M819" s="80"/>
      <c r="N819" s="79"/>
      <c r="O819" s="80"/>
      <c r="P819" s="80"/>
      <c r="Q819" s="79"/>
      <c r="R819" s="79"/>
      <c r="S819" s="12"/>
      <c r="T819" s="12"/>
      <c r="U819" s="13"/>
      <c r="V819" s="79"/>
      <c r="W819" s="82"/>
      <c r="X819" s="83"/>
      <c r="Y819" s="82"/>
      <c r="Z819" s="84"/>
      <c r="AA819" s="82"/>
      <c r="AB819" s="80"/>
      <c r="AC819" s="82"/>
      <c r="AD819" s="5"/>
      <c r="AE819" s="82"/>
      <c r="AF819" s="100"/>
      <c r="AG819" s="86"/>
      <c r="AH819" s="86"/>
      <c r="AI819" s="101"/>
      <c r="AJ819" s="82"/>
      <c r="AK819" s="82"/>
      <c r="AL819" s="88"/>
      <c r="AM819" s="84"/>
      <c r="AN819" s="78"/>
      <c r="AO819" s="89"/>
      <c r="AP819" s="89"/>
      <c r="AQ819" s="89"/>
      <c r="AR819" s="90"/>
      <c r="AS819" s="90"/>
    </row>
    <row r="820" ht="18.0" customHeight="1">
      <c r="A820" s="71"/>
      <c r="B820" s="71"/>
      <c r="C820" s="38"/>
      <c r="D820" s="38"/>
      <c r="E820" s="38"/>
      <c r="F820" s="99"/>
      <c r="G820" s="74"/>
      <c r="H820" s="75"/>
      <c r="I820" s="80"/>
      <c r="J820" s="77"/>
      <c r="K820" s="78"/>
      <c r="L820" s="79"/>
      <c r="M820" s="80"/>
      <c r="N820" s="79"/>
      <c r="O820" s="80"/>
      <c r="P820" s="80"/>
      <c r="Q820" s="79"/>
      <c r="R820" s="79"/>
      <c r="S820" s="12"/>
      <c r="T820" s="12"/>
      <c r="U820" s="13"/>
      <c r="V820" s="79"/>
      <c r="W820" s="82"/>
      <c r="X820" s="83"/>
      <c r="Y820" s="82"/>
      <c r="Z820" s="84"/>
      <c r="AA820" s="82"/>
      <c r="AB820" s="80"/>
      <c r="AC820" s="82"/>
      <c r="AD820" s="5"/>
      <c r="AE820" s="82"/>
      <c r="AF820" s="100"/>
      <c r="AG820" s="86"/>
      <c r="AH820" s="86"/>
      <c r="AI820" s="101"/>
      <c r="AJ820" s="82"/>
      <c r="AK820" s="82"/>
      <c r="AL820" s="88"/>
      <c r="AM820" s="84"/>
      <c r="AN820" s="78"/>
      <c r="AO820" s="89"/>
      <c r="AP820" s="89"/>
      <c r="AQ820" s="89"/>
      <c r="AR820" s="90"/>
      <c r="AS820" s="90"/>
    </row>
    <row r="821" ht="18.0" customHeight="1">
      <c r="A821" s="71"/>
      <c r="B821" s="71"/>
      <c r="C821" s="38"/>
      <c r="D821" s="38"/>
      <c r="E821" s="38"/>
      <c r="F821" s="99"/>
      <c r="G821" s="74"/>
      <c r="H821" s="75"/>
      <c r="I821" s="80"/>
      <c r="J821" s="77"/>
      <c r="K821" s="78"/>
      <c r="L821" s="79"/>
      <c r="M821" s="80"/>
      <c r="N821" s="79"/>
      <c r="O821" s="80"/>
      <c r="P821" s="80"/>
      <c r="Q821" s="79"/>
      <c r="R821" s="79"/>
      <c r="S821" s="12"/>
      <c r="T821" s="12"/>
      <c r="U821" s="13"/>
      <c r="V821" s="79"/>
      <c r="W821" s="82"/>
      <c r="X821" s="83"/>
      <c r="Y821" s="82"/>
      <c r="Z821" s="84"/>
      <c r="AA821" s="82"/>
      <c r="AB821" s="80"/>
      <c r="AC821" s="82"/>
      <c r="AD821" s="5"/>
      <c r="AE821" s="82"/>
      <c r="AF821" s="100"/>
      <c r="AG821" s="86"/>
      <c r="AH821" s="86"/>
      <c r="AI821" s="101"/>
      <c r="AJ821" s="82"/>
      <c r="AK821" s="82"/>
      <c r="AL821" s="88"/>
      <c r="AM821" s="84"/>
      <c r="AN821" s="78"/>
      <c r="AO821" s="89"/>
      <c r="AP821" s="89"/>
      <c r="AQ821" s="89"/>
      <c r="AR821" s="90"/>
      <c r="AS821" s="90"/>
    </row>
    <row r="822" ht="18.0" customHeight="1">
      <c r="A822" s="71"/>
      <c r="B822" s="71"/>
      <c r="C822" s="38"/>
      <c r="D822" s="38"/>
      <c r="E822" s="38"/>
      <c r="F822" s="99"/>
      <c r="G822" s="74"/>
      <c r="H822" s="75"/>
      <c r="I822" s="80"/>
      <c r="J822" s="77"/>
      <c r="K822" s="78"/>
      <c r="L822" s="79"/>
      <c r="M822" s="80"/>
      <c r="N822" s="79"/>
      <c r="O822" s="80"/>
      <c r="P822" s="80"/>
      <c r="Q822" s="79"/>
      <c r="R822" s="79"/>
      <c r="S822" s="12"/>
      <c r="T822" s="12"/>
      <c r="U822" s="13"/>
      <c r="V822" s="79"/>
      <c r="W822" s="82"/>
      <c r="X822" s="83"/>
      <c r="Y822" s="82"/>
      <c r="Z822" s="84"/>
      <c r="AA822" s="82"/>
      <c r="AB822" s="80"/>
      <c r="AC822" s="82"/>
      <c r="AD822" s="5"/>
      <c r="AE822" s="82"/>
      <c r="AF822" s="100"/>
      <c r="AG822" s="86"/>
      <c r="AH822" s="86"/>
      <c r="AI822" s="101"/>
      <c r="AJ822" s="82"/>
      <c r="AK822" s="82"/>
      <c r="AL822" s="88"/>
      <c r="AM822" s="84"/>
      <c r="AN822" s="78"/>
      <c r="AO822" s="89"/>
      <c r="AP822" s="89"/>
      <c r="AQ822" s="89"/>
      <c r="AR822" s="90"/>
      <c r="AS822" s="90"/>
    </row>
    <row r="823" ht="18.0" customHeight="1">
      <c r="A823" s="71"/>
      <c r="B823" s="71"/>
      <c r="C823" s="38"/>
      <c r="D823" s="38"/>
      <c r="E823" s="38"/>
      <c r="F823" s="99"/>
      <c r="G823" s="74"/>
      <c r="H823" s="75"/>
      <c r="I823" s="80"/>
      <c r="J823" s="77"/>
      <c r="K823" s="78"/>
      <c r="L823" s="79"/>
      <c r="M823" s="80"/>
      <c r="N823" s="79"/>
      <c r="O823" s="80"/>
      <c r="P823" s="80"/>
      <c r="Q823" s="79"/>
      <c r="R823" s="79"/>
      <c r="S823" s="12"/>
      <c r="T823" s="12"/>
      <c r="U823" s="13"/>
      <c r="V823" s="79"/>
      <c r="W823" s="82"/>
      <c r="X823" s="83"/>
      <c r="Y823" s="82"/>
      <c r="Z823" s="84"/>
      <c r="AA823" s="82"/>
      <c r="AB823" s="80"/>
      <c r="AC823" s="82"/>
      <c r="AD823" s="5"/>
      <c r="AE823" s="82"/>
      <c r="AF823" s="100"/>
      <c r="AG823" s="86"/>
      <c r="AH823" s="86"/>
      <c r="AI823" s="101"/>
      <c r="AJ823" s="82"/>
      <c r="AK823" s="82"/>
      <c r="AL823" s="88"/>
      <c r="AM823" s="84"/>
      <c r="AN823" s="78"/>
      <c r="AO823" s="89"/>
      <c r="AP823" s="89"/>
      <c r="AQ823" s="89"/>
      <c r="AR823" s="90"/>
      <c r="AS823" s="90"/>
    </row>
    <row r="824" ht="18.0" customHeight="1">
      <c r="A824" s="71"/>
      <c r="B824" s="71"/>
      <c r="C824" s="38"/>
      <c r="D824" s="38"/>
      <c r="E824" s="38"/>
      <c r="F824" s="99"/>
      <c r="G824" s="74"/>
      <c r="H824" s="75"/>
      <c r="I824" s="80"/>
      <c r="J824" s="77"/>
      <c r="K824" s="78"/>
      <c r="L824" s="79"/>
      <c r="M824" s="80"/>
      <c r="N824" s="79"/>
      <c r="O824" s="80"/>
      <c r="P824" s="80"/>
      <c r="Q824" s="79"/>
      <c r="R824" s="79"/>
      <c r="S824" s="12"/>
      <c r="T824" s="12"/>
      <c r="U824" s="13"/>
      <c r="V824" s="79"/>
      <c r="W824" s="82"/>
      <c r="X824" s="83"/>
      <c r="Y824" s="82"/>
      <c r="Z824" s="84"/>
      <c r="AA824" s="82"/>
      <c r="AB824" s="80"/>
      <c r="AC824" s="82"/>
      <c r="AD824" s="5"/>
      <c r="AE824" s="82"/>
      <c r="AF824" s="100"/>
      <c r="AG824" s="86"/>
      <c r="AH824" s="86"/>
      <c r="AI824" s="101"/>
      <c r="AJ824" s="82"/>
      <c r="AK824" s="82"/>
      <c r="AL824" s="88"/>
      <c r="AM824" s="84"/>
      <c r="AN824" s="78"/>
      <c r="AO824" s="89"/>
      <c r="AP824" s="89"/>
      <c r="AQ824" s="89"/>
      <c r="AR824" s="90"/>
      <c r="AS824" s="90"/>
    </row>
    <row r="825" ht="18.0" customHeight="1">
      <c r="A825" s="71"/>
      <c r="B825" s="71"/>
      <c r="C825" s="38"/>
      <c r="D825" s="38"/>
      <c r="E825" s="38"/>
      <c r="F825" s="99"/>
      <c r="G825" s="74"/>
      <c r="H825" s="75"/>
      <c r="I825" s="80"/>
      <c r="J825" s="77"/>
      <c r="K825" s="78"/>
      <c r="L825" s="79"/>
      <c r="M825" s="80"/>
      <c r="N825" s="79"/>
      <c r="O825" s="80"/>
      <c r="P825" s="80"/>
      <c r="Q825" s="79"/>
      <c r="R825" s="79"/>
      <c r="S825" s="12"/>
      <c r="T825" s="12"/>
      <c r="U825" s="13"/>
      <c r="V825" s="79"/>
      <c r="W825" s="82"/>
      <c r="X825" s="83"/>
      <c r="Y825" s="82"/>
      <c r="Z825" s="84"/>
      <c r="AA825" s="82"/>
      <c r="AB825" s="80"/>
      <c r="AC825" s="82"/>
      <c r="AD825" s="5"/>
      <c r="AE825" s="82"/>
      <c r="AF825" s="100"/>
      <c r="AG825" s="86"/>
      <c r="AH825" s="86"/>
      <c r="AI825" s="101"/>
      <c r="AJ825" s="82"/>
      <c r="AK825" s="82"/>
      <c r="AL825" s="88"/>
      <c r="AM825" s="84"/>
      <c r="AN825" s="78"/>
      <c r="AO825" s="89"/>
      <c r="AP825" s="89"/>
      <c r="AQ825" s="89"/>
      <c r="AR825" s="90"/>
      <c r="AS825" s="90"/>
    </row>
    <row r="826" ht="18.0" customHeight="1">
      <c r="A826" s="71"/>
      <c r="B826" s="71"/>
      <c r="C826" s="38"/>
      <c r="D826" s="38"/>
      <c r="E826" s="38"/>
      <c r="F826" s="99"/>
      <c r="G826" s="74"/>
      <c r="H826" s="75"/>
      <c r="I826" s="80"/>
      <c r="J826" s="77"/>
      <c r="K826" s="78"/>
      <c r="L826" s="79"/>
      <c r="M826" s="80"/>
      <c r="N826" s="79"/>
      <c r="O826" s="80"/>
      <c r="P826" s="80"/>
      <c r="Q826" s="79"/>
      <c r="R826" s="79"/>
      <c r="S826" s="12"/>
      <c r="T826" s="12"/>
      <c r="U826" s="13"/>
      <c r="V826" s="79"/>
      <c r="W826" s="82"/>
      <c r="X826" s="83"/>
      <c r="Y826" s="82"/>
      <c r="Z826" s="84"/>
      <c r="AA826" s="82"/>
      <c r="AB826" s="80"/>
      <c r="AC826" s="82"/>
      <c r="AD826" s="5"/>
      <c r="AE826" s="82"/>
      <c r="AF826" s="100"/>
      <c r="AG826" s="86"/>
      <c r="AH826" s="86"/>
      <c r="AI826" s="101"/>
      <c r="AJ826" s="82"/>
      <c r="AK826" s="82"/>
      <c r="AL826" s="88"/>
      <c r="AM826" s="84"/>
      <c r="AN826" s="78"/>
      <c r="AO826" s="89"/>
      <c r="AP826" s="89"/>
      <c r="AQ826" s="89"/>
      <c r="AR826" s="90"/>
      <c r="AS826" s="90"/>
    </row>
    <row r="827" ht="18.0" customHeight="1">
      <c r="A827" s="71"/>
      <c r="B827" s="71"/>
      <c r="C827" s="38"/>
      <c r="D827" s="38"/>
      <c r="E827" s="38"/>
      <c r="F827" s="99"/>
      <c r="G827" s="74"/>
      <c r="H827" s="75"/>
      <c r="I827" s="80"/>
      <c r="J827" s="77"/>
      <c r="K827" s="78"/>
      <c r="L827" s="79"/>
      <c r="M827" s="80"/>
      <c r="N827" s="79"/>
      <c r="O827" s="80"/>
      <c r="P827" s="80"/>
      <c r="Q827" s="79"/>
      <c r="R827" s="79"/>
      <c r="S827" s="12"/>
      <c r="T827" s="12"/>
      <c r="U827" s="13"/>
      <c r="V827" s="79"/>
      <c r="W827" s="82"/>
      <c r="X827" s="83"/>
      <c r="Y827" s="82"/>
      <c r="Z827" s="84"/>
      <c r="AA827" s="82"/>
      <c r="AB827" s="80"/>
      <c r="AC827" s="82"/>
      <c r="AD827" s="5"/>
      <c r="AE827" s="82"/>
      <c r="AF827" s="100"/>
      <c r="AG827" s="86"/>
      <c r="AH827" s="86"/>
      <c r="AI827" s="101"/>
      <c r="AJ827" s="82"/>
      <c r="AK827" s="82"/>
      <c r="AL827" s="88"/>
      <c r="AM827" s="84"/>
      <c r="AN827" s="78"/>
      <c r="AO827" s="89"/>
      <c r="AP827" s="89"/>
      <c r="AQ827" s="89"/>
      <c r="AR827" s="90"/>
      <c r="AS827" s="90"/>
    </row>
    <row r="828" ht="18.0" customHeight="1">
      <c r="A828" s="71"/>
      <c r="B828" s="71"/>
      <c r="C828" s="38"/>
      <c r="D828" s="38"/>
      <c r="E828" s="38"/>
      <c r="F828" s="99"/>
      <c r="G828" s="74"/>
      <c r="H828" s="75"/>
      <c r="I828" s="80"/>
      <c r="J828" s="77"/>
      <c r="K828" s="78"/>
      <c r="L828" s="79"/>
      <c r="M828" s="80"/>
      <c r="N828" s="79"/>
      <c r="O828" s="80"/>
      <c r="P828" s="80"/>
      <c r="Q828" s="79"/>
      <c r="R828" s="79"/>
      <c r="S828" s="12"/>
      <c r="T828" s="12"/>
      <c r="U828" s="13"/>
      <c r="V828" s="79"/>
      <c r="W828" s="82"/>
      <c r="X828" s="83"/>
      <c r="Y828" s="82"/>
      <c r="Z828" s="84"/>
      <c r="AA828" s="82"/>
      <c r="AB828" s="80"/>
      <c r="AC828" s="82"/>
      <c r="AD828" s="5"/>
      <c r="AE828" s="82"/>
      <c r="AF828" s="100"/>
      <c r="AG828" s="86"/>
      <c r="AH828" s="86"/>
      <c r="AI828" s="101"/>
      <c r="AJ828" s="82"/>
      <c r="AK828" s="82"/>
      <c r="AL828" s="88"/>
      <c r="AM828" s="84"/>
      <c r="AN828" s="78"/>
      <c r="AO828" s="89"/>
      <c r="AP828" s="89"/>
      <c r="AQ828" s="89"/>
      <c r="AR828" s="90"/>
      <c r="AS828" s="90"/>
    </row>
    <row r="829" ht="18.0" customHeight="1">
      <c r="A829" s="71"/>
      <c r="B829" s="71"/>
      <c r="C829" s="38"/>
      <c r="D829" s="38"/>
      <c r="E829" s="38"/>
      <c r="F829" s="99"/>
      <c r="G829" s="74"/>
      <c r="H829" s="75"/>
      <c r="I829" s="80"/>
      <c r="J829" s="77"/>
      <c r="K829" s="78"/>
      <c r="L829" s="79"/>
      <c r="M829" s="80"/>
      <c r="N829" s="79"/>
      <c r="O829" s="80"/>
      <c r="P829" s="80"/>
      <c r="Q829" s="79"/>
      <c r="R829" s="79"/>
      <c r="S829" s="12"/>
      <c r="T829" s="12"/>
      <c r="U829" s="13"/>
      <c r="V829" s="79"/>
      <c r="W829" s="82"/>
      <c r="X829" s="83"/>
      <c r="Y829" s="82"/>
      <c r="Z829" s="84"/>
      <c r="AA829" s="82"/>
      <c r="AB829" s="80"/>
      <c r="AC829" s="82"/>
      <c r="AD829" s="5"/>
      <c r="AE829" s="82"/>
      <c r="AF829" s="100"/>
      <c r="AG829" s="86"/>
      <c r="AH829" s="86"/>
      <c r="AI829" s="101"/>
      <c r="AJ829" s="82"/>
      <c r="AK829" s="82"/>
      <c r="AL829" s="88"/>
      <c r="AM829" s="84"/>
      <c r="AN829" s="78"/>
      <c r="AO829" s="89"/>
      <c r="AP829" s="89"/>
      <c r="AQ829" s="89"/>
      <c r="AR829" s="90"/>
      <c r="AS829" s="90"/>
    </row>
    <row r="830" ht="18.0" customHeight="1">
      <c r="A830" s="71"/>
      <c r="B830" s="71"/>
      <c r="C830" s="38"/>
      <c r="D830" s="38"/>
      <c r="E830" s="38"/>
      <c r="F830" s="99"/>
      <c r="G830" s="74"/>
      <c r="H830" s="75"/>
      <c r="I830" s="80"/>
      <c r="J830" s="77"/>
      <c r="K830" s="78"/>
      <c r="L830" s="79"/>
      <c r="M830" s="80"/>
      <c r="N830" s="79"/>
      <c r="O830" s="80"/>
      <c r="P830" s="80"/>
      <c r="Q830" s="79"/>
      <c r="R830" s="79"/>
      <c r="S830" s="12"/>
      <c r="T830" s="12"/>
      <c r="U830" s="13"/>
      <c r="V830" s="79"/>
      <c r="W830" s="82"/>
      <c r="X830" s="83"/>
      <c r="Y830" s="82"/>
      <c r="Z830" s="84"/>
      <c r="AA830" s="82"/>
      <c r="AB830" s="80"/>
      <c r="AC830" s="82"/>
      <c r="AD830" s="5"/>
      <c r="AE830" s="82"/>
      <c r="AF830" s="100"/>
      <c r="AG830" s="86"/>
      <c r="AH830" s="86"/>
      <c r="AI830" s="101"/>
      <c r="AJ830" s="82"/>
      <c r="AK830" s="82"/>
      <c r="AL830" s="88"/>
      <c r="AM830" s="84"/>
      <c r="AN830" s="78"/>
      <c r="AO830" s="89"/>
      <c r="AP830" s="89"/>
      <c r="AQ830" s="89"/>
      <c r="AR830" s="90"/>
      <c r="AS830" s="90"/>
    </row>
    <row r="831" ht="18.0" customHeight="1">
      <c r="A831" s="71"/>
      <c r="B831" s="71"/>
      <c r="C831" s="38"/>
      <c r="D831" s="38"/>
      <c r="E831" s="38"/>
      <c r="F831" s="99"/>
      <c r="G831" s="74"/>
      <c r="H831" s="75"/>
      <c r="I831" s="80"/>
      <c r="J831" s="77"/>
      <c r="K831" s="78"/>
      <c r="L831" s="79"/>
      <c r="M831" s="80"/>
      <c r="N831" s="79"/>
      <c r="O831" s="80"/>
      <c r="P831" s="80"/>
      <c r="Q831" s="79"/>
      <c r="R831" s="79"/>
      <c r="S831" s="12"/>
      <c r="T831" s="12"/>
      <c r="U831" s="13"/>
      <c r="V831" s="79"/>
      <c r="W831" s="82"/>
      <c r="X831" s="83"/>
      <c r="Y831" s="82"/>
      <c r="Z831" s="84"/>
      <c r="AA831" s="82"/>
      <c r="AB831" s="80"/>
      <c r="AC831" s="82"/>
      <c r="AD831" s="5"/>
      <c r="AE831" s="82"/>
      <c r="AF831" s="100"/>
      <c r="AG831" s="86"/>
      <c r="AH831" s="86"/>
      <c r="AI831" s="101"/>
      <c r="AJ831" s="82"/>
      <c r="AK831" s="82"/>
      <c r="AL831" s="88"/>
      <c r="AM831" s="84"/>
      <c r="AN831" s="78"/>
      <c r="AO831" s="89"/>
      <c r="AP831" s="89"/>
      <c r="AQ831" s="89"/>
      <c r="AR831" s="90"/>
      <c r="AS831" s="90"/>
    </row>
    <row r="832" ht="18.0" customHeight="1">
      <c r="A832" s="71"/>
      <c r="B832" s="71"/>
      <c r="C832" s="38"/>
      <c r="D832" s="38"/>
      <c r="E832" s="38"/>
      <c r="F832" s="99"/>
      <c r="G832" s="74"/>
      <c r="H832" s="75"/>
      <c r="I832" s="80"/>
      <c r="J832" s="77"/>
      <c r="K832" s="78"/>
      <c r="L832" s="79"/>
      <c r="M832" s="80"/>
      <c r="N832" s="79"/>
      <c r="O832" s="80"/>
      <c r="P832" s="80"/>
      <c r="Q832" s="79"/>
      <c r="R832" s="79"/>
      <c r="S832" s="12"/>
      <c r="T832" s="12"/>
      <c r="U832" s="13"/>
      <c r="V832" s="79"/>
      <c r="W832" s="82"/>
      <c r="X832" s="83"/>
      <c r="Y832" s="82"/>
      <c r="Z832" s="84"/>
      <c r="AA832" s="82"/>
      <c r="AB832" s="80"/>
      <c r="AC832" s="82"/>
      <c r="AD832" s="5"/>
      <c r="AE832" s="82"/>
      <c r="AF832" s="100"/>
      <c r="AG832" s="86"/>
      <c r="AH832" s="86"/>
      <c r="AI832" s="101"/>
      <c r="AJ832" s="82"/>
      <c r="AK832" s="82"/>
      <c r="AL832" s="88"/>
      <c r="AM832" s="84"/>
      <c r="AN832" s="78"/>
      <c r="AO832" s="89"/>
      <c r="AP832" s="89"/>
      <c r="AQ832" s="89"/>
      <c r="AR832" s="90"/>
      <c r="AS832" s="90"/>
    </row>
    <row r="833" ht="18.0" customHeight="1">
      <c r="A833" s="71"/>
      <c r="B833" s="71"/>
      <c r="C833" s="38"/>
      <c r="D833" s="38"/>
      <c r="E833" s="38"/>
      <c r="F833" s="99"/>
      <c r="G833" s="74"/>
      <c r="H833" s="75"/>
      <c r="I833" s="80"/>
      <c r="J833" s="77"/>
      <c r="K833" s="78"/>
      <c r="L833" s="79"/>
      <c r="M833" s="80"/>
      <c r="N833" s="79"/>
      <c r="O833" s="80"/>
      <c r="P833" s="80"/>
      <c r="Q833" s="79"/>
      <c r="R833" s="79"/>
      <c r="S833" s="12"/>
      <c r="T833" s="12"/>
      <c r="U833" s="13"/>
      <c r="V833" s="79"/>
      <c r="W833" s="82"/>
      <c r="X833" s="83"/>
      <c r="Y833" s="82"/>
      <c r="Z833" s="84"/>
      <c r="AA833" s="82"/>
      <c r="AB833" s="80"/>
      <c r="AC833" s="82"/>
      <c r="AD833" s="5"/>
      <c r="AE833" s="82"/>
      <c r="AF833" s="100"/>
      <c r="AG833" s="86"/>
      <c r="AH833" s="86"/>
      <c r="AI833" s="101"/>
      <c r="AJ833" s="82"/>
      <c r="AK833" s="82"/>
      <c r="AL833" s="88"/>
      <c r="AM833" s="84"/>
      <c r="AN833" s="78"/>
      <c r="AO833" s="89"/>
      <c r="AP833" s="89"/>
      <c r="AQ833" s="89"/>
      <c r="AR833" s="90"/>
      <c r="AS833" s="90"/>
    </row>
    <row r="834" ht="18.0" customHeight="1">
      <c r="A834" s="71"/>
      <c r="B834" s="71"/>
      <c r="C834" s="38"/>
      <c r="D834" s="38"/>
      <c r="E834" s="38"/>
      <c r="F834" s="99"/>
      <c r="G834" s="74"/>
      <c r="H834" s="75"/>
      <c r="I834" s="80"/>
      <c r="J834" s="77"/>
      <c r="K834" s="78"/>
      <c r="L834" s="79"/>
      <c r="M834" s="80"/>
      <c r="N834" s="79"/>
      <c r="O834" s="80"/>
      <c r="P834" s="80"/>
      <c r="Q834" s="79"/>
      <c r="R834" s="79"/>
      <c r="S834" s="12"/>
      <c r="T834" s="12"/>
      <c r="U834" s="13"/>
      <c r="V834" s="79"/>
      <c r="W834" s="82"/>
      <c r="X834" s="83"/>
      <c r="Y834" s="82"/>
      <c r="Z834" s="84"/>
      <c r="AA834" s="82"/>
      <c r="AB834" s="80"/>
      <c r="AC834" s="82"/>
      <c r="AD834" s="5"/>
      <c r="AE834" s="82"/>
      <c r="AF834" s="100"/>
      <c r="AG834" s="86"/>
      <c r="AH834" s="86"/>
      <c r="AI834" s="101"/>
      <c r="AJ834" s="82"/>
      <c r="AK834" s="82"/>
      <c r="AL834" s="88"/>
      <c r="AM834" s="84"/>
      <c r="AN834" s="78"/>
      <c r="AO834" s="89"/>
      <c r="AP834" s="89"/>
      <c r="AQ834" s="89"/>
      <c r="AR834" s="90"/>
      <c r="AS834" s="90"/>
    </row>
    <row r="835" ht="18.0" customHeight="1">
      <c r="A835" s="71"/>
      <c r="B835" s="71"/>
      <c r="C835" s="38"/>
      <c r="D835" s="38"/>
      <c r="E835" s="38"/>
      <c r="F835" s="99"/>
      <c r="G835" s="74"/>
      <c r="H835" s="75"/>
      <c r="I835" s="80"/>
      <c r="J835" s="77"/>
      <c r="K835" s="78"/>
      <c r="L835" s="79"/>
      <c r="M835" s="80"/>
      <c r="N835" s="79"/>
      <c r="O835" s="80"/>
      <c r="P835" s="80"/>
      <c r="Q835" s="79"/>
      <c r="R835" s="79"/>
      <c r="S835" s="12"/>
      <c r="T835" s="12"/>
      <c r="U835" s="13"/>
      <c r="V835" s="79"/>
      <c r="W835" s="82"/>
      <c r="X835" s="83"/>
      <c r="Y835" s="82"/>
      <c r="Z835" s="84"/>
      <c r="AA835" s="82"/>
      <c r="AB835" s="80"/>
      <c r="AC835" s="82"/>
      <c r="AD835" s="5"/>
      <c r="AE835" s="82"/>
      <c r="AF835" s="100"/>
      <c r="AG835" s="86"/>
      <c r="AH835" s="86"/>
      <c r="AI835" s="101"/>
      <c r="AJ835" s="82"/>
      <c r="AK835" s="82"/>
      <c r="AL835" s="88"/>
      <c r="AM835" s="84"/>
      <c r="AN835" s="78"/>
      <c r="AO835" s="89"/>
      <c r="AP835" s="89"/>
      <c r="AQ835" s="89"/>
      <c r="AR835" s="90"/>
      <c r="AS835" s="90"/>
    </row>
    <row r="836" ht="18.0" customHeight="1">
      <c r="A836" s="71"/>
      <c r="B836" s="71"/>
      <c r="C836" s="38"/>
      <c r="D836" s="38"/>
      <c r="E836" s="38"/>
      <c r="F836" s="99"/>
      <c r="G836" s="74"/>
      <c r="H836" s="75"/>
      <c r="I836" s="80"/>
      <c r="J836" s="77"/>
      <c r="K836" s="78"/>
      <c r="L836" s="79"/>
      <c r="M836" s="80"/>
      <c r="N836" s="79"/>
      <c r="O836" s="80"/>
      <c r="P836" s="80"/>
      <c r="Q836" s="79"/>
      <c r="R836" s="79"/>
      <c r="S836" s="12"/>
      <c r="T836" s="12"/>
      <c r="U836" s="13"/>
      <c r="V836" s="79"/>
      <c r="W836" s="82"/>
      <c r="X836" s="83"/>
      <c r="Y836" s="82"/>
      <c r="Z836" s="84"/>
      <c r="AA836" s="82"/>
      <c r="AB836" s="80"/>
      <c r="AC836" s="82"/>
      <c r="AD836" s="5"/>
      <c r="AE836" s="82"/>
      <c r="AF836" s="100"/>
      <c r="AG836" s="86"/>
      <c r="AH836" s="86"/>
      <c r="AI836" s="101"/>
      <c r="AJ836" s="82"/>
      <c r="AK836" s="82"/>
      <c r="AL836" s="88"/>
      <c r="AM836" s="84"/>
      <c r="AN836" s="78"/>
      <c r="AO836" s="89"/>
      <c r="AP836" s="89"/>
      <c r="AQ836" s="89"/>
      <c r="AR836" s="90"/>
      <c r="AS836" s="90"/>
    </row>
    <row r="837" ht="18.0" customHeight="1">
      <c r="A837" s="71"/>
      <c r="B837" s="71"/>
      <c r="C837" s="38"/>
      <c r="D837" s="38"/>
      <c r="E837" s="38"/>
      <c r="F837" s="99"/>
      <c r="G837" s="74"/>
      <c r="H837" s="75"/>
      <c r="I837" s="80"/>
      <c r="J837" s="77"/>
      <c r="K837" s="78"/>
      <c r="L837" s="79"/>
      <c r="M837" s="80"/>
      <c r="N837" s="79"/>
      <c r="O837" s="80"/>
      <c r="P837" s="80"/>
      <c r="Q837" s="79"/>
      <c r="R837" s="79"/>
      <c r="S837" s="12"/>
      <c r="T837" s="12"/>
      <c r="U837" s="13"/>
      <c r="V837" s="79"/>
      <c r="W837" s="82"/>
      <c r="X837" s="83"/>
      <c r="Y837" s="82"/>
      <c r="Z837" s="84"/>
      <c r="AA837" s="82"/>
      <c r="AB837" s="80"/>
      <c r="AC837" s="82"/>
      <c r="AD837" s="5"/>
      <c r="AE837" s="82"/>
      <c r="AF837" s="100"/>
      <c r="AG837" s="86"/>
      <c r="AH837" s="86"/>
      <c r="AI837" s="101"/>
      <c r="AJ837" s="82"/>
      <c r="AK837" s="82"/>
      <c r="AL837" s="88"/>
      <c r="AM837" s="84"/>
      <c r="AN837" s="78"/>
      <c r="AO837" s="89"/>
      <c r="AP837" s="89"/>
      <c r="AQ837" s="89"/>
      <c r="AR837" s="90"/>
      <c r="AS837" s="90"/>
    </row>
    <row r="838" ht="18.0" customHeight="1">
      <c r="A838" s="71"/>
      <c r="B838" s="71"/>
      <c r="C838" s="38"/>
      <c r="D838" s="38"/>
      <c r="E838" s="38"/>
      <c r="F838" s="99"/>
      <c r="G838" s="74"/>
      <c r="H838" s="75"/>
      <c r="I838" s="80"/>
      <c r="J838" s="77"/>
      <c r="K838" s="78"/>
      <c r="L838" s="79"/>
      <c r="M838" s="80"/>
      <c r="N838" s="79"/>
      <c r="O838" s="80"/>
      <c r="P838" s="80"/>
      <c r="Q838" s="79"/>
      <c r="R838" s="79"/>
      <c r="S838" s="12"/>
      <c r="T838" s="12"/>
      <c r="U838" s="13"/>
      <c r="V838" s="79"/>
      <c r="W838" s="82"/>
      <c r="X838" s="83"/>
      <c r="Y838" s="82"/>
      <c r="Z838" s="84"/>
      <c r="AA838" s="82"/>
      <c r="AB838" s="80"/>
      <c r="AC838" s="82"/>
      <c r="AD838" s="5"/>
      <c r="AE838" s="82"/>
      <c r="AF838" s="100"/>
      <c r="AG838" s="86"/>
      <c r="AH838" s="86"/>
      <c r="AI838" s="101"/>
      <c r="AJ838" s="82"/>
      <c r="AK838" s="82"/>
      <c r="AL838" s="88"/>
      <c r="AM838" s="84"/>
      <c r="AN838" s="78"/>
      <c r="AO838" s="89"/>
      <c r="AP838" s="89"/>
      <c r="AQ838" s="89"/>
      <c r="AR838" s="90"/>
      <c r="AS838" s="90"/>
    </row>
    <row r="839" ht="18.0" customHeight="1">
      <c r="A839" s="71"/>
      <c r="B839" s="71"/>
      <c r="C839" s="38"/>
      <c r="D839" s="38"/>
      <c r="E839" s="38"/>
      <c r="F839" s="99"/>
      <c r="G839" s="74"/>
      <c r="H839" s="75"/>
      <c r="I839" s="80"/>
      <c r="J839" s="77"/>
      <c r="K839" s="78"/>
      <c r="L839" s="79"/>
      <c r="M839" s="80"/>
      <c r="N839" s="79"/>
      <c r="O839" s="80"/>
      <c r="P839" s="80"/>
      <c r="Q839" s="79"/>
      <c r="R839" s="79"/>
      <c r="S839" s="12"/>
      <c r="T839" s="12"/>
      <c r="U839" s="13"/>
      <c r="V839" s="79"/>
      <c r="W839" s="82"/>
      <c r="X839" s="83"/>
      <c r="Y839" s="82"/>
      <c r="Z839" s="84"/>
      <c r="AA839" s="82"/>
      <c r="AB839" s="80"/>
      <c r="AC839" s="82"/>
      <c r="AD839" s="5"/>
      <c r="AE839" s="82"/>
      <c r="AF839" s="100"/>
      <c r="AG839" s="86"/>
      <c r="AH839" s="86"/>
      <c r="AI839" s="101"/>
      <c r="AJ839" s="82"/>
      <c r="AK839" s="82"/>
      <c r="AL839" s="88"/>
      <c r="AM839" s="84"/>
      <c r="AN839" s="78"/>
      <c r="AO839" s="89"/>
      <c r="AP839" s="89"/>
      <c r="AQ839" s="89"/>
      <c r="AR839" s="90"/>
      <c r="AS839" s="90"/>
    </row>
    <row r="840" ht="18.0" customHeight="1">
      <c r="A840" s="71"/>
      <c r="B840" s="71"/>
      <c r="C840" s="38"/>
      <c r="D840" s="38"/>
      <c r="E840" s="38"/>
      <c r="F840" s="99"/>
      <c r="G840" s="74"/>
      <c r="H840" s="75"/>
      <c r="I840" s="80"/>
      <c r="J840" s="77"/>
      <c r="K840" s="78"/>
      <c r="L840" s="79"/>
      <c r="M840" s="80"/>
      <c r="N840" s="79"/>
      <c r="O840" s="80"/>
      <c r="P840" s="80"/>
      <c r="Q840" s="79"/>
      <c r="R840" s="79"/>
      <c r="S840" s="12"/>
      <c r="T840" s="12"/>
      <c r="U840" s="13"/>
      <c r="V840" s="79"/>
      <c r="W840" s="82"/>
      <c r="X840" s="83"/>
      <c r="Y840" s="82"/>
      <c r="Z840" s="84"/>
      <c r="AA840" s="82"/>
      <c r="AB840" s="80"/>
      <c r="AC840" s="82"/>
      <c r="AD840" s="5"/>
      <c r="AE840" s="82"/>
      <c r="AF840" s="100"/>
      <c r="AG840" s="86"/>
      <c r="AH840" s="86"/>
      <c r="AI840" s="101"/>
      <c r="AJ840" s="82"/>
      <c r="AK840" s="82"/>
      <c r="AL840" s="88"/>
      <c r="AM840" s="84"/>
      <c r="AN840" s="78"/>
      <c r="AO840" s="89"/>
      <c r="AP840" s="89"/>
      <c r="AQ840" s="89"/>
      <c r="AR840" s="90"/>
      <c r="AS840" s="90"/>
    </row>
    <row r="841" ht="18.0" customHeight="1">
      <c r="A841" s="71"/>
      <c r="B841" s="71"/>
      <c r="C841" s="38"/>
      <c r="D841" s="38"/>
      <c r="E841" s="38"/>
      <c r="F841" s="99"/>
      <c r="G841" s="74"/>
      <c r="H841" s="75"/>
      <c r="I841" s="80"/>
      <c r="J841" s="77"/>
      <c r="K841" s="78"/>
      <c r="L841" s="79"/>
      <c r="M841" s="80"/>
      <c r="N841" s="79"/>
      <c r="O841" s="80"/>
      <c r="P841" s="80"/>
      <c r="Q841" s="79"/>
      <c r="R841" s="79"/>
      <c r="S841" s="12"/>
      <c r="T841" s="12"/>
      <c r="U841" s="13"/>
      <c r="V841" s="79"/>
      <c r="W841" s="82"/>
      <c r="X841" s="83"/>
      <c r="Y841" s="82"/>
      <c r="Z841" s="84"/>
      <c r="AA841" s="82"/>
      <c r="AB841" s="80"/>
      <c r="AC841" s="82"/>
      <c r="AD841" s="5"/>
      <c r="AE841" s="82"/>
      <c r="AF841" s="100"/>
      <c r="AG841" s="86"/>
      <c r="AH841" s="86"/>
      <c r="AI841" s="101"/>
      <c r="AJ841" s="82"/>
      <c r="AK841" s="82"/>
      <c r="AL841" s="88"/>
      <c r="AM841" s="84"/>
      <c r="AN841" s="78"/>
      <c r="AO841" s="89"/>
      <c r="AP841" s="89"/>
      <c r="AQ841" s="89"/>
      <c r="AR841" s="90"/>
      <c r="AS841" s="90"/>
    </row>
    <row r="842" ht="18.0" customHeight="1">
      <c r="A842" s="71"/>
      <c r="B842" s="71"/>
      <c r="C842" s="38"/>
      <c r="D842" s="38"/>
      <c r="E842" s="38"/>
      <c r="F842" s="99"/>
      <c r="G842" s="74"/>
      <c r="H842" s="75"/>
      <c r="I842" s="80"/>
      <c r="J842" s="77"/>
      <c r="K842" s="78"/>
      <c r="L842" s="79"/>
      <c r="M842" s="80"/>
      <c r="N842" s="79"/>
      <c r="O842" s="80"/>
      <c r="P842" s="80"/>
      <c r="Q842" s="79"/>
      <c r="R842" s="79"/>
      <c r="S842" s="12"/>
      <c r="T842" s="12"/>
      <c r="U842" s="13"/>
      <c r="V842" s="79"/>
      <c r="W842" s="82"/>
      <c r="X842" s="83"/>
      <c r="Y842" s="82"/>
      <c r="Z842" s="84"/>
      <c r="AA842" s="82"/>
      <c r="AB842" s="80"/>
      <c r="AC842" s="82"/>
      <c r="AD842" s="5"/>
      <c r="AE842" s="82"/>
      <c r="AF842" s="100"/>
      <c r="AG842" s="86"/>
      <c r="AH842" s="86"/>
      <c r="AI842" s="101"/>
      <c r="AJ842" s="82"/>
      <c r="AK842" s="82"/>
      <c r="AL842" s="88"/>
      <c r="AM842" s="84"/>
      <c r="AN842" s="78"/>
      <c r="AO842" s="89"/>
      <c r="AP842" s="89"/>
      <c r="AQ842" s="89"/>
      <c r="AR842" s="90"/>
      <c r="AS842" s="90"/>
    </row>
    <row r="843" ht="18.0" customHeight="1">
      <c r="A843" s="71"/>
      <c r="B843" s="71"/>
      <c r="C843" s="38"/>
      <c r="D843" s="38"/>
      <c r="E843" s="38"/>
      <c r="F843" s="99"/>
      <c r="G843" s="74"/>
      <c r="H843" s="75"/>
      <c r="I843" s="80"/>
      <c r="J843" s="77"/>
      <c r="K843" s="78"/>
      <c r="L843" s="79"/>
      <c r="M843" s="80"/>
      <c r="N843" s="79"/>
      <c r="O843" s="80"/>
      <c r="P843" s="80"/>
      <c r="Q843" s="79"/>
      <c r="R843" s="79"/>
      <c r="S843" s="12"/>
      <c r="T843" s="12"/>
      <c r="U843" s="13"/>
      <c r="V843" s="79"/>
      <c r="W843" s="82"/>
      <c r="X843" s="83"/>
      <c r="Y843" s="82"/>
      <c r="Z843" s="84"/>
      <c r="AA843" s="82"/>
      <c r="AB843" s="80"/>
      <c r="AC843" s="82"/>
      <c r="AD843" s="5"/>
      <c r="AE843" s="82"/>
      <c r="AF843" s="100"/>
      <c r="AG843" s="86"/>
      <c r="AH843" s="86"/>
      <c r="AI843" s="101"/>
      <c r="AJ843" s="82"/>
      <c r="AK843" s="82"/>
      <c r="AL843" s="88"/>
      <c r="AM843" s="84"/>
      <c r="AN843" s="78"/>
      <c r="AO843" s="89"/>
      <c r="AP843" s="89"/>
      <c r="AQ843" s="89"/>
      <c r="AR843" s="90"/>
      <c r="AS843" s="90"/>
    </row>
    <row r="844" ht="18.0" customHeight="1">
      <c r="A844" s="71"/>
      <c r="B844" s="71"/>
      <c r="C844" s="38"/>
      <c r="D844" s="38"/>
      <c r="E844" s="38"/>
      <c r="F844" s="99"/>
      <c r="G844" s="74"/>
      <c r="H844" s="75"/>
      <c r="I844" s="80"/>
      <c r="J844" s="77"/>
      <c r="K844" s="78"/>
      <c r="L844" s="79"/>
      <c r="M844" s="80"/>
      <c r="N844" s="79"/>
      <c r="O844" s="80"/>
      <c r="P844" s="80"/>
      <c r="Q844" s="79"/>
      <c r="R844" s="79"/>
      <c r="S844" s="12"/>
      <c r="T844" s="12"/>
      <c r="U844" s="13"/>
      <c r="V844" s="79"/>
      <c r="W844" s="82"/>
      <c r="X844" s="83"/>
      <c r="Y844" s="82"/>
      <c r="Z844" s="84"/>
      <c r="AA844" s="82"/>
      <c r="AB844" s="80"/>
      <c r="AC844" s="82"/>
      <c r="AD844" s="5"/>
      <c r="AE844" s="82"/>
      <c r="AF844" s="100"/>
      <c r="AG844" s="86"/>
      <c r="AH844" s="86"/>
      <c r="AI844" s="101"/>
      <c r="AJ844" s="82"/>
      <c r="AK844" s="82"/>
      <c r="AL844" s="88"/>
      <c r="AM844" s="84"/>
      <c r="AN844" s="78"/>
      <c r="AO844" s="89"/>
      <c r="AP844" s="89"/>
      <c r="AQ844" s="89"/>
      <c r="AR844" s="90"/>
      <c r="AS844" s="90"/>
    </row>
    <row r="845" ht="18.0" customHeight="1">
      <c r="A845" s="71"/>
      <c r="B845" s="71"/>
      <c r="C845" s="38"/>
      <c r="D845" s="38"/>
      <c r="E845" s="38"/>
      <c r="F845" s="99"/>
      <c r="G845" s="74"/>
      <c r="H845" s="75"/>
      <c r="I845" s="80"/>
      <c r="J845" s="77"/>
      <c r="K845" s="78"/>
      <c r="L845" s="79"/>
      <c r="M845" s="80"/>
      <c r="N845" s="79"/>
      <c r="O845" s="80"/>
      <c r="P845" s="80"/>
      <c r="Q845" s="79"/>
      <c r="R845" s="79"/>
      <c r="S845" s="12"/>
      <c r="T845" s="12"/>
      <c r="U845" s="13"/>
      <c r="V845" s="79"/>
      <c r="W845" s="82"/>
      <c r="X845" s="83"/>
      <c r="Y845" s="82"/>
      <c r="Z845" s="84"/>
      <c r="AA845" s="82"/>
      <c r="AB845" s="80"/>
      <c r="AC845" s="82"/>
      <c r="AD845" s="5"/>
      <c r="AE845" s="82"/>
      <c r="AF845" s="100"/>
      <c r="AG845" s="86"/>
      <c r="AH845" s="86"/>
      <c r="AI845" s="101"/>
      <c r="AJ845" s="82"/>
      <c r="AK845" s="82"/>
      <c r="AL845" s="88"/>
      <c r="AM845" s="84"/>
      <c r="AN845" s="78"/>
      <c r="AO845" s="89"/>
      <c r="AP845" s="89"/>
      <c r="AQ845" s="89"/>
      <c r="AR845" s="90"/>
      <c r="AS845" s="90"/>
    </row>
    <row r="846" ht="18.0" customHeight="1">
      <c r="A846" s="71"/>
      <c r="B846" s="71"/>
      <c r="C846" s="38"/>
      <c r="D846" s="38"/>
      <c r="E846" s="38"/>
      <c r="F846" s="99"/>
      <c r="G846" s="74"/>
      <c r="H846" s="75"/>
      <c r="I846" s="80"/>
      <c r="J846" s="77"/>
      <c r="K846" s="78"/>
      <c r="L846" s="79"/>
      <c r="M846" s="80"/>
      <c r="N846" s="79"/>
      <c r="O846" s="80"/>
      <c r="P846" s="80"/>
      <c r="Q846" s="79"/>
      <c r="R846" s="79"/>
      <c r="S846" s="12"/>
      <c r="T846" s="12"/>
      <c r="U846" s="13"/>
      <c r="V846" s="79"/>
      <c r="W846" s="82"/>
      <c r="X846" s="83"/>
      <c r="Y846" s="82"/>
      <c r="Z846" s="84"/>
      <c r="AA846" s="82"/>
      <c r="AB846" s="80"/>
      <c r="AC846" s="82"/>
      <c r="AD846" s="5"/>
      <c r="AE846" s="82"/>
      <c r="AF846" s="100"/>
      <c r="AG846" s="86"/>
      <c r="AH846" s="86"/>
      <c r="AI846" s="101"/>
      <c r="AJ846" s="82"/>
      <c r="AK846" s="82"/>
      <c r="AL846" s="88"/>
      <c r="AM846" s="84"/>
      <c r="AN846" s="78"/>
      <c r="AO846" s="89"/>
      <c r="AP846" s="89"/>
      <c r="AQ846" s="89"/>
      <c r="AR846" s="90"/>
      <c r="AS846" s="90"/>
    </row>
    <row r="847" ht="18.0" customHeight="1">
      <c r="A847" s="71"/>
      <c r="B847" s="71"/>
      <c r="C847" s="38"/>
      <c r="D847" s="38"/>
      <c r="E847" s="38"/>
      <c r="F847" s="99"/>
      <c r="G847" s="74"/>
      <c r="H847" s="75"/>
      <c r="I847" s="80"/>
      <c r="J847" s="77"/>
      <c r="K847" s="78"/>
      <c r="L847" s="79"/>
      <c r="M847" s="80"/>
      <c r="N847" s="79"/>
      <c r="O847" s="80"/>
      <c r="P847" s="80"/>
      <c r="Q847" s="79"/>
      <c r="R847" s="79"/>
      <c r="S847" s="12"/>
      <c r="T847" s="12"/>
      <c r="U847" s="13"/>
      <c r="V847" s="79"/>
      <c r="W847" s="82"/>
      <c r="X847" s="83"/>
      <c r="Y847" s="82"/>
      <c r="Z847" s="84"/>
      <c r="AA847" s="82"/>
      <c r="AB847" s="80"/>
      <c r="AC847" s="82"/>
      <c r="AD847" s="5"/>
      <c r="AE847" s="82"/>
      <c r="AF847" s="100"/>
      <c r="AG847" s="86"/>
      <c r="AH847" s="86"/>
      <c r="AI847" s="101"/>
      <c r="AJ847" s="82"/>
      <c r="AK847" s="82"/>
      <c r="AL847" s="88"/>
      <c r="AM847" s="84"/>
      <c r="AN847" s="78"/>
      <c r="AO847" s="89"/>
      <c r="AP847" s="89"/>
      <c r="AQ847" s="89"/>
      <c r="AR847" s="90"/>
      <c r="AS847" s="90"/>
    </row>
    <row r="848" ht="18.0" customHeight="1">
      <c r="A848" s="71"/>
      <c r="B848" s="71"/>
      <c r="C848" s="38"/>
      <c r="D848" s="38"/>
      <c r="E848" s="38"/>
      <c r="F848" s="99"/>
      <c r="G848" s="74"/>
      <c r="H848" s="75"/>
      <c r="I848" s="80"/>
      <c r="J848" s="77"/>
      <c r="K848" s="78"/>
      <c r="L848" s="79"/>
      <c r="M848" s="80"/>
      <c r="N848" s="79"/>
      <c r="O848" s="80"/>
      <c r="P848" s="80"/>
      <c r="Q848" s="79"/>
      <c r="R848" s="79"/>
      <c r="S848" s="12"/>
      <c r="T848" s="12"/>
      <c r="U848" s="13"/>
      <c r="V848" s="79"/>
      <c r="W848" s="82"/>
      <c r="X848" s="83"/>
      <c r="Y848" s="82"/>
      <c r="Z848" s="84"/>
      <c r="AA848" s="82"/>
      <c r="AB848" s="80"/>
      <c r="AC848" s="82"/>
      <c r="AD848" s="5"/>
      <c r="AE848" s="82"/>
      <c r="AF848" s="100"/>
      <c r="AG848" s="86"/>
      <c r="AH848" s="86"/>
      <c r="AI848" s="101"/>
      <c r="AJ848" s="82"/>
      <c r="AK848" s="82"/>
      <c r="AL848" s="88"/>
      <c r="AM848" s="84"/>
      <c r="AN848" s="78"/>
      <c r="AO848" s="89"/>
      <c r="AP848" s="89"/>
      <c r="AQ848" s="89"/>
      <c r="AR848" s="90"/>
      <c r="AS848" s="90"/>
    </row>
    <row r="849" ht="18.0" customHeight="1">
      <c r="A849" s="71"/>
      <c r="B849" s="71"/>
      <c r="C849" s="38"/>
      <c r="D849" s="38"/>
      <c r="E849" s="38"/>
      <c r="F849" s="99"/>
      <c r="G849" s="74"/>
      <c r="H849" s="75"/>
      <c r="I849" s="80"/>
      <c r="J849" s="77"/>
      <c r="K849" s="78"/>
      <c r="L849" s="79"/>
      <c r="M849" s="80"/>
      <c r="N849" s="79"/>
      <c r="O849" s="80"/>
      <c r="P849" s="80"/>
      <c r="Q849" s="79"/>
      <c r="R849" s="79"/>
      <c r="S849" s="12"/>
      <c r="T849" s="12"/>
      <c r="U849" s="13"/>
      <c r="V849" s="79"/>
      <c r="W849" s="82"/>
      <c r="X849" s="83"/>
      <c r="Y849" s="82"/>
      <c r="Z849" s="84"/>
      <c r="AA849" s="82"/>
      <c r="AB849" s="80"/>
      <c r="AC849" s="82"/>
      <c r="AD849" s="5"/>
      <c r="AE849" s="82"/>
      <c r="AF849" s="100"/>
      <c r="AG849" s="86"/>
      <c r="AH849" s="86"/>
      <c r="AI849" s="101"/>
      <c r="AJ849" s="82"/>
      <c r="AK849" s="82"/>
      <c r="AL849" s="88"/>
      <c r="AM849" s="84"/>
      <c r="AN849" s="78"/>
      <c r="AO849" s="89"/>
      <c r="AP849" s="89"/>
      <c r="AQ849" s="89"/>
      <c r="AR849" s="90"/>
      <c r="AS849" s="90"/>
    </row>
    <row r="850" ht="18.0" customHeight="1">
      <c r="A850" s="71"/>
      <c r="B850" s="71"/>
      <c r="C850" s="38"/>
      <c r="D850" s="38"/>
      <c r="E850" s="38"/>
      <c r="F850" s="99"/>
      <c r="G850" s="74"/>
      <c r="H850" s="75"/>
      <c r="I850" s="80"/>
      <c r="J850" s="77"/>
      <c r="K850" s="78"/>
      <c r="L850" s="79"/>
      <c r="M850" s="80"/>
      <c r="N850" s="79"/>
      <c r="O850" s="80"/>
      <c r="P850" s="80"/>
      <c r="Q850" s="79"/>
      <c r="R850" s="79"/>
      <c r="S850" s="12"/>
      <c r="T850" s="12"/>
      <c r="U850" s="13"/>
      <c r="V850" s="79"/>
      <c r="W850" s="82"/>
      <c r="X850" s="83"/>
      <c r="Y850" s="82"/>
      <c r="Z850" s="84"/>
      <c r="AA850" s="82"/>
      <c r="AB850" s="80"/>
      <c r="AC850" s="82"/>
      <c r="AD850" s="5"/>
      <c r="AE850" s="82"/>
      <c r="AF850" s="100"/>
      <c r="AG850" s="86"/>
      <c r="AH850" s="86"/>
      <c r="AI850" s="101"/>
      <c r="AJ850" s="82"/>
      <c r="AK850" s="82"/>
      <c r="AL850" s="88"/>
      <c r="AM850" s="84"/>
      <c r="AN850" s="78"/>
      <c r="AO850" s="89"/>
      <c r="AP850" s="89"/>
      <c r="AQ850" s="89"/>
      <c r="AR850" s="90"/>
      <c r="AS850" s="90"/>
    </row>
    <row r="851" ht="18.0" customHeight="1">
      <c r="A851" s="71"/>
      <c r="B851" s="71"/>
      <c r="C851" s="38"/>
      <c r="D851" s="38"/>
      <c r="E851" s="38"/>
      <c r="F851" s="99"/>
      <c r="G851" s="74"/>
      <c r="H851" s="75"/>
      <c r="I851" s="80"/>
      <c r="J851" s="77"/>
      <c r="K851" s="78"/>
      <c r="L851" s="79"/>
      <c r="M851" s="80"/>
      <c r="N851" s="79"/>
      <c r="O851" s="80"/>
      <c r="P851" s="80"/>
      <c r="Q851" s="79"/>
      <c r="R851" s="79"/>
      <c r="S851" s="12"/>
      <c r="T851" s="12"/>
      <c r="U851" s="13"/>
      <c r="V851" s="79"/>
      <c r="W851" s="82"/>
      <c r="X851" s="83"/>
      <c r="Y851" s="82"/>
      <c r="Z851" s="84"/>
      <c r="AA851" s="82"/>
      <c r="AB851" s="80"/>
      <c r="AC851" s="82"/>
      <c r="AD851" s="5"/>
      <c r="AE851" s="82"/>
      <c r="AF851" s="100"/>
      <c r="AG851" s="86"/>
      <c r="AH851" s="86"/>
      <c r="AI851" s="101"/>
      <c r="AJ851" s="82"/>
      <c r="AK851" s="82"/>
      <c r="AL851" s="88"/>
      <c r="AM851" s="84"/>
      <c r="AN851" s="78"/>
      <c r="AO851" s="89"/>
      <c r="AP851" s="89"/>
      <c r="AQ851" s="89"/>
      <c r="AR851" s="90"/>
      <c r="AS851" s="90"/>
    </row>
    <row r="852" ht="18.0" customHeight="1">
      <c r="A852" s="71"/>
      <c r="B852" s="71"/>
      <c r="C852" s="38"/>
      <c r="D852" s="38"/>
      <c r="E852" s="38"/>
      <c r="F852" s="99"/>
      <c r="G852" s="74"/>
      <c r="H852" s="75"/>
      <c r="I852" s="80"/>
      <c r="J852" s="77"/>
      <c r="K852" s="78"/>
      <c r="L852" s="79"/>
      <c r="M852" s="80"/>
      <c r="N852" s="79"/>
      <c r="O852" s="80"/>
      <c r="P852" s="80"/>
      <c r="Q852" s="79"/>
      <c r="R852" s="79"/>
      <c r="S852" s="12"/>
      <c r="T852" s="12"/>
      <c r="U852" s="13"/>
      <c r="V852" s="79"/>
      <c r="W852" s="82"/>
      <c r="X852" s="83"/>
      <c r="Y852" s="82"/>
      <c r="Z852" s="84"/>
      <c r="AA852" s="82"/>
      <c r="AB852" s="80"/>
      <c r="AC852" s="82"/>
      <c r="AD852" s="5"/>
      <c r="AE852" s="82"/>
      <c r="AF852" s="100"/>
      <c r="AG852" s="86"/>
      <c r="AH852" s="86"/>
      <c r="AI852" s="101"/>
      <c r="AJ852" s="82"/>
      <c r="AK852" s="82"/>
      <c r="AL852" s="88"/>
      <c r="AM852" s="84"/>
      <c r="AN852" s="78"/>
      <c r="AO852" s="89"/>
      <c r="AP852" s="89"/>
      <c r="AQ852" s="89"/>
      <c r="AR852" s="90"/>
      <c r="AS852" s="90"/>
    </row>
    <row r="853" ht="18.0" customHeight="1">
      <c r="A853" s="71"/>
      <c r="B853" s="71"/>
      <c r="C853" s="38"/>
      <c r="D853" s="38"/>
      <c r="E853" s="38"/>
      <c r="F853" s="99"/>
      <c r="G853" s="74"/>
      <c r="H853" s="75"/>
      <c r="I853" s="80"/>
      <c r="J853" s="77"/>
      <c r="K853" s="78"/>
      <c r="L853" s="79"/>
      <c r="M853" s="80"/>
      <c r="N853" s="79"/>
      <c r="O853" s="80"/>
      <c r="P853" s="80"/>
      <c r="Q853" s="79"/>
      <c r="R853" s="79"/>
      <c r="S853" s="12"/>
      <c r="T853" s="12"/>
      <c r="U853" s="13"/>
      <c r="V853" s="79"/>
      <c r="W853" s="82"/>
      <c r="X853" s="83"/>
      <c r="Y853" s="82"/>
      <c r="Z853" s="84"/>
      <c r="AA853" s="82"/>
      <c r="AB853" s="80"/>
      <c r="AC853" s="82"/>
      <c r="AD853" s="5"/>
      <c r="AE853" s="82"/>
      <c r="AF853" s="100"/>
      <c r="AG853" s="86"/>
      <c r="AH853" s="86"/>
      <c r="AI853" s="101"/>
      <c r="AJ853" s="82"/>
      <c r="AK853" s="82"/>
      <c r="AL853" s="88"/>
      <c r="AM853" s="84"/>
      <c r="AN853" s="78"/>
      <c r="AO853" s="89"/>
      <c r="AP853" s="89"/>
      <c r="AQ853" s="89"/>
      <c r="AR853" s="90"/>
      <c r="AS853" s="90"/>
    </row>
    <row r="854" ht="18.0" customHeight="1">
      <c r="A854" s="71"/>
      <c r="B854" s="71"/>
      <c r="C854" s="38"/>
      <c r="D854" s="38"/>
      <c r="E854" s="38"/>
      <c r="F854" s="99"/>
      <c r="G854" s="74"/>
      <c r="H854" s="75"/>
      <c r="I854" s="80"/>
      <c r="J854" s="77"/>
      <c r="K854" s="78"/>
      <c r="L854" s="79"/>
      <c r="M854" s="80"/>
      <c r="N854" s="79"/>
      <c r="O854" s="80"/>
      <c r="P854" s="80"/>
      <c r="Q854" s="79"/>
      <c r="R854" s="79"/>
      <c r="S854" s="12"/>
      <c r="T854" s="12"/>
      <c r="U854" s="13"/>
      <c r="V854" s="79"/>
      <c r="W854" s="82"/>
      <c r="X854" s="83"/>
      <c r="Y854" s="82"/>
      <c r="Z854" s="84"/>
      <c r="AA854" s="82"/>
      <c r="AB854" s="80"/>
      <c r="AC854" s="82"/>
      <c r="AD854" s="5"/>
      <c r="AE854" s="82"/>
      <c r="AF854" s="100"/>
      <c r="AG854" s="86"/>
      <c r="AH854" s="86"/>
      <c r="AI854" s="101"/>
      <c r="AJ854" s="82"/>
      <c r="AK854" s="82"/>
      <c r="AL854" s="88"/>
      <c r="AM854" s="84"/>
      <c r="AN854" s="78"/>
      <c r="AO854" s="89"/>
      <c r="AP854" s="89"/>
      <c r="AQ854" s="89"/>
      <c r="AR854" s="90"/>
      <c r="AS854" s="90"/>
    </row>
    <row r="855" ht="18.0" customHeight="1">
      <c r="A855" s="71"/>
      <c r="B855" s="71"/>
      <c r="C855" s="38"/>
      <c r="D855" s="38"/>
      <c r="E855" s="38"/>
      <c r="F855" s="99"/>
      <c r="G855" s="74"/>
      <c r="H855" s="75"/>
      <c r="I855" s="80"/>
      <c r="J855" s="77"/>
      <c r="K855" s="78"/>
      <c r="L855" s="79"/>
      <c r="M855" s="80"/>
      <c r="N855" s="79"/>
      <c r="O855" s="80"/>
      <c r="P855" s="80"/>
      <c r="Q855" s="79"/>
      <c r="R855" s="79"/>
      <c r="S855" s="12"/>
      <c r="T855" s="12"/>
      <c r="U855" s="13"/>
      <c r="V855" s="79"/>
      <c r="W855" s="82"/>
      <c r="X855" s="83"/>
      <c r="Y855" s="82"/>
      <c r="Z855" s="84"/>
      <c r="AA855" s="82"/>
      <c r="AB855" s="80"/>
      <c r="AC855" s="82"/>
      <c r="AD855" s="5"/>
      <c r="AE855" s="82"/>
      <c r="AF855" s="100"/>
      <c r="AG855" s="86"/>
      <c r="AH855" s="86"/>
      <c r="AI855" s="101"/>
      <c r="AJ855" s="82"/>
      <c r="AK855" s="82"/>
      <c r="AL855" s="88"/>
      <c r="AM855" s="84"/>
      <c r="AN855" s="78"/>
      <c r="AO855" s="89"/>
      <c r="AP855" s="89"/>
      <c r="AQ855" s="89"/>
      <c r="AR855" s="90"/>
      <c r="AS855" s="90"/>
    </row>
    <row r="856" ht="18.0" customHeight="1">
      <c r="A856" s="71"/>
      <c r="B856" s="71"/>
      <c r="C856" s="38"/>
      <c r="D856" s="38"/>
      <c r="E856" s="38"/>
      <c r="F856" s="99"/>
      <c r="G856" s="74"/>
      <c r="H856" s="75"/>
      <c r="I856" s="80"/>
      <c r="J856" s="77"/>
      <c r="K856" s="78"/>
      <c r="L856" s="79"/>
      <c r="M856" s="80"/>
      <c r="N856" s="79"/>
      <c r="O856" s="80"/>
      <c r="P856" s="80"/>
      <c r="Q856" s="79"/>
      <c r="R856" s="79"/>
      <c r="S856" s="12"/>
      <c r="T856" s="12"/>
      <c r="U856" s="13"/>
      <c r="V856" s="79"/>
      <c r="W856" s="82"/>
      <c r="X856" s="83"/>
      <c r="Y856" s="82"/>
      <c r="Z856" s="84"/>
      <c r="AA856" s="82"/>
      <c r="AB856" s="80"/>
      <c r="AC856" s="82"/>
      <c r="AD856" s="5"/>
      <c r="AE856" s="82"/>
      <c r="AF856" s="100"/>
      <c r="AG856" s="86"/>
      <c r="AH856" s="86"/>
      <c r="AI856" s="101"/>
      <c r="AJ856" s="82"/>
      <c r="AK856" s="82"/>
      <c r="AL856" s="88"/>
      <c r="AM856" s="84"/>
      <c r="AN856" s="78"/>
      <c r="AO856" s="89"/>
      <c r="AP856" s="89"/>
      <c r="AQ856" s="89"/>
      <c r="AR856" s="90"/>
      <c r="AS856" s="90"/>
    </row>
    <row r="857" ht="18.0" customHeight="1">
      <c r="A857" s="71"/>
      <c r="B857" s="71"/>
      <c r="C857" s="38"/>
      <c r="D857" s="38"/>
      <c r="E857" s="38"/>
      <c r="F857" s="99"/>
      <c r="G857" s="74"/>
      <c r="H857" s="75"/>
      <c r="I857" s="80"/>
      <c r="J857" s="77"/>
      <c r="K857" s="78"/>
      <c r="L857" s="79"/>
      <c r="M857" s="80"/>
      <c r="N857" s="79"/>
      <c r="O857" s="80"/>
      <c r="P857" s="80"/>
      <c r="Q857" s="79"/>
      <c r="R857" s="79"/>
      <c r="S857" s="12"/>
      <c r="T857" s="12"/>
      <c r="U857" s="13"/>
      <c r="V857" s="79"/>
      <c r="W857" s="82"/>
      <c r="X857" s="83"/>
      <c r="Y857" s="82"/>
      <c r="Z857" s="84"/>
      <c r="AA857" s="82"/>
      <c r="AB857" s="80"/>
      <c r="AC857" s="82"/>
      <c r="AD857" s="5"/>
      <c r="AE857" s="82"/>
      <c r="AF857" s="100"/>
      <c r="AG857" s="86"/>
      <c r="AH857" s="86"/>
      <c r="AI857" s="101"/>
      <c r="AJ857" s="82"/>
      <c r="AK857" s="82"/>
      <c r="AL857" s="88"/>
      <c r="AM857" s="84"/>
      <c r="AN857" s="78"/>
      <c r="AO857" s="89"/>
      <c r="AP857" s="89"/>
      <c r="AQ857" s="89"/>
      <c r="AR857" s="90"/>
      <c r="AS857" s="90"/>
    </row>
    <row r="858" ht="18.0" customHeight="1">
      <c r="A858" s="71"/>
      <c r="B858" s="71"/>
      <c r="C858" s="38"/>
      <c r="D858" s="38"/>
      <c r="E858" s="38"/>
      <c r="F858" s="99"/>
      <c r="G858" s="74"/>
      <c r="H858" s="75"/>
      <c r="I858" s="80"/>
      <c r="J858" s="77"/>
      <c r="K858" s="78"/>
      <c r="L858" s="79"/>
      <c r="M858" s="80"/>
      <c r="N858" s="79"/>
      <c r="O858" s="80"/>
      <c r="P858" s="80"/>
      <c r="Q858" s="79"/>
      <c r="R858" s="79"/>
      <c r="S858" s="12"/>
      <c r="T858" s="12"/>
      <c r="U858" s="13"/>
      <c r="V858" s="79"/>
      <c r="W858" s="82"/>
      <c r="X858" s="83"/>
      <c r="Y858" s="82"/>
      <c r="Z858" s="84"/>
      <c r="AA858" s="82"/>
      <c r="AB858" s="80"/>
      <c r="AC858" s="82"/>
      <c r="AD858" s="5"/>
      <c r="AE858" s="82"/>
      <c r="AF858" s="100"/>
      <c r="AG858" s="86"/>
      <c r="AH858" s="86"/>
      <c r="AI858" s="101"/>
      <c r="AJ858" s="82"/>
      <c r="AK858" s="82"/>
      <c r="AL858" s="88"/>
      <c r="AM858" s="84"/>
      <c r="AN858" s="78"/>
      <c r="AO858" s="89"/>
      <c r="AP858" s="89"/>
      <c r="AQ858" s="89"/>
      <c r="AR858" s="90"/>
      <c r="AS858" s="90"/>
    </row>
    <row r="859" ht="18.0" customHeight="1">
      <c r="A859" s="71"/>
      <c r="B859" s="71"/>
      <c r="C859" s="38"/>
      <c r="D859" s="38"/>
      <c r="E859" s="38"/>
      <c r="F859" s="99"/>
      <c r="G859" s="74"/>
      <c r="H859" s="75"/>
      <c r="I859" s="80"/>
      <c r="J859" s="77"/>
      <c r="K859" s="78"/>
      <c r="L859" s="79"/>
      <c r="M859" s="80"/>
      <c r="N859" s="79"/>
      <c r="O859" s="80"/>
      <c r="P859" s="80"/>
      <c r="Q859" s="79"/>
      <c r="R859" s="79"/>
      <c r="S859" s="12"/>
      <c r="T859" s="12"/>
      <c r="U859" s="13"/>
      <c r="V859" s="79"/>
      <c r="W859" s="82"/>
      <c r="X859" s="83"/>
      <c r="Y859" s="82"/>
      <c r="Z859" s="84"/>
      <c r="AA859" s="82"/>
      <c r="AB859" s="80"/>
      <c r="AC859" s="82"/>
      <c r="AD859" s="5"/>
      <c r="AE859" s="82"/>
      <c r="AF859" s="100"/>
      <c r="AG859" s="86"/>
      <c r="AH859" s="86"/>
      <c r="AI859" s="101"/>
      <c r="AJ859" s="82"/>
      <c r="AK859" s="82"/>
      <c r="AL859" s="88"/>
      <c r="AM859" s="84"/>
      <c r="AN859" s="78"/>
      <c r="AO859" s="89"/>
      <c r="AP859" s="89"/>
      <c r="AQ859" s="89"/>
      <c r="AR859" s="90"/>
      <c r="AS859" s="90"/>
    </row>
    <row r="860" ht="18.0" customHeight="1">
      <c r="A860" s="71"/>
      <c r="B860" s="71"/>
      <c r="C860" s="38"/>
      <c r="D860" s="38"/>
      <c r="E860" s="38"/>
      <c r="F860" s="99"/>
      <c r="G860" s="74"/>
      <c r="H860" s="75"/>
      <c r="I860" s="80"/>
      <c r="J860" s="77"/>
      <c r="K860" s="78"/>
      <c r="L860" s="79"/>
      <c r="M860" s="80"/>
      <c r="N860" s="79"/>
      <c r="O860" s="80"/>
      <c r="P860" s="80"/>
      <c r="Q860" s="79"/>
      <c r="R860" s="79"/>
      <c r="S860" s="12"/>
      <c r="T860" s="12"/>
      <c r="U860" s="13"/>
      <c r="V860" s="79"/>
      <c r="W860" s="82"/>
      <c r="X860" s="83"/>
      <c r="Y860" s="82"/>
      <c r="Z860" s="84"/>
      <c r="AA860" s="82"/>
      <c r="AB860" s="80"/>
      <c r="AC860" s="82"/>
      <c r="AD860" s="5"/>
      <c r="AE860" s="82"/>
      <c r="AF860" s="100"/>
      <c r="AG860" s="86"/>
      <c r="AH860" s="86"/>
      <c r="AI860" s="101"/>
      <c r="AJ860" s="82"/>
      <c r="AK860" s="82"/>
      <c r="AL860" s="88"/>
      <c r="AM860" s="84"/>
      <c r="AN860" s="78"/>
      <c r="AO860" s="89"/>
      <c r="AP860" s="89"/>
      <c r="AQ860" s="89"/>
      <c r="AR860" s="90"/>
      <c r="AS860" s="90"/>
    </row>
    <row r="861" ht="18.0" customHeight="1">
      <c r="A861" s="71"/>
      <c r="B861" s="71"/>
      <c r="C861" s="38"/>
      <c r="D861" s="38"/>
      <c r="E861" s="38"/>
      <c r="F861" s="99"/>
      <c r="G861" s="74"/>
      <c r="H861" s="75"/>
      <c r="I861" s="80"/>
      <c r="J861" s="77"/>
      <c r="K861" s="78"/>
      <c r="L861" s="79"/>
      <c r="M861" s="80"/>
      <c r="N861" s="79"/>
      <c r="O861" s="80"/>
      <c r="P861" s="80"/>
      <c r="Q861" s="79"/>
      <c r="R861" s="79"/>
      <c r="S861" s="12"/>
      <c r="T861" s="12"/>
      <c r="U861" s="13"/>
      <c r="V861" s="79"/>
      <c r="W861" s="82"/>
      <c r="X861" s="83"/>
      <c r="Y861" s="82"/>
      <c r="Z861" s="84"/>
      <c r="AA861" s="82"/>
      <c r="AB861" s="80"/>
      <c r="AC861" s="82"/>
      <c r="AD861" s="5"/>
      <c r="AE861" s="82"/>
      <c r="AF861" s="100"/>
      <c r="AG861" s="86"/>
      <c r="AH861" s="86"/>
      <c r="AI861" s="101"/>
      <c r="AJ861" s="82"/>
      <c r="AK861" s="82"/>
      <c r="AL861" s="88"/>
      <c r="AM861" s="84"/>
      <c r="AN861" s="78"/>
      <c r="AO861" s="89"/>
      <c r="AP861" s="89"/>
      <c r="AQ861" s="89"/>
      <c r="AR861" s="90"/>
      <c r="AS861" s="90"/>
    </row>
    <row r="862" ht="18.0" customHeight="1">
      <c r="A862" s="71"/>
      <c r="B862" s="71"/>
      <c r="C862" s="38"/>
      <c r="D862" s="38"/>
      <c r="E862" s="38"/>
      <c r="F862" s="99"/>
      <c r="G862" s="74"/>
      <c r="H862" s="75"/>
      <c r="I862" s="80"/>
      <c r="J862" s="77"/>
      <c r="K862" s="78"/>
      <c r="L862" s="79"/>
      <c r="M862" s="80"/>
      <c r="N862" s="79"/>
      <c r="O862" s="80"/>
      <c r="P862" s="80"/>
      <c r="Q862" s="79"/>
      <c r="R862" s="79"/>
      <c r="S862" s="12"/>
      <c r="T862" s="12"/>
      <c r="U862" s="13"/>
      <c r="V862" s="79"/>
      <c r="W862" s="82"/>
      <c r="X862" s="83"/>
      <c r="Y862" s="82"/>
      <c r="Z862" s="84"/>
      <c r="AA862" s="82"/>
      <c r="AB862" s="80"/>
      <c r="AC862" s="82"/>
      <c r="AD862" s="5"/>
      <c r="AE862" s="82"/>
      <c r="AF862" s="100"/>
      <c r="AG862" s="86"/>
      <c r="AH862" s="86"/>
      <c r="AI862" s="101"/>
      <c r="AJ862" s="82"/>
      <c r="AK862" s="82"/>
      <c r="AL862" s="88"/>
      <c r="AM862" s="84"/>
      <c r="AN862" s="78"/>
      <c r="AO862" s="89"/>
      <c r="AP862" s="89"/>
      <c r="AQ862" s="89"/>
      <c r="AR862" s="90"/>
      <c r="AS862" s="90"/>
    </row>
    <row r="863" ht="18.0" customHeight="1">
      <c r="A863" s="71"/>
      <c r="B863" s="71"/>
      <c r="C863" s="38"/>
      <c r="D863" s="38"/>
      <c r="E863" s="38"/>
      <c r="F863" s="99"/>
      <c r="G863" s="74"/>
      <c r="H863" s="75"/>
      <c r="I863" s="80"/>
      <c r="J863" s="77"/>
      <c r="K863" s="78"/>
      <c r="L863" s="79"/>
      <c r="M863" s="80"/>
      <c r="N863" s="79"/>
      <c r="O863" s="80"/>
      <c r="P863" s="80"/>
      <c r="Q863" s="79"/>
      <c r="R863" s="79"/>
      <c r="S863" s="12"/>
      <c r="T863" s="12"/>
      <c r="U863" s="13"/>
      <c r="V863" s="79"/>
      <c r="W863" s="82"/>
      <c r="X863" s="83"/>
      <c r="Y863" s="82"/>
      <c r="Z863" s="84"/>
      <c r="AA863" s="82"/>
      <c r="AB863" s="80"/>
      <c r="AC863" s="82"/>
      <c r="AD863" s="5"/>
      <c r="AE863" s="82"/>
      <c r="AF863" s="100"/>
      <c r="AG863" s="86"/>
      <c r="AH863" s="86"/>
      <c r="AI863" s="101"/>
      <c r="AJ863" s="82"/>
      <c r="AK863" s="82"/>
      <c r="AL863" s="88"/>
      <c r="AM863" s="84"/>
      <c r="AN863" s="78"/>
      <c r="AO863" s="89"/>
      <c r="AP863" s="89"/>
      <c r="AQ863" s="89"/>
      <c r="AR863" s="90"/>
      <c r="AS863" s="90"/>
    </row>
    <row r="864" ht="18.0" customHeight="1">
      <c r="A864" s="71"/>
      <c r="B864" s="71"/>
      <c r="C864" s="38"/>
      <c r="D864" s="38"/>
      <c r="E864" s="38"/>
      <c r="F864" s="99"/>
      <c r="G864" s="74"/>
      <c r="H864" s="75"/>
      <c r="I864" s="80"/>
      <c r="J864" s="77"/>
      <c r="K864" s="78"/>
      <c r="L864" s="79"/>
      <c r="M864" s="80"/>
      <c r="N864" s="79"/>
      <c r="O864" s="80"/>
      <c r="P864" s="80"/>
      <c r="Q864" s="79"/>
      <c r="R864" s="79"/>
      <c r="S864" s="12"/>
      <c r="T864" s="12"/>
      <c r="U864" s="13"/>
      <c r="V864" s="79"/>
      <c r="W864" s="82"/>
      <c r="X864" s="83"/>
      <c r="Y864" s="82"/>
      <c r="Z864" s="84"/>
      <c r="AA864" s="82"/>
      <c r="AB864" s="80"/>
      <c r="AC864" s="82"/>
      <c r="AD864" s="5"/>
      <c r="AE864" s="82"/>
      <c r="AF864" s="100"/>
      <c r="AG864" s="86"/>
      <c r="AH864" s="86"/>
      <c r="AI864" s="101"/>
      <c r="AJ864" s="82"/>
      <c r="AK864" s="82"/>
      <c r="AL864" s="88"/>
      <c r="AM864" s="84"/>
      <c r="AN864" s="78"/>
      <c r="AO864" s="89"/>
      <c r="AP864" s="89"/>
      <c r="AQ864" s="89"/>
      <c r="AR864" s="90"/>
      <c r="AS864" s="90"/>
    </row>
    <row r="865" ht="18.0" customHeight="1">
      <c r="A865" s="71"/>
      <c r="B865" s="71"/>
      <c r="C865" s="38"/>
      <c r="D865" s="38"/>
      <c r="E865" s="38"/>
      <c r="F865" s="99"/>
      <c r="G865" s="74"/>
      <c r="H865" s="75"/>
      <c r="I865" s="80"/>
      <c r="J865" s="77"/>
      <c r="K865" s="78"/>
      <c r="L865" s="79"/>
      <c r="M865" s="80"/>
      <c r="N865" s="79"/>
      <c r="O865" s="80"/>
      <c r="P865" s="80"/>
      <c r="Q865" s="79"/>
      <c r="R865" s="79"/>
      <c r="S865" s="12"/>
      <c r="T865" s="12"/>
      <c r="U865" s="13"/>
      <c r="V865" s="79"/>
      <c r="W865" s="82"/>
      <c r="X865" s="83"/>
      <c r="Y865" s="82"/>
      <c r="Z865" s="84"/>
      <c r="AA865" s="82"/>
      <c r="AB865" s="80"/>
      <c r="AC865" s="82"/>
      <c r="AD865" s="5"/>
      <c r="AE865" s="82"/>
      <c r="AF865" s="100"/>
      <c r="AG865" s="86"/>
      <c r="AH865" s="86"/>
      <c r="AI865" s="101"/>
      <c r="AJ865" s="82"/>
      <c r="AK865" s="82"/>
      <c r="AL865" s="88"/>
      <c r="AM865" s="84"/>
      <c r="AN865" s="78"/>
      <c r="AO865" s="89"/>
      <c r="AP865" s="89"/>
      <c r="AQ865" s="89"/>
      <c r="AR865" s="90"/>
      <c r="AS865" s="90"/>
    </row>
    <row r="866" ht="18.0" customHeight="1">
      <c r="A866" s="71"/>
      <c r="B866" s="71"/>
      <c r="C866" s="38"/>
      <c r="D866" s="38"/>
      <c r="E866" s="38"/>
      <c r="F866" s="99"/>
      <c r="G866" s="74"/>
      <c r="H866" s="75"/>
      <c r="I866" s="80"/>
      <c r="J866" s="77"/>
      <c r="K866" s="78"/>
      <c r="L866" s="79"/>
      <c r="M866" s="80"/>
      <c r="N866" s="79"/>
      <c r="O866" s="80"/>
      <c r="P866" s="80"/>
      <c r="Q866" s="79"/>
      <c r="R866" s="79"/>
      <c r="S866" s="12"/>
      <c r="T866" s="12"/>
      <c r="U866" s="13"/>
      <c r="V866" s="79"/>
      <c r="W866" s="82"/>
      <c r="X866" s="83"/>
      <c r="Y866" s="82"/>
      <c r="Z866" s="84"/>
      <c r="AA866" s="82"/>
      <c r="AB866" s="80"/>
      <c r="AC866" s="82"/>
      <c r="AD866" s="5"/>
      <c r="AE866" s="82"/>
      <c r="AF866" s="100"/>
      <c r="AG866" s="86"/>
      <c r="AH866" s="86"/>
      <c r="AI866" s="101"/>
      <c r="AJ866" s="82"/>
      <c r="AK866" s="82"/>
      <c r="AL866" s="88"/>
      <c r="AM866" s="84"/>
      <c r="AN866" s="78"/>
      <c r="AO866" s="89"/>
      <c r="AP866" s="89"/>
      <c r="AQ866" s="89"/>
      <c r="AR866" s="90"/>
      <c r="AS866" s="90"/>
    </row>
    <row r="867" ht="18.0" customHeight="1">
      <c r="A867" s="71"/>
      <c r="B867" s="71"/>
      <c r="C867" s="38"/>
      <c r="D867" s="38"/>
      <c r="E867" s="38"/>
      <c r="F867" s="99"/>
      <c r="G867" s="74"/>
      <c r="H867" s="75"/>
      <c r="I867" s="80"/>
      <c r="J867" s="77"/>
      <c r="K867" s="78"/>
      <c r="L867" s="79"/>
      <c r="M867" s="80"/>
      <c r="N867" s="79"/>
      <c r="O867" s="80"/>
      <c r="P867" s="80"/>
      <c r="Q867" s="79"/>
      <c r="R867" s="79"/>
      <c r="S867" s="12"/>
      <c r="T867" s="12"/>
      <c r="U867" s="13"/>
      <c r="V867" s="79"/>
      <c r="W867" s="82"/>
      <c r="X867" s="83"/>
      <c r="Y867" s="82"/>
      <c r="Z867" s="84"/>
      <c r="AA867" s="82"/>
      <c r="AB867" s="80"/>
      <c r="AC867" s="82"/>
      <c r="AD867" s="5"/>
      <c r="AE867" s="82"/>
      <c r="AF867" s="100"/>
      <c r="AG867" s="86"/>
      <c r="AH867" s="86"/>
      <c r="AI867" s="101"/>
      <c r="AJ867" s="82"/>
      <c r="AK867" s="82"/>
      <c r="AL867" s="88"/>
      <c r="AM867" s="84"/>
      <c r="AN867" s="78"/>
      <c r="AO867" s="89"/>
      <c r="AP867" s="89"/>
      <c r="AQ867" s="89"/>
      <c r="AR867" s="90"/>
      <c r="AS867" s="90"/>
    </row>
    <row r="868" ht="18.0" customHeight="1">
      <c r="A868" s="71"/>
      <c r="B868" s="71"/>
      <c r="C868" s="38"/>
      <c r="D868" s="38"/>
      <c r="E868" s="38"/>
      <c r="F868" s="99"/>
      <c r="G868" s="74"/>
      <c r="H868" s="75"/>
      <c r="I868" s="80"/>
      <c r="J868" s="77"/>
      <c r="K868" s="78"/>
      <c r="L868" s="79"/>
      <c r="M868" s="80"/>
      <c r="N868" s="79"/>
      <c r="O868" s="80"/>
      <c r="P868" s="80"/>
      <c r="Q868" s="79"/>
      <c r="R868" s="79"/>
      <c r="S868" s="12"/>
      <c r="T868" s="12"/>
      <c r="U868" s="13"/>
      <c r="V868" s="79"/>
      <c r="W868" s="82"/>
      <c r="X868" s="83"/>
      <c r="Y868" s="82"/>
      <c r="Z868" s="84"/>
      <c r="AA868" s="82"/>
      <c r="AB868" s="80"/>
      <c r="AC868" s="82"/>
      <c r="AD868" s="5"/>
      <c r="AE868" s="82"/>
      <c r="AF868" s="100"/>
      <c r="AG868" s="86"/>
      <c r="AH868" s="86"/>
      <c r="AI868" s="101"/>
      <c r="AJ868" s="82"/>
      <c r="AK868" s="82"/>
      <c r="AL868" s="88"/>
      <c r="AM868" s="84"/>
      <c r="AN868" s="78"/>
      <c r="AO868" s="89"/>
      <c r="AP868" s="89"/>
      <c r="AQ868" s="89"/>
      <c r="AR868" s="90"/>
      <c r="AS868" s="90"/>
    </row>
    <row r="869" ht="18.0" customHeight="1">
      <c r="A869" s="71"/>
      <c r="B869" s="71"/>
      <c r="C869" s="38"/>
      <c r="D869" s="38"/>
      <c r="E869" s="38"/>
      <c r="F869" s="99"/>
      <c r="G869" s="74"/>
      <c r="H869" s="75"/>
      <c r="I869" s="80"/>
      <c r="J869" s="77"/>
      <c r="K869" s="78"/>
      <c r="L869" s="79"/>
      <c r="M869" s="80"/>
      <c r="N869" s="79"/>
      <c r="O869" s="80"/>
      <c r="P869" s="80"/>
      <c r="Q869" s="79"/>
      <c r="R869" s="79"/>
      <c r="S869" s="12"/>
      <c r="T869" s="12"/>
      <c r="U869" s="13"/>
      <c r="V869" s="79"/>
      <c r="W869" s="82"/>
      <c r="X869" s="83"/>
      <c r="Y869" s="82"/>
      <c r="Z869" s="84"/>
      <c r="AA869" s="82"/>
      <c r="AB869" s="80"/>
      <c r="AC869" s="82"/>
      <c r="AD869" s="5"/>
      <c r="AE869" s="82"/>
      <c r="AF869" s="100"/>
      <c r="AG869" s="86"/>
      <c r="AH869" s="86"/>
      <c r="AI869" s="101"/>
      <c r="AJ869" s="82"/>
      <c r="AK869" s="82"/>
      <c r="AL869" s="88"/>
      <c r="AM869" s="84"/>
      <c r="AN869" s="78"/>
      <c r="AO869" s="89"/>
      <c r="AP869" s="89"/>
      <c r="AQ869" s="89"/>
      <c r="AR869" s="90"/>
      <c r="AS869" s="90"/>
    </row>
    <row r="870" ht="18.0" customHeight="1">
      <c r="A870" s="71"/>
      <c r="B870" s="71"/>
      <c r="C870" s="38"/>
      <c r="D870" s="38"/>
      <c r="E870" s="38"/>
      <c r="F870" s="99"/>
      <c r="G870" s="74"/>
      <c r="H870" s="75"/>
      <c r="I870" s="80"/>
      <c r="J870" s="77"/>
      <c r="K870" s="78"/>
      <c r="L870" s="79"/>
      <c r="M870" s="80"/>
      <c r="N870" s="79"/>
      <c r="O870" s="80"/>
      <c r="P870" s="80"/>
      <c r="Q870" s="79"/>
      <c r="R870" s="79"/>
      <c r="S870" s="12"/>
      <c r="T870" s="12"/>
      <c r="U870" s="13"/>
      <c r="V870" s="79"/>
      <c r="W870" s="82"/>
      <c r="X870" s="83"/>
      <c r="Y870" s="82"/>
      <c r="Z870" s="84"/>
      <c r="AA870" s="82"/>
      <c r="AB870" s="80"/>
      <c r="AC870" s="82"/>
      <c r="AD870" s="5"/>
      <c r="AE870" s="82"/>
      <c r="AF870" s="100"/>
      <c r="AG870" s="86"/>
      <c r="AH870" s="86"/>
      <c r="AI870" s="101"/>
      <c r="AJ870" s="82"/>
      <c r="AK870" s="82"/>
      <c r="AL870" s="88"/>
      <c r="AM870" s="84"/>
      <c r="AN870" s="78"/>
      <c r="AO870" s="89"/>
      <c r="AP870" s="89"/>
      <c r="AQ870" s="89"/>
      <c r="AR870" s="90"/>
      <c r="AS870" s="90"/>
    </row>
    <row r="871" ht="18.0" customHeight="1">
      <c r="A871" s="71"/>
      <c r="B871" s="71"/>
      <c r="C871" s="38"/>
      <c r="D871" s="38"/>
      <c r="E871" s="38"/>
      <c r="F871" s="99"/>
      <c r="G871" s="74"/>
      <c r="H871" s="75"/>
      <c r="I871" s="80"/>
      <c r="J871" s="77"/>
      <c r="K871" s="78"/>
      <c r="L871" s="79"/>
      <c r="M871" s="80"/>
      <c r="N871" s="79"/>
      <c r="O871" s="80"/>
      <c r="P871" s="80"/>
      <c r="Q871" s="79"/>
      <c r="R871" s="79"/>
      <c r="S871" s="12"/>
      <c r="T871" s="12"/>
      <c r="U871" s="13"/>
      <c r="V871" s="79"/>
      <c r="W871" s="82"/>
      <c r="X871" s="83"/>
      <c r="Y871" s="82"/>
      <c r="Z871" s="84"/>
      <c r="AA871" s="82"/>
      <c r="AB871" s="80"/>
      <c r="AC871" s="82"/>
      <c r="AD871" s="5"/>
      <c r="AE871" s="82"/>
      <c r="AF871" s="100"/>
      <c r="AG871" s="86"/>
      <c r="AH871" s="86"/>
      <c r="AI871" s="101"/>
      <c r="AJ871" s="82"/>
      <c r="AK871" s="82"/>
      <c r="AL871" s="88"/>
      <c r="AM871" s="84"/>
      <c r="AN871" s="78"/>
      <c r="AO871" s="89"/>
      <c r="AP871" s="89"/>
      <c r="AQ871" s="89"/>
      <c r="AR871" s="90"/>
      <c r="AS871" s="90"/>
    </row>
    <row r="872" ht="18.0" customHeight="1">
      <c r="A872" s="71"/>
      <c r="B872" s="71"/>
      <c r="C872" s="38"/>
      <c r="D872" s="38"/>
      <c r="E872" s="38"/>
      <c r="F872" s="99"/>
      <c r="G872" s="74"/>
      <c r="H872" s="75"/>
      <c r="I872" s="80"/>
      <c r="J872" s="77"/>
      <c r="K872" s="78"/>
      <c r="L872" s="79"/>
      <c r="M872" s="80"/>
      <c r="N872" s="79"/>
      <c r="O872" s="80"/>
      <c r="P872" s="80"/>
      <c r="Q872" s="79"/>
      <c r="R872" s="79"/>
      <c r="S872" s="12"/>
      <c r="T872" s="12"/>
      <c r="U872" s="13"/>
      <c r="V872" s="79"/>
      <c r="W872" s="82"/>
      <c r="X872" s="83"/>
      <c r="Y872" s="82"/>
      <c r="Z872" s="84"/>
      <c r="AA872" s="82"/>
      <c r="AB872" s="80"/>
      <c r="AC872" s="82"/>
      <c r="AD872" s="5"/>
      <c r="AE872" s="82"/>
      <c r="AF872" s="100"/>
      <c r="AG872" s="86"/>
      <c r="AH872" s="86"/>
      <c r="AI872" s="101"/>
      <c r="AJ872" s="82"/>
      <c r="AK872" s="82"/>
      <c r="AL872" s="88"/>
      <c r="AM872" s="84"/>
      <c r="AN872" s="78"/>
      <c r="AO872" s="89"/>
      <c r="AP872" s="89"/>
      <c r="AQ872" s="89"/>
      <c r="AR872" s="90"/>
      <c r="AS872" s="90"/>
    </row>
    <row r="873" ht="18.0" customHeight="1">
      <c r="A873" s="71"/>
      <c r="B873" s="71"/>
      <c r="C873" s="38"/>
      <c r="D873" s="38"/>
      <c r="E873" s="38"/>
      <c r="F873" s="99"/>
      <c r="G873" s="74"/>
      <c r="H873" s="75"/>
      <c r="I873" s="80"/>
      <c r="J873" s="77"/>
      <c r="K873" s="78"/>
      <c r="L873" s="79"/>
      <c r="M873" s="80"/>
      <c r="N873" s="79"/>
      <c r="O873" s="80"/>
      <c r="P873" s="80"/>
      <c r="Q873" s="79"/>
      <c r="R873" s="79"/>
      <c r="S873" s="12"/>
      <c r="T873" s="12"/>
      <c r="U873" s="13"/>
      <c r="V873" s="79"/>
      <c r="W873" s="82"/>
      <c r="X873" s="83"/>
      <c r="Y873" s="82"/>
      <c r="Z873" s="84"/>
      <c r="AA873" s="82"/>
      <c r="AB873" s="80"/>
      <c r="AC873" s="82"/>
      <c r="AD873" s="5"/>
      <c r="AE873" s="82"/>
      <c r="AF873" s="100"/>
      <c r="AG873" s="86"/>
      <c r="AH873" s="86"/>
      <c r="AI873" s="101"/>
      <c r="AJ873" s="82"/>
      <c r="AK873" s="82"/>
      <c r="AL873" s="88"/>
      <c r="AM873" s="84"/>
      <c r="AN873" s="78"/>
      <c r="AO873" s="89"/>
      <c r="AP873" s="89"/>
      <c r="AQ873" s="89"/>
      <c r="AR873" s="90"/>
      <c r="AS873" s="90"/>
    </row>
    <row r="874" ht="18.0" customHeight="1">
      <c r="A874" s="71"/>
      <c r="B874" s="71"/>
      <c r="C874" s="38"/>
      <c r="D874" s="38"/>
      <c r="E874" s="38"/>
      <c r="F874" s="99"/>
      <c r="G874" s="74"/>
      <c r="H874" s="75"/>
      <c r="I874" s="80"/>
      <c r="J874" s="77"/>
      <c r="K874" s="78"/>
      <c r="L874" s="79"/>
      <c r="M874" s="80"/>
      <c r="N874" s="79"/>
      <c r="O874" s="80"/>
      <c r="P874" s="80"/>
      <c r="Q874" s="79"/>
      <c r="R874" s="79"/>
      <c r="S874" s="12"/>
      <c r="T874" s="12"/>
      <c r="U874" s="13"/>
      <c r="V874" s="79"/>
      <c r="W874" s="82"/>
      <c r="X874" s="83"/>
      <c r="Y874" s="82"/>
      <c r="Z874" s="84"/>
      <c r="AA874" s="82"/>
      <c r="AB874" s="80"/>
      <c r="AC874" s="82"/>
      <c r="AD874" s="5"/>
      <c r="AE874" s="82"/>
      <c r="AF874" s="100"/>
      <c r="AG874" s="86"/>
      <c r="AH874" s="86"/>
      <c r="AI874" s="101"/>
      <c r="AJ874" s="82"/>
      <c r="AK874" s="82"/>
      <c r="AL874" s="88"/>
      <c r="AM874" s="84"/>
      <c r="AN874" s="78"/>
      <c r="AO874" s="89"/>
      <c r="AP874" s="89"/>
      <c r="AQ874" s="89"/>
      <c r="AR874" s="90"/>
      <c r="AS874" s="90"/>
    </row>
    <row r="875" ht="18.0" customHeight="1">
      <c r="A875" s="71"/>
      <c r="B875" s="71"/>
      <c r="C875" s="38"/>
      <c r="D875" s="38"/>
      <c r="E875" s="38"/>
      <c r="F875" s="99"/>
      <c r="G875" s="74"/>
      <c r="H875" s="75"/>
      <c r="I875" s="80"/>
      <c r="J875" s="77"/>
      <c r="K875" s="78"/>
      <c r="L875" s="79"/>
      <c r="M875" s="80"/>
      <c r="N875" s="79"/>
      <c r="O875" s="80"/>
      <c r="P875" s="80"/>
      <c r="Q875" s="79"/>
      <c r="R875" s="79"/>
      <c r="S875" s="12"/>
      <c r="T875" s="12"/>
      <c r="U875" s="13"/>
      <c r="V875" s="79"/>
      <c r="W875" s="82"/>
      <c r="X875" s="83"/>
      <c r="Y875" s="82"/>
      <c r="Z875" s="84"/>
      <c r="AA875" s="82"/>
      <c r="AB875" s="80"/>
      <c r="AC875" s="82"/>
      <c r="AD875" s="5"/>
      <c r="AE875" s="82"/>
      <c r="AF875" s="100"/>
      <c r="AG875" s="86"/>
      <c r="AH875" s="86"/>
      <c r="AI875" s="101"/>
      <c r="AJ875" s="82"/>
      <c r="AK875" s="82"/>
      <c r="AL875" s="88"/>
      <c r="AM875" s="84"/>
      <c r="AN875" s="78"/>
      <c r="AO875" s="89"/>
      <c r="AP875" s="89"/>
      <c r="AQ875" s="89"/>
      <c r="AR875" s="90"/>
      <c r="AS875" s="90"/>
    </row>
    <row r="876" ht="18.0" customHeight="1">
      <c r="A876" s="71"/>
      <c r="B876" s="71"/>
      <c r="C876" s="38"/>
      <c r="D876" s="38"/>
      <c r="E876" s="38"/>
      <c r="F876" s="99"/>
      <c r="G876" s="74"/>
      <c r="H876" s="75"/>
      <c r="I876" s="80"/>
      <c r="J876" s="77"/>
      <c r="K876" s="78"/>
      <c r="L876" s="79"/>
      <c r="M876" s="80"/>
      <c r="N876" s="79"/>
      <c r="O876" s="80"/>
      <c r="P876" s="80"/>
      <c r="Q876" s="79"/>
      <c r="R876" s="79"/>
      <c r="S876" s="12"/>
      <c r="T876" s="12"/>
      <c r="U876" s="13"/>
      <c r="V876" s="79"/>
      <c r="W876" s="82"/>
      <c r="X876" s="83"/>
      <c r="Y876" s="82"/>
      <c r="Z876" s="84"/>
      <c r="AA876" s="82"/>
      <c r="AB876" s="80"/>
      <c r="AC876" s="82"/>
      <c r="AD876" s="5"/>
      <c r="AE876" s="82"/>
      <c r="AF876" s="100"/>
      <c r="AG876" s="86"/>
      <c r="AH876" s="86"/>
      <c r="AI876" s="101"/>
      <c r="AJ876" s="82"/>
      <c r="AK876" s="82"/>
      <c r="AL876" s="88"/>
      <c r="AM876" s="84"/>
      <c r="AN876" s="78"/>
      <c r="AO876" s="89"/>
      <c r="AP876" s="89"/>
      <c r="AQ876" s="89"/>
      <c r="AR876" s="90"/>
      <c r="AS876" s="90"/>
    </row>
    <row r="877" ht="18.0" customHeight="1">
      <c r="A877" s="71"/>
      <c r="B877" s="71"/>
      <c r="C877" s="38"/>
      <c r="D877" s="38"/>
      <c r="E877" s="38"/>
      <c r="F877" s="99"/>
      <c r="G877" s="74"/>
      <c r="H877" s="75"/>
      <c r="I877" s="80"/>
      <c r="J877" s="77"/>
      <c r="K877" s="78"/>
      <c r="L877" s="79"/>
      <c r="M877" s="80"/>
      <c r="N877" s="79"/>
      <c r="O877" s="80"/>
      <c r="P877" s="80"/>
      <c r="Q877" s="79"/>
      <c r="R877" s="79"/>
      <c r="S877" s="12"/>
      <c r="T877" s="12"/>
      <c r="U877" s="13"/>
      <c r="V877" s="79"/>
      <c r="W877" s="82"/>
      <c r="X877" s="83"/>
      <c r="Y877" s="82"/>
      <c r="Z877" s="84"/>
      <c r="AA877" s="82"/>
      <c r="AB877" s="80"/>
      <c r="AC877" s="82"/>
      <c r="AD877" s="5"/>
      <c r="AE877" s="82"/>
      <c r="AF877" s="100"/>
      <c r="AG877" s="86"/>
      <c r="AH877" s="86"/>
      <c r="AI877" s="101"/>
      <c r="AJ877" s="82"/>
      <c r="AK877" s="82"/>
      <c r="AL877" s="88"/>
      <c r="AM877" s="84"/>
      <c r="AN877" s="78"/>
      <c r="AO877" s="89"/>
      <c r="AP877" s="89"/>
      <c r="AQ877" s="89"/>
      <c r="AR877" s="90"/>
      <c r="AS877" s="90"/>
    </row>
    <row r="878" ht="18.0" customHeight="1">
      <c r="A878" s="71"/>
      <c r="B878" s="71"/>
      <c r="C878" s="38"/>
      <c r="D878" s="38"/>
      <c r="E878" s="38"/>
      <c r="F878" s="99"/>
      <c r="G878" s="74"/>
      <c r="H878" s="75"/>
      <c r="I878" s="80"/>
      <c r="J878" s="77"/>
      <c r="K878" s="78"/>
      <c r="L878" s="79"/>
      <c r="M878" s="80"/>
      <c r="N878" s="79"/>
      <c r="O878" s="80"/>
      <c r="P878" s="80"/>
      <c r="Q878" s="79"/>
      <c r="R878" s="79"/>
      <c r="S878" s="12"/>
      <c r="T878" s="12"/>
      <c r="U878" s="13"/>
      <c r="V878" s="79"/>
      <c r="W878" s="82"/>
      <c r="X878" s="83"/>
      <c r="Y878" s="82"/>
      <c r="Z878" s="84"/>
      <c r="AA878" s="82"/>
      <c r="AB878" s="80"/>
      <c r="AC878" s="82"/>
      <c r="AD878" s="5"/>
      <c r="AE878" s="82"/>
      <c r="AF878" s="100"/>
      <c r="AG878" s="86"/>
      <c r="AH878" s="86"/>
      <c r="AI878" s="101"/>
      <c r="AJ878" s="82"/>
      <c r="AK878" s="82"/>
      <c r="AL878" s="88"/>
      <c r="AM878" s="84"/>
      <c r="AN878" s="78"/>
      <c r="AO878" s="89"/>
      <c r="AP878" s="89"/>
      <c r="AQ878" s="89"/>
      <c r="AR878" s="90"/>
      <c r="AS878" s="90"/>
    </row>
    <row r="879" ht="18.0" customHeight="1">
      <c r="A879" s="71"/>
      <c r="B879" s="71"/>
      <c r="C879" s="38"/>
      <c r="D879" s="38"/>
      <c r="E879" s="38"/>
      <c r="F879" s="99"/>
      <c r="G879" s="74"/>
      <c r="H879" s="75"/>
      <c r="I879" s="80"/>
      <c r="J879" s="77"/>
      <c r="K879" s="78"/>
      <c r="L879" s="79"/>
      <c r="M879" s="80"/>
      <c r="N879" s="79"/>
      <c r="O879" s="80"/>
      <c r="P879" s="80"/>
      <c r="Q879" s="79"/>
      <c r="R879" s="79"/>
      <c r="S879" s="12"/>
      <c r="T879" s="12"/>
      <c r="U879" s="13"/>
      <c r="V879" s="79"/>
      <c r="W879" s="82"/>
      <c r="X879" s="83"/>
      <c r="Y879" s="82"/>
      <c r="Z879" s="84"/>
      <c r="AA879" s="82"/>
      <c r="AB879" s="80"/>
      <c r="AC879" s="82"/>
      <c r="AD879" s="5"/>
      <c r="AE879" s="82"/>
      <c r="AF879" s="100"/>
      <c r="AG879" s="86"/>
      <c r="AH879" s="86"/>
      <c r="AI879" s="101"/>
      <c r="AJ879" s="82"/>
      <c r="AK879" s="82"/>
      <c r="AL879" s="88"/>
      <c r="AM879" s="84"/>
      <c r="AN879" s="78"/>
      <c r="AO879" s="89"/>
      <c r="AP879" s="89"/>
      <c r="AQ879" s="89"/>
      <c r="AR879" s="90"/>
      <c r="AS879" s="90"/>
    </row>
    <row r="880" ht="18.0" customHeight="1">
      <c r="A880" s="71"/>
      <c r="B880" s="71"/>
      <c r="C880" s="38"/>
      <c r="D880" s="38"/>
      <c r="E880" s="38"/>
      <c r="F880" s="99"/>
      <c r="G880" s="74"/>
      <c r="H880" s="75"/>
      <c r="I880" s="80"/>
      <c r="J880" s="77"/>
      <c r="K880" s="78"/>
      <c r="L880" s="79"/>
      <c r="M880" s="80"/>
      <c r="N880" s="79"/>
      <c r="O880" s="80"/>
      <c r="P880" s="80"/>
      <c r="Q880" s="79"/>
      <c r="R880" s="79"/>
      <c r="S880" s="12"/>
      <c r="T880" s="12"/>
      <c r="U880" s="13"/>
      <c r="V880" s="79"/>
      <c r="W880" s="82"/>
      <c r="X880" s="83"/>
      <c r="Y880" s="82"/>
      <c r="Z880" s="84"/>
      <c r="AA880" s="82"/>
      <c r="AB880" s="80"/>
      <c r="AC880" s="82"/>
      <c r="AD880" s="5"/>
      <c r="AE880" s="82"/>
      <c r="AF880" s="100"/>
      <c r="AG880" s="86"/>
      <c r="AH880" s="86"/>
      <c r="AI880" s="101"/>
      <c r="AJ880" s="82"/>
      <c r="AK880" s="82"/>
      <c r="AL880" s="88"/>
      <c r="AM880" s="84"/>
      <c r="AN880" s="78"/>
      <c r="AO880" s="89"/>
      <c r="AP880" s="89"/>
      <c r="AQ880" s="89"/>
      <c r="AR880" s="90"/>
      <c r="AS880" s="90"/>
    </row>
    <row r="881" ht="18.0" customHeight="1">
      <c r="A881" s="71"/>
      <c r="B881" s="71"/>
      <c r="C881" s="38"/>
      <c r="D881" s="38"/>
      <c r="E881" s="38"/>
      <c r="F881" s="99"/>
      <c r="G881" s="74"/>
      <c r="H881" s="75"/>
      <c r="I881" s="80"/>
      <c r="J881" s="77"/>
      <c r="K881" s="78"/>
      <c r="L881" s="79"/>
      <c r="M881" s="80"/>
      <c r="N881" s="79"/>
      <c r="O881" s="80"/>
      <c r="P881" s="80"/>
      <c r="Q881" s="79"/>
      <c r="R881" s="79"/>
      <c r="S881" s="12"/>
      <c r="T881" s="12"/>
      <c r="U881" s="13"/>
      <c r="V881" s="79"/>
      <c r="W881" s="82"/>
      <c r="X881" s="83"/>
      <c r="Y881" s="82"/>
      <c r="Z881" s="84"/>
      <c r="AA881" s="82"/>
      <c r="AB881" s="80"/>
      <c r="AC881" s="82"/>
      <c r="AD881" s="5"/>
      <c r="AE881" s="82"/>
      <c r="AF881" s="100"/>
      <c r="AG881" s="86"/>
      <c r="AH881" s="86"/>
      <c r="AI881" s="101"/>
      <c r="AJ881" s="82"/>
      <c r="AK881" s="82"/>
      <c r="AL881" s="88"/>
      <c r="AM881" s="84"/>
      <c r="AN881" s="78"/>
      <c r="AO881" s="89"/>
      <c r="AP881" s="89"/>
      <c r="AQ881" s="89"/>
      <c r="AR881" s="90"/>
      <c r="AS881" s="90"/>
    </row>
    <row r="882" ht="18.0" customHeight="1">
      <c r="A882" s="71"/>
      <c r="B882" s="71"/>
      <c r="C882" s="38"/>
      <c r="D882" s="38"/>
      <c r="E882" s="38"/>
      <c r="F882" s="99"/>
      <c r="G882" s="74"/>
      <c r="H882" s="75"/>
      <c r="I882" s="80"/>
      <c r="J882" s="77"/>
      <c r="K882" s="78"/>
      <c r="L882" s="79"/>
      <c r="M882" s="80"/>
      <c r="N882" s="79"/>
      <c r="O882" s="80"/>
      <c r="P882" s="80"/>
      <c r="Q882" s="79"/>
      <c r="R882" s="79"/>
      <c r="S882" s="12"/>
      <c r="T882" s="12"/>
      <c r="U882" s="13"/>
      <c r="V882" s="79"/>
      <c r="W882" s="82"/>
      <c r="X882" s="83"/>
      <c r="Y882" s="82"/>
      <c r="Z882" s="84"/>
      <c r="AA882" s="82"/>
      <c r="AB882" s="80"/>
      <c r="AC882" s="82"/>
      <c r="AD882" s="5"/>
      <c r="AE882" s="82"/>
      <c r="AF882" s="100"/>
      <c r="AG882" s="86"/>
      <c r="AH882" s="86"/>
      <c r="AI882" s="101"/>
      <c r="AJ882" s="82"/>
      <c r="AK882" s="82"/>
      <c r="AL882" s="88"/>
      <c r="AM882" s="84"/>
      <c r="AN882" s="78"/>
      <c r="AO882" s="89"/>
      <c r="AP882" s="89"/>
      <c r="AQ882" s="89"/>
      <c r="AR882" s="90"/>
      <c r="AS882" s="90"/>
    </row>
    <row r="883" ht="18.0" customHeight="1">
      <c r="A883" s="71"/>
      <c r="B883" s="71"/>
      <c r="C883" s="38"/>
      <c r="D883" s="38"/>
      <c r="E883" s="38"/>
      <c r="F883" s="99"/>
      <c r="G883" s="74"/>
      <c r="H883" s="75"/>
      <c r="I883" s="80"/>
      <c r="J883" s="77"/>
      <c r="K883" s="78"/>
      <c r="L883" s="79"/>
      <c r="M883" s="80"/>
      <c r="N883" s="79"/>
      <c r="O883" s="80"/>
      <c r="P883" s="80"/>
      <c r="Q883" s="79"/>
      <c r="R883" s="79"/>
      <c r="S883" s="12"/>
      <c r="T883" s="12"/>
      <c r="U883" s="13"/>
      <c r="V883" s="79"/>
      <c r="W883" s="82"/>
      <c r="X883" s="83"/>
      <c r="Y883" s="82"/>
      <c r="Z883" s="84"/>
      <c r="AA883" s="82"/>
      <c r="AB883" s="80"/>
      <c r="AC883" s="82"/>
      <c r="AD883" s="5"/>
      <c r="AE883" s="82"/>
      <c r="AF883" s="100"/>
      <c r="AG883" s="86"/>
      <c r="AH883" s="86"/>
      <c r="AI883" s="101"/>
      <c r="AJ883" s="82"/>
      <c r="AK883" s="82"/>
      <c r="AL883" s="88"/>
      <c r="AM883" s="84"/>
      <c r="AN883" s="78"/>
      <c r="AO883" s="89"/>
      <c r="AP883" s="89"/>
      <c r="AQ883" s="89"/>
      <c r="AR883" s="90"/>
      <c r="AS883" s="90"/>
    </row>
    <row r="884" ht="18.0" customHeight="1">
      <c r="A884" s="71"/>
      <c r="B884" s="71"/>
      <c r="C884" s="38"/>
      <c r="D884" s="38"/>
      <c r="E884" s="38"/>
      <c r="F884" s="99"/>
      <c r="G884" s="74"/>
      <c r="H884" s="75"/>
      <c r="I884" s="80"/>
      <c r="J884" s="77"/>
      <c r="K884" s="78"/>
      <c r="L884" s="79"/>
      <c r="M884" s="80"/>
      <c r="N884" s="79"/>
      <c r="O884" s="80"/>
      <c r="P884" s="80"/>
      <c r="Q884" s="79"/>
      <c r="R884" s="79"/>
      <c r="S884" s="12"/>
      <c r="T884" s="12"/>
      <c r="U884" s="13"/>
      <c r="V884" s="79"/>
      <c r="W884" s="82"/>
      <c r="X884" s="83"/>
      <c r="Y884" s="82"/>
      <c r="Z884" s="84"/>
      <c r="AA884" s="82"/>
      <c r="AB884" s="80"/>
      <c r="AC884" s="82"/>
      <c r="AD884" s="5"/>
      <c r="AE884" s="82"/>
      <c r="AF884" s="100"/>
      <c r="AG884" s="86"/>
      <c r="AH884" s="86"/>
      <c r="AI884" s="101"/>
      <c r="AJ884" s="82"/>
      <c r="AK884" s="82"/>
      <c r="AL884" s="88"/>
      <c r="AM884" s="84"/>
      <c r="AN884" s="78"/>
      <c r="AO884" s="89"/>
      <c r="AP884" s="89"/>
      <c r="AQ884" s="89"/>
      <c r="AR884" s="90"/>
      <c r="AS884" s="90"/>
    </row>
    <row r="885" ht="18.0" customHeight="1">
      <c r="A885" s="71"/>
      <c r="B885" s="71"/>
      <c r="C885" s="38"/>
      <c r="D885" s="38"/>
      <c r="E885" s="38"/>
      <c r="F885" s="99"/>
      <c r="G885" s="74"/>
      <c r="H885" s="75"/>
      <c r="I885" s="80"/>
      <c r="J885" s="77"/>
      <c r="K885" s="78"/>
      <c r="L885" s="79"/>
      <c r="M885" s="80"/>
      <c r="N885" s="79"/>
      <c r="O885" s="80"/>
      <c r="P885" s="80"/>
      <c r="Q885" s="79"/>
      <c r="R885" s="79"/>
      <c r="S885" s="12"/>
      <c r="T885" s="12"/>
      <c r="U885" s="13"/>
      <c r="V885" s="79"/>
      <c r="W885" s="82"/>
      <c r="X885" s="83"/>
      <c r="Y885" s="82"/>
      <c r="Z885" s="84"/>
      <c r="AA885" s="82"/>
      <c r="AB885" s="80"/>
      <c r="AC885" s="82"/>
      <c r="AD885" s="5"/>
      <c r="AE885" s="82"/>
      <c r="AF885" s="100"/>
      <c r="AG885" s="86"/>
      <c r="AH885" s="86"/>
      <c r="AI885" s="101"/>
      <c r="AJ885" s="82"/>
      <c r="AK885" s="82"/>
      <c r="AL885" s="88"/>
      <c r="AM885" s="84"/>
      <c r="AN885" s="78"/>
      <c r="AO885" s="89"/>
      <c r="AP885" s="89"/>
      <c r="AQ885" s="89"/>
      <c r="AR885" s="90"/>
      <c r="AS885" s="90"/>
    </row>
    <row r="886" ht="18.0" customHeight="1">
      <c r="A886" s="71"/>
      <c r="B886" s="71"/>
      <c r="C886" s="38"/>
      <c r="D886" s="38"/>
      <c r="E886" s="38"/>
      <c r="F886" s="99"/>
      <c r="G886" s="74"/>
      <c r="H886" s="75"/>
      <c r="I886" s="80"/>
      <c r="J886" s="77"/>
      <c r="K886" s="78"/>
      <c r="L886" s="79"/>
      <c r="M886" s="80"/>
      <c r="N886" s="79"/>
      <c r="O886" s="80"/>
      <c r="P886" s="80"/>
      <c r="Q886" s="79"/>
      <c r="R886" s="79"/>
      <c r="S886" s="12"/>
      <c r="T886" s="12"/>
      <c r="U886" s="13"/>
      <c r="V886" s="79"/>
      <c r="W886" s="82"/>
      <c r="X886" s="83"/>
      <c r="Y886" s="82"/>
      <c r="Z886" s="84"/>
      <c r="AA886" s="82"/>
      <c r="AB886" s="80"/>
      <c r="AC886" s="82"/>
      <c r="AD886" s="5"/>
      <c r="AE886" s="82"/>
      <c r="AF886" s="100"/>
      <c r="AG886" s="86"/>
      <c r="AH886" s="86"/>
      <c r="AI886" s="101"/>
      <c r="AJ886" s="82"/>
      <c r="AK886" s="82"/>
      <c r="AL886" s="88"/>
      <c r="AM886" s="84"/>
      <c r="AN886" s="78"/>
      <c r="AO886" s="89"/>
      <c r="AP886" s="89"/>
      <c r="AQ886" s="89"/>
      <c r="AR886" s="90"/>
      <c r="AS886" s="90"/>
    </row>
    <row r="887" ht="18.0" customHeight="1">
      <c r="A887" s="71"/>
      <c r="B887" s="71"/>
      <c r="C887" s="38"/>
      <c r="D887" s="38"/>
      <c r="E887" s="38"/>
      <c r="F887" s="99"/>
      <c r="G887" s="74"/>
      <c r="H887" s="75"/>
      <c r="I887" s="80"/>
      <c r="J887" s="77"/>
      <c r="K887" s="78"/>
      <c r="L887" s="79"/>
      <c r="M887" s="80"/>
      <c r="N887" s="79"/>
      <c r="O887" s="80"/>
      <c r="P887" s="80"/>
      <c r="Q887" s="79"/>
      <c r="R887" s="79"/>
      <c r="S887" s="12"/>
      <c r="T887" s="12"/>
      <c r="U887" s="13"/>
      <c r="V887" s="79"/>
      <c r="W887" s="82"/>
      <c r="X887" s="83"/>
      <c r="Y887" s="82"/>
      <c r="Z887" s="84"/>
      <c r="AA887" s="82"/>
      <c r="AB887" s="80"/>
      <c r="AC887" s="82"/>
      <c r="AD887" s="5"/>
      <c r="AE887" s="82"/>
      <c r="AF887" s="100"/>
      <c r="AG887" s="86"/>
      <c r="AH887" s="86"/>
      <c r="AI887" s="101"/>
      <c r="AJ887" s="82"/>
      <c r="AK887" s="82"/>
      <c r="AL887" s="88"/>
      <c r="AM887" s="84"/>
      <c r="AN887" s="78"/>
      <c r="AO887" s="89"/>
      <c r="AP887" s="89"/>
      <c r="AQ887" s="89"/>
      <c r="AR887" s="90"/>
      <c r="AS887" s="90"/>
    </row>
    <row r="888" ht="18.0" customHeight="1">
      <c r="A888" s="71"/>
      <c r="B888" s="71"/>
      <c r="C888" s="38"/>
      <c r="D888" s="38"/>
      <c r="E888" s="38"/>
      <c r="F888" s="99"/>
      <c r="G888" s="74"/>
      <c r="H888" s="75"/>
      <c r="I888" s="80"/>
      <c r="J888" s="77"/>
      <c r="K888" s="78"/>
      <c r="L888" s="79"/>
      <c r="M888" s="80"/>
      <c r="N888" s="79"/>
      <c r="O888" s="80"/>
      <c r="P888" s="80"/>
      <c r="Q888" s="79"/>
      <c r="R888" s="79"/>
      <c r="S888" s="12"/>
      <c r="T888" s="12"/>
      <c r="U888" s="13"/>
      <c r="V888" s="79"/>
      <c r="W888" s="82"/>
      <c r="X888" s="83"/>
      <c r="Y888" s="82"/>
      <c r="Z888" s="84"/>
      <c r="AA888" s="82"/>
      <c r="AB888" s="80"/>
      <c r="AC888" s="82"/>
      <c r="AD888" s="5"/>
      <c r="AE888" s="82"/>
      <c r="AF888" s="100"/>
      <c r="AG888" s="86"/>
      <c r="AH888" s="86"/>
      <c r="AI888" s="101"/>
      <c r="AJ888" s="82"/>
      <c r="AK888" s="82"/>
      <c r="AL888" s="88"/>
      <c r="AM888" s="84"/>
      <c r="AN888" s="78"/>
      <c r="AO888" s="89"/>
      <c r="AP888" s="89"/>
      <c r="AQ888" s="89"/>
      <c r="AR888" s="90"/>
      <c r="AS888" s="90"/>
    </row>
    <row r="889" ht="18.0" customHeight="1">
      <c r="A889" s="71"/>
      <c r="B889" s="71"/>
      <c r="C889" s="38"/>
      <c r="D889" s="38"/>
      <c r="E889" s="38"/>
      <c r="F889" s="99"/>
      <c r="G889" s="74"/>
      <c r="H889" s="75"/>
      <c r="I889" s="80"/>
      <c r="J889" s="77"/>
      <c r="K889" s="78"/>
      <c r="L889" s="79"/>
      <c r="M889" s="80"/>
      <c r="N889" s="79"/>
      <c r="O889" s="80"/>
      <c r="P889" s="80"/>
      <c r="Q889" s="79"/>
      <c r="R889" s="79"/>
      <c r="S889" s="12"/>
      <c r="T889" s="12"/>
      <c r="U889" s="13"/>
      <c r="V889" s="79"/>
      <c r="W889" s="82"/>
      <c r="X889" s="83"/>
      <c r="Y889" s="82"/>
      <c r="Z889" s="84"/>
      <c r="AA889" s="82"/>
      <c r="AB889" s="80"/>
      <c r="AC889" s="82"/>
      <c r="AD889" s="5"/>
      <c r="AE889" s="82"/>
      <c r="AF889" s="100"/>
      <c r="AG889" s="86"/>
      <c r="AH889" s="86"/>
      <c r="AI889" s="101"/>
      <c r="AJ889" s="82"/>
      <c r="AK889" s="82"/>
      <c r="AL889" s="88"/>
      <c r="AM889" s="84"/>
      <c r="AN889" s="78"/>
      <c r="AO889" s="89"/>
      <c r="AP889" s="89"/>
      <c r="AQ889" s="89"/>
      <c r="AR889" s="90"/>
      <c r="AS889" s="90"/>
    </row>
    <row r="890" ht="18.0" customHeight="1">
      <c r="A890" s="71"/>
      <c r="B890" s="71"/>
      <c r="C890" s="38"/>
      <c r="D890" s="38"/>
      <c r="E890" s="38"/>
      <c r="F890" s="99"/>
      <c r="G890" s="74"/>
      <c r="H890" s="75"/>
      <c r="I890" s="80"/>
      <c r="J890" s="77"/>
      <c r="K890" s="78"/>
      <c r="L890" s="79"/>
      <c r="M890" s="80"/>
      <c r="N890" s="79"/>
      <c r="O890" s="80"/>
      <c r="P890" s="80"/>
      <c r="Q890" s="79"/>
      <c r="R890" s="79"/>
      <c r="S890" s="12"/>
      <c r="T890" s="12"/>
      <c r="U890" s="13"/>
      <c r="V890" s="79"/>
      <c r="W890" s="82"/>
      <c r="X890" s="83"/>
      <c r="Y890" s="82"/>
      <c r="Z890" s="84"/>
      <c r="AA890" s="82"/>
      <c r="AB890" s="80"/>
      <c r="AC890" s="82"/>
      <c r="AD890" s="5"/>
      <c r="AE890" s="82"/>
      <c r="AF890" s="100"/>
      <c r="AG890" s="86"/>
      <c r="AH890" s="86"/>
      <c r="AI890" s="101"/>
      <c r="AJ890" s="82"/>
      <c r="AK890" s="82"/>
      <c r="AL890" s="88"/>
      <c r="AM890" s="84"/>
      <c r="AN890" s="78"/>
      <c r="AO890" s="89"/>
      <c r="AP890" s="89"/>
      <c r="AQ890" s="89"/>
      <c r="AR890" s="90"/>
      <c r="AS890" s="90"/>
    </row>
    <row r="891" ht="18.0" customHeight="1">
      <c r="A891" s="71"/>
      <c r="B891" s="71"/>
      <c r="C891" s="38"/>
      <c r="D891" s="38"/>
      <c r="E891" s="38"/>
      <c r="F891" s="99"/>
      <c r="G891" s="74"/>
      <c r="H891" s="75"/>
      <c r="I891" s="80"/>
      <c r="J891" s="77"/>
      <c r="K891" s="78"/>
      <c r="L891" s="79"/>
      <c r="M891" s="80"/>
      <c r="N891" s="79"/>
      <c r="O891" s="80"/>
      <c r="P891" s="80"/>
      <c r="Q891" s="79"/>
      <c r="R891" s="79"/>
      <c r="S891" s="12"/>
      <c r="T891" s="12"/>
      <c r="U891" s="13"/>
      <c r="V891" s="79"/>
      <c r="W891" s="82"/>
      <c r="X891" s="83"/>
      <c r="Y891" s="82"/>
      <c r="Z891" s="84"/>
      <c r="AA891" s="82"/>
      <c r="AB891" s="80"/>
      <c r="AC891" s="82"/>
      <c r="AD891" s="5"/>
      <c r="AE891" s="82"/>
      <c r="AF891" s="100"/>
      <c r="AG891" s="86"/>
      <c r="AH891" s="86"/>
      <c r="AI891" s="101"/>
      <c r="AJ891" s="82"/>
      <c r="AK891" s="82"/>
      <c r="AL891" s="88"/>
      <c r="AM891" s="84"/>
      <c r="AN891" s="78"/>
      <c r="AO891" s="89"/>
      <c r="AP891" s="89"/>
      <c r="AQ891" s="89"/>
      <c r="AR891" s="90"/>
      <c r="AS891" s="90"/>
    </row>
    <row r="892" ht="18.0" customHeight="1">
      <c r="A892" s="71"/>
      <c r="B892" s="71"/>
      <c r="C892" s="38"/>
      <c r="D892" s="38"/>
      <c r="E892" s="38"/>
      <c r="F892" s="99"/>
      <c r="G892" s="74"/>
      <c r="H892" s="75"/>
      <c r="I892" s="80"/>
      <c r="J892" s="77"/>
      <c r="K892" s="78"/>
      <c r="L892" s="79"/>
      <c r="M892" s="80"/>
      <c r="N892" s="79"/>
      <c r="O892" s="80"/>
      <c r="P892" s="80"/>
      <c r="Q892" s="79"/>
      <c r="R892" s="79"/>
      <c r="S892" s="12"/>
      <c r="T892" s="12"/>
      <c r="U892" s="13"/>
      <c r="V892" s="79"/>
      <c r="W892" s="82"/>
      <c r="X892" s="83"/>
      <c r="Y892" s="82"/>
      <c r="Z892" s="84"/>
      <c r="AA892" s="82"/>
      <c r="AB892" s="80"/>
      <c r="AC892" s="82"/>
      <c r="AD892" s="5"/>
      <c r="AE892" s="82"/>
      <c r="AF892" s="100"/>
      <c r="AG892" s="86"/>
      <c r="AH892" s="86"/>
      <c r="AI892" s="101"/>
      <c r="AJ892" s="82"/>
      <c r="AK892" s="82"/>
      <c r="AL892" s="88"/>
      <c r="AM892" s="84"/>
      <c r="AN892" s="78"/>
      <c r="AO892" s="89"/>
      <c r="AP892" s="89"/>
      <c r="AQ892" s="89"/>
      <c r="AR892" s="90"/>
      <c r="AS892" s="90"/>
    </row>
    <row r="893" ht="18.0" customHeight="1">
      <c r="A893" s="71"/>
      <c r="B893" s="71"/>
      <c r="C893" s="38"/>
      <c r="D893" s="38"/>
      <c r="E893" s="38"/>
      <c r="F893" s="99"/>
      <c r="G893" s="74"/>
      <c r="H893" s="75"/>
      <c r="I893" s="80"/>
      <c r="J893" s="77"/>
      <c r="K893" s="78"/>
      <c r="L893" s="79"/>
      <c r="M893" s="80"/>
      <c r="N893" s="79"/>
      <c r="O893" s="80"/>
      <c r="P893" s="80"/>
      <c r="Q893" s="79"/>
      <c r="R893" s="79"/>
      <c r="S893" s="12"/>
      <c r="T893" s="12"/>
      <c r="U893" s="13"/>
      <c r="V893" s="79"/>
      <c r="W893" s="82"/>
      <c r="X893" s="83"/>
      <c r="Y893" s="82"/>
      <c r="Z893" s="84"/>
      <c r="AA893" s="82"/>
      <c r="AB893" s="80"/>
      <c r="AC893" s="82"/>
      <c r="AD893" s="5"/>
      <c r="AE893" s="82"/>
      <c r="AF893" s="100"/>
      <c r="AG893" s="86"/>
      <c r="AH893" s="86"/>
      <c r="AI893" s="101"/>
      <c r="AJ893" s="82"/>
      <c r="AK893" s="82"/>
      <c r="AL893" s="88"/>
      <c r="AM893" s="84"/>
      <c r="AN893" s="78"/>
      <c r="AO893" s="89"/>
      <c r="AP893" s="89"/>
      <c r="AQ893" s="89"/>
      <c r="AR893" s="90"/>
      <c r="AS893" s="90"/>
    </row>
    <row r="894" ht="18.0" customHeight="1">
      <c r="A894" s="71"/>
      <c r="B894" s="71"/>
      <c r="C894" s="38"/>
      <c r="D894" s="38"/>
      <c r="E894" s="38"/>
      <c r="F894" s="99"/>
      <c r="G894" s="74"/>
      <c r="H894" s="75"/>
      <c r="I894" s="80"/>
      <c r="J894" s="77"/>
      <c r="K894" s="78"/>
      <c r="L894" s="79"/>
      <c r="M894" s="80"/>
      <c r="N894" s="79"/>
      <c r="O894" s="80"/>
      <c r="P894" s="80"/>
      <c r="Q894" s="79"/>
      <c r="R894" s="79"/>
      <c r="S894" s="12"/>
      <c r="T894" s="12"/>
      <c r="U894" s="13"/>
      <c r="V894" s="79"/>
      <c r="W894" s="82"/>
      <c r="X894" s="83"/>
      <c r="Y894" s="82"/>
      <c r="Z894" s="84"/>
      <c r="AA894" s="82"/>
      <c r="AB894" s="80"/>
      <c r="AC894" s="82"/>
      <c r="AD894" s="5"/>
      <c r="AE894" s="82"/>
      <c r="AF894" s="100"/>
      <c r="AG894" s="86"/>
      <c r="AH894" s="86"/>
      <c r="AI894" s="101"/>
      <c r="AJ894" s="82"/>
      <c r="AK894" s="82"/>
      <c r="AL894" s="88"/>
      <c r="AM894" s="84"/>
      <c r="AN894" s="78"/>
      <c r="AO894" s="89"/>
      <c r="AP894" s="89"/>
      <c r="AQ894" s="89"/>
      <c r="AR894" s="90"/>
      <c r="AS894" s="90"/>
    </row>
    <row r="895" ht="18.0" customHeight="1">
      <c r="A895" s="71"/>
      <c r="B895" s="71"/>
      <c r="C895" s="38"/>
      <c r="D895" s="38"/>
      <c r="E895" s="38"/>
      <c r="F895" s="99"/>
      <c r="G895" s="74"/>
      <c r="H895" s="75"/>
      <c r="I895" s="80"/>
      <c r="J895" s="77"/>
      <c r="K895" s="78"/>
      <c r="L895" s="79"/>
      <c r="M895" s="80"/>
      <c r="N895" s="79"/>
      <c r="O895" s="80"/>
      <c r="P895" s="80"/>
      <c r="Q895" s="79"/>
      <c r="R895" s="79"/>
      <c r="S895" s="12"/>
      <c r="T895" s="12"/>
      <c r="U895" s="13"/>
      <c r="V895" s="79"/>
      <c r="W895" s="82"/>
      <c r="X895" s="83"/>
      <c r="Y895" s="82"/>
      <c r="Z895" s="84"/>
      <c r="AA895" s="82"/>
      <c r="AB895" s="80"/>
      <c r="AC895" s="82"/>
      <c r="AD895" s="5"/>
      <c r="AE895" s="82"/>
      <c r="AF895" s="100"/>
      <c r="AG895" s="86"/>
      <c r="AH895" s="86"/>
      <c r="AI895" s="101"/>
      <c r="AJ895" s="82"/>
      <c r="AK895" s="82"/>
      <c r="AL895" s="88"/>
      <c r="AM895" s="84"/>
      <c r="AN895" s="78"/>
      <c r="AO895" s="89"/>
      <c r="AP895" s="89"/>
      <c r="AQ895" s="89"/>
      <c r="AR895" s="90"/>
      <c r="AS895" s="90"/>
    </row>
    <row r="896" ht="18.0" customHeight="1">
      <c r="A896" s="71"/>
      <c r="B896" s="71"/>
      <c r="C896" s="38"/>
      <c r="D896" s="38"/>
      <c r="E896" s="38"/>
      <c r="F896" s="99"/>
      <c r="G896" s="74"/>
      <c r="H896" s="75"/>
      <c r="I896" s="80"/>
      <c r="J896" s="77"/>
      <c r="K896" s="78"/>
      <c r="L896" s="79"/>
      <c r="M896" s="80"/>
      <c r="N896" s="79"/>
      <c r="O896" s="80"/>
      <c r="P896" s="80"/>
      <c r="Q896" s="79"/>
      <c r="R896" s="79"/>
      <c r="S896" s="12"/>
      <c r="T896" s="12"/>
      <c r="U896" s="13"/>
      <c r="V896" s="79"/>
      <c r="W896" s="82"/>
      <c r="X896" s="83"/>
      <c r="Y896" s="82"/>
      <c r="Z896" s="84"/>
      <c r="AA896" s="82"/>
      <c r="AB896" s="80"/>
      <c r="AC896" s="82"/>
      <c r="AD896" s="5"/>
      <c r="AE896" s="82"/>
      <c r="AF896" s="100"/>
      <c r="AG896" s="86"/>
      <c r="AH896" s="86"/>
      <c r="AI896" s="101"/>
      <c r="AJ896" s="82"/>
      <c r="AK896" s="82"/>
      <c r="AL896" s="88"/>
      <c r="AM896" s="84"/>
      <c r="AN896" s="78"/>
      <c r="AO896" s="89"/>
      <c r="AP896" s="89"/>
      <c r="AQ896" s="89"/>
      <c r="AR896" s="90"/>
      <c r="AS896" s="90"/>
    </row>
    <row r="897" ht="18.0" customHeight="1">
      <c r="A897" s="71"/>
      <c r="B897" s="71"/>
      <c r="C897" s="38"/>
      <c r="D897" s="38"/>
      <c r="E897" s="38"/>
      <c r="F897" s="99"/>
      <c r="G897" s="74"/>
      <c r="H897" s="75"/>
      <c r="I897" s="80"/>
      <c r="J897" s="77"/>
      <c r="K897" s="78"/>
      <c r="L897" s="79"/>
      <c r="M897" s="80"/>
      <c r="N897" s="79"/>
      <c r="O897" s="80"/>
      <c r="P897" s="80"/>
      <c r="Q897" s="79"/>
      <c r="R897" s="79"/>
      <c r="S897" s="12"/>
      <c r="T897" s="12"/>
      <c r="U897" s="13"/>
      <c r="V897" s="79"/>
      <c r="W897" s="82"/>
      <c r="X897" s="83"/>
      <c r="Y897" s="82"/>
      <c r="Z897" s="84"/>
      <c r="AA897" s="82"/>
      <c r="AB897" s="80"/>
      <c r="AC897" s="82"/>
      <c r="AD897" s="5"/>
      <c r="AE897" s="82"/>
      <c r="AF897" s="100"/>
      <c r="AG897" s="86"/>
      <c r="AH897" s="86"/>
      <c r="AI897" s="101"/>
      <c r="AJ897" s="82"/>
      <c r="AK897" s="82"/>
      <c r="AL897" s="88"/>
      <c r="AM897" s="84"/>
      <c r="AN897" s="78"/>
      <c r="AO897" s="89"/>
      <c r="AP897" s="89"/>
      <c r="AQ897" s="89"/>
      <c r="AR897" s="90"/>
      <c r="AS897" s="90"/>
    </row>
    <row r="898" ht="18.0" customHeight="1">
      <c r="A898" s="71"/>
      <c r="B898" s="71"/>
      <c r="C898" s="38"/>
      <c r="D898" s="38"/>
      <c r="E898" s="38"/>
      <c r="F898" s="99"/>
      <c r="G898" s="74"/>
      <c r="H898" s="75"/>
      <c r="I898" s="80"/>
      <c r="J898" s="77"/>
      <c r="K898" s="78"/>
      <c r="L898" s="79"/>
      <c r="M898" s="80"/>
      <c r="N898" s="79"/>
      <c r="O898" s="80"/>
      <c r="P898" s="80"/>
      <c r="Q898" s="79"/>
      <c r="R898" s="79"/>
      <c r="S898" s="12"/>
      <c r="T898" s="12"/>
      <c r="U898" s="13"/>
      <c r="V898" s="79"/>
      <c r="W898" s="82"/>
      <c r="X898" s="83"/>
      <c r="Y898" s="82"/>
      <c r="Z898" s="84"/>
      <c r="AA898" s="82"/>
      <c r="AB898" s="80"/>
      <c r="AC898" s="82"/>
      <c r="AD898" s="5"/>
      <c r="AE898" s="82"/>
      <c r="AF898" s="100"/>
      <c r="AG898" s="86"/>
      <c r="AH898" s="86"/>
      <c r="AI898" s="101"/>
      <c r="AJ898" s="82"/>
      <c r="AK898" s="82"/>
      <c r="AL898" s="88"/>
      <c r="AM898" s="84"/>
      <c r="AN898" s="78"/>
      <c r="AO898" s="89"/>
      <c r="AP898" s="89"/>
      <c r="AQ898" s="89"/>
      <c r="AR898" s="90"/>
      <c r="AS898" s="90"/>
    </row>
    <row r="899" ht="18.0" customHeight="1">
      <c r="A899" s="71"/>
      <c r="B899" s="71"/>
      <c r="C899" s="38"/>
      <c r="D899" s="38"/>
      <c r="E899" s="38"/>
      <c r="F899" s="99"/>
      <c r="G899" s="74"/>
      <c r="H899" s="75"/>
      <c r="I899" s="80"/>
      <c r="J899" s="77"/>
      <c r="K899" s="78"/>
      <c r="L899" s="79"/>
      <c r="M899" s="80"/>
      <c r="N899" s="79"/>
      <c r="O899" s="80"/>
      <c r="P899" s="80"/>
      <c r="Q899" s="79"/>
      <c r="R899" s="79"/>
      <c r="S899" s="12"/>
      <c r="T899" s="12"/>
      <c r="U899" s="13"/>
      <c r="V899" s="79"/>
      <c r="W899" s="82"/>
      <c r="X899" s="83"/>
      <c r="Y899" s="82"/>
      <c r="Z899" s="84"/>
      <c r="AA899" s="82"/>
      <c r="AB899" s="80"/>
      <c r="AC899" s="82"/>
      <c r="AD899" s="5"/>
      <c r="AE899" s="82"/>
      <c r="AF899" s="100"/>
      <c r="AG899" s="86"/>
      <c r="AH899" s="86"/>
      <c r="AI899" s="101"/>
      <c r="AJ899" s="82"/>
      <c r="AK899" s="82"/>
      <c r="AL899" s="88"/>
      <c r="AM899" s="84"/>
      <c r="AN899" s="78"/>
      <c r="AO899" s="89"/>
      <c r="AP899" s="89"/>
      <c r="AQ899" s="89"/>
      <c r="AR899" s="90"/>
      <c r="AS899" s="90"/>
    </row>
    <row r="900" ht="18.0" customHeight="1">
      <c r="A900" s="71"/>
      <c r="B900" s="71"/>
      <c r="C900" s="38"/>
      <c r="D900" s="38"/>
      <c r="E900" s="38"/>
      <c r="F900" s="99"/>
      <c r="G900" s="74"/>
      <c r="H900" s="75"/>
      <c r="I900" s="80"/>
      <c r="J900" s="77"/>
      <c r="K900" s="78"/>
      <c r="L900" s="79"/>
      <c r="M900" s="80"/>
      <c r="N900" s="79"/>
      <c r="O900" s="80"/>
      <c r="P900" s="80"/>
      <c r="Q900" s="79"/>
      <c r="R900" s="79"/>
      <c r="S900" s="12"/>
      <c r="T900" s="12"/>
      <c r="U900" s="13"/>
      <c r="V900" s="79"/>
      <c r="W900" s="82"/>
      <c r="X900" s="83"/>
      <c r="Y900" s="82"/>
      <c r="Z900" s="84"/>
      <c r="AA900" s="82"/>
      <c r="AB900" s="80"/>
      <c r="AC900" s="82"/>
      <c r="AD900" s="5"/>
      <c r="AE900" s="82"/>
      <c r="AF900" s="100"/>
      <c r="AG900" s="86"/>
      <c r="AH900" s="86"/>
      <c r="AI900" s="101"/>
      <c r="AJ900" s="82"/>
      <c r="AK900" s="82"/>
      <c r="AL900" s="88"/>
      <c r="AM900" s="84"/>
      <c r="AN900" s="78"/>
      <c r="AO900" s="89"/>
      <c r="AP900" s="89"/>
      <c r="AQ900" s="89"/>
      <c r="AR900" s="90"/>
      <c r="AS900" s="90"/>
    </row>
    <row r="901" ht="18.0" customHeight="1">
      <c r="A901" s="71"/>
      <c r="B901" s="71"/>
      <c r="C901" s="38"/>
      <c r="D901" s="38"/>
      <c r="E901" s="38"/>
      <c r="F901" s="99"/>
      <c r="G901" s="74"/>
      <c r="H901" s="75"/>
      <c r="I901" s="80"/>
      <c r="J901" s="77"/>
      <c r="K901" s="78"/>
      <c r="L901" s="79"/>
      <c r="M901" s="80"/>
      <c r="N901" s="79"/>
      <c r="O901" s="80"/>
      <c r="P901" s="80"/>
      <c r="Q901" s="79"/>
      <c r="R901" s="79"/>
      <c r="S901" s="12"/>
      <c r="T901" s="12"/>
      <c r="U901" s="13"/>
      <c r="V901" s="79"/>
      <c r="W901" s="82"/>
      <c r="X901" s="83"/>
      <c r="Y901" s="82"/>
      <c r="Z901" s="84"/>
      <c r="AA901" s="82"/>
      <c r="AB901" s="80"/>
      <c r="AC901" s="82"/>
      <c r="AD901" s="5"/>
      <c r="AE901" s="82"/>
      <c r="AF901" s="100"/>
      <c r="AG901" s="86"/>
      <c r="AH901" s="86"/>
      <c r="AI901" s="101"/>
      <c r="AJ901" s="82"/>
      <c r="AK901" s="82"/>
      <c r="AL901" s="88"/>
      <c r="AM901" s="84"/>
      <c r="AN901" s="78"/>
      <c r="AO901" s="89"/>
      <c r="AP901" s="89"/>
      <c r="AQ901" s="89"/>
      <c r="AR901" s="90"/>
      <c r="AS901" s="90"/>
    </row>
    <row r="902" ht="18.0" customHeight="1">
      <c r="A902" s="71"/>
      <c r="B902" s="71"/>
      <c r="C902" s="38"/>
      <c r="D902" s="38"/>
      <c r="E902" s="38"/>
      <c r="F902" s="99"/>
      <c r="G902" s="74"/>
      <c r="H902" s="75"/>
      <c r="I902" s="80"/>
      <c r="J902" s="77"/>
      <c r="K902" s="78"/>
      <c r="L902" s="79"/>
      <c r="M902" s="80"/>
      <c r="N902" s="79"/>
      <c r="O902" s="80"/>
      <c r="P902" s="80"/>
      <c r="Q902" s="79"/>
      <c r="R902" s="79"/>
      <c r="S902" s="12"/>
      <c r="T902" s="12"/>
      <c r="U902" s="13"/>
      <c r="V902" s="79"/>
      <c r="W902" s="82"/>
      <c r="X902" s="83"/>
      <c r="Y902" s="82"/>
      <c r="Z902" s="84"/>
      <c r="AA902" s="82"/>
      <c r="AB902" s="80"/>
      <c r="AC902" s="82"/>
      <c r="AD902" s="5"/>
      <c r="AE902" s="82"/>
      <c r="AF902" s="100"/>
      <c r="AG902" s="86"/>
      <c r="AH902" s="86"/>
      <c r="AI902" s="101"/>
      <c r="AJ902" s="82"/>
      <c r="AK902" s="82"/>
      <c r="AL902" s="88"/>
      <c r="AM902" s="84"/>
      <c r="AN902" s="78"/>
      <c r="AO902" s="89"/>
      <c r="AP902" s="89"/>
      <c r="AQ902" s="89"/>
      <c r="AR902" s="90"/>
      <c r="AS902" s="90"/>
    </row>
    <row r="903" ht="18.0" customHeight="1">
      <c r="A903" s="71"/>
      <c r="B903" s="71"/>
      <c r="C903" s="38"/>
      <c r="D903" s="38"/>
      <c r="E903" s="38"/>
      <c r="F903" s="99"/>
      <c r="G903" s="74"/>
      <c r="H903" s="75"/>
      <c r="I903" s="80"/>
      <c r="J903" s="77"/>
      <c r="K903" s="78"/>
      <c r="L903" s="79"/>
      <c r="M903" s="80"/>
      <c r="N903" s="79"/>
      <c r="O903" s="80"/>
      <c r="P903" s="80"/>
      <c r="Q903" s="79"/>
      <c r="R903" s="79"/>
      <c r="S903" s="12"/>
      <c r="T903" s="12"/>
      <c r="U903" s="13"/>
      <c r="V903" s="79"/>
      <c r="W903" s="82"/>
      <c r="X903" s="83"/>
      <c r="Y903" s="82"/>
      <c r="Z903" s="84"/>
      <c r="AA903" s="82"/>
      <c r="AB903" s="80"/>
      <c r="AC903" s="82"/>
      <c r="AD903" s="5"/>
      <c r="AE903" s="82"/>
      <c r="AF903" s="100"/>
      <c r="AG903" s="86"/>
      <c r="AH903" s="86"/>
      <c r="AI903" s="101"/>
      <c r="AJ903" s="82"/>
      <c r="AK903" s="82"/>
      <c r="AL903" s="88"/>
      <c r="AM903" s="84"/>
      <c r="AN903" s="78"/>
      <c r="AO903" s="89"/>
      <c r="AP903" s="89"/>
      <c r="AQ903" s="89"/>
      <c r="AR903" s="90"/>
      <c r="AS903" s="90"/>
    </row>
    <row r="904" ht="18.0" customHeight="1">
      <c r="A904" s="71"/>
      <c r="B904" s="71"/>
      <c r="C904" s="38"/>
      <c r="D904" s="38"/>
      <c r="E904" s="38"/>
      <c r="F904" s="99"/>
      <c r="G904" s="74"/>
      <c r="H904" s="75"/>
      <c r="I904" s="80"/>
      <c r="J904" s="77"/>
      <c r="K904" s="78"/>
      <c r="L904" s="79"/>
      <c r="M904" s="80"/>
      <c r="N904" s="79"/>
      <c r="O904" s="80"/>
      <c r="P904" s="80"/>
      <c r="Q904" s="79"/>
      <c r="R904" s="79"/>
      <c r="S904" s="12"/>
      <c r="T904" s="12"/>
      <c r="U904" s="13"/>
      <c r="V904" s="79"/>
      <c r="W904" s="82"/>
      <c r="X904" s="83"/>
      <c r="Y904" s="82"/>
      <c r="Z904" s="84"/>
      <c r="AA904" s="82"/>
      <c r="AB904" s="80"/>
      <c r="AC904" s="82"/>
      <c r="AD904" s="5"/>
      <c r="AE904" s="82"/>
      <c r="AF904" s="100"/>
      <c r="AG904" s="86"/>
      <c r="AH904" s="86"/>
      <c r="AI904" s="101"/>
      <c r="AJ904" s="82"/>
      <c r="AK904" s="82"/>
      <c r="AL904" s="88"/>
      <c r="AM904" s="84"/>
      <c r="AN904" s="78"/>
      <c r="AO904" s="89"/>
      <c r="AP904" s="89"/>
      <c r="AQ904" s="89"/>
      <c r="AR904" s="90"/>
      <c r="AS904" s="90"/>
    </row>
    <row r="905" ht="18.0" customHeight="1">
      <c r="A905" s="71"/>
      <c r="B905" s="71"/>
      <c r="C905" s="38"/>
      <c r="D905" s="38"/>
      <c r="E905" s="38"/>
      <c r="F905" s="99"/>
      <c r="G905" s="74"/>
      <c r="H905" s="75"/>
      <c r="I905" s="80"/>
      <c r="J905" s="77"/>
      <c r="K905" s="78"/>
      <c r="L905" s="79"/>
      <c r="M905" s="80"/>
      <c r="N905" s="79"/>
      <c r="O905" s="80"/>
      <c r="P905" s="80"/>
      <c r="Q905" s="79"/>
      <c r="R905" s="79"/>
      <c r="S905" s="12"/>
      <c r="T905" s="12"/>
      <c r="U905" s="13"/>
      <c r="V905" s="79"/>
      <c r="W905" s="82"/>
      <c r="X905" s="83"/>
      <c r="Y905" s="82"/>
      <c r="Z905" s="84"/>
      <c r="AA905" s="82"/>
      <c r="AB905" s="80"/>
      <c r="AC905" s="82"/>
      <c r="AD905" s="5"/>
      <c r="AE905" s="82"/>
      <c r="AF905" s="100"/>
      <c r="AG905" s="86"/>
      <c r="AH905" s="86"/>
      <c r="AI905" s="101"/>
      <c r="AJ905" s="82"/>
      <c r="AK905" s="82"/>
      <c r="AL905" s="88"/>
      <c r="AM905" s="84"/>
      <c r="AN905" s="78"/>
      <c r="AO905" s="89"/>
      <c r="AP905" s="89"/>
      <c r="AQ905" s="89"/>
      <c r="AR905" s="90"/>
      <c r="AS905" s="90"/>
    </row>
    <row r="906" ht="18.0" customHeight="1">
      <c r="A906" s="71"/>
      <c r="B906" s="71"/>
      <c r="C906" s="38"/>
      <c r="D906" s="38"/>
      <c r="E906" s="38"/>
      <c r="F906" s="99"/>
      <c r="G906" s="74"/>
      <c r="H906" s="75"/>
      <c r="I906" s="80"/>
      <c r="J906" s="77"/>
      <c r="K906" s="78"/>
      <c r="L906" s="79"/>
      <c r="M906" s="80"/>
      <c r="N906" s="79"/>
      <c r="O906" s="80"/>
      <c r="P906" s="80"/>
      <c r="Q906" s="79"/>
      <c r="R906" s="79"/>
      <c r="S906" s="12"/>
      <c r="T906" s="12"/>
      <c r="U906" s="13"/>
      <c r="V906" s="79"/>
      <c r="W906" s="82"/>
      <c r="X906" s="83"/>
      <c r="Y906" s="82"/>
      <c r="Z906" s="84"/>
      <c r="AA906" s="82"/>
      <c r="AB906" s="80"/>
      <c r="AC906" s="82"/>
      <c r="AD906" s="5"/>
      <c r="AE906" s="82"/>
      <c r="AF906" s="100"/>
      <c r="AG906" s="86"/>
      <c r="AH906" s="86"/>
      <c r="AI906" s="101"/>
      <c r="AJ906" s="82"/>
      <c r="AK906" s="82"/>
      <c r="AL906" s="88"/>
      <c r="AM906" s="84"/>
      <c r="AN906" s="78"/>
      <c r="AO906" s="89"/>
      <c r="AP906" s="89"/>
      <c r="AQ906" s="89"/>
      <c r="AR906" s="90"/>
      <c r="AS906" s="90"/>
    </row>
    <row r="907" ht="18.0" customHeight="1">
      <c r="A907" s="71"/>
      <c r="B907" s="71"/>
      <c r="C907" s="38"/>
      <c r="D907" s="38"/>
      <c r="E907" s="38"/>
      <c r="F907" s="99"/>
      <c r="G907" s="74"/>
      <c r="H907" s="75"/>
      <c r="I907" s="80"/>
      <c r="J907" s="77"/>
      <c r="K907" s="78"/>
      <c r="L907" s="79"/>
      <c r="M907" s="80"/>
      <c r="N907" s="79"/>
      <c r="O907" s="80"/>
      <c r="P907" s="80"/>
      <c r="Q907" s="79"/>
      <c r="R907" s="79"/>
      <c r="S907" s="12"/>
      <c r="T907" s="12"/>
      <c r="U907" s="13"/>
      <c r="V907" s="79"/>
      <c r="W907" s="82"/>
      <c r="X907" s="83"/>
      <c r="Y907" s="82"/>
      <c r="Z907" s="84"/>
      <c r="AA907" s="82"/>
      <c r="AB907" s="80"/>
      <c r="AC907" s="82"/>
      <c r="AD907" s="5"/>
      <c r="AE907" s="82"/>
      <c r="AF907" s="100"/>
      <c r="AG907" s="86"/>
      <c r="AH907" s="86"/>
      <c r="AI907" s="101"/>
      <c r="AJ907" s="82"/>
      <c r="AK907" s="82"/>
      <c r="AL907" s="88"/>
      <c r="AM907" s="84"/>
      <c r="AN907" s="78"/>
      <c r="AO907" s="89"/>
      <c r="AP907" s="89"/>
      <c r="AQ907" s="89"/>
      <c r="AR907" s="90"/>
      <c r="AS907" s="90"/>
    </row>
    <row r="908" ht="18.0" customHeight="1">
      <c r="A908" s="71"/>
      <c r="B908" s="71"/>
      <c r="C908" s="38"/>
      <c r="D908" s="38"/>
      <c r="E908" s="38"/>
      <c r="F908" s="99"/>
      <c r="G908" s="74"/>
      <c r="H908" s="75"/>
      <c r="I908" s="80"/>
      <c r="J908" s="77"/>
      <c r="K908" s="78"/>
      <c r="L908" s="79"/>
      <c r="M908" s="80"/>
      <c r="N908" s="79"/>
      <c r="O908" s="80"/>
      <c r="P908" s="80"/>
      <c r="Q908" s="79"/>
      <c r="R908" s="79"/>
      <c r="S908" s="12"/>
      <c r="T908" s="12"/>
      <c r="U908" s="13"/>
      <c r="V908" s="79"/>
      <c r="W908" s="82"/>
      <c r="X908" s="83"/>
      <c r="Y908" s="82"/>
      <c r="Z908" s="84"/>
      <c r="AA908" s="82"/>
      <c r="AB908" s="80"/>
      <c r="AC908" s="82"/>
      <c r="AD908" s="5"/>
      <c r="AE908" s="82"/>
      <c r="AF908" s="100"/>
      <c r="AG908" s="86"/>
      <c r="AH908" s="86"/>
      <c r="AI908" s="101"/>
      <c r="AJ908" s="82"/>
      <c r="AK908" s="82"/>
      <c r="AL908" s="88"/>
      <c r="AM908" s="84"/>
      <c r="AN908" s="78"/>
      <c r="AO908" s="89"/>
      <c r="AP908" s="89"/>
      <c r="AQ908" s="89"/>
      <c r="AR908" s="90"/>
      <c r="AS908" s="90"/>
    </row>
    <row r="909" ht="18.0" customHeight="1">
      <c r="A909" s="71"/>
      <c r="B909" s="71"/>
      <c r="C909" s="38"/>
      <c r="D909" s="38"/>
      <c r="E909" s="38"/>
      <c r="F909" s="99"/>
      <c r="G909" s="74"/>
      <c r="H909" s="75"/>
      <c r="I909" s="80"/>
      <c r="J909" s="77"/>
      <c r="K909" s="78"/>
      <c r="L909" s="79"/>
      <c r="M909" s="80"/>
      <c r="N909" s="79"/>
      <c r="O909" s="80"/>
      <c r="P909" s="80"/>
      <c r="Q909" s="79"/>
      <c r="R909" s="79"/>
      <c r="S909" s="12"/>
      <c r="T909" s="12"/>
      <c r="U909" s="13"/>
      <c r="V909" s="79"/>
      <c r="W909" s="82"/>
      <c r="X909" s="83"/>
      <c r="Y909" s="82"/>
      <c r="Z909" s="84"/>
      <c r="AA909" s="82"/>
      <c r="AB909" s="80"/>
      <c r="AC909" s="82"/>
      <c r="AD909" s="5"/>
      <c r="AE909" s="82"/>
      <c r="AF909" s="100"/>
      <c r="AG909" s="86"/>
      <c r="AH909" s="86"/>
      <c r="AI909" s="101"/>
      <c r="AJ909" s="82"/>
      <c r="AK909" s="82"/>
      <c r="AL909" s="88"/>
      <c r="AM909" s="84"/>
      <c r="AN909" s="78"/>
      <c r="AO909" s="89"/>
      <c r="AP909" s="89"/>
      <c r="AQ909" s="89"/>
      <c r="AR909" s="90"/>
      <c r="AS909" s="90"/>
    </row>
    <row r="910" ht="18.0" customHeight="1">
      <c r="A910" s="71"/>
      <c r="B910" s="71"/>
      <c r="C910" s="38"/>
      <c r="D910" s="38"/>
      <c r="E910" s="38"/>
      <c r="F910" s="99"/>
      <c r="G910" s="74"/>
      <c r="H910" s="75"/>
      <c r="I910" s="80"/>
      <c r="J910" s="77"/>
      <c r="K910" s="78"/>
      <c r="L910" s="79"/>
      <c r="M910" s="80"/>
      <c r="N910" s="79"/>
      <c r="O910" s="80"/>
      <c r="P910" s="80"/>
      <c r="Q910" s="79"/>
      <c r="R910" s="79"/>
      <c r="S910" s="12"/>
      <c r="T910" s="12"/>
      <c r="U910" s="13"/>
      <c r="V910" s="79"/>
      <c r="W910" s="82"/>
      <c r="X910" s="83"/>
      <c r="Y910" s="82"/>
      <c r="Z910" s="84"/>
      <c r="AA910" s="82"/>
      <c r="AB910" s="80"/>
      <c r="AC910" s="82"/>
      <c r="AD910" s="5"/>
      <c r="AE910" s="82"/>
      <c r="AF910" s="100"/>
      <c r="AG910" s="86"/>
      <c r="AH910" s="86"/>
      <c r="AI910" s="101"/>
      <c r="AJ910" s="82"/>
      <c r="AK910" s="82"/>
      <c r="AL910" s="88"/>
      <c r="AM910" s="84"/>
      <c r="AN910" s="78"/>
      <c r="AO910" s="89"/>
      <c r="AP910" s="89"/>
      <c r="AQ910" s="89"/>
      <c r="AR910" s="90"/>
      <c r="AS910" s="90"/>
    </row>
    <row r="911" ht="18.0" customHeight="1">
      <c r="A911" s="71"/>
      <c r="B911" s="71"/>
      <c r="C911" s="38"/>
      <c r="D911" s="38"/>
      <c r="E911" s="38"/>
      <c r="F911" s="99"/>
      <c r="G911" s="74"/>
      <c r="H911" s="75"/>
      <c r="I911" s="80"/>
      <c r="J911" s="77"/>
      <c r="K911" s="78"/>
      <c r="L911" s="79"/>
      <c r="M911" s="80"/>
      <c r="N911" s="79"/>
      <c r="O911" s="80"/>
      <c r="P911" s="80"/>
      <c r="Q911" s="79"/>
      <c r="R911" s="79"/>
      <c r="S911" s="12"/>
      <c r="T911" s="12"/>
      <c r="U911" s="13"/>
      <c r="V911" s="79"/>
      <c r="W911" s="82"/>
      <c r="X911" s="83"/>
      <c r="Y911" s="82"/>
      <c r="Z911" s="84"/>
      <c r="AA911" s="82"/>
      <c r="AB911" s="80"/>
      <c r="AC911" s="82"/>
      <c r="AD911" s="5"/>
      <c r="AE911" s="82"/>
      <c r="AF911" s="100"/>
      <c r="AG911" s="86"/>
      <c r="AH911" s="86"/>
      <c r="AI911" s="101"/>
      <c r="AJ911" s="82"/>
      <c r="AK911" s="82"/>
      <c r="AL911" s="88"/>
      <c r="AM911" s="84"/>
      <c r="AN911" s="78"/>
      <c r="AO911" s="89"/>
      <c r="AP911" s="89"/>
      <c r="AQ911" s="89"/>
      <c r="AR911" s="90"/>
      <c r="AS911" s="90"/>
    </row>
    <row r="912" ht="18.0" customHeight="1">
      <c r="A912" s="71"/>
      <c r="B912" s="71"/>
      <c r="C912" s="38"/>
      <c r="D912" s="38"/>
      <c r="E912" s="38"/>
      <c r="F912" s="99"/>
      <c r="G912" s="74"/>
      <c r="H912" s="75"/>
      <c r="I912" s="80"/>
      <c r="J912" s="77"/>
      <c r="K912" s="78"/>
      <c r="L912" s="79"/>
      <c r="M912" s="80"/>
      <c r="N912" s="79"/>
      <c r="O912" s="80"/>
      <c r="P912" s="80"/>
      <c r="Q912" s="79"/>
      <c r="R912" s="79"/>
      <c r="S912" s="12"/>
      <c r="T912" s="12"/>
      <c r="U912" s="13"/>
      <c r="V912" s="79"/>
      <c r="W912" s="82"/>
      <c r="X912" s="83"/>
      <c r="Y912" s="82"/>
      <c r="Z912" s="84"/>
      <c r="AA912" s="82"/>
      <c r="AB912" s="80"/>
      <c r="AC912" s="82"/>
      <c r="AD912" s="5"/>
      <c r="AE912" s="82"/>
      <c r="AF912" s="100"/>
      <c r="AG912" s="86"/>
      <c r="AH912" s="86"/>
      <c r="AI912" s="101"/>
      <c r="AJ912" s="82"/>
      <c r="AK912" s="82"/>
      <c r="AL912" s="88"/>
      <c r="AM912" s="84"/>
      <c r="AN912" s="78"/>
      <c r="AO912" s="89"/>
      <c r="AP912" s="89"/>
      <c r="AQ912" s="89"/>
      <c r="AR912" s="90"/>
      <c r="AS912" s="90"/>
    </row>
    <row r="913" ht="18.0" customHeight="1">
      <c r="A913" s="71"/>
      <c r="B913" s="71"/>
      <c r="C913" s="38"/>
      <c r="D913" s="38"/>
      <c r="E913" s="38"/>
      <c r="F913" s="99"/>
      <c r="G913" s="74"/>
      <c r="H913" s="75"/>
      <c r="I913" s="80"/>
      <c r="J913" s="77"/>
      <c r="K913" s="78"/>
      <c r="L913" s="79"/>
      <c r="M913" s="80"/>
      <c r="N913" s="79"/>
      <c r="O913" s="80"/>
      <c r="P913" s="80"/>
      <c r="Q913" s="79"/>
      <c r="R913" s="79"/>
      <c r="S913" s="12"/>
      <c r="T913" s="12"/>
      <c r="U913" s="13"/>
      <c r="V913" s="79"/>
      <c r="W913" s="82"/>
      <c r="X913" s="83"/>
      <c r="Y913" s="82"/>
      <c r="Z913" s="84"/>
      <c r="AA913" s="82"/>
      <c r="AB913" s="80"/>
      <c r="AC913" s="82"/>
      <c r="AD913" s="5"/>
      <c r="AE913" s="82"/>
      <c r="AF913" s="100"/>
      <c r="AG913" s="86"/>
      <c r="AH913" s="86"/>
      <c r="AI913" s="101"/>
      <c r="AJ913" s="82"/>
      <c r="AK913" s="82"/>
      <c r="AL913" s="88"/>
      <c r="AM913" s="84"/>
      <c r="AN913" s="78"/>
      <c r="AO913" s="89"/>
      <c r="AP913" s="89"/>
      <c r="AQ913" s="89"/>
      <c r="AR913" s="90"/>
      <c r="AS913" s="90"/>
    </row>
    <row r="914" ht="18.0" customHeight="1">
      <c r="A914" s="71"/>
      <c r="B914" s="71"/>
      <c r="C914" s="38"/>
      <c r="D914" s="38"/>
      <c r="E914" s="38"/>
      <c r="F914" s="99"/>
      <c r="G914" s="74"/>
      <c r="H914" s="75"/>
      <c r="I914" s="80"/>
      <c r="J914" s="77"/>
      <c r="K914" s="78"/>
      <c r="L914" s="79"/>
      <c r="M914" s="80"/>
      <c r="N914" s="79"/>
      <c r="O914" s="80"/>
      <c r="P914" s="80"/>
      <c r="Q914" s="79"/>
      <c r="R914" s="79"/>
      <c r="S914" s="12"/>
      <c r="T914" s="12"/>
      <c r="U914" s="13"/>
      <c r="V914" s="79"/>
      <c r="W914" s="82"/>
      <c r="X914" s="83"/>
      <c r="Y914" s="82"/>
      <c r="Z914" s="84"/>
      <c r="AA914" s="82"/>
      <c r="AB914" s="80"/>
      <c r="AC914" s="82"/>
      <c r="AD914" s="5"/>
      <c r="AE914" s="82"/>
      <c r="AF914" s="100"/>
      <c r="AG914" s="86"/>
      <c r="AH914" s="86"/>
      <c r="AI914" s="101"/>
      <c r="AJ914" s="82"/>
      <c r="AK914" s="82"/>
      <c r="AL914" s="88"/>
      <c r="AM914" s="84"/>
      <c r="AN914" s="78"/>
      <c r="AO914" s="89"/>
      <c r="AP914" s="89"/>
      <c r="AQ914" s="89"/>
      <c r="AR914" s="90"/>
      <c r="AS914" s="90"/>
    </row>
    <row r="915" ht="18.0" customHeight="1">
      <c r="A915" s="71"/>
      <c r="B915" s="71"/>
      <c r="C915" s="38"/>
      <c r="D915" s="38"/>
      <c r="E915" s="38"/>
      <c r="F915" s="99"/>
      <c r="G915" s="74"/>
      <c r="H915" s="75"/>
      <c r="I915" s="80"/>
      <c r="J915" s="77"/>
      <c r="K915" s="78"/>
      <c r="L915" s="79"/>
      <c r="M915" s="80"/>
      <c r="N915" s="79"/>
      <c r="O915" s="80"/>
      <c r="P915" s="80"/>
      <c r="Q915" s="79"/>
      <c r="R915" s="79"/>
      <c r="S915" s="12"/>
      <c r="T915" s="12"/>
      <c r="U915" s="13"/>
      <c r="V915" s="79"/>
      <c r="W915" s="82"/>
      <c r="X915" s="83"/>
      <c r="Y915" s="82"/>
      <c r="Z915" s="84"/>
      <c r="AA915" s="82"/>
      <c r="AB915" s="80"/>
      <c r="AC915" s="82"/>
      <c r="AD915" s="5"/>
      <c r="AE915" s="82"/>
      <c r="AF915" s="100"/>
      <c r="AG915" s="86"/>
      <c r="AH915" s="86"/>
      <c r="AI915" s="101"/>
      <c r="AJ915" s="82"/>
      <c r="AK915" s="82"/>
      <c r="AL915" s="88"/>
      <c r="AM915" s="84"/>
      <c r="AN915" s="78"/>
      <c r="AO915" s="89"/>
      <c r="AP915" s="89"/>
      <c r="AQ915" s="89"/>
      <c r="AR915" s="90"/>
      <c r="AS915" s="90"/>
    </row>
    <row r="916" ht="18.0" customHeight="1">
      <c r="A916" s="71"/>
      <c r="B916" s="71"/>
      <c r="C916" s="38"/>
      <c r="D916" s="38"/>
      <c r="E916" s="38"/>
      <c r="F916" s="99"/>
      <c r="G916" s="74"/>
      <c r="H916" s="75"/>
      <c r="I916" s="80"/>
      <c r="J916" s="77"/>
      <c r="K916" s="78"/>
      <c r="L916" s="79"/>
      <c r="M916" s="80"/>
      <c r="N916" s="79"/>
      <c r="O916" s="80"/>
      <c r="P916" s="80"/>
      <c r="Q916" s="79"/>
      <c r="R916" s="79"/>
      <c r="S916" s="12"/>
      <c r="T916" s="12"/>
      <c r="U916" s="13"/>
      <c r="V916" s="79"/>
      <c r="W916" s="82"/>
      <c r="X916" s="83"/>
      <c r="Y916" s="82"/>
      <c r="Z916" s="84"/>
      <c r="AA916" s="82"/>
      <c r="AB916" s="80"/>
      <c r="AC916" s="82"/>
      <c r="AD916" s="5"/>
      <c r="AE916" s="82"/>
      <c r="AF916" s="100"/>
      <c r="AG916" s="86"/>
      <c r="AH916" s="86"/>
      <c r="AI916" s="101"/>
      <c r="AJ916" s="82"/>
      <c r="AK916" s="82"/>
      <c r="AL916" s="88"/>
      <c r="AM916" s="84"/>
      <c r="AN916" s="78"/>
      <c r="AO916" s="89"/>
      <c r="AP916" s="89"/>
      <c r="AQ916" s="89"/>
      <c r="AR916" s="90"/>
      <c r="AS916" s="90"/>
    </row>
    <row r="917" ht="18.0" customHeight="1">
      <c r="A917" s="71"/>
      <c r="B917" s="71"/>
      <c r="C917" s="38"/>
      <c r="D917" s="38"/>
      <c r="E917" s="38"/>
      <c r="F917" s="99"/>
      <c r="G917" s="74"/>
      <c r="H917" s="75"/>
      <c r="I917" s="80"/>
      <c r="J917" s="77"/>
      <c r="K917" s="78"/>
      <c r="L917" s="79"/>
      <c r="M917" s="80"/>
      <c r="N917" s="79"/>
      <c r="O917" s="80"/>
      <c r="P917" s="80"/>
      <c r="Q917" s="79"/>
      <c r="R917" s="79"/>
      <c r="S917" s="12"/>
      <c r="T917" s="12"/>
      <c r="U917" s="13"/>
      <c r="V917" s="79"/>
      <c r="W917" s="82"/>
      <c r="X917" s="83"/>
      <c r="Y917" s="82"/>
      <c r="Z917" s="84"/>
      <c r="AA917" s="82"/>
      <c r="AB917" s="80"/>
      <c r="AC917" s="82"/>
      <c r="AD917" s="5"/>
      <c r="AE917" s="82"/>
      <c r="AF917" s="100"/>
      <c r="AG917" s="86"/>
      <c r="AH917" s="86"/>
      <c r="AI917" s="101"/>
      <c r="AJ917" s="82"/>
      <c r="AK917" s="82"/>
      <c r="AL917" s="88"/>
      <c r="AM917" s="84"/>
      <c r="AN917" s="78"/>
      <c r="AO917" s="89"/>
      <c r="AP917" s="89"/>
      <c r="AQ917" s="89"/>
      <c r="AR917" s="90"/>
      <c r="AS917" s="90"/>
    </row>
    <row r="918" ht="18.0" customHeight="1">
      <c r="A918" s="71"/>
      <c r="B918" s="71"/>
      <c r="C918" s="38"/>
      <c r="D918" s="38"/>
      <c r="E918" s="38"/>
      <c r="F918" s="99"/>
      <c r="G918" s="74"/>
      <c r="H918" s="75"/>
      <c r="I918" s="80"/>
      <c r="J918" s="77"/>
      <c r="K918" s="78"/>
      <c r="L918" s="79"/>
      <c r="M918" s="80"/>
      <c r="N918" s="79"/>
      <c r="O918" s="80"/>
      <c r="P918" s="80"/>
      <c r="Q918" s="79"/>
      <c r="R918" s="79"/>
      <c r="S918" s="12"/>
      <c r="T918" s="12"/>
      <c r="U918" s="13"/>
      <c r="V918" s="79"/>
      <c r="W918" s="82"/>
      <c r="X918" s="83"/>
      <c r="Y918" s="82"/>
      <c r="Z918" s="84"/>
      <c r="AA918" s="82"/>
      <c r="AB918" s="80"/>
      <c r="AC918" s="82"/>
      <c r="AD918" s="5"/>
      <c r="AE918" s="82"/>
      <c r="AF918" s="100"/>
      <c r="AG918" s="86"/>
      <c r="AH918" s="86"/>
      <c r="AI918" s="101"/>
      <c r="AJ918" s="82"/>
      <c r="AK918" s="82"/>
      <c r="AL918" s="88"/>
      <c r="AM918" s="84"/>
      <c r="AN918" s="78"/>
      <c r="AO918" s="89"/>
      <c r="AP918" s="89"/>
      <c r="AQ918" s="89"/>
      <c r="AR918" s="90"/>
      <c r="AS918" s="90"/>
    </row>
    <row r="919" ht="18.0" customHeight="1">
      <c r="A919" s="71"/>
      <c r="B919" s="71"/>
      <c r="C919" s="38"/>
      <c r="D919" s="38"/>
      <c r="E919" s="38"/>
      <c r="F919" s="99"/>
      <c r="G919" s="74"/>
      <c r="H919" s="75"/>
      <c r="I919" s="80"/>
      <c r="J919" s="77"/>
      <c r="K919" s="78"/>
      <c r="L919" s="79"/>
      <c r="M919" s="80"/>
      <c r="N919" s="79"/>
      <c r="O919" s="80"/>
      <c r="P919" s="80"/>
      <c r="Q919" s="79"/>
      <c r="R919" s="79"/>
      <c r="S919" s="12"/>
      <c r="T919" s="12"/>
      <c r="U919" s="13"/>
      <c r="V919" s="79"/>
      <c r="W919" s="82"/>
      <c r="X919" s="83"/>
      <c r="Y919" s="82"/>
      <c r="Z919" s="84"/>
      <c r="AA919" s="82"/>
      <c r="AB919" s="80"/>
      <c r="AC919" s="82"/>
      <c r="AD919" s="5"/>
      <c r="AE919" s="82"/>
      <c r="AF919" s="100"/>
      <c r="AG919" s="86"/>
      <c r="AH919" s="86"/>
      <c r="AI919" s="101"/>
      <c r="AJ919" s="82"/>
      <c r="AK919" s="82"/>
      <c r="AL919" s="88"/>
      <c r="AM919" s="84"/>
      <c r="AN919" s="78"/>
      <c r="AO919" s="89"/>
      <c r="AP919" s="89"/>
      <c r="AQ919" s="89"/>
      <c r="AR919" s="90"/>
      <c r="AS919" s="90"/>
    </row>
    <row r="920" ht="18.0" customHeight="1">
      <c r="A920" s="71"/>
      <c r="B920" s="71"/>
      <c r="C920" s="38"/>
      <c r="D920" s="38"/>
      <c r="E920" s="38"/>
      <c r="F920" s="99"/>
      <c r="G920" s="74"/>
      <c r="H920" s="75"/>
      <c r="I920" s="80"/>
      <c r="J920" s="77"/>
      <c r="K920" s="78"/>
      <c r="L920" s="79"/>
      <c r="M920" s="80"/>
      <c r="N920" s="79"/>
      <c r="O920" s="80"/>
      <c r="P920" s="80"/>
      <c r="Q920" s="79"/>
      <c r="R920" s="79"/>
      <c r="S920" s="12"/>
      <c r="T920" s="12"/>
      <c r="U920" s="13"/>
      <c r="V920" s="79"/>
      <c r="W920" s="82"/>
      <c r="X920" s="83"/>
      <c r="Y920" s="82"/>
      <c r="Z920" s="84"/>
      <c r="AA920" s="82"/>
      <c r="AB920" s="80"/>
      <c r="AC920" s="82"/>
      <c r="AD920" s="5"/>
      <c r="AE920" s="82"/>
      <c r="AF920" s="100"/>
      <c r="AG920" s="86"/>
      <c r="AH920" s="86"/>
      <c r="AI920" s="101"/>
      <c r="AJ920" s="82"/>
      <c r="AK920" s="82"/>
      <c r="AL920" s="88"/>
      <c r="AM920" s="84"/>
      <c r="AN920" s="78"/>
      <c r="AO920" s="89"/>
      <c r="AP920" s="89"/>
      <c r="AQ920" s="89"/>
      <c r="AR920" s="90"/>
      <c r="AS920" s="90"/>
    </row>
    <row r="921" ht="18.0" customHeight="1">
      <c r="A921" s="71"/>
      <c r="B921" s="71"/>
      <c r="C921" s="38"/>
      <c r="D921" s="38"/>
      <c r="E921" s="38"/>
      <c r="F921" s="99"/>
      <c r="G921" s="74"/>
      <c r="H921" s="75"/>
      <c r="I921" s="80"/>
      <c r="J921" s="77"/>
      <c r="K921" s="78"/>
      <c r="L921" s="79"/>
      <c r="M921" s="80"/>
      <c r="N921" s="79"/>
      <c r="O921" s="80"/>
      <c r="P921" s="80"/>
      <c r="Q921" s="79"/>
      <c r="R921" s="79"/>
      <c r="S921" s="12"/>
      <c r="T921" s="12"/>
      <c r="U921" s="13"/>
      <c r="V921" s="79"/>
      <c r="W921" s="82"/>
      <c r="X921" s="83"/>
      <c r="Y921" s="82"/>
      <c r="Z921" s="84"/>
      <c r="AA921" s="82"/>
      <c r="AB921" s="80"/>
      <c r="AC921" s="82"/>
      <c r="AD921" s="5"/>
      <c r="AE921" s="82"/>
      <c r="AF921" s="100"/>
      <c r="AG921" s="86"/>
      <c r="AH921" s="86"/>
      <c r="AI921" s="101"/>
      <c r="AJ921" s="82"/>
      <c r="AK921" s="82"/>
      <c r="AL921" s="88"/>
      <c r="AM921" s="84"/>
      <c r="AN921" s="78"/>
      <c r="AO921" s="89"/>
      <c r="AP921" s="89"/>
      <c r="AQ921" s="89"/>
      <c r="AR921" s="90"/>
      <c r="AS921" s="90"/>
    </row>
    <row r="922" ht="18.0" customHeight="1">
      <c r="A922" s="71"/>
      <c r="B922" s="71"/>
      <c r="C922" s="38"/>
      <c r="D922" s="38"/>
      <c r="E922" s="38"/>
      <c r="F922" s="99"/>
      <c r="G922" s="74"/>
      <c r="H922" s="75"/>
      <c r="I922" s="80"/>
      <c r="J922" s="77"/>
      <c r="K922" s="78"/>
      <c r="L922" s="79"/>
      <c r="M922" s="80"/>
      <c r="N922" s="79"/>
      <c r="O922" s="80"/>
      <c r="P922" s="80"/>
      <c r="Q922" s="79"/>
      <c r="R922" s="79"/>
      <c r="S922" s="12"/>
      <c r="T922" s="12"/>
      <c r="U922" s="13"/>
      <c r="V922" s="79"/>
      <c r="W922" s="82"/>
      <c r="X922" s="83"/>
      <c r="Y922" s="82"/>
      <c r="Z922" s="84"/>
      <c r="AA922" s="82"/>
      <c r="AB922" s="80"/>
      <c r="AC922" s="82"/>
      <c r="AD922" s="5"/>
      <c r="AE922" s="82"/>
      <c r="AF922" s="100"/>
      <c r="AG922" s="86"/>
      <c r="AH922" s="86"/>
      <c r="AI922" s="101"/>
      <c r="AJ922" s="82"/>
      <c r="AK922" s="82"/>
      <c r="AL922" s="88"/>
      <c r="AM922" s="84"/>
      <c r="AN922" s="78"/>
      <c r="AO922" s="89"/>
      <c r="AP922" s="89"/>
      <c r="AQ922" s="89"/>
      <c r="AR922" s="90"/>
      <c r="AS922" s="90"/>
    </row>
    <row r="923" ht="18.0" customHeight="1">
      <c r="A923" s="71"/>
      <c r="B923" s="71"/>
      <c r="C923" s="38"/>
      <c r="D923" s="38"/>
      <c r="E923" s="38"/>
      <c r="F923" s="99"/>
      <c r="G923" s="74"/>
      <c r="H923" s="75"/>
      <c r="I923" s="80"/>
      <c r="J923" s="77"/>
      <c r="K923" s="78"/>
      <c r="L923" s="79"/>
      <c r="M923" s="80"/>
      <c r="N923" s="79"/>
      <c r="O923" s="80"/>
      <c r="P923" s="80"/>
      <c r="Q923" s="79"/>
      <c r="R923" s="79"/>
      <c r="S923" s="12"/>
      <c r="T923" s="12"/>
      <c r="U923" s="13"/>
      <c r="V923" s="79"/>
      <c r="W923" s="82"/>
      <c r="X923" s="83"/>
      <c r="Y923" s="82"/>
      <c r="Z923" s="84"/>
      <c r="AA923" s="82"/>
      <c r="AB923" s="80"/>
      <c r="AC923" s="82"/>
      <c r="AD923" s="5"/>
      <c r="AE923" s="82"/>
      <c r="AF923" s="100"/>
      <c r="AG923" s="86"/>
      <c r="AH923" s="86"/>
      <c r="AI923" s="101"/>
      <c r="AJ923" s="82"/>
      <c r="AK923" s="82"/>
      <c r="AL923" s="88"/>
      <c r="AM923" s="84"/>
      <c r="AN923" s="78"/>
      <c r="AO923" s="89"/>
      <c r="AP923" s="89"/>
      <c r="AQ923" s="89"/>
      <c r="AR923" s="90"/>
      <c r="AS923" s="90"/>
    </row>
    <row r="924" ht="18.0" customHeight="1">
      <c r="A924" s="71"/>
      <c r="B924" s="71"/>
      <c r="C924" s="38"/>
      <c r="D924" s="38"/>
      <c r="E924" s="38"/>
      <c r="F924" s="99"/>
      <c r="G924" s="74"/>
      <c r="H924" s="75"/>
      <c r="I924" s="80"/>
      <c r="J924" s="77"/>
      <c r="K924" s="78"/>
      <c r="L924" s="79"/>
      <c r="M924" s="80"/>
      <c r="N924" s="79"/>
      <c r="O924" s="80"/>
      <c r="P924" s="80"/>
      <c r="Q924" s="79"/>
      <c r="R924" s="79"/>
      <c r="S924" s="12"/>
      <c r="T924" s="12"/>
      <c r="U924" s="13"/>
      <c r="V924" s="79"/>
      <c r="W924" s="82"/>
      <c r="X924" s="83"/>
      <c r="Y924" s="82"/>
      <c r="Z924" s="84"/>
      <c r="AA924" s="82"/>
      <c r="AB924" s="80"/>
      <c r="AC924" s="82"/>
      <c r="AD924" s="5"/>
      <c r="AE924" s="82"/>
      <c r="AF924" s="100"/>
      <c r="AG924" s="86"/>
      <c r="AH924" s="86"/>
      <c r="AI924" s="101"/>
      <c r="AJ924" s="82"/>
      <c r="AK924" s="82"/>
      <c r="AL924" s="88"/>
      <c r="AM924" s="84"/>
      <c r="AN924" s="78"/>
      <c r="AO924" s="89"/>
      <c r="AP924" s="89"/>
      <c r="AQ924" s="89"/>
      <c r="AR924" s="90"/>
      <c r="AS924" s="90"/>
    </row>
    <row r="925" ht="18.0" customHeight="1">
      <c r="A925" s="71"/>
      <c r="B925" s="71"/>
      <c r="C925" s="38"/>
      <c r="D925" s="38"/>
      <c r="E925" s="38"/>
      <c r="F925" s="99"/>
      <c r="G925" s="74"/>
      <c r="H925" s="75"/>
      <c r="I925" s="80"/>
      <c r="J925" s="77"/>
      <c r="K925" s="78"/>
      <c r="L925" s="79"/>
      <c r="M925" s="80"/>
      <c r="N925" s="79"/>
      <c r="O925" s="80"/>
      <c r="P925" s="80"/>
      <c r="Q925" s="79"/>
      <c r="R925" s="79"/>
      <c r="S925" s="12"/>
      <c r="T925" s="12"/>
      <c r="U925" s="13"/>
      <c r="V925" s="79"/>
      <c r="W925" s="82"/>
      <c r="X925" s="83"/>
      <c r="Y925" s="82"/>
      <c r="Z925" s="84"/>
      <c r="AA925" s="82"/>
      <c r="AB925" s="80"/>
      <c r="AC925" s="82"/>
      <c r="AD925" s="5"/>
      <c r="AE925" s="82"/>
      <c r="AF925" s="100"/>
      <c r="AG925" s="86"/>
      <c r="AH925" s="86"/>
      <c r="AI925" s="101"/>
      <c r="AJ925" s="82"/>
      <c r="AK925" s="82"/>
      <c r="AL925" s="88"/>
      <c r="AM925" s="84"/>
      <c r="AN925" s="78"/>
      <c r="AO925" s="89"/>
      <c r="AP925" s="89"/>
      <c r="AQ925" s="89"/>
      <c r="AR925" s="90"/>
      <c r="AS925" s="90"/>
    </row>
    <row r="926" ht="18.0" customHeight="1">
      <c r="A926" s="71"/>
      <c r="B926" s="71"/>
      <c r="C926" s="38"/>
      <c r="D926" s="38"/>
      <c r="E926" s="38"/>
      <c r="F926" s="99"/>
      <c r="G926" s="74"/>
      <c r="H926" s="75"/>
      <c r="I926" s="80"/>
      <c r="J926" s="77"/>
      <c r="K926" s="78"/>
      <c r="L926" s="79"/>
      <c r="M926" s="80"/>
      <c r="N926" s="79"/>
      <c r="O926" s="80"/>
      <c r="P926" s="80"/>
      <c r="Q926" s="79"/>
      <c r="R926" s="79"/>
      <c r="S926" s="12"/>
      <c r="T926" s="12"/>
      <c r="U926" s="13"/>
      <c r="V926" s="79"/>
      <c r="W926" s="82"/>
      <c r="X926" s="83"/>
      <c r="Y926" s="82"/>
      <c r="Z926" s="84"/>
      <c r="AA926" s="82"/>
      <c r="AB926" s="80"/>
      <c r="AC926" s="82"/>
      <c r="AD926" s="5"/>
      <c r="AE926" s="82"/>
      <c r="AF926" s="100"/>
      <c r="AG926" s="86"/>
      <c r="AH926" s="86"/>
      <c r="AI926" s="101"/>
      <c r="AJ926" s="82"/>
      <c r="AK926" s="82"/>
      <c r="AL926" s="88"/>
      <c r="AM926" s="84"/>
      <c r="AN926" s="78"/>
      <c r="AO926" s="89"/>
      <c r="AP926" s="89"/>
      <c r="AQ926" s="89"/>
      <c r="AR926" s="90"/>
      <c r="AS926" s="90"/>
    </row>
    <row r="927" ht="18.0" customHeight="1">
      <c r="A927" s="71"/>
      <c r="B927" s="71"/>
      <c r="C927" s="38"/>
      <c r="D927" s="38"/>
      <c r="E927" s="38"/>
      <c r="F927" s="99"/>
      <c r="G927" s="74"/>
      <c r="H927" s="75"/>
      <c r="I927" s="80"/>
      <c r="J927" s="77"/>
      <c r="K927" s="78"/>
      <c r="L927" s="79"/>
      <c r="M927" s="80"/>
      <c r="N927" s="79"/>
      <c r="O927" s="80"/>
      <c r="P927" s="80"/>
      <c r="Q927" s="79"/>
      <c r="R927" s="79"/>
      <c r="S927" s="12"/>
      <c r="T927" s="12"/>
      <c r="U927" s="13"/>
      <c r="V927" s="79"/>
      <c r="W927" s="82"/>
      <c r="X927" s="83"/>
      <c r="Y927" s="82"/>
      <c r="Z927" s="84"/>
      <c r="AA927" s="82"/>
      <c r="AB927" s="80"/>
      <c r="AC927" s="82"/>
      <c r="AD927" s="5"/>
      <c r="AE927" s="82"/>
      <c r="AF927" s="100"/>
      <c r="AG927" s="86"/>
      <c r="AH927" s="86"/>
      <c r="AI927" s="101"/>
      <c r="AJ927" s="82"/>
      <c r="AK927" s="82"/>
      <c r="AL927" s="88"/>
      <c r="AM927" s="84"/>
      <c r="AN927" s="78"/>
      <c r="AO927" s="89"/>
      <c r="AP927" s="89"/>
      <c r="AQ927" s="89"/>
      <c r="AR927" s="90"/>
      <c r="AS927" s="90"/>
    </row>
    <row r="928" ht="18.0" customHeight="1">
      <c r="A928" s="71"/>
      <c r="B928" s="71"/>
      <c r="C928" s="38"/>
      <c r="D928" s="38"/>
      <c r="E928" s="38"/>
      <c r="F928" s="99"/>
      <c r="G928" s="74"/>
      <c r="H928" s="75"/>
      <c r="I928" s="80"/>
      <c r="J928" s="77"/>
      <c r="K928" s="78"/>
      <c r="L928" s="79"/>
      <c r="M928" s="80"/>
      <c r="N928" s="79"/>
      <c r="O928" s="80"/>
      <c r="P928" s="80"/>
      <c r="Q928" s="79"/>
      <c r="R928" s="79"/>
      <c r="S928" s="12"/>
      <c r="T928" s="12"/>
      <c r="U928" s="13"/>
      <c r="V928" s="79"/>
      <c r="W928" s="82"/>
      <c r="X928" s="83"/>
      <c r="Y928" s="82"/>
      <c r="Z928" s="84"/>
      <c r="AA928" s="82"/>
      <c r="AB928" s="80"/>
      <c r="AC928" s="82"/>
      <c r="AD928" s="5"/>
      <c r="AE928" s="82"/>
      <c r="AF928" s="100"/>
      <c r="AG928" s="86"/>
      <c r="AH928" s="86"/>
      <c r="AI928" s="101"/>
      <c r="AJ928" s="82"/>
      <c r="AK928" s="82"/>
      <c r="AL928" s="88"/>
      <c r="AM928" s="84"/>
      <c r="AN928" s="78"/>
      <c r="AO928" s="89"/>
      <c r="AP928" s="89"/>
      <c r="AQ928" s="89"/>
      <c r="AR928" s="90"/>
      <c r="AS928" s="90"/>
    </row>
    <row r="929" ht="18.0" customHeight="1">
      <c r="A929" s="71"/>
      <c r="B929" s="71"/>
      <c r="C929" s="38"/>
      <c r="D929" s="38"/>
      <c r="E929" s="38"/>
      <c r="F929" s="99"/>
      <c r="G929" s="74"/>
      <c r="H929" s="75"/>
      <c r="I929" s="80"/>
      <c r="J929" s="77"/>
      <c r="K929" s="78"/>
      <c r="L929" s="79"/>
      <c r="M929" s="80"/>
      <c r="N929" s="79"/>
      <c r="O929" s="80"/>
      <c r="P929" s="80"/>
      <c r="Q929" s="79"/>
      <c r="R929" s="79"/>
      <c r="S929" s="12"/>
      <c r="T929" s="12"/>
      <c r="U929" s="13"/>
      <c r="V929" s="79"/>
      <c r="W929" s="82"/>
      <c r="X929" s="83"/>
      <c r="Y929" s="82"/>
      <c r="Z929" s="84"/>
      <c r="AA929" s="82"/>
      <c r="AB929" s="80"/>
      <c r="AC929" s="82"/>
      <c r="AD929" s="5"/>
      <c r="AE929" s="82"/>
      <c r="AF929" s="100"/>
      <c r="AG929" s="86"/>
      <c r="AH929" s="86"/>
      <c r="AI929" s="101"/>
      <c r="AJ929" s="82"/>
      <c r="AK929" s="82"/>
      <c r="AL929" s="88"/>
      <c r="AM929" s="84"/>
      <c r="AN929" s="78"/>
      <c r="AO929" s="89"/>
      <c r="AP929" s="89"/>
      <c r="AQ929" s="89"/>
      <c r="AR929" s="90"/>
      <c r="AS929" s="90"/>
    </row>
    <row r="930" ht="18.0" customHeight="1">
      <c r="A930" s="71"/>
      <c r="B930" s="71"/>
      <c r="C930" s="38"/>
      <c r="D930" s="38"/>
      <c r="E930" s="38"/>
      <c r="F930" s="99"/>
      <c r="G930" s="74"/>
      <c r="H930" s="75"/>
      <c r="I930" s="80"/>
      <c r="J930" s="77"/>
      <c r="K930" s="78"/>
      <c r="L930" s="79"/>
      <c r="M930" s="80"/>
      <c r="N930" s="79"/>
      <c r="O930" s="80"/>
      <c r="P930" s="80"/>
      <c r="Q930" s="79"/>
      <c r="R930" s="79"/>
      <c r="S930" s="12"/>
      <c r="T930" s="12"/>
      <c r="U930" s="13"/>
      <c r="V930" s="79"/>
      <c r="W930" s="82"/>
      <c r="X930" s="83"/>
      <c r="Y930" s="82"/>
      <c r="Z930" s="84"/>
      <c r="AA930" s="82"/>
      <c r="AB930" s="80"/>
      <c r="AC930" s="82"/>
      <c r="AD930" s="5"/>
      <c r="AE930" s="82"/>
      <c r="AF930" s="100"/>
      <c r="AG930" s="86"/>
      <c r="AH930" s="86"/>
      <c r="AI930" s="101"/>
      <c r="AJ930" s="82"/>
      <c r="AK930" s="82"/>
      <c r="AL930" s="88"/>
      <c r="AM930" s="84"/>
      <c r="AN930" s="78"/>
      <c r="AO930" s="89"/>
      <c r="AP930" s="89"/>
      <c r="AQ930" s="89"/>
      <c r="AR930" s="90"/>
      <c r="AS930" s="90"/>
    </row>
    <row r="931" ht="18.0" customHeight="1">
      <c r="A931" s="71"/>
      <c r="B931" s="71"/>
      <c r="C931" s="38"/>
      <c r="D931" s="38"/>
      <c r="E931" s="38"/>
      <c r="F931" s="99"/>
      <c r="G931" s="74"/>
      <c r="H931" s="75"/>
      <c r="I931" s="80"/>
      <c r="J931" s="77"/>
      <c r="K931" s="78"/>
      <c r="L931" s="79"/>
      <c r="M931" s="80"/>
      <c r="N931" s="79"/>
      <c r="O931" s="80"/>
      <c r="P931" s="80"/>
      <c r="Q931" s="79"/>
      <c r="R931" s="79"/>
      <c r="S931" s="12"/>
      <c r="T931" s="12"/>
      <c r="U931" s="13"/>
      <c r="V931" s="79"/>
      <c r="W931" s="82"/>
      <c r="X931" s="83"/>
      <c r="Y931" s="82"/>
      <c r="Z931" s="84"/>
      <c r="AA931" s="82"/>
      <c r="AB931" s="80"/>
      <c r="AC931" s="82"/>
      <c r="AD931" s="5"/>
      <c r="AE931" s="82"/>
      <c r="AF931" s="100"/>
      <c r="AG931" s="86"/>
      <c r="AH931" s="86"/>
      <c r="AI931" s="101"/>
      <c r="AJ931" s="82"/>
      <c r="AK931" s="82"/>
      <c r="AL931" s="88"/>
      <c r="AM931" s="84"/>
      <c r="AN931" s="78"/>
      <c r="AO931" s="89"/>
      <c r="AP931" s="89"/>
      <c r="AQ931" s="89"/>
      <c r="AR931" s="90"/>
      <c r="AS931" s="90"/>
    </row>
    <row r="932" ht="18.0" customHeight="1">
      <c r="A932" s="71"/>
      <c r="B932" s="71"/>
      <c r="C932" s="38"/>
      <c r="D932" s="38"/>
      <c r="E932" s="38"/>
      <c r="F932" s="99"/>
      <c r="G932" s="74"/>
      <c r="H932" s="75"/>
      <c r="I932" s="80"/>
      <c r="J932" s="77"/>
      <c r="K932" s="78"/>
      <c r="L932" s="79"/>
      <c r="M932" s="80"/>
      <c r="N932" s="79"/>
      <c r="O932" s="80"/>
      <c r="P932" s="80"/>
      <c r="Q932" s="79"/>
      <c r="R932" s="79"/>
      <c r="S932" s="12"/>
      <c r="T932" s="12"/>
      <c r="U932" s="13"/>
      <c r="V932" s="79"/>
      <c r="W932" s="82"/>
      <c r="X932" s="83"/>
      <c r="Y932" s="82"/>
      <c r="Z932" s="84"/>
      <c r="AA932" s="82"/>
      <c r="AB932" s="80"/>
      <c r="AC932" s="82"/>
      <c r="AD932" s="5"/>
      <c r="AE932" s="82"/>
      <c r="AF932" s="100"/>
      <c r="AG932" s="86"/>
      <c r="AH932" s="86"/>
      <c r="AI932" s="101"/>
      <c r="AJ932" s="82"/>
      <c r="AK932" s="82"/>
      <c r="AL932" s="88"/>
      <c r="AM932" s="84"/>
      <c r="AN932" s="78"/>
      <c r="AO932" s="89"/>
      <c r="AP932" s="89"/>
      <c r="AQ932" s="89"/>
      <c r="AR932" s="90"/>
      <c r="AS932" s="90"/>
    </row>
    <row r="933" ht="18.0" customHeight="1">
      <c r="A933" s="71"/>
      <c r="B933" s="71"/>
      <c r="C933" s="38"/>
      <c r="D933" s="38"/>
      <c r="E933" s="38"/>
      <c r="F933" s="99"/>
      <c r="G933" s="74"/>
      <c r="H933" s="75"/>
      <c r="I933" s="80"/>
      <c r="J933" s="77"/>
      <c r="K933" s="78"/>
      <c r="L933" s="79"/>
      <c r="M933" s="80"/>
      <c r="N933" s="79"/>
      <c r="O933" s="80"/>
      <c r="P933" s="80"/>
      <c r="Q933" s="79"/>
      <c r="R933" s="79"/>
      <c r="S933" s="12"/>
      <c r="T933" s="12"/>
      <c r="U933" s="13"/>
      <c r="V933" s="79"/>
      <c r="W933" s="82"/>
      <c r="X933" s="83"/>
      <c r="Y933" s="82"/>
      <c r="Z933" s="84"/>
      <c r="AA933" s="82"/>
      <c r="AB933" s="80"/>
      <c r="AC933" s="82"/>
      <c r="AD933" s="5"/>
      <c r="AE933" s="82"/>
      <c r="AF933" s="100"/>
      <c r="AG933" s="86"/>
      <c r="AH933" s="86"/>
      <c r="AI933" s="101"/>
      <c r="AJ933" s="82"/>
      <c r="AK933" s="82"/>
      <c r="AL933" s="88"/>
      <c r="AM933" s="84"/>
      <c r="AN933" s="78"/>
      <c r="AO933" s="89"/>
      <c r="AP933" s="89"/>
      <c r="AQ933" s="89"/>
      <c r="AR933" s="90"/>
      <c r="AS933" s="90"/>
    </row>
    <row r="934" ht="18.0" customHeight="1">
      <c r="A934" s="71"/>
      <c r="B934" s="71"/>
      <c r="C934" s="38"/>
      <c r="D934" s="38"/>
      <c r="E934" s="38"/>
      <c r="F934" s="99"/>
      <c r="G934" s="74"/>
      <c r="H934" s="75"/>
      <c r="I934" s="80"/>
      <c r="J934" s="77"/>
      <c r="K934" s="78"/>
      <c r="L934" s="79"/>
      <c r="M934" s="80"/>
      <c r="N934" s="79"/>
      <c r="O934" s="80"/>
      <c r="P934" s="80"/>
      <c r="Q934" s="79"/>
      <c r="R934" s="79"/>
      <c r="S934" s="12"/>
      <c r="T934" s="12"/>
      <c r="U934" s="13"/>
      <c r="V934" s="79"/>
      <c r="W934" s="82"/>
      <c r="X934" s="83"/>
      <c r="Y934" s="82"/>
      <c r="Z934" s="84"/>
      <c r="AA934" s="82"/>
      <c r="AB934" s="80"/>
      <c r="AC934" s="82"/>
      <c r="AD934" s="5"/>
      <c r="AE934" s="82"/>
      <c r="AF934" s="100"/>
      <c r="AG934" s="86"/>
      <c r="AH934" s="86"/>
      <c r="AI934" s="101"/>
      <c r="AJ934" s="82"/>
      <c r="AK934" s="82"/>
      <c r="AL934" s="88"/>
      <c r="AM934" s="84"/>
      <c r="AN934" s="78"/>
      <c r="AO934" s="89"/>
      <c r="AP934" s="89"/>
      <c r="AQ934" s="89"/>
      <c r="AR934" s="90"/>
      <c r="AS934" s="90"/>
    </row>
    <row r="935" ht="18.0" customHeight="1">
      <c r="A935" s="71"/>
      <c r="B935" s="71"/>
      <c r="C935" s="38"/>
      <c r="D935" s="38"/>
      <c r="E935" s="38"/>
      <c r="F935" s="99"/>
      <c r="G935" s="74"/>
      <c r="H935" s="75"/>
      <c r="I935" s="80"/>
      <c r="J935" s="77"/>
      <c r="K935" s="78"/>
      <c r="L935" s="79"/>
      <c r="M935" s="80"/>
      <c r="N935" s="79"/>
      <c r="O935" s="80"/>
      <c r="P935" s="80"/>
      <c r="Q935" s="79"/>
      <c r="R935" s="79"/>
      <c r="S935" s="12"/>
      <c r="T935" s="12"/>
      <c r="U935" s="13"/>
      <c r="V935" s="79"/>
      <c r="W935" s="82"/>
      <c r="X935" s="83"/>
      <c r="Y935" s="82"/>
      <c r="Z935" s="84"/>
      <c r="AA935" s="82"/>
      <c r="AB935" s="80"/>
      <c r="AC935" s="82"/>
      <c r="AD935" s="5"/>
      <c r="AE935" s="82"/>
      <c r="AF935" s="100"/>
      <c r="AG935" s="86"/>
      <c r="AH935" s="86"/>
      <c r="AI935" s="101"/>
      <c r="AJ935" s="82"/>
      <c r="AK935" s="82"/>
      <c r="AL935" s="88"/>
      <c r="AM935" s="84"/>
      <c r="AN935" s="78"/>
      <c r="AO935" s="89"/>
      <c r="AP935" s="89"/>
      <c r="AQ935" s="89"/>
      <c r="AR935" s="90"/>
      <c r="AS935" s="90"/>
    </row>
    <row r="936" ht="18.0" customHeight="1">
      <c r="A936" s="71"/>
      <c r="B936" s="71"/>
      <c r="C936" s="38"/>
      <c r="D936" s="38"/>
      <c r="E936" s="38"/>
      <c r="F936" s="99"/>
      <c r="G936" s="74"/>
      <c r="H936" s="75"/>
      <c r="I936" s="80"/>
      <c r="J936" s="77"/>
      <c r="K936" s="78"/>
      <c r="L936" s="79"/>
      <c r="M936" s="80"/>
      <c r="N936" s="79"/>
      <c r="O936" s="80"/>
      <c r="P936" s="80"/>
      <c r="Q936" s="79"/>
      <c r="R936" s="79"/>
      <c r="S936" s="12"/>
      <c r="T936" s="12"/>
      <c r="U936" s="13"/>
      <c r="V936" s="79"/>
      <c r="W936" s="82"/>
      <c r="X936" s="83"/>
      <c r="Y936" s="82"/>
      <c r="Z936" s="84"/>
      <c r="AA936" s="82"/>
      <c r="AB936" s="80"/>
      <c r="AC936" s="82"/>
      <c r="AD936" s="5"/>
      <c r="AE936" s="82"/>
      <c r="AF936" s="100"/>
      <c r="AG936" s="86"/>
      <c r="AH936" s="86"/>
      <c r="AI936" s="101"/>
      <c r="AJ936" s="82"/>
      <c r="AK936" s="82"/>
      <c r="AL936" s="88"/>
      <c r="AM936" s="84"/>
      <c r="AN936" s="78"/>
      <c r="AO936" s="89"/>
      <c r="AP936" s="89"/>
      <c r="AQ936" s="89"/>
      <c r="AR936" s="90"/>
      <c r="AS936" s="90"/>
    </row>
    <row r="937" ht="18.0" customHeight="1">
      <c r="A937" s="71"/>
      <c r="B937" s="71"/>
      <c r="C937" s="38"/>
      <c r="D937" s="38"/>
      <c r="E937" s="38"/>
      <c r="F937" s="99"/>
      <c r="G937" s="74"/>
      <c r="H937" s="75"/>
      <c r="I937" s="80"/>
      <c r="J937" s="77"/>
      <c r="K937" s="78"/>
      <c r="L937" s="79"/>
      <c r="M937" s="80"/>
      <c r="N937" s="79"/>
      <c r="O937" s="80"/>
      <c r="P937" s="80"/>
      <c r="Q937" s="79"/>
      <c r="R937" s="79"/>
      <c r="S937" s="12"/>
      <c r="T937" s="12"/>
      <c r="U937" s="13"/>
      <c r="V937" s="79"/>
      <c r="W937" s="82"/>
      <c r="X937" s="83"/>
      <c r="Y937" s="82"/>
      <c r="Z937" s="84"/>
      <c r="AA937" s="82"/>
      <c r="AB937" s="80"/>
      <c r="AC937" s="82"/>
      <c r="AD937" s="5"/>
      <c r="AE937" s="82"/>
      <c r="AF937" s="100"/>
      <c r="AG937" s="86"/>
      <c r="AH937" s="86"/>
      <c r="AI937" s="101"/>
      <c r="AJ937" s="82"/>
      <c r="AK937" s="82"/>
      <c r="AL937" s="88"/>
      <c r="AM937" s="84"/>
      <c r="AN937" s="78"/>
      <c r="AO937" s="89"/>
      <c r="AP937" s="89"/>
      <c r="AQ937" s="89"/>
      <c r="AR937" s="90"/>
      <c r="AS937" s="90"/>
    </row>
    <row r="938" ht="18.0" customHeight="1">
      <c r="A938" s="71"/>
      <c r="B938" s="71"/>
      <c r="C938" s="38"/>
      <c r="D938" s="38"/>
      <c r="E938" s="38"/>
      <c r="F938" s="99"/>
      <c r="G938" s="74"/>
      <c r="H938" s="75"/>
      <c r="I938" s="80"/>
      <c r="J938" s="77"/>
      <c r="K938" s="78"/>
      <c r="L938" s="79"/>
      <c r="M938" s="80"/>
      <c r="N938" s="79"/>
      <c r="O938" s="80"/>
      <c r="P938" s="80"/>
      <c r="Q938" s="79"/>
      <c r="R938" s="79"/>
      <c r="S938" s="12"/>
      <c r="T938" s="12"/>
      <c r="U938" s="13"/>
      <c r="V938" s="79"/>
      <c r="W938" s="82"/>
      <c r="X938" s="83"/>
      <c r="Y938" s="82"/>
      <c r="Z938" s="84"/>
      <c r="AA938" s="82"/>
      <c r="AB938" s="80"/>
      <c r="AC938" s="82"/>
      <c r="AD938" s="5"/>
      <c r="AE938" s="82"/>
      <c r="AF938" s="100"/>
      <c r="AG938" s="86"/>
      <c r="AH938" s="86"/>
      <c r="AI938" s="101"/>
      <c r="AJ938" s="82"/>
      <c r="AK938" s="82"/>
      <c r="AL938" s="88"/>
      <c r="AM938" s="84"/>
      <c r="AN938" s="78"/>
      <c r="AO938" s="89"/>
      <c r="AP938" s="89"/>
      <c r="AQ938" s="89"/>
      <c r="AR938" s="90"/>
      <c r="AS938" s="90"/>
    </row>
    <row r="939" ht="18.0" customHeight="1">
      <c r="A939" s="71"/>
      <c r="B939" s="71"/>
      <c r="C939" s="38"/>
      <c r="D939" s="38"/>
      <c r="E939" s="38"/>
      <c r="F939" s="99"/>
      <c r="G939" s="74"/>
      <c r="H939" s="75"/>
      <c r="I939" s="80"/>
      <c r="J939" s="77"/>
      <c r="K939" s="78"/>
      <c r="L939" s="79"/>
      <c r="M939" s="80"/>
      <c r="N939" s="79"/>
      <c r="O939" s="80"/>
      <c r="P939" s="80"/>
      <c r="Q939" s="79"/>
      <c r="R939" s="79"/>
      <c r="S939" s="12"/>
      <c r="T939" s="12"/>
      <c r="U939" s="13"/>
      <c r="V939" s="79"/>
      <c r="W939" s="82"/>
      <c r="X939" s="83"/>
      <c r="Y939" s="82"/>
      <c r="Z939" s="84"/>
      <c r="AA939" s="82"/>
      <c r="AB939" s="80"/>
      <c r="AC939" s="82"/>
      <c r="AD939" s="5"/>
      <c r="AE939" s="82"/>
      <c r="AF939" s="100"/>
      <c r="AG939" s="86"/>
      <c r="AH939" s="86"/>
      <c r="AI939" s="101"/>
      <c r="AJ939" s="82"/>
      <c r="AK939" s="82"/>
      <c r="AL939" s="88"/>
      <c r="AM939" s="84"/>
      <c r="AN939" s="78"/>
      <c r="AO939" s="89"/>
      <c r="AP939" s="89"/>
      <c r="AQ939" s="89"/>
      <c r="AR939" s="90"/>
      <c r="AS939" s="90"/>
    </row>
    <row r="940" ht="18.0" customHeight="1">
      <c r="A940" s="71"/>
      <c r="B940" s="71"/>
      <c r="C940" s="38"/>
      <c r="D940" s="38"/>
      <c r="E940" s="38"/>
      <c r="F940" s="99"/>
      <c r="G940" s="74"/>
      <c r="H940" s="75"/>
      <c r="I940" s="80"/>
      <c r="J940" s="77"/>
      <c r="K940" s="78"/>
      <c r="L940" s="79"/>
      <c r="M940" s="80"/>
      <c r="N940" s="79"/>
      <c r="O940" s="80"/>
      <c r="P940" s="80"/>
      <c r="Q940" s="79"/>
      <c r="R940" s="79"/>
      <c r="S940" s="12"/>
      <c r="T940" s="12"/>
      <c r="U940" s="13"/>
      <c r="V940" s="79"/>
      <c r="W940" s="82"/>
      <c r="X940" s="83"/>
      <c r="Y940" s="82"/>
      <c r="Z940" s="84"/>
      <c r="AA940" s="82"/>
      <c r="AB940" s="80"/>
      <c r="AC940" s="82"/>
      <c r="AD940" s="5"/>
      <c r="AE940" s="82"/>
      <c r="AF940" s="100"/>
      <c r="AG940" s="86"/>
      <c r="AH940" s="86"/>
      <c r="AI940" s="101"/>
      <c r="AJ940" s="82"/>
      <c r="AK940" s="82"/>
      <c r="AL940" s="88"/>
      <c r="AM940" s="84"/>
      <c r="AN940" s="78"/>
      <c r="AO940" s="89"/>
      <c r="AP940" s="89"/>
      <c r="AQ940" s="89"/>
      <c r="AR940" s="90"/>
      <c r="AS940" s="90"/>
    </row>
    <row r="941" ht="18.0" customHeight="1">
      <c r="A941" s="71"/>
      <c r="B941" s="71"/>
      <c r="C941" s="38"/>
      <c r="D941" s="38"/>
      <c r="E941" s="38"/>
      <c r="F941" s="99"/>
      <c r="G941" s="74"/>
      <c r="H941" s="75"/>
      <c r="I941" s="80"/>
      <c r="J941" s="77"/>
      <c r="K941" s="78"/>
      <c r="L941" s="79"/>
      <c r="M941" s="80"/>
      <c r="N941" s="79"/>
      <c r="O941" s="80"/>
      <c r="P941" s="80"/>
      <c r="Q941" s="79"/>
      <c r="R941" s="79"/>
      <c r="S941" s="12"/>
      <c r="T941" s="12"/>
      <c r="U941" s="13"/>
      <c r="V941" s="79"/>
      <c r="W941" s="82"/>
      <c r="X941" s="83"/>
      <c r="Y941" s="82"/>
      <c r="Z941" s="84"/>
      <c r="AA941" s="82"/>
      <c r="AB941" s="80"/>
      <c r="AC941" s="82"/>
      <c r="AD941" s="5"/>
      <c r="AE941" s="82"/>
      <c r="AF941" s="100"/>
      <c r="AG941" s="86"/>
      <c r="AH941" s="86"/>
      <c r="AI941" s="101"/>
      <c r="AJ941" s="82"/>
      <c r="AK941" s="82"/>
      <c r="AL941" s="88"/>
      <c r="AM941" s="84"/>
      <c r="AN941" s="78"/>
      <c r="AO941" s="89"/>
      <c r="AP941" s="89"/>
      <c r="AQ941" s="89"/>
      <c r="AR941" s="90"/>
      <c r="AS941" s="90"/>
    </row>
    <row r="942" ht="18.0" customHeight="1">
      <c r="A942" s="71"/>
      <c r="B942" s="71"/>
      <c r="C942" s="38"/>
      <c r="D942" s="38"/>
      <c r="E942" s="38"/>
      <c r="F942" s="99"/>
      <c r="G942" s="74"/>
      <c r="H942" s="75"/>
      <c r="I942" s="80"/>
      <c r="J942" s="77"/>
      <c r="K942" s="78"/>
      <c r="L942" s="79"/>
      <c r="M942" s="80"/>
      <c r="N942" s="79"/>
      <c r="O942" s="80"/>
      <c r="P942" s="80"/>
      <c r="Q942" s="79"/>
      <c r="R942" s="79"/>
      <c r="S942" s="12"/>
      <c r="T942" s="12"/>
      <c r="U942" s="13"/>
      <c r="V942" s="79"/>
      <c r="W942" s="82"/>
      <c r="X942" s="83"/>
      <c r="Y942" s="82"/>
      <c r="Z942" s="84"/>
      <c r="AA942" s="82"/>
      <c r="AB942" s="80"/>
      <c r="AC942" s="82"/>
      <c r="AD942" s="5"/>
      <c r="AE942" s="82"/>
      <c r="AF942" s="100"/>
      <c r="AG942" s="86"/>
      <c r="AH942" s="86"/>
      <c r="AI942" s="101"/>
      <c r="AJ942" s="82"/>
      <c r="AK942" s="82"/>
      <c r="AL942" s="88"/>
      <c r="AM942" s="84"/>
      <c r="AN942" s="78"/>
      <c r="AO942" s="89"/>
      <c r="AP942" s="89"/>
      <c r="AQ942" s="89"/>
      <c r="AR942" s="90"/>
      <c r="AS942" s="90"/>
    </row>
    <row r="943" ht="18.0" customHeight="1">
      <c r="A943" s="71"/>
      <c r="B943" s="71"/>
      <c r="C943" s="38"/>
      <c r="D943" s="38"/>
      <c r="E943" s="38"/>
      <c r="F943" s="99"/>
      <c r="G943" s="74"/>
      <c r="H943" s="75"/>
      <c r="I943" s="80"/>
      <c r="J943" s="77"/>
      <c r="K943" s="78"/>
      <c r="L943" s="79"/>
      <c r="M943" s="80"/>
      <c r="N943" s="79"/>
      <c r="O943" s="80"/>
      <c r="P943" s="80"/>
      <c r="Q943" s="79"/>
      <c r="R943" s="79"/>
      <c r="S943" s="12"/>
      <c r="T943" s="12"/>
      <c r="U943" s="13"/>
      <c r="V943" s="79"/>
      <c r="W943" s="82"/>
      <c r="X943" s="83"/>
      <c r="Y943" s="82"/>
      <c r="Z943" s="84"/>
      <c r="AA943" s="82"/>
      <c r="AB943" s="80"/>
      <c r="AC943" s="82"/>
      <c r="AD943" s="5"/>
      <c r="AE943" s="82"/>
      <c r="AF943" s="100"/>
      <c r="AG943" s="86"/>
      <c r="AH943" s="86"/>
      <c r="AI943" s="101"/>
      <c r="AJ943" s="82"/>
      <c r="AK943" s="82"/>
      <c r="AL943" s="88"/>
      <c r="AM943" s="84"/>
      <c r="AN943" s="78"/>
      <c r="AO943" s="89"/>
      <c r="AP943" s="89"/>
      <c r="AQ943" s="89"/>
      <c r="AR943" s="90"/>
      <c r="AS943" s="90"/>
    </row>
    <row r="944" ht="18.0" customHeight="1">
      <c r="A944" s="71"/>
      <c r="B944" s="71"/>
      <c r="C944" s="38"/>
      <c r="D944" s="38"/>
      <c r="E944" s="38"/>
      <c r="F944" s="99"/>
      <c r="G944" s="74"/>
      <c r="H944" s="75"/>
      <c r="I944" s="80"/>
      <c r="J944" s="77"/>
      <c r="K944" s="78"/>
      <c r="L944" s="79"/>
      <c r="M944" s="80"/>
      <c r="N944" s="79"/>
      <c r="O944" s="80"/>
      <c r="P944" s="80"/>
      <c r="Q944" s="79"/>
      <c r="R944" s="79"/>
      <c r="S944" s="12"/>
      <c r="T944" s="12"/>
      <c r="U944" s="13"/>
      <c r="V944" s="79"/>
      <c r="W944" s="82"/>
      <c r="X944" s="83"/>
      <c r="Y944" s="82"/>
      <c r="Z944" s="84"/>
      <c r="AA944" s="82"/>
      <c r="AB944" s="80"/>
      <c r="AC944" s="82"/>
      <c r="AD944" s="5"/>
      <c r="AE944" s="82"/>
      <c r="AF944" s="100"/>
      <c r="AG944" s="86"/>
      <c r="AH944" s="86"/>
      <c r="AI944" s="101"/>
      <c r="AJ944" s="82"/>
      <c r="AK944" s="82"/>
      <c r="AL944" s="88"/>
      <c r="AM944" s="84"/>
      <c r="AN944" s="78"/>
      <c r="AO944" s="89"/>
      <c r="AP944" s="89"/>
      <c r="AQ944" s="89"/>
      <c r="AR944" s="90"/>
      <c r="AS944" s="90"/>
    </row>
    <row r="945" ht="18.0" customHeight="1">
      <c r="A945" s="71"/>
      <c r="B945" s="71"/>
      <c r="C945" s="38"/>
      <c r="D945" s="38"/>
      <c r="E945" s="38"/>
      <c r="F945" s="99"/>
      <c r="G945" s="74"/>
      <c r="H945" s="75"/>
      <c r="I945" s="80"/>
      <c r="J945" s="77"/>
      <c r="K945" s="78"/>
      <c r="L945" s="79"/>
      <c r="M945" s="80"/>
      <c r="N945" s="79"/>
      <c r="O945" s="80"/>
      <c r="P945" s="80"/>
      <c r="Q945" s="79"/>
      <c r="R945" s="79"/>
      <c r="S945" s="12"/>
      <c r="T945" s="12"/>
      <c r="U945" s="13"/>
      <c r="V945" s="79"/>
      <c r="W945" s="82"/>
      <c r="X945" s="83"/>
      <c r="Y945" s="82"/>
      <c r="Z945" s="84"/>
      <c r="AA945" s="82"/>
      <c r="AB945" s="80"/>
      <c r="AC945" s="82"/>
      <c r="AD945" s="5"/>
      <c r="AE945" s="82"/>
      <c r="AF945" s="100"/>
      <c r="AG945" s="86"/>
      <c r="AH945" s="86"/>
      <c r="AI945" s="101"/>
      <c r="AJ945" s="82"/>
      <c r="AK945" s="82"/>
      <c r="AL945" s="88"/>
      <c r="AM945" s="84"/>
      <c r="AN945" s="78"/>
      <c r="AO945" s="89"/>
      <c r="AP945" s="89"/>
      <c r="AQ945" s="89"/>
      <c r="AR945" s="90"/>
      <c r="AS945" s="90"/>
    </row>
    <row r="946" ht="18.0" customHeight="1">
      <c r="A946" s="71"/>
      <c r="B946" s="71"/>
      <c r="C946" s="38"/>
      <c r="D946" s="38"/>
      <c r="E946" s="38"/>
      <c r="F946" s="99"/>
      <c r="G946" s="74"/>
      <c r="H946" s="75"/>
      <c r="I946" s="80"/>
      <c r="J946" s="77"/>
      <c r="K946" s="78"/>
      <c r="L946" s="79"/>
      <c r="M946" s="80"/>
      <c r="N946" s="79"/>
      <c r="O946" s="80"/>
      <c r="P946" s="80"/>
      <c r="Q946" s="79"/>
      <c r="R946" s="79"/>
      <c r="S946" s="12"/>
      <c r="T946" s="12"/>
      <c r="U946" s="13"/>
      <c r="V946" s="79"/>
      <c r="W946" s="82"/>
      <c r="X946" s="83"/>
      <c r="Y946" s="82"/>
      <c r="Z946" s="84"/>
      <c r="AA946" s="82"/>
      <c r="AB946" s="80"/>
      <c r="AC946" s="82"/>
      <c r="AD946" s="5"/>
      <c r="AE946" s="82"/>
      <c r="AF946" s="100"/>
      <c r="AG946" s="86"/>
      <c r="AH946" s="86"/>
      <c r="AI946" s="101"/>
      <c r="AJ946" s="82"/>
      <c r="AK946" s="82"/>
      <c r="AL946" s="88"/>
      <c r="AM946" s="84"/>
      <c r="AN946" s="78"/>
      <c r="AO946" s="89"/>
      <c r="AP946" s="89"/>
      <c r="AQ946" s="89"/>
      <c r="AR946" s="90"/>
      <c r="AS946" s="90"/>
    </row>
    <row r="947" ht="18.0" customHeight="1">
      <c r="A947" s="71"/>
      <c r="B947" s="71"/>
      <c r="C947" s="38"/>
      <c r="D947" s="38"/>
      <c r="E947" s="38"/>
      <c r="F947" s="99"/>
      <c r="G947" s="74"/>
      <c r="H947" s="75"/>
      <c r="I947" s="80"/>
      <c r="J947" s="77"/>
      <c r="K947" s="78"/>
      <c r="L947" s="79"/>
      <c r="M947" s="80"/>
      <c r="N947" s="79"/>
      <c r="O947" s="80"/>
      <c r="P947" s="80"/>
      <c r="Q947" s="79"/>
      <c r="R947" s="79"/>
      <c r="S947" s="12"/>
      <c r="T947" s="12"/>
      <c r="U947" s="13"/>
      <c r="V947" s="79"/>
      <c r="W947" s="82"/>
      <c r="X947" s="83"/>
      <c r="Y947" s="82"/>
      <c r="Z947" s="84"/>
      <c r="AA947" s="82"/>
      <c r="AB947" s="80"/>
      <c r="AC947" s="82"/>
      <c r="AD947" s="5"/>
      <c r="AE947" s="82"/>
      <c r="AF947" s="100"/>
      <c r="AG947" s="86"/>
      <c r="AH947" s="86"/>
      <c r="AI947" s="101"/>
      <c r="AJ947" s="82"/>
      <c r="AK947" s="82"/>
      <c r="AL947" s="88"/>
      <c r="AM947" s="84"/>
      <c r="AN947" s="78"/>
      <c r="AO947" s="89"/>
      <c r="AP947" s="89"/>
      <c r="AQ947" s="89"/>
      <c r="AR947" s="90"/>
      <c r="AS947" s="90"/>
    </row>
    <row r="948" ht="18.0" customHeight="1">
      <c r="A948" s="71"/>
      <c r="B948" s="71"/>
      <c r="C948" s="38"/>
      <c r="D948" s="38"/>
      <c r="E948" s="38"/>
      <c r="F948" s="99"/>
      <c r="G948" s="74"/>
      <c r="H948" s="75"/>
      <c r="I948" s="80"/>
      <c r="J948" s="77"/>
      <c r="K948" s="78"/>
      <c r="L948" s="79"/>
      <c r="M948" s="80"/>
      <c r="N948" s="79"/>
      <c r="O948" s="80"/>
      <c r="P948" s="80"/>
      <c r="Q948" s="79"/>
      <c r="R948" s="79"/>
      <c r="S948" s="12"/>
      <c r="T948" s="12"/>
      <c r="U948" s="13"/>
      <c r="V948" s="79"/>
      <c r="W948" s="82"/>
      <c r="X948" s="83"/>
      <c r="Y948" s="82"/>
      <c r="Z948" s="84"/>
      <c r="AA948" s="82"/>
      <c r="AB948" s="80"/>
      <c r="AC948" s="82"/>
      <c r="AD948" s="5"/>
      <c r="AE948" s="82"/>
      <c r="AF948" s="100"/>
      <c r="AG948" s="86"/>
      <c r="AH948" s="86"/>
      <c r="AI948" s="101"/>
      <c r="AJ948" s="82"/>
      <c r="AK948" s="82"/>
      <c r="AL948" s="88"/>
      <c r="AM948" s="84"/>
      <c r="AN948" s="78"/>
      <c r="AO948" s="89"/>
      <c r="AP948" s="89"/>
      <c r="AQ948" s="89"/>
      <c r="AR948" s="90"/>
      <c r="AS948" s="90"/>
    </row>
    <row r="949" ht="18.0" customHeight="1">
      <c r="A949" s="71"/>
      <c r="B949" s="71"/>
      <c r="C949" s="38"/>
      <c r="D949" s="38"/>
      <c r="E949" s="38"/>
      <c r="F949" s="99"/>
      <c r="G949" s="74"/>
      <c r="H949" s="75"/>
      <c r="I949" s="80"/>
      <c r="J949" s="77"/>
      <c r="K949" s="78"/>
      <c r="L949" s="79"/>
      <c r="M949" s="80"/>
      <c r="N949" s="79"/>
      <c r="O949" s="80"/>
      <c r="P949" s="80"/>
      <c r="Q949" s="79"/>
      <c r="R949" s="79"/>
      <c r="S949" s="12"/>
      <c r="T949" s="12"/>
      <c r="U949" s="13"/>
      <c r="V949" s="79"/>
      <c r="W949" s="82"/>
      <c r="X949" s="83"/>
      <c r="Y949" s="82"/>
      <c r="Z949" s="84"/>
      <c r="AA949" s="82"/>
      <c r="AB949" s="80"/>
      <c r="AC949" s="82"/>
      <c r="AD949" s="5"/>
      <c r="AE949" s="82"/>
      <c r="AF949" s="100"/>
      <c r="AG949" s="86"/>
      <c r="AH949" s="86"/>
      <c r="AI949" s="101"/>
      <c r="AJ949" s="82"/>
      <c r="AK949" s="82"/>
      <c r="AL949" s="88"/>
      <c r="AM949" s="84"/>
      <c r="AN949" s="78"/>
      <c r="AO949" s="89"/>
      <c r="AP949" s="89"/>
      <c r="AQ949" s="89"/>
      <c r="AR949" s="90"/>
      <c r="AS949" s="90"/>
    </row>
    <row r="950" ht="18.0" customHeight="1">
      <c r="A950" s="71"/>
      <c r="B950" s="71"/>
      <c r="C950" s="38"/>
      <c r="D950" s="38"/>
      <c r="E950" s="38"/>
      <c r="F950" s="99"/>
      <c r="G950" s="74"/>
      <c r="H950" s="75"/>
      <c r="I950" s="80"/>
      <c r="J950" s="77"/>
      <c r="K950" s="78"/>
      <c r="L950" s="79"/>
      <c r="M950" s="80"/>
      <c r="N950" s="79"/>
      <c r="O950" s="80"/>
      <c r="P950" s="80"/>
      <c r="Q950" s="79"/>
      <c r="R950" s="79"/>
      <c r="S950" s="12"/>
      <c r="T950" s="12"/>
      <c r="U950" s="13"/>
      <c r="V950" s="79"/>
      <c r="W950" s="82"/>
      <c r="X950" s="83"/>
      <c r="Y950" s="82"/>
      <c r="Z950" s="84"/>
      <c r="AA950" s="82"/>
      <c r="AB950" s="80"/>
      <c r="AC950" s="82"/>
      <c r="AD950" s="5"/>
      <c r="AE950" s="82"/>
      <c r="AF950" s="100"/>
      <c r="AG950" s="86"/>
      <c r="AH950" s="86"/>
      <c r="AI950" s="101"/>
      <c r="AJ950" s="82"/>
      <c r="AK950" s="82"/>
      <c r="AL950" s="88"/>
      <c r="AM950" s="84"/>
      <c r="AN950" s="78"/>
      <c r="AO950" s="89"/>
      <c r="AP950" s="89"/>
      <c r="AQ950" s="89"/>
      <c r="AR950" s="90"/>
      <c r="AS950" s="90"/>
    </row>
    <row r="951" ht="18.0" customHeight="1">
      <c r="A951" s="71"/>
      <c r="B951" s="71"/>
      <c r="C951" s="38"/>
      <c r="D951" s="38"/>
      <c r="E951" s="38"/>
      <c r="F951" s="99"/>
      <c r="G951" s="74"/>
      <c r="H951" s="75"/>
      <c r="I951" s="80"/>
      <c r="J951" s="77"/>
      <c r="K951" s="78"/>
      <c r="L951" s="79"/>
      <c r="M951" s="80"/>
      <c r="N951" s="79"/>
      <c r="O951" s="80"/>
      <c r="P951" s="80"/>
      <c r="Q951" s="79"/>
      <c r="R951" s="79"/>
      <c r="S951" s="12"/>
      <c r="T951" s="12"/>
      <c r="U951" s="13"/>
      <c r="V951" s="79"/>
      <c r="W951" s="82"/>
      <c r="X951" s="83"/>
      <c r="Y951" s="82"/>
      <c r="Z951" s="84"/>
      <c r="AA951" s="82"/>
      <c r="AB951" s="80"/>
      <c r="AC951" s="82"/>
      <c r="AD951" s="5"/>
      <c r="AE951" s="82"/>
      <c r="AF951" s="100"/>
      <c r="AG951" s="86"/>
      <c r="AH951" s="86"/>
      <c r="AI951" s="101"/>
      <c r="AJ951" s="82"/>
      <c r="AK951" s="82"/>
      <c r="AL951" s="88"/>
      <c r="AM951" s="84"/>
      <c r="AN951" s="78"/>
      <c r="AO951" s="89"/>
      <c r="AP951" s="89"/>
      <c r="AQ951" s="89"/>
      <c r="AR951" s="90"/>
      <c r="AS951" s="90"/>
    </row>
    <row r="952" ht="18.0" customHeight="1">
      <c r="A952" s="71"/>
      <c r="B952" s="71"/>
      <c r="C952" s="38"/>
      <c r="D952" s="38"/>
      <c r="E952" s="38"/>
      <c r="F952" s="99"/>
      <c r="G952" s="74"/>
      <c r="H952" s="75"/>
      <c r="I952" s="80"/>
      <c r="J952" s="77"/>
      <c r="K952" s="78"/>
      <c r="L952" s="79"/>
      <c r="M952" s="80"/>
      <c r="N952" s="79"/>
      <c r="O952" s="80"/>
      <c r="P952" s="80"/>
      <c r="Q952" s="79"/>
      <c r="R952" s="79"/>
      <c r="S952" s="12"/>
      <c r="T952" s="12"/>
      <c r="U952" s="13"/>
      <c r="V952" s="79"/>
      <c r="W952" s="82"/>
      <c r="X952" s="83"/>
      <c r="Y952" s="82"/>
      <c r="Z952" s="84"/>
      <c r="AA952" s="82"/>
      <c r="AB952" s="80"/>
      <c r="AC952" s="82"/>
      <c r="AD952" s="5"/>
      <c r="AE952" s="82"/>
      <c r="AF952" s="100"/>
      <c r="AG952" s="86"/>
      <c r="AH952" s="86"/>
      <c r="AI952" s="101"/>
      <c r="AJ952" s="82"/>
      <c r="AK952" s="82"/>
      <c r="AL952" s="88"/>
      <c r="AM952" s="84"/>
      <c r="AN952" s="78"/>
      <c r="AO952" s="89"/>
      <c r="AP952" s="89"/>
      <c r="AQ952" s="89"/>
      <c r="AR952" s="90"/>
      <c r="AS952" s="90"/>
    </row>
    <row r="953" ht="18.0" customHeight="1">
      <c r="A953" s="71"/>
      <c r="B953" s="71"/>
      <c r="C953" s="38"/>
      <c r="D953" s="38"/>
      <c r="E953" s="38"/>
      <c r="F953" s="99"/>
      <c r="G953" s="74"/>
      <c r="H953" s="75"/>
      <c r="I953" s="80"/>
      <c r="J953" s="77"/>
      <c r="K953" s="78"/>
      <c r="L953" s="79"/>
      <c r="M953" s="80"/>
      <c r="N953" s="79"/>
      <c r="O953" s="80"/>
      <c r="P953" s="80"/>
      <c r="Q953" s="79"/>
      <c r="R953" s="79"/>
      <c r="S953" s="12"/>
      <c r="T953" s="12"/>
      <c r="U953" s="13"/>
      <c r="V953" s="79"/>
      <c r="W953" s="82"/>
      <c r="X953" s="83"/>
      <c r="Y953" s="82"/>
      <c r="Z953" s="84"/>
      <c r="AA953" s="82"/>
      <c r="AB953" s="80"/>
      <c r="AC953" s="82"/>
      <c r="AD953" s="5"/>
      <c r="AE953" s="82"/>
      <c r="AF953" s="100"/>
      <c r="AG953" s="86"/>
      <c r="AH953" s="86"/>
      <c r="AI953" s="101"/>
      <c r="AJ953" s="82"/>
      <c r="AK953" s="82"/>
      <c r="AL953" s="88"/>
      <c r="AM953" s="84"/>
      <c r="AN953" s="78"/>
      <c r="AO953" s="89"/>
      <c r="AP953" s="89"/>
      <c r="AQ953" s="89"/>
      <c r="AR953" s="90"/>
      <c r="AS953" s="90"/>
    </row>
    <row r="954" ht="18.0" customHeight="1">
      <c r="A954" s="71"/>
      <c r="B954" s="71"/>
      <c r="C954" s="38"/>
      <c r="D954" s="38"/>
      <c r="E954" s="38"/>
      <c r="F954" s="99"/>
      <c r="G954" s="74"/>
      <c r="H954" s="75"/>
      <c r="I954" s="80"/>
      <c r="J954" s="77"/>
      <c r="K954" s="78"/>
      <c r="L954" s="79"/>
      <c r="M954" s="80"/>
      <c r="N954" s="79"/>
      <c r="O954" s="80"/>
      <c r="P954" s="80"/>
      <c r="Q954" s="79"/>
      <c r="R954" s="79"/>
      <c r="S954" s="12"/>
      <c r="T954" s="12"/>
      <c r="U954" s="13"/>
      <c r="V954" s="79"/>
      <c r="W954" s="82"/>
      <c r="X954" s="83"/>
      <c r="Y954" s="82"/>
      <c r="Z954" s="84"/>
      <c r="AA954" s="82"/>
      <c r="AB954" s="80"/>
      <c r="AC954" s="82"/>
      <c r="AD954" s="5"/>
      <c r="AE954" s="82"/>
      <c r="AF954" s="100"/>
      <c r="AG954" s="86"/>
      <c r="AH954" s="86"/>
      <c r="AI954" s="101"/>
      <c r="AJ954" s="82"/>
      <c r="AK954" s="82"/>
      <c r="AL954" s="88"/>
      <c r="AM954" s="84"/>
      <c r="AN954" s="78"/>
      <c r="AO954" s="89"/>
      <c r="AP954" s="89"/>
      <c r="AQ954" s="89"/>
      <c r="AR954" s="90"/>
      <c r="AS954" s="90"/>
    </row>
    <row r="955" ht="18.0" customHeight="1">
      <c r="A955" s="71"/>
      <c r="B955" s="71"/>
      <c r="C955" s="38"/>
      <c r="D955" s="38"/>
      <c r="E955" s="38"/>
      <c r="F955" s="99"/>
      <c r="G955" s="74"/>
      <c r="H955" s="75"/>
      <c r="I955" s="80"/>
      <c r="J955" s="77"/>
      <c r="K955" s="78"/>
      <c r="L955" s="79"/>
      <c r="M955" s="80"/>
      <c r="N955" s="79"/>
      <c r="O955" s="80"/>
      <c r="P955" s="80"/>
      <c r="Q955" s="79"/>
      <c r="R955" s="79"/>
      <c r="S955" s="12"/>
      <c r="T955" s="12"/>
      <c r="U955" s="13"/>
      <c r="V955" s="79"/>
      <c r="W955" s="82"/>
      <c r="X955" s="83"/>
      <c r="Y955" s="82"/>
      <c r="Z955" s="84"/>
      <c r="AA955" s="82"/>
      <c r="AB955" s="80"/>
      <c r="AC955" s="82"/>
      <c r="AD955" s="5"/>
      <c r="AE955" s="82"/>
      <c r="AF955" s="100"/>
      <c r="AG955" s="86"/>
      <c r="AH955" s="86"/>
      <c r="AI955" s="101"/>
      <c r="AJ955" s="82"/>
      <c r="AK955" s="82"/>
      <c r="AL955" s="88"/>
      <c r="AM955" s="84"/>
      <c r="AN955" s="78"/>
      <c r="AO955" s="89"/>
      <c r="AP955" s="89"/>
      <c r="AQ955" s="89"/>
      <c r="AR955" s="90"/>
      <c r="AS955" s="90"/>
    </row>
    <row r="956" ht="18.0" customHeight="1">
      <c r="A956" s="71"/>
      <c r="B956" s="71"/>
      <c r="C956" s="38"/>
      <c r="D956" s="38"/>
      <c r="E956" s="38"/>
      <c r="F956" s="99"/>
      <c r="G956" s="74"/>
      <c r="H956" s="75"/>
      <c r="I956" s="80"/>
      <c r="J956" s="77"/>
      <c r="K956" s="78"/>
      <c r="L956" s="79"/>
      <c r="M956" s="80"/>
      <c r="N956" s="79"/>
      <c r="O956" s="80"/>
      <c r="P956" s="80"/>
      <c r="Q956" s="79"/>
      <c r="R956" s="79"/>
      <c r="S956" s="12"/>
      <c r="T956" s="12"/>
      <c r="U956" s="13"/>
      <c r="V956" s="79"/>
      <c r="W956" s="82"/>
      <c r="X956" s="83"/>
      <c r="Y956" s="82"/>
      <c r="Z956" s="84"/>
      <c r="AA956" s="82"/>
      <c r="AB956" s="80"/>
      <c r="AC956" s="82"/>
      <c r="AD956" s="5"/>
      <c r="AE956" s="82"/>
      <c r="AF956" s="100"/>
      <c r="AG956" s="86"/>
      <c r="AH956" s="86"/>
      <c r="AI956" s="101"/>
      <c r="AJ956" s="82"/>
      <c r="AK956" s="82"/>
      <c r="AL956" s="88"/>
      <c r="AM956" s="84"/>
      <c r="AN956" s="78"/>
      <c r="AO956" s="89"/>
      <c r="AP956" s="89"/>
      <c r="AQ956" s="89"/>
      <c r="AR956" s="90"/>
      <c r="AS956" s="90"/>
    </row>
    <row r="957" ht="18.0" customHeight="1">
      <c r="A957" s="71"/>
      <c r="B957" s="71"/>
      <c r="C957" s="38"/>
      <c r="D957" s="38"/>
      <c r="E957" s="38"/>
      <c r="F957" s="99"/>
      <c r="G957" s="74"/>
      <c r="H957" s="75"/>
      <c r="I957" s="80"/>
      <c r="J957" s="77"/>
      <c r="K957" s="78"/>
      <c r="L957" s="79"/>
      <c r="M957" s="80"/>
      <c r="N957" s="79"/>
      <c r="O957" s="80"/>
      <c r="P957" s="80"/>
      <c r="Q957" s="79"/>
      <c r="R957" s="79"/>
      <c r="S957" s="12"/>
      <c r="T957" s="12"/>
      <c r="U957" s="13"/>
      <c r="V957" s="79"/>
      <c r="W957" s="82"/>
      <c r="X957" s="83"/>
      <c r="Y957" s="82"/>
      <c r="Z957" s="84"/>
      <c r="AA957" s="82"/>
      <c r="AB957" s="80"/>
      <c r="AC957" s="82"/>
      <c r="AD957" s="5"/>
      <c r="AE957" s="82"/>
      <c r="AF957" s="100"/>
      <c r="AG957" s="86"/>
      <c r="AH957" s="86"/>
      <c r="AI957" s="101"/>
      <c r="AJ957" s="82"/>
      <c r="AK957" s="82"/>
      <c r="AL957" s="88"/>
      <c r="AM957" s="84"/>
      <c r="AN957" s="78"/>
      <c r="AO957" s="89"/>
      <c r="AP957" s="89"/>
      <c r="AQ957" s="89"/>
      <c r="AR957" s="90"/>
      <c r="AS957" s="90"/>
    </row>
    <row r="958" ht="18.0" customHeight="1">
      <c r="A958" s="71"/>
      <c r="B958" s="71"/>
      <c r="C958" s="38"/>
      <c r="D958" s="38"/>
      <c r="E958" s="38"/>
      <c r="F958" s="99"/>
      <c r="G958" s="74"/>
      <c r="H958" s="75"/>
      <c r="I958" s="80"/>
      <c r="J958" s="77"/>
      <c r="K958" s="78"/>
      <c r="L958" s="79"/>
      <c r="M958" s="80"/>
      <c r="N958" s="79"/>
      <c r="O958" s="80"/>
      <c r="P958" s="80"/>
      <c r="Q958" s="79"/>
      <c r="R958" s="79"/>
      <c r="S958" s="12"/>
      <c r="T958" s="12"/>
      <c r="U958" s="13"/>
      <c r="V958" s="79"/>
      <c r="W958" s="82"/>
      <c r="X958" s="83"/>
      <c r="Y958" s="82"/>
      <c r="Z958" s="84"/>
      <c r="AA958" s="82"/>
      <c r="AB958" s="80"/>
      <c r="AC958" s="82"/>
      <c r="AD958" s="5"/>
      <c r="AE958" s="82"/>
      <c r="AF958" s="100"/>
      <c r="AG958" s="86"/>
      <c r="AH958" s="86"/>
      <c r="AI958" s="101"/>
      <c r="AJ958" s="82"/>
      <c r="AK958" s="82"/>
      <c r="AL958" s="88"/>
      <c r="AM958" s="84"/>
      <c r="AN958" s="78"/>
      <c r="AO958" s="89"/>
      <c r="AP958" s="89"/>
      <c r="AQ958" s="89"/>
      <c r="AR958" s="90"/>
      <c r="AS958" s="90"/>
    </row>
    <row r="959" ht="18.0" customHeight="1">
      <c r="A959" s="71"/>
      <c r="B959" s="71"/>
      <c r="C959" s="38"/>
      <c r="D959" s="38"/>
      <c r="E959" s="38"/>
      <c r="F959" s="99"/>
      <c r="G959" s="74"/>
      <c r="H959" s="75"/>
      <c r="I959" s="80"/>
      <c r="J959" s="77"/>
      <c r="K959" s="78"/>
      <c r="L959" s="79"/>
      <c r="M959" s="80"/>
      <c r="N959" s="79"/>
      <c r="O959" s="80"/>
      <c r="P959" s="80"/>
      <c r="Q959" s="79"/>
      <c r="R959" s="79"/>
      <c r="S959" s="12"/>
      <c r="T959" s="12"/>
      <c r="U959" s="13"/>
      <c r="V959" s="79"/>
      <c r="W959" s="82"/>
      <c r="X959" s="83"/>
      <c r="Y959" s="82"/>
      <c r="Z959" s="84"/>
      <c r="AA959" s="82"/>
      <c r="AB959" s="80"/>
      <c r="AC959" s="82"/>
      <c r="AD959" s="5"/>
      <c r="AE959" s="82"/>
      <c r="AF959" s="100"/>
      <c r="AG959" s="86"/>
      <c r="AH959" s="86"/>
      <c r="AI959" s="101"/>
      <c r="AJ959" s="82"/>
      <c r="AK959" s="82"/>
      <c r="AL959" s="88"/>
      <c r="AM959" s="84"/>
      <c r="AN959" s="78"/>
      <c r="AO959" s="89"/>
      <c r="AP959" s="89"/>
      <c r="AQ959" s="89"/>
      <c r="AR959" s="90"/>
      <c r="AS959" s="90"/>
    </row>
    <row r="960" ht="18.0" customHeight="1">
      <c r="A960" s="71"/>
      <c r="B960" s="71"/>
      <c r="C960" s="38"/>
      <c r="D960" s="38"/>
      <c r="E960" s="38"/>
      <c r="F960" s="99"/>
      <c r="G960" s="74"/>
      <c r="H960" s="75"/>
      <c r="I960" s="80"/>
      <c r="J960" s="77"/>
      <c r="K960" s="78"/>
      <c r="L960" s="79"/>
      <c r="M960" s="80"/>
      <c r="N960" s="79"/>
      <c r="O960" s="80"/>
      <c r="P960" s="80"/>
      <c r="Q960" s="79"/>
      <c r="R960" s="79"/>
      <c r="S960" s="12"/>
      <c r="T960" s="12"/>
      <c r="U960" s="13"/>
      <c r="V960" s="79"/>
      <c r="W960" s="82"/>
      <c r="X960" s="83"/>
      <c r="Y960" s="82"/>
      <c r="Z960" s="84"/>
      <c r="AA960" s="82"/>
      <c r="AB960" s="80"/>
      <c r="AC960" s="82"/>
      <c r="AD960" s="5"/>
      <c r="AE960" s="82"/>
      <c r="AF960" s="100"/>
      <c r="AG960" s="86"/>
      <c r="AH960" s="86"/>
      <c r="AI960" s="101"/>
      <c r="AJ960" s="82"/>
      <c r="AK960" s="82"/>
      <c r="AL960" s="88"/>
      <c r="AM960" s="84"/>
      <c r="AN960" s="78"/>
      <c r="AO960" s="89"/>
      <c r="AP960" s="89"/>
      <c r="AQ960" s="89"/>
      <c r="AR960" s="90"/>
      <c r="AS960" s="90"/>
    </row>
    <row r="961" ht="18.0" customHeight="1">
      <c r="A961" s="71"/>
      <c r="B961" s="71"/>
      <c r="C961" s="38"/>
      <c r="D961" s="38"/>
      <c r="E961" s="38"/>
      <c r="F961" s="99"/>
      <c r="G961" s="74"/>
      <c r="H961" s="75"/>
      <c r="I961" s="80"/>
      <c r="J961" s="77"/>
      <c r="K961" s="78"/>
      <c r="L961" s="79"/>
      <c r="M961" s="80"/>
      <c r="N961" s="79"/>
      <c r="O961" s="80"/>
      <c r="P961" s="80"/>
      <c r="Q961" s="79"/>
      <c r="R961" s="79"/>
      <c r="S961" s="12"/>
      <c r="T961" s="12"/>
      <c r="U961" s="13"/>
      <c r="V961" s="79"/>
      <c r="W961" s="82"/>
      <c r="X961" s="83"/>
      <c r="Y961" s="82"/>
      <c r="Z961" s="84"/>
      <c r="AA961" s="82"/>
      <c r="AB961" s="80"/>
      <c r="AC961" s="82"/>
      <c r="AD961" s="5"/>
      <c r="AE961" s="82"/>
      <c r="AF961" s="100"/>
      <c r="AG961" s="86"/>
      <c r="AH961" s="86"/>
      <c r="AI961" s="101"/>
      <c r="AJ961" s="82"/>
      <c r="AK961" s="82"/>
      <c r="AL961" s="88"/>
      <c r="AM961" s="84"/>
      <c r="AN961" s="78"/>
      <c r="AO961" s="89"/>
      <c r="AP961" s="89"/>
      <c r="AQ961" s="89"/>
      <c r="AR961" s="90"/>
      <c r="AS961" s="90"/>
    </row>
    <row r="962" ht="18.0" customHeight="1">
      <c r="A962" s="71"/>
      <c r="B962" s="71"/>
      <c r="C962" s="38"/>
      <c r="D962" s="38"/>
      <c r="E962" s="38"/>
      <c r="F962" s="99"/>
      <c r="G962" s="74"/>
      <c r="H962" s="75"/>
      <c r="I962" s="80"/>
      <c r="J962" s="77"/>
      <c r="K962" s="78"/>
      <c r="L962" s="79"/>
      <c r="M962" s="80"/>
      <c r="N962" s="79"/>
      <c r="O962" s="80"/>
      <c r="P962" s="80"/>
      <c r="Q962" s="79"/>
      <c r="R962" s="79"/>
      <c r="S962" s="12"/>
      <c r="T962" s="12"/>
      <c r="U962" s="13"/>
      <c r="V962" s="79"/>
      <c r="W962" s="82"/>
      <c r="X962" s="83"/>
      <c r="Y962" s="82"/>
      <c r="Z962" s="84"/>
      <c r="AA962" s="82"/>
      <c r="AB962" s="80"/>
      <c r="AC962" s="82"/>
      <c r="AD962" s="5"/>
      <c r="AE962" s="82"/>
      <c r="AF962" s="100"/>
      <c r="AG962" s="86"/>
      <c r="AH962" s="86"/>
      <c r="AI962" s="101"/>
      <c r="AJ962" s="82"/>
      <c r="AK962" s="82"/>
      <c r="AL962" s="88"/>
      <c r="AM962" s="84"/>
      <c r="AN962" s="78"/>
      <c r="AO962" s="89"/>
      <c r="AP962" s="89"/>
      <c r="AQ962" s="89"/>
      <c r="AR962" s="90"/>
      <c r="AS962" s="90"/>
    </row>
    <row r="963" ht="18.0" customHeight="1">
      <c r="A963" s="71"/>
      <c r="B963" s="71"/>
      <c r="C963" s="38"/>
      <c r="D963" s="38"/>
      <c r="E963" s="38"/>
      <c r="F963" s="99"/>
      <c r="G963" s="74"/>
      <c r="H963" s="75"/>
      <c r="I963" s="80"/>
      <c r="J963" s="77"/>
      <c r="K963" s="78"/>
      <c r="L963" s="79"/>
      <c r="M963" s="80"/>
      <c r="N963" s="79"/>
      <c r="O963" s="80"/>
      <c r="P963" s="80"/>
      <c r="Q963" s="79"/>
      <c r="R963" s="79"/>
      <c r="S963" s="12"/>
      <c r="T963" s="12"/>
      <c r="U963" s="13"/>
      <c r="V963" s="79"/>
      <c r="W963" s="82"/>
      <c r="X963" s="83"/>
      <c r="Y963" s="82"/>
      <c r="Z963" s="84"/>
      <c r="AA963" s="82"/>
      <c r="AB963" s="80"/>
      <c r="AC963" s="82"/>
      <c r="AD963" s="5"/>
      <c r="AE963" s="82"/>
      <c r="AF963" s="100"/>
      <c r="AG963" s="86"/>
      <c r="AH963" s="86"/>
      <c r="AI963" s="101"/>
      <c r="AJ963" s="82"/>
      <c r="AK963" s="82"/>
      <c r="AL963" s="88"/>
      <c r="AM963" s="84"/>
      <c r="AN963" s="78"/>
      <c r="AO963" s="89"/>
      <c r="AP963" s="89"/>
      <c r="AQ963" s="89"/>
      <c r="AR963" s="90"/>
      <c r="AS963" s="90"/>
    </row>
    <row r="964" ht="18.0" customHeight="1">
      <c r="A964" s="71"/>
      <c r="B964" s="71"/>
      <c r="C964" s="38"/>
      <c r="D964" s="38"/>
      <c r="E964" s="38"/>
      <c r="F964" s="99"/>
      <c r="G964" s="74"/>
      <c r="H964" s="75"/>
      <c r="I964" s="80"/>
      <c r="J964" s="77"/>
      <c r="K964" s="78"/>
      <c r="L964" s="79"/>
      <c r="M964" s="80"/>
      <c r="N964" s="79"/>
      <c r="O964" s="80"/>
      <c r="P964" s="80"/>
      <c r="Q964" s="79"/>
      <c r="R964" s="79"/>
      <c r="S964" s="12"/>
      <c r="T964" s="12"/>
      <c r="U964" s="13"/>
      <c r="V964" s="79"/>
      <c r="W964" s="82"/>
      <c r="X964" s="83"/>
      <c r="Y964" s="82"/>
      <c r="Z964" s="84"/>
      <c r="AA964" s="82"/>
      <c r="AB964" s="80"/>
      <c r="AC964" s="82"/>
      <c r="AD964" s="5"/>
      <c r="AE964" s="82"/>
      <c r="AF964" s="100"/>
      <c r="AG964" s="86"/>
      <c r="AH964" s="86"/>
      <c r="AI964" s="101"/>
      <c r="AJ964" s="82"/>
      <c r="AK964" s="82"/>
      <c r="AL964" s="88"/>
      <c r="AM964" s="84"/>
      <c r="AN964" s="78"/>
      <c r="AO964" s="89"/>
      <c r="AP964" s="89"/>
      <c r="AQ964" s="89"/>
      <c r="AR964" s="90"/>
      <c r="AS964" s="90"/>
    </row>
    <row r="965" ht="18.0" customHeight="1">
      <c r="A965" s="71"/>
      <c r="B965" s="71"/>
      <c r="C965" s="38"/>
      <c r="D965" s="38"/>
      <c r="E965" s="38"/>
      <c r="F965" s="99"/>
      <c r="G965" s="74"/>
      <c r="H965" s="75"/>
      <c r="I965" s="80"/>
      <c r="J965" s="77"/>
      <c r="K965" s="78"/>
      <c r="L965" s="79"/>
      <c r="M965" s="80"/>
      <c r="N965" s="79"/>
      <c r="O965" s="80"/>
      <c r="P965" s="80"/>
      <c r="Q965" s="79"/>
      <c r="R965" s="79"/>
      <c r="S965" s="12"/>
      <c r="T965" s="12"/>
      <c r="U965" s="13"/>
      <c r="V965" s="79"/>
      <c r="W965" s="82"/>
      <c r="X965" s="83"/>
      <c r="Y965" s="82"/>
      <c r="Z965" s="84"/>
      <c r="AA965" s="82"/>
      <c r="AB965" s="80"/>
      <c r="AC965" s="82"/>
      <c r="AD965" s="5"/>
      <c r="AE965" s="82"/>
      <c r="AF965" s="100"/>
      <c r="AG965" s="86"/>
      <c r="AH965" s="86"/>
      <c r="AI965" s="101"/>
      <c r="AJ965" s="82"/>
      <c r="AK965" s="82"/>
      <c r="AL965" s="88"/>
      <c r="AM965" s="84"/>
      <c r="AN965" s="78"/>
      <c r="AO965" s="89"/>
      <c r="AP965" s="89"/>
      <c r="AQ965" s="89"/>
      <c r="AR965" s="90"/>
      <c r="AS965" s="90"/>
    </row>
    <row r="966" ht="18.0" customHeight="1">
      <c r="A966" s="71"/>
      <c r="B966" s="71"/>
      <c r="C966" s="38"/>
      <c r="D966" s="38"/>
      <c r="E966" s="38"/>
      <c r="F966" s="99"/>
      <c r="G966" s="74"/>
      <c r="H966" s="75"/>
      <c r="I966" s="80"/>
      <c r="J966" s="77"/>
      <c r="K966" s="78"/>
      <c r="L966" s="79"/>
      <c r="M966" s="80"/>
      <c r="N966" s="79"/>
      <c r="O966" s="80"/>
      <c r="P966" s="80"/>
      <c r="Q966" s="79"/>
      <c r="R966" s="79"/>
      <c r="S966" s="12"/>
      <c r="T966" s="12"/>
      <c r="U966" s="13"/>
      <c r="V966" s="79"/>
      <c r="W966" s="82"/>
      <c r="X966" s="83"/>
      <c r="Y966" s="82"/>
      <c r="Z966" s="84"/>
      <c r="AA966" s="82"/>
      <c r="AB966" s="80"/>
      <c r="AC966" s="82"/>
      <c r="AD966" s="5"/>
      <c r="AE966" s="82"/>
      <c r="AF966" s="100"/>
      <c r="AG966" s="86"/>
      <c r="AH966" s="86"/>
      <c r="AI966" s="101"/>
      <c r="AJ966" s="82"/>
      <c r="AK966" s="82"/>
      <c r="AL966" s="88"/>
      <c r="AM966" s="84"/>
      <c r="AN966" s="78"/>
      <c r="AO966" s="89"/>
      <c r="AP966" s="89"/>
      <c r="AQ966" s="89"/>
      <c r="AR966" s="90"/>
      <c r="AS966" s="90"/>
    </row>
    <row r="967" ht="18.0" customHeight="1">
      <c r="A967" s="71"/>
      <c r="B967" s="71"/>
      <c r="C967" s="38"/>
      <c r="D967" s="38"/>
      <c r="E967" s="38"/>
      <c r="F967" s="99"/>
      <c r="G967" s="74"/>
      <c r="H967" s="75"/>
      <c r="I967" s="80"/>
      <c r="J967" s="77"/>
      <c r="K967" s="78"/>
      <c r="L967" s="79"/>
      <c r="M967" s="80"/>
      <c r="N967" s="79"/>
      <c r="O967" s="80"/>
      <c r="P967" s="80"/>
      <c r="Q967" s="79"/>
      <c r="R967" s="79"/>
      <c r="S967" s="12"/>
      <c r="T967" s="12"/>
      <c r="U967" s="13"/>
      <c r="V967" s="79"/>
      <c r="W967" s="82"/>
      <c r="X967" s="83"/>
      <c r="Y967" s="82"/>
      <c r="Z967" s="84"/>
      <c r="AA967" s="82"/>
      <c r="AB967" s="80"/>
      <c r="AC967" s="82"/>
      <c r="AD967" s="5"/>
      <c r="AE967" s="82"/>
      <c r="AF967" s="100"/>
      <c r="AG967" s="86"/>
      <c r="AH967" s="86"/>
      <c r="AI967" s="101"/>
      <c r="AJ967" s="82"/>
      <c r="AK967" s="82"/>
      <c r="AL967" s="88"/>
      <c r="AM967" s="84"/>
      <c r="AN967" s="78"/>
      <c r="AO967" s="89"/>
      <c r="AP967" s="89"/>
      <c r="AQ967" s="89"/>
      <c r="AR967" s="90"/>
      <c r="AS967" s="90"/>
    </row>
    <row r="968" ht="18.0" customHeight="1">
      <c r="A968" s="71"/>
      <c r="B968" s="71"/>
      <c r="C968" s="38"/>
      <c r="D968" s="38"/>
      <c r="E968" s="38"/>
      <c r="F968" s="99"/>
      <c r="G968" s="74"/>
      <c r="H968" s="75"/>
      <c r="I968" s="80"/>
      <c r="J968" s="77"/>
      <c r="K968" s="78"/>
      <c r="L968" s="79"/>
      <c r="M968" s="80"/>
      <c r="N968" s="79"/>
      <c r="O968" s="80"/>
      <c r="P968" s="80"/>
      <c r="Q968" s="79"/>
      <c r="R968" s="79"/>
      <c r="S968" s="12"/>
      <c r="T968" s="12"/>
      <c r="U968" s="13"/>
      <c r="V968" s="79"/>
      <c r="W968" s="82"/>
      <c r="X968" s="83"/>
      <c r="Y968" s="82"/>
      <c r="Z968" s="84"/>
      <c r="AA968" s="82"/>
      <c r="AB968" s="80"/>
      <c r="AC968" s="82"/>
      <c r="AD968" s="5"/>
      <c r="AE968" s="82"/>
      <c r="AF968" s="100"/>
      <c r="AG968" s="86"/>
      <c r="AH968" s="86"/>
      <c r="AI968" s="101"/>
      <c r="AJ968" s="82"/>
      <c r="AK968" s="82"/>
      <c r="AL968" s="88"/>
      <c r="AM968" s="84"/>
      <c r="AN968" s="78"/>
      <c r="AO968" s="89"/>
      <c r="AP968" s="89"/>
      <c r="AQ968" s="89"/>
      <c r="AR968" s="90"/>
      <c r="AS968" s="90"/>
    </row>
    <row r="969" ht="18.0" customHeight="1">
      <c r="A969" s="71"/>
      <c r="B969" s="71"/>
      <c r="C969" s="38"/>
      <c r="D969" s="38"/>
      <c r="E969" s="38"/>
      <c r="F969" s="99"/>
      <c r="G969" s="74"/>
      <c r="H969" s="75"/>
      <c r="I969" s="80"/>
      <c r="J969" s="77"/>
      <c r="K969" s="78"/>
      <c r="L969" s="79"/>
      <c r="M969" s="80"/>
      <c r="N969" s="79"/>
      <c r="O969" s="80"/>
      <c r="P969" s="80"/>
      <c r="Q969" s="79"/>
      <c r="R969" s="79"/>
      <c r="S969" s="12"/>
      <c r="T969" s="12"/>
      <c r="U969" s="13"/>
      <c r="V969" s="79"/>
      <c r="W969" s="82"/>
      <c r="X969" s="83"/>
      <c r="Y969" s="82"/>
      <c r="Z969" s="84"/>
      <c r="AA969" s="82"/>
      <c r="AB969" s="80"/>
      <c r="AC969" s="82"/>
      <c r="AD969" s="5"/>
      <c r="AE969" s="82"/>
      <c r="AF969" s="100"/>
      <c r="AG969" s="86"/>
      <c r="AH969" s="86"/>
      <c r="AI969" s="101"/>
      <c r="AJ969" s="82"/>
      <c r="AK969" s="82"/>
      <c r="AL969" s="88"/>
      <c r="AM969" s="84"/>
      <c r="AN969" s="78"/>
      <c r="AO969" s="89"/>
      <c r="AP969" s="89"/>
      <c r="AQ969" s="89"/>
      <c r="AR969" s="90"/>
      <c r="AS969" s="90"/>
    </row>
    <row r="970" ht="18.0" customHeight="1">
      <c r="A970" s="71"/>
      <c r="B970" s="71"/>
      <c r="C970" s="38"/>
      <c r="D970" s="38"/>
      <c r="E970" s="38"/>
      <c r="F970" s="99"/>
      <c r="G970" s="74"/>
      <c r="H970" s="75"/>
      <c r="I970" s="80"/>
      <c r="J970" s="77"/>
      <c r="K970" s="78"/>
      <c r="L970" s="79"/>
      <c r="M970" s="80"/>
      <c r="N970" s="79"/>
      <c r="O970" s="80"/>
      <c r="P970" s="80"/>
      <c r="Q970" s="79"/>
      <c r="R970" s="79"/>
      <c r="S970" s="12"/>
      <c r="T970" s="12"/>
      <c r="U970" s="13"/>
      <c r="V970" s="79"/>
      <c r="W970" s="82"/>
      <c r="X970" s="83"/>
      <c r="Y970" s="82"/>
      <c r="Z970" s="84"/>
      <c r="AA970" s="82"/>
      <c r="AB970" s="80"/>
      <c r="AC970" s="82"/>
      <c r="AD970" s="5"/>
      <c r="AE970" s="82"/>
      <c r="AF970" s="100"/>
      <c r="AG970" s="86"/>
      <c r="AH970" s="86"/>
      <c r="AI970" s="101"/>
      <c r="AJ970" s="82"/>
      <c r="AK970" s="82"/>
      <c r="AL970" s="88"/>
      <c r="AM970" s="84"/>
      <c r="AN970" s="78"/>
      <c r="AO970" s="89"/>
      <c r="AP970" s="89"/>
      <c r="AQ970" s="89"/>
      <c r="AR970" s="90"/>
      <c r="AS970" s="90"/>
    </row>
    <row r="971" ht="18.0" customHeight="1">
      <c r="A971" s="71"/>
      <c r="B971" s="71"/>
      <c r="C971" s="38"/>
      <c r="D971" s="38"/>
      <c r="E971" s="38"/>
      <c r="F971" s="99"/>
      <c r="G971" s="74"/>
      <c r="H971" s="75"/>
      <c r="I971" s="80"/>
      <c r="J971" s="77"/>
      <c r="K971" s="78"/>
      <c r="L971" s="79"/>
      <c r="M971" s="80"/>
      <c r="N971" s="79"/>
      <c r="O971" s="80"/>
      <c r="P971" s="80"/>
      <c r="Q971" s="79"/>
      <c r="R971" s="79"/>
      <c r="S971" s="12"/>
      <c r="T971" s="12"/>
      <c r="U971" s="13"/>
      <c r="V971" s="79"/>
      <c r="W971" s="82"/>
      <c r="X971" s="83"/>
      <c r="Y971" s="82"/>
      <c r="Z971" s="84"/>
      <c r="AA971" s="82"/>
      <c r="AB971" s="80"/>
      <c r="AC971" s="82"/>
      <c r="AD971" s="5"/>
      <c r="AE971" s="82"/>
      <c r="AF971" s="100"/>
      <c r="AG971" s="86"/>
      <c r="AH971" s="86"/>
      <c r="AI971" s="101"/>
      <c r="AJ971" s="82"/>
      <c r="AK971" s="82"/>
      <c r="AL971" s="88"/>
      <c r="AM971" s="84"/>
      <c r="AN971" s="78"/>
      <c r="AO971" s="89"/>
      <c r="AP971" s="89"/>
      <c r="AQ971" s="89"/>
      <c r="AR971" s="90"/>
      <c r="AS971" s="90"/>
    </row>
    <row r="972" ht="18.0" customHeight="1">
      <c r="A972" s="71"/>
      <c r="B972" s="71"/>
      <c r="C972" s="38"/>
      <c r="D972" s="38"/>
      <c r="E972" s="38"/>
      <c r="F972" s="99"/>
      <c r="G972" s="74"/>
      <c r="H972" s="75"/>
      <c r="I972" s="80"/>
      <c r="J972" s="77"/>
      <c r="K972" s="78"/>
      <c r="L972" s="79"/>
      <c r="M972" s="80"/>
      <c r="N972" s="79"/>
      <c r="O972" s="80"/>
      <c r="P972" s="80"/>
      <c r="Q972" s="79"/>
      <c r="R972" s="79"/>
      <c r="S972" s="12"/>
      <c r="T972" s="12"/>
      <c r="U972" s="13"/>
      <c r="V972" s="79"/>
      <c r="W972" s="82"/>
      <c r="X972" s="83"/>
      <c r="Y972" s="82"/>
      <c r="Z972" s="84"/>
      <c r="AA972" s="82"/>
      <c r="AB972" s="80"/>
      <c r="AC972" s="82"/>
      <c r="AD972" s="5"/>
      <c r="AE972" s="82"/>
      <c r="AF972" s="100"/>
      <c r="AG972" s="86"/>
      <c r="AH972" s="86"/>
      <c r="AI972" s="101"/>
      <c r="AJ972" s="82"/>
      <c r="AK972" s="82"/>
      <c r="AL972" s="88"/>
      <c r="AM972" s="84"/>
      <c r="AN972" s="78"/>
      <c r="AO972" s="89"/>
      <c r="AP972" s="89"/>
      <c r="AQ972" s="89"/>
      <c r="AR972" s="90"/>
      <c r="AS972" s="90"/>
    </row>
    <row r="973" ht="18.0" customHeight="1">
      <c r="A973" s="71"/>
      <c r="B973" s="71"/>
      <c r="C973" s="38"/>
      <c r="D973" s="38"/>
      <c r="E973" s="38"/>
      <c r="F973" s="99"/>
      <c r="G973" s="74"/>
      <c r="H973" s="75"/>
      <c r="I973" s="80"/>
      <c r="J973" s="77"/>
      <c r="K973" s="78"/>
      <c r="L973" s="79"/>
      <c r="M973" s="80"/>
      <c r="N973" s="79"/>
      <c r="O973" s="80"/>
      <c r="P973" s="80"/>
      <c r="Q973" s="79"/>
      <c r="R973" s="79"/>
      <c r="S973" s="12"/>
      <c r="T973" s="12"/>
      <c r="U973" s="13"/>
      <c r="V973" s="79"/>
      <c r="W973" s="82"/>
      <c r="X973" s="83"/>
      <c r="Y973" s="82"/>
      <c r="Z973" s="84"/>
      <c r="AA973" s="82"/>
      <c r="AB973" s="80"/>
      <c r="AC973" s="82"/>
      <c r="AD973" s="5"/>
      <c r="AE973" s="82"/>
      <c r="AF973" s="100"/>
      <c r="AG973" s="86"/>
      <c r="AH973" s="86"/>
      <c r="AI973" s="101"/>
      <c r="AJ973" s="82"/>
      <c r="AK973" s="82"/>
      <c r="AL973" s="88"/>
      <c r="AM973" s="84"/>
      <c r="AN973" s="78"/>
      <c r="AO973" s="89"/>
      <c r="AP973" s="89"/>
      <c r="AQ973" s="89"/>
      <c r="AR973" s="90"/>
      <c r="AS973" s="90"/>
    </row>
    <row r="974" ht="18.0" customHeight="1">
      <c r="A974" s="71"/>
      <c r="B974" s="71"/>
      <c r="C974" s="38"/>
      <c r="D974" s="38"/>
      <c r="E974" s="38"/>
      <c r="F974" s="99"/>
      <c r="G974" s="74"/>
      <c r="H974" s="75"/>
      <c r="I974" s="80"/>
      <c r="J974" s="77"/>
      <c r="K974" s="78"/>
      <c r="L974" s="79"/>
      <c r="M974" s="80"/>
      <c r="N974" s="79"/>
      <c r="O974" s="80"/>
      <c r="P974" s="80"/>
      <c r="Q974" s="79"/>
      <c r="R974" s="79"/>
      <c r="S974" s="12"/>
      <c r="T974" s="12"/>
      <c r="U974" s="13"/>
      <c r="V974" s="79"/>
      <c r="W974" s="82"/>
      <c r="X974" s="83"/>
      <c r="Y974" s="82"/>
      <c r="Z974" s="84"/>
      <c r="AA974" s="82"/>
      <c r="AB974" s="80"/>
      <c r="AC974" s="82"/>
      <c r="AD974" s="5"/>
      <c r="AE974" s="82"/>
      <c r="AF974" s="100"/>
      <c r="AG974" s="86"/>
      <c r="AH974" s="86"/>
      <c r="AI974" s="101"/>
      <c r="AJ974" s="82"/>
      <c r="AK974" s="82"/>
      <c r="AL974" s="88"/>
      <c r="AM974" s="84"/>
      <c r="AN974" s="78"/>
      <c r="AO974" s="89"/>
      <c r="AP974" s="89"/>
      <c r="AQ974" s="89"/>
      <c r="AR974" s="90"/>
      <c r="AS974" s="90"/>
    </row>
    <row r="975" ht="18.0" customHeight="1">
      <c r="A975" s="71"/>
      <c r="B975" s="71"/>
      <c r="C975" s="38"/>
      <c r="D975" s="38"/>
      <c r="E975" s="38"/>
      <c r="F975" s="99"/>
      <c r="G975" s="74"/>
      <c r="H975" s="75"/>
      <c r="I975" s="80"/>
      <c r="J975" s="77"/>
      <c r="K975" s="78"/>
      <c r="L975" s="79"/>
      <c r="M975" s="80"/>
      <c r="N975" s="79"/>
      <c r="O975" s="80"/>
      <c r="P975" s="80"/>
      <c r="Q975" s="79"/>
      <c r="R975" s="79"/>
      <c r="S975" s="12"/>
      <c r="T975" s="12"/>
      <c r="U975" s="13"/>
      <c r="V975" s="79"/>
      <c r="W975" s="82"/>
      <c r="X975" s="83"/>
      <c r="Y975" s="82"/>
      <c r="Z975" s="84"/>
      <c r="AA975" s="82"/>
      <c r="AB975" s="80"/>
      <c r="AC975" s="82"/>
      <c r="AD975" s="5"/>
      <c r="AE975" s="82"/>
      <c r="AF975" s="100"/>
      <c r="AG975" s="86"/>
      <c r="AH975" s="86"/>
      <c r="AI975" s="101"/>
      <c r="AJ975" s="82"/>
      <c r="AK975" s="82"/>
      <c r="AL975" s="88"/>
      <c r="AM975" s="84"/>
      <c r="AN975" s="78"/>
      <c r="AO975" s="89"/>
      <c r="AP975" s="89"/>
      <c r="AQ975" s="89"/>
      <c r="AR975" s="90"/>
      <c r="AS975" s="90"/>
    </row>
    <row r="976" ht="18.0" customHeight="1">
      <c r="A976" s="71"/>
      <c r="B976" s="71"/>
      <c r="C976" s="38"/>
      <c r="D976" s="38"/>
      <c r="E976" s="38"/>
      <c r="F976" s="99"/>
      <c r="G976" s="74"/>
      <c r="H976" s="75"/>
      <c r="I976" s="80"/>
      <c r="J976" s="77"/>
      <c r="K976" s="78"/>
      <c r="L976" s="79"/>
      <c r="M976" s="80"/>
      <c r="N976" s="79"/>
      <c r="O976" s="80"/>
      <c r="P976" s="80"/>
      <c r="Q976" s="79"/>
      <c r="R976" s="79"/>
      <c r="S976" s="12"/>
      <c r="T976" s="12"/>
      <c r="U976" s="13"/>
      <c r="V976" s="79"/>
      <c r="W976" s="82"/>
      <c r="X976" s="83"/>
      <c r="Y976" s="82"/>
      <c r="Z976" s="84"/>
      <c r="AA976" s="82"/>
      <c r="AB976" s="80"/>
      <c r="AC976" s="82"/>
      <c r="AD976" s="5"/>
      <c r="AE976" s="82"/>
      <c r="AF976" s="100"/>
      <c r="AG976" s="86"/>
      <c r="AH976" s="86"/>
      <c r="AI976" s="101"/>
      <c r="AJ976" s="82"/>
      <c r="AK976" s="82"/>
      <c r="AL976" s="88"/>
      <c r="AM976" s="84"/>
      <c r="AN976" s="78"/>
      <c r="AO976" s="89"/>
      <c r="AP976" s="89"/>
      <c r="AQ976" s="89"/>
      <c r="AR976" s="90"/>
      <c r="AS976" s="90"/>
    </row>
    <row r="977" ht="18.0" customHeight="1">
      <c r="A977" s="71"/>
      <c r="B977" s="71"/>
      <c r="C977" s="38"/>
      <c r="D977" s="38"/>
      <c r="E977" s="38"/>
      <c r="F977" s="99"/>
      <c r="G977" s="74"/>
      <c r="H977" s="75"/>
      <c r="I977" s="80"/>
      <c r="J977" s="77"/>
      <c r="K977" s="78"/>
      <c r="L977" s="79"/>
      <c r="M977" s="80"/>
      <c r="N977" s="79"/>
      <c r="O977" s="80"/>
      <c r="P977" s="80"/>
      <c r="Q977" s="79"/>
      <c r="R977" s="79"/>
      <c r="S977" s="12"/>
      <c r="T977" s="12"/>
      <c r="U977" s="13"/>
      <c r="V977" s="79"/>
      <c r="W977" s="82"/>
      <c r="X977" s="83"/>
      <c r="Y977" s="82"/>
      <c r="Z977" s="84"/>
      <c r="AA977" s="82"/>
      <c r="AB977" s="80"/>
      <c r="AC977" s="82"/>
      <c r="AD977" s="5"/>
      <c r="AE977" s="82"/>
      <c r="AF977" s="100"/>
      <c r="AG977" s="86"/>
      <c r="AH977" s="86"/>
      <c r="AI977" s="101"/>
      <c r="AJ977" s="82"/>
      <c r="AK977" s="82"/>
      <c r="AL977" s="88"/>
      <c r="AM977" s="84"/>
      <c r="AN977" s="78"/>
      <c r="AO977" s="89"/>
      <c r="AP977" s="89"/>
      <c r="AQ977" s="89"/>
      <c r="AR977" s="90"/>
      <c r="AS977" s="90"/>
    </row>
    <row r="978" ht="18.0" customHeight="1">
      <c r="A978" s="71"/>
      <c r="B978" s="71"/>
      <c r="C978" s="38"/>
      <c r="D978" s="38"/>
      <c r="E978" s="38"/>
      <c r="F978" s="99"/>
      <c r="G978" s="74"/>
      <c r="H978" s="75"/>
      <c r="I978" s="80"/>
      <c r="J978" s="77"/>
      <c r="K978" s="78"/>
      <c r="L978" s="79"/>
      <c r="M978" s="80"/>
      <c r="N978" s="79"/>
      <c r="O978" s="80"/>
      <c r="P978" s="80"/>
      <c r="Q978" s="79"/>
      <c r="R978" s="79"/>
      <c r="S978" s="12"/>
      <c r="T978" s="12"/>
      <c r="U978" s="13"/>
      <c r="V978" s="79"/>
      <c r="W978" s="82"/>
      <c r="X978" s="83"/>
      <c r="Y978" s="82"/>
      <c r="Z978" s="84"/>
      <c r="AA978" s="82"/>
      <c r="AB978" s="80"/>
      <c r="AC978" s="82"/>
      <c r="AD978" s="5"/>
      <c r="AE978" s="82"/>
      <c r="AF978" s="100"/>
      <c r="AG978" s="86"/>
      <c r="AH978" s="86"/>
      <c r="AI978" s="101"/>
      <c r="AJ978" s="82"/>
      <c r="AK978" s="82"/>
      <c r="AL978" s="88"/>
      <c r="AM978" s="84"/>
      <c r="AN978" s="78"/>
      <c r="AO978" s="89"/>
      <c r="AP978" s="89"/>
      <c r="AQ978" s="89"/>
      <c r="AR978" s="90"/>
      <c r="AS978" s="90"/>
    </row>
    <row r="979" ht="18.0" customHeight="1">
      <c r="A979" s="71"/>
      <c r="B979" s="71"/>
      <c r="C979" s="38"/>
      <c r="D979" s="38"/>
      <c r="E979" s="38"/>
      <c r="F979" s="99"/>
      <c r="G979" s="74"/>
      <c r="H979" s="75"/>
      <c r="I979" s="80"/>
      <c r="J979" s="77"/>
      <c r="K979" s="78"/>
      <c r="L979" s="79"/>
      <c r="M979" s="80"/>
      <c r="N979" s="79"/>
      <c r="O979" s="80"/>
      <c r="P979" s="80"/>
      <c r="Q979" s="79"/>
      <c r="R979" s="79"/>
      <c r="S979" s="12"/>
      <c r="T979" s="12"/>
      <c r="U979" s="13"/>
      <c r="V979" s="79"/>
      <c r="W979" s="82"/>
      <c r="X979" s="83"/>
      <c r="Y979" s="82"/>
      <c r="Z979" s="84"/>
      <c r="AA979" s="82"/>
      <c r="AB979" s="80"/>
      <c r="AC979" s="82"/>
      <c r="AD979" s="5"/>
      <c r="AE979" s="82"/>
      <c r="AF979" s="100"/>
      <c r="AG979" s="86"/>
      <c r="AH979" s="86"/>
      <c r="AI979" s="101"/>
      <c r="AJ979" s="82"/>
      <c r="AK979" s="82"/>
      <c r="AL979" s="88"/>
      <c r="AM979" s="84"/>
      <c r="AN979" s="78"/>
      <c r="AO979" s="89"/>
      <c r="AP979" s="89"/>
      <c r="AQ979" s="89"/>
      <c r="AR979" s="90"/>
      <c r="AS979" s="90"/>
    </row>
    <row r="980" ht="18.0" customHeight="1">
      <c r="A980" s="71"/>
      <c r="B980" s="71"/>
      <c r="C980" s="38"/>
      <c r="D980" s="38"/>
      <c r="E980" s="38"/>
      <c r="F980" s="99"/>
      <c r="G980" s="74"/>
      <c r="H980" s="75"/>
      <c r="I980" s="80"/>
      <c r="J980" s="77"/>
      <c r="K980" s="78"/>
      <c r="L980" s="79"/>
      <c r="M980" s="80"/>
      <c r="N980" s="79"/>
      <c r="O980" s="80"/>
      <c r="P980" s="80"/>
      <c r="Q980" s="79"/>
      <c r="R980" s="79"/>
      <c r="S980" s="12"/>
      <c r="T980" s="12"/>
      <c r="U980" s="13"/>
      <c r="V980" s="79"/>
      <c r="W980" s="82"/>
      <c r="X980" s="83"/>
      <c r="Y980" s="82"/>
      <c r="Z980" s="84"/>
      <c r="AA980" s="82"/>
      <c r="AB980" s="80"/>
      <c r="AC980" s="82"/>
      <c r="AD980" s="5"/>
      <c r="AE980" s="82"/>
      <c r="AF980" s="100"/>
      <c r="AG980" s="86"/>
      <c r="AH980" s="86"/>
      <c r="AI980" s="101"/>
      <c r="AJ980" s="82"/>
      <c r="AK980" s="82"/>
      <c r="AL980" s="88"/>
      <c r="AM980" s="84"/>
      <c r="AN980" s="78"/>
      <c r="AO980" s="89"/>
      <c r="AP980" s="89"/>
      <c r="AQ980" s="89"/>
      <c r="AR980" s="90"/>
      <c r="AS980" s="90"/>
    </row>
    <row r="981" ht="18.0" customHeight="1">
      <c r="A981" s="71"/>
      <c r="B981" s="71"/>
      <c r="C981" s="38"/>
      <c r="D981" s="38"/>
      <c r="E981" s="38"/>
      <c r="F981" s="99"/>
      <c r="G981" s="74"/>
      <c r="H981" s="75"/>
      <c r="I981" s="80"/>
      <c r="J981" s="77"/>
      <c r="K981" s="78"/>
      <c r="L981" s="79"/>
      <c r="M981" s="80"/>
      <c r="N981" s="79"/>
      <c r="O981" s="80"/>
      <c r="P981" s="80"/>
      <c r="Q981" s="79"/>
      <c r="R981" s="79"/>
      <c r="S981" s="12"/>
      <c r="T981" s="12"/>
      <c r="U981" s="13"/>
      <c r="V981" s="79"/>
      <c r="W981" s="82"/>
      <c r="X981" s="83"/>
      <c r="Y981" s="82"/>
      <c r="Z981" s="84"/>
      <c r="AA981" s="82"/>
      <c r="AB981" s="80"/>
      <c r="AC981" s="82"/>
      <c r="AD981" s="5"/>
      <c r="AE981" s="82"/>
      <c r="AF981" s="100"/>
      <c r="AG981" s="86"/>
      <c r="AH981" s="86"/>
      <c r="AI981" s="101"/>
      <c r="AJ981" s="82"/>
      <c r="AK981" s="82"/>
      <c r="AL981" s="88"/>
      <c r="AM981" s="84"/>
      <c r="AN981" s="78"/>
      <c r="AO981" s="89"/>
      <c r="AP981" s="89"/>
      <c r="AQ981" s="89"/>
      <c r="AR981" s="90"/>
      <c r="AS981" s="90"/>
    </row>
    <row r="982" ht="18.0" customHeight="1">
      <c r="A982" s="71"/>
      <c r="B982" s="71"/>
      <c r="C982" s="38"/>
      <c r="D982" s="38"/>
      <c r="E982" s="38"/>
      <c r="F982" s="99"/>
      <c r="G982" s="74"/>
      <c r="H982" s="75"/>
      <c r="I982" s="80"/>
      <c r="J982" s="77"/>
      <c r="K982" s="78"/>
      <c r="L982" s="79"/>
      <c r="M982" s="80"/>
      <c r="N982" s="79"/>
      <c r="O982" s="80"/>
      <c r="P982" s="80"/>
      <c r="Q982" s="79"/>
      <c r="R982" s="79"/>
      <c r="S982" s="12"/>
      <c r="T982" s="12"/>
      <c r="U982" s="13"/>
      <c r="V982" s="79"/>
      <c r="W982" s="82"/>
      <c r="X982" s="83"/>
      <c r="Y982" s="82"/>
      <c r="Z982" s="84"/>
      <c r="AA982" s="82"/>
      <c r="AB982" s="80"/>
      <c r="AC982" s="82"/>
      <c r="AD982" s="5"/>
      <c r="AE982" s="82"/>
      <c r="AF982" s="100"/>
      <c r="AG982" s="86"/>
      <c r="AH982" s="86"/>
      <c r="AI982" s="101"/>
      <c r="AJ982" s="82"/>
      <c r="AK982" s="82"/>
      <c r="AL982" s="88"/>
      <c r="AM982" s="84"/>
      <c r="AN982" s="78"/>
      <c r="AO982" s="89"/>
      <c r="AP982" s="89"/>
      <c r="AQ982" s="89"/>
      <c r="AR982" s="90"/>
      <c r="AS982" s="90"/>
    </row>
    <row r="983" ht="18.0" customHeight="1">
      <c r="A983" s="71"/>
      <c r="B983" s="71"/>
      <c r="C983" s="38"/>
      <c r="D983" s="38"/>
      <c r="E983" s="38"/>
      <c r="F983" s="99"/>
      <c r="G983" s="74"/>
      <c r="H983" s="75"/>
      <c r="I983" s="80"/>
      <c r="J983" s="77"/>
      <c r="K983" s="78"/>
      <c r="L983" s="79"/>
      <c r="M983" s="80"/>
      <c r="N983" s="79"/>
      <c r="O983" s="80"/>
      <c r="P983" s="80"/>
      <c r="Q983" s="79"/>
      <c r="R983" s="79"/>
      <c r="S983" s="12"/>
      <c r="T983" s="12"/>
      <c r="U983" s="13"/>
      <c r="V983" s="79"/>
      <c r="W983" s="82"/>
      <c r="X983" s="83"/>
      <c r="Y983" s="82"/>
      <c r="Z983" s="84"/>
      <c r="AA983" s="82"/>
      <c r="AB983" s="80"/>
      <c r="AC983" s="82"/>
      <c r="AD983" s="5"/>
      <c r="AE983" s="82"/>
      <c r="AF983" s="100"/>
      <c r="AG983" s="86"/>
      <c r="AH983" s="86"/>
      <c r="AI983" s="101"/>
      <c r="AJ983" s="82"/>
      <c r="AK983" s="82"/>
      <c r="AL983" s="88"/>
      <c r="AM983" s="84"/>
      <c r="AN983" s="78"/>
      <c r="AO983" s="89"/>
      <c r="AP983" s="89"/>
      <c r="AQ983" s="89"/>
      <c r="AR983" s="90"/>
      <c r="AS983" s="90"/>
    </row>
    <row r="984" ht="18.0" customHeight="1">
      <c r="A984" s="71"/>
      <c r="B984" s="71"/>
      <c r="C984" s="38"/>
      <c r="D984" s="38"/>
      <c r="E984" s="38"/>
      <c r="F984" s="99"/>
      <c r="G984" s="74"/>
      <c r="H984" s="75"/>
      <c r="I984" s="80"/>
      <c r="J984" s="77"/>
      <c r="K984" s="78"/>
      <c r="L984" s="79"/>
      <c r="M984" s="80"/>
      <c r="N984" s="79"/>
      <c r="O984" s="80"/>
      <c r="P984" s="80"/>
      <c r="Q984" s="79"/>
      <c r="R984" s="79"/>
      <c r="S984" s="12"/>
      <c r="T984" s="12"/>
      <c r="U984" s="13"/>
      <c r="V984" s="79"/>
      <c r="W984" s="82"/>
      <c r="X984" s="83"/>
      <c r="Y984" s="82"/>
      <c r="Z984" s="84"/>
      <c r="AA984" s="82"/>
      <c r="AB984" s="80"/>
      <c r="AC984" s="82"/>
      <c r="AD984" s="5"/>
      <c r="AE984" s="82"/>
      <c r="AF984" s="100"/>
      <c r="AG984" s="86"/>
      <c r="AH984" s="86"/>
      <c r="AI984" s="101"/>
      <c r="AJ984" s="82"/>
      <c r="AK984" s="82"/>
      <c r="AL984" s="88"/>
      <c r="AM984" s="84"/>
      <c r="AN984" s="78"/>
      <c r="AO984" s="89"/>
      <c r="AP984" s="89"/>
      <c r="AQ984" s="89"/>
      <c r="AR984" s="90"/>
      <c r="AS984" s="90"/>
    </row>
    <row r="985" ht="18.0" customHeight="1">
      <c r="A985" s="71"/>
      <c r="B985" s="71"/>
      <c r="C985" s="38"/>
      <c r="D985" s="38"/>
      <c r="E985" s="38"/>
      <c r="F985" s="99"/>
      <c r="G985" s="74"/>
      <c r="H985" s="75"/>
      <c r="I985" s="80"/>
      <c r="J985" s="77"/>
      <c r="K985" s="78"/>
      <c r="L985" s="79"/>
      <c r="M985" s="80"/>
      <c r="N985" s="79"/>
      <c r="O985" s="80"/>
      <c r="P985" s="80"/>
      <c r="Q985" s="79"/>
      <c r="R985" s="79"/>
      <c r="S985" s="12"/>
      <c r="T985" s="12"/>
      <c r="U985" s="13"/>
      <c r="V985" s="79"/>
      <c r="W985" s="82"/>
      <c r="X985" s="83"/>
      <c r="Y985" s="82"/>
      <c r="Z985" s="84"/>
      <c r="AA985" s="82"/>
      <c r="AB985" s="80"/>
      <c r="AC985" s="82"/>
      <c r="AD985" s="5"/>
      <c r="AE985" s="82"/>
      <c r="AF985" s="100"/>
      <c r="AG985" s="86"/>
      <c r="AH985" s="86"/>
      <c r="AI985" s="101"/>
      <c r="AJ985" s="82"/>
      <c r="AK985" s="82"/>
      <c r="AL985" s="88"/>
      <c r="AM985" s="84"/>
      <c r="AN985" s="78"/>
      <c r="AO985" s="89"/>
      <c r="AP985" s="89"/>
      <c r="AQ985" s="89"/>
      <c r="AR985" s="90"/>
      <c r="AS985" s="90"/>
    </row>
    <row r="986" ht="18.0" customHeight="1">
      <c r="A986" s="71"/>
      <c r="B986" s="71"/>
      <c r="C986" s="38"/>
      <c r="D986" s="38"/>
      <c r="E986" s="38"/>
      <c r="F986" s="99"/>
      <c r="G986" s="74"/>
      <c r="H986" s="75"/>
      <c r="I986" s="80"/>
      <c r="J986" s="77"/>
      <c r="K986" s="78"/>
      <c r="L986" s="79"/>
      <c r="M986" s="80"/>
      <c r="N986" s="79"/>
      <c r="O986" s="80"/>
      <c r="P986" s="80"/>
      <c r="Q986" s="79"/>
      <c r="R986" s="79"/>
      <c r="S986" s="12"/>
      <c r="T986" s="12"/>
      <c r="U986" s="13"/>
      <c r="V986" s="79"/>
      <c r="W986" s="82"/>
      <c r="X986" s="83"/>
      <c r="Y986" s="82"/>
      <c r="Z986" s="84"/>
      <c r="AA986" s="82"/>
      <c r="AB986" s="80"/>
      <c r="AC986" s="82"/>
      <c r="AD986" s="5"/>
      <c r="AE986" s="82"/>
      <c r="AF986" s="100"/>
      <c r="AG986" s="86"/>
      <c r="AH986" s="86"/>
      <c r="AI986" s="101"/>
      <c r="AJ986" s="82"/>
      <c r="AK986" s="82"/>
      <c r="AL986" s="88"/>
      <c r="AM986" s="84"/>
      <c r="AN986" s="78"/>
      <c r="AO986" s="89"/>
      <c r="AP986" s="89"/>
      <c r="AQ986" s="89"/>
      <c r="AR986" s="90"/>
      <c r="AS986" s="90"/>
    </row>
    <row r="987" ht="18.0" customHeight="1">
      <c r="A987" s="71"/>
      <c r="B987" s="71"/>
      <c r="C987" s="38"/>
      <c r="D987" s="38"/>
      <c r="E987" s="38"/>
      <c r="F987" s="99"/>
      <c r="G987" s="74"/>
      <c r="H987" s="75"/>
      <c r="I987" s="80"/>
      <c r="J987" s="77"/>
      <c r="K987" s="78"/>
      <c r="L987" s="79"/>
      <c r="M987" s="80"/>
      <c r="N987" s="79"/>
      <c r="O987" s="80"/>
      <c r="P987" s="80"/>
      <c r="Q987" s="79"/>
      <c r="R987" s="79"/>
      <c r="S987" s="12"/>
      <c r="T987" s="12"/>
      <c r="U987" s="13"/>
      <c r="V987" s="79"/>
      <c r="W987" s="82"/>
      <c r="X987" s="83"/>
      <c r="Y987" s="82"/>
      <c r="Z987" s="84"/>
      <c r="AA987" s="82"/>
      <c r="AB987" s="80"/>
      <c r="AC987" s="82"/>
      <c r="AD987" s="5"/>
      <c r="AE987" s="82"/>
      <c r="AF987" s="100"/>
      <c r="AG987" s="86"/>
      <c r="AH987" s="86"/>
      <c r="AI987" s="101"/>
      <c r="AJ987" s="82"/>
      <c r="AK987" s="82"/>
      <c r="AL987" s="88"/>
      <c r="AM987" s="84"/>
      <c r="AN987" s="78"/>
      <c r="AO987" s="89"/>
      <c r="AP987" s="89"/>
      <c r="AQ987" s="89"/>
      <c r="AR987" s="90"/>
      <c r="AS987" s="90"/>
    </row>
    <row r="988" ht="18.0" customHeight="1">
      <c r="A988" s="71"/>
      <c r="B988" s="71"/>
      <c r="C988" s="38"/>
      <c r="D988" s="38"/>
      <c r="E988" s="38"/>
      <c r="F988" s="99"/>
      <c r="G988" s="74"/>
      <c r="H988" s="75"/>
      <c r="I988" s="80"/>
      <c r="J988" s="77"/>
      <c r="K988" s="78"/>
      <c r="L988" s="79"/>
      <c r="M988" s="80"/>
      <c r="N988" s="79"/>
      <c r="O988" s="80"/>
      <c r="P988" s="80"/>
      <c r="Q988" s="79"/>
      <c r="R988" s="79"/>
      <c r="S988" s="12"/>
      <c r="T988" s="12"/>
      <c r="U988" s="13"/>
      <c r="V988" s="79"/>
      <c r="W988" s="82"/>
      <c r="X988" s="83"/>
      <c r="Y988" s="82"/>
      <c r="Z988" s="84"/>
      <c r="AA988" s="82"/>
      <c r="AB988" s="80"/>
      <c r="AC988" s="82"/>
      <c r="AD988" s="5"/>
      <c r="AE988" s="82"/>
      <c r="AF988" s="100"/>
      <c r="AG988" s="86"/>
      <c r="AH988" s="86"/>
      <c r="AI988" s="101"/>
      <c r="AJ988" s="82"/>
      <c r="AK988" s="82"/>
      <c r="AL988" s="88"/>
      <c r="AM988" s="84"/>
      <c r="AN988" s="78"/>
      <c r="AO988" s="89"/>
      <c r="AP988" s="89"/>
      <c r="AQ988" s="89"/>
      <c r="AR988" s="90"/>
      <c r="AS988" s="90"/>
    </row>
    <row r="989" ht="18.0" customHeight="1">
      <c r="A989" s="71"/>
      <c r="B989" s="71"/>
      <c r="C989" s="38"/>
      <c r="D989" s="38"/>
      <c r="E989" s="38"/>
      <c r="F989" s="99"/>
      <c r="G989" s="74"/>
      <c r="H989" s="75"/>
      <c r="I989" s="80"/>
      <c r="J989" s="77"/>
      <c r="K989" s="78"/>
      <c r="L989" s="79"/>
      <c r="M989" s="80"/>
      <c r="N989" s="79"/>
      <c r="O989" s="80"/>
      <c r="P989" s="80"/>
      <c r="Q989" s="79"/>
      <c r="R989" s="79"/>
      <c r="S989" s="12"/>
      <c r="T989" s="12"/>
      <c r="U989" s="13"/>
      <c r="V989" s="79"/>
      <c r="W989" s="82"/>
      <c r="X989" s="83"/>
      <c r="Y989" s="82"/>
      <c r="Z989" s="84"/>
      <c r="AA989" s="82"/>
      <c r="AB989" s="80"/>
      <c r="AC989" s="82"/>
      <c r="AD989" s="5"/>
      <c r="AE989" s="82"/>
      <c r="AF989" s="100"/>
      <c r="AG989" s="86"/>
      <c r="AH989" s="86"/>
      <c r="AI989" s="101"/>
      <c r="AJ989" s="82"/>
      <c r="AK989" s="82"/>
      <c r="AL989" s="88"/>
      <c r="AM989" s="84"/>
      <c r="AN989" s="78"/>
      <c r="AO989" s="89"/>
      <c r="AP989" s="89"/>
      <c r="AQ989" s="89"/>
      <c r="AR989" s="90"/>
      <c r="AS989" s="90"/>
    </row>
    <row r="990" ht="18.0" customHeight="1">
      <c r="A990" s="71"/>
      <c r="B990" s="71"/>
      <c r="C990" s="38"/>
      <c r="D990" s="38"/>
      <c r="E990" s="38"/>
      <c r="F990" s="99"/>
      <c r="G990" s="74"/>
      <c r="H990" s="75"/>
      <c r="I990" s="80"/>
      <c r="J990" s="77"/>
      <c r="K990" s="78"/>
      <c r="L990" s="79"/>
      <c r="M990" s="80"/>
      <c r="N990" s="79"/>
      <c r="O990" s="80"/>
      <c r="P990" s="80"/>
      <c r="Q990" s="79"/>
      <c r="R990" s="79"/>
      <c r="S990" s="12"/>
      <c r="T990" s="12"/>
      <c r="U990" s="13"/>
      <c r="V990" s="79"/>
      <c r="W990" s="82"/>
      <c r="X990" s="83"/>
      <c r="Y990" s="82"/>
      <c r="Z990" s="84"/>
      <c r="AA990" s="82"/>
      <c r="AB990" s="80"/>
      <c r="AC990" s="82"/>
      <c r="AD990" s="5"/>
      <c r="AE990" s="82"/>
      <c r="AF990" s="100"/>
      <c r="AG990" s="86"/>
      <c r="AH990" s="86"/>
      <c r="AI990" s="101"/>
      <c r="AJ990" s="82"/>
      <c r="AK990" s="82"/>
      <c r="AL990" s="88"/>
      <c r="AM990" s="84"/>
      <c r="AN990" s="78"/>
      <c r="AO990" s="89"/>
      <c r="AP990" s="89"/>
      <c r="AQ990" s="89"/>
      <c r="AR990" s="90"/>
      <c r="AS990" s="90"/>
    </row>
    <row r="991" ht="18.0" customHeight="1">
      <c r="A991" s="71"/>
      <c r="B991" s="71"/>
      <c r="C991" s="38"/>
      <c r="D991" s="38"/>
      <c r="E991" s="38"/>
      <c r="F991" s="99"/>
      <c r="G991" s="74"/>
      <c r="H991" s="75"/>
      <c r="I991" s="80"/>
      <c r="J991" s="77"/>
      <c r="K991" s="78"/>
      <c r="L991" s="79"/>
      <c r="M991" s="80"/>
      <c r="N991" s="79"/>
      <c r="O991" s="80"/>
      <c r="P991" s="80"/>
      <c r="Q991" s="79"/>
      <c r="R991" s="79"/>
      <c r="S991" s="12"/>
      <c r="T991" s="12"/>
      <c r="U991" s="13"/>
      <c r="V991" s="79"/>
      <c r="W991" s="82"/>
      <c r="X991" s="83"/>
      <c r="Y991" s="82"/>
      <c r="Z991" s="84"/>
      <c r="AA991" s="82"/>
      <c r="AB991" s="80"/>
      <c r="AC991" s="82"/>
      <c r="AD991" s="5"/>
      <c r="AE991" s="82"/>
      <c r="AF991" s="100"/>
      <c r="AG991" s="86"/>
      <c r="AH991" s="86"/>
      <c r="AI991" s="101"/>
      <c r="AJ991" s="82"/>
      <c r="AK991" s="82"/>
      <c r="AL991" s="88"/>
      <c r="AM991" s="84"/>
      <c r="AN991" s="78"/>
      <c r="AO991" s="89"/>
      <c r="AP991" s="89"/>
      <c r="AQ991" s="89"/>
      <c r="AR991" s="90"/>
      <c r="AS991" s="90"/>
    </row>
    <row r="992" ht="18.0" customHeight="1">
      <c r="A992" s="71"/>
      <c r="B992" s="71"/>
      <c r="C992" s="38"/>
      <c r="D992" s="38"/>
      <c r="E992" s="38"/>
      <c r="F992" s="99"/>
      <c r="G992" s="74"/>
      <c r="H992" s="75"/>
      <c r="I992" s="80"/>
      <c r="J992" s="77"/>
      <c r="K992" s="78"/>
      <c r="L992" s="79"/>
      <c r="M992" s="80"/>
      <c r="N992" s="79"/>
      <c r="O992" s="80"/>
      <c r="P992" s="80"/>
      <c r="Q992" s="79"/>
      <c r="R992" s="79"/>
      <c r="S992" s="12"/>
      <c r="T992" s="12"/>
      <c r="U992" s="13"/>
      <c r="V992" s="79"/>
      <c r="W992" s="82"/>
      <c r="X992" s="83"/>
      <c r="Y992" s="82"/>
      <c r="Z992" s="84"/>
      <c r="AA992" s="82"/>
      <c r="AB992" s="80"/>
      <c r="AC992" s="82"/>
      <c r="AD992" s="5"/>
      <c r="AE992" s="82"/>
      <c r="AF992" s="100"/>
      <c r="AG992" s="86"/>
      <c r="AH992" s="86"/>
      <c r="AI992" s="101"/>
      <c r="AJ992" s="82"/>
      <c r="AK992" s="82"/>
      <c r="AL992" s="88"/>
      <c r="AM992" s="84"/>
      <c r="AN992" s="78"/>
      <c r="AO992" s="89"/>
      <c r="AP992" s="89"/>
      <c r="AQ992" s="89"/>
      <c r="AR992" s="90"/>
      <c r="AS992" s="90"/>
    </row>
    <row r="993" ht="18.0" customHeight="1">
      <c r="A993" s="71"/>
      <c r="B993" s="71"/>
      <c r="C993" s="38"/>
      <c r="D993" s="38"/>
      <c r="E993" s="38"/>
      <c r="F993" s="99"/>
      <c r="G993" s="74"/>
      <c r="H993" s="75"/>
      <c r="I993" s="80"/>
      <c r="J993" s="77"/>
      <c r="K993" s="78"/>
      <c r="L993" s="79"/>
      <c r="M993" s="80"/>
      <c r="N993" s="79"/>
      <c r="O993" s="80"/>
      <c r="P993" s="80"/>
      <c r="Q993" s="79"/>
      <c r="R993" s="79"/>
      <c r="S993" s="12"/>
      <c r="T993" s="12"/>
      <c r="U993" s="13"/>
      <c r="V993" s="79"/>
      <c r="W993" s="82"/>
      <c r="X993" s="83"/>
      <c r="Y993" s="82"/>
      <c r="Z993" s="84"/>
      <c r="AA993" s="82"/>
      <c r="AB993" s="80"/>
      <c r="AC993" s="82"/>
      <c r="AD993" s="5"/>
      <c r="AE993" s="82"/>
      <c r="AF993" s="100"/>
      <c r="AG993" s="86"/>
      <c r="AH993" s="86"/>
      <c r="AI993" s="101"/>
      <c r="AJ993" s="82"/>
      <c r="AK993" s="82"/>
      <c r="AL993" s="88"/>
      <c r="AM993" s="84"/>
      <c r="AN993" s="78"/>
      <c r="AO993" s="89"/>
      <c r="AP993" s="89"/>
      <c r="AQ993" s="89"/>
      <c r="AR993" s="90"/>
      <c r="AS993" s="90"/>
    </row>
    <row r="994" ht="18.0" customHeight="1">
      <c r="A994" s="71"/>
      <c r="B994" s="71"/>
      <c r="C994" s="38"/>
      <c r="D994" s="38"/>
      <c r="E994" s="38"/>
      <c r="F994" s="99"/>
      <c r="G994" s="74"/>
      <c r="H994" s="75"/>
      <c r="I994" s="80"/>
      <c r="J994" s="77"/>
      <c r="K994" s="78"/>
      <c r="L994" s="79"/>
      <c r="M994" s="80"/>
      <c r="N994" s="79"/>
      <c r="O994" s="80"/>
      <c r="P994" s="80"/>
      <c r="Q994" s="79"/>
      <c r="R994" s="79"/>
      <c r="S994" s="12"/>
      <c r="T994" s="12"/>
      <c r="U994" s="13"/>
      <c r="V994" s="79"/>
      <c r="W994" s="82"/>
      <c r="X994" s="83"/>
      <c r="Y994" s="82"/>
      <c r="Z994" s="84"/>
      <c r="AA994" s="82"/>
      <c r="AB994" s="80"/>
      <c r="AC994" s="82"/>
      <c r="AD994" s="5"/>
      <c r="AE994" s="82"/>
      <c r="AF994" s="100"/>
      <c r="AG994" s="86"/>
      <c r="AH994" s="86"/>
      <c r="AI994" s="101"/>
      <c r="AJ994" s="82"/>
      <c r="AK994" s="82"/>
      <c r="AL994" s="88"/>
      <c r="AM994" s="84"/>
      <c r="AN994" s="78"/>
      <c r="AO994" s="89"/>
      <c r="AP994" s="89"/>
      <c r="AQ994" s="89"/>
      <c r="AR994" s="90"/>
      <c r="AS994" s="90"/>
    </row>
    <row r="995" ht="18.0" customHeight="1">
      <c r="A995" s="71"/>
      <c r="B995" s="71"/>
      <c r="C995" s="38"/>
      <c r="D995" s="38"/>
      <c r="E995" s="38"/>
      <c r="F995" s="99"/>
      <c r="G995" s="74"/>
      <c r="H995" s="75"/>
      <c r="I995" s="80"/>
      <c r="J995" s="77"/>
      <c r="K995" s="78"/>
      <c r="L995" s="79"/>
      <c r="M995" s="80"/>
      <c r="N995" s="79"/>
      <c r="O995" s="80"/>
      <c r="P995" s="80"/>
      <c r="Q995" s="79"/>
      <c r="R995" s="79"/>
      <c r="S995" s="12"/>
      <c r="T995" s="12"/>
      <c r="U995" s="13"/>
      <c r="V995" s="79"/>
      <c r="W995" s="82"/>
      <c r="X995" s="83"/>
      <c r="Y995" s="82"/>
      <c r="Z995" s="84"/>
      <c r="AA995" s="82"/>
      <c r="AB995" s="80"/>
      <c r="AC995" s="82"/>
      <c r="AD995" s="5"/>
      <c r="AE995" s="82"/>
      <c r="AF995" s="100"/>
      <c r="AG995" s="86"/>
      <c r="AH995" s="86"/>
      <c r="AI995" s="101"/>
      <c r="AJ995" s="82"/>
      <c r="AK995" s="82"/>
      <c r="AL995" s="88"/>
      <c r="AM995" s="84"/>
      <c r="AN995" s="78"/>
      <c r="AO995" s="89"/>
      <c r="AP995" s="89"/>
      <c r="AQ995" s="89"/>
      <c r="AR995" s="90"/>
      <c r="AS995" s="90"/>
    </row>
    <row r="996" ht="18.0" customHeight="1">
      <c r="A996" s="71"/>
      <c r="B996" s="71"/>
      <c r="C996" s="38"/>
      <c r="D996" s="38"/>
      <c r="E996" s="38"/>
      <c r="F996" s="99"/>
      <c r="G996" s="74"/>
      <c r="H996" s="75"/>
      <c r="I996" s="80"/>
      <c r="J996" s="77"/>
      <c r="K996" s="78"/>
      <c r="L996" s="79"/>
      <c r="M996" s="80"/>
      <c r="N996" s="79"/>
      <c r="O996" s="80"/>
      <c r="P996" s="80"/>
      <c r="Q996" s="79"/>
      <c r="R996" s="79"/>
      <c r="S996" s="12"/>
      <c r="T996" s="12"/>
      <c r="U996" s="13"/>
      <c r="V996" s="79"/>
      <c r="W996" s="82"/>
      <c r="X996" s="83"/>
      <c r="Y996" s="82"/>
      <c r="Z996" s="84"/>
      <c r="AA996" s="82"/>
      <c r="AB996" s="80"/>
      <c r="AC996" s="82"/>
      <c r="AD996" s="5"/>
      <c r="AE996" s="82"/>
      <c r="AF996" s="100"/>
      <c r="AG996" s="86"/>
      <c r="AH996" s="86"/>
      <c r="AI996" s="101"/>
      <c r="AJ996" s="82"/>
      <c r="AK996" s="82"/>
      <c r="AL996" s="88"/>
      <c r="AM996" s="84"/>
      <c r="AN996" s="78"/>
      <c r="AO996" s="89"/>
      <c r="AP996" s="89"/>
      <c r="AQ996" s="89"/>
      <c r="AR996" s="90"/>
      <c r="AS996" s="90"/>
    </row>
    <row r="997" ht="18.0" customHeight="1">
      <c r="A997" s="71"/>
      <c r="B997" s="71"/>
      <c r="C997" s="38"/>
      <c r="D997" s="38"/>
      <c r="E997" s="38"/>
      <c r="F997" s="99"/>
      <c r="G997" s="74"/>
      <c r="H997" s="75"/>
      <c r="I997" s="80"/>
      <c r="J997" s="77"/>
      <c r="K997" s="78"/>
      <c r="L997" s="79"/>
      <c r="M997" s="80"/>
      <c r="N997" s="79"/>
      <c r="O997" s="80"/>
      <c r="P997" s="80"/>
      <c r="Q997" s="79"/>
      <c r="R997" s="79"/>
      <c r="S997" s="12"/>
      <c r="T997" s="12"/>
      <c r="U997" s="13"/>
      <c r="V997" s="79"/>
      <c r="W997" s="82"/>
      <c r="X997" s="83"/>
      <c r="Y997" s="82"/>
      <c r="Z997" s="84"/>
      <c r="AA997" s="82"/>
      <c r="AB997" s="80"/>
      <c r="AC997" s="82"/>
      <c r="AD997" s="5"/>
      <c r="AE997" s="82"/>
      <c r="AF997" s="100"/>
      <c r="AG997" s="86"/>
      <c r="AH997" s="86"/>
      <c r="AI997" s="101"/>
      <c r="AJ997" s="82"/>
      <c r="AK997" s="82"/>
      <c r="AL997" s="88"/>
      <c r="AM997" s="84"/>
      <c r="AN997" s="78"/>
      <c r="AO997" s="89"/>
      <c r="AP997" s="89"/>
      <c r="AQ997" s="89"/>
      <c r="AR997" s="90"/>
      <c r="AS997" s="90"/>
    </row>
    <row r="998" ht="18.0" customHeight="1">
      <c r="A998" s="71"/>
      <c r="B998" s="71"/>
      <c r="C998" s="38"/>
      <c r="D998" s="38"/>
      <c r="E998" s="38"/>
      <c r="F998" s="99"/>
      <c r="G998" s="74"/>
      <c r="H998" s="75"/>
      <c r="I998" s="80"/>
      <c r="J998" s="77"/>
      <c r="K998" s="78"/>
      <c r="L998" s="79"/>
      <c r="M998" s="80"/>
      <c r="N998" s="79"/>
      <c r="O998" s="80"/>
      <c r="P998" s="80"/>
      <c r="Q998" s="79"/>
      <c r="R998" s="79"/>
      <c r="S998" s="12"/>
      <c r="T998" s="12"/>
      <c r="U998" s="13"/>
      <c r="V998" s="79"/>
      <c r="W998" s="82"/>
      <c r="X998" s="83"/>
      <c r="Y998" s="82"/>
      <c r="Z998" s="84"/>
      <c r="AA998" s="82"/>
      <c r="AB998" s="80"/>
      <c r="AC998" s="82"/>
      <c r="AD998" s="5"/>
      <c r="AE998" s="82"/>
      <c r="AF998" s="100"/>
      <c r="AG998" s="86"/>
      <c r="AH998" s="86"/>
      <c r="AI998" s="101"/>
      <c r="AJ998" s="82"/>
      <c r="AK998" s="82"/>
      <c r="AL998" s="88"/>
      <c r="AM998" s="84"/>
      <c r="AN998" s="78"/>
      <c r="AO998" s="89"/>
      <c r="AP998" s="89"/>
      <c r="AQ998" s="89"/>
      <c r="AR998" s="90"/>
      <c r="AS998" s="90"/>
    </row>
    <row r="999" ht="18.0" customHeight="1">
      <c r="A999" s="71"/>
      <c r="B999" s="71"/>
      <c r="C999" s="38"/>
      <c r="D999" s="38"/>
      <c r="E999" s="38"/>
      <c r="F999" s="99"/>
      <c r="G999" s="74"/>
      <c r="H999" s="75"/>
      <c r="I999" s="80"/>
      <c r="J999" s="77"/>
      <c r="K999" s="78"/>
      <c r="L999" s="79"/>
      <c r="M999" s="80"/>
      <c r="N999" s="79"/>
      <c r="O999" s="80"/>
      <c r="P999" s="80"/>
      <c r="Q999" s="79"/>
      <c r="R999" s="79"/>
      <c r="S999" s="12"/>
      <c r="T999" s="12"/>
      <c r="U999" s="13"/>
      <c r="V999" s="79"/>
      <c r="W999" s="82"/>
      <c r="X999" s="83"/>
      <c r="Y999" s="82"/>
      <c r="Z999" s="84"/>
      <c r="AA999" s="82"/>
      <c r="AB999" s="80"/>
      <c r="AC999" s="82"/>
      <c r="AD999" s="5"/>
      <c r="AE999" s="82"/>
      <c r="AF999" s="100"/>
      <c r="AG999" s="86"/>
      <c r="AH999" s="86"/>
      <c r="AI999" s="101"/>
      <c r="AJ999" s="82"/>
      <c r="AK999" s="82"/>
      <c r="AL999" s="88"/>
      <c r="AM999" s="84"/>
      <c r="AN999" s="78"/>
      <c r="AO999" s="89"/>
      <c r="AP999" s="89"/>
      <c r="AQ999" s="89"/>
      <c r="AR999" s="90"/>
      <c r="AS999" s="90"/>
    </row>
    <row r="1000" ht="18.0" customHeight="1">
      <c r="A1000" s="71"/>
      <c r="B1000" s="71"/>
      <c r="C1000" s="38"/>
      <c r="D1000" s="38"/>
      <c r="E1000" s="38"/>
      <c r="F1000" s="99"/>
      <c r="G1000" s="74"/>
      <c r="H1000" s="75"/>
      <c r="I1000" s="80"/>
      <c r="J1000" s="77"/>
      <c r="K1000" s="78"/>
      <c r="L1000" s="79"/>
      <c r="M1000" s="80"/>
      <c r="N1000" s="79"/>
      <c r="O1000" s="80"/>
      <c r="P1000" s="80"/>
      <c r="Q1000" s="79"/>
      <c r="R1000" s="79"/>
      <c r="S1000" s="12"/>
      <c r="T1000" s="12"/>
      <c r="U1000" s="13"/>
      <c r="V1000" s="79"/>
      <c r="W1000" s="82"/>
      <c r="X1000" s="83"/>
      <c r="Y1000" s="82"/>
      <c r="Z1000" s="84"/>
      <c r="AA1000" s="82"/>
      <c r="AB1000" s="80"/>
      <c r="AC1000" s="82"/>
      <c r="AD1000" s="5"/>
      <c r="AE1000" s="82"/>
      <c r="AF1000" s="100"/>
      <c r="AG1000" s="86"/>
      <c r="AH1000" s="86"/>
      <c r="AI1000" s="101"/>
      <c r="AJ1000" s="82"/>
      <c r="AK1000" s="82"/>
      <c r="AL1000" s="88"/>
      <c r="AM1000" s="84"/>
      <c r="AN1000" s="78"/>
      <c r="AO1000" s="89"/>
      <c r="AP1000" s="89"/>
      <c r="AQ1000" s="89"/>
      <c r="AR1000" s="90"/>
      <c r="AS1000" s="90"/>
    </row>
    <row r="1001" ht="18.0" customHeight="1">
      <c r="A1001" s="71"/>
      <c r="B1001" s="71"/>
      <c r="C1001" s="38"/>
      <c r="D1001" s="38"/>
      <c r="E1001" s="38"/>
      <c r="F1001" s="99"/>
      <c r="G1001" s="74"/>
      <c r="H1001" s="75"/>
      <c r="I1001" s="80"/>
      <c r="J1001" s="77"/>
      <c r="K1001" s="78"/>
      <c r="L1001" s="79"/>
      <c r="M1001" s="80"/>
      <c r="N1001" s="79"/>
      <c r="O1001" s="80"/>
      <c r="P1001" s="80"/>
      <c r="Q1001" s="79"/>
      <c r="R1001" s="79"/>
      <c r="S1001" s="12"/>
      <c r="T1001" s="12"/>
      <c r="U1001" s="13"/>
      <c r="V1001" s="79"/>
      <c r="W1001" s="82"/>
      <c r="X1001" s="83"/>
      <c r="Y1001" s="82"/>
      <c r="Z1001" s="84"/>
      <c r="AA1001" s="82"/>
      <c r="AB1001" s="80"/>
      <c r="AC1001" s="82"/>
      <c r="AD1001" s="5"/>
      <c r="AE1001" s="82"/>
      <c r="AF1001" s="100"/>
      <c r="AG1001" s="86"/>
      <c r="AH1001" s="86"/>
      <c r="AI1001" s="101"/>
      <c r="AJ1001" s="82"/>
      <c r="AK1001" s="82"/>
      <c r="AL1001" s="88"/>
      <c r="AM1001" s="84"/>
      <c r="AN1001" s="78"/>
      <c r="AO1001" s="89"/>
      <c r="AP1001" s="89"/>
      <c r="AQ1001" s="89"/>
      <c r="AR1001" s="90"/>
      <c r="AS1001" s="90"/>
    </row>
    <row r="1002" ht="18.0" customHeight="1">
      <c r="A1002" s="71"/>
      <c r="B1002" s="71"/>
      <c r="C1002" s="38"/>
      <c r="D1002" s="38"/>
      <c r="E1002" s="38"/>
      <c r="F1002" s="99"/>
      <c r="G1002" s="74"/>
      <c r="H1002" s="75"/>
      <c r="I1002" s="80"/>
      <c r="J1002" s="77"/>
      <c r="K1002" s="78"/>
      <c r="L1002" s="79"/>
      <c r="M1002" s="80"/>
      <c r="N1002" s="79"/>
      <c r="O1002" s="80"/>
      <c r="P1002" s="80"/>
      <c r="Q1002" s="79"/>
      <c r="R1002" s="79"/>
      <c r="S1002" s="12"/>
      <c r="T1002" s="12"/>
      <c r="U1002" s="13"/>
      <c r="V1002" s="79"/>
      <c r="W1002" s="82"/>
      <c r="X1002" s="83"/>
      <c r="Y1002" s="82"/>
      <c r="Z1002" s="84"/>
      <c r="AA1002" s="82"/>
      <c r="AB1002" s="80"/>
      <c r="AC1002" s="82"/>
      <c r="AD1002" s="5"/>
      <c r="AE1002" s="82"/>
      <c r="AF1002" s="100"/>
      <c r="AG1002" s="86"/>
      <c r="AH1002" s="86"/>
      <c r="AI1002" s="101"/>
      <c r="AJ1002" s="82"/>
      <c r="AK1002" s="82"/>
      <c r="AL1002" s="88"/>
      <c r="AM1002" s="84"/>
      <c r="AN1002" s="78"/>
      <c r="AO1002" s="89"/>
      <c r="AP1002" s="89"/>
      <c r="AQ1002" s="89"/>
      <c r="AR1002" s="90"/>
      <c r="AS1002" s="90"/>
    </row>
    <row r="1003" ht="18.0" customHeight="1">
      <c r="A1003" s="71"/>
      <c r="B1003" s="71"/>
      <c r="C1003" s="38"/>
      <c r="D1003" s="38"/>
      <c r="E1003" s="38"/>
      <c r="F1003" s="99"/>
      <c r="G1003" s="74"/>
      <c r="H1003" s="75"/>
      <c r="I1003" s="80"/>
      <c r="J1003" s="77"/>
      <c r="K1003" s="78"/>
      <c r="L1003" s="79"/>
      <c r="M1003" s="80"/>
      <c r="N1003" s="79"/>
      <c r="O1003" s="80"/>
      <c r="P1003" s="80"/>
      <c r="Q1003" s="79"/>
      <c r="R1003" s="79"/>
      <c r="S1003" s="12"/>
      <c r="T1003" s="12"/>
      <c r="U1003" s="13"/>
      <c r="V1003" s="79"/>
      <c r="W1003" s="82"/>
      <c r="X1003" s="83"/>
      <c r="Y1003" s="82"/>
      <c r="Z1003" s="84"/>
      <c r="AA1003" s="82"/>
      <c r="AB1003" s="80"/>
      <c r="AC1003" s="82"/>
      <c r="AD1003" s="5"/>
      <c r="AE1003" s="82"/>
      <c r="AF1003" s="100"/>
      <c r="AG1003" s="86"/>
      <c r="AH1003" s="86"/>
      <c r="AI1003" s="101"/>
      <c r="AJ1003" s="82"/>
      <c r="AK1003" s="82"/>
      <c r="AL1003" s="88"/>
      <c r="AM1003" s="84"/>
      <c r="AN1003" s="78"/>
      <c r="AO1003" s="89"/>
      <c r="AP1003" s="89"/>
      <c r="AQ1003" s="89"/>
      <c r="AR1003" s="90"/>
      <c r="AS1003" s="90"/>
    </row>
    <row r="1004" ht="18.0" customHeight="1">
      <c r="A1004" s="71"/>
      <c r="B1004" s="71"/>
      <c r="C1004" s="38"/>
      <c r="D1004" s="38"/>
      <c r="E1004" s="38"/>
      <c r="F1004" s="99"/>
      <c r="G1004" s="74"/>
      <c r="H1004" s="75"/>
      <c r="I1004" s="80"/>
      <c r="J1004" s="77"/>
      <c r="K1004" s="78"/>
      <c r="L1004" s="79"/>
      <c r="M1004" s="80"/>
      <c r="N1004" s="79"/>
      <c r="O1004" s="80"/>
      <c r="P1004" s="80"/>
      <c r="Q1004" s="79"/>
      <c r="R1004" s="79"/>
      <c r="S1004" s="12"/>
      <c r="T1004" s="12"/>
      <c r="U1004" s="13"/>
      <c r="V1004" s="79"/>
      <c r="W1004" s="82"/>
      <c r="X1004" s="83"/>
      <c r="Y1004" s="82"/>
      <c r="Z1004" s="84"/>
      <c r="AA1004" s="82"/>
      <c r="AB1004" s="80"/>
      <c r="AC1004" s="82"/>
      <c r="AD1004" s="5"/>
      <c r="AE1004" s="82"/>
      <c r="AF1004" s="100"/>
      <c r="AG1004" s="86"/>
      <c r="AH1004" s="86"/>
      <c r="AI1004" s="101"/>
      <c r="AJ1004" s="82"/>
      <c r="AK1004" s="82"/>
      <c r="AL1004" s="88"/>
      <c r="AM1004" s="84"/>
      <c r="AN1004" s="78"/>
      <c r="AO1004" s="89"/>
      <c r="AP1004" s="89"/>
      <c r="AQ1004" s="89"/>
      <c r="AR1004" s="90"/>
      <c r="AS1004" s="90"/>
    </row>
    <row r="1005" ht="18.0" customHeight="1">
      <c r="A1005" s="71"/>
      <c r="B1005" s="71"/>
      <c r="C1005" s="38"/>
      <c r="D1005" s="38"/>
      <c r="E1005" s="38"/>
      <c r="F1005" s="99"/>
      <c r="G1005" s="74"/>
      <c r="H1005" s="75"/>
      <c r="I1005" s="80"/>
      <c r="J1005" s="77"/>
      <c r="K1005" s="78"/>
      <c r="L1005" s="79"/>
      <c r="M1005" s="80"/>
      <c r="N1005" s="79"/>
      <c r="O1005" s="80"/>
      <c r="P1005" s="80"/>
      <c r="Q1005" s="79"/>
      <c r="R1005" s="79"/>
      <c r="S1005" s="12"/>
      <c r="T1005" s="12"/>
      <c r="U1005" s="13"/>
      <c r="V1005" s="79"/>
      <c r="W1005" s="82"/>
      <c r="X1005" s="83"/>
      <c r="Y1005" s="82"/>
      <c r="Z1005" s="84"/>
      <c r="AA1005" s="82"/>
      <c r="AB1005" s="80"/>
      <c r="AC1005" s="82"/>
      <c r="AD1005" s="5"/>
      <c r="AE1005" s="82"/>
      <c r="AF1005" s="100"/>
      <c r="AG1005" s="86"/>
      <c r="AH1005" s="86"/>
      <c r="AI1005" s="101"/>
      <c r="AJ1005" s="82"/>
      <c r="AK1005" s="82"/>
      <c r="AL1005" s="88"/>
      <c r="AM1005" s="84"/>
      <c r="AN1005" s="78"/>
      <c r="AO1005" s="89"/>
      <c r="AP1005" s="89"/>
      <c r="AQ1005" s="89"/>
      <c r="AR1005" s="90"/>
      <c r="AS1005" s="90"/>
    </row>
    <row r="1006" ht="18.0" customHeight="1">
      <c r="A1006" s="71"/>
      <c r="B1006" s="71"/>
      <c r="C1006" s="38"/>
      <c r="D1006" s="38"/>
      <c r="E1006" s="38"/>
      <c r="F1006" s="99"/>
      <c r="G1006" s="74"/>
      <c r="H1006" s="75"/>
      <c r="I1006" s="80"/>
      <c r="J1006" s="77"/>
      <c r="K1006" s="78"/>
      <c r="L1006" s="79"/>
      <c r="M1006" s="80"/>
      <c r="N1006" s="79"/>
      <c r="O1006" s="80"/>
      <c r="P1006" s="80"/>
      <c r="Q1006" s="79"/>
      <c r="R1006" s="79"/>
      <c r="S1006" s="12"/>
      <c r="T1006" s="12"/>
      <c r="U1006" s="13"/>
      <c r="V1006" s="79"/>
      <c r="W1006" s="82"/>
      <c r="X1006" s="83"/>
      <c r="Y1006" s="82"/>
      <c r="Z1006" s="84"/>
      <c r="AA1006" s="82"/>
      <c r="AB1006" s="80"/>
      <c r="AC1006" s="82"/>
      <c r="AD1006" s="5"/>
      <c r="AE1006" s="82"/>
      <c r="AF1006" s="100"/>
      <c r="AG1006" s="86"/>
      <c r="AH1006" s="86"/>
      <c r="AI1006" s="101"/>
      <c r="AJ1006" s="82"/>
      <c r="AK1006" s="82"/>
      <c r="AL1006" s="88"/>
      <c r="AM1006" s="84"/>
      <c r="AN1006" s="78"/>
      <c r="AO1006" s="89"/>
      <c r="AP1006" s="89"/>
      <c r="AQ1006" s="89"/>
      <c r="AR1006" s="90"/>
      <c r="AS1006" s="90"/>
    </row>
    <row r="1007" ht="18.0" customHeight="1">
      <c r="A1007" s="71"/>
      <c r="B1007" s="71"/>
      <c r="C1007" s="38"/>
      <c r="D1007" s="38"/>
      <c r="E1007" s="38"/>
      <c r="F1007" s="99"/>
      <c r="G1007" s="74"/>
      <c r="H1007" s="75"/>
      <c r="I1007" s="80"/>
      <c r="J1007" s="77"/>
      <c r="K1007" s="78"/>
      <c r="L1007" s="79"/>
      <c r="M1007" s="80"/>
      <c r="N1007" s="79"/>
      <c r="O1007" s="80"/>
      <c r="P1007" s="80"/>
      <c r="Q1007" s="79"/>
      <c r="R1007" s="79"/>
      <c r="S1007" s="12"/>
      <c r="T1007" s="12"/>
      <c r="U1007" s="13"/>
      <c r="V1007" s="79"/>
      <c r="W1007" s="82"/>
      <c r="X1007" s="83"/>
      <c r="Y1007" s="82"/>
      <c r="Z1007" s="84"/>
      <c r="AA1007" s="82"/>
      <c r="AB1007" s="80"/>
      <c r="AC1007" s="82"/>
      <c r="AD1007" s="5"/>
      <c r="AE1007" s="82"/>
      <c r="AF1007" s="100"/>
      <c r="AG1007" s="86"/>
      <c r="AH1007" s="86"/>
      <c r="AI1007" s="101"/>
      <c r="AJ1007" s="82"/>
      <c r="AK1007" s="82"/>
      <c r="AL1007" s="88"/>
      <c r="AM1007" s="84"/>
      <c r="AN1007" s="78"/>
      <c r="AO1007" s="89"/>
      <c r="AP1007" s="89"/>
      <c r="AQ1007" s="89"/>
      <c r="AR1007" s="90"/>
      <c r="AS1007" s="90"/>
    </row>
    <row r="1008" ht="18.0" customHeight="1">
      <c r="A1008" s="71"/>
      <c r="B1008" s="71"/>
      <c r="C1008" s="38"/>
      <c r="D1008" s="38"/>
      <c r="E1008" s="38"/>
      <c r="F1008" s="99"/>
      <c r="G1008" s="74"/>
      <c r="H1008" s="75"/>
      <c r="I1008" s="80"/>
      <c r="J1008" s="77"/>
      <c r="K1008" s="78"/>
      <c r="L1008" s="79"/>
      <c r="M1008" s="80"/>
      <c r="N1008" s="79"/>
      <c r="O1008" s="80"/>
      <c r="P1008" s="80"/>
      <c r="Q1008" s="79"/>
      <c r="R1008" s="79"/>
      <c r="S1008" s="12"/>
      <c r="T1008" s="12"/>
      <c r="U1008" s="13"/>
      <c r="V1008" s="79"/>
      <c r="W1008" s="82"/>
      <c r="X1008" s="83"/>
      <c r="Y1008" s="82"/>
      <c r="Z1008" s="84"/>
      <c r="AA1008" s="82"/>
      <c r="AB1008" s="80"/>
      <c r="AC1008" s="82"/>
      <c r="AD1008" s="5"/>
      <c r="AE1008" s="82"/>
      <c r="AF1008" s="100"/>
      <c r="AG1008" s="86"/>
      <c r="AH1008" s="86"/>
      <c r="AI1008" s="101"/>
      <c r="AJ1008" s="82"/>
      <c r="AK1008" s="82"/>
      <c r="AL1008" s="88"/>
      <c r="AM1008" s="84"/>
      <c r="AN1008" s="78"/>
      <c r="AO1008" s="89"/>
      <c r="AP1008" s="89"/>
      <c r="AQ1008" s="89"/>
      <c r="AR1008" s="90"/>
      <c r="AS1008" s="90"/>
    </row>
    <row r="1009" ht="18.0" customHeight="1">
      <c r="A1009" s="71"/>
      <c r="B1009" s="71"/>
      <c r="C1009" s="38"/>
      <c r="D1009" s="38"/>
      <c r="E1009" s="38"/>
      <c r="F1009" s="99"/>
      <c r="G1009" s="74"/>
      <c r="H1009" s="75"/>
      <c r="I1009" s="80"/>
      <c r="J1009" s="77"/>
      <c r="K1009" s="78"/>
      <c r="L1009" s="79"/>
      <c r="M1009" s="80"/>
      <c r="N1009" s="79"/>
      <c r="O1009" s="80"/>
      <c r="P1009" s="80"/>
      <c r="Q1009" s="79"/>
      <c r="R1009" s="79"/>
      <c r="S1009" s="12"/>
      <c r="T1009" s="12"/>
      <c r="U1009" s="13"/>
      <c r="V1009" s="79"/>
      <c r="W1009" s="82"/>
      <c r="X1009" s="83"/>
      <c r="Y1009" s="82"/>
      <c r="Z1009" s="84"/>
      <c r="AA1009" s="82"/>
      <c r="AB1009" s="80"/>
      <c r="AC1009" s="82"/>
      <c r="AD1009" s="5"/>
      <c r="AE1009" s="82"/>
      <c r="AF1009" s="100"/>
      <c r="AG1009" s="86"/>
      <c r="AH1009" s="86"/>
      <c r="AI1009" s="101"/>
      <c r="AJ1009" s="82"/>
      <c r="AK1009" s="82"/>
      <c r="AL1009" s="88"/>
      <c r="AM1009" s="84"/>
      <c r="AN1009" s="78"/>
      <c r="AO1009" s="89"/>
      <c r="AP1009" s="89"/>
      <c r="AQ1009" s="89"/>
      <c r="AR1009" s="90"/>
      <c r="AS1009" s="90"/>
    </row>
    <row r="1010" ht="18.0" customHeight="1">
      <c r="A1010" s="71"/>
      <c r="B1010" s="71"/>
      <c r="C1010" s="38"/>
      <c r="D1010" s="38"/>
      <c r="E1010" s="38"/>
      <c r="F1010" s="99"/>
      <c r="G1010" s="74"/>
      <c r="H1010" s="75"/>
      <c r="I1010" s="80"/>
      <c r="J1010" s="77"/>
      <c r="K1010" s="78"/>
      <c r="L1010" s="79"/>
      <c r="M1010" s="80"/>
      <c r="N1010" s="79"/>
      <c r="O1010" s="80"/>
      <c r="P1010" s="80"/>
      <c r="Q1010" s="79"/>
      <c r="R1010" s="79"/>
      <c r="S1010" s="12"/>
      <c r="T1010" s="12"/>
      <c r="U1010" s="13"/>
      <c r="V1010" s="79"/>
      <c r="W1010" s="82"/>
      <c r="X1010" s="83"/>
      <c r="Y1010" s="82"/>
      <c r="Z1010" s="84"/>
      <c r="AA1010" s="82"/>
      <c r="AB1010" s="80"/>
      <c r="AC1010" s="82"/>
      <c r="AD1010" s="5"/>
      <c r="AE1010" s="82"/>
      <c r="AF1010" s="100"/>
      <c r="AG1010" s="86"/>
      <c r="AH1010" s="86"/>
      <c r="AI1010" s="101"/>
      <c r="AJ1010" s="82"/>
      <c r="AK1010" s="82"/>
      <c r="AL1010" s="88"/>
      <c r="AM1010" s="84"/>
      <c r="AN1010" s="78"/>
      <c r="AO1010" s="89"/>
      <c r="AP1010" s="89"/>
      <c r="AQ1010" s="89"/>
      <c r="AR1010" s="90"/>
      <c r="AS1010" s="90"/>
    </row>
    <row r="1011" ht="18.0" customHeight="1">
      <c r="A1011" s="71"/>
      <c r="B1011" s="71"/>
      <c r="C1011" s="38"/>
      <c r="D1011" s="38"/>
      <c r="E1011" s="38"/>
      <c r="F1011" s="99"/>
      <c r="G1011" s="74"/>
      <c r="H1011" s="75"/>
      <c r="I1011" s="80"/>
      <c r="J1011" s="77"/>
      <c r="K1011" s="78"/>
      <c r="L1011" s="79"/>
      <c r="M1011" s="80"/>
      <c r="N1011" s="79"/>
      <c r="O1011" s="80"/>
      <c r="P1011" s="80"/>
      <c r="Q1011" s="79"/>
      <c r="R1011" s="79"/>
      <c r="S1011" s="12"/>
      <c r="T1011" s="12"/>
      <c r="U1011" s="13"/>
      <c r="V1011" s="79"/>
      <c r="W1011" s="82"/>
      <c r="X1011" s="83"/>
      <c r="Y1011" s="82"/>
      <c r="Z1011" s="84"/>
      <c r="AA1011" s="82"/>
      <c r="AB1011" s="80"/>
      <c r="AC1011" s="82"/>
      <c r="AD1011" s="5"/>
      <c r="AE1011" s="82"/>
      <c r="AF1011" s="100"/>
      <c r="AG1011" s="86"/>
      <c r="AH1011" s="86"/>
      <c r="AI1011" s="101"/>
      <c r="AJ1011" s="82"/>
      <c r="AK1011" s="82"/>
      <c r="AL1011" s="88"/>
      <c r="AM1011" s="84"/>
      <c r="AN1011" s="78"/>
      <c r="AO1011" s="89"/>
      <c r="AP1011" s="89"/>
      <c r="AQ1011" s="89"/>
      <c r="AR1011" s="90"/>
      <c r="AS1011" s="90"/>
    </row>
    <row r="1012" ht="18.0" customHeight="1">
      <c r="A1012" s="71"/>
      <c r="B1012" s="71"/>
      <c r="C1012" s="38"/>
      <c r="D1012" s="38"/>
      <c r="E1012" s="38"/>
      <c r="F1012" s="99"/>
      <c r="G1012" s="74"/>
      <c r="H1012" s="75"/>
      <c r="I1012" s="80"/>
      <c r="J1012" s="77"/>
      <c r="K1012" s="78"/>
      <c r="L1012" s="79"/>
      <c r="M1012" s="80"/>
      <c r="N1012" s="79"/>
      <c r="O1012" s="80"/>
      <c r="P1012" s="80"/>
      <c r="Q1012" s="79"/>
      <c r="R1012" s="79"/>
      <c r="S1012" s="12"/>
      <c r="T1012" s="12"/>
      <c r="U1012" s="13"/>
      <c r="V1012" s="79"/>
      <c r="W1012" s="82"/>
      <c r="X1012" s="83"/>
      <c r="Y1012" s="82"/>
      <c r="Z1012" s="84"/>
      <c r="AA1012" s="82"/>
      <c r="AB1012" s="80"/>
      <c r="AC1012" s="82"/>
      <c r="AD1012" s="5"/>
      <c r="AE1012" s="82"/>
      <c r="AF1012" s="100"/>
      <c r="AG1012" s="86"/>
      <c r="AH1012" s="86"/>
      <c r="AI1012" s="101"/>
      <c r="AJ1012" s="82"/>
      <c r="AK1012" s="82"/>
      <c r="AL1012" s="88"/>
      <c r="AM1012" s="84"/>
      <c r="AN1012" s="78"/>
      <c r="AO1012" s="89"/>
      <c r="AP1012" s="89"/>
      <c r="AQ1012" s="89"/>
      <c r="AR1012" s="90"/>
      <c r="AS1012" s="90"/>
    </row>
    <row r="1013" ht="18.0" customHeight="1">
      <c r="A1013" s="71"/>
      <c r="B1013" s="71"/>
      <c r="C1013" s="38"/>
      <c r="D1013" s="38"/>
      <c r="E1013" s="38"/>
      <c r="F1013" s="99"/>
      <c r="G1013" s="74"/>
      <c r="H1013" s="75"/>
      <c r="I1013" s="80"/>
      <c r="J1013" s="77"/>
      <c r="K1013" s="78"/>
      <c r="L1013" s="79"/>
      <c r="M1013" s="80"/>
      <c r="N1013" s="79"/>
      <c r="O1013" s="80"/>
      <c r="P1013" s="80"/>
      <c r="Q1013" s="79"/>
      <c r="R1013" s="79"/>
      <c r="S1013" s="12"/>
      <c r="T1013" s="12"/>
      <c r="U1013" s="13"/>
      <c r="V1013" s="79"/>
      <c r="W1013" s="82"/>
      <c r="X1013" s="83"/>
      <c r="Y1013" s="82"/>
      <c r="Z1013" s="84"/>
      <c r="AA1013" s="82"/>
      <c r="AB1013" s="80"/>
      <c r="AC1013" s="82"/>
      <c r="AD1013" s="5"/>
      <c r="AE1013" s="82"/>
      <c r="AF1013" s="100"/>
      <c r="AG1013" s="86"/>
      <c r="AH1013" s="86"/>
      <c r="AI1013" s="101"/>
      <c r="AJ1013" s="82"/>
      <c r="AK1013" s="82"/>
      <c r="AL1013" s="88"/>
      <c r="AM1013" s="84"/>
      <c r="AN1013" s="78"/>
      <c r="AO1013" s="89"/>
      <c r="AP1013" s="89"/>
      <c r="AQ1013" s="89"/>
      <c r="AR1013" s="90"/>
      <c r="AS1013" s="90"/>
    </row>
    <row r="1014" ht="18.0" customHeight="1">
      <c r="A1014" s="71"/>
      <c r="B1014" s="71"/>
      <c r="C1014" s="38"/>
      <c r="D1014" s="38"/>
      <c r="E1014" s="38"/>
      <c r="F1014" s="99"/>
      <c r="G1014" s="74"/>
      <c r="H1014" s="75"/>
      <c r="I1014" s="80"/>
      <c r="J1014" s="77"/>
      <c r="K1014" s="78"/>
      <c r="L1014" s="79"/>
      <c r="M1014" s="80"/>
      <c r="N1014" s="79"/>
      <c r="O1014" s="80"/>
      <c r="P1014" s="80"/>
      <c r="Q1014" s="79"/>
      <c r="R1014" s="79"/>
      <c r="S1014" s="12"/>
      <c r="T1014" s="12"/>
      <c r="U1014" s="13"/>
      <c r="V1014" s="79"/>
      <c r="W1014" s="82"/>
      <c r="X1014" s="83"/>
      <c r="Y1014" s="82"/>
      <c r="Z1014" s="84"/>
      <c r="AA1014" s="82"/>
      <c r="AB1014" s="80"/>
      <c r="AC1014" s="82"/>
      <c r="AD1014" s="5"/>
      <c r="AE1014" s="82"/>
      <c r="AF1014" s="100"/>
      <c r="AG1014" s="86"/>
      <c r="AH1014" s="86"/>
      <c r="AI1014" s="101"/>
      <c r="AJ1014" s="82"/>
      <c r="AK1014" s="82"/>
      <c r="AL1014" s="88"/>
      <c r="AM1014" s="84"/>
      <c r="AN1014" s="78"/>
      <c r="AO1014" s="89"/>
      <c r="AP1014" s="89"/>
      <c r="AQ1014" s="89"/>
      <c r="AR1014" s="90"/>
      <c r="AS1014" s="90"/>
    </row>
    <row r="1015" ht="18.0" customHeight="1">
      <c r="A1015" s="71"/>
      <c r="B1015" s="71"/>
      <c r="C1015" s="38"/>
      <c r="D1015" s="38"/>
      <c r="E1015" s="38"/>
      <c r="F1015" s="99"/>
      <c r="G1015" s="74"/>
      <c r="H1015" s="75"/>
      <c r="I1015" s="80"/>
      <c r="J1015" s="77"/>
      <c r="K1015" s="78"/>
      <c r="L1015" s="79"/>
      <c r="M1015" s="80"/>
      <c r="N1015" s="79"/>
      <c r="O1015" s="80"/>
      <c r="P1015" s="80"/>
      <c r="Q1015" s="79"/>
      <c r="R1015" s="79"/>
      <c r="S1015" s="12"/>
      <c r="T1015" s="12"/>
      <c r="U1015" s="13"/>
      <c r="V1015" s="79"/>
      <c r="W1015" s="82"/>
      <c r="X1015" s="83"/>
      <c r="Y1015" s="82"/>
      <c r="Z1015" s="84"/>
      <c r="AA1015" s="82"/>
      <c r="AB1015" s="80"/>
      <c r="AC1015" s="82"/>
      <c r="AD1015" s="5"/>
      <c r="AE1015" s="82"/>
      <c r="AF1015" s="100"/>
      <c r="AG1015" s="86"/>
      <c r="AH1015" s="86"/>
      <c r="AI1015" s="101"/>
      <c r="AJ1015" s="82"/>
      <c r="AK1015" s="82"/>
      <c r="AL1015" s="88"/>
      <c r="AM1015" s="84"/>
      <c r="AN1015" s="78"/>
      <c r="AO1015" s="89"/>
      <c r="AP1015" s="89"/>
      <c r="AQ1015" s="89"/>
      <c r="AR1015" s="90"/>
      <c r="AS1015" s="90"/>
    </row>
    <row r="1016" ht="18.0" customHeight="1">
      <c r="A1016" s="71"/>
      <c r="B1016" s="71"/>
      <c r="C1016" s="38"/>
      <c r="D1016" s="38"/>
      <c r="E1016" s="38"/>
      <c r="F1016" s="99"/>
      <c r="G1016" s="74"/>
      <c r="H1016" s="75"/>
      <c r="I1016" s="80"/>
      <c r="J1016" s="77"/>
      <c r="K1016" s="78"/>
      <c r="L1016" s="79"/>
      <c r="M1016" s="80"/>
      <c r="N1016" s="79"/>
      <c r="O1016" s="80"/>
      <c r="P1016" s="80"/>
      <c r="Q1016" s="79"/>
      <c r="R1016" s="79"/>
      <c r="S1016" s="12"/>
      <c r="T1016" s="12"/>
      <c r="U1016" s="13"/>
      <c r="V1016" s="79"/>
      <c r="W1016" s="82"/>
      <c r="X1016" s="83"/>
      <c r="Y1016" s="82"/>
      <c r="Z1016" s="84"/>
      <c r="AA1016" s="82"/>
      <c r="AB1016" s="80"/>
      <c r="AC1016" s="82"/>
      <c r="AD1016" s="5"/>
      <c r="AE1016" s="82"/>
      <c r="AF1016" s="100"/>
      <c r="AG1016" s="86"/>
      <c r="AH1016" s="86"/>
      <c r="AI1016" s="101"/>
      <c r="AJ1016" s="82"/>
      <c r="AK1016" s="82"/>
      <c r="AL1016" s="88"/>
      <c r="AM1016" s="84"/>
      <c r="AN1016" s="78"/>
      <c r="AO1016" s="89"/>
      <c r="AP1016" s="89"/>
      <c r="AQ1016" s="89"/>
      <c r="AR1016" s="90"/>
      <c r="AS1016" s="90"/>
    </row>
    <row r="1017" ht="18.0" customHeight="1">
      <c r="A1017" s="71"/>
      <c r="B1017" s="71"/>
      <c r="C1017" s="38"/>
      <c r="D1017" s="38"/>
      <c r="E1017" s="38"/>
      <c r="F1017" s="99"/>
      <c r="G1017" s="74"/>
      <c r="H1017" s="75"/>
      <c r="I1017" s="80"/>
      <c r="J1017" s="77"/>
      <c r="K1017" s="78"/>
      <c r="L1017" s="79"/>
      <c r="M1017" s="80"/>
      <c r="N1017" s="79"/>
      <c r="O1017" s="80"/>
      <c r="P1017" s="80"/>
      <c r="Q1017" s="79"/>
      <c r="R1017" s="79"/>
      <c r="S1017" s="12"/>
      <c r="T1017" s="12"/>
      <c r="U1017" s="13"/>
      <c r="V1017" s="79"/>
      <c r="W1017" s="82"/>
      <c r="X1017" s="83"/>
      <c r="Y1017" s="82"/>
      <c r="Z1017" s="84"/>
      <c r="AA1017" s="82"/>
      <c r="AB1017" s="80"/>
      <c r="AC1017" s="82"/>
      <c r="AD1017" s="5"/>
      <c r="AE1017" s="82"/>
      <c r="AF1017" s="100"/>
      <c r="AG1017" s="86"/>
      <c r="AH1017" s="86"/>
      <c r="AI1017" s="101"/>
      <c r="AJ1017" s="82"/>
      <c r="AK1017" s="82"/>
      <c r="AL1017" s="88"/>
      <c r="AM1017" s="84"/>
      <c r="AN1017" s="78"/>
      <c r="AO1017" s="89"/>
      <c r="AP1017" s="89"/>
      <c r="AQ1017" s="89"/>
      <c r="AR1017" s="90"/>
      <c r="AS1017" s="90"/>
    </row>
    <row r="1018" ht="18.0" customHeight="1">
      <c r="A1018" s="71"/>
      <c r="B1018" s="71"/>
      <c r="C1018" s="38"/>
      <c r="D1018" s="38"/>
      <c r="E1018" s="38"/>
      <c r="F1018" s="99"/>
      <c r="G1018" s="74"/>
      <c r="H1018" s="75"/>
      <c r="I1018" s="80"/>
      <c r="J1018" s="77"/>
      <c r="K1018" s="78"/>
      <c r="L1018" s="79"/>
      <c r="M1018" s="80"/>
      <c r="N1018" s="79"/>
      <c r="O1018" s="80"/>
      <c r="P1018" s="80"/>
      <c r="Q1018" s="79"/>
      <c r="R1018" s="79"/>
      <c r="S1018" s="12"/>
      <c r="T1018" s="12"/>
      <c r="U1018" s="13"/>
      <c r="V1018" s="79"/>
      <c r="W1018" s="82"/>
      <c r="X1018" s="83"/>
      <c r="Y1018" s="82"/>
      <c r="Z1018" s="84"/>
      <c r="AA1018" s="82"/>
      <c r="AB1018" s="80"/>
      <c r="AC1018" s="82"/>
      <c r="AD1018" s="5"/>
      <c r="AE1018" s="82"/>
      <c r="AF1018" s="100"/>
      <c r="AG1018" s="86"/>
      <c r="AH1018" s="86"/>
      <c r="AI1018" s="101"/>
      <c r="AJ1018" s="82"/>
      <c r="AK1018" s="82"/>
      <c r="AL1018" s="88"/>
      <c r="AM1018" s="84"/>
      <c r="AN1018" s="78"/>
      <c r="AO1018" s="89"/>
      <c r="AP1018" s="89"/>
      <c r="AQ1018" s="89"/>
      <c r="AR1018" s="90"/>
      <c r="AS1018" s="90"/>
    </row>
    <row r="1019" ht="18.0" customHeight="1">
      <c r="A1019" s="71"/>
      <c r="B1019" s="71"/>
      <c r="C1019" s="38"/>
      <c r="D1019" s="38"/>
      <c r="E1019" s="38"/>
      <c r="F1019" s="99"/>
      <c r="G1019" s="74"/>
      <c r="H1019" s="75"/>
      <c r="I1019" s="80"/>
      <c r="J1019" s="77"/>
      <c r="K1019" s="78"/>
      <c r="L1019" s="79"/>
      <c r="M1019" s="80"/>
      <c r="N1019" s="79"/>
      <c r="O1019" s="80"/>
      <c r="P1019" s="80"/>
      <c r="Q1019" s="79"/>
      <c r="R1019" s="79"/>
      <c r="S1019" s="12"/>
      <c r="T1019" s="12"/>
      <c r="U1019" s="13"/>
      <c r="V1019" s="79"/>
      <c r="W1019" s="82"/>
      <c r="X1019" s="83"/>
      <c r="Y1019" s="82"/>
      <c r="Z1019" s="84"/>
      <c r="AA1019" s="82"/>
      <c r="AB1019" s="80"/>
      <c r="AC1019" s="82"/>
      <c r="AD1019" s="5"/>
      <c r="AE1019" s="82"/>
      <c r="AF1019" s="100"/>
      <c r="AG1019" s="86"/>
      <c r="AH1019" s="86"/>
      <c r="AI1019" s="101"/>
      <c r="AJ1019" s="82"/>
      <c r="AK1019" s="82"/>
      <c r="AL1019" s="88"/>
      <c r="AM1019" s="84"/>
      <c r="AN1019" s="78"/>
      <c r="AO1019" s="89"/>
      <c r="AP1019" s="89"/>
      <c r="AQ1019" s="89"/>
      <c r="AR1019" s="90"/>
      <c r="AS1019" s="90"/>
    </row>
    <row r="1020" ht="18.0" customHeight="1">
      <c r="A1020" s="71"/>
      <c r="B1020" s="71"/>
      <c r="C1020" s="38"/>
      <c r="D1020" s="38"/>
      <c r="E1020" s="38"/>
      <c r="F1020" s="99"/>
      <c r="G1020" s="74"/>
      <c r="H1020" s="75"/>
      <c r="I1020" s="80"/>
      <c r="J1020" s="77"/>
      <c r="K1020" s="78"/>
      <c r="L1020" s="79"/>
      <c r="M1020" s="80"/>
      <c r="N1020" s="79"/>
      <c r="O1020" s="80"/>
      <c r="P1020" s="80"/>
      <c r="Q1020" s="79"/>
      <c r="R1020" s="79"/>
      <c r="S1020" s="12"/>
      <c r="T1020" s="12"/>
      <c r="U1020" s="13"/>
      <c r="V1020" s="79"/>
      <c r="W1020" s="82"/>
      <c r="X1020" s="83"/>
      <c r="Y1020" s="82"/>
      <c r="Z1020" s="84"/>
      <c r="AA1020" s="82"/>
      <c r="AB1020" s="80"/>
      <c r="AC1020" s="82"/>
      <c r="AD1020" s="5"/>
      <c r="AE1020" s="82"/>
      <c r="AF1020" s="100"/>
      <c r="AG1020" s="86"/>
      <c r="AH1020" s="86"/>
      <c r="AI1020" s="101"/>
      <c r="AJ1020" s="82"/>
      <c r="AK1020" s="82"/>
      <c r="AL1020" s="88"/>
      <c r="AM1020" s="84"/>
      <c r="AN1020" s="78"/>
      <c r="AO1020" s="89"/>
      <c r="AP1020" s="89"/>
      <c r="AQ1020" s="89"/>
      <c r="AR1020" s="90"/>
      <c r="AS1020" s="90"/>
    </row>
    <row r="1021" ht="18.0" customHeight="1">
      <c r="A1021" s="71"/>
      <c r="B1021" s="71"/>
      <c r="C1021" s="38"/>
      <c r="D1021" s="38"/>
      <c r="E1021" s="38"/>
      <c r="F1021" s="99"/>
      <c r="G1021" s="74"/>
      <c r="H1021" s="75"/>
      <c r="I1021" s="80"/>
      <c r="J1021" s="77"/>
      <c r="K1021" s="78"/>
      <c r="L1021" s="79"/>
      <c r="M1021" s="80"/>
      <c r="N1021" s="79"/>
      <c r="O1021" s="80"/>
      <c r="P1021" s="80"/>
      <c r="Q1021" s="79"/>
      <c r="R1021" s="79"/>
      <c r="S1021" s="12"/>
      <c r="T1021" s="12"/>
      <c r="U1021" s="13"/>
      <c r="V1021" s="79"/>
      <c r="W1021" s="82"/>
      <c r="X1021" s="83"/>
      <c r="Y1021" s="82"/>
      <c r="Z1021" s="84"/>
      <c r="AA1021" s="82"/>
      <c r="AB1021" s="80"/>
      <c r="AC1021" s="82"/>
      <c r="AD1021" s="5"/>
      <c r="AE1021" s="82"/>
      <c r="AF1021" s="100"/>
      <c r="AG1021" s="86"/>
      <c r="AH1021" s="86"/>
      <c r="AI1021" s="101"/>
      <c r="AJ1021" s="82"/>
      <c r="AK1021" s="82"/>
      <c r="AL1021" s="88"/>
      <c r="AM1021" s="84"/>
      <c r="AN1021" s="78"/>
      <c r="AO1021" s="89"/>
      <c r="AP1021" s="89"/>
      <c r="AQ1021" s="89"/>
      <c r="AR1021" s="90"/>
      <c r="AS1021" s="90"/>
    </row>
    <row r="1022" ht="18.0" customHeight="1">
      <c r="A1022" s="71"/>
      <c r="B1022" s="71"/>
      <c r="C1022" s="38"/>
      <c r="D1022" s="38"/>
      <c r="E1022" s="38"/>
      <c r="F1022" s="99"/>
      <c r="G1022" s="74"/>
      <c r="H1022" s="75"/>
      <c r="I1022" s="80"/>
      <c r="J1022" s="77"/>
      <c r="K1022" s="78"/>
      <c r="L1022" s="79"/>
      <c r="M1022" s="80"/>
      <c r="N1022" s="79"/>
      <c r="O1022" s="80"/>
      <c r="P1022" s="80"/>
      <c r="Q1022" s="79"/>
      <c r="R1022" s="79"/>
      <c r="S1022" s="12"/>
      <c r="T1022" s="12"/>
      <c r="U1022" s="13"/>
      <c r="V1022" s="79"/>
      <c r="W1022" s="82"/>
      <c r="X1022" s="83"/>
      <c r="Y1022" s="82"/>
      <c r="Z1022" s="84"/>
      <c r="AA1022" s="82"/>
      <c r="AB1022" s="80"/>
      <c r="AC1022" s="82"/>
      <c r="AD1022" s="5"/>
      <c r="AE1022" s="82"/>
      <c r="AF1022" s="100"/>
      <c r="AG1022" s="86"/>
      <c r="AH1022" s="86"/>
      <c r="AI1022" s="101"/>
      <c r="AJ1022" s="82"/>
      <c r="AK1022" s="82"/>
      <c r="AL1022" s="88"/>
      <c r="AM1022" s="84"/>
      <c r="AN1022" s="78"/>
      <c r="AO1022" s="89"/>
      <c r="AP1022" s="89"/>
      <c r="AQ1022" s="89"/>
      <c r="AR1022" s="90"/>
      <c r="AS1022" s="90"/>
    </row>
    <row r="1023" ht="18.0" customHeight="1">
      <c r="A1023" s="71"/>
      <c r="B1023" s="71"/>
      <c r="C1023" s="38"/>
      <c r="D1023" s="38"/>
      <c r="E1023" s="38"/>
      <c r="F1023" s="99"/>
      <c r="G1023" s="74"/>
      <c r="H1023" s="75"/>
      <c r="I1023" s="80"/>
      <c r="J1023" s="77"/>
      <c r="K1023" s="78"/>
      <c r="L1023" s="79"/>
      <c r="M1023" s="80"/>
      <c r="N1023" s="79"/>
      <c r="O1023" s="80"/>
      <c r="P1023" s="80"/>
      <c r="Q1023" s="79"/>
      <c r="R1023" s="79"/>
      <c r="S1023" s="12"/>
      <c r="T1023" s="12"/>
      <c r="U1023" s="13"/>
      <c r="V1023" s="79"/>
      <c r="W1023" s="82"/>
      <c r="X1023" s="83"/>
      <c r="Y1023" s="82"/>
      <c r="Z1023" s="84"/>
      <c r="AA1023" s="82"/>
      <c r="AB1023" s="80"/>
      <c r="AC1023" s="82"/>
      <c r="AD1023" s="5"/>
      <c r="AE1023" s="82"/>
      <c r="AF1023" s="100"/>
      <c r="AG1023" s="86"/>
      <c r="AH1023" s="86"/>
      <c r="AI1023" s="101"/>
      <c r="AJ1023" s="82"/>
      <c r="AK1023" s="82"/>
      <c r="AL1023" s="88"/>
      <c r="AM1023" s="84"/>
      <c r="AN1023" s="78"/>
      <c r="AO1023" s="89"/>
      <c r="AP1023" s="89"/>
      <c r="AQ1023" s="89"/>
      <c r="AR1023" s="90"/>
      <c r="AS1023" s="90"/>
    </row>
    <row r="1024" ht="18.0" customHeight="1">
      <c r="A1024" s="71"/>
      <c r="B1024" s="71"/>
      <c r="C1024" s="38"/>
      <c r="D1024" s="38"/>
      <c r="E1024" s="38"/>
      <c r="F1024" s="99"/>
      <c r="G1024" s="74"/>
      <c r="H1024" s="75"/>
      <c r="I1024" s="80"/>
      <c r="J1024" s="77"/>
      <c r="K1024" s="78"/>
      <c r="L1024" s="79"/>
      <c r="M1024" s="80"/>
      <c r="N1024" s="79"/>
      <c r="O1024" s="80"/>
      <c r="P1024" s="80"/>
      <c r="Q1024" s="79"/>
      <c r="R1024" s="79"/>
      <c r="S1024" s="12"/>
      <c r="T1024" s="12"/>
      <c r="U1024" s="13"/>
      <c r="V1024" s="79"/>
      <c r="W1024" s="82"/>
      <c r="X1024" s="83"/>
      <c r="Y1024" s="82"/>
      <c r="Z1024" s="84"/>
      <c r="AA1024" s="82"/>
      <c r="AB1024" s="80"/>
      <c r="AC1024" s="82"/>
      <c r="AD1024" s="5"/>
      <c r="AE1024" s="82"/>
      <c r="AF1024" s="100"/>
      <c r="AG1024" s="86"/>
      <c r="AH1024" s="86"/>
      <c r="AI1024" s="101"/>
      <c r="AJ1024" s="82"/>
      <c r="AK1024" s="82"/>
      <c r="AL1024" s="88"/>
      <c r="AM1024" s="84"/>
      <c r="AN1024" s="78"/>
      <c r="AO1024" s="89"/>
      <c r="AP1024" s="89"/>
      <c r="AQ1024" s="89"/>
      <c r="AR1024" s="90"/>
      <c r="AS1024" s="90"/>
    </row>
    <row r="1025" ht="18.0" customHeight="1">
      <c r="A1025" s="71"/>
      <c r="B1025" s="71"/>
      <c r="C1025" s="38"/>
      <c r="D1025" s="38"/>
      <c r="E1025" s="38"/>
      <c r="F1025" s="99"/>
      <c r="G1025" s="74"/>
      <c r="H1025" s="75"/>
      <c r="I1025" s="80"/>
      <c r="J1025" s="77"/>
      <c r="K1025" s="78"/>
      <c r="L1025" s="79"/>
      <c r="M1025" s="80"/>
      <c r="N1025" s="79"/>
      <c r="O1025" s="80"/>
      <c r="P1025" s="80"/>
      <c r="Q1025" s="79"/>
      <c r="R1025" s="79"/>
      <c r="S1025" s="12"/>
      <c r="T1025" s="12"/>
      <c r="U1025" s="13"/>
      <c r="V1025" s="79"/>
      <c r="W1025" s="82"/>
      <c r="X1025" s="83"/>
      <c r="Y1025" s="82"/>
      <c r="Z1025" s="84"/>
      <c r="AA1025" s="82"/>
      <c r="AB1025" s="80"/>
      <c r="AC1025" s="82"/>
      <c r="AD1025" s="5"/>
      <c r="AE1025" s="82"/>
      <c r="AF1025" s="100"/>
      <c r="AG1025" s="86"/>
      <c r="AH1025" s="86"/>
      <c r="AI1025" s="101"/>
      <c r="AJ1025" s="82"/>
      <c r="AK1025" s="82"/>
      <c r="AL1025" s="88"/>
      <c r="AM1025" s="84"/>
      <c r="AN1025" s="78"/>
      <c r="AO1025" s="89"/>
      <c r="AP1025" s="89"/>
      <c r="AQ1025" s="89"/>
      <c r="AR1025" s="90"/>
      <c r="AS1025" s="90"/>
    </row>
    <row r="1026" ht="18.0" customHeight="1">
      <c r="A1026" s="71"/>
      <c r="B1026" s="71"/>
      <c r="C1026" s="38"/>
      <c r="D1026" s="38"/>
      <c r="E1026" s="38"/>
      <c r="F1026" s="99"/>
      <c r="G1026" s="74"/>
      <c r="H1026" s="75"/>
      <c r="I1026" s="80"/>
      <c r="J1026" s="77"/>
      <c r="K1026" s="78"/>
      <c r="L1026" s="79"/>
      <c r="M1026" s="80"/>
      <c r="N1026" s="79"/>
      <c r="O1026" s="80"/>
      <c r="P1026" s="80"/>
      <c r="Q1026" s="79"/>
      <c r="R1026" s="79"/>
      <c r="S1026" s="12"/>
      <c r="T1026" s="12"/>
      <c r="U1026" s="13"/>
      <c r="V1026" s="79"/>
      <c r="W1026" s="82"/>
      <c r="X1026" s="83"/>
      <c r="Y1026" s="82"/>
      <c r="Z1026" s="84"/>
      <c r="AA1026" s="82"/>
      <c r="AB1026" s="80"/>
      <c r="AC1026" s="82"/>
      <c r="AD1026" s="5"/>
      <c r="AE1026" s="82"/>
      <c r="AF1026" s="100"/>
      <c r="AG1026" s="86"/>
      <c r="AH1026" s="86"/>
      <c r="AI1026" s="101"/>
      <c r="AJ1026" s="82"/>
      <c r="AK1026" s="82"/>
      <c r="AL1026" s="88"/>
      <c r="AM1026" s="84"/>
      <c r="AN1026" s="78"/>
      <c r="AO1026" s="89"/>
      <c r="AP1026" s="89"/>
      <c r="AQ1026" s="89"/>
      <c r="AR1026" s="90"/>
      <c r="AS1026" s="90"/>
    </row>
    <row r="1027" ht="18.0" customHeight="1">
      <c r="A1027" s="71"/>
      <c r="B1027" s="71"/>
      <c r="C1027" s="38"/>
      <c r="D1027" s="38"/>
      <c r="E1027" s="38"/>
      <c r="F1027" s="99"/>
      <c r="G1027" s="74"/>
      <c r="H1027" s="75"/>
      <c r="I1027" s="80"/>
      <c r="J1027" s="77"/>
      <c r="K1027" s="78"/>
      <c r="L1027" s="79"/>
      <c r="M1027" s="80"/>
      <c r="N1027" s="79"/>
      <c r="O1027" s="80"/>
      <c r="P1027" s="80"/>
      <c r="Q1027" s="79"/>
      <c r="R1027" s="79"/>
      <c r="S1027" s="12"/>
      <c r="T1027" s="12"/>
      <c r="U1027" s="13"/>
      <c r="V1027" s="79"/>
      <c r="W1027" s="82"/>
      <c r="X1027" s="83"/>
      <c r="Y1027" s="82"/>
      <c r="Z1027" s="84"/>
      <c r="AA1027" s="82"/>
      <c r="AB1027" s="80"/>
      <c r="AC1027" s="82"/>
      <c r="AD1027" s="5"/>
      <c r="AE1027" s="82"/>
      <c r="AF1027" s="100"/>
      <c r="AG1027" s="86"/>
      <c r="AH1027" s="86"/>
      <c r="AI1027" s="101"/>
      <c r="AJ1027" s="82"/>
      <c r="AK1027" s="82"/>
      <c r="AL1027" s="88"/>
      <c r="AM1027" s="84"/>
      <c r="AN1027" s="78"/>
      <c r="AO1027" s="89"/>
      <c r="AP1027" s="89"/>
      <c r="AQ1027" s="89"/>
      <c r="AR1027" s="90"/>
      <c r="AS1027" s="90"/>
    </row>
    <row r="1028" ht="18.0" customHeight="1">
      <c r="A1028" s="71"/>
      <c r="B1028" s="71"/>
      <c r="C1028" s="38"/>
      <c r="D1028" s="38"/>
      <c r="E1028" s="38"/>
      <c r="F1028" s="99"/>
      <c r="G1028" s="74"/>
      <c r="H1028" s="75"/>
      <c r="I1028" s="80"/>
      <c r="J1028" s="77"/>
      <c r="K1028" s="78"/>
      <c r="L1028" s="79"/>
      <c r="M1028" s="80"/>
      <c r="N1028" s="79"/>
      <c r="O1028" s="80"/>
      <c r="P1028" s="80"/>
      <c r="Q1028" s="79"/>
      <c r="R1028" s="79"/>
      <c r="S1028" s="12"/>
      <c r="T1028" s="12"/>
      <c r="U1028" s="13"/>
      <c r="V1028" s="79"/>
      <c r="W1028" s="82"/>
      <c r="X1028" s="83"/>
      <c r="Y1028" s="82"/>
      <c r="Z1028" s="84"/>
      <c r="AA1028" s="82"/>
      <c r="AB1028" s="80"/>
      <c r="AC1028" s="82"/>
      <c r="AD1028" s="5"/>
      <c r="AE1028" s="82"/>
      <c r="AF1028" s="100"/>
      <c r="AG1028" s="86"/>
      <c r="AH1028" s="86"/>
      <c r="AI1028" s="101"/>
      <c r="AJ1028" s="82"/>
      <c r="AK1028" s="82"/>
      <c r="AL1028" s="88"/>
      <c r="AM1028" s="84"/>
      <c r="AN1028" s="78"/>
      <c r="AO1028" s="89"/>
      <c r="AP1028" s="89"/>
      <c r="AQ1028" s="89"/>
      <c r="AR1028" s="90"/>
      <c r="AS1028" s="90"/>
    </row>
    <row r="1029" ht="18.0" customHeight="1">
      <c r="A1029" s="71"/>
      <c r="B1029" s="71"/>
      <c r="C1029" s="38"/>
      <c r="D1029" s="38"/>
      <c r="E1029" s="38"/>
      <c r="F1029" s="99"/>
      <c r="G1029" s="74"/>
      <c r="H1029" s="75"/>
      <c r="I1029" s="80"/>
      <c r="J1029" s="77"/>
      <c r="K1029" s="78"/>
      <c r="L1029" s="79"/>
      <c r="M1029" s="80"/>
      <c r="N1029" s="79"/>
      <c r="O1029" s="80"/>
      <c r="P1029" s="80"/>
      <c r="Q1029" s="79"/>
      <c r="R1029" s="79"/>
      <c r="S1029" s="12"/>
      <c r="T1029" s="12"/>
      <c r="U1029" s="13"/>
      <c r="V1029" s="79"/>
      <c r="W1029" s="82"/>
      <c r="X1029" s="83"/>
      <c r="Y1029" s="82"/>
      <c r="Z1029" s="84"/>
      <c r="AA1029" s="82"/>
      <c r="AB1029" s="80"/>
      <c r="AC1029" s="82"/>
      <c r="AD1029" s="5"/>
      <c r="AE1029" s="82"/>
      <c r="AF1029" s="100"/>
      <c r="AG1029" s="86"/>
      <c r="AH1029" s="86"/>
      <c r="AI1029" s="101"/>
      <c r="AJ1029" s="82"/>
      <c r="AK1029" s="82"/>
      <c r="AL1029" s="88"/>
      <c r="AM1029" s="84"/>
      <c r="AN1029" s="78"/>
      <c r="AO1029" s="89"/>
      <c r="AP1029" s="89"/>
      <c r="AQ1029" s="89"/>
      <c r="AR1029" s="90"/>
      <c r="AS1029" s="90"/>
    </row>
    <row r="1030" ht="18.0" customHeight="1">
      <c r="A1030" s="71"/>
      <c r="B1030" s="71"/>
      <c r="C1030" s="38"/>
      <c r="D1030" s="38"/>
      <c r="E1030" s="38"/>
      <c r="F1030" s="99"/>
      <c r="G1030" s="74"/>
      <c r="H1030" s="75"/>
      <c r="I1030" s="80"/>
      <c r="J1030" s="77"/>
      <c r="K1030" s="78"/>
      <c r="L1030" s="79"/>
      <c r="M1030" s="80"/>
      <c r="N1030" s="79"/>
      <c r="O1030" s="80"/>
      <c r="P1030" s="80"/>
      <c r="Q1030" s="79"/>
      <c r="R1030" s="79"/>
      <c r="S1030" s="12"/>
      <c r="T1030" s="12"/>
      <c r="U1030" s="13"/>
      <c r="V1030" s="79"/>
      <c r="W1030" s="82"/>
      <c r="X1030" s="83"/>
      <c r="Y1030" s="82"/>
      <c r="Z1030" s="84"/>
      <c r="AA1030" s="82"/>
      <c r="AB1030" s="80"/>
      <c r="AC1030" s="82"/>
      <c r="AD1030" s="5"/>
      <c r="AE1030" s="82"/>
      <c r="AF1030" s="100"/>
      <c r="AG1030" s="86"/>
      <c r="AH1030" s="86"/>
      <c r="AI1030" s="101"/>
      <c r="AJ1030" s="82"/>
      <c r="AK1030" s="82"/>
      <c r="AL1030" s="88"/>
      <c r="AM1030" s="84"/>
      <c r="AN1030" s="78"/>
      <c r="AO1030" s="89"/>
      <c r="AP1030" s="89"/>
      <c r="AQ1030" s="89"/>
      <c r="AR1030" s="90"/>
      <c r="AS1030" s="90"/>
    </row>
    <row r="1031" ht="18.0" customHeight="1">
      <c r="A1031" s="71"/>
      <c r="B1031" s="71"/>
      <c r="C1031" s="38"/>
      <c r="D1031" s="38"/>
      <c r="E1031" s="38"/>
      <c r="F1031" s="99"/>
      <c r="G1031" s="74"/>
      <c r="H1031" s="75"/>
      <c r="I1031" s="80"/>
      <c r="J1031" s="77"/>
      <c r="K1031" s="78"/>
      <c r="L1031" s="79"/>
      <c r="M1031" s="80"/>
      <c r="N1031" s="79"/>
      <c r="O1031" s="80"/>
      <c r="P1031" s="80"/>
      <c r="Q1031" s="79"/>
      <c r="R1031" s="79"/>
      <c r="S1031" s="12"/>
      <c r="T1031" s="12"/>
      <c r="U1031" s="13"/>
      <c r="V1031" s="79"/>
      <c r="W1031" s="82"/>
      <c r="X1031" s="83"/>
      <c r="Y1031" s="82"/>
      <c r="Z1031" s="84"/>
      <c r="AA1031" s="82"/>
      <c r="AB1031" s="80"/>
      <c r="AC1031" s="82"/>
      <c r="AD1031" s="5"/>
      <c r="AE1031" s="82"/>
      <c r="AF1031" s="100"/>
      <c r="AG1031" s="86"/>
      <c r="AH1031" s="86"/>
      <c r="AI1031" s="101"/>
      <c r="AJ1031" s="82"/>
      <c r="AK1031" s="82"/>
      <c r="AL1031" s="88"/>
      <c r="AM1031" s="84"/>
      <c r="AN1031" s="78"/>
      <c r="AO1031" s="89"/>
      <c r="AP1031" s="89"/>
      <c r="AQ1031" s="89"/>
      <c r="AR1031" s="90"/>
      <c r="AS1031" s="90"/>
    </row>
    <row r="1032" ht="18.0" customHeight="1">
      <c r="A1032" s="71"/>
      <c r="B1032" s="71"/>
      <c r="C1032" s="38"/>
      <c r="D1032" s="38"/>
      <c r="E1032" s="38"/>
      <c r="F1032" s="99"/>
      <c r="G1032" s="74"/>
      <c r="H1032" s="75"/>
      <c r="I1032" s="80"/>
      <c r="J1032" s="77"/>
      <c r="K1032" s="78"/>
      <c r="L1032" s="79"/>
      <c r="M1032" s="80"/>
      <c r="N1032" s="79"/>
      <c r="O1032" s="80"/>
      <c r="P1032" s="80"/>
      <c r="Q1032" s="79"/>
      <c r="R1032" s="79"/>
      <c r="S1032" s="12"/>
      <c r="T1032" s="12"/>
      <c r="U1032" s="13"/>
      <c r="V1032" s="79"/>
      <c r="W1032" s="82"/>
      <c r="X1032" s="83"/>
      <c r="Y1032" s="82"/>
      <c r="Z1032" s="84"/>
      <c r="AA1032" s="82"/>
      <c r="AB1032" s="80"/>
      <c r="AC1032" s="82"/>
      <c r="AD1032" s="5"/>
      <c r="AE1032" s="82"/>
      <c r="AF1032" s="100"/>
      <c r="AG1032" s="86"/>
      <c r="AH1032" s="86"/>
      <c r="AI1032" s="101"/>
      <c r="AJ1032" s="82"/>
      <c r="AK1032" s="82"/>
      <c r="AL1032" s="88"/>
      <c r="AM1032" s="84"/>
      <c r="AN1032" s="78"/>
      <c r="AO1032" s="89"/>
      <c r="AP1032" s="89"/>
      <c r="AQ1032" s="89"/>
      <c r="AR1032" s="90"/>
      <c r="AS1032" s="90"/>
    </row>
    <row r="1033" ht="18.0" customHeight="1">
      <c r="A1033" s="71"/>
      <c r="B1033" s="71"/>
      <c r="C1033" s="38"/>
      <c r="D1033" s="38"/>
      <c r="E1033" s="38"/>
      <c r="F1033" s="99"/>
      <c r="G1033" s="74"/>
      <c r="H1033" s="75"/>
      <c r="I1033" s="80"/>
      <c r="J1033" s="77"/>
      <c r="K1033" s="78"/>
      <c r="L1033" s="79"/>
      <c r="M1033" s="80"/>
      <c r="N1033" s="79"/>
      <c r="O1033" s="80"/>
      <c r="P1033" s="80"/>
      <c r="Q1033" s="79"/>
      <c r="R1033" s="79"/>
      <c r="S1033" s="12"/>
      <c r="T1033" s="12"/>
      <c r="U1033" s="13"/>
      <c r="V1033" s="79"/>
      <c r="W1033" s="82"/>
      <c r="X1033" s="83"/>
      <c r="Y1033" s="82"/>
      <c r="Z1033" s="84"/>
      <c r="AA1033" s="82"/>
      <c r="AB1033" s="80"/>
      <c r="AC1033" s="82"/>
      <c r="AD1033" s="5"/>
      <c r="AE1033" s="82"/>
      <c r="AF1033" s="100"/>
      <c r="AG1033" s="86"/>
      <c r="AH1033" s="86"/>
      <c r="AI1033" s="101"/>
      <c r="AJ1033" s="82"/>
      <c r="AK1033" s="82"/>
      <c r="AL1033" s="88"/>
      <c r="AM1033" s="84"/>
      <c r="AN1033" s="78"/>
      <c r="AO1033" s="89"/>
      <c r="AP1033" s="89"/>
      <c r="AQ1033" s="89"/>
      <c r="AR1033" s="90"/>
      <c r="AS1033" s="90"/>
    </row>
    <row r="1034" ht="18.0" customHeight="1">
      <c r="A1034" s="71"/>
      <c r="B1034" s="71"/>
      <c r="C1034" s="38"/>
      <c r="D1034" s="38"/>
      <c r="E1034" s="38"/>
      <c r="F1034" s="99"/>
      <c r="G1034" s="74"/>
      <c r="H1034" s="75"/>
      <c r="I1034" s="80"/>
      <c r="J1034" s="77"/>
      <c r="K1034" s="78"/>
      <c r="L1034" s="79"/>
      <c r="M1034" s="80"/>
      <c r="N1034" s="79"/>
      <c r="O1034" s="80"/>
      <c r="P1034" s="80"/>
      <c r="Q1034" s="79"/>
      <c r="R1034" s="79"/>
      <c r="S1034" s="12"/>
      <c r="T1034" s="12"/>
      <c r="U1034" s="13"/>
      <c r="V1034" s="79"/>
      <c r="W1034" s="82"/>
      <c r="X1034" s="83"/>
      <c r="Y1034" s="82"/>
      <c r="Z1034" s="84"/>
      <c r="AA1034" s="82"/>
      <c r="AB1034" s="80"/>
      <c r="AC1034" s="82"/>
      <c r="AD1034" s="5"/>
      <c r="AE1034" s="82"/>
      <c r="AF1034" s="100"/>
      <c r="AG1034" s="86"/>
      <c r="AH1034" s="86"/>
      <c r="AI1034" s="101"/>
      <c r="AJ1034" s="82"/>
      <c r="AK1034" s="82"/>
      <c r="AL1034" s="88"/>
      <c r="AM1034" s="84"/>
      <c r="AN1034" s="78"/>
      <c r="AO1034" s="89"/>
      <c r="AP1034" s="89"/>
      <c r="AQ1034" s="89"/>
      <c r="AR1034" s="90"/>
      <c r="AS1034" s="90"/>
    </row>
    <row r="1035" ht="18.0" customHeight="1">
      <c r="A1035" s="71"/>
      <c r="B1035" s="71"/>
      <c r="C1035" s="38"/>
      <c r="D1035" s="38"/>
      <c r="E1035" s="38"/>
      <c r="F1035" s="99"/>
      <c r="G1035" s="74"/>
      <c r="H1035" s="75"/>
      <c r="I1035" s="80"/>
      <c r="J1035" s="77"/>
      <c r="K1035" s="78"/>
      <c r="L1035" s="79"/>
      <c r="M1035" s="80"/>
      <c r="N1035" s="79"/>
      <c r="O1035" s="80"/>
      <c r="P1035" s="80"/>
      <c r="Q1035" s="79"/>
      <c r="R1035" s="79"/>
      <c r="S1035" s="12"/>
      <c r="T1035" s="12"/>
      <c r="U1035" s="13"/>
      <c r="V1035" s="79"/>
      <c r="W1035" s="82"/>
      <c r="X1035" s="83"/>
      <c r="Y1035" s="82"/>
      <c r="Z1035" s="84"/>
      <c r="AA1035" s="82"/>
      <c r="AB1035" s="80"/>
      <c r="AC1035" s="82"/>
      <c r="AD1035" s="5"/>
      <c r="AE1035" s="82"/>
      <c r="AF1035" s="100"/>
      <c r="AG1035" s="86"/>
      <c r="AH1035" s="86"/>
      <c r="AI1035" s="101"/>
      <c r="AJ1035" s="82"/>
      <c r="AK1035" s="82"/>
      <c r="AL1035" s="88"/>
      <c r="AM1035" s="84"/>
      <c r="AN1035" s="78"/>
      <c r="AO1035" s="89"/>
      <c r="AP1035" s="89"/>
      <c r="AQ1035" s="89"/>
      <c r="AR1035" s="90"/>
      <c r="AS1035" s="90"/>
    </row>
    <row r="1036" ht="18.0" customHeight="1">
      <c r="A1036" s="71"/>
      <c r="B1036" s="71"/>
      <c r="C1036" s="38"/>
      <c r="D1036" s="38"/>
      <c r="E1036" s="38"/>
      <c r="F1036" s="99"/>
      <c r="G1036" s="74"/>
      <c r="H1036" s="75"/>
      <c r="I1036" s="80"/>
      <c r="J1036" s="77"/>
      <c r="K1036" s="78"/>
      <c r="L1036" s="79"/>
      <c r="M1036" s="80"/>
      <c r="N1036" s="79"/>
      <c r="O1036" s="80"/>
      <c r="P1036" s="80"/>
      <c r="Q1036" s="79"/>
      <c r="R1036" s="79"/>
      <c r="S1036" s="12"/>
      <c r="T1036" s="12"/>
      <c r="U1036" s="13"/>
      <c r="V1036" s="79"/>
      <c r="W1036" s="82"/>
      <c r="X1036" s="83"/>
      <c r="Y1036" s="82"/>
      <c r="Z1036" s="84"/>
      <c r="AA1036" s="82"/>
      <c r="AB1036" s="80"/>
      <c r="AC1036" s="82"/>
      <c r="AD1036" s="5"/>
      <c r="AE1036" s="82"/>
      <c r="AF1036" s="100"/>
      <c r="AG1036" s="86"/>
      <c r="AH1036" s="86"/>
      <c r="AI1036" s="101"/>
      <c r="AJ1036" s="82"/>
      <c r="AK1036" s="82"/>
      <c r="AL1036" s="88"/>
      <c r="AM1036" s="84"/>
      <c r="AN1036" s="78"/>
      <c r="AO1036" s="89"/>
      <c r="AP1036" s="89"/>
      <c r="AQ1036" s="89"/>
      <c r="AR1036" s="90"/>
      <c r="AS1036" s="90"/>
    </row>
    <row r="1037" ht="18.0" customHeight="1">
      <c r="A1037" s="71"/>
      <c r="B1037" s="71"/>
      <c r="C1037" s="38"/>
      <c r="D1037" s="38"/>
      <c r="E1037" s="38"/>
      <c r="F1037" s="99"/>
      <c r="G1037" s="74"/>
      <c r="H1037" s="75"/>
      <c r="I1037" s="80"/>
      <c r="J1037" s="77"/>
      <c r="K1037" s="78"/>
      <c r="L1037" s="79"/>
      <c r="M1037" s="80"/>
      <c r="N1037" s="79"/>
      <c r="O1037" s="80"/>
      <c r="P1037" s="80"/>
      <c r="Q1037" s="79"/>
      <c r="R1037" s="79"/>
      <c r="S1037" s="12"/>
      <c r="T1037" s="12"/>
      <c r="U1037" s="13"/>
      <c r="V1037" s="79"/>
      <c r="W1037" s="82"/>
      <c r="X1037" s="83"/>
      <c r="Y1037" s="82"/>
      <c r="Z1037" s="84"/>
      <c r="AA1037" s="82"/>
      <c r="AB1037" s="80"/>
      <c r="AC1037" s="82"/>
      <c r="AD1037" s="5"/>
      <c r="AE1037" s="82"/>
      <c r="AF1037" s="100"/>
      <c r="AG1037" s="86"/>
      <c r="AH1037" s="86"/>
      <c r="AI1037" s="101"/>
      <c r="AJ1037" s="82"/>
      <c r="AK1037" s="82"/>
      <c r="AL1037" s="88"/>
      <c r="AM1037" s="84"/>
      <c r="AN1037" s="78"/>
      <c r="AO1037" s="89"/>
      <c r="AP1037" s="89"/>
      <c r="AQ1037" s="89"/>
      <c r="AR1037" s="90"/>
      <c r="AS1037" s="90"/>
    </row>
    <row r="1038" ht="18.0" customHeight="1">
      <c r="A1038" s="71"/>
      <c r="B1038" s="71"/>
      <c r="C1038" s="38"/>
      <c r="D1038" s="38"/>
      <c r="E1038" s="38"/>
      <c r="F1038" s="99"/>
      <c r="G1038" s="74"/>
      <c r="H1038" s="75"/>
      <c r="I1038" s="80"/>
      <c r="J1038" s="77"/>
      <c r="K1038" s="78"/>
      <c r="L1038" s="79"/>
      <c r="M1038" s="80"/>
      <c r="N1038" s="79"/>
      <c r="O1038" s="80"/>
      <c r="P1038" s="80"/>
      <c r="Q1038" s="79"/>
      <c r="R1038" s="79"/>
      <c r="S1038" s="12"/>
      <c r="T1038" s="12"/>
      <c r="U1038" s="13"/>
      <c r="V1038" s="79"/>
      <c r="W1038" s="82"/>
      <c r="X1038" s="83"/>
      <c r="Y1038" s="82"/>
      <c r="Z1038" s="84"/>
      <c r="AA1038" s="82"/>
      <c r="AB1038" s="80"/>
      <c r="AC1038" s="82"/>
      <c r="AD1038" s="5"/>
      <c r="AE1038" s="82"/>
      <c r="AF1038" s="100"/>
      <c r="AG1038" s="86"/>
      <c r="AH1038" s="86"/>
      <c r="AI1038" s="101"/>
      <c r="AJ1038" s="82"/>
      <c r="AK1038" s="82"/>
      <c r="AL1038" s="88"/>
      <c r="AM1038" s="84"/>
      <c r="AN1038" s="78"/>
      <c r="AO1038" s="89"/>
      <c r="AP1038" s="89"/>
      <c r="AQ1038" s="89"/>
      <c r="AR1038" s="90"/>
      <c r="AS1038" s="90"/>
    </row>
    <row r="1039" ht="18.0" customHeight="1">
      <c r="A1039" s="71"/>
      <c r="B1039" s="71"/>
      <c r="C1039" s="38"/>
      <c r="D1039" s="38"/>
      <c r="E1039" s="38"/>
      <c r="F1039" s="99"/>
      <c r="G1039" s="74"/>
      <c r="H1039" s="75"/>
      <c r="I1039" s="80"/>
      <c r="J1039" s="77"/>
      <c r="K1039" s="78"/>
      <c r="L1039" s="79"/>
      <c r="M1039" s="80"/>
      <c r="N1039" s="79"/>
      <c r="O1039" s="80"/>
      <c r="P1039" s="80"/>
      <c r="Q1039" s="79"/>
      <c r="R1039" s="79"/>
      <c r="S1039" s="12"/>
      <c r="T1039" s="12"/>
      <c r="U1039" s="13"/>
      <c r="V1039" s="79"/>
      <c r="W1039" s="82"/>
      <c r="X1039" s="83"/>
      <c r="Y1039" s="82"/>
      <c r="Z1039" s="84"/>
      <c r="AA1039" s="82"/>
      <c r="AB1039" s="80"/>
      <c r="AC1039" s="82"/>
      <c r="AD1039" s="5"/>
      <c r="AE1039" s="82"/>
      <c r="AF1039" s="100"/>
      <c r="AG1039" s="86"/>
      <c r="AH1039" s="86"/>
      <c r="AI1039" s="101"/>
      <c r="AJ1039" s="82"/>
      <c r="AK1039" s="82"/>
      <c r="AL1039" s="88"/>
      <c r="AM1039" s="84"/>
      <c r="AN1039" s="78"/>
      <c r="AO1039" s="89"/>
      <c r="AP1039" s="89"/>
      <c r="AQ1039" s="89"/>
      <c r="AR1039" s="90"/>
      <c r="AS1039" s="90"/>
    </row>
    <row r="1040" ht="18.0" customHeight="1">
      <c r="A1040" s="71"/>
      <c r="B1040" s="71"/>
      <c r="C1040" s="38"/>
      <c r="D1040" s="38"/>
      <c r="E1040" s="38"/>
      <c r="F1040" s="99"/>
      <c r="G1040" s="74"/>
      <c r="H1040" s="75"/>
      <c r="I1040" s="80"/>
      <c r="J1040" s="77"/>
      <c r="K1040" s="78"/>
      <c r="L1040" s="79"/>
      <c r="M1040" s="80"/>
      <c r="N1040" s="79"/>
      <c r="O1040" s="80"/>
      <c r="P1040" s="80"/>
      <c r="Q1040" s="79"/>
      <c r="R1040" s="79"/>
      <c r="S1040" s="12"/>
      <c r="T1040" s="12"/>
      <c r="U1040" s="13"/>
      <c r="V1040" s="79"/>
      <c r="W1040" s="82"/>
      <c r="X1040" s="83"/>
      <c r="Y1040" s="82"/>
      <c r="Z1040" s="84"/>
      <c r="AA1040" s="82"/>
      <c r="AB1040" s="80"/>
      <c r="AC1040" s="82"/>
      <c r="AD1040" s="5"/>
      <c r="AE1040" s="82"/>
      <c r="AF1040" s="100"/>
      <c r="AG1040" s="86"/>
      <c r="AH1040" s="86"/>
      <c r="AI1040" s="101"/>
      <c r="AJ1040" s="82"/>
      <c r="AK1040" s="82"/>
      <c r="AL1040" s="88"/>
      <c r="AM1040" s="84"/>
      <c r="AN1040" s="78"/>
      <c r="AO1040" s="89"/>
      <c r="AP1040" s="89"/>
      <c r="AQ1040" s="89"/>
      <c r="AR1040" s="90"/>
      <c r="AS1040" s="90"/>
    </row>
    <row r="1041" ht="18.0" customHeight="1">
      <c r="A1041" s="71"/>
      <c r="B1041" s="71"/>
      <c r="C1041" s="38"/>
      <c r="D1041" s="38"/>
      <c r="E1041" s="38"/>
      <c r="F1041" s="99"/>
      <c r="G1041" s="74"/>
      <c r="H1041" s="75"/>
      <c r="I1041" s="80"/>
      <c r="J1041" s="77"/>
      <c r="K1041" s="78"/>
      <c r="L1041" s="79"/>
      <c r="M1041" s="80"/>
      <c r="N1041" s="79"/>
      <c r="O1041" s="80"/>
      <c r="P1041" s="80"/>
      <c r="Q1041" s="79"/>
      <c r="R1041" s="79"/>
      <c r="S1041" s="12"/>
      <c r="T1041" s="12"/>
      <c r="U1041" s="13"/>
      <c r="V1041" s="79"/>
      <c r="W1041" s="82"/>
      <c r="X1041" s="83"/>
      <c r="Y1041" s="82"/>
      <c r="Z1041" s="84"/>
      <c r="AA1041" s="82"/>
      <c r="AB1041" s="80"/>
      <c r="AC1041" s="82"/>
      <c r="AD1041" s="5"/>
      <c r="AE1041" s="82"/>
      <c r="AF1041" s="100"/>
      <c r="AG1041" s="86"/>
      <c r="AH1041" s="86"/>
      <c r="AI1041" s="101"/>
      <c r="AJ1041" s="82"/>
      <c r="AK1041" s="82"/>
      <c r="AL1041" s="88"/>
      <c r="AM1041" s="84"/>
      <c r="AN1041" s="78"/>
      <c r="AO1041" s="89"/>
      <c r="AP1041" s="89"/>
      <c r="AQ1041" s="89"/>
      <c r="AR1041" s="90"/>
      <c r="AS1041" s="90"/>
    </row>
    <row r="1042" ht="18.0" customHeight="1">
      <c r="A1042" s="71"/>
      <c r="B1042" s="71"/>
      <c r="C1042" s="38"/>
      <c r="D1042" s="38"/>
      <c r="E1042" s="38"/>
      <c r="F1042" s="99"/>
      <c r="G1042" s="74"/>
      <c r="H1042" s="75"/>
      <c r="I1042" s="80"/>
      <c r="J1042" s="77"/>
      <c r="K1042" s="78"/>
      <c r="L1042" s="79"/>
      <c r="M1042" s="80"/>
      <c r="N1042" s="79"/>
      <c r="O1042" s="80"/>
      <c r="P1042" s="80"/>
      <c r="Q1042" s="79"/>
      <c r="R1042" s="79"/>
      <c r="S1042" s="12"/>
      <c r="T1042" s="12"/>
      <c r="U1042" s="13"/>
      <c r="V1042" s="79"/>
      <c r="W1042" s="82"/>
      <c r="X1042" s="83"/>
      <c r="Y1042" s="82"/>
      <c r="Z1042" s="84"/>
      <c r="AA1042" s="82"/>
      <c r="AB1042" s="80"/>
      <c r="AC1042" s="82"/>
      <c r="AD1042" s="5"/>
      <c r="AE1042" s="82"/>
      <c r="AF1042" s="100"/>
      <c r="AG1042" s="86"/>
      <c r="AH1042" s="86"/>
      <c r="AI1042" s="101"/>
      <c r="AJ1042" s="82"/>
      <c r="AK1042" s="82"/>
      <c r="AL1042" s="88"/>
      <c r="AM1042" s="84"/>
      <c r="AN1042" s="78"/>
      <c r="AO1042" s="89"/>
      <c r="AP1042" s="89"/>
      <c r="AQ1042" s="89"/>
      <c r="AR1042" s="90"/>
      <c r="AS1042" s="90"/>
    </row>
    <row r="1043" ht="18.0" customHeight="1">
      <c r="A1043" s="71"/>
      <c r="B1043" s="71"/>
      <c r="C1043" s="38"/>
      <c r="D1043" s="38"/>
      <c r="E1043" s="38"/>
      <c r="F1043" s="99"/>
      <c r="G1043" s="74"/>
      <c r="H1043" s="75"/>
      <c r="I1043" s="80"/>
      <c r="J1043" s="77"/>
      <c r="K1043" s="78"/>
      <c r="L1043" s="79"/>
      <c r="M1043" s="80"/>
      <c r="N1043" s="79"/>
      <c r="O1043" s="80"/>
      <c r="P1043" s="80"/>
      <c r="Q1043" s="79"/>
      <c r="R1043" s="79"/>
      <c r="S1043" s="12"/>
      <c r="T1043" s="12"/>
      <c r="U1043" s="13"/>
      <c r="V1043" s="79"/>
      <c r="W1043" s="82"/>
      <c r="X1043" s="83"/>
      <c r="Y1043" s="82"/>
      <c r="Z1043" s="84"/>
      <c r="AA1043" s="82"/>
      <c r="AB1043" s="80"/>
      <c r="AC1043" s="82"/>
      <c r="AD1043" s="5"/>
      <c r="AE1043" s="82"/>
      <c r="AF1043" s="100"/>
      <c r="AG1043" s="86"/>
      <c r="AH1043" s="86"/>
      <c r="AI1043" s="101"/>
      <c r="AJ1043" s="82"/>
      <c r="AK1043" s="82"/>
      <c r="AL1043" s="88"/>
      <c r="AM1043" s="84"/>
      <c r="AN1043" s="78"/>
      <c r="AO1043" s="89"/>
      <c r="AP1043" s="89"/>
      <c r="AQ1043" s="89"/>
      <c r="AR1043" s="90"/>
      <c r="AS1043" s="90"/>
    </row>
    <row r="1044" ht="18.0" customHeight="1">
      <c r="A1044" s="71"/>
      <c r="B1044" s="71"/>
      <c r="C1044" s="38"/>
      <c r="D1044" s="38"/>
      <c r="E1044" s="38"/>
      <c r="F1044" s="99"/>
      <c r="G1044" s="74"/>
      <c r="H1044" s="75"/>
      <c r="I1044" s="80"/>
      <c r="J1044" s="77"/>
      <c r="K1044" s="78"/>
      <c r="L1044" s="79"/>
      <c r="M1044" s="80"/>
      <c r="N1044" s="79"/>
      <c r="O1044" s="80"/>
      <c r="P1044" s="80"/>
      <c r="Q1044" s="79"/>
      <c r="R1044" s="79"/>
      <c r="S1044" s="12"/>
      <c r="T1044" s="12"/>
      <c r="U1044" s="13"/>
      <c r="V1044" s="79"/>
      <c r="W1044" s="82"/>
      <c r="X1044" s="83"/>
      <c r="Y1044" s="82"/>
      <c r="Z1044" s="84"/>
      <c r="AA1044" s="82"/>
      <c r="AB1044" s="80"/>
      <c r="AC1044" s="82"/>
      <c r="AD1044" s="5"/>
      <c r="AE1044" s="82"/>
      <c r="AF1044" s="100"/>
      <c r="AG1044" s="86"/>
      <c r="AH1044" s="86"/>
      <c r="AI1044" s="101"/>
      <c r="AJ1044" s="82"/>
      <c r="AK1044" s="82"/>
      <c r="AL1044" s="88"/>
      <c r="AM1044" s="84"/>
      <c r="AN1044" s="78"/>
      <c r="AO1044" s="89"/>
      <c r="AP1044" s="89"/>
      <c r="AQ1044" s="89"/>
      <c r="AR1044" s="90"/>
      <c r="AS1044" s="90"/>
    </row>
    <row r="1045" ht="18.0" customHeight="1">
      <c r="A1045" s="71"/>
      <c r="B1045" s="71"/>
      <c r="C1045" s="38"/>
      <c r="D1045" s="38"/>
      <c r="E1045" s="38"/>
      <c r="F1045" s="99"/>
      <c r="G1045" s="74"/>
      <c r="H1045" s="75"/>
      <c r="I1045" s="80"/>
      <c r="J1045" s="77"/>
      <c r="K1045" s="78"/>
      <c r="L1045" s="79"/>
      <c r="M1045" s="80"/>
      <c r="N1045" s="79"/>
      <c r="O1045" s="80"/>
      <c r="P1045" s="80"/>
      <c r="Q1045" s="79"/>
      <c r="R1045" s="79"/>
      <c r="S1045" s="12"/>
      <c r="T1045" s="12"/>
      <c r="U1045" s="13"/>
      <c r="V1045" s="79"/>
      <c r="W1045" s="82"/>
      <c r="X1045" s="83"/>
      <c r="Y1045" s="82"/>
      <c r="Z1045" s="84"/>
      <c r="AA1045" s="82"/>
      <c r="AB1045" s="80"/>
      <c r="AC1045" s="82"/>
      <c r="AD1045" s="5"/>
      <c r="AE1045" s="82"/>
      <c r="AF1045" s="100"/>
      <c r="AG1045" s="86"/>
      <c r="AH1045" s="86"/>
      <c r="AI1045" s="101"/>
      <c r="AJ1045" s="82"/>
      <c r="AK1045" s="82"/>
      <c r="AL1045" s="88"/>
      <c r="AM1045" s="84"/>
      <c r="AN1045" s="78"/>
      <c r="AO1045" s="89"/>
      <c r="AP1045" s="89"/>
      <c r="AQ1045" s="89"/>
      <c r="AR1045" s="90"/>
      <c r="AS1045" s="90"/>
    </row>
    <row r="1046" ht="18.0" customHeight="1">
      <c r="A1046" s="71"/>
      <c r="B1046" s="71"/>
      <c r="C1046" s="38"/>
      <c r="D1046" s="38"/>
      <c r="E1046" s="38"/>
      <c r="F1046" s="99"/>
      <c r="G1046" s="74"/>
      <c r="H1046" s="75"/>
      <c r="I1046" s="80"/>
      <c r="J1046" s="77"/>
      <c r="K1046" s="78"/>
      <c r="L1046" s="79"/>
      <c r="M1046" s="80"/>
      <c r="N1046" s="79"/>
      <c r="O1046" s="80"/>
      <c r="P1046" s="80"/>
      <c r="Q1046" s="79"/>
      <c r="R1046" s="79"/>
      <c r="S1046" s="12"/>
      <c r="T1046" s="12"/>
      <c r="U1046" s="13"/>
      <c r="V1046" s="79"/>
      <c r="W1046" s="82"/>
      <c r="X1046" s="83"/>
      <c r="Y1046" s="82"/>
      <c r="Z1046" s="84"/>
      <c r="AA1046" s="82"/>
      <c r="AB1046" s="80"/>
      <c r="AC1046" s="82"/>
      <c r="AD1046" s="5"/>
      <c r="AE1046" s="82"/>
      <c r="AF1046" s="100"/>
      <c r="AG1046" s="86"/>
      <c r="AH1046" s="86"/>
      <c r="AI1046" s="101"/>
      <c r="AJ1046" s="82"/>
      <c r="AK1046" s="82"/>
      <c r="AL1046" s="88"/>
      <c r="AM1046" s="84"/>
      <c r="AN1046" s="78"/>
      <c r="AO1046" s="89"/>
      <c r="AP1046" s="89"/>
      <c r="AQ1046" s="89"/>
      <c r="AR1046" s="90"/>
      <c r="AS1046" s="90"/>
    </row>
    <row r="1047" ht="18.0" customHeight="1">
      <c r="A1047" s="71"/>
      <c r="B1047" s="71"/>
      <c r="C1047" s="38"/>
      <c r="D1047" s="38"/>
      <c r="E1047" s="38"/>
      <c r="F1047" s="99"/>
      <c r="G1047" s="74"/>
      <c r="H1047" s="75"/>
      <c r="I1047" s="80"/>
      <c r="J1047" s="77"/>
      <c r="K1047" s="78"/>
      <c r="L1047" s="79"/>
      <c r="M1047" s="80"/>
      <c r="N1047" s="79"/>
      <c r="O1047" s="80"/>
      <c r="P1047" s="80"/>
      <c r="Q1047" s="79"/>
      <c r="R1047" s="79"/>
      <c r="S1047" s="12"/>
      <c r="T1047" s="12"/>
      <c r="U1047" s="13"/>
      <c r="V1047" s="79"/>
      <c r="W1047" s="82"/>
      <c r="X1047" s="83"/>
      <c r="Y1047" s="82"/>
      <c r="Z1047" s="84"/>
      <c r="AA1047" s="82"/>
      <c r="AB1047" s="80"/>
      <c r="AC1047" s="82"/>
      <c r="AD1047" s="5"/>
      <c r="AE1047" s="82"/>
      <c r="AF1047" s="100"/>
      <c r="AG1047" s="86"/>
      <c r="AH1047" s="86"/>
      <c r="AI1047" s="101"/>
      <c r="AJ1047" s="82"/>
      <c r="AK1047" s="82"/>
      <c r="AL1047" s="88"/>
      <c r="AM1047" s="84"/>
      <c r="AN1047" s="78"/>
      <c r="AO1047" s="89"/>
      <c r="AP1047" s="89"/>
      <c r="AQ1047" s="89"/>
      <c r="AR1047" s="90"/>
      <c r="AS1047" s="90"/>
    </row>
    <row r="1048" ht="18.0" customHeight="1">
      <c r="A1048" s="71"/>
      <c r="B1048" s="71"/>
      <c r="C1048" s="38"/>
      <c r="D1048" s="38"/>
      <c r="E1048" s="38"/>
      <c r="F1048" s="99"/>
      <c r="G1048" s="74"/>
      <c r="H1048" s="75"/>
      <c r="I1048" s="80"/>
      <c r="J1048" s="77"/>
      <c r="K1048" s="78"/>
      <c r="L1048" s="79"/>
      <c r="M1048" s="80"/>
      <c r="N1048" s="79"/>
      <c r="O1048" s="80"/>
      <c r="P1048" s="80"/>
      <c r="Q1048" s="79"/>
      <c r="R1048" s="79"/>
      <c r="S1048" s="12"/>
      <c r="T1048" s="12"/>
      <c r="U1048" s="13"/>
      <c r="V1048" s="79"/>
      <c r="W1048" s="82"/>
      <c r="X1048" s="83"/>
      <c r="Y1048" s="82"/>
      <c r="Z1048" s="84"/>
      <c r="AA1048" s="82"/>
      <c r="AB1048" s="80"/>
      <c r="AC1048" s="82"/>
      <c r="AD1048" s="5"/>
      <c r="AE1048" s="82"/>
      <c r="AF1048" s="100"/>
      <c r="AG1048" s="86"/>
      <c r="AH1048" s="86"/>
      <c r="AI1048" s="101"/>
      <c r="AJ1048" s="82"/>
      <c r="AK1048" s="82"/>
      <c r="AL1048" s="88"/>
      <c r="AM1048" s="84"/>
      <c r="AN1048" s="78"/>
      <c r="AO1048" s="89"/>
      <c r="AP1048" s="89"/>
      <c r="AQ1048" s="89"/>
      <c r="AR1048" s="90"/>
      <c r="AS1048" s="90"/>
    </row>
    <row r="1049" ht="18.0" customHeight="1">
      <c r="A1049" s="71"/>
      <c r="B1049" s="71"/>
      <c r="C1049" s="38"/>
      <c r="D1049" s="38"/>
      <c r="E1049" s="38"/>
      <c r="F1049" s="99"/>
      <c r="G1049" s="74"/>
      <c r="H1049" s="75"/>
      <c r="I1049" s="80"/>
      <c r="J1049" s="77"/>
      <c r="K1049" s="78"/>
      <c r="L1049" s="79"/>
      <c r="M1049" s="80"/>
      <c r="N1049" s="79"/>
      <c r="O1049" s="80"/>
      <c r="P1049" s="80"/>
      <c r="Q1049" s="79"/>
      <c r="R1049" s="79"/>
      <c r="S1049" s="12"/>
      <c r="T1049" s="12"/>
      <c r="U1049" s="13"/>
      <c r="V1049" s="79"/>
      <c r="W1049" s="82"/>
      <c r="X1049" s="83"/>
      <c r="Y1049" s="82"/>
      <c r="Z1049" s="84"/>
      <c r="AA1049" s="82"/>
      <c r="AB1049" s="80"/>
      <c r="AC1049" s="82"/>
      <c r="AD1049" s="5"/>
      <c r="AE1049" s="82"/>
      <c r="AF1049" s="100"/>
      <c r="AG1049" s="86"/>
      <c r="AH1049" s="86"/>
      <c r="AI1049" s="101"/>
      <c r="AJ1049" s="82"/>
      <c r="AK1049" s="82"/>
      <c r="AL1049" s="88"/>
      <c r="AM1049" s="84"/>
      <c r="AN1049" s="78"/>
      <c r="AO1049" s="89"/>
      <c r="AP1049" s="89"/>
      <c r="AQ1049" s="89"/>
      <c r="AR1049" s="90"/>
      <c r="AS1049" s="90"/>
    </row>
    <row r="1050" ht="18.0" customHeight="1">
      <c r="A1050" s="71"/>
      <c r="B1050" s="71"/>
      <c r="C1050" s="38"/>
      <c r="D1050" s="38"/>
      <c r="E1050" s="38"/>
      <c r="F1050" s="99"/>
      <c r="G1050" s="74"/>
      <c r="H1050" s="75"/>
      <c r="I1050" s="80"/>
      <c r="J1050" s="77"/>
      <c r="K1050" s="78"/>
      <c r="L1050" s="79"/>
      <c r="M1050" s="80"/>
      <c r="N1050" s="79"/>
      <c r="O1050" s="80"/>
      <c r="P1050" s="80"/>
      <c r="Q1050" s="79"/>
      <c r="R1050" s="79"/>
      <c r="S1050" s="12"/>
      <c r="T1050" s="12"/>
      <c r="U1050" s="13"/>
      <c r="V1050" s="79"/>
      <c r="W1050" s="82"/>
      <c r="X1050" s="83"/>
      <c r="Y1050" s="82"/>
      <c r="Z1050" s="84"/>
      <c r="AA1050" s="82"/>
      <c r="AB1050" s="80"/>
      <c r="AC1050" s="82"/>
      <c r="AD1050" s="5"/>
      <c r="AE1050" s="82"/>
      <c r="AF1050" s="100"/>
      <c r="AG1050" s="86"/>
      <c r="AH1050" s="86"/>
      <c r="AI1050" s="101"/>
      <c r="AJ1050" s="82"/>
      <c r="AK1050" s="82"/>
      <c r="AL1050" s="88"/>
      <c r="AM1050" s="84"/>
      <c r="AN1050" s="78"/>
      <c r="AO1050" s="89"/>
      <c r="AP1050" s="89"/>
      <c r="AQ1050" s="89"/>
      <c r="AR1050" s="90"/>
      <c r="AS1050" s="90"/>
    </row>
    <row r="1051" ht="18.0" customHeight="1">
      <c r="A1051" s="71"/>
      <c r="B1051" s="71"/>
      <c r="C1051" s="38"/>
      <c r="D1051" s="38"/>
      <c r="E1051" s="38"/>
      <c r="F1051" s="99"/>
      <c r="G1051" s="74"/>
      <c r="H1051" s="75"/>
      <c r="I1051" s="80"/>
      <c r="J1051" s="77"/>
      <c r="K1051" s="78"/>
      <c r="L1051" s="79"/>
      <c r="M1051" s="80"/>
      <c r="N1051" s="79"/>
      <c r="O1051" s="80"/>
      <c r="P1051" s="80"/>
      <c r="Q1051" s="79"/>
      <c r="R1051" s="79"/>
      <c r="S1051" s="12"/>
      <c r="T1051" s="12"/>
      <c r="U1051" s="13"/>
      <c r="V1051" s="79"/>
      <c r="W1051" s="82"/>
      <c r="X1051" s="83"/>
      <c r="Y1051" s="82"/>
      <c r="Z1051" s="84"/>
      <c r="AA1051" s="82"/>
      <c r="AB1051" s="80"/>
      <c r="AC1051" s="82"/>
      <c r="AD1051" s="5"/>
      <c r="AE1051" s="82"/>
      <c r="AF1051" s="100"/>
      <c r="AG1051" s="86"/>
      <c r="AH1051" s="86"/>
      <c r="AI1051" s="101"/>
      <c r="AJ1051" s="82"/>
      <c r="AK1051" s="82"/>
      <c r="AL1051" s="88"/>
      <c r="AM1051" s="84"/>
      <c r="AN1051" s="78"/>
      <c r="AO1051" s="89"/>
      <c r="AP1051" s="89"/>
      <c r="AQ1051" s="89"/>
      <c r="AR1051" s="90"/>
      <c r="AS1051" s="90"/>
    </row>
    <row r="1052" ht="18.0" customHeight="1">
      <c r="A1052" s="71"/>
      <c r="B1052" s="71"/>
      <c r="C1052" s="38"/>
      <c r="D1052" s="38"/>
      <c r="E1052" s="38"/>
      <c r="F1052" s="99"/>
      <c r="G1052" s="74"/>
      <c r="H1052" s="75"/>
      <c r="I1052" s="80"/>
      <c r="J1052" s="77"/>
      <c r="K1052" s="78"/>
      <c r="L1052" s="79"/>
      <c r="M1052" s="80"/>
      <c r="N1052" s="79"/>
      <c r="O1052" s="80"/>
      <c r="P1052" s="80"/>
      <c r="Q1052" s="79"/>
      <c r="R1052" s="79"/>
      <c r="S1052" s="12"/>
      <c r="T1052" s="12"/>
      <c r="U1052" s="13"/>
      <c r="V1052" s="79"/>
      <c r="W1052" s="82"/>
      <c r="X1052" s="83"/>
      <c r="Y1052" s="82"/>
      <c r="Z1052" s="84"/>
      <c r="AA1052" s="82"/>
      <c r="AB1052" s="80"/>
      <c r="AC1052" s="82"/>
      <c r="AD1052" s="5"/>
      <c r="AE1052" s="82"/>
      <c r="AF1052" s="100"/>
      <c r="AG1052" s="86"/>
      <c r="AH1052" s="86"/>
      <c r="AI1052" s="101"/>
      <c r="AJ1052" s="82"/>
      <c r="AK1052" s="82"/>
      <c r="AL1052" s="88"/>
      <c r="AM1052" s="84"/>
      <c r="AN1052" s="78"/>
      <c r="AO1052" s="89"/>
      <c r="AP1052" s="89"/>
      <c r="AQ1052" s="89"/>
      <c r="AR1052" s="90"/>
      <c r="AS1052" s="90"/>
    </row>
    <row r="1053" ht="18.0" customHeight="1">
      <c r="A1053" s="71"/>
      <c r="B1053" s="71"/>
      <c r="C1053" s="38"/>
      <c r="D1053" s="38"/>
      <c r="E1053" s="38"/>
      <c r="F1053" s="99"/>
      <c r="G1053" s="74"/>
      <c r="H1053" s="75"/>
      <c r="I1053" s="80"/>
      <c r="J1053" s="77"/>
      <c r="K1053" s="78"/>
      <c r="L1053" s="79"/>
      <c r="M1053" s="80"/>
      <c r="N1053" s="79"/>
      <c r="O1053" s="80"/>
      <c r="P1053" s="80"/>
      <c r="Q1053" s="79"/>
      <c r="R1053" s="79"/>
      <c r="S1053" s="12"/>
      <c r="T1053" s="12"/>
      <c r="U1053" s="13"/>
      <c r="V1053" s="79"/>
      <c r="W1053" s="82"/>
      <c r="X1053" s="83"/>
      <c r="Y1053" s="82"/>
      <c r="Z1053" s="84"/>
      <c r="AA1053" s="82"/>
      <c r="AB1053" s="80"/>
      <c r="AC1053" s="82"/>
      <c r="AD1053" s="5"/>
      <c r="AE1053" s="82"/>
      <c r="AF1053" s="100"/>
      <c r="AG1053" s="86"/>
      <c r="AH1053" s="86"/>
      <c r="AI1053" s="101"/>
      <c r="AJ1053" s="82"/>
      <c r="AK1053" s="82"/>
      <c r="AL1053" s="88"/>
      <c r="AM1053" s="84"/>
      <c r="AN1053" s="78"/>
      <c r="AO1053" s="89"/>
      <c r="AP1053" s="89"/>
      <c r="AQ1053" s="89"/>
      <c r="AR1053" s="90"/>
      <c r="AS1053" s="90"/>
    </row>
    <row r="1054" ht="18.0" customHeight="1">
      <c r="A1054" s="71"/>
      <c r="B1054" s="71"/>
      <c r="C1054" s="38"/>
      <c r="D1054" s="38"/>
      <c r="E1054" s="38"/>
      <c r="F1054" s="99"/>
      <c r="G1054" s="74"/>
      <c r="H1054" s="75"/>
      <c r="I1054" s="80"/>
      <c r="J1054" s="77"/>
      <c r="K1054" s="78"/>
      <c r="L1054" s="79"/>
      <c r="M1054" s="80"/>
      <c r="N1054" s="79"/>
      <c r="O1054" s="80"/>
      <c r="P1054" s="80"/>
      <c r="Q1054" s="79"/>
      <c r="R1054" s="79"/>
      <c r="S1054" s="12"/>
      <c r="T1054" s="12"/>
      <c r="U1054" s="13"/>
      <c r="V1054" s="79"/>
      <c r="W1054" s="82"/>
      <c r="X1054" s="83"/>
      <c r="Y1054" s="82"/>
      <c r="Z1054" s="84"/>
      <c r="AA1054" s="82"/>
      <c r="AB1054" s="80"/>
      <c r="AC1054" s="82"/>
      <c r="AD1054" s="5"/>
      <c r="AE1054" s="82"/>
      <c r="AF1054" s="100"/>
      <c r="AG1054" s="86"/>
      <c r="AH1054" s="86"/>
      <c r="AI1054" s="101"/>
      <c r="AJ1054" s="82"/>
      <c r="AK1054" s="82"/>
      <c r="AL1054" s="88"/>
      <c r="AM1054" s="84"/>
      <c r="AN1054" s="78"/>
      <c r="AO1054" s="89"/>
      <c r="AP1054" s="89"/>
      <c r="AQ1054" s="89"/>
      <c r="AR1054" s="90"/>
      <c r="AS1054" s="90"/>
    </row>
    <row r="1055" ht="18.0" customHeight="1">
      <c r="A1055" s="71"/>
      <c r="B1055" s="71"/>
      <c r="C1055" s="38"/>
      <c r="D1055" s="38"/>
      <c r="E1055" s="38"/>
      <c r="F1055" s="99"/>
      <c r="G1055" s="74"/>
      <c r="H1055" s="75"/>
      <c r="I1055" s="80"/>
      <c r="J1055" s="77"/>
      <c r="K1055" s="78"/>
      <c r="L1055" s="79"/>
      <c r="M1055" s="80"/>
      <c r="N1055" s="79"/>
      <c r="O1055" s="80"/>
      <c r="P1055" s="80"/>
      <c r="Q1055" s="79"/>
      <c r="R1055" s="79"/>
      <c r="S1055" s="12"/>
      <c r="T1055" s="12"/>
      <c r="U1055" s="13"/>
      <c r="V1055" s="79"/>
      <c r="W1055" s="82"/>
      <c r="X1055" s="83"/>
      <c r="Y1055" s="82"/>
      <c r="Z1055" s="84"/>
      <c r="AA1055" s="82"/>
      <c r="AB1055" s="80"/>
      <c r="AC1055" s="82"/>
      <c r="AD1055" s="5"/>
      <c r="AE1055" s="82"/>
      <c r="AF1055" s="100"/>
      <c r="AG1055" s="86"/>
      <c r="AH1055" s="86"/>
      <c r="AI1055" s="101"/>
      <c r="AJ1055" s="82"/>
      <c r="AK1055" s="82"/>
      <c r="AL1055" s="88"/>
      <c r="AM1055" s="84"/>
      <c r="AN1055" s="78"/>
      <c r="AO1055" s="89"/>
      <c r="AP1055" s="89"/>
      <c r="AQ1055" s="89"/>
      <c r="AR1055" s="90"/>
      <c r="AS1055" s="90"/>
    </row>
    <row r="1056" ht="18.0" customHeight="1">
      <c r="A1056" s="71"/>
      <c r="B1056" s="71"/>
      <c r="C1056" s="38"/>
      <c r="D1056" s="38"/>
      <c r="E1056" s="38"/>
      <c r="F1056" s="99"/>
      <c r="G1056" s="74"/>
      <c r="H1056" s="75"/>
      <c r="I1056" s="80"/>
      <c r="J1056" s="77"/>
      <c r="K1056" s="78"/>
      <c r="L1056" s="79"/>
      <c r="M1056" s="80"/>
      <c r="N1056" s="79"/>
      <c r="O1056" s="80"/>
      <c r="P1056" s="80"/>
      <c r="Q1056" s="79"/>
      <c r="R1056" s="79"/>
      <c r="S1056" s="12"/>
      <c r="T1056" s="12"/>
      <c r="U1056" s="13"/>
      <c r="V1056" s="79"/>
      <c r="W1056" s="82"/>
      <c r="X1056" s="83"/>
      <c r="Y1056" s="82"/>
      <c r="Z1056" s="84"/>
      <c r="AA1056" s="82"/>
      <c r="AB1056" s="80"/>
      <c r="AC1056" s="82"/>
      <c r="AD1056" s="5"/>
      <c r="AE1056" s="82"/>
      <c r="AF1056" s="100"/>
      <c r="AG1056" s="86"/>
      <c r="AH1056" s="86"/>
      <c r="AI1056" s="101"/>
      <c r="AJ1056" s="82"/>
      <c r="AK1056" s="82"/>
      <c r="AL1056" s="88"/>
      <c r="AM1056" s="84"/>
      <c r="AN1056" s="78"/>
      <c r="AO1056" s="89"/>
      <c r="AP1056" s="89"/>
      <c r="AQ1056" s="89"/>
      <c r="AR1056" s="90"/>
      <c r="AS1056" s="90"/>
    </row>
    <row r="1057" ht="18.0" customHeight="1">
      <c r="A1057" s="71"/>
      <c r="B1057" s="71"/>
      <c r="C1057" s="38"/>
      <c r="D1057" s="38"/>
      <c r="E1057" s="38"/>
      <c r="F1057" s="99"/>
      <c r="G1057" s="74"/>
      <c r="H1057" s="75"/>
      <c r="I1057" s="80"/>
      <c r="J1057" s="77"/>
      <c r="K1057" s="78"/>
      <c r="L1057" s="79"/>
      <c r="M1057" s="80"/>
      <c r="N1057" s="79"/>
      <c r="O1057" s="80"/>
      <c r="P1057" s="80"/>
      <c r="Q1057" s="79"/>
      <c r="R1057" s="79"/>
      <c r="S1057" s="12"/>
      <c r="T1057" s="12"/>
      <c r="U1057" s="13"/>
      <c r="V1057" s="79"/>
      <c r="W1057" s="82"/>
      <c r="X1057" s="83"/>
      <c r="Y1057" s="82"/>
      <c r="Z1057" s="84"/>
      <c r="AA1057" s="82"/>
      <c r="AB1057" s="80"/>
      <c r="AC1057" s="82"/>
      <c r="AD1057" s="5"/>
      <c r="AE1057" s="82"/>
      <c r="AF1057" s="100"/>
      <c r="AG1057" s="86"/>
      <c r="AH1057" s="86"/>
      <c r="AI1057" s="101"/>
      <c r="AJ1057" s="82"/>
      <c r="AK1057" s="82"/>
      <c r="AL1057" s="88"/>
      <c r="AM1057" s="84"/>
      <c r="AN1057" s="78"/>
      <c r="AO1057" s="89"/>
      <c r="AP1057" s="89"/>
      <c r="AQ1057" s="89"/>
      <c r="AR1057" s="90"/>
      <c r="AS1057" s="90"/>
    </row>
    <row r="1058" ht="18.0" customHeight="1">
      <c r="A1058" s="71"/>
      <c r="B1058" s="71"/>
      <c r="C1058" s="38"/>
      <c r="D1058" s="38"/>
      <c r="E1058" s="38"/>
      <c r="F1058" s="99"/>
      <c r="G1058" s="74"/>
      <c r="H1058" s="75"/>
      <c r="I1058" s="80"/>
      <c r="J1058" s="77"/>
      <c r="K1058" s="78"/>
      <c r="L1058" s="79"/>
      <c r="M1058" s="80"/>
      <c r="N1058" s="79"/>
      <c r="O1058" s="80"/>
      <c r="P1058" s="80"/>
      <c r="Q1058" s="79"/>
      <c r="R1058" s="79"/>
      <c r="S1058" s="12"/>
      <c r="T1058" s="12"/>
      <c r="U1058" s="13"/>
      <c r="V1058" s="79"/>
      <c r="W1058" s="82"/>
      <c r="X1058" s="83"/>
      <c r="Y1058" s="82"/>
      <c r="Z1058" s="84"/>
      <c r="AA1058" s="82"/>
      <c r="AB1058" s="80"/>
      <c r="AC1058" s="82"/>
      <c r="AD1058" s="5"/>
      <c r="AE1058" s="82"/>
      <c r="AF1058" s="100"/>
      <c r="AG1058" s="86"/>
      <c r="AH1058" s="86"/>
      <c r="AI1058" s="101"/>
      <c r="AJ1058" s="82"/>
      <c r="AK1058" s="82"/>
      <c r="AL1058" s="88"/>
      <c r="AM1058" s="84"/>
      <c r="AN1058" s="78"/>
      <c r="AO1058" s="89"/>
      <c r="AP1058" s="89"/>
      <c r="AQ1058" s="89"/>
      <c r="AR1058" s="90"/>
      <c r="AS1058" s="90"/>
    </row>
    <row r="1059" ht="18.0" customHeight="1">
      <c r="A1059" s="71"/>
      <c r="B1059" s="71"/>
      <c r="C1059" s="38"/>
      <c r="D1059" s="38"/>
      <c r="E1059" s="38"/>
      <c r="F1059" s="99"/>
      <c r="G1059" s="74"/>
      <c r="H1059" s="75"/>
      <c r="I1059" s="80"/>
      <c r="J1059" s="77"/>
      <c r="K1059" s="78"/>
      <c r="L1059" s="79"/>
      <c r="M1059" s="80"/>
      <c r="N1059" s="79"/>
      <c r="O1059" s="80"/>
      <c r="P1059" s="80"/>
      <c r="Q1059" s="79"/>
      <c r="R1059" s="79"/>
      <c r="S1059" s="12"/>
      <c r="T1059" s="12"/>
      <c r="U1059" s="13"/>
      <c r="V1059" s="79"/>
      <c r="W1059" s="82"/>
      <c r="X1059" s="83"/>
      <c r="Y1059" s="82"/>
      <c r="Z1059" s="84"/>
      <c r="AA1059" s="82"/>
      <c r="AB1059" s="80"/>
      <c r="AC1059" s="82"/>
      <c r="AD1059" s="5"/>
      <c r="AE1059" s="82"/>
      <c r="AF1059" s="100"/>
      <c r="AG1059" s="86"/>
      <c r="AH1059" s="86"/>
      <c r="AI1059" s="101"/>
      <c r="AJ1059" s="82"/>
      <c r="AK1059" s="82"/>
      <c r="AL1059" s="88"/>
      <c r="AM1059" s="84"/>
      <c r="AN1059" s="78"/>
      <c r="AO1059" s="89"/>
      <c r="AP1059" s="89"/>
      <c r="AQ1059" s="89"/>
      <c r="AR1059" s="90"/>
      <c r="AS1059" s="90"/>
    </row>
    <row r="1060" ht="18.0" customHeight="1">
      <c r="A1060" s="71"/>
      <c r="B1060" s="71"/>
      <c r="C1060" s="38"/>
      <c r="D1060" s="38"/>
      <c r="E1060" s="38"/>
      <c r="F1060" s="99"/>
      <c r="G1060" s="74"/>
      <c r="H1060" s="75"/>
      <c r="I1060" s="80"/>
      <c r="J1060" s="77"/>
      <c r="K1060" s="78"/>
      <c r="L1060" s="79"/>
      <c r="M1060" s="80"/>
      <c r="N1060" s="79"/>
      <c r="O1060" s="80"/>
      <c r="P1060" s="80"/>
      <c r="Q1060" s="79"/>
      <c r="R1060" s="79"/>
      <c r="S1060" s="12"/>
      <c r="T1060" s="12"/>
      <c r="U1060" s="13"/>
      <c r="V1060" s="79"/>
      <c r="W1060" s="82"/>
      <c r="X1060" s="83"/>
      <c r="Y1060" s="82"/>
      <c r="Z1060" s="84"/>
      <c r="AA1060" s="82"/>
      <c r="AB1060" s="80"/>
      <c r="AC1060" s="82"/>
      <c r="AD1060" s="5"/>
      <c r="AE1060" s="82"/>
      <c r="AF1060" s="100"/>
      <c r="AG1060" s="86"/>
      <c r="AH1060" s="86"/>
      <c r="AI1060" s="101"/>
      <c r="AJ1060" s="82"/>
      <c r="AK1060" s="82"/>
      <c r="AL1060" s="88"/>
      <c r="AM1060" s="84"/>
      <c r="AN1060" s="78"/>
      <c r="AO1060" s="89"/>
      <c r="AP1060" s="89"/>
      <c r="AQ1060" s="89"/>
      <c r="AR1060" s="90"/>
      <c r="AS1060" s="90"/>
    </row>
    <row r="1061" ht="18.0" customHeight="1">
      <c r="A1061" s="71"/>
      <c r="B1061" s="71"/>
      <c r="C1061" s="38"/>
      <c r="D1061" s="38"/>
      <c r="E1061" s="38"/>
      <c r="F1061" s="99"/>
      <c r="G1061" s="74"/>
      <c r="H1061" s="75"/>
      <c r="I1061" s="80"/>
      <c r="J1061" s="77"/>
      <c r="K1061" s="78"/>
      <c r="L1061" s="79"/>
      <c r="M1061" s="80"/>
      <c r="N1061" s="79"/>
      <c r="O1061" s="80"/>
      <c r="P1061" s="80"/>
      <c r="Q1061" s="79"/>
      <c r="R1061" s="79"/>
      <c r="S1061" s="12"/>
      <c r="T1061" s="12"/>
      <c r="U1061" s="13"/>
      <c r="V1061" s="79"/>
      <c r="W1061" s="82"/>
      <c r="X1061" s="83"/>
      <c r="Y1061" s="82"/>
      <c r="Z1061" s="84"/>
      <c r="AA1061" s="82"/>
      <c r="AB1061" s="80"/>
      <c r="AC1061" s="82"/>
      <c r="AD1061" s="5"/>
      <c r="AE1061" s="82"/>
      <c r="AF1061" s="100"/>
      <c r="AG1061" s="86"/>
      <c r="AH1061" s="86"/>
      <c r="AI1061" s="101"/>
      <c r="AJ1061" s="82"/>
      <c r="AK1061" s="82"/>
      <c r="AL1061" s="88"/>
      <c r="AM1061" s="84"/>
      <c r="AN1061" s="78"/>
      <c r="AO1061" s="89"/>
      <c r="AP1061" s="89"/>
      <c r="AQ1061" s="89"/>
      <c r="AR1061" s="90"/>
      <c r="AS1061" s="90"/>
    </row>
    <row r="1062" ht="18.0" customHeight="1">
      <c r="A1062" s="71"/>
      <c r="B1062" s="71"/>
      <c r="C1062" s="38"/>
      <c r="D1062" s="38"/>
      <c r="E1062" s="38"/>
      <c r="F1062" s="99"/>
      <c r="G1062" s="74"/>
      <c r="H1062" s="75"/>
      <c r="I1062" s="80"/>
      <c r="J1062" s="77"/>
      <c r="K1062" s="78"/>
      <c r="L1062" s="79"/>
      <c r="M1062" s="80"/>
      <c r="N1062" s="79"/>
      <c r="O1062" s="80"/>
      <c r="P1062" s="80"/>
      <c r="Q1062" s="79"/>
      <c r="R1062" s="79"/>
      <c r="S1062" s="12"/>
      <c r="T1062" s="12"/>
      <c r="U1062" s="13"/>
      <c r="V1062" s="79"/>
      <c r="W1062" s="82"/>
      <c r="X1062" s="83"/>
      <c r="Y1062" s="82"/>
      <c r="Z1062" s="84"/>
      <c r="AA1062" s="82"/>
      <c r="AB1062" s="80"/>
      <c r="AC1062" s="82"/>
      <c r="AD1062" s="5"/>
      <c r="AE1062" s="82"/>
      <c r="AF1062" s="100"/>
      <c r="AG1062" s="86"/>
      <c r="AH1062" s="86"/>
      <c r="AI1062" s="101"/>
      <c r="AJ1062" s="82"/>
      <c r="AK1062" s="82"/>
      <c r="AL1062" s="88"/>
      <c r="AM1062" s="84"/>
      <c r="AN1062" s="78"/>
      <c r="AO1062" s="89"/>
      <c r="AP1062" s="89"/>
      <c r="AQ1062" s="89"/>
      <c r="AR1062" s="90"/>
      <c r="AS1062" s="90"/>
    </row>
    <row r="1063" ht="18.0" customHeight="1">
      <c r="A1063" s="71"/>
      <c r="B1063" s="71"/>
      <c r="C1063" s="38"/>
      <c r="D1063" s="38"/>
      <c r="E1063" s="38"/>
      <c r="F1063" s="99"/>
      <c r="G1063" s="74"/>
      <c r="H1063" s="75"/>
      <c r="I1063" s="80"/>
      <c r="J1063" s="77"/>
      <c r="K1063" s="78"/>
      <c r="L1063" s="79"/>
      <c r="M1063" s="80"/>
      <c r="N1063" s="79"/>
      <c r="O1063" s="80"/>
      <c r="P1063" s="80"/>
      <c r="Q1063" s="79"/>
      <c r="R1063" s="79"/>
      <c r="S1063" s="12"/>
      <c r="T1063" s="12"/>
      <c r="U1063" s="13"/>
      <c r="V1063" s="79"/>
      <c r="W1063" s="82"/>
      <c r="X1063" s="83"/>
      <c r="Y1063" s="82"/>
      <c r="Z1063" s="84"/>
      <c r="AA1063" s="82"/>
      <c r="AB1063" s="80"/>
      <c r="AC1063" s="82"/>
      <c r="AD1063" s="5"/>
      <c r="AE1063" s="82"/>
      <c r="AF1063" s="100"/>
      <c r="AG1063" s="86"/>
      <c r="AH1063" s="86"/>
      <c r="AI1063" s="101"/>
      <c r="AJ1063" s="82"/>
      <c r="AK1063" s="82"/>
      <c r="AL1063" s="88"/>
      <c r="AM1063" s="84"/>
      <c r="AN1063" s="78"/>
      <c r="AO1063" s="89"/>
      <c r="AP1063" s="89"/>
      <c r="AQ1063" s="89"/>
      <c r="AR1063" s="90"/>
      <c r="AS1063" s="90"/>
    </row>
    <row r="1064" ht="18.0" customHeight="1">
      <c r="A1064" s="71"/>
      <c r="B1064" s="71"/>
      <c r="C1064" s="38"/>
      <c r="D1064" s="38"/>
      <c r="E1064" s="38"/>
      <c r="F1064" s="99"/>
      <c r="G1064" s="74"/>
      <c r="H1064" s="75"/>
      <c r="I1064" s="80"/>
      <c r="J1064" s="77"/>
      <c r="K1064" s="78"/>
      <c r="L1064" s="79"/>
      <c r="M1064" s="80"/>
      <c r="N1064" s="79"/>
      <c r="O1064" s="80"/>
      <c r="P1064" s="80"/>
      <c r="Q1064" s="79"/>
      <c r="R1064" s="79"/>
      <c r="S1064" s="12"/>
      <c r="T1064" s="12"/>
      <c r="U1064" s="13"/>
      <c r="V1064" s="79"/>
      <c r="W1064" s="82"/>
      <c r="X1064" s="83"/>
      <c r="Y1064" s="82"/>
      <c r="Z1064" s="84"/>
      <c r="AA1064" s="82"/>
      <c r="AB1064" s="80"/>
      <c r="AC1064" s="82"/>
      <c r="AD1064" s="5"/>
      <c r="AE1064" s="82"/>
      <c r="AF1064" s="100"/>
      <c r="AG1064" s="86"/>
      <c r="AH1064" s="86"/>
      <c r="AI1064" s="101"/>
      <c r="AJ1064" s="82"/>
      <c r="AK1064" s="82"/>
      <c r="AL1064" s="88"/>
      <c r="AM1064" s="84"/>
      <c r="AN1064" s="78"/>
      <c r="AO1064" s="89"/>
      <c r="AP1064" s="89"/>
      <c r="AQ1064" s="89"/>
      <c r="AR1064" s="90"/>
      <c r="AS1064" s="90"/>
    </row>
    <row r="1065" ht="18.0" customHeight="1">
      <c r="A1065" s="71"/>
      <c r="B1065" s="71"/>
      <c r="C1065" s="38"/>
      <c r="D1065" s="38"/>
      <c r="E1065" s="38"/>
      <c r="F1065" s="99"/>
      <c r="G1065" s="74"/>
      <c r="H1065" s="75"/>
      <c r="I1065" s="80"/>
      <c r="J1065" s="77"/>
      <c r="K1065" s="78"/>
      <c r="L1065" s="79"/>
      <c r="M1065" s="80"/>
      <c r="N1065" s="79"/>
      <c r="O1065" s="80"/>
      <c r="P1065" s="80"/>
      <c r="Q1065" s="79"/>
      <c r="R1065" s="79"/>
      <c r="S1065" s="12"/>
      <c r="T1065" s="12"/>
      <c r="U1065" s="13"/>
      <c r="V1065" s="79"/>
      <c r="W1065" s="82"/>
      <c r="X1065" s="83"/>
      <c r="Y1065" s="82"/>
      <c r="Z1065" s="84"/>
      <c r="AA1065" s="82"/>
      <c r="AB1065" s="80"/>
      <c r="AC1065" s="82"/>
      <c r="AD1065" s="5"/>
      <c r="AE1065" s="82"/>
      <c r="AF1065" s="100"/>
      <c r="AG1065" s="86"/>
      <c r="AH1065" s="86"/>
      <c r="AI1065" s="101"/>
      <c r="AJ1065" s="82"/>
      <c r="AK1065" s="82"/>
      <c r="AL1065" s="88"/>
      <c r="AM1065" s="84"/>
      <c r="AN1065" s="78"/>
      <c r="AO1065" s="89"/>
      <c r="AP1065" s="89"/>
      <c r="AQ1065" s="89"/>
      <c r="AR1065" s="90"/>
      <c r="AS1065" s="90"/>
    </row>
    <row r="1066" ht="18.0" customHeight="1">
      <c r="A1066" s="71"/>
      <c r="B1066" s="71"/>
      <c r="C1066" s="38"/>
      <c r="D1066" s="38"/>
      <c r="E1066" s="38"/>
      <c r="F1066" s="99"/>
      <c r="G1066" s="74"/>
      <c r="H1066" s="75"/>
      <c r="I1066" s="80"/>
      <c r="J1066" s="77"/>
      <c r="K1066" s="78"/>
      <c r="L1066" s="79"/>
      <c r="M1066" s="80"/>
      <c r="N1066" s="79"/>
      <c r="O1066" s="80"/>
      <c r="P1066" s="80"/>
      <c r="Q1066" s="79"/>
      <c r="R1066" s="79"/>
      <c r="S1066" s="12"/>
      <c r="T1066" s="12"/>
      <c r="U1066" s="13"/>
      <c r="V1066" s="79"/>
      <c r="W1066" s="82"/>
      <c r="X1066" s="83"/>
      <c r="Y1066" s="82"/>
      <c r="Z1066" s="84"/>
      <c r="AA1066" s="82"/>
      <c r="AB1066" s="80"/>
      <c r="AC1066" s="82"/>
      <c r="AD1066" s="5"/>
      <c r="AE1066" s="82"/>
      <c r="AF1066" s="100"/>
      <c r="AG1066" s="86"/>
      <c r="AH1066" s="86"/>
      <c r="AI1066" s="101"/>
      <c r="AJ1066" s="82"/>
      <c r="AK1066" s="82"/>
      <c r="AL1066" s="88"/>
      <c r="AM1066" s="84"/>
      <c r="AN1066" s="78"/>
      <c r="AO1066" s="89"/>
      <c r="AP1066" s="89"/>
      <c r="AQ1066" s="89"/>
      <c r="AR1066" s="90"/>
      <c r="AS1066" s="90"/>
    </row>
    <row r="1067" ht="18.0" customHeight="1">
      <c r="A1067" s="71"/>
      <c r="B1067" s="71"/>
      <c r="C1067" s="38"/>
      <c r="D1067" s="38"/>
      <c r="E1067" s="38"/>
      <c r="F1067" s="99"/>
      <c r="G1067" s="74"/>
      <c r="H1067" s="75"/>
      <c r="I1067" s="80"/>
      <c r="J1067" s="77"/>
      <c r="K1067" s="78"/>
      <c r="L1067" s="79"/>
      <c r="M1067" s="80"/>
      <c r="N1067" s="79"/>
      <c r="O1067" s="80"/>
      <c r="P1067" s="80"/>
      <c r="Q1067" s="79"/>
      <c r="R1067" s="79"/>
      <c r="S1067" s="12"/>
      <c r="T1067" s="12"/>
      <c r="U1067" s="13"/>
      <c r="V1067" s="79"/>
      <c r="W1067" s="82"/>
      <c r="X1067" s="83"/>
      <c r="Y1067" s="82"/>
      <c r="Z1067" s="84"/>
      <c r="AA1067" s="82"/>
      <c r="AB1067" s="80"/>
      <c r="AC1067" s="82"/>
      <c r="AD1067" s="5"/>
      <c r="AE1067" s="82"/>
      <c r="AF1067" s="100"/>
      <c r="AG1067" s="86"/>
      <c r="AH1067" s="86"/>
      <c r="AI1067" s="101"/>
      <c r="AJ1067" s="82"/>
      <c r="AK1067" s="82"/>
      <c r="AL1067" s="88"/>
      <c r="AM1067" s="84"/>
      <c r="AN1067" s="78"/>
      <c r="AO1067" s="89"/>
      <c r="AP1067" s="89"/>
      <c r="AQ1067" s="89"/>
      <c r="AR1067" s="90"/>
      <c r="AS1067" s="90"/>
    </row>
    <row r="1068" ht="18.0" customHeight="1">
      <c r="A1068" s="71"/>
      <c r="B1068" s="71"/>
      <c r="C1068" s="38"/>
      <c r="D1068" s="38"/>
      <c r="E1068" s="38"/>
      <c r="F1068" s="99"/>
      <c r="G1068" s="74"/>
      <c r="H1068" s="75"/>
      <c r="I1068" s="80"/>
      <c r="J1068" s="77"/>
      <c r="K1068" s="78"/>
      <c r="L1068" s="79"/>
      <c r="M1068" s="80"/>
      <c r="N1068" s="79"/>
      <c r="O1068" s="80"/>
      <c r="P1068" s="80"/>
      <c r="Q1068" s="79"/>
      <c r="R1068" s="79"/>
      <c r="S1068" s="12"/>
      <c r="T1068" s="12"/>
      <c r="U1068" s="13"/>
      <c r="V1068" s="79"/>
      <c r="W1068" s="82"/>
      <c r="X1068" s="83"/>
      <c r="Y1068" s="82"/>
      <c r="Z1068" s="84"/>
      <c r="AA1068" s="82"/>
      <c r="AB1068" s="80"/>
      <c r="AC1068" s="82"/>
      <c r="AD1068" s="5"/>
      <c r="AE1068" s="82"/>
      <c r="AF1068" s="100"/>
      <c r="AG1068" s="86"/>
      <c r="AH1068" s="86"/>
      <c r="AI1068" s="101"/>
      <c r="AJ1068" s="82"/>
      <c r="AK1068" s="82"/>
      <c r="AL1068" s="88"/>
      <c r="AM1068" s="84"/>
      <c r="AN1068" s="78"/>
      <c r="AO1068" s="89"/>
      <c r="AP1068" s="89"/>
      <c r="AQ1068" s="89"/>
      <c r="AR1068" s="90"/>
      <c r="AS1068" s="90"/>
    </row>
    <row r="1069" ht="18.0" customHeight="1">
      <c r="A1069" s="71"/>
      <c r="B1069" s="71"/>
      <c r="C1069" s="38"/>
      <c r="D1069" s="38"/>
      <c r="E1069" s="38"/>
      <c r="F1069" s="99"/>
      <c r="G1069" s="74"/>
      <c r="H1069" s="75"/>
      <c r="I1069" s="80"/>
      <c r="J1069" s="77"/>
      <c r="K1069" s="78"/>
      <c r="L1069" s="79"/>
      <c r="M1069" s="80"/>
      <c r="N1069" s="79"/>
      <c r="O1069" s="80"/>
      <c r="P1069" s="80"/>
      <c r="Q1069" s="79"/>
      <c r="R1069" s="79"/>
      <c r="S1069" s="12"/>
      <c r="T1069" s="12"/>
      <c r="U1069" s="13"/>
      <c r="V1069" s="79"/>
      <c r="W1069" s="82"/>
      <c r="X1069" s="83"/>
      <c r="Y1069" s="82"/>
      <c r="Z1069" s="84"/>
      <c r="AA1069" s="82"/>
      <c r="AB1069" s="80"/>
      <c r="AC1069" s="82"/>
      <c r="AD1069" s="5"/>
      <c r="AE1069" s="82"/>
      <c r="AF1069" s="100"/>
      <c r="AG1069" s="86"/>
      <c r="AH1069" s="86"/>
      <c r="AI1069" s="101"/>
      <c r="AJ1069" s="82"/>
      <c r="AK1069" s="82"/>
      <c r="AL1069" s="88"/>
      <c r="AM1069" s="84"/>
      <c r="AN1069" s="78"/>
      <c r="AO1069" s="89"/>
      <c r="AP1069" s="89"/>
      <c r="AQ1069" s="89"/>
      <c r="AR1069" s="90"/>
      <c r="AS1069" s="90"/>
    </row>
    <row r="1070" ht="18.0" customHeight="1">
      <c r="A1070" s="71"/>
      <c r="B1070" s="71"/>
      <c r="C1070" s="38"/>
      <c r="D1070" s="38"/>
      <c r="E1070" s="38"/>
      <c r="F1070" s="99"/>
      <c r="G1070" s="74"/>
      <c r="H1070" s="75"/>
      <c r="I1070" s="80"/>
      <c r="J1070" s="77"/>
      <c r="K1070" s="78"/>
      <c r="L1070" s="79"/>
      <c r="M1070" s="80"/>
      <c r="N1070" s="79"/>
      <c r="O1070" s="80"/>
      <c r="P1070" s="80"/>
      <c r="Q1070" s="79"/>
      <c r="R1070" s="79"/>
      <c r="S1070" s="12"/>
      <c r="T1070" s="12"/>
      <c r="U1070" s="13"/>
      <c r="V1070" s="79"/>
      <c r="W1070" s="82"/>
      <c r="X1070" s="83"/>
      <c r="Y1070" s="82"/>
      <c r="Z1070" s="84"/>
      <c r="AA1070" s="82"/>
      <c r="AB1070" s="80"/>
      <c r="AC1070" s="82"/>
      <c r="AD1070" s="5"/>
      <c r="AE1070" s="82"/>
      <c r="AF1070" s="100"/>
      <c r="AG1070" s="86"/>
      <c r="AH1070" s="86"/>
      <c r="AI1070" s="101"/>
      <c r="AJ1070" s="82"/>
      <c r="AK1070" s="82"/>
      <c r="AL1070" s="88"/>
      <c r="AM1070" s="84"/>
      <c r="AN1070" s="78"/>
      <c r="AO1070" s="89"/>
      <c r="AP1070" s="89"/>
      <c r="AQ1070" s="89"/>
      <c r="AR1070" s="90"/>
      <c r="AS1070" s="90"/>
    </row>
    <row r="1071" ht="18.0" customHeight="1">
      <c r="A1071" s="71"/>
      <c r="B1071" s="71"/>
      <c r="C1071" s="38"/>
      <c r="D1071" s="38"/>
      <c r="E1071" s="38"/>
      <c r="F1071" s="99"/>
      <c r="G1071" s="74"/>
      <c r="H1071" s="75"/>
      <c r="I1071" s="80"/>
      <c r="J1071" s="77"/>
      <c r="K1071" s="78"/>
      <c r="L1071" s="79"/>
      <c r="M1071" s="80"/>
      <c r="N1071" s="79"/>
      <c r="O1071" s="80"/>
      <c r="P1071" s="80"/>
      <c r="Q1071" s="79"/>
      <c r="R1071" s="79"/>
      <c r="S1071" s="12"/>
      <c r="T1071" s="12"/>
      <c r="U1071" s="13"/>
      <c r="V1071" s="79"/>
      <c r="W1071" s="82"/>
      <c r="X1071" s="83"/>
      <c r="Y1071" s="82"/>
      <c r="Z1071" s="84"/>
      <c r="AA1071" s="82"/>
      <c r="AB1071" s="80"/>
      <c r="AC1071" s="82"/>
      <c r="AD1071" s="5"/>
      <c r="AE1071" s="82"/>
      <c r="AF1071" s="100"/>
      <c r="AG1071" s="86"/>
      <c r="AH1071" s="86"/>
      <c r="AI1071" s="101"/>
      <c r="AJ1071" s="82"/>
      <c r="AK1071" s="82"/>
      <c r="AL1071" s="88"/>
      <c r="AM1071" s="84"/>
      <c r="AN1071" s="78"/>
      <c r="AO1071" s="89"/>
      <c r="AP1071" s="89"/>
      <c r="AQ1071" s="89"/>
      <c r="AR1071" s="90"/>
      <c r="AS1071" s="90"/>
    </row>
    <row r="1072" ht="18.0" customHeight="1">
      <c r="A1072" s="71"/>
      <c r="B1072" s="71"/>
      <c r="C1072" s="38"/>
      <c r="D1072" s="38"/>
      <c r="E1072" s="38"/>
      <c r="F1072" s="99"/>
      <c r="G1072" s="74"/>
      <c r="H1072" s="75"/>
      <c r="I1072" s="80"/>
      <c r="J1072" s="77"/>
      <c r="K1072" s="78"/>
      <c r="L1072" s="79"/>
      <c r="M1072" s="80"/>
      <c r="N1072" s="79"/>
      <c r="O1072" s="80"/>
      <c r="P1072" s="80"/>
      <c r="Q1072" s="79"/>
      <c r="R1072" s="79"/>
      <c r="S1072" s="12"/>
      <c r="T1072" s="12"/>
      <c r="U1072" s="13"/>
      <c r="V1072" s="79"/>
      <c r="W1072" s="82"/>
      <c r="X1072" s="83"/>
      <c r="Y1072" s="82"/>
      <c r="Z1072" s="84"/>
      <c r="AA1072" s="82"/>
      <c r="AB1072" s="80"/>
      <c r="AC1072" s="82"/>
      <c r="AD1072" s="5"/>
      <c r="AE1072" s="82"/>
      <c r="AF1072" s="100"/>
      <c r="AG1072" s="86"/>
      <c r="AH1072" s="86"/>
      <c r="AI1072" s="101"/>
      <c r="AJ1072" s="82"/>
      <c r="AK1072" s="82"/>
      <c r="AL1072" s="88"/>
      <c r="AM1072" s="84"/>
      <c r="AN1072" s="78"/>
      <c r="AO1072" s="89"/>
      <c r="AP1072" s="89"/>
      <c r="AQ1072" s="89"/>
      <c r="AR1072" s="90"/>
      <c r="AS1072" s="90"/>
    </row>
    <row r="1073" ht="18.0" customHeight="1">
      <c r="A1073" s="71"/>
      <c r="B1073" s="71"/>
      <c r="C1073" s="38"/>
      <c r="D1073" s="38"/>
      <c r="E1073" s="38"/>
      <c r="F1073" s="99"/>
      <c r="G1073" s="74"/>
      <c r="H1073" s="75"/>
      <c r="I1073" s="80"/>
      <c r="J1073" s="77"/>
      <c r="K1073" s="78"/>
      <c r="L1073" s="79"/>
      <c r="M1073" s="80"/>
      <c r="N1073" s="79"/>
      <c r="O1073" s="80"/>
      <c r="P1073" s="80"/>
      <c r="Q1073" s="79"/>
      <c r="R1073" s="79"/>
      <c r="S1073" s="12"/>
      <c r="T1073" s="12"/>
      <c r="U1073" s="13"/>
      <c r="V1073" s="79"/>
      <c r="W1073" s="82"/>
      <c r="X1073" s="83"/>
      <c r="Y1073" s="82"/>
      <c r="Z1073" s="84"/>
      <c r="AA1073" s="82"/>
      <c r="AB1073" s="80"/>
      <c r="AC1073" s="82"/>
      <c r="AD1073" s="5"/>
      <c r="AE1073" s="82"/>
      <c r="AF1073" s="100"/>
      <c r="AG1073" s="86"/>
      <c r="AH1073" s="86"/>
      <c r="AI1073" s="101"/>
      <c r="AJ1073" s="82"/>
      <c r="AK1073" s="82"/>
      <c r="AL1073" s="88"/>
      <c r="AM1073" s="84"/>
      <c r="AN1073" s="78"/>
      <c r="AO1073" s="89"/>
      <c r="AP1073" s="89"/>
      <c r="AQ1073" s="89"/>
      <c r="AR1073" s="90"/>
      <c r="AS1073" s="90"/>
    </row>
    <row r="1074" ht="18.0" customHeight="1">
      <c r="A1074" s="71"/>
      <c r="B1074" s="71"/>
      <c r="C1074" s="38"/>
      <c r="D1074" s="38"/>
      <c r="E1074" s="38"/>
      <c r="F1074" s="99"/>
      <c r="G1074" s="74"/>
      <c r="H1074" s="75"/>
      <c r="I1074" s="80"/>
      <c r="J1074" s="77"/>
      <c r="K1074" s="78"/>
      <c r="L1074" s="79"/>
      <c r="M1074" s="80"/>
      <c r="N1074" s="79"/>
      <c r="O1074" s="80"/>
      <c r="P1074" s="80"/>
      <c r="Q1074" s="79"/>
      <c r="R1074" s="79"/>
      <c r="S1074" s="12"/>
      <c r="T1074" s="12"/>
      <c r="U1074" s="13"/>
      <c r="V1074" s="79"/>
      <c r="W1074" s="82"/>
      <c r="X1074" s="83"/>
      <c r="Y1074" s="82"/>
      <c r="Z1074" s="84"/>
      <c r="AA1074" s="82"/>
      <c r="AB1074" s="80"/>
      <c r="AC1074" s="82"/>
      <c r="AD1074" s="5"/>
      <c r="AE1074" s="82"/>
      <c r="AF1074" s="100"/>
      <c r="AG1074" s="86"/>
      <c r="AH1074" s="86"/>
      <c r="AI1074" s="101"/>
      <c r="AJ1074" s="82"/>
      <c r="AK1074" s="82"/>
      <c r="AL1074" s="88"/>
      <c r="AM1074" s="84"/>
      <c r="AN1074" s="78"/>
      <c r="AO1074" s="89"/>
      <c r="AP1074" s="89"/>
      <c r="AQ1074" s="89"/>
      <c r="AR1074" s="90"/>
      <c r="AS1074" s="90"/>
    </row>
    <row r="1075" ht="18.0" customHeight="1">
      <c r="A1075" s="71"/>
      <c r="B1075" s="71"/>
      <c r="C1075" s="38"/>
      <c r="D1075" s="38"/>
      <c r="E1075" s="38"/>
      <c r="F1075" s="99"/>
      <c r="G1075" s="74"/>
      <c r="H1075" s="75"/>
      <c r="I1075" s="80"/>
      <c r="J1075" s="77"/>
      <c r="K1075" s="78"/>
      <c r="L1075" s="79"/>
      <c r="M1075" s="80"/>
      <c r="N1075" s="79"/>
      <c r="O1075" s="80"/>
      <c r="P1075" s="80"/>
      <c r="Q1075" s="79"/>
      <c r="R1075" s="79"/>
      <c r="S1075" s="12"/>
      <c r="T1075" s="12"/>
      <c r="U1075" s="13"/>
      <c r="V1075" s="79"/>
      <c r="W1075" s="82"/>
      <c r="X1075" s="83"/>
      <c r="Y1075" s="82"/>
      <c r="Z1075" s="84"/>
      <c r="AA1075" s="82"/>
      <c r="AB1075" s="80"/>
      <c r="AC1075" s="82"/>
      <c r="AD1075" s="5"/>
      <c r="AE1075" s="82"/>
      <c r="AF1075" s="100"/>
      <c r="AG1075" s="86"/>
      <c r="AH1075" s="86"/>
      <c r="AI1075" s="101"/>
      <c r="AJ1075" s="82"/>
      <c r="AK1075" s="82"/>
      <c r="AL1075" s="88"/>
      <c r="AM1075" s="84"/>
      <c r="AN1075" s="78"/>
      <c r="AO1075" s="89"/>
      <c r="AP1075" s="89"/>
      <c r="AQ1075" s="89"/>
      <c r="AR1075" s="90"/>
      <c r="AS1075" s="90"/>
    </row>
    <row r="1076" ht="18.0" customHeight="1">
      <c r="A1076" s="71"/>
      <c r="B1076" s="71"/>
      <c r="C1076" s="38"/>
      <c r="D1076" s="38"/>
      <c r="E1076" s="38"/>
      <c r="F1076" s="99"/>
      <c r="G1076" s="74"/>
      <c r="H1076" s="75"/>
      <c r="I1076" s="80"/>
      <c r="J1076" s="77"/>
      <c r="K1076" s="78"/>
      <c r="L1076" s="79"/>
      <c r="M1076" s="80"/>
      <c r="N1076" s="79"/>
      <c r="O1076" s="80"/>
      <c r="P1076" s="80"/>
      <c r="Q1076" s="79"/>
      <c r="R1076" s="79"/>
      <c r="S1076" s="12"/>
      <c r="T1076" s="12"/>
      <c r="U1076" s="13"/>
      <c r="V1076" s="79"/>
      <c r="W1076" s="82"/>
      <c r="X1076" s="83"/>
      <c r="Y1076" s="82"/>
      <c r="Z1076" s="84"/>
      <c r="AA1076" s="82"/>
      <c r="AB1076" s="80"/>
      <c r="AC1076" s="82"/>
      <c r="AD1076" s="5"/>
      <c r="AE1076" s="82"/>
      <c r="AF1076" s="100"/>
      <c r="AG1076" s="86"/>
      <c r="AH1076" s="86"/>
      <c r="AI1076" s="101"/>
      <c r="AJ1076" s="82"/>
      <c r="AK1076" s="82"/>
      <c r="AL1076" s="88"/>
      <c r="AM1076" s="84"/>
      <c r="AN1076" s="78"/>
      <c r="AO1076" s="89"/>
      <c r="AP1076" s="89"/>
      <c r="AQ1076" s="89"/>
      <c r="AR1076" s="90"/>
      <c r="AS1076" s="90"/>
    </row>
    <row r="1077" ht="18.0" customHeight="1">
      <c r="A1077" s="71"/>
      <c r="B1077" s="71"/>
      <c r="C1077" s="38"/>
      <c r="D1077" s="38"/>
      <c r="E1077" s="38"/>
      <c r="F1077" s="99"/>
      <c r="G1077" s="74"/>
      <c r="H1077" s="75"/>
      <c r="I1077" s="80"/>
      <c r="J1077" s="77"/>
      <c r="K1077" s="78"/>
      <c r="L1077" s="79"/>
      <c r="M1077" s="80"/>
      <c r="N1077" s="79"/>
      <c r="O1077" s="80"/>
      <c r="P1077" s="80"/>
      <c r="Q1077" s="79"/>
      <c r="R1077" s="79"/>
      <c r="S1077" s="12"/>
      <c r="T1077" s="12"/>
      <c r="U1077" s="13"/>
      <c r="V1077" s="79"/>
      <c r="W1077" s="82"/>
      <c r="X1077" s="83"/>
      <c r="Y1077" s="82"/>
      <c r="Z1077" s="84"/>
      <c r="AA1077" s="82"/>
      <c r="AB1077" s="80"/>
      <c r="AC1077" s="82"/>
      <c r="AD1077" s="5"/>
      <c r="AE1077" s="82"/>
      <c r="AF1077" s="100"/>
      <c r="AG1077" s="86"/>
      <c r="AH1077" s="86"/>
      <c r="AI1077" s="101"/>
      <c r="AJ1077" s="82"/>
      <c r="AK1077" s="82"/>
      <c r="AL1077" s="88"/>
      <c r="AM1077" s="84"/>
      <c r="AN1077" s="78"/>
      <c r="AO1077" s="89"/>
      <c r="AP1077" s="89"/>
      <c r="AQ1077" s="89"/>
      <c r="AR1077" s="90"/>
      <c r="AS1077" s="90"/>
    </row>
    <row r="1078" ht="18.0" customHeight="1">
      <c r="A1078" s="71"/>
      <c r="B1078" s="71"/>
      <c r="C1078" s="38"/>
      <c r="D1078" s="38"/>
      <c r="E1078" s="38"/>
      <c r="F1078" s="99"/>
      <c r="G1078" s="74"/>
      <c r="H1078" s="75"/>
      <c r="I1078" s="80"/>
      <c r="J1078" s="77"/>
      <c r="K1078" s="78"/>
      <c r="L1078" s="79"/>
      <c r="M1078" s="80"/>
      <c r="N1078" s="79"/>
      <c r="O1078" s="80"/>
      <c r="P1078" s="80"/>
      <c r="Q1078" s="79"/>
      <c r="R1078" s="79"/>
      <c r="S1078" s="12"/>
      <c r="T1078" s="12"/>
      <c r="U1078" s="13"/>
      <c r="V1078" s="79"/>
      <c r="W1078" s="82"/>
      <c r="X1078" s="83"/>
      <c r="Y1078" s="82"/>
      <c r="Z1078" s="84"/>
      <c r="AA1078" s="82"/>
      <c r="AB1078" s="80"/>
      <c r="AC1078" s="82"/>
      <c r="AD1078" s="5"/>
      <c r="AE1078" s="82"/>
      <c r="AF1078" s="100"/>
      <c r="AG1078" s="86"/>
      <c r="AH1078" s="86"/>
      <c r="AI1078" s="101"/>
      <c r="AJ1078" s="82"/>
      <c r="AK1078" s="82"/>
      <c r="AL1078" s="88"/>
      <c r="AM1078" s="84"/>
      <c r="AN1078" s="78"/>
      <c r="AO1078" s="89"/>
      <c r="AP1078" s="89"/>
      <c r="AQ1078" s="89"/>
      <c r="AR1078" s="90"/>
      <c r="AS1078" s="90"/>
    </row>
    <row r="1079" ht="18.0" customHeight="1">
      <c r="A1079" s="71"/>
      <c r="B1079" s="71"/>
      <c r="C1079" s="38"/>
      <c r="D1079" s="38"/>
      <c r="E1079" s="38"/>
      <c r="F1079" s="99"/>
      <c r="G1079" s="74"/>
      <c r="H1079" s="75"/>
      <c r="I1079" s="80"/>
      <c r="J1079" s="77"/>
      <c r="K1079" s="78"/>
      <c r="L1079" s="79"/>
      <c r="M1079" s="80"/>
      <c r="N1079" s="79"/>
      <c r="O1079" s="80"/>
      <c r="P1079" s="80"/>
      <c r="Q1079" s="79"/>
      <c r="R1079" s="79"/>
      <c r="S1079" s="12"/>
      <c r="T1079" s="12"/>
      <c r="U1079" s="13"/>
      <c r="V1079" s="79"/>
      <c r="W1079" s="82"/>
      <c r="X1079" s="83"/>
      <c r="Y1079" s="82"/>
      <c r="Z1079" s="84"/>
      <c r="AA1079" s="82"/>
      <c r="AB1079" s="80"/>
      <c r="AC1079" s="82"/>
      <c r="AD1079" s="5"/>
      <c r="AE1079" s="82"/>
      <c r="AF1079" s="100"/>
      <c r="AG1079" s="86"/>
      <c r="AH1079" s="86"/>
      <c r="AI1079" s="101"/>
      <c r="AJ1079" s="82"/>
      <c r="AK1079" s="82"/>
      <c r="AL1079" s="88"/>
      <c r="AM1079" s="84"/>
      <c r="AN1079" s="78"/>
      <c r="AO1079" s="89"/>
      <c r="AP1079" s="89"/>
      <c r="AQ1079" s="89"/>
      <c r="AR1079" s="90"/>
      <c r="AS1079" s="90"/>
    </row>
    <row r="1080" ht="18.0" customHeight="1">
      <c r="A1080" s="71"/>
      <c r="B1080" s="71"/>
      <c r="C1080" s="38"/>
      <c r="D1080" s="38"/>
      <c r="E1080" s="38"/>
      <c r="F1080" s="99"/>
      <c r="G1080" s="74"/>
      <c r="H1080" s="75"/>
      <c r="I1080" s="80"/>
      <c r="J1080" s="77"/>
      <c r="K1080" s="78"/>
      <c r="L1080" s="79"/>
      <c r="M1080" s="80"/>
      <c r="N1080" s="79"/>
      <c r="O1080" s="80"/>
      <c r="P1080" s="80"/>
      <c r="Q1080" s="79"/>
      <c r="R1080" s="79"/>
      <c r="S1080" s="12"/>
      <c r="T1080" s="12"/>
      <c r="U1080" s="13"/>
      <c r="V1080" s="79"/>
      <c r="W1080" s="82"/>
      <c r="X1080" s="83"/>
      <c r="Y1080" s="82"/>
      <c r="Z1080" s="84"/>
      <c r="AA1080" s="82"/>
      <c r="AB1080" s="80"/>
      <c r="AC1080" s="82"/>
      <c r="AD1080" s="5"/>
      <c r="AE1080" s="82"/>
      <c r="AF1080" s="100"/>
      <c r="AG1080" s="86"/>
      <c r="AH1080" s="86"/>
      <c r="AI1080" s="101"/>
      <c r="AJ1080" s="82"/>
      <c r="AK1080" s="82"/>
      <c r="AL1080" s="88"/>
      <c r="AM1080" s="84"/>
      <c r="AN1080" s="78"/>
      <c r="AO1080" s="89"/>
      <c r="AP1080" s="89"/>
      <c r="AQ1080" s="89"/>
      <c r="AR1080" s="90"/>
      <c r="AS1080" s="90"/>
    </row>
    <row r="1081" ht="18.0" customHeight="1">
      <c r="A1081" s="71"/>
      <c r="B1081" s="71"/>
      <c r="C1081" s="38"/>
      <c r="D1081" s="38"/>
      <c r="E1081" s="38"/>
      <c r="F1081" s="99"/>
      <c r="G1081" s="74"/>
      <c r="H1081" s="75"/>
      <c r="I1081" s="80"/>
      <c r="J1081" s="77"/>
      <c r="K1081" s="78"/>
      <c r="L1081" s="79"/>
      <c r="M1081" s="80"/>
      <c r="N1081" s="79"/>
      <c r="O1081" s="80"/>
      <c r="P1081" s="80"/>
      <c r="Q1081" s="79"/>
      <c r="R1081" s="79"/>
      <c r="S1081" s="12"/>
      <c r="T1081" s="12"/>
      <c r="U1081" s="13"/>
      <c r="V1081" s="79"/>
      <c r="W1081" s="82"/>
      <c r="X1081" s="83"/>
      <c r="Y1081" s="82"/>
      <c r="Z1081" s="84"/>
      <c r="AA1081" s="82"/>
      <c r="AB1081" s="80"/>
      <c r="AC1081" s="82"/>
      <c r="AD1081" s="5"/>
      <c r="AE1081" s="82"/>
      <c r="AF1081" s="100"/>
      <c r="AG1081" s="86"/>
      <c r="AH1081" s="86"/>
      <c r="AI1081" s="101"/>
      <c r="AJ1081" s="82"/>
      <c r="AK1081" s="82"/>
      <c r="AL1081" s="88"/>
      <c r="AM1081" s="84"/>
      <c r="AN1081" s="78"/>
      <c r="AO1081" s="89"/>
      <c r="AP1081" s="89"/>
      <c r="AQ1081" s="89"/>
      <c r="AR1081" s="90"/>
      <c r="AS1081" s="90"/>
    </row>
    <row r="1082" ht="18.0" customHeight="1">
      <c r="A1082" s="71"/>
      <c r="B1082" s="71"/>
      <c r="C1082" s="38"/>
      <c r="D1082" s="38"/>
      <c r="E1082" s="38"/>
      <c r="F1082" s="99"/>
      <c r="G1082" s="74"/>
      <c r="H1082" s="75"/>
      <c r="I1082" s="80"/>
      <c r="J1082" s="77"/>
      <c r="K1082" s="78"/>
      <c r="L1082" s="79"/>
      <c r="M1082" s="80"/>
      <c r="N1082" s="79"/>
      <c r="O1082" s="80"/>
      <c r="P1082" s="80"/>
      <c r="Q1082" s="79"/>
      <c r="R1082" s="79"/>
      <c r="S1082" s="12"/>
      <c r="T1082" s="12"/>
      <c r="U1082" s="13"/>
      <c r="V1082" s="79"/>
      <c r="W1082" s="82"/>
      <c r="X1082" s="83"/>
      <c r="Y1082" s="82"/>
      <c r="Z1082" s="84"/>
      <c r="AA1082" s="82"/>
      <c r="AB1082" s="80"/>
      <c r="AC1082" s="82"/>
      <c r="AD1082" s="5"/>
      <c r="AE1082" s="82"/>
      <c r="AF1082" s="100"/>
      <c r="AG1082" s="86"/>
      <c r="AH1082" s="86"/>
      <c r="AI1082" s="101"/>
      <c r="AJ1082" s="82"/>
      <c r="AK1082" s="82"/>
      <c r="AL1082" s="88"/>
      <c r="AM1082" s="84"/>
      <c r="AN1082" s="78"/>
      <c r="AO1082" s="89"/>
      <c r="AP1082" s="89"/>
      <c r="AQ1082" s="89"/>
      <c r="AR1082" s="90"/>
      <c r="AS1082" s="90"/>
    </row>
    <row r="1083" ht="18.0" customHeight="1">
      <c r="A1083" s="71"/>
      <c r="B1083" s="71"/>
      <c r="C1083" s="38"/>
      <c r="D1083" s="38"/>
      <c r="E1083" s="38"/>
      <c r="F1083" s="99"/>
      <c r="G1083" s="74"/>
      <c r="H1083" s="75"/>
      <c r="I1083" s="80"/>
      <c r="J1083" s="77"/>
      <c r="K1083" s="78"/>
      <c r="L1083" s="79"/>
      <c r="M1083" s="80"/>
      <c r="N1083" s="79"/>
      <c r="O1083" s="80"/>
      <c r="P1083" s="80"/>
      <c r="Q1083" s="79"/>
      <c r="R1083" s="79"/>
      <c r="S1083" s="12"/>
      <c r="T1083" s="12"/>
      <c r="U1083" s="13"/>
      <c r="V1083" s="79"/>
      <c r="W1083" s="82"/>
      <c r="X1083" s="83"/>
      <c r="Y1083" s="82"/>
      <c r="Z1083" s="84"/>
      <c r="AA1083" s="82"/>
      <c r="AB1083" s="80"/>
      <c r="AC1083" s="82"/>
      <c r="AD1083" s="5"/>
      <c r="AE1083" s="82"/>
      <c r="AF1083" s="100"/>
      <c r="AG1083" s="86"/>
      <c r="AH1083" s="86"/>
      <c r="AI1083" s="101"/>
      <c r="AJ1083" s="82"/>
      <c r="AK1083" s="82"/>
      <c r="AL1083" s="88"/>
      <c r="AM1083" s="84"/>
      <c r="AN1083" s="78"/>
      <c r="AO1083" s="89"/>
      <c r="AP1083" s="89"/>
      <c r="AQ1083" s="89"/>
      <c r="AR1083" s="90"/>
      <c r="AS1083" s="90"/>
    </row>
    <row r="1084" ht="18.0" customHeight="1">
      <c r="A1084" s="71"/>
      <c r="B1084" s="71"/>
      <c r="C1084" s="38"/>
      <c r="D1084" s="38"/>
      <c r="E1084" s="38"/>
      <c r="F1084" s="99"/>
      <c r="G1084" s="74"/>
      <c r="H1084" s="75"/>
      <c r="I1084" s="80"/>
      <c r="J1084" s="77"/>
      <c r="K1084" s="78"/>
      <c r="L1084" s="79"/>
      <c r="M1084" s="80"/>
      <c r="N1084" s="79"/>
      <c r="O1084" s="80"/>
      <c r="P1084" s="80"/>
      <c r="Q1084" s="79"/>
      <c r="R1084" s="79"/>
      <c r="S1084" s="12"/>
      <c r="T1084" s="12"/>
      <c r="U1084" s="13"/>
      <c r="V1084" s="79"/>
      <c r="W1084" s="82"/>
      <c r="X1084" s="83"/>
      <c r="Y1084" s="82"/>
      <c r="Z1084" s="84"/>
      <c r="AA1084" s="82"/>
      <c r="AB1084" s="80"/>
      <c r="AC1084" s="82"/>
      <c r="AD1084" s="5"/>
      <c r="AE1084" s="82"/>
      <c r="AF1084" s="100"/>
      <c r="AG1084" s="86"/>
      <c r="AH1084" s="86"/>
      <c r="AI1084" s="101"/>
      <c r="AJ1084" s="82"/>
      <c r="AK1084" s="82"/>
      <c r="AL1084" s="88"/>
      <c r="AM1084" s="84"/>
      <c r="AN1084" s="78"/>
      <c r="AO1084" s="89"/>
      <c r="AP1084" s="89"/>
      <c r="AQ1084" s="89"/>
      <c r="AR1084" s="90"/>
      <c r="AS1084" s="90"/>
    </row>
    <row r="1085" ht="18.0" customHeight="1">
      <c r="A1085" s="71"/>
      <c r="B1085" s="71"/>
      <c r="C1085" s="38"/>
      <c r="D1085" s="38"/>
      <c r="E1085" s="38"/>
      <c r="F1085" s="99"/>
      <c r="G1085" s="74"/>
      <c r="H1085" s="75"/>
      <c r="I1085" s="80"/>
      <c r="J1085" s="77"/>
      <c r="K1085" s="78"/>
      <c r="L1085" s="79"/>
      <c r="M1085" s="80"/>
      <c r="N1085" s="79"/>
      <c r="O1085" s="80"/>
      <c r="P1085" s="80"/>
      <c r="Q1085" s="79"/>
      <c r="R1085" s="79"/>
      <c r="S1085" s="12"/>
      <c r="T1085" s="12"/>
      <c r="U1085" s="13"/>
      <c r="V1085" s="79"/>
      <c r="W1085" s="82"/>
      <c r="X1085" s="83"/>
      <c r="Y1085" s="82"/>
      <c r="Z1085" s="84"/>
      <c r="AA1085" s="82"/>
      <c r="AB1085" s="80"/>
      <c r="AC1085" s="82"/>
      <c r="AD1085" s="5"/>
      <c r="AE1085" s="82"/>
      <c r="AF1085" s="100"/>
      <c r="AG1085" s="86"/>
      <c r="AH1085" s="86"/>
      <c r="AI1085" s="101"/>
      <c r="AJ1085" s="82"/>
      <c r="AK1085" s="82"/>
      <c r="AL1085" s="88"/>
      <c r="AM1085" s="84"/>
      <c r="AN1085" s="78"/>
      <c r="AO1085" s="89"/>
      <c r="AP1085" s="89"/>
      <c r="AQ1085" s="89"/>
      <c r="AR1085" s="90"/>
      <c r="AS1085" s="90"/>
    </row>
    <row r="1086" ht="18.0" customHeight="1">
      <c r="A1086" s="71"/>
      <c r="B1086" s="71"/>
      <c r="C1086" s="38"/>
      <c r="D1086" s="38"/>
      <c r="E1086" s="38"/>
      <c r="F1086" s="99"/>
      <c r="G1086" s="74"/>
      <c r="H1086" s="75"/>
      <c r="I1086" s="80"/>
      <c r="J1086" s="77"/>
      <c r="K1086" s="78"/>
      <c r="L1086" s="79"/>
      <c r="M1086" s="80"/>
      <c r="N1086" s="79"/>
      <c r="O1086" s="80"/>
      <c r="P1086" s="80"/>
      <c r="Q1086" s="79"/>
      <c r="R1086" s="79"/>
      <c r="S1086" s="12"/>
      <c r="T1086" s="12"/>
      <c r="U1086" s="13"/>
      <c r="V1086" s="79"/>
      <c r="W1086" s="82"/>
      <c r="X1086" s="83"/>
      <c r="Y1086" s="82"/>
      <c r="Z1086" s="84"/>
      <c r="AA1086" s="82"/>
      <c r="AB1086" s="80"/>
      <c r="AC1086" s="82"/>
      <c r="AD1086" s="5"/>
      <c r="AE1086" s="82"/>
      <c r="AF1086" s="100"/>
      <c r="AG1086" s="86"/>
      <c r="AH1086" s="86"/>
      <c r="AI1086" s="101"/>
      <c r="AJ1086" s="82"/>
      <c r="AK1086" s="82"/>
      <c r="AL1086" s="88"/>
      <c r="AM1086" s="84"/>
      <c r="AN1086" s="78"/>
      <c r="AO1086" s="89"/>
      <c r="AP1086" s="89"/>
      <c r="AQ1086" s="89"/>
      <c r="AR1086" s="90"/>
      <c r="AS1086" s="90"/>
    </row>
    <row r="1087" ht="18.0" customHeight="1">
      <c r="A1087" s="71"/>
      <c r="B1087" s="71"/>
      <c r="C1087" s="38"/>
      <c r="D1087" s="38"/>
      <c r="E1087" s="38"/>
      <c r="F1087" s="99"/>
      <c r="G1087" s="74"/>
      <c r="H1087" s="75"/>
      <c r="I1087" s="80"/>
      <c r="J1087" s="77"/>
      <c r="K1087" s="78"/>
      <c r="L1087" s="79"/>
      <c r="M1087" s="80"/>
      <c r="N1087" s="79"/>
      <c r="O1087" s="80"/>
      <c r="P1087" s="80"/>
      <c r="Q1087" s="79"/>
      <c r="R1087" s="79"/>
      <c r="S1087" s="12"/>
      <c r="T1087" s="12"/>
      <c r="U1087" s="13"/>
      <c r="V1087" s="79"/>
      <c r="W1087" s="82"/>
      <c r="X1087" s="83"/>
      <c r="Y1087" s="82"/>
      <c r="Z1087" s="84"/>
      <c r="AA1087" s="82"/>
      <c r="AB1087" s="80"/>
      <c r="AC1087" s="82"/>
      <c r="AD1087" s="5"/>
      <c r="AE1087" s="82"/>
      <c r="AF1087" s="100"/>
      <c r="AG1087" s="86"/>
      <c r="AH1087" s="86"/>
      <c r="AI1087" s="101"/>
      <c r="AJ1087" s="82"/>
      <c r="AK1087" s="82"/>
      <c r="AL1087" s="88"/>
      <c r="AM1087" s="84"/>
      <c r="AN1087" s="78"/>
      <c r="AO1087" s="89"/>
      <c r="AP1087" s="89"/>
      <c r="AQ1087" s="89"/>
      <c r="AR1087" s="90"/>
      <c r="AS1087" s="90"/>
    </row>
    <row r="1088" ht="18.0" customHeight="1">
      <c r="A1088" s="71"/>
      <c r="B1088" s="71"/>
      <c r="C1088" s="38"/>
      <c r="D1088" s="38"/>
      <c r="E1088" s="38"/>
      <c r="F1088" s="99"/>
      <c r="G1088" s="74"/>
      <c r="H1088" s="75"/>
      <c r="I1088" s="80"/>
      <c r="J1088" s="77"/>
      <c r="K1088" s="78"/>
      <c r="L1088" s="79"/>
      <c r="M1088" s="80"/>
      <c r="N1088" s="79"/>
      <c r="O1088" s="80"/>
      <c r="P1088" s="80"/>
      <c r="Q1088" s="79"/>
      <c r="R1088" s="79"/>
      <c r="S1088" s="12"/>
      <c r="T1088" s="12"/>
      <c r="U1088" s="13"/>
      <c r="V1088" s="79"/>
      <c r="W1088" s="82"/>
      <c r="X1088" s="83"/>
      <c r="Y1088" s="82"/>
      <c r="Z1088" s="84"/>
      <c r="AA1088" s="82"/>
      <c r="AB1088" s="80"/>
      <c r="AC1088" s="82"/>
      <c r="AD1088" s="5"/>
      <c r="AE1088" s="82"/>
      <c r="AF1088" s="100"/>
      <c r="AG1088" s="86"/>
      <c r="AH1088" s="86"/>
      <c r="AI1088" s="101"/>
      <c r="AJ1088" s="82"/>
      <c r="AK1088" s="82"/>
      <c r="AL1088" s="88"/>
      <c r="AM1088" s="84"/>
      <c r="AN1088" s="78"/>
      <c r="AO1088" s="89"/>
      <c r="AP1088" s="89"/>
      <c r="AQ1088" s="89"/>
      <c r="AR1088" s="90"/>
      <c r="AS1088" s="90"/>
    </row>
    <row r="1089" ht="18.0" customHeight="1">
      <c r="A1089" s="71"/>
      <c r="B1089" s="71"/>
      <c r="C1089" s="38"/>
      <c r="D1089" s="38"/>
      <c r="E1089" s="38"/>
      <c r="F1089" s="99"/>
      <c r="G1089" s="74"/>
      <c r="H1089" s="75"/>
      <c r="I1089" s="80"/>
      <c r="J1089" s="77"/>
      <c r="K1089" s="78"/>
      <c r="L1089" s="79"/>
      <c r="M1089" s="80"/>
      <c r="N1089" s="79"/>
      <c r="O1089" s="80"/>
      <c r="P1089" s="80"/>
      <c r="Q1089" s="79"/>
      <c r="R1089" s="79"/>
      <c r="S1089" s="12"/>
      <c r="T1089" s="12"/>
      <c r="U1089" s="13"/>
      <c r="V1089" s="79"/>
      <c r="W1089" s="82"/>
      <c r="X1089" s="83"/>
      <c r="Y1089" s="82"/>
      <c r="Z1089" s="84"/>
      <c r="AA1089" s="82"/>
      <c r="AB1089" s="80"/>
      <c r="AC1089" s="82"/>
      <c r="AD1089" s="5"/>
      <c r="AE1089" s="82"/>
      <c r="AF1089" s="100"/>
      <c r="AG1089" s="86"/>
      <c r="AH1089" s="86"/>
      <c r="AI1089" s="101"/>
      <c r="AJ1089" s="82"/>
      <c r="AK1089" s="82"/>
      <c r="AL1089" s="88"/>
      <c r="AM1089" s="84"/>
      <c r="AN1089" s="78"/>
      <c r="AO1089" s="89"/>
      <c r="AP1089" s="89"/>
      <c r="AQ1089" s="89"/>
      <c r="AR1089" s="90"/>
      <c r="AS1089" s="90"/>
    </row>
    <row r="1090" ht="18.0" customHeight="1">
      <c r="A1090" s="71"/>
      <c r="B1090" s="71"/>
      <c r="C1090" s="38"/>
      <c r="D1090" s="38"/>
      <c r="E1090" s="38"/>
      <c r="F1090" s="99"/>
      <c r="G1090" s="74"/>
      <c r="H1090" s="75"/>
      <c r="I1090" s="80"/>
      <c r="J1090" s="77"/>
      <c r="K1090" s="78"/>
      <c r="L1090" s="79"/>
      <c r="M1090" s="80"/>
      <c r="N1090" s="79"/>
      <c r="O1090" s="80"/>
      <c r="P1090" s="80"/>
      <c r="Q1090" s="79"/>
      <c r="R1090" s="79"/>
      <c r="S1090" s="12"/>
      <c r="T1090" s="12"/>
      <c r="U1090" s="13"/>
      <c r="V1090" s="79"/>
      <c r="W1090" s="82"/>
      <c r="X1090" s="83"/>
      <c r="Y1090" s="82"/>
      <c r="Z1090" s="84"/>
      <c r="AA1090" s="82"/>
      <c r="AB1090" s="80"/>
      <c r="AC1090" s="82"/>
      <c r="AD1090" s="5"/>
      <c r="AE1090" s="82"/>
      <c r="AF1090" s="100"/>
      <c r="AG1090" s="86"/>
      <c r="AH1090" s="86"/>
      <c r="AI1090" s="101"/>
      <c r="AJ1090" s="82"/>
      <c r="AK1090" s="82"/>
      <c r="AL1090" s="88"/>
      <c r="AM1090" s="84"/>
      <c r="AN1090" s="78"/>
      <c r="AO1090" s="89"/>
      <c r="AP1090" s="89"/>
      <c r="AQ1090" s="89"/>
      <c r="AR1090" s="90"/>
      <c r="AS1090" s="90"/>
    </row>
    <row r="1091" ht="18.0" customHeight="1">
      <c r="A1091" s="71"/>
      <c r="B1091" s="71"/>
      <c r="C1091" s="38"/>
      <c r="D1091" s="38"/>
      <c r="E1091" s="38"/>
      <c r="F1091" s="99"/>
      <c r="G1091" s="74"/>
      <c r="H1091" s="75"/>
      <c r="I1091" s="80"/>
      <c r="J1091" s="77"/>
      <c r="K1091" s="78"/>
      <c r="L1091" s="79"/>
      <c r="M1091" s="80"/>
      <c r="N1091" s="79"/>
      <c r="O1091" s="80"/>
      <c r="P1091" s="80"/>
      <c r="Q1091" s="79"/>
      <c r="R1091" s="79"/>
      <c r="S1091" s="12"/>
      <c r="T1091" s="12"/>
      <c r="U1091" s="13"/>
      <c r="V1091" s="79"/>
      <c r="W1091" s="82"/>
      <c r="X1091" s="83"/>
      <c r="Y1091" s="82"/>
      <c r="Z1091" s="84"/>
      <c r="AA1091" s="82"/>
      <c r="AB1091" s="80"/>
      <c r="AC1091" s="82"/>
      <c r="AD1091" s="5"/>
      <c r="AE1091" s="82"/>
      <c r="AF1091" s="100"/>
      <c r="AG1091" s="86"/>
      <c r="AH1091" s="86"/>
      <c r="AI1091" s="101"/>
      <c r="AJ1091" s="82"/>
      <c r="AK1091" s="82"/>
      <c r="AL1091" s="88"/>
      <c r="AM1091" s="84"/>
      <c r="AN1091" s="78"/>
      <c r="AO1091" s="89"/>
      <c r="AP1091" s="89"/>
      <c r="AQ1091" s="89"/>
      <c r="AR1091" s="90"/>
      <c r="AS1091" s="90"/>
    </row>
    <row r="1092" ht="18.0" customHeight="1">
      <c r="A1092" s="71"/>
      <c r="B1092" s="71"/>
      <c r="C1092" s="38"/>
      <c r="D1092" s="38"/>
      <c r="E1092" s="38"/>
      <c r="F1092" s="99"/>
      <c r="G1092" s="74"/>
      <c r="H1092" s="75"/>
      <c r="I1092" s="80"/>
      <c r="J1092" s="77"/>
      <c r="K1092" s="78"/>
      <c r="L1092" s="79"/>
      <c r="M1092" s="80"/>
      <c r="N1092" s="79"/>
      <c r="O1092" s="80"/>
      <c r="P1092" s="80"/>
      <c r="Q1092" s="79"/>
      <c r="R1092" s="79"/>
      <c r="S1092" s="12"/>
      <c r="T1092" s="12"/>
      <c r="U1092" s="13"/>
      <c r="V1092" s="79"/>
      <c r="W1092" s="82"/>
      <c r="X1092" s="83"/>
      <c r="Y1092" s="82"/>
      <c r="Z1092" s="84"/>
      <c r="AA1092" s="82"/>
      <c r="AB1092" s="80"/>
      <c r="AC1092" s="82"/>
      <c r="AD1092" s="5"/>
      <c r="AE1092" s="82"/>
      <c r="AF1092" s="100"/>
      <c r="AG1092" s="86"/>
      <c r="AH1092" s="86"/>
      <c r="AI1092" s="101"/>
      <c r="AJ1092" s="82"/>
      <c r="AK1092" s="82"/>
      <c r="AL1092" s="88"/>
      <c r="AM1092" s="84"/>
      <c r="AN1092" s="78"/>
      <c r="AO1092" s="89"/>
      <c r="AP1092" s="89"/>
      <c r="AQ1092" s="89"/>
      <c r="AR1092" s="90"/>
      <c r="AS1092" s="90"/>
    </row>
    <row r="1093" ht="18.0" customHeight="1">
      <c r="A1093" s="71"/>
      <c r="B1093" s="71"/>
      <c r="C1093" s="38"/>
      <c r="D1093" s="38"/>
      <c r="E1093" s="38"/>
      <c r="F1093" s="99"/>
      <c r="G1093" s="74"/>
      <c r="H1093" s="75"/>
      <c r="I1093" s="80"/>
      <c r="J1093" s="77"/>
      <c r="K1093" s="78"/>
      <c r="L1093" s="79"/>
      <c r="M1093" s="80"/>
      <c r="N1093" s="79"/>
      <c r="O1093" s="80"/>
      <c r="P1093" s="80"/>
      <c r="Q1093" s="79"/>
      <c r="R1093" s="79"/>
      <c r="S1093" s="12"/>
      <c r="T1093" s="12"/>
      <c r="U1093" s="13"/>
      <c r="V1093" s="79"/>
      <c r="W1093" s="82"/>
      <c r="X1093" s="83"/>
      <c r="Y1093" s="82"/>
      <c r="Z1093" s="84"/>
      <c r="AA1093" s="82"/>
      <c r="AB1093" s="80"/>
      <c r="AC1093" s="82"/>
      <c r="AD1093" s="5"/>
      <c r="AE1093" s="82"/>
      <c r="AF1093" s="100"/>
      <c r="AG1093" s="86"/>
      <c r="AH1093" s="86"/>
      <c r="AI1093" s="101"/>
      <c r="AJ1093" s="82"/>
      <c r="AK1093" s="82"/>
      <c r="AL1093" s="88"/>
      <c r="AM1093" s="84"/>
      <c r="AN1093" s="78"/>
      <c r="AO1093" s="89"/>
      <c r="AP1093" s="89"/>
      <c r="AQ1093" s="89"/>
      <c r="AR1093" s="90"/>
      <c r="AS1093" s="90"/>
    </row>
    <row r="1094" ht="18.0" customHeight="1">
      <c r="A1094" s="71"/>
      <c r="B1094" s="71"/>
      <c r="C1094" s="38"/>
      <c r="D1094" s="38"/>
      <c r="E1094" s="38"/>
      <c r="F1094" s="99"/>
      <c r="G1094" s="74"/>
      <c r="H1094" s="75"/>
      <c r="I1094" s="80"/>
      <c r="J1094" s="77"/>
      <c r="K1094" s="78"/>
      <c r="L1094" s="79"/>
      <c r="M1094" s="80"/>
      <c r="N1094" s="79"/>
      <c r="O1094" s="80"/>
      <c r="P1094" s="80"/>
      <c r="Q1094" s="79"/>
      <c r="R1094" s="79"/>
      <c r="S1094" s="12"/>
      <c r="T1094" s="12"/>
      <c r="U1094" s="13"/>
      <c r="V1094" s="79"/>
      <c r="W1094" s="82"/>
      <c r="X1094" s="83"/>
      <c r="Y1094" s="82"/>
      <c r="Z1094" s="84"/>
      <c r="AA1094" s="82"/>
      <c r="AB1094" s="80"/>
      <c r="AC1094" s="82"/>
      <c r="AD1094" s="5"/>
      <c r="AE1094" s="82"/>
      <c r="AF1094" s="100"/>
      <c r="AG1094" s="86"/>
      <c r="AH1094" s="86"/>
      <c r="AI1094" s="101"/>
      <c r="AJ1094" s="82"/>
      <c r="AK1094" s="82"/>
      <c r="AL1094" s="88"/>
      <c r="AM1094" s="84"/>
      <c r="AN1094" s="78"/>
      <c r="AO1094" s="89"/>
      <c r="AP1094" s="89"/>
      <c r="AQ1094" s="89"/>
      <c r="AR1094" s="90"/>
      <c r="AS1094" s="90"/>
    </row>
    <row r="1095" ht="18.0" customHeight="1">
      <c r="A1095" s="71"/>
      <c r="B1095" s="71"/>
      <c r="C1095" s="38"/>
      <c r="D1095" s="38"/>
      <c r="E1095" s="38"/>
      <c r="F1095" s="99"/>
      <c r="G1095" s="74"/>
      <c r="H1095" s="75"/>
      <c r="I1095" s="80"/>
      <c r="J1095" s="77"/>
      <c r="K1095" s="78"/>
      <c r="L1095" s="79"/>
      <c r="M1095" s="80"/>
      <c r="N1095" s="79"/>
      <c r="O1095" s="80"/>
      <c r="P1095" s="80"/>
      <c r="Q1095" s="79"/>
      <c r="R1095" s="79"/>
      <c r="S1095" s="12"/>
      <c r="T1095" s="12"/>
      <c r="U1095" s="13"/>
      <c r="V1095" s="79"/>
      <c r="W1095" s="82"/>
      <c r="X1095" s="83"/>
      <c r="Y1095" s="82"/>
      <c r="Z1095" s="84"/>
      <c r="AA1095" s="82"/>
      <c r="AB1095" s="80"/>
      <c r="AC1095" s="82"/>
      <c r="AD1095" s="5"/>
      <c r="AE1095" s="82"/>
      <c r="AF1095" s="100"/>
      <c r="AG1095" s="86"/>
      <c r="AH1095" s="86"/>
      <c r="AI1095" s="101"/>
      <c r="AJ1095" s="82"/>
      <c r="AK1095" s="82"/>
      <c r="AL1095" s="88"/>
      <c r="AM1095" s="84"/>
      <c r="AN1095" s="78"/>
      <c r="AO1095" s="89"/>
      <c r="AP1095" s="89"/>
      <c r="AQ1095" s="89"/>
      <c r="AR1095" s="90"/>
      <c r="AS1095" s="90"/>
    </row>
    <row r="1096" ht="18.0" customHeight="1">
      <c r="A1096" s="71"/>
      <c r="B1096" s="71"/>
      <c r="C1096" s="38"/>
      <c r="D1096" s="38"/>
      <c r="E1096" s="38"/>
      <c r="F1096" s="99"/>
      <c r="G1096" s="74"/>
      <c r="H1096" s="75"/>
      <c r="I1096" s="80"/>
      <c r="J1096" s="77"/>
      <c r="K1096" s="78"/>
      <c r="L1096" s="79"/>
      <c r="M1096" s="80"/>
      <c r="N1096" s="79"/>
      <c r="O1096" s="80"/>
      <c r="P1096" s="80"/>
      <c r="Q1096" s="79"/>
      <c r="R1096" s="79"/>
      <c r="S1096" s="12"/>
      <c r="T1096" s="12"/>
      <c r="U1096" s="13"/>
      <c r="V1096" s="79"/>
      <c r="W1096" s="82"/>
      <c r="X1096" s="83"/>
      <c r="Y1096" s="82"/>
      <c r="Z1096" s="84"/>
      <c r="AA1096" s="82"/>
      <c r="AB1096" s="80"/>
      <c r="AC1096" s="82"/>
      <c r="AD1096" s="5"/>
      <c r="AE1096" s="82"/>
      <c r="AF1096" s="100"/>
      <c r="AG1096" s="86"/>
      <c r="AH1096" s="86"/>
      <c r="AI1096" s="101"/>
      <c r="AJ1096" s="82"/>
      <c r="AK1096" s="82"/>
      <c r="AL1096" s="88"/>
      <c r="AM1096" s="84"/>
      <c r="AN1096" s="78"/>
      <c r="AO1096" s="89"/>
      <c r="AP1096" s="89"/>
      <c r="AQ1096" s="89"/>
      <c r="AR1096" s="90"/>
      <c r="AS1096" s="90"/>
    </row>
    <row r="1097" ht="18.0" customHeight="1">
      <c r="A1097" s="71"/>
      <c r="B1097" s="71"/>
      <c r="C1097" s="38"/>
      <c r="D1097" s="38"/>
      <c r="E1097" s="38"/>
      <c r="F1097" s="99"/>
      <c r="G1097" s="74"/>
      <c r="H1097" s="75"/>
      <c r="I1097" s="80"/>
      <c r="J1097" s="77"/>
      <c r="K1097" s="78"/>
      <c r="L1097" s="79"/>
      <c r="M1097" s="80"/>
      <c r="N1097" s="79"/>
      <c r="O1097" s="80"/>
      <c r="P1097" s="80"/>
      <c r="Q1097" s="79"/>
      <c r="R1097" s="79"/>
      <c r="S1097" s="12"/>
      <c r="T1097" s="12"/>
      <c r="U1097" s="13"/>
      <c r="V1097" s="79"/>
      <c r="W1097" s="82"/>
      <c r="X1097" s="83"/>
      <c r="Y1097" s="82"/>
      <c r="Z1097" s="84"/>
      <c r="AA1097" s="82"/>
      <c r="AB1097" s="80"/>
      <c r="AC1097" s="82"/>
      <c r="AD1097" s="5"/>
      <c r="AE1097" s="82"/>
      <c r="AF1097" s="100"/>
      <c r="AG1097" s="86"/>
      <c r="AH1097" s="86"/>
      <c r="AI1097" s="101"/>
      <c r="AJ1097" s="82"/>
      <c r="AK1097" s="82"/>
      <c r="AL1097" s="88"/>
      <c r="AM1097" s="84"/>
      <c r="AN1097" s="78"/>
      <c r="AO1097" s="89"/>
      <c r="AP1097" s="89"/>
      <c r="AQ1097" s="89"/>
      <c r="AR1097" s="90"/>
      <c r="AS1097" s="90"/>
    </row>
    <row r="1098" ht="18.0" customHeight="1">
      <c r="A1098" s="71"/>
      <c r="B1098" s="71"/>
      <c r="C1098" s="38"/>
      <c r="D1098" s="38"/>
      <c r="E1098" s="38"/>
      <c r="F1098" s="99"/>
      <c r="G1098" s="74"/>
      <c r="H1098" s="75"/>
      <c r="I1098" s="80"/>
      <c r="J1098" s="77"/>
      <c r="K1098" s="78"/>
      <c r="L1098" s="79"/>
      <c r="M1098" s="80"/>
      <c r="N1098" s="79"/>
      <c r="O1098" s="80"/>
      <c r="P1098" s="80"/>
      <c r="Q1098" s="79"/>
      <c r="R1098" s="79"/>
      <c r="S1098" s="12"/>
      <c r="T1098" s="12"/>
      <c r="U1098" s="13"/>
      <c r="V1098" s="79"/>
      <c r="W1098" s="82"/>
      <c r="X1098" s="83"/>
      <c r="Y1098" s="82"/>
      <c r="Z1098" s="84"/>
      <c r="AA1098" s="82"/>
      <c r="AB1098" s="80"/>
      <c r="AC1098" s="82"/>
      <c r="AD1098" s="5"/>
      <c r="AE1098" s="82"/>
      <c r="AF1098" s="100"/>
      <c r="AG1098" s="86"/>
      <c r="AH1098" s="86"/>
      <c r="AI1098" s="101"/>
      <c r="AJ1098" s="82"/>
      <c r="AK1098" s="82"/>
      <c r="AL1098" s="88"/>
      <c r="AM1098" s="84"/>
      <c r="AN1098" s="78"/>
      <c r="AO1098" s="89"/>
      <c r="AP1098" s="89"/>
      <c r="AQ1098" s="89"/>
      <c r="AR1098" s="90"/>
      <c r="AS1098" s="90"/>
    </row>
    <row r="1099" ht="18.0" customHeight="1">
      <c r="A1099" s="71"/>
      <c r="B1099" s="71"/>
      <c r="C1099" s="38"/>
      <c r="D1099" s="38"/>
      <c r="E1099" s="38"/>
      <c r="F1099" s="99"/>
      <c r="G1099" s="74"/>
      <c r="H1099" s="75"/>
      <c r="I1099" s="80"/>
      <c r="J1099" s="77"/>
      <c r="K1099" s="78"/>
      <c r="L1099" s="79"/>
      <c r="M1099" s="80"/>
      <c r="N1099" s="79"/>
      <c r="O1099" s="80"/>
      <c r="P1099" s="80"/>
      <c r="Q1099" s="79"/>
      <c r="R1099" s="79"/>
      <c r="S1099" s="12"/>
      <c r="T1099" s="12"/>
      <c r="U1099" s="13"/>
      <c r="V1099" s="79"/>
      <c r="W1099" s="82"/>
      <c r="X1099" s="83"/>
      <c r="Y1099" s="82"/>
      <c r="Z1099" s="84"/>
      <c r="AA1099" s="82"/>
      <c r="AB1099" s="80"/>
      <c r="AC1099" s="82"/>
      <c r="AD1099" s="5"/>
      <c r="AE1099" s="82"/>
      <c r="AF1099" s="100"/>
      <c r="AG1099" s="86"/>
      <c r="AH1099" s="86"/>
      <c r="AI1099" s="101"/>
      <c r="AJ1099" s="82"/>
      <c r="AK1099" s="82"/>
      <c r="AL1099" s="88"/>
      <c r="AM1099" s="84"/>
      <c r="AN1099" s="78"/>
      <c r="AO1099" s="89"/>
      <c r="AP1099" s="89"/>
      <c r="AQ1099" s="89"/>
      <c r="AR1099" s="90"/>
      <c r="AS1099" s="90"/>
    </row>
    <row r="1100" ht="18.0" customHeight="1">
      <c r="A1100" s="71"/>
      <c r="B1100" s="71"/>
      <c r="C1100" s="38"/>
      <c r="D1100" s="38"/>
      <c r="E1100" s="38"/>
      <c r="F1100" s="99"/>
      <c r="G1100" s="74"/>
      <c r="H1100" s="75"/>
      <c r="I1100" s="80"/>
      <c r="J1100" s="77"/>
      <c r="K1100" s="78"/>
      <c r="L1100" s="79"/>
      <c r="M1100" s="80"/>
      <c r="N1100" s="79"/>
      <c r="O1100" s="80"/>
      <c r="P1100" s="80"/>
      <c r="Q1100" s="79"/>
      <c r="R1100" s="79"/>
      <c r="S1100" s="12"/>
      <c r="T1100" s="12"/>
      <c r="U1100" s="13"/>
      <c r="V1100" s="79"/>
      <c r="W1100" s="82"/>
      <c r="X1100" s="83"/>
      <c r="Y1100" s="82"/>
      <c r="Z1100" s="84"/>
      <c r="AA1100" s="82"/>
      <c r="AB1100" s="80"/>
      <c r="AC1100" s="82"/>
      <c r="AD1100" s="5"/>
      <c r="AE1100" s="82"/>
      <c r="AF1100" s="100"/>
      <c r="AG1100" s="86"/>
      <c r="AH1100" s="86"/>
      <c r="AI1100" s="101"/>
      <c r="AJ1100" s="82"/>
      <c r="AK1100" s="82"/>
      <c r="AL1100" s="88"/>
      <c r="AM1100" s="84"/>
      <c r="AN1100" s="78"/>
      <c r="AO1100" s="89"/>
      <c r="AP1100" s="89"/>
      <c r="AQ1100" s="89"/>
      <c r="AR1100" s="90"/>
      <c r="AS1100" s="90"/>
    </row>
    <row r="1101" ht="18.0" customHeight="1">
      <c r="A1101" s="71"/>
      <c r="B1101" s="71"/>
      <c r="C1101" s="38"/>
      <c r="D1101" s="38"/>
      <c r="E1101" s="38"/>
      <c r="F1101" s="99"/>
      <c r="G1101" s="74"/>
      <c r="H1101" s="75"/>
      <c r="I1101" s="80"/>
      <c r="J1101" s="77"/>
      <c r="K1101" s="78"/>
      <c r="L1101" s="79"/>
      <c r="M1101" s="80"/>
      <c r="N1101" s="79"/>
      <c r="O1101" s="80"/>
      <c r="P1101" s="80"/>
      <c r="Q1101" s="79"/>
      <c r="R1101" s="79"/>
      <c r="S1101" s="12"/>
      <c r="T1101" s="12"/>
      <c r="U1101" s="13"/>
      <c r="V1101" s="79"/>
      <c r="W1101" s="82"/>
      <c r="X1101" s="83"/>
      <c r="Y1101" s="82"/>
      <c r="Z1101" s="84"/>
      <c r="AA1101" s="82"/>
      <c r="AB1101" s="80"/>
      <c r="AC1101" s="82"/>
      <c r="AD1101" s="5"/>
      <c r="AE1101" s="82"/>
      <c r="AF1101" s="100"/>
      <c r="AG1101" s="86"/>
      <c r="AH1101" s="86"/>
      <c r="AI1101" s="101"/>
      <c r="AJ1101" s="82"/>
      <c r="AK1101" s="82"/>
      <c r="AL1101" s="88"/>
      <c r="AM1101" s="84"/>
      <c r="AN1101" s="78"/>
      <c r="AO1101" s="89"/>
      <c r="AP1101" s="89"/>
      <c r="AQ1101" s="89"/>
      <c r="AR1101" s="90"/>
      <c r="AS1101" s="90"/>
    </row>
    <row r="1102" ht="18.0" customHeight="1">
      <c r="A1102" s="71"/>
      <c r="B1102" s="71"/>
      <c r="C1102" s="38"/>
      <c r="D1102" s="38"/>
      <c r="E1102" s="38"/>
      <c r="F1102" s="99"/>
      <c r="G1102" s="74"/>
      <c r="H1102" s="75"/>
      <c r="I1102" s="80"/>
      <c r="J1102" s="77"/>
      <c r="K1102" s="78"/>
      <c r="L1102" s="79"/>
      <c r="M1102" s="80"/>
      <c r="N1102" s="79"/>
      <c r="O1102" s="80"/>
      <c r="P1102" s="80"/>
      <c r="Q1102" s="79"/>
      <c r="R1102" s="79"/>
      <c r="S1102" s="12"/>
      <c r="T1102" s="12"/>
      <c r="U1102" s="13"/>
      <c r="V1102" s="79"/>
      <c r="W1102" s="82"/>
      <c r="X1102" s="83"/>
      <c r="Y1102" s="82"/>
      <c r="Z1102" s="84"/>
      <c r="AA1102" s="82"/>
      <c r="AB1102" s="80"/>
      <c r="AC1102" s="82"/>
      <c r="AD1102" s="5"/>
      <c r="AE1102" s="82"/>
      <c r="AF1102" s="100"/>
      <c r="AG1102" s="86"/>
      <c r="AH1102" s="86"/>
      <c r="AI1102" s="101"/>
      <c r="AJ1102" s="82"/>
      <c r="AK1102" s="82"/>
      <c r="AL1102" s="88"/>
      <c r="AM1102" s="84"/>
      <c r="AN1102" s="78"/>
      <c r="AO1102" s="89"/>
      <c r="AP1102" s="89"/>
      <c r="AQ1102" s="89"/>
      <c r="AR1102" s="90"/>
      <c r="AS1102" s="90"/>
    </row>
    <row r="1103" ht="18.0" customHeight="1">
      <c r="A1103" s="71"/>
      <c r="B1103" s="71"/>
      <c r="C1103" s="38"/>
      <c r="D1103" s="38"/>
      <c r="E1103" s="38"/>
      <c r="F1103" s="99"/>
      <c r="G1103" s="74"/>
      <c r="H1103" s="75"/>
      <c r="I1103" s="80"/>
      <c r="J1103" s="77"/>
      <c r="K1103" s="78"/>
      <c r="L1103" s="79"/>
      <c r="M1103" s="80"/>
      <c r="N1103" s="79"/>
      <c r="O1103" s="80"/>
      <c r="P1103" s="80"/>
      <c r="Q1103" s="79"/>
      <c r="R1103" s="79"/>
      <c r="S1103" s="12"/>
      <c r="T1103" s="12"/>
      <c r="U1103" s="13"/>
      <c r="V1103" s="79"/>
      <c r="W1103" s="82"/>
      <c r="X1103" s="83"/>
      <c r="Y1103" s="82"/>
      <c r="Z1103" s="84"/>
      <c r="AA1103" s="82"/>
      <c r="AB1103" s="80"/>
      <c r="AC1103" s="82"/>
      <c r="AD1103" s="5"/>
      <c r="AE1103" s="82"/>
      <c r="AF1103" s="100"/>
      <c r="AG1103" s="86"/>
      <c r="AH1103" s="86"/>
      <c r="AI1103" s="101"/>
      <c r="AJ1103" s="82"/>
      <c r="AK1103" s="82"/>
      <c r="AL1103" s="88"/>
      <c r="AM1103" s="84"/>
      <c r="AN1103" s="78"/>
      <c r="AO1103" s="89"/>
      <c r="AP1103" s="89"/>
      <c r="AQ1103" s="89"/>
      <c r="AR1103" s="90"/>
      <c r="AS1103" s="90"/>
    </row>
    <row r="1104" ht="18.0" customHeight="1">
      <c r="A1104" s="71"/>
      <c r="B1104" s="71"/>
      <c r="C1104" s="38"/>
      <c r="D1104" s="38"/>
      <c r="E1104" s="38"/>
      <c r="F1104" s="99"/>
      <c r="G1104" s="74"/>
      <c r="H1104" s="75"/>
      <c r="I1104" s="80"/>
      <c r="J1104" s="77"/>
      <c r="K1104" s="78"/>
      <c r="L1104" s="79"/>
      <c r="M1104" s="80"/>
      <c r="N1104" s="79"/>
      <c r="O1104" s="80"/>
      <c r="P1104" s="80"/>
      <c r="Q1104" s="79"/>
      <c r="R1104" s="79"/>
      <c r="S1104" s="12"/>
      <c r="T1104" s="12"/>
      <c r="U1104" s="13"/>
      <c r="V1104" s="79"/>
      <c r="W1104" s="82"/>
      <c r="X1104" s="83"/>
      <c r="Y1104" s="82"/>
      <c r="Z1104" s="84"/>
      <c r="AA1104" s="82"/>
      <c r="AB1104" s="80"/>
      <c r="AC1104" s="82"/>
      <c r="AD1104" s="5"/>
      <c r="AE1104" s="82"/>
      <c r="AF1104" s="100"/>
      <c r="AG1104" s="86"/>
      <c r="AH1104" s="86"/>
      <c r="AI1104" s="101"/>
      <c r="AJ1104" s="82"/>
      <c r="AK1104" s="82"/>
      <c r="AL1104" s="88"/>
      <c r="AM1104" s="84"/>
      <c r="AN1104" s="78"/>
      <c r="AO1104" s="89"/>
      <c r="AP1104" s="89"/>
      <c r="AQ1104" s="89"/>
      <c r="AR1104" s="90"/>
      <c r="AS1104" s="90"/>
    </row>
    <row r="1105" ht="18.0" customHeight="1">
      <c r="A1105" s="71"/>
      <c r="B1105" s="71"/>
      <c r="C1105" s="38"/>
      <c r="D1105" s="38"/>
      <c r="E1105" s="38"/>
      <c r="F1105" s="99"/>
      <c r="G1105" s="74"/>
      <c r="H1105" s="75"/>
      <c r="I1105" s="80"/>
      <c r="J1105" s="77"/>
      <c r="K1105" s="78"/>
      <c r="L1105" s="79"/>
      <c r="M1105" s="80"/>
      <c r="N1105" s="79"/>
      <c r="O1105" s="80"/>
      <c r="P1105" s="80"/>
      <c r="Q1105" s="79"/>
      <c r="R1105" s="79"/>
      <c r="S1105" s="12"/>
      <c r="T1105" s="12"/>
      <c r="U1105" s="13"/>
      <c r="V1105" s="79"/>
      <c r="W1105" s="82"/>
      <c r="X1105" s="83"/>
      <c r="Y1105" s="82"/>
      <c r="Z1105" s="84"/>
      <c r="AA1105" s="82"/>
      <c r="AB1105" s="80"/>
      <c r="AC1105" s="82"/>
      <c r="AD1105" s="5"/>
      <c r="AE1105" s="82"/>
      <c r="AF1105" s="100"/>
      <c r="AG1105" s="86"/>
      <c r="AH1105" s="86"/>
      <c r="AI1105" s="101"/>
      <c r="AJ1105" s="82"/>
      <c r="AK1105" s="82"/>
      <c r="AL1105" s="88"/>
      <c r="AM1105" s="84"/>
      <c r="AN1105" s="78"/>
      <c r="AO1105" s="89"/>
      <c r="AP1105" s="89"/>
      <c r="AQ1105" s="89"/>
      <c r="AR1105" s="90"/>
      <c r="AS1105" s="90"/>
    </row>
    <row r="1106" ht="18.0" customHeight="1">
      <c r="A1106" s="71"/>
      <c r="B1106" s="71"/>
      <c r="C1106" s="38"/>
      <c r="D1106" s="38"/>
      <c r="E1106" s="38"/>
      <c r="F1106" s="99"/>
      <c r="G1106" s="74"/>
      <c r="H1106" s="75"/>
      <c r="I1106" s="80"/>
      <c r="J1106" s="77"/>
      <c r="K1106" s="78"/>
      <c r="L1106" s="79"/>
      <c r="M1106" s="80"/>
      <c r="N1106" s="79"/>
      <c r="O1106" s="80"/>
      <c r="P1106" s="80"/>
      <c r="Q1106" s="79"/>
      <c r="R1106" s="79"/>
      <c r="S1106" s="12"/>
      <c r="T1106" s="12"/>
      <c r="U1106" s="13"/>
      <c r="V1106" s="79"/>
      <c r="W1106" s="82"/>
      <c r="X1106" s="83"/>
      <c r="Y1106" s="82"/>
      <c r="Z1106" s="84"/>
      <c r="AA1106" s="82"/>
      <c r="AB1106" s="80"/>
      <c r="AC1106" s="82"/>
      <c r="AD1106" s="5"/>
      <c r="AE1106" s="82"/>
      <c r="AF1106" s="100"/>
      <c r="AG1106" s="86"/>
      <c r="AH1106" s="86"/>
      <c r="AI1106" s="101"/>
      <c r="AJ1106" s="82"/>
      <c r="AK1106" s="82"/>
      <c r="AL1106" s="88"/>
      <c r="AM1106" s="84"/>
      <c r="AN1106" s="78"/>
      <c r="AO1106" s="89"/>
      <c r="AP1106" s="89"/>
      <c r="AQ1106" s="89"/>
      <c r="AR1106" s="90"/>
      <c r="AS1106" s="90"/>
    </row>
    <row r="1107" ht="18.0" customHeight="1">
      <c r="A1107" s="71"/>
      <c r="B1107" s="71"/>
      <c r="C1107" s="38"/>
      <c r="D1107" s="38"/>
      <c r="E1107" s="38"/>
      <c r="F1107" s="99"/>
      <c r="G1107" s="74"/>
      <c r="H1107" s="75"/>
      <c r="I1107" s="80"/>
      <c r="J1107" s="77"/>
      <c r="K1107" s="78"/>
      <c r="L1107" s="79"/>
      <c r="M1107" s="80"/>
      <c r="N1107" s="79"/>
      <c r="O1107" s="80"/>
      <c r="P1107" s="80"/>
      <c r="Q1107" s="79"/>
      <c r="R1107" s="79"/>
      <c r="S1107" s="12"/>
      <c r="T1107" s="12"/>
      <c r="U1107" s="13"/>
      <c r="V1107" s="79"/>
      <c r="W1107" s="82"/>
      <c r="X1107" s="83"/>
      <c r="Y1107" s="82"/>
      <c r="Z1107" s="84"/>
      <c r="AA1107" s="82"/>
      <c r="AB1107" s="80"/>
      <c r="AC1107" s="82"/>
      <c r="AD1107" s="5"/>
      <c r="AE1107" s="82"/>
      <c r="AF1107" s="100"/>
      <c r="AG1107" s="86"/>
      <c r="AH1107" s="86"/>
      <c r="AI1107" s="101"/>
      <c r="AJ1107" s="82"/>
      <c r="AK1107" s="82"/>
      <c r="AL1107" s="88"/>
      <c r="AM1107" s="84"/>
      <c r="AN1107" s="78"/>
      <c r="AO1107" s="89"/>
      <c r="AP1107" s="89"/>
      <c r="AQ1107" s="89"/>
      <c r="AR1107" s="90"/>
      <c r="AS1107" s="90"/>
    </row>
    <row r="1108" ht="18.0" customHeight="1">
      <c r="A1108" s="71"/>
      <c r="B1108" s="71"/>
      <c r="C1108" s="38"/>
      <c r="D1108" s="38"/>
      <c r="E1108" s="38"/>
      <c r="F1108" s="99"/>
      <c r="G1108" s="74"/>
      <c r="H1108" s="75"/>
      <c r="I1108" s="80"/>
      <c r="J1108" s="77"/>
      <c r="K1108" s="78"/>
      <c r="L1108" s="79"/>
      <c r="M1108" s="80"/>
      <c r="N1108" s="79"/>
      <c r="O1108" s="80"/>
      <c r="P1108" s="80"/>
      <c r="Q1108" s="79"/>
      <c r="R1108" s="79"/>
      <c r="S1108" s="12"/>
      <c r="T1108" s="12"/>
      <c r="U1108" s="13"/>
      <c r="V1108" s="79"/>
      <c r="W1108" s="82"/>
      <c r="X1108" s="83"/>
      <c r="Y1108" s="82"/>
      <c r="Z1108" s="84"/>
      <c r="AA1108" s="82"/>
      <c r="AB1108" s="80"/>
      <c r="AC1108" s="82"/>
      <c r="AD1108" s="5"/>
      <c r="AE1108" s="82"/>
      <c r="AF1108" s="100"/>
      <c r="AG1108" s="86"/>
      <c r="AH1108" s="86"/>
      <c r="AI1108" s="101"/>
      <c r="AJ1108" s="82"/>
      <c r="AK1108" s="82"/>
      <c r="AL1108" s="88"/>
      <c r="AM1108" s="84"/>
      <c r="AN1108" s="78"/>
      <c r="AO1108" s="89"/>
      <c r="AP1108" s="89"/>
      <c r="AQ1108" s="89"/>
      <c r="AR1108" s="90"/>
      <c r="AS1108" s="90"/>
    </row>
    <row r="1109" ht="18.0" customHeight="1">
      <c r="A1109" s="71"/>
      <c r="B1109" s="71"/>
      <c r="C1109" s="38"/>
      <c r="D1109" s="38"/>
      <c r="E1109" s="38"/>
      <c r="F1109" s="99"/>
      <c r="G1109" s="74"/>
      <c r="H1109" s="75"/>
      <c r="I1109" s="80"/>
      <c r="J1109" s="77"/>
      <c r="K1109" s="78"/>
      <c r="L1109" s="79"/>
      <c r="M1109" s="80"/>
      <c r="N1109" s="79"/>
      <c r="O1109" s="80"/>
      <c r="P1109" s="80"/>
      <c r="Q1109" s="79"/>
      <c r="R1109" s="79"/>
      <c r="S1109" s="12"/>
      <c r="T1109" s="12"/>
      <c r="U1109" s="13"/>
      <c r="V1109" s="79"/>
      <c r="W1109" s="82"/>
      <c r="X1109" s="83"/>
      <c r="Y1109" s="82"/>
      <c r="Z1109" s="84"/>
      <c r="AA1109" s="82"/>
      <c r="AB1109" s="80"/>
      <c r="AC1109" s="82"/>
      <c r="AD1109" s="5"/>
      <c r="AE1109" s="82"/>
      <c r="AF1109" s="100"/>
      <c r="AG1109" s="86"/>
      <c r="AH1109" s="86"/>
      <c r="AI1109" s="101"/>
      <c r="AJ1109" s="82"/>
      <c r="AK1109" s="82"/>
      <c r="AL1109" s="88"/>
      <c r="AM1109" s="84"/>
      <c r="AN1109" s="78"/>
      <c r="AO1109" s="89"/>
      <c r="AP1109" s="89"/>
      <c r="AQ1109" s="89"/>
      <c r="AR1109" s="90"/>
      <c r="AS1109" s="90"/>
    </row>
    <row r="1110" ht="18.0" customHeight="1">
      <c r="A1110" s="71"/>
      <c r="B1110" s="71"/>
      <c r="C1110" s="38"/>
      <c r="D1110" s="38"/>
      <c r="E1110" s="38"/>
      <c r="F1110" s="99"/>
      <c r="G1110" s="74"/>
      <c r="H1110" s="75"/>
      <c r="I1110" s="80"/>
      <c r="J1110" s="77"/>
      <c r="K1110" s="78"/>
      <c r="L1110" s="79"/>
      <c r="M1110" s="80"/>
      <c r="N1110" s="79"/>
      <c r="O1110" s="80"/>
      <c r="P1110" s="80"/>
      <c r="Q1110" s="79"/>
      <c r="R1110" s="79"/>
      <c r="S1110" s="12"/>
      <c r="T1110" s="12"/>
      <c r="U1110" s="13"/>
      <c r="V1110" s="79"/>
      <c r="W1110" s="82"/>
      <c r="X1110" s="83"/>
      <c r="Y1110" s="82"/>
      <c r="Z1110" s="84"/>
      <c r="AA1110" s="82"/>
      <c r="AB1110" s="80"/>
      <c r="AC1110" s="82"/>
      <c r="AD1110" s="5"/>
      <c r="AE1110" s="82"/>
      <c r="AF1110" s="100"/>
      <c r="AG1110" s="86"/>
      <c r="AH1110" s="86"/>
      <c r="AI1110" s="101"/>
      <c r="AJ1110" s="82"/>
      <c r="AK1110" s="82"/>
      <c r="AL1110" s="88"/>
      <c r="AM1110" s="84"/>
      <c r="AN1110" s="78"/>
      <c r="AO1110" s="89"/>
      <c r="AP1110" s="89"/>
      <c r="AQ1110" s="89"/>
      <c r="AR1110" s="90"/>
      <c r="AS1110" s="90"/>
    </row>
    <row r="1111" ht="18.0" customHeight="1">
      <c r="A1111" s="71"/>
      <c r="B1111" s="71"/>
      <c r="C1111" s="38"/>
      <c r="D1111" s="38"/>
      <c r="E1111" s="38"/>
      <c r="F1111" s="99"/>
      <c r="G1111" s="74"/>
      <c r="H1111" s="75"/>
      <c r="I1111" s="80"/>
      <c r="J1111" s="77"/>
      <c r="K1111" s="78"/>
      <c r="L1111" s="79"/>
      <c r="M1111" s="80"/>
      <c r="N1111" s="79"/>
      <c r="O1111" s="80"/>
      <c r="P1111" s="80"/>
      <c r="Q1111" s="79"/>
      <c r="R1111" s="79"/>
      <c r="S1111" s="12"/>
      <c r="T1111" s="12"/>
      <c r="U1111" s="13"/>
      <c r="V1111" s="79"/>
      <c r="W1111" s="82"/>
      <c r="X1111" s="83"/>
      <c r="Y1111" s="82"/>
      <c r="Z1111" s="84"/>
      <c r="AA1111" s="82"/>
      <c r="AB1111" s="80"/>
      <c r="AC1111" s="82"/>
      <c r="AD1111" s="5"/>
      <c r="AE1111" s="82"/>
      <c r="AF1111" s="100"/>
      <c r="AG1111" s="86"/>
      <c r="AH1111" s="86"/>
      <c r="AI1111" s="101"/>
      <c r="AJ1111" s="82"/>
      <c r="AK1111" s="82"/>
      <c r="AL1111" s="88"/>
      <c r="AM1111" s="84"/>
      <c r="AN1111" s="78"/>
      <c r="AO1111" s="89"/>
      <c r="AP1111" s="89"/>
      <c r="AQ1111" s="89"/>
      <c r="AR1111" s="90"/>
      <c r="AS1111" s="90"/>
    </row>
    <row r="1112" ht="18.0" customHeight="1">
      <c r="A1112" s="71"/>
      <c r="B1112" s="71"/>
      <c r="C1112" s="38"/>
      <c r="D1112" s="38"/>
      <c r="E1112" s="38"/>
      <c r="F1112" s="99"/>
      <c r="G1112" s="74"/>
      <c r="H1112" s="75"/>
      <c r="I1112" s="80"/>
      <c r="J1112" s="77"/>
      <c r="K1112" s="78"/>
      <c r="L1112" s="79"/>
      <c r="M1112" s="80"/>
      <c r="N1112" s="79"/>
      <c r="O1112" s="80"/>
      <c r="P1112" s="80"/>
      <c r="Q1112" s="79"/>
      <c r="R1112" s="79"/>
      <c r="S1112" s="12"/>
      <c r="T1112" s="12"/>
      <c r="U1112" s="13"/>
      <c r="V1112" s="79"/>
      <c r="W1112" s="82"/>
      <c r="X1112" s="83"/>
      <c r="Y1112" s="82"/>
      <c r="Z1112" s="84"/>
      <c r="AA1112" s="82"/>
      <c r="AB1112" s="80"/>
      <c r="AC1112" s="82"/>
      <c r="AD1112" s="5"/>
      <c r="AE1112" s="82"/>
      <c r="AF1112" s="100"/>
      <c r="AG1112" s="86"/>
      <c r="AH1112" s="86"/>
      <c r="AI1112" s="101"/>
      <c r="AJ1112" s="82"/>
      <c r="AK1112" s="82"/>
      <c r="AL1112" s="88"/>
      <c r="AM1112" s="84"/>
      <c r="AN1112" s="78"/>
      <c r="AO1112" s="89"/>
      <c r="AP1112" s="89"/>
      <c r="AQ1112" s="89"/>
      <c r="AR1112" s="90"/>
      <c r="AS1112" s="90"/>
    </row>
    <row r="1113" ht="18.0" customHeight="1">
      <c r="A1113" s="71"/>
      <c r="B1113" s="71"/>
      <c r="C1113" s="38"/>
      <c r="D1113" s="38"/>
      <c r="E1113" s="38"/>
      <c r="F1113" s="99"/>
      <c r="G1113" s="74"/>
      <c r="H1113" s="75"/>
      <c r="I1113" s="80"/>
      <c r="J1113" s="77"/>
      <c r="K1113" s="78"/>
      <c r="L1113" s="79"/>
      <c r="M1113" s="80"/>
      <c r="N1113" s="79"/>
      <c r="O1113" s="80"/>
      <c r="P1113" s="80"/>
      <c r="Q1113" s="79"/>
      <c r="R1113" s="79"/>
      <c r="S1113" s="12"/>
      <c r="T1113" s="12"/>
      <c r="U1113" s="13"/>
      <c r="V1113" s="79"/>
      <c r="W1113" s="82"/>
      <c r="X1113" s="83"/>
      <c r="Y1113" s="82"/>
      <c r="Z1113" s="84"/>
      <c r="AA1113" s="82"/>
      <c r="AB1113" s="80"/>
      <c r="AC1113" s="82"/>
      <c r="AD1113" s="5"/>
      <c r="AE1113" s="82"/>
      <c r="AF1113" s="100"/>
      <c r="AG1113" s="86"/>
      <c r="AH1113" s="86"/>
      <c r="AI1113" s="101"/>
      <c r="AJ1113" s="82"/>
      <c r="AK1113" s="82"/>
      <c r="AL1113" s="88"/>
      <c r="AM1113" s="84"/>
      <c r="AN1113" s="78"/>
      <c r="AO1113" s="89"/>
      <c r="AP1113" s="89"/>
      <c r="AQ1113" s="89"/>
      <c r="AR1113" s="90"/>
      <c r="AS1113" s="90"/>
    </row>
    <row r="1114" ht="18.0" customHeight="1">
      <c r="A1114" s="71"/>
      <c r="B1114" s="71"/>
      <c r="C1114" s="38"/>
      <c r="D1114" s="38"/>
      <c r="E1114" s="38"/>
      <c r="F1114" s="99"/>
      <c r="G1114" s="74"/>
      <c r="H1114" s="75"/>
      <c r="I1114" s="80"/>
      <c r="J1114" s="77"/>
      <c r="K1114" s="78"/>
      <c r="L1114" s="79"/>
      <c r="M1114" s="80"/>
      <c r="N1114" s="79"/>
      <c r="O1114" s="80"/>
      <c r="P1114" s="80"/>
      <c r="Q1114" s="79"/>
      <c r="R1114" s="79"/>
      <c r="S1114" s="12"/>
      <c r="T1114" s="12"/>
      <c r="U1114" s="13"/>
      <c r="V1114" s="79"/>
      <c r="W1114" s="82"/>
      <c r="X1114" s="83"/>
      <c r="Y1114" s="82"/>
      <c r="Z1114" s="84"/>
      <c r="AA1114" s="82"/>
      <c r="AB1114" s="80"/>
      <c r="AC1114" s="82"/>
      <c r="AD1114" s="5"/>
      <c r="AE1114" s="82"/>
      <c r="AF1114" s="100"/>
      <c r="AG1114" s="86"/>
      <c r="AH1114" s="86"/>
      <c r="AI1114" s="101"/>
      <c r="AJ1114" s="82"/>
      <c r="AK1114" s="82"/>
      <c r="AL1114" s="88"/>
      <c r="AM1114" s="84"/>
      <c r="AN1114" s="78"/>
      <c r="AO1114" s="89"/>
      <c r="AP1114" s="89"/>
      <c r="AQ1114" s="89"/>
      <c r="AR1114" s="90"/>
      <c r="AS1114" s="90"/>
    </row>
    <row r="1115" ht="18.0" customHeight="1">
      <c r="A1115" s="71"/>
      <c r="B1115" s="71"/>
      <c r="C1115" s="38"/>
      <c r="D1115" s="38"/>
      <c r="E1115" s="38"/>
      <c r="F1115" s="99"/>
      <c r="G1115" s="74"/>
      <c r="H1115" s="75"/>
      <c r="I1115" s="80"/>
      <c r="J1115" s="77"/>
      <c r="K1115" s="78"/>
      <c r="L1115" s="79"/>
      <c r="M1115" s="80"/>
      <c r="N1115" s="79"/>
      <c r="O1115" s="80"/>
      <c r="P1115" s="80"/>
      <c r="Q1115" s="79"/>
      <c r="R1115" s="79"/>
      <c r="S1115" s="12"/>
      <c r="T1115" s="12"/>
      <c r="U1115" s="13"/>
      <c r="V1115" s="79"/>
      <c r="W1115" s="82"/>
      <c r="X1115" s="83"/>
      <c r="Y1115" s="82"/>
      <c r="Z1115" s="84"/>
      <c r="AA1115" s="82"/>
      <c r="AB1115" s="80"/>
      <c r="AC1115" s="82"/>
      <c r="AD1115" s="5"/>
      <c r="AE1115" s="82"/>
      <c r="AF1115" s="100"/>
      <c r="AG1115" s="86"/>
      <c r="AH1115" s="86"/>
      <c r="AI1115" s="101"/>
      <c r="AJ1115" s="82"/>
      <c r="AK1115" s="82"/>
      <c r="AL1115" s="88"/>
      <c r="AM1115" s="84"/>
      <c r="AN1115" s="78"/>
      <c r="AO1115" s="89"/>
      <c r="AP1115" s="89"/>
      <c r="AQ1115" s="89"/>
      <c r="AR1115" s="90"/>
      <c r="AS1115" s="90"/>
    </row>
    <row r="1116" ht="18.0" customHeight="1">
      <c r="A1116" s="71"/>
      <c r="B1116" s="71"/>
      <c r="C1116" s="38"/>
      <c r="D1116" s="38"/>
      <c r="E1116" s="38"/>
      <c r="F1116" s="99"/>
      <c r="G1116" s="74"/>
      <c r="H1116" s="75"/>
      <c r="I1116" s="80"/>
      <c r="J1116" s="77"/>
      <c r="K1116" s="78"/>
      <c r="L1116" s="79"/>
      <c r="M1116" s="80"/>
      <c r="N1116" s="79"/>
      <c r="O1116" s="80"/>
      <c r="P1116" s="80"/>
      <c r="Q1116" s="79"/>
      <c r="R1116" s="79"/>
      <c r="S1116" s="12"/>
      <c r="T1116" s="12"/>
      <c r="U1116" s="13"/>
      <c r="V1116" s="79"/>
      <c r="W1116" s="82"/>
      <c r="X1116" s="83"/>
      <c r="Y1116" s="82"/>
      <c r="Z1116" s="84"/>
      <c r="AA1116" s="82"/>
      <c r="AB1116" s="80"/>
      <c r="AC1116" s="82"/>
      <c r="AD1116" s="5"/>
      <c r="AE1116" s="82"/>
      <c r="AF1116" s="100"/>
      <c r="AG1116" s="86"/>
      <c r="AH1116" s="86"/>
      <c r="AI1116" s="101"/>
      <c r="AJ1116" s="82"/>
      <c r="AK1116" s="82"/>
      <c r="AL1116" s="88"/>
      <c r="AM1116" s="84"/>
      <c r="AN1116" s="78"/>
      <c r="AO1116" s="89"/>
      <c r="AP1116" s="89"/>
      <c r="AQ1116" s="89"/>
      <c r="AR1116" s="90"/>
      <c r="AS1116" s="90"/>
    </row>
    <row r="1117" ht="18.0" customHeight="1">
      <c r="A1117" s="71"/>
      <c r="B1117" s="71"/>
      <c r="C1117" s="38"/>
      <c r="D1117" s="38"/>
      <c r="E1117" s="38"/>
      <c r="F1117" s="99"/>
      <c r="G1117" s="74"/>
      <c r="H1117" s="75"/>
      <c r="I1117" s="80"/>
      <c r="J1117" s="77"/>
      <c r="K1117" s="78"/>
      <c r="L1117" s="79"/>
      <c r="M1117" s="80"/>
      <c r="N1117" s="79"/>
      <c r="O1117" s="80"/>
      <c r="P1117" s="80"/>
      <c r="Q1117" s="79"/>
      <c r="R1117" s="79"/>
      <c r="S1117" s="12"/>
      <c r="T1117" s="12"/>
      <c r="U1117" s="13"/>
      <c r="V1117" s="79"/>
      <c r="W1117" s="82"/>
      <c r="X1117" s="83"/>
      <c r="Y1117" s="82"/>
      <c r="Z1117" s="84"/>
      <c r="AA1117" s="82"/>
      <c r="AB1117" s="80"/>
      <c r="AC1117" s="82"/>
      <c r="AD1117" s="5"/>
      <c r="AE1117" s="82"/>
      <c r="AF1117" s="100"/>
      <c r="AG1117" s="86"/>
      <c r="AH1117" s="86"/>
      <c r="AI1117" s="101"/>
      <c r="AJ1117" s="82"/>
      <c r="AK1117" s="82"/>
      <c r="AL1117" s="88"/>
      <c r="AM1117" s="84"/>
      <c r="AN1117" s="78"/>
      <c r="AO1117" s="89"/>
      <c r="AP1117" s="89"/>
      <c r="AQ1117" s="89"/>
      <c r="AR1117" s="90"/>
      <c r="AS1117" s="90"/>
    </row>
    <row r="1118" ht="18.0" customHeight="1">
      <c r="A1118" s="71"/>
      <c r="B1118" s="71"/>
      <c r="C1118" s="38"/>
      <c r="D1118" s="38"/>
      <c r="E1118" s="38"/>
      <c r="F1118" s="99"/>
      <c r="G1118" s="74"/>
      <c r="H1118" s="75"/>
      <c r="I1118" s="80"/>
      <c r="J1118" s="77"/>
      <c r="K1118" s="78"/>
      <c r="L1118" s="79"/>
      <c r="M1118" s="80"/>
      <c r="N1118" s="79"/>
      <c r="O1118" s="80"/>
      <c r="P1118" s="80"/>
      <c r="Q1118" s="79"/>
      <c r="R1118" s="79"/>
      <c r="S1118" s="12"/>
      <c r="T1118" s="12"/>
      <c r="U1118" s="13"/>
      <c r="V1118" s="79"/>
      <c r="W1118" s="82"/>
      <c r="X1118" s="83"/>
      <c r="Y1118" s="82"/>
      <c r="Z1118" s="84"/>
      <c r="AA1118" s="82"/>
      <c r="AB1118" s="80"/>
      <c r="AC1118" s="82"/>
      <c r="AD1118" s="5"/>
      <c r="AE1118" s="82"/>
      <c r="AF1118" s="100"/>
      <c r="AG1118" s="86"/>
      <c r="AH1118" s="86"/>
      <c r="AI1118" s="101"/>
      <c r="AJ1118" s="82"/>
      <c r="AK1118" s="82"/>
      <c r="AL1118" s="88"/>
      <c r="AM1118" s="84"/>
      <c r="AN1118" s="78"/>
      <c r="AO1118" s="89"/>
      <c r="AP1118" s="89"/>
      <c r="AQ1118" s="89"/>
      <c r="AR1118" s="90"/>
      <c r="AS1118" s="90"/>
    </row>
    <row r="1119" ht="18.0" customHeight="1">
      <c r="A1119" s="71"/>
      <c r="B1119" s="71"/>
      <c r="C1119" s="38"/>
      <c r="D1119" s="38"/>
      <c r="E1119" s="38"/>
      <c r="F1119" s="99"/>
      <c r="G1119" s="74"/>
      <c r="H1119" s="75"/>
      <c r="I1119" s="80"/>
      <c r="J1119" s="77"/>
      <c r="K1119" s="78"/>
      <c r="L1119" s="79"/>
      <c r="M1119" s="80"/>
      <c r="N1119" s="79"/>
      <c r="O1119" s="80"/>
      <c r="P1119" s="80"/>
      <c r="Q1119" s="79"/>
      <c r="R1119" s="79"/>
      <c r="S1119" s="12"/>
      <c r="T1119" s="12"/>
      <c r="U1119" s="13"/>
      <c r="V1119" s="79"/>
      <c r="W1119" s="82"/>
      <c r="X1119" s="83"/>
      <c r="Y1119" s="82"/>
      <c r="Z1119" s="84"/>
      <c r="AA1119" s="82"/>
      <c r="AB1119" s="80"/>
      <c r="AC1119" s="82"/>
      <c r="AD1119" s="5"/>
      <c r="AE1119" s="82"/>
      <c r="AF1119" s="100"/>
      <c r="AG1119" s="86"/>
      <c r="AH1119" s="86"/>
      <c r="AI1119" s="101"/>
      <c r="AJ1119" s="82"/>
      <c r="AK1119" s="82"/>
      <c r="AL1119" s="88"/>
      <c r="AM1119" s="84"/>
      <c r="AN1119" s="78"/>
      <c r="AO1119" s="89"/>
      <c r="AP1119" s="89"/>
      <c r="AQ1119" s="89"/>
      <c r="AR1119" s="90"/>
      <c r="AS1119" s="90"/>
    </row>
    <row r="1120" ht="18.0" customHeight="1">
      <c r="A1120" s="71"/>
      <c r="B1120" s="71"/>
      <c r="C1120" s="38"/>
      <c r="D1120" s="38"/>
      <c r="E1120" s="38"/>
      <c r="F1120" s="99"/>
      <c r="G1120" s="74"/>
      <c r="H1120" s="75"/>
      <c r="I1120" s="80"/>
      <c r="J1120" s="77"/>
      <c r="K1120" s="78"/>
      <c r="L1120" s="79"/>
      <c r="M1120" s="80"/>
      <c r="N1120" s="79"/>
      <c r="O1120" s="80"/>
      <c r="P1120" s="80"/>
      <c r="Q1120" s="79"/>
      <c r="R1120" s="79"/>
      <c r="S1120" s="12"/>
      <c r="T1120" s="12"/>
      <c r="U1120" s="13"/>
      <c r="V1120" s="79"/>
      <c r="W1120" s="82"/>
      <c r="X1120" s="83"/>
      <c r="Y1120" s="82"/>
      <c r="Z1120" s="84"/>
      <c r="AA1120" s="82"/>
      <c r="AB1120" s="80"/>
      <c r="AC1120" s="82"/>
      <c r="AD1120" s="5"/>
      <c r="AE1120" s="82"/>
      <c r="AF1120" s="100"/>
      <c r="AG1120" s="86"/>
      <c r="AH1120" s="86"/>
      <c r="AI1120" s="101"/>
      <c r="AJ1120" s="82"/>
      <c r="AK1120" s="82"/>
      <c r="AL1120" s="88"/>
      <c r="AM1120" s="84"/>
      <c r="AN1120" s="78"/>
      <c r="AO1120" s="89"/>
      <c r="AP1120" s="89"/>
      <c r="AQ1120" s="89"/>
      <c r="AR1120" s="90"/>
      <c r="AS1120" s="90"/>
    </row>
    <row r="1121" ht="18.0" customHeight="1">
      <c r="A1121" s="71"/>
      <c r="B1121" s="71"/>
      <c r="C1121" s="38"/>
      <c r="D1121" s="38"/>
      <c r="E1121" s="38"/>
      <c r="F1121" s="99"/>
      <c r="G1121" s="74"/>
      <c r="H1121" s="75"/>
      <c r="I1121" s="80"/>
      <c r="J1121" s="77"/>
      <c r="K1121" s="78"/>
      <c r="L1121" s="79"/>
      <c r="M1121" s="80"/>
      <c r="N1121" s="79"/>
      <c r="O1121" s="80"/>
      <c r="P1121" s="80"/>
      <c r="Q1121" s="79"/>
      <c r="R1121" s="79"/>
      <c r="S1121" s="12"/>
      <c r="T1121" s="12"/>
      <c r="U1121" s="13"/>
      <c r="V1121" s="79"/>
      <c r="W1121" s="82"/>
      <c r="X1121" s="83"/>
      <c r="Y1121" s="82"/>
      <c r="Z1121" s="84"/>
      <c r="AA1121" s="82"/>
      <c r="AB1121" s="80"/>
      <c r="AC1121" s="82"/>
      <c r="AD1121" s="5"/>
      <c r="AE1121" s="82"/>
      <c r="AF1121" s="100"/>
      <c r="AG1121" s="86"/>
      <c r="AH1121" s="86"/>
      <c r="AI1121" s="101"/>
      <c r="AJ1121" s="82"/>
      <c r="AK1121" s="82"/>
      <c r="AL1121" s="88"/>
      <c r="AM1121" s="84"/>
      <c r="AN1121" s="78"/>
      <c r="AO1121" s="89"/>
      <c r="AP1121" s="89"/>
      <c r="AQ1121" s="89"/>
      <c r="AR1121" s="90"/>
      <c r="AS1121" s="90"/>
    </row>
    <row r="1122" ht="18.0" customHeight="1">
      <c r="A1122" s="71"/>
      <c r="B1122" s="71"/>
      <c r="C1122" s="38"/>
      <c r="D1122" s="38"/>
      <c r="E1122" s="38"/>
      <c r="F1122" s="99"/>
      <c r="G1122" s="74"/>
      <c r="H1122" s="75"/>
      <c r="I1122" s="80"/>
      <c r="J1122" s="77"/>
      <c r="K1122" s="78"/>
      <c r="L1122" s="79"/>
      <c r="M1122" s="80"/>
      <c r="N1122" s="79"/>
      <c r="O1122" s="80"/>
      <c r="P1122" s="80"/>
      <c r="Q1122" s="79"/>
      <c r="R1122" s="79"/>
      <c r="S1122" s="12"/>
      <c r="T1122" s="12"/>
      <c r="U1122" s="13"/>
      <c r="V1122" s="79"/>
      <c r="W1122" s="82"/>
      <c r="X1122" s="83"/>
      <c r="Y1122" s="82"/>
      <c r="Z1122" s="84"/>
      <c r="AA1122" s="82"/>
      <c r="AB1122" s="80"/>
      <c r="AC1122" s="82"/>
      <c r="AD1122" s="5"/>
      <c r="AE1122" s="82"/>
      <c r="AF1122" s="100"/>
      <c r="AG1122" s="86"/>
      <c r="AH1122" s="86"/>
      <c r="AI1122" s="101"/>
      <c r="AJ1122" s="82"/>
      <c r="AK1122" s="82"/>
      <c r="AL1122" s="88"/>
      <c r="AM1122" s="84"/>
      <c r="AN1122" s="78"/>
      <c r="AO1122" s="89"/>
      <c r="AP1122" s="89"/>
      <c r="AQ1122" s="89"/>
      <c r="AR1122" s="90"/>
      <c r="AS1122" s="90"/>
    </row>
    <row r="1123" ht="18.0" customHeight="1">
      <c r="A1123" s="71"/>
      <c r="B1123" s="71"/>
      <c r="C1123" s="38"/>
      <c r="D1123" s="38"/>
      <c r="E1123" s="38"/>
      <c r="F1123" s="99"/>
      <c r="G1123" s="74"/>
      <c r="H1123" s="75"/>
      <c r="I1123" s="80"/>
      <c r="J1123" s="77"/>
      <c r="K1123" s="78"/>
      <c r="L1123" s="79"/>
      <c r="M1123" s="80"/>
      <c r="N1123" s="79"/>
      <c r="O1123" s="80"/>
      <c r="P1123" s="80"/>
      <c r="Q1123" s="79"/>
      <c r="R1123" s="79"/>
      <c r="S1123" s="12"/>
      <c r="T1123" s="12"/>
      <c r="U1123" s="13"/>
      <c r="V1123" s="79"/>
      <c r="W1123" s="82"/>
      <c r="X1123" s="83"/>
      <c r="Y1123" s="82"/>
      <c r="Z1123" s="84"/>
      <c r="AA1123" s="82"/>
      <c r="AB1123" s="80"/>
      <c r="AC1123" s="82"/>
      <c r="AD1123" s="5"/>
      <c r="AE1123" s="82"/>
      <c r="AF1123" s="100"/>
      <c r="AG1123" s="86"/>
      <c r="AH1123" s="86"/>
      <c r="AI1123" s="101"/>
      <c r="AJ1123" s="82"/>
      <c r="AK1123" s="82"/>
      <c r="AL1123" s="88"/>
      <c r="AM1123" s="84"/>
      <c r="AN1123" s="78"/>
      <c r="AO1123" s="89"/>
      <c r="AP1123" s="89"/>
      <c r="AQ1123" s="89"/>
      <c r="AR1123" s="90"/>
      <c r="AS1123" s="90"/>
    </row>
    <row r="1124" ht="18.0" customHeight="1">
      <c r="A1124" s="71"/>
      <c r="B1124" s="71"/>
      <c r="C1124" s="38"/>
      <c r="D1124" s="38"/>
      <c r="E1124" s="38"/>
      <c r="F1124" s="99"/>
      <c r="G1124" s="74"/>
      <c r="H1124" s="75"/>
      <c r="I1124" s="80"/>
      <c r="J1124" s="77"/>
      <c r="K1124" s="78"/>
      <c r="L1124" s="79"/>
      <c r="M1124" s="80"/>
      <c r="N1124" s="79"/>
      <c r="O1124" s="80"/>
      <c r="P1124" s="80"/>
      <c r="Q1124" s="79"/>
      <c r="R1124" s="79"/>
      <c r="S1124" s="12"/>
      <c r="T1124" s="12"/>
      <c r="U1124" s="13"/>
      <c r="V1124" s="79"/>
      <c r="W1124" s="82"/>
      <c r="X1124" s="83"/>
      <c r="Y1124" s="82"/>
      <c r="Z1124" s="84"/>
      <c r="AA1124" s="82"/>
      <c r="AB1124" s="80"/>
      <c r="AC1124" s="82"/>
      <c r="AD1124" s="5"/>
      <c r="AE1124" s="82"/>
      <c r="AF1124" s="100"/>
      <c r="AG1124" s="86"/>
      <c r="AH1124" s="86"/>
      <c r="AI1124" s="101"/>
      <c r="AJ1124" s="82"/>
      <c r="AK1124" s="82"/>
      <c r="AL1124" s="88"/>
      <c r="AM1124" s="84"/>
      <c r="AN1124" s="78"/>
      <c r="AO1124" s="89"/>
      <c r="AP1124" s="89"/>
      <c r="AQ1124" s="89"/>
      <c r="AR1124" s="90"/>
      <c r="AS1124" s="90"/>
    </row>
    <row r="1125" ht="18.0" customHeight="1">
      <c r="A1125" s="71"/>
      <c r="B1125" s="71"/>
      <c r="C1125" s="38"/>
      <c r="D1125" s="38"/>
      <c r="E1125" s="38"/>
      <c r="F1125" s="99"/>
      <c r="G1125" s="74"/>
      <c r="H1125" s="75"/>
      <c r="I1125" s="80"/>
      <c r="J1125" s="77"/>
      <c r="K1125" s="78"/>
      <c r="L1125" s="79"/>
      <c r="M1125" s="80"/>
      <c r="N1125" s="79"/>
      <c r="O1125" s="80"/>
      <c r="P1125" s="80"/>
      <c r="Q1125" s="79"/>
      <c r="R1125" s="79"/>
      <c r="S1125" s="12"/>
      <c r="T1125" s="12"/>
      <c r="U1125" s="13"/>
      <c r="V1125" s="79"/>
      <c r="W1125" s="82"/>
      <c r="X1125" s="83"/>
      <c r="Y1125" s="82"/>
      <c r="Z1125" s="84"/>
      <c r="AA1125" s="82"/>
      <c r="AB1125" s="80"/>
      <c r="AC1125" s="82"/>
      <c r="AD1125" s="5"/>
      <c r="AE1125" s="82"/>
      <c r="AF1125" s="100"/>
      <c r="AG1125" s="86"/>
      <c r="AH1125" s="86"/>
      <c r="AI1125" s="101"/>
      <c r="AJ1125" s="82"/>
      <c r="AK1125" s="82"/>
      <c r="AL1125" s="88"/>
      <c r="AM1125" s="84"/>
      <c r="AN1125" s="78"/>
      <c r="AO1125" s="89"/>
      <c r="AP1125" s="89"/>
      <c r="AQ1125" s="89"/>
      <c r="AR1125" s="90"/>
      <c r="AS1125" s="90"/>
    </row>
    <row r="1126" ht="18.0" customHeight="1">
      <c r="A1126" s="71"/>
      <c r="B1126" s="71"/>
      <c r="C1126" s="38"/>
      <c r="D1126" s="38"/>
      <c r="E1126" s="38"/>
      <c r="F1126" s="99"/>
      <c r="G1126" s="74"/>
      <c r="H1126" s="75"/>
      <c r="I1126" s="80"/>
      <c r="J1126" s="77"/>
      <c r="K1126" s="78"/>
      <c r="L1126" s="79"/>
      <c r="M1126" s="80"/>
      <c r="N1126" s="79"/>
      <c r="O1126" s="80"/>
      <c r="P1126" s="80"/>
      <c r="Q1126" s="79"/>
      <c r="R1126" s="79"/>
      <c r="S1126" s="12"/>
      <c r="T1126" s="12"/>
      <c r="U1126" s="13"/>
      <c r="V1126" s="79"/>
      <c r="W1126" s="82"/>
      <c r="X1126" s="83"/>
      <c r="Y1126" s="82"/>
      <c r="Z1126" s="84"/>
      <c r="AA1126" s="82"/>
      <c r="AB1126" s="80"/>
      <c r="AC1126" s="82"/>
      <c r="AD1126" s="5"/>
      <c r="AE1126" s="82"/>
      <c r="AF1126" s="100"/>
      <c r="AG1126" s="86"/>
      <c r="AH1126" s="86"/>
      <c r="AI1126" s="101"/>
      <c r="AJ1126" s="82"/>
      <c r="AK1126" s="82"/>
      <c r="AL1126" s="88"/>
      <c r="AM1126" s="84"/>
      <c r="AN1126" s="78"/>
      <c r="AO1126" s="89"/>
      <c r="AP1126" s="89"/>
      <c r="AQ1126" s="89"/>
      <c r="AR1126" s="90"/>
      <c r="AS1126" s="90"/>
    </row>
    <row r="1127" ht="18.0" customHeight="1">
      <c r="A1127" s="71"/>
      <c r="B1127" s="71"/>
      <c r="C1127" s="38"/>
      <c r="D1127" s="38"/>
      <c r="E1127" s="38"/>
      <c r="F1127" s="99"/>
      <c r="G1127" s="74"/>
      <c r="H1127" s="75"/>
      <c r="I1127" s="80"/>
      <c r="J1127" s="77"/>
      <c r="K1127" s="78"/>
      <c r="L1127" s="79"/>
      <c r="M1127" s="80"/>
      <c r="N1127" s="79"/>
      <c r="O1127" s="80"/>
      <c r="P1127" s="80"/>
      <c r="Q1127" s="79"/>
      <c r="R1127" s="79"/>
      <c r="S1127" s="12"/>
      <c r="T1127" s="12"/>
      <c r="U1127" s="13"/>
      <c r="V1127" s="79"/>
      <c r="W1127" s="82"/>
      <c r="X1127" s="83"/>
      <c r="Y1127" s="82"/>
      <c r="Z1127" s="84"/>
      <c r="AA1127" s="82"/>
      <c r="AB1127" s="80"/>
      <c r="AC1127" s="82"/>
      <c r="AD1127" s="5"/>
      <c r="AE1127" s="82"/>
      <c r="AF1127" s="100"/>
      <c r="AG1127" s="86"/>
      <c r="AH1127" s="86"/>
      <c r="AI1127" s="101"/>
      <c r="AJ1127" s="82"/>
      <c r="AK1127" s="82"/>
      <c r="AL1127" s="88"/>
      <c r="AM1127" s="84"/>
      <c r="AN1127" s="78"/>
      <c r="AO1127" s="89"/>
      <c r="AP1127" s="89"/>
      <c r="AQ1127" s="89"/>
      <c r="AR1127" s="90"/>
      <c r="AS1127" s="90"/>
    </row>
    <row r="1128" ht="18.0" customHeight="1">
      <c r="A1128" s="71"/>
      <c r="B1128" s="71"/>
      <c r="C1128" s="38"/>
      <c r="D1128" s="38"/>
      <c r="E1128" s="38"/>
      <c r="F1128" s="99"/>
      <c r="G1128" s="74"/>
      <c r="H1128" s="75"/>
      <c r="I1128" s="80"/>
      <c r="J1128" s="77"/>
      <c r="K1128" s="78"/>
      <c r="L1128" s="79"/>
      <c r="M1128" s="80"/>
      <c r="N1128" s="79"/>
      <c r="O1128" s="80"/>
      <c r="P1128" s="80"/>
      <c r="Q1128" s="79"/>
      <c r="R1128" s="79"/>
      <c r="S1128" s="12"/>
      <c r="T1128" s="12"/>
      <c r="U1128" s="13"/>
      <c r="V1128" s="79"/>
      <c r="W1128" s="82"/>
      <c r="X1128" s="83"/>
      <c r="Y1128" s="82"/>
      <c r="Z1128" s="84"/>
      <c r="AA1128" s="82"/>
      <c r="AB1128" s="80"/>
      <c r="AC1128" s="82"/>
      <c r="AD1128" s="5"/>
      <c r="AE1128" s="82"/>
      <c r="AF1128" s="100"/>
      <c r="AG1128" s="86"/>
      <c r="AH1128" s="86"/>
      <c r="AI1128" s="101"/>
      <c r="AJ1128" s="82"/>
      <c r="AK1128" s="82"/>
      <c r="AL1128" s="88"/>
      <c r="AM1128" s="84"/>
      <c r="AN1128" s="78"/>
      <c r="AO1128" s="89"/>
      <c r="AP1128" s="89"/>
      <c r="AQ1128" s="89"/>
      <c r="AR1128" s="90"/>
      <c r="AS1128" s="90"/>
    </row>
    <row r="1129" ht="18.0" customHeight="1">
      <c r="A1129" s="71"/>
      <c r="B1129" s="71"/>
      <c r="C1129" s="38"/>
      <c r="D1129" s="38"/>
      <c r="E1129" s="38"/>
      <c r="F1129" s="99"/>
      <c r="G1129" s="74"/>
      <c r="H1129" s="75"/>
      <c r="I1129" s="80"/>
      <c r="J1129" s="77"/>
      <c r="K1129" s="78"/>
      <c r="L1129" s="79"/>
      <c r="M1129" s="80"/>
      <c r="N1129" s="79"/>
      <c r="O1129" s="80"/>
      <c r="P1129" s="80"/>
      <c r="Q1129" s="79"/>
      <c r="R1129" s="79"/>
      <c r="S1129" s="12"/>
      <c r="T1129" s="12"/>
      <c r="U1129" s="13"/>
      <c r="V1129" s="79"/>
      <c r="W1129" s="82"/>
      <c r="X1129" s="83"/>
      <c r="Y1129" s="82"/>
      <c r="Z1129" s="84"/>
      <c r="AA1129" s="82"/>
      <c r="AB1129" s="80"/>
      <c r="AC1129" s="82"/>
      <c r="AD1129" s="5"/>
      <c r="AE1129" s="82"/>
      <c r="AF1129" s="100"/>
      <c r="AG1129" s="86"/>
      <c r="AH1129" s="86"/>
      <c r="AI1129" s="101"/>
      <c r="AJ1129" s="82"/>
      <c r="AK1129" s="82"/>
      <c r="AL1129" s="88"/>
      <c r="AM1129" s="84"/>
      <c r="AN1129" s="78"/>
      <c r="AO1129" s="89"/>
      <c r="AP1129" s="89"/>
      <c r="AQ1129" s="89"/>
      <c r="AR1129" s="90"/>
      <c r="AS1129" s="90"/>
    </row>
    <row r="1130" ht="18.0" customHeight="1">
      <c r="A1130" s="71"/>
      <c r="B1130" s="71"/>
      <c r="C1130" s="38"/>
      <c r="D1130" s="38"/>
      <c r="E1130" s="38"/>
      <c r="F1130" s="99"/>
      <c r="G1130" s="74"/>
      <c r="H1130" s="75"/>
      <c r="I1130" s="80"/>
      <c r="J1130" s="77"/>
      <c r="K1130" s="78"/>
      <c r="L1130" s="79"/>
      <c r="M1130" s="80"/>
      <c r="N1130" s="79"/>
      <c r="O1130" s="80"/>
      <c r="P1130" s="80"/>
      <c r="Q1130" s="79"/>
      <c r="R1130" s="79"/>
      <c r="S1130" s="12"/>
      <c r="T1130" s="12"/>
      <c r="U1130" s="13"/>
      <c r="V1130" s="79"/>
      <c r="W1130" s="82"/>
      <c r="X1130" s="83"/>
      <c r="Y1130" s="82"/>
      <c r="Z1130" s="84"/>
      <c r="AA1130" s="82"/>
      <c r="AB1130" s="80"/>
      <c r="AC1130" s="82"/>
      <c r="AD1130" s="5"/>
      <c r="AE1130" s="82"/>
      <c r="AF1130" s="100"/>
      <c r="AG1130" s="86"/>
      <c r="AH1130" s="86"/>
      <c r="AI1130" s="101"/>
      <c r="AJ1130" s="82"/>
      <c r="AK1130" s="82"/>
      <c r="AL1130" s="88"/>
      <c r="AM1130" s="84"/>
      <c r="AN1130" s="78"/>
      <c r="AO1130" s="89"/>
      <c r="AP1130" s="89"/>
      <c r="AQ1130" s="89"/>
      <c r="AR1130" s="90"/>
      <c r="AS1130" s="90"/>
    </row>
    <row r="1131" ht="18.0" customHeight="1">
      <c r="A1131" s="71"/>
      <c r="B1131" s="71"/>
      <c r="C1131" s="38"/>
      <c r="D1131" s="38"/>
      <c r="E1131" s="38"/>
      <c r="F1131" s="99"/>
      <c r="G1131" s="74"/>
      <c r="H1131" s="75"/>
      <c r="I1131" s="80"/>
      <c r="J1131" s="77"/>
      <c r="K1131" s="78"/>
      <c r="L1131" s="79"/>
      <c r="M1131" s="80"/>
      <c r="N1131" s="79"/>
      <c r="O1131" s="80"/>
      <c r="P1131" s="80"/>
      <c r="Q1131" s="79"/>
      <c r="R1131" s="79"/>
      <c r="S1131" s="12"/>
      <c r="T1131" s="12"/>
      <c r="U1131" s="13"/>
      <c r="V1131" s="79"/>
      <c r="W1131" s="82"/>
      <c r="X1131" s="83"/>
      <c r="Y1131" s="82"/>
      <c r="Z1131" s="84"/>
      <c r="AA1131" s="82"/>
      <c r="AB1131" s="80"/>
      <c r="AC1131" s="82"/>
      <c r="AD1131" s="5"/>
      <c r="AE1131" s="82"/>
      <c r="AF1131" s="100"/>
      <c r="AG1131" s="86"/>
      <c r="AH1131" s="86"/>
      <c r="AI1131" s="101"/>
      <c r="AJ1131" s="82"/>
      <c r="AK1131" s="82"/>
      <c r="AL1131" s="88"/>
      <c r="AM1131" s="84"/>
      <c r="AN1131" s="78"/>
      <c r="AO1131" s="89"/>
      <c r="AP1131" s="89"/>
      <c r="AQ1131" s="89"/>
      <c r="AR1131" s="90"/>
      <c r="AS1131" s="90"/>
    </row>
    <row r="1132" ht="18.0" customHeight="1">
      <c r="A1132" s="71"/>
      <c r="B1132" s="71"/>
      <c r="C1132" s="38"/>
      <c r="D1132" s="38"/>
      <c r="E1132" s="38"/>
      <c r="F1132" s="99"/>
      <c r="G1132" s="74"/>
      <c r="H1132" s="75"/>
      <c r="I1132" s="80"/>
      <c r="J1132" s="77"/>
      <c r="K1132" s="78"/>
      <c r="L1132" s="79"/>
      <c r="M1132" s="80"/>
      <c r="N1132" s="79"/>
      <c r="O1132" s="80"/>
      <c r="P1132" s="80"/>
      <c r="Q1132" s="79"/>
      <c r="R1132" s="79"/>
      <c r="S1132" s="12"/>
      <c r="T1132" s="12"/>
      <c r="U1132" s="13"/>
      <c r="V1132" s="79"/>
      <c r="W1132" s="82"/>
      <c r="X1132" s="83"/>
      <c r="Y1132" s="82"/>
      <c r="Z1132" s="84"/>
      <c r="AA1132" s="82"/>
      <c r="AB1132" s="80"/>
      <c r="AC1132" s="82"/>
      <c r="AD1132" s="5"/>
      <c r="AE1132" s="82"/>
      <c r="AF1132" s="100"/>
      <c r="AG1132" s="86"/>
      <c r="AH1132" s="86"/>
      <c r="AI1132" s="101"/>
      <c r="AJ1132" s="82"/>
      <c r="AK1132" s="82"/>
      <c r="AL1132" s="88"/>
      <c r="AM1132" s="84"/>
      <c r="AN1132" s="78"/>
      <c r="AO1132" s="89"/>
      <c r="AP1132" s="89"/>
      <c r="AQ1132" s="89"/>
      <c r="AR1132" s="90"/>
      <c r="AS1132" s="90"/>
    </row>
    <row r="1133" ht="18.0" customHeight="1">
      <c r="A1133" s="71"/>
      <c r="B1133" s="71"/>
      <c r="C1133" s="38"/>
      <c r="D1133" s="38"/>
      <c r="E1133" s="38"/>
      <c r="F1133" s="99"/>
      <c r="G1133" s="74"/>
      <c r="H1133" s="75"/>
      <c r="I1133" s="80"/>
      <c r="J1133" s="77"/>
      <c r="K1133" s="78"/>
      <c r="L1133" s="79"/>
      <c r="M1133" s="80"/>
      <c r="N1133" s="79"/>
      <c r="O1133" s="80"/>
      <c r="P1133" s="80"/>
      <c r="Q1133" s="79"/>
      <c r="R1133" s="79"/>
      <c r="S1133" s="12"/>
      <c r="T1133" s="12"/>
      <c r="U1133" s="13"/>
      <c r="V1133" s="79"/>
      <c r="W1133" s="82"/>
      <c r="X1133" s="83"/>
      <c r="Y1133" s="82"/>
      <c r="Z1133" s="84"/>
      <c r="AA1133" s="82"/>
      <c r="AB1133" s="80"/>
      <c r="AC1133" s="82"/>
      <c r="AD1133" s="5"/>
      <c r="AE1133" s="82"/>
      <c r="AF1133" s="100"/>
      <c r="AG1133" s="86"/>
      <c r="AH1133" s="86"/>
      <c r="AI1133" s="101"/>
      <c r="AJ1133" s="82"/>
      <c r="AK1133" s="82"/>
      <c r="AL1133" s="88"/>
      <c r="AM1133" s="84"/>
      <c r="AN1133" s="78"/>
      <c r="AO1133" s="89"/>
      <c r="AP1133" s="89"/>
      <c r="AQ1133" s="89"/>
      <c r="AR1133" s="90"/>
      <c r="AS1133" s="90"/>
    </row>
    <row r="1134" ht="18.0" customHeight="1">
      <c r="A1134" s="71"/>
      <c r="B1134" s="71"/>
      <c r="C1134" s="38"/>
      <c r="D1134" s="38"/>
      <c r="E1134" s="38"/>
      <c r="F1134" s="99"/>
      <c r="G1134" s="74"/>
      <c r="H1134" s="75"/>
      <c r="I1134" s="80"/>
      <c r="J1134" s="77"/>
      <c r="K1134" s="78"/>
      <c r="L1134" s="79"/>
      <c r="M1134" s="80"/>
      <c r="N1134" s="79"/>
      <c r="O1134" s="80"/>
      <c r="P1134" s="80"/>
      <c r="Q1134" s="79"/>
      <c r="R1134" s="79"/>
      <c r="S1134" s="12"/>
      <c r="T1134" s="12"/>
      <c r="U1134" s="13"/>
      <c r="V1134" s="79"/>
      <c r="W1134" s="82"/>
      <c r="X1134" s="83"/>
      <c r="Y1134" s="82"/>
      <c r="Z1134" s="84"/>
      <c r="AA1134" s="82"/>
      <c r="AB1134" s="80"/>
      <c r="AC1134" s="82"/>
      <c r="AD1134" s="5"/>
      <c r="AE1134" s="82"/>
      <c r="AF1134" s="100"/>
      <c r="AG1134" s="86"/>
      <c r="AH1134" s="86"/>
      <c r="AI1134" s="101"/>
      <c r="AJ1134" s="82"/>
      <c r="AK1134" s="82"/>
      <c r="AL1134" s="88"/>
      <c r="AM1134" s="84"/>
      <c r="AN1134" s="78"/>
      <c r="AO1134" s="89"/>
      <c r="AP1134" s="89"/>
      <c r="AQ1134" s="89"/>
      <c r="AR1134" s="90"/>
      <c r="AS1134" s="90"/>
    </row>
    <row r="1135" ht="18.0" customHeight="1">
      <c r="A1135" s="71"/>
      <c r="B1135" s="71"/>
      <c r="C1135" s="38"/>
      <c r="D1135" s="38"/>
      <c r="E1135" s="38"/>
      <c r="F1135" s="99"/>
      <c r="G1135" s="74"/>
      <c r="H1135" s="75"/>
      <c r="I1135" s="80"/>
      <c r="J1135" s="77"/>
      <c r="K1135" s="78"/>
      <c r="L1135" s="79"/>
      <c r="M1135" s="80"/>
      <c r="N1135" s="79"/>
      <c r="O1135" s="80"/>
      <c r="P1135" s="80"/>
      <c r="Q1135" s="79"/>
      <c r="R1135" s="79"/>
      <c r="S1135" s="12"/>
      <c r="T1135" s="12"/>
      <c r="U1135" s="13"/>
      <c r="V1135" s="79"/>
      <c r="W1135" s="82"/>
      <c r="X1135" s="83"/>
      <c r="Y1135" s="82"/>
      <c r="Z1135" s="84"/>
      <c r="AA1135" s="82"/>
      <c r="AB1135" s="80"/>
      <c r="AC1135" s="82"/>
      <c r="AD1135" s="5"/>
      <c r="AE1135" s="82"/>
      <c r="AF1135" s="100"/>
      <c r="AG1135" s="86"/>
      <c r="AH1135" s="86"/>
      <c r="AI1135" s="101"/>
      <c r="AJ1135" s="82"/>
      <c r="AK1135" s="82"/>
      <c r="AL1135" s="88"/>
      <c r="AM1135" s="84"/>
      <c r="AN1135" s="78"/>
      <c r="AO1135" s="89"/>
      <c r="AP1135" s="89"/>
      <c r="AQ1135" s="89"/>
      <c r="AR1135" s="90"/>
      <c r="AS1135" s="90"/>
    </row>
    <row r="1136" ht="18.0" customHeight="1">
      <c r="A1136" s="71"/>
      <c r="B1136" s="71"/>
      <c r="C1136" s="38"/>
      <c r="D1136" s="38"/>
      <c r="E1136" s="38"/>
      <c r="F1136" s="99"/>
      <c r="G1136" s="74"/>
      <c r="H1136" s="75"/>
      <c r="I1136" s="80"/>
      <c r="J1136" s="77"/>
      <c r="K1136" s="78"/>
      <c r="L1136" s="79"/>
      <c r="M1136" s="80"/>
      <c r="N1136" s="79"/>
      <c r="O1136" s="80"/>
      <c r="P1136" s="80"/>
      <c r="Q1136" s="79"/>
      <c r="R1136" s="79"/>
      <c r="S1136" s="12"/>
      <c r="T1136" s="12"/>
      <c r="U1136" s="13"/>
      <c r="V1136" s="79"/>
      <c r="W1136" s="82"/>
      <c r="X1136" s="83"/>
      <c r="Y1136" s="82"/>
      <c r="Z1136" s="84"/>
      <c r="AA1136" s="82"/>
      <c r="AB1136" s="80"/>
      <c r="AC1136" s="82"/>
      <c r="AD1136" s="5"/>
      <c r="AE1136" s="82"/>
      <c r="AF1136" s="100"/>
      <c r="AG1136" s="86"/>
      <c r="AH1136" s="86"/>
      <c r="AI1136" s="101"/>
      <c r="AJ1136" s="82"/>
      <c r="AK1136" s="82"/>
      <c r="AL1136" s="88"/>
      <c r="AM1136" s="84"/>
      <c r="AN1136" s="78"/>
      <c r="AO1136" s="89"/>
      <c r="AP1136" s="89"/>
      <c r="AQ1136" s="89"/>
      <c r="AR1136" s="90"/>
      <c r="AS1136" s="90"/>
    </row>
    <row r="1137" ht="18.0" customHeight="1">
      <c r="A1137" s="71"/>
      <c r="B1137" s="71"/>
      <c r="C1137" s="38"/>
      <c r="D1137" s="38"/>
      <c r="E1137" s="38"/>
      <c r="F1137" s="99"/>
      <c r="G1137" s="74"/>
      <c r="H1137" s="75"/>
      <c r="I1137" s="80"/>
      <c r="J1137" s="77"/>
      <c r="K1137" s="78"/>
      <c r="L1137" s="79"/>
      <c r="M1137" s="80"/>
      <c r="N1137" s="79"/>
      <c r="O1137" s="80"/>
      <c r="P1137" s="80"/>
      <c r="Q1137" s="79"/>
      <c r="R1137" s="79"/>
      <c r="S1137" s="12"/>
      <c r="T1137" s="12"/>
      <c r="U1137" s="13"/>
      <c r="V1137" s="79"/>
      <c r="W1137" s="82"/>
      <c r="X1137" s="83"/>
      <c r="Y1137" s="82"/>
      <c r="Z1137" s="84"/>
      <c r="AA1137" s="82"/>
      <c r="AB1137" s="80"/>
      <c r="AC1137" s="82"/>
      <c r="AD1137" s="5"/>
      <c r="AE1137" s="82"/>
      <c r="AF1137" s="100"/>
      <c r="AG1137" s="86"/>
      <c r="AH1137" s="86"/>
      <c r="AI1137" s="101"/>
      <c r="AJ1137" s="82"/>
      <c r="AK1137" s="82"/>
      <c r="AL1137" s="88"/>
      <c r="AM1137" s="84"/>
      <c r="AN1137" s="78"/>
      <c r="AO1137" s="89"/>
      <c r="AP1137" s="89"/>
      <c r="AQ1137" s="89"/>
      <c r="AR1137" s="90"/>
      <c r="AS1137" s="90"/>
    </row>
    <row r="1138" ht="18.0" customHeight="1">
      <c r="A1138" s="71"/>
      <c r="B1138" s="71"/>
      <c r="C1138" s="38"/>
      <c r="D1138" s="38"/>
      <c r="E1138" s="38"/>
      <c r="F1138" s="99"/>
      <c r="G1138" s="74"/>
      <c r="H1138" s="75"/>
      <c r="I1138" s="80"/>
      <c r="J1138" s="77"/>
      <c r="K1138" s="78"/>
      <c r="L1138" s="79"/>
      <c r="M1138" s="80"/>
      <c r="N1138" s="79"/>
      <c r="O1138" s="80"/>
      <c r="P1138" s="80"/>
      <c r="Q1138" s="79"/>
      <c r="R1138" s="79"/>
      <c r="S1138" s="12"/>
      <c r="T1138" s="12"/>
      <c r="U1138" s="13"/>
      <c r="V1138" s="79"/>
      <c r="W1138" s="82"/>
      <c r="X1138" s="83"/>
      <c r="Y1138" s="82"/>
      <c r="Z1138" s="84"/>
      <c r="AA1138" s="82"/>
      <c r="AB1138" s="80"/>
      <c r="AC1138" s="82"/>
      <c r="AD1138" s="5"/>
      <c r="AE1138" s="82"/>
      <c r="AF1138" s="100"/>
      <c r="AG1138" s="86"/>
      <c r="AH1138" s="86"/>
      <c r="AI1138" s="101"/>
      <c r="AJ1138" s="82"/>
      <c r="AK1138" s="82"/>
      <c r="AL1138" s="88"/>
      <c r="AM1138" s="84"/>
      <c r="AN1138" s="78"/>
      <c r="AO1138" s="89"/>
      <c r="AP1138" s="89"/>
      <c r="AQ1138" s="89"/>
      <c r="AR1138" s="90"/>
      <c r="AS1138" s="90"/>
    </row>
    <row r="1139" ht="18.0" customHeight="1">
      <c r="A1139" s="71"/>
      <c r="B1139" s="71"/>
      <c r="C1139" s="38"/>
      <c r="D1139" s="38"/>
      <c r="E1139" s="38"/>
      <c r="F1139" s="99"/>
      <c r="G1139" s="74"/>
      <c r="H1139" s="75"/>
      <c r="I1139" s="80"/>
      <c r="J1139" s="77"/>
      <c r="K1139" s="78"/>
      <c r="L1139" s="79"/>
      <c r="M1139" s="80"/>
      <c r="N1139" s="79"/>
      <c r="O1139" s="80"/>
      <c r="P1139" s="80"/>
      <c r="Q1139" s="79"/>
      <c r="R1139" s="79"/>
      <c r="S1139" s="12"/>
      <c r="T1139" s="12"/>
      <c r="U1139" s="13"/>
      <c r="V1139" s="79"/>
      <c r="W1139" s="82"/>
      <c r="X1139" s="83"/>
      <c r="Y1139" s="82"/>
      <c r="Z1139" s="84"/>
      <c r="AA1139" s="82"/>
      <c r="AB1139" s="80"/>
      <c r="AC1139" s="82"/>
      <c r="AD1139" s="5"/>
      <c r="AE1139" s="82"/>
      <c r="AF1139" s="100"/>
      <c r="AG1139" s="86"/>
      <c r="AH1139" s="86"/>
      <c r="AI1139" s="101"/>
      <c r="AJ1139" s="82"/>
      <c r="AK1139" s="82"/>
      <c r="AL1139" s="88"/>
      <c r="AM1139" s="84"/>
      <c r="AN1139" s="78"/>
      <c r="AO1139" s="89"/>
      <c r="AP1139" s="89"/>
      <c r="AQ1139" s="89"/>
      <c r="AR1139" s="90"/>
      <c r="AS1139" s="90"/>
    </row>
    <row r="1140" ht="18.0" customHeight="1">
      <c r="A1140" s="71"/>
      <c r="B1140" s="71"/>
      <c r="C1140" s="38"/>
      <c r="D1140" s="38"/>
      <c r="E1140" s="38"/>
      <c r="F1140" s="99"/>
      <c r="G1140" s="74"/>
      <c r="H1140" s="75"/>
      <c r="I1140" s="80"/>
      <c r="J1140" s="77"/>
      <c r="K1140" s="78"/>
      <c r="L1140" s="79"/>
      <c r="M1140" s="80"/>
      <c r="N1140" s="79"/>
      <c r="O1140" s="80"/>
      <c r="P1140" s="80"/>
      <c r="Q1140" s="79"/>
      <c r="R1140" s="79"/>
      <c r="S1140" s="12"/>
      <c r="T1140" s="12"/>
      <c r="U1140" s="13"/>
      <c r="V1140" s="79"/>
      <c r="W1140" s="82"/>
      <c r="X1140" s="83"/>
      <c r="Y1140" s="82"/>
      <c r="Z1140" s="84"/>
      <c r="AA1140" s="82"/>
      <c r="AB1140" s="80"/>
      <c r="AC1140" s="82"/>
      <c r="AD1140" s="5"/>
      <c r="AE1140" s="82"/>
      <c r="AF1140" s="100"/>
      <c r="AG1140" s="86"/>
      <c r="AH1140" s="86"/>
      <c r="AI1140" s="101"/>
      <c r="AJ1140" s="82"/>
      <c r="AK1140" s="82"/>
      <c r="AL1140" s="88"/>
      <c r="AM1140" s="84"/>
      <c r="AN1140" s="78"/>
      <c r="AO1140" s="89"/>
      <c r="AP1140" s="89"/>
      <c r="AQ1140" s="89"/>
      <c r="AR1140" s="90"/>
      <c r="AS1140" s="90"/>
    </row>
    <row r="1141" ht="18.0" customHeight="1">
      <c r="A1141" s="71"/>
      <c r="B1141" s="71"/>
      <c r="C1141" s="38"/>
      <c r="D1141" s="38"/>
      <c r="E1141" s="38"/>
      <c r="F1141" s="99"/>
      <c r="G1141" s="74"/>
      <c r="H1141" s="75"/>
      <c r="I1141" s="80"/>
      <c r="J1141" s="77"/>
      <c r="K1141" s="78"/>
      <c r="L1141" s="79"/>
      <c r="M1141" s="80"/>
      <c r="N1141" s="79"/>
      <c r="O1141" s="80"/>
      <c r="P1141" s="80"/>
      <c r="Q1141" s="79"/>
      <c r="R1141" s="79"/>
      <c r="S1141" s="12"/>
      <c r="T1141" s="12"/>
      <c r="U1141" s="13"/>
      <c r="V1141" s="79"/>
      <c r="W1141" s="82"/>
      <c r="X1141" s="83"/>
      <c r="Y1141" s="82"/>
      <c r="Z1141" s="84"/>
      <c r="AA1141" s="82"/>
      <c r="AB1141" s="80"/>
      <c r="AC1141" s="82"/>
      <c r="AD1141" s="5"/>
      <c r="AE1141" s="82"/>
      <c r="AF1141" s="100"/>
      <c r="AG1141" s="86"/>
      <c r="AH1141" s="86"/>
      <c r="AI1141" s="101"/>
      <c r="AJ1141" s="82"/>
      <c r="AK1141" s="82"/>
      <c r="AL1141" s="88"/>
      <c r="AM1141" s="84"/>
      <c r="AN1141" s="78"/>
      <c r="AO1141" s="89"/>
      <c r="AP1141" s="89"/>
      <c r="AQ1141" s="89"/>
      <c r="AR1141" s="90"/>
      <c r="AS1141" s="90"/>
    </row>
    <row r="1142" ht="18.0" customHeight="1">
      <c r="A1142" s="71"/>
      <c r="B1142" s="71"/>
      <c r="C1142" s="38"/>
      <c r="D1142" s="38"/>
      <c r="E1142" s="38"/>
      <c r="F1142" s="99"/>
      <c r="G1142" s="74"/>
      <c r="H1142" s="75"/>
      <c r="I1142" s="80"/>
      <c r="J1142" s="77"/>
      <c r="K1142" s="78"/>
      <c r="L1142" s="79"/>
      <c r="M1142" s="80"/>
      <c r="N1142" s="79"/>
      <c r="O1142" s="80"/>
      <c r="P1142" s="80"/>
      <c r="Q1142" s="79"/>
      <c r="R1142" s="79"/>
      <c r="S1142" s="12"/>
      <c r="T1142" s="12"/>
      <c r="U1142" s="13"/>
      <c r="V1142" s="79"/>
      <c r="W1142" s="82"/>
      <c r="X1142" s="83"/>
      <c r="Y1142" s="82"/>
      <c r="Z1142" s="84"/>
      <c r="AA1142" s="82"/>
      <c r="AB1142" s="80"/>
      <c r="AC1142" s="82"/>
      <c r="AD1142" s="5"/>
      <c r="AE1142" s="82"/>
      <c r="AF1142" s="100"/>
      <c r="AG1142" s="86"/>
      <c r="AH1142" s="86"/>
      <c r="AI1142" s="101"/>
      <c r="AJ1142" s="82"/>
      <c r="AK1142" s="82"/>
      <c r="AL1142" s="88"/>
      <c r="AM1142" s="84"/>
      <c r="AN1142" s="78"/>
      <c r="AO1142" s="89"/>
      <c r="AP1142" s="89"/>
      <c r="AQ1142" s="89"/>
      <c r="AR1142" s="90"/>
      <c r="AS1142" s="90"/>
    </row>
    <row r="1143" ht="18.0" customHeight="1">
      <c r="A1143" s="71"/>
      <c r="B1143" s="71"/>
      <c r="C1143" s="38"/>
      <c r="D1143" s="38"/>
      <c r="E1143" s="38"/>
      <c r="F1143" s="99"/>
      <c r="G1143" s="74"/>
      <c r="H1143" s="75"/>
      <c r="I1143" s="80"/>
      <c r="J1143" s="77"/>
      <c r="K1143" s="78"/>
      <c r="L1143" s="79"/>
      <c r="M1143" s="80"/>
      <c r="N1143" s="79"/>
      <c r="O1143" s="80"/>
      <c r="P1143" s="80"/>
      <c r="Q1143" s="79"/>
      <c r="R1143" s="79"/>
      <c r="S1143" s="12"/>
      <c r="T1143" s="12"/>
      <c r="U1143" s="13"/>
      <c r="V1143" s="79"/>
      <c r="W1143" s="82"/>
      <c r="X1143" s="83"/>
      <c r="Y1143" s="82"/>
      <c r="Z1143" s="84"/>
      <c r="AA1143" s="82"/>
      <c r="AB1143" s="80"/>
      <c r="AC1143" s="82"/>
      <c r="AD1143" s="5"/>
      <c r="AE1143" s="82"/>
      <c r="AF1143" s="100"/>
      <c r="AG1143" s="86"/>
      <c r="AH1143" s="86"/>
      <c r="AI1143" s="101"/>
      <c r="AJ1143" s="82"/>
      <c r="AK1143" s="82"/>
      <c r="AL1143" s="88"/>
      <c r="AM1143" s="84"/>
      <c r="AN1143" s="78"/>
      <c r="AO1143" s="89"/>
      <c r="AP1143" s="89"/>
      <c r="AQ1143" s="89"/>
      <c r="AR1143" s="90"/>
      <c r="AS1143" s="90"/>
    </row>
    <row r="1144" ht="18.0" customHeight="1">
      <c r="A1144" s="71"/>
      <c r="B1144" s="71"/>
      <c r="C1144" s="38"/>
      <c r="D1144" s="38"/>
      <c r="E1144" s="38"/>
      <c r="F1144" s="99"/>
      <c r="G1144" s="74"/>
      <c r="H1144" s="75"/>
      <c r="I1144" s="80"/>
      <c r="J1144" s="77"/>
      <c r="K1144" s="78"/>
      <c r="L1144" s="79"/>
      <c r="M1144" s="80"/>
      <c r="N1144" s="79"/>
      <c r="O1144" s="80"/>
      <c r="P1144" s="80"/>
      <c r="Q1144" s="79"/>
      <c r="R1144" s="79"/>
      <c r="S1144" s="12"/>
      <c r="T1144" s="12"/>
      <c r="U1144" s="13"/>
      <c r="V1144" s="79"/>
      <c r="W1144" s="82"/>
      <c r="X1144" s="83"/>
      <c r="Y1144" s="82"/>
      <c r="Z1144" s="84"/>
      <c r="AA1144" s="82"/>
      <c r="AB1144" s="80"/>
      <c r="AC1144" s="82"/>
      <c r="AD1144" s="5"/>
      <c r="AE1144" s="82"/>
      <c r="AF1144" s="100"/>
      <c r="AG1144" s="86"/>
      <c r="AH1144" s="86"/>
      <c r="AI1144" s="101"/>
      <c r="AJ1144" s="82"/>
      <c r="AK1144" s="82"/>
      <c r="AL1144" s="88"/>
      <c r="AM1144" s="84"/>
      <c r="AN1144" s="78"/>
      <c r="AO1144" s="89"/>
      <c r="AP1144" s="89"/>
      <c r="AQ1144" s="89"/>
      <c r="AR1144" s="90"/>
      <c r="AS1144" s="90"/>
    </row>
    <row r="1145" ht="18.0" customHeight="1">
      <c r="A1145" s="71"/>
      <c r="B1145" s="71"/>
      <c r="C1145" s="38"/>
      <c r="D1145" s="38"/>
      <c r="E1145" s="38"/>
      <c r="F1145" s="99"/>
      <c r="G1145" s="74"/>
      <c r="H1145" s="75"/>
      <c r="I1145" s="80"/>
      <c r="J1145" s="77"/>
      <c r="K1145" s="78"/>
      <c r="L1145" s="79"/>
      <c r="M1145" s="80"/>
      <c r="N1145" s="79"/>
      <c r="O1145" s="80"/>
      <c r="P1145" s="80"/>
      <c r="Q1145" s="79"/>
      <c r="R1145" s="79"/>
      <c r="S1145" s="12"/>
      <c r="T1145" s="12"/>
      <c r="U1145" s="13"/>
      <c r="V1145" s="79"/>
      <c r="W1145" s="82"/>
      <c r="X1145" s="83"/>
      <c r="Y1145" s="82"/>
      <c r="Z1145" s="84"/>
      <c r="AA1145" s="82"/>
      <c r="AB1145" s="80"/>
      <c r="AC1145" s="82"/>
      <c r="AD1145" s="5"/>
      <c r="AE1145" s="82"/>
      <c r="AF1145" s="100"/>
      <c r="AG1145" s="86"/>
      <c r="AH1145" s="86"/>
      <c r="AI1145" s="101"/>
      <c r="AJ1145" s="82"/>
      <c r="AK1145" s="82"/>
      <c r="AL1145" s="88"/>
      <c r="AM1145" s="84"/>
      <c r="AN1145" s="78"/>
      <c r="AO1145" s="89"/>
      <c r="AP1145" s="89"/>
      <c r="AQ1145" s="89"/>
      <c r="AR1145" s="90"/>
      <c r="AS1145" s="90"/>
    </row>
    <row r="1146" ht="18.0" customHeight="1">
      <c r="A1146" s="71"/>
      <c r="B1146" s="71"/>
      <c r="C1146" s="38"/>
      <c r="D1146" s="38"/>
      <c r="E1146" s="38"/>
      <c r="F1146" s="99"/>
      <c r="G1146" s="74"/>
      <c r="H1146" s="75"/>
      <c r="I1146" s="80"/>
      <c r="J1146" s="77"/>
      <c r="K1146" s="78"/>
      <c r="L1146" s="79"/>
      <c r="M1146" s="80"/>
      <c r="N1146" s="79"/>
      <c r="O1146" s="80"/>
      <c r="P1146" s="80"/>
      <c r="Q1146" s="79"/>
      <c r="R1146" s="79"/>
      <c r="S1146" s="12"/>
      <c r="T1146" s="12"/>
      <c r="U1146" s="13"/>
      <c r="V1146" s="79"/>
      <c r="W1146" s="82"/>
      <c r="X1146" s="83"/>
      <c r="Y1146" s="82"/>
      <c r="Z1146" s="84"/>
      <c r="AA1146" s="82"/>
      <c r="AB1146" s="80"/>
      <c r="AC1146" s="82"/>
      <c r="AD1146" s="5"/>
      <c r="AE1146" s="82"/>
      <c r="AF1146" s="100"/>
      <c r="AG1146" s="86"/>
      <c r="AH1146" s="86"/>
      <c r="AI1146" s="101"/>
      <c r="AJ1146" s="82"/>
      <c r="AK1146" s="82"/>
      <c r="AL1146" s="88"/>
      <c r="AM1146" s="84"/>
      <c r="AN1146" s="78"/>
      <c r="AO1146" s="89"/>
      <c r="AP1146" s="89"/>
      <c r="AQ1146" s="89"/>
      <c r="AR1146" s="90"/>
      <c r="AS1146" s="90"/>
    </row>
    <row r="1147" ht="18.0" customHeight="1">
      <c r="A1147" s="71"/>
      <c r="B1147" s="71"/>
      <c r="C1147" s="38"/>
      <c r="D1147" s="38"/>
      <c r="E1147" s="38"/>
      <c r="F1147" s="99"/>
      <c r="G1147" s="74"/>
      <c r="H1147" s="75"/>
      <c r="I1147" s="80"/>
      <c r="J1147" s="77"/>
      <c r="K1147" s="78"/>
      <c r="L1147" s="79"/>
      <c r="M1147" s="80"/>
      <c r="N1147" s="79"/>
      <c r="O1147" s="80"/>
      <c r="P1147" s="80"/>
      <c r="Q1147" s="79"/>
      <c r="R1147" s="79"/>
      <c r="S1147" s="12"/>
      <c r="T1147" s="12"/>
      <c r="U1147" s="13"/>
      <c r="V1147" s="79"/>
      <c r="W1147" s="82"/>
      <c r="X1147" s="83"/>
      <c r="Y1147" s="82"/>
      <c r="Z1147" s="84"/>
      <c r="AA1147" s="82"/>
      <c r="AB1147" s="80"/>
      <c r="AC1147" s="82"/>
      <c r="AD1147" s="5"/>
      <c r="AE1147" s="82"/>
      <c r="AF1147" s="100"/>
      <c r="AG1147" s="86"/>
      <c r="AH1147" s="86"/>
      <c r="AI1147" s="101"/>
      <c r="AJ1147" s="82"/>
      <c r="AK1147" s="82"/>
      <c r="AL1147" s="88"/>
      <c r="AM1147" s="84"/>
      <c r="AN1147" s="78"/>
      <c r="AO1147" s="89"/>
      <c r="AP1147" s="89"/>
      <c r="AQ1147" s="89"/>
      <c r="AR1147" s="90"/>
      <c r="AS1147" s="90"/>
    </row>
    <row r="1148" ht="18.0" customHeight="1">
      <c r="A1148" s="71"/>
      <c r="B1148" s="71"/>
      <c r="C1148" s="38"/>
      <c r="D1148" s="38"/>
      <c r="E1148" s="38"/>
      <c r="F1148" s="99"/>
      <c r="G1148" s="74"/>
      <c r="H1148" s="75"/>
      <c r="I1148" s="80"/>
      <c r="J1148" s="77"/>
      <c r="K1148" s="78"/>
      <c r="L1148" s="79"/>
      <c r="M1148" s="80"/>
      <c r="N1148" s="79"/>
      <c r="O1148" s="80"/>
      <c r="P1148" s="80"/>
      <c r="Q1148" s="79"/>
      <c r="R1148" s="79"/>
      <c r="S1148" s="12"/>
      <c r="T1148" s="12"/>
      <c r="U1148" s="13"/>
      <c r="V1148" s="79"/>
      <c r="W1148" s="82"/>
      <c r="X1148" s="83"/>
      <c r="Y1148" s="82"/>
      <c r="Z1148" s="84"/>
      <c r="AA1148" s="82"/>
      <c r="AB1148" s="80"/>
      <c r="AC1148" s="82"/>
      <c r="AD1148" s="5"/>
      <c r="AE1148" s="82"/>
      <c r="AF1148" s="100"/>
      <c r="AG1148" s="86"/>
      <c r="AH1148" s="86"/>
      <c r="AI1148" s="101"/>
      <c r="AJ1148" s="82"/>
      <c r="AK1148" s="82"/>
      <c r="AL1148" s="88"/>
      <c r="AM1148" s="84"/>
      <c r="AN1148" s="78"/>
      <c r="AO1148" s="89"/>
      <c r="AP1148" s="89"/>
      <c r="AQ1148" s="89"/>
      <c r="AR1148" s="90"/>
      <c r="AS1148" s="90"/>
    </row>
    <row r="1149" ht="18.0" customHeight="1">
      <c r="A1149" s="71"/>
      <c r="B1149" s="71"/>
      <c r="C1149" s="38"/>
      <c r="D1149" s="38"/>
      <c r="E1149" s="38"/>
      <c r="F1149" s="99"/>
      <c r="G1149" s="74"/>
      <c r="H1149" s="75"/>
      <c r="I1149" s="80"/>
      <c r="J1149" s="77"/>
      <c r="K1149" s="78"/>
      <c r="L1149" s="79"/>
      <c r="M1149" s="80"/>
      <c r="N1149" s="79"/>
      <c r="O1149" s="80"/>
      <c r="P1149" s="80"/>
      <c r="Q1149" s="79"/>
      <c r="R1149" s="79"/>
      <c r="S1149" s="12"/>
      <c r="T1149" s="12"/>
      <c r="U1149" s="13"/>
      <c r="V1149" s="79"/>
      <c r="W1149" s="82"/>
      <c r="X1149" s="83"/>
      <c r="Y1149" s="82"/>
      <c r="Z1149" s="84"/>
      <c r="AA1149" s="82"/>
      <c r="AB1149" s="80"/>
      <c r="AC1149" s="82"/>
      <c r="AD1149" s="5"/>
      <c r="AE1149" s="82"/>
      <c r="AF1149" s="100"/>
      <c r="AG1149" s="86"/>
      <c r="AH1149" s="86"/>
      <c r="AI1149" s="101"/>
      <c r="AJ1149" s="82"/>
      <c r="AK1149" s="82"/>
      <c r="AL1149" s="88"/>
      <c r="AM1149" s="84"/>
      <c r="AN1149" s="78"/>
      <c r="AO1149" s="89"/>
      <c r="AP1149" s="89"/>
      <c r="AQ1149" s="89"/>
      <c r="AR1149" s="90"/>
      <c r="AS1149" s="90"/>
    </row>
    <row r="1150" ht="18.0" customHeight="1">
      <c r="A1150" s="71"/>
      <c r="B1150" s="71"/>
      <c r="C1150" s="38"/>
      <c r="D1150" s="38"/>
      <c r="E1150" s="38"/>
      <c r="F1150" s="99"/>
      <c r="G1150" s="74"/>
      <c r="H1150" s="75"/>
      <c r="I1150" s="80"/>
      <c r="J1150" s="77"/>
      <c r="K1150" s="78"/>
      <c r="L1150" s="79"/>
      <c r="M1150" s="80"/>
      <c r="N1150" s="79"/>
      <c r="O1150" s="80"/>
      <c r="P1150" s="80"/>
      <c r="Q1150" s="79"/>
      <c r="R1150" s="79"/>
      <c r="S1150" s="12"/>
      <c r="T1150" s="12"/>
      <c r="U1150" s="13"/>
      <c r="V1150" s="79"/>
      <c r="W1150" s="82"/>
      <c r="X1150" s="83"/>
      <c r="Y1150" s="82"/>
      <c r="Z1150" s="84"/>
      <c r="AA1150" s="82"/>
      <c r="AB1150" s="80"/>
      <c r="AC1150" s="82"/>
      <c r="AD1150" s="5"/>
      <c r="AE1150" s="82"/>
      <c r="AF1150" s="100"/>
      <c r="AG1150" s="86"/>
      <c r="AH1150" s="86"/>
      <c r="AI1150" s="101"/>
      <c r="AJ1150" s="82"/>
      <c r="AK1150" s="82"/>
      <c r="AL1150" s="88"/>
      <c r="AM1150" s="84"/>
      <c r="AN1150" s="78"/>
      <c r="AO1150" s="89"/>
      <c r="AP1150" s="89"/>
      <c r="AQ1150" s="89"/>
      <c r="AR1150" s="90"/>
      <c r="AS1150" s="90"/>
    </row>
    <row r="1151" ht="18.0" customHeight="1">
      <c r="A1151" s="71"/>
      <c r="B1151" s="71"/>
      <c r="C1151" s="38"/>
      <c r="D1151" s="38"/>
      <c r="E1151" s="38"/>
      <c r="F1151" s="99"/>
      <c r="G1151" s="74"/>
      <c r="H1151" s="75"/>
      <c r="I1151" s="80"/>
      <c r="J1151" s="77"/>
      <c r="K1151" s="78"/>
      <c r="L1151" s="79"/>
      <c r="M1151" s="80"/>
      <c r="N1151" s="79"/>
      <c r="O1151" s="80"/>
      <c r="P1151" s="80"/>
      <c r="Q1151" s="79"/>
      <c r="R1151" s="79"/>
      <c r="S1151" s="12"/>
      <c r="T1151" s="12"/>
      <c r="U1151" s="13"/>
      <c r="V1151" s="79"/>
      <c r="W1151" s="82"/>
      <c r="X1151" s="83"/>
      <c r="Y1151" s="82"/>
      <c r="Z1151" s="84"/>
      <c r="AA1151" s="82"/>
      <c r="AB1151" s="80"/>
      <c r="AC1151" s="82"/>
      <c r="AD1151" s="5"/>
      <c r="AE1151" s="82"/>
      <c r="AF1151" s="100"/>
      <c r="AG1151" s="86"/>
      <c r="AH1151" s="86"/>
      <c r="AI1151" s="101"/>
      <c r="AJ1151" s="82"/>
      <c r="AK1151" s="82"/>
      <c r="AL1151" s="88"/>
      <c r="AM1151" s="84"/>
      <c r="AN1151" s="78"/>
      <c r="AO1151" s="89"/>
      <c r="AP1151" s="89"/>
      <c r="AQ1151" s="89"/>
      <c r="AR1151" s="90"/>
      <c r="AS1151" s="90"/>
    </row>
    <row r="1152" ht="18.0" customHeight="1">
      <c r="A1152" s="71"/>
      <c r="B1152" s="71"/>
      <c r="C1152" s="38"/>
      <c r="D1152" s="38"/>
      <c r="E1152" s="38"/>
      <c r="F1152" s="99"/>
      <c r="G1152" s="74"/>
      <c r="H1152" s="75"/>
      <c r="I1152" s="80"/>
      <c r="J1152" s="77"/>
      <c r="K1152" s="78"/>
      <c r="L1152" s="79"/>
      <c r="M1152" s="80"/>
      <c r="N1152" s="79"/>
      <c r="O1152" s="80"/>
      <c r="P1152" s="80"/>
      <c r="Q1152" s="79"/>
      <c r="R1152" s="79"/>
      <c r="S1152" s="12"/>
      <c r="T1152" s="12"/>
      <c r="U1152" s="13"/>
      <c r="V1152" s="79"/>
      <c r="W1152" s="82"/>
      <c r="X1152" s="83"/>
      <c r="Y1152" s="82"/>
      <c r="Z1152" s="84"/>
      <c r="AA1152" s="82"/>
      <c r="AB1152" s="80"/>
      <c r="AC1152" s="82"/>
      <c r="AD1152" s="5"/>
      <c r="AE1152" s="82"/>
      <c r="AF1152" s="100"/>
      <c r="AG1152" s="86"/>
      <c r="AH1152" s="86"/>
      <c r="AI1152" s="101"/>
      <c r="AJ1152" s="82"/>
      <c r="AK1152" s="82"/>
      <c r="AL1152" s="88"/>
      <c r="AM1152" s="84"/>
      <c r="AN1152" s="78"/>
      <c r="AO1152" s="89"/>
      <c r="AP1152" s="89"/>
      <c r="AQ1152" s="89"/>
      <c r="AR1152" s="90"/>
      <c r="AS1152" s="90"/>
    </row>
    <row r="1153" ht="18.0" customHeight="1">
      <c r="A1153" s="71"/>
      <c r="B1153" s="71"/>
      <c r="C1153" s="38"/>
      <c r="D1153" s="38"/>
      <c r="E1153" s="38"/>
      <c r="F1153" s="99"/>
      <c r="G1153" s="74"/>
      <c r="H1153" s="75"/>
      <c r="I1153" s="80"/>
      <c r="J1153" s="77"/>
      <c r="K1153" s="78"/>
      <c r="L1153" s="79"/>
      <c r="M1153" s="80"/>
      <c r="N1153" s="79"/>
      <c r="O1153" s="80"/>
      <c r="P1153" s="80"/>
      <c r="Q1153" s="79"/>
      <c r="R1153" s="79"/>
      <c r="S1153" s="12"/>
      <c r="T1153" s="12"/>
      <c r="U1153" s="13"/>
      <c r="V1153" s="79"/>
      <c r="W1153" s="82"/>
      <c r="X1153" s="83"/>
      <c r="Y1153" s="82"/>
      <c r="Z1153" s="84"/>
      <c r="AA1153" s="82"/>
      <c r="AB1153" s="80"/>
      <c r="AC1153" s="82"/>
      <c r="AD1153" s="5"/>
      <c r="AE1153" s="82"/>
      <c r="AF1153" s="100"/>
      <c r="AG1153" s="86"/>
      <c r="AH1153" s="86"/>
      <c r="AI1153" s="101"/>
      <c r="AJ1153" s="82"/>
      <c r="AK1153" s="82"/>
      <c r="AL1153" s="88"/>
      <c r="AM1153" s="84"/>
      <c r="AN1153" s="78"/>
      <c r="AO1153" s="89"/>
      <c r="AP1153" s="89"/>
      <c r="AQ1153" s="89"/>
      <c r="AR1153" s="90"/>
      <c r="AS1153" s="90"/>
    </row>
    <row r="1154" ht="18.0" customHeight="1">
      <c r="A1154" s="71"/>
      <c r="B1154" s="71"/>
      <c r="C1154" s="38"/>
      <c r="D1154" s="38"/>
      <c r="E1154" s="38"/>
      <c r="F1154" s="99"/>
      <c r="G1154" s="74"/>
      <c r="H1154" s="75"/>
      <c r="I1154" s="80"/>
      <c r="J1154" s="77"/>
      <c r="K1154" s="78"/>
      <c r="L1154" s="79"/>
      <c r="M1154" s="80"/>
      <c r="N1154" s="79"/>
      <c r="O1154" s="80"/>
      <c r="P1154" s="80"/>
      <c r="Q1154" s="79"/>
      <c r="R1154" s="79"/>
      <c r="S1154" s="12"/>
      <c r="T1154" s="12"/>
      <c r="U1154" s="13"/>
      <c r="V1154" s="79"/>
      <c r="W1154" s="82"/>
      <c r="X1154" s="83"/>
      <c r="Y1154" s="82"/>
      <c r="Z1154" s="84"/>
      <c r="AA1154" s="82"/>
      <c r="AB1154" s="80"/>
      <c r="AC1154" s="82"/>
      <c r="AD1154" s="5"/>
      <c r="AE1154" s="82"/>
      <c r="AF1154" s="100"/>
      <c r="AG1154" s="86"/>
      <c r="AH1154" s="86"/>
      <c r="AI1154" s="101"/>
      <c r="AJ1154" s="82"/>
      <c r="AK1154" s="82"/>
      <c r="AL1154" s="88"/>
      <c r="AM1154" s="84"/>
      <c r="AN1154" s="78"/>
      <c r="AO1154" s="89"/>
      <c r="AP1154" s="89"/>
      <c r="AQ1154" s="89"/>
      <c r="AR1154" s="90"/>
      <c r="AS1154" s="90"/>
    </row>
    <row r="1155" ht="18.0" customHeight="1">
      <c r="A1155" s="71"/>
      <c r="B1155" s="71"/>
      <c r="C1155" s="38"/>
      <c r="D1155" s="38"/>
      <c r="E1155" s="38"/>
      <c r="F1155" s="99"/>
      <c r="G1155" s="74"/>
      <c r="H1155" s="75"/>
      <c r="I1155" s="80"/>
      <c r="J1155" s="77"/>
      <c r="K1155" s="78"/>
      <c r="L1155" s="79"/>
      <c r="M1155" s="80"/>
      <c r="N1155" s="79"/>
      <c r="O1155" s="80"/>
      <c r="P1155" s="80"/>
      <c r="Q1155" s="79"/>
      <c r="R1155" s="79"/>
      <c r="S1155" s="12"/>
      <c r="T1155" s="12"/>
      <c r="U1155" s="13"/>
      <c r="V1155" s="79"/>
      <c r="W1155" s="82"/>
      <c r="X1155" s="83"/>
      <c r="Y1155" s="82"/>
      <c r="Z1155" s="84"/>
      <c r="AA1155" s="82"/>
      <c r="AB1155" s="80"/>
      <c r="AC1155" s="82"/>
      <c r="AD1155" s="5"/>
      <c r="AE1155" s="82"/>
      <c r="AF1155" s="100"/>
      <c r="AG1155" s="86"/>
      <c r="AH1155" s="86"/>
      <c r="AI1155" s="101"/>
      <c r="AJ1155" s="82"/>
      <c r="AK1155" s="82"/>
      <c r="AL1155" s="88"/>
      <c r="AM1155" s="84"/>
      <c r="AN1155" s="78"/>
      <c r="AO1155" s="89"/>
      <c r="AP1155" s="89"/>
      <c r="AQ1155" s="89"/>
      <c r="AR1155" s="90"/>
      <c r="AS1155" s="90"/>
    </row>
    <row r="1156" ht="18.0" customHeight="1">
      <c r="A1156" s="71"/>
      <c r="B1156" s="71"/>
      <c r="C1156" s="38"/>
      <c r="D1156" s="38"/>
      <c r="E1156" s="38"/>
      <c r="F1156" s="99"/>
      <c r="G1156" s="74"/>
      <c r="H1156" s="75"/>
      <c r="I1156" s="80"/>
      <c r="J1156" s="77"/>
      <c r="K1156" s="78"/>
      <c r="L1156" s="79"/>
      <c r="M1156" s="80"/>
      <c r="N1156" s="79"/>
      <c r="O1156" s="80"/>
      <c r="P1156" s="80"/>
      <c r="Q1156" s="79"/>
      <c r="R1156" s="79"/>
      <c r="S1156" s="12"/>
      <c r="T1156" s="12"/>
      <c r="U1156" s="13"/>
      <c r="V1156" s="79"/>
      <c r="W1156" s="82"/>
      <c r="X1156" s="83"/>
      <c r="Y1156" s="82"/>
      <c r="Z1156" s="84"/>
      <c r="AA1156" s="82"/>
      <c r="AB1156" s="80"/>
      <c r="AC1156" s="82"/>
      <c r="AD1156" s="5"/>
      <c r="AE1156" s="82"/>
      <c r="AF1156" s="100"/>
      <c r="AG1156" s="86"/>
      <c r="AH1156" s="86"/>
      <c r="AI1156" s="101"/>
      <c r="AJ1156" s="82"/>
      <c r="AK1156" s="82"/>
      <c r="AL1156" s="88"/>
      <c r="AM1156" s="84"/>
      <c r="AN1156" s="78"/>
      <c r="AO1156" s="89"/>
      <c r="AP1156" s="89"/>
      <c r="AQ1156" s="89"/>
      <c r="AR1156" s="90"/>
      <c r="AS1156" s="90"/>
    </row>
    <row r="1157" ht="18.0" customHeight="1">
      <c r="A1157" s="71"/>
      <c r="B1157" s="71"/>
      <c r="C1157" s="38"/>
      <c r="D1157" s="38"/>
      <c r="E1157" s="38"/>
      <c r="F1157" s="99"/>
      <c r="G1157" s="74"/>
      <c r="H1157" s="75"/>
      <c r="I1157" s="80"/>
      <c r="J1157" s="77"/>
      <c r="K1157" s="78"/>
      <c r="L1157" s="79"/>
      <c r="M1157" s="80"/>
      <c r="N1157" s="79"/>
      <c r="O1157" s="80"/>
      <c r="P1157" s="80"/>
      <c r="Q1157" s="79"/>
      <c r="R1157" s="79"/>
      <c r="S1157" s="12"/>
      <c r="T1157" s="12"/>
      <c r="U1157" s="13"/>
      <c r="V1157" s="79"/>
      <c r="W1157" s="82"/>
      <c r="X1157" s="83"/>
      <c r="Y1157" s="82"/>
      <c r="Z1157" s="84"/>
      <c r="AA1157" s="82"/>
      <c r="AB1157" s="80"/>
      <c r="AC1157" s="82"/>
      <c r="AD1157" s="5"/>
      <c r="AE1157" s="82"/>
      <c r="AF1157" s="100"/>
      <c r="AG1157" s="86"/>
      <c r="AH1157" s="86"/>
      <c r="AI1157" s="101"/>
      <c r="AJ1157" s="82"/>
      <c r="AK1157" s="82"/>
      <c r="AL1157" s="88"/>
      <c r="AM1157" s="84"/>
      <c r="AN1157" s="78"/>
      <c r="AO1157" s="89"/>
      <c r="AP1157" s="89"/>
      <c r="AQ1157" s="89"/>
      <c r="AR1157" s="90"/>
      <c r="AS1157" s="90"/>
    </row>
    <row r="1158" ht="18.0" customHeight="1">
      <c r="A1158" s="71"/>
      <c r="B1158" s="71"/>
      <c r="C1158" s="38"/>
      <c r="D1158" s="38"/>
      <c r="E1158" s="38"/>
      <c r="F1158" s="99"/>
      <c r="G1158" s="74"/>
      <c r="H1158" s="75"/>
      <c r="I1158" s="80"/>
      <c r="J1158" s="77"/>
      <c r="K1158" s="78"/>
      <c r="L1158" s="79"/>
      <c r="M1158" s="80"/>
      <c r="N1158" s="79"/>
      <c r="O1158" s="80"/>
      <c r="P1158" s="80"/>
      <c r="Q1158" s="79"/>
      <c r="R1158" s="79"/>
      <c r="S1158" s="12"/>
      <c r="T1158" s="12"/>
      <c r="U1158" s="13"/>
      <c r="V1158" s="79"/>
      <c r="W1158" s="82"/>
      <c r="X1158" s="83"/>
      <c r="Y1158" s="82"/>
      <c r="Z1158" s="84"/>
      <c r="AA1158" s="82"/>
      <c r="AB1158" s="80"/>
      <c r="AC1158" s="82"/>
      <c r="AD1158" s="5"/>
      <c r="AE1158" s="82"/>
      <c r="AF1158" s="100"/>
      <c r="AG1158" s="86"/>
      <c r="AH1158" s="86"/>
      <c r="AI1158" s="101"/>
      <c r="AJ1158" s="82"/>
      <c r="AK1158" s="82"/>
      <c r="AL1158" s="88"/>
      <c r="AM1158" s="84"/>
      <c r="AN1158" s="78"/>
      <c r="AO1158" s="89"/>
      <c r="AP1158" s="89"/>
      <c r="AQ1158" s="89"/>
      <c r="AR1158" s="90"/>
      <c r="AS1158" s="90"/>
    </row>
    <row r="1159" ht="18.0" customHeight="1">
      <c r="A1159" s="71"/>
      <c r="B1159" s="71"/>
      <c r="C1159" s="38"/>
      <c r="D1159" s="38"/>
      <c r="E1159" s="38"/>
      <c r="F1159" s="99"/>
      <c r="G1159" s="74"/>
      <c r="H1159" s="75"/>
      <c r="I1159" s="80"/>
      <c r="J1159" s="77"/>
      <c r="K1159" s="78"/>
      <c r="L1159" s="79"/>
      <c r="M1159" s="80"/>
      <c r="N1159" s="79"/>
      <c r="O1159" s="80"/>
      <c r="P1159" s="80"/>
      <c r="Q1159" s="79"/>
      <c r="R1159" s="79"/>
      <c r="S1159" s="12"/>
      <c r="T1159" s="12"/>
      <c r="U1159" s="13"/>
      <c r="V1159" s="79"/>
      <c r="W1159" s="82"/>
      <c r="X1159" s="83"/>
      <c r="Y1159" s="82"/>
      <c r="Z1159" s="84"/>
      <c r="AA1159" s="82"/>
      <c r="AB1159" s="80"/>
      <c r="AC1159" s="82"/>
      <c r="AD1159" s="5"/>
      <c r="AE1159" s="82"/>
      <c r="AF1159" s="100"/>
      <c r="AG1159" s="86"/>
      <c r="AH1159" s="86"/>
      <c r="AI1159" s="101"/>
      <c r="AJ1159" s="82"/>
      <c r="AK1159" s="82"/>
      <c r="AL1159" s="88"/>
      <c r="AM1159" s="84"/>
      <c r="AN1159" s="78"/>
      <c r="AO1159" s="89"/>
      <c r="AP1159" s="89"/>
      <c r="AQ1159" s="89"/>
      <c r="AR1159" s="90"/>
      <c r="AS1159" s="90"/>
    </row>
    <row r="1160" ht="18.0" customHeight="1">
      <c r="A1160" s="71"/>
      <c r="B1160" s="71"/>
      <c r="C1160" s="38"/>
      <c r="D1160" s="38"/>
      <c r="E1160" s="38"/>
      <c r="F1160" s="99"/>
      <c r="G1160" s="74"/>
      <c r="H1160" s="75"/>
      <c r="I1160" s="80"/>
      <c r="J1160" s="77"/>
      <c r="K1160" s="78"/>
      <c r="L1160" s="79"/>
      <c r="M1160" s="80"/>
      <c r="N1160" s="79"/>
      <c r="O1160" s="80"/>
      <c r="P1160" s="80"/>
      <c r="Q1160" s="79"/>
      <c r="R1160" s="79"/>
      <c r="S1160" s="12"/>
      <c r="T1160" s="12"/>
      <c r="U1160" s="13"/>
      <c r="V1160" s="79"/>
      <c r="W1160" s="82"/>
      <c r="X1160" s="83"/>
      <c r="Y1160" s="82"/>
      <c r="Z1160" s="84"/>
      <c r="AA1160" s="82"/>
      <c r="AB1160" s="80"/>
      <c r="AC1160" s="82"/>
      <c r="AD1160" s="5"/>
      <c r="AE1160" s="82"/>
      <c r="AF1160" s="100"/>
      <c r="AG1160" s="86"/>
      <c r="AH1160" s="86"/>
      <c r="AI1160" s="101"/>
      <c r="AJ1160" s="82"/>
      <c r="AK1160" s="82"/>
      <c r="AL1160" s="88"/>
      <c r="AM1160" s="84"/>
      <c r="AN1160" s="78"/>
      <c r="AO1160" s="89"/>
      <c r="AP1160" s="89"/>
      <c r="AQ1160" s="89"/>
      <c r="AR1160" s="90"/>
      <c r="AS1160" s="90"/>
    </row>
    <row r="1161" ht="18.0" customHeight="1">
      <c r="A1161" s="71"/>
      <c r="B1161" s="71"/>
      <c r="C1161" s="38"/>
      <c r="D1161" s="38"/>
      <c r="E1161" s="38"/>
      <c r="F1161" s="99"/>
      <c r="G1161" s="74"/>
      <c r="H1161" s="75"/>
      <c r="I1161" s="80"/>
      <c r="J1161" s="77"/>
      <c r="K1161" s="78"/>
      <c r="L1161" s="79"/>
      <c r="M1161" s="80"/>
      <c r="N1161" s="79"/>
      <c r="O1161" s="80"/>
      <c r="P1161" s="80"/>
      <c r="Q1161" s="79"/>
      <c r="R1161" s="79"/>
      <c r="S1161" s="12"/>
      <c r="T1161" s="12"/>
      <c r="U1161" s="13"/>
      <c r="V1161" s="79"/>
      <c r="W1161" s="82"/>
      <c r="X1161" s="83"/>
      <c r="Y1161" s="82"/>
      <c r="Z1161" s="84"/>
      <c r="AA1161" s="82"/>
      <c r="AB1161" s="80"/>
      <c r="AC1161" s="82"/>
      <c r="AD1161" s="5"/>
      <c r="AE1161" s="82"/>
      <c r="AF1161" s="100"/>
      <c r="AG1161" s="86"/>
      <c r="AH1161" s="86"/>
      <c r="AI1161" s="101"/>
      <c r="AJ1161" s="82"/>
      <c r="AK1161" s="82"/>
      <c r="AL1161" s="88"/>
      <c r="AM1161" s="84"/>
      <c r="AN1161" s="78"/>
      <c r="AO1161" s="89"/>
      <c r="AP1161" s="89"/>
      <c r="AQ1161" s="89"/>
      <c r="AR1161" s="90"/>
      <c r="AS1161" s="90"/>
    </row>
    <row r="1162" ht="18.0" customHeight="1">
      <c r="A1162" s="71"/>
      <c r="B1162" s="71"/>
      <c r="C1162" s="38"/>
      <c r="D1162" s="38"/>
      <c r="E1162" s="38"/>
      <c r="F1162" s="99"/>
      <c r="G1162" s="74"/>
      <c r="H1162" s="75"/>
      <c r="I1162" s="80"/>
      <c r="J1162" s="77"/>
      <c r="K1162" s="78"/>
      <c r="L1162" s="79"/>
      <c r="M1162" s="80"/>
      <c r="N1162" s="79"/>
      <c r="O1162" s="80"/>
      <c r="P1162" s="80"/>
      <c r="Q1162" s="79"/>
      <c r="R1162" s="79"/>
      <c r="S1162" s="12"/>
      <c r="T1162" s="12"/>
      <c r="U1162" s="13"/>
      <c r="V1162" s="79"/>
      <c r="W1162" s="82"/>
      <c r="X1162" s="83"/>
      <c r="Y1162" s="82"/>
      <c r="Z1162" s="84"/>
      <c r="AA1162" s="82"/>
      <c r="AB1162" s="80"/>
      <c r="AC1162" s="82"/>
      <c r="AD1162" s="5"/>
      <c r="AE1162" s="82"/>
      <c r="AF1162" s="100"/>
      <c r="AG1162" s="86"/>
      <c r="AH1162" s="86"/>
      <c r="AI1162" s="101"/>
      <c r="AJ1162" s="82"/>
      <c r="AK1162" s="82"/>
      <c r="AL1162" s="88"/>
      <c r="AM1162" s="84"/>
      <c r="AN1162" s="78"/>
      <c r="AO1162" s="89"/>
      <c r="AP1162" s="89"/>
      <c r="AQ1162" s="89"/>
      <c r="AR1162" s="90"/>
      <c r="AS1162" s="90"/>
    </row>
    <row r="1163" ht="18.0" customHeight="1">
      <c r="A1163" s="71"/>
      <c r="B1163" s="71"/>
      <c r="C1163" s="38"/>
      <c r="D1163" s="38"/>
      <c r="E1163" s="38"/>
      <c r="F1163" s="99"/>
      <c r="G1163" s="74"/>
      <c r="H1163" s="75"/>
      <c r="I1163" s="80"/>
      <c r="J1163" s="77"/>
      <c r="K1163" s="78"/>
      <c r="L1163" s="79"/>
      <c r="M1163" s="80"/>
      <c r="N1163" s="79"/>
      <c r="O1163" s="80"/>
      <c r="P1163" s="80"/>
      <c r="Q1163" s="79"/>
      <c r="R1163" s="79"/>
      <c r="S1163" s="12"/>
      <c r="T1163" s="12"/>
      <c r="U1163" s="13"/>
      <c r="V1163" s="79"/>
      <c r="W1163" s="82"/>
      <c r="X1163" s="83"/>
      <c r="Y1163" s="82"/>
      <c r="Z1163" s="84"/>
      <c r="AA1163" s="82"/>
      <c r="AB1163" s="80"/>
      <c r="AC1163" s="82"/>
      <c r="AD1163" s="5"/>
      <c r="AE1163" s="82"/>
      <c r="AF1163" s="100"/>
      <c r="AG1163" s="86"/>
      <c r="AH1163" s="86"/>
      <c r="AI1163" s="101"/>
      <c r="AJ1163" s="82"/>
      <c r="AK1163" s="82"/>
      <c r="AL1163" s="88"/>
      <c r="AM1163" s="84"/>
      <c r="AN1163" s="78"/>
      <c r="AO1163" s="89"/>
      <c r="AP1163" s="89"/>
      <c r="AQ1163" s="89"/>
      <c r="AR1163" s="90"/>
      <c r="AS1163" s="90"/>
    </row>
    <row r="1164" ht="18.0" customHeight="1">
      <c r="A1164" s="71"/>
      <c r="B1164" s="71"/>
      <c r="C1164" s="38"/>
      <c r="D1164" s="38"/>
      <c r="E1164" s="38"/>
      <c r="F1164" s="99"/>
      <c r="G1164" s="74"/>
      <c r="H1164" s="75"/>
      <c r="I1164" s="80"/>
      <c r="J1164" s="77"/>
      <c r="K1164" s="78"/>
      <c r="L1164" s="79"/>
      <c r="M1164" s="80"/>
      <c r="N1164" s="79"/>
      <c r="O1164" s="80"/>
      <c r="P1164" s="80"/>
      <c r="Q1164" s="79"/>
      <c r="R1164" s="79"/>
      <c r="S1164" s="12"/>
      <c r="T1164" s="12"/>
      <c r="U1164" s="13"/>
      <c r="V1164" s="79"/>
      <c r="W1164" s="82"/>
      <c r="X1164" s="83"/>
      <c r="Y1164" s="82"/>
      <c r="Z1164" s="84"/>
      <c r="AA1164" s="82"/>
      <c r="AB1164" s="80"/>
      <c r="AC1164" s="82"/>
      <c r="AD1164" s="5"/>
      <c r="AE1164" s="82"/>
      <c r="AF1164" s="100"/>
      <c r="AG1164" s="86"/>
      <c r="AH1164" s="86"/>
      <c r="AI1164" s="101"/>
      <c r="AJ1164" s="82"/>
      <c r="AK1164" s="82"/>
      <c r="AL1164" s="88"/>
      <c r="AM1164" s="84"/>
      <c r="AN1164" s="78"/>
      <c r="AO1164" s="89"/>
      <c r="AP1164" s="89"/>
      <c r="AQ1164" s="89"/>
      <c r="AR1164" s="90"/>
      <c r="AS1164" s="90"/>
    </row>
    <row r="1165" ht="18.0" customHeight="1">
      <c r="A1165" s="71"/>
      <c r="B1165" s="71"/>
      <c r="C1165" s="38"/>
      <c r="D1165" s="38"/>
      <c r="E1165" s="38"/>
      <c r="F1165" s="99"/>
      <c r="G1165" s="74"/>
      <c r="H1165" s="75"/>
      <c r="I1165" s="80"/>
      <c r="J1165" s="77"/>
      <c r="K1165" s="78"/>
      <c r="L1165" s="79"/>
      <c r="M1165" s="80"/>
      <c r="N1165" s="79"/>
      <c r="O1165" s="80"/>
      <c r="P1165" s="80"/>
      <c r="Q1165" s="79"/>
      <c r="R1165" s="79"/>
      <c r="S1165" s="12"/>
      <c r="T1165" s="12"/>
      <c r="U1165" s="13"/>
      <c r="V1165" s="79"/>
      <c r="W1165" s="82"/>
      <c r="X1165" s="83"/>
      <c r="Y1165" s="82"/>
      <c r="Z1165" s="84"/>
      <c r="AA1165" s="82"/>
      <c r="AB1165" s="80"/>
      <c r="AC1165" s="82"/>
      <c r="AD1165" s="5"/>
      <c r="AE1165" s="82"/>
      <c r="AF1165" s="100"/>
      <c r="AG1165" s="86"/>
      <c r="AH1165" s="86"/>
      <c r="AI1165" s="101"/>
      <c r="AJ1165" s="82"/>
      <c r="AK1165" s="82"/>
      <c r="AL1165" s="88"/>
      <c r="AM1165" s="84"/>
      <c r="AN1165" s="78"/>
      <c r="AO1165" s="89"/>
      <c r="AP1165" s="89"/>
      <c r="AQ1165" s="89"/>
      <c r="AR1165" s="90"/>
      <c r="AS1165" s="90"/>
    </row>
    <row r="1166" ht="18.0" customHeight="1">
      <c r="A1166" s="71"/>
      <c r="B1166" s="71"/>
      <c r="C1166" s="38"/>
      <c r="D1166" s="38"/>
      <c r="E1166" s="38"/>
      <c r="F1166" s="99"/>
      <c r="G1166" s="74"/>
      <c r="H1166" s="75"/>
      <c r="I1166" s="80"/>
      <c r="J1166" s="77"/>
      <c r="K1166" s="78"/>
      <c r="L1166" s="79"/>
      <c r="M1166" s="80"/>
      <c r="N1166" s="79"/>
      <c r="O1166" s="80"/>
      <c r="P1166" s="80"/>
      <c r="Q1166" s="79"/>
      <c r="R1166" s="79"/>
      <c r="S1166" s="12"/>
      <c r="T1166" s="12"/>
      <c r="U1166" s="13"/>
      <c r="V1166" s="79"/>
      <c r="W1166" s="82"/>
      <c r="X1166" s="83"/>
      <c r="Y1166" s="82"/>
      <c r="Z1166" s="84"/>
      <c r="AA1166" s="82"/>
      <c r="AB1166" s="80"/>
      <c r="AC1166" s="82"/>
      <c r="AD1166" s="5"/>
      <c r="AE1166" s="82"/>
      <c r="AF1166" s="100"/>
      <c r="AG1166" s="86"/>
      <c r="AH1166" s="86"/>
      <c r="AI1166" s="101"/>
      <c r="AJ1166" s="82"/>
      <c r="AK1166" s="82"/>
      <c r="AL1166" s="88"/>
      <c r="AM1166" s="84"/>
      <c r="AN1166" s="78"/>
      <c r="AO1166" s="89"/>
      <c r="AP1166" s="89"/>
      <c r="AQ1166" s="89"/>
      <c r="AR1166" s="90"/>
      <c r="AS1166" s="90"/>
    </row>
    <row r="1167" ht="18.0" customHeight="1">
      <c r="A1167" s="71"/>
      <c r="B1167" s="71"/>
      <c r="C1167" s="38"/>
      <c r="D1167" s="38"/>
      <c r="E1167" s="38"/>
      <c r="F1167" s="99"/>
      <c r="G1167" s="74"/>
      <c r="H1167" s="75"/>
      <c r="I1167" s="80"/>
      <c r="J1167" s="77"/>
      <c r="K1167" s="78"/>
      <c r="L1167" s="79"/>
      <c r="M1167" s="80"/>
      <c r="N1167" s="79"/>
      <c r="O1167" s="80"/>
      <c r="P1167" s="80"/>
      <c r="Q1167" s="79"/>
      <c r="R1167" s="79"/>
      <c r="S1167" s="12"/>
      <c r="T1167" s="12"/>
      <c r="U1167" s="13"/>
      <c r="V1167" s="79"/>
      <c r="W1167" s="82"/>
      <c r="X1167" s="83"/>
      <c r="Y1167" s="82"/>
      <c r="Z1167" s="84"/>
      <c r="AA1167" s="82"/>
      <c r="AB1167" s="80"/>
      <c r="AC1167" s="82"/>
      <c r="AD1167" s="5"/>
      <c r="AE1167" s="82"/>
      <c r="AF1167" s="100"/>
      <c r="AG1167" s="86"/>
      <c r="AH1167" s="86"/>
      <c r="AI1167" s="101"/>
      <c r="AJ1167" s="82"/>
      <c r="AK1167" s="82"/>
      <c r="AL1167" s="88"/>
      <c r="AM1167" s="84"/>
      <c r="AN1167" s="78"/>
      <c r="AO1167" s="89"/>
      <c r="AP1167" s="89"/>
      <c r="AQ1167" s="89"/>
      <c r="AR1167" s="90"/>
      <c r="AS1167" s="90"/>
    </row>
    <row r="1168" ht="18.0" customHeight="1">
      <c r="A1168" s="71"/>
      <c r="B1168" s="71"/>
      <c r="C1168" s="38"/>
      <c r="D1168" s="38"/>
      <c r="E1168" s="38"/>
      <c r="F1168" s="99"/>
      <c r="G1168" s="74"/>
      <c r="H1168" s="75"/>
      <c r="I1168" s="80"/>
      <c r="J1168" s="77"/>
      <c r="K1168" s="78"/>
      <c r="L1168" s="79"/>
      <c r="M1168" s="80"/>
      <c r="N1168" s="79"/>
      <c r="O1168" s="80"/>
      <c r="P1168" s="80"/>
      <c r="Q1168" s="79"/>
      <c r="R1168" s="79"/>
      <c r="S1168" s="12"/>
      <c r="T1168" s="12"/>
      <c r="U1168" s="13"/>
      <c r="V1168" s="79"/>
      <c r="W1168" s="82"/>
      <c r="X1168" s="83"/>
      <c r="Y1168" s="82"/>
      <c r="Z1168" s="84"/>
      <c r="AA1168" s="82"/>
      <c r="AB1168" s="80"/>
      <c r="AC1168" s="82"/>
      <c r="AD1168" s="5"/>
      <c r="AE1168" s="82"/>
      <c r="AF1168" s="100"/>
      <c r="AG1168" s="86"/>
      <c r="AH1168" s="86"/>
      <c r="AI1168" s="101"/>
      <c r="AJ1168" s="82"/>
      <c r="AK1168" s="82"/>
      <c r="AL1168" s="88"/>
      <c r="AM1168" s="84"/>
      <c r="AN1168" s="78"/>
      <c r="AO1168" s="89"/>
      <c r="AP1168" s="89"/>
      <c r="AQ1168" s="89"/>
      <c r="AR1168" s="90"/>
      <c r="AS1168" s="90"/>
    </row>
    <row r="1169" ht="18.0" customHeight="1">
      <c r="A1169" s="71"/>
      <c r="B1169" s="71"/>
      <c r="C1169" s="38"/>
      <c r="D1169" s="38"/>
      <c r="E1169" s="38"/>
      <c r="F1169" s="99"/>
      <c r="G1169" s="74"/>
      <c r="H1169" s="75"/>
      <c r="I1169" s="80"/>
      <c r="J1169" s="77"/>
      <c r="K1169" s="78"/>
      <c r="L1169" s="79"/>
      <c r="M1169" s="80"/>
      <c r="N1169" s="79"/>
      <c r="O1169" s="80"/>
      <c r="P1169" s="80"/>
      <c r="Q1169" s="79"/>
      <c r="R1169" s="79"/>
      <c r="S1169" s="12"/>
      <c r="T1169" s="12"/>
      <c r="U1169" s="13"/>
      <c r="V1169" s="79"/>
      <c r="W1169" s="82"/>
      <c r="X1169" s="83"/>
      <c r="Y1169" s="82"/>
      <c r="Z1169" s="84"/>
      <c r="AA1169" s="82"/>
      <c r="AB1169" s="80"/>
      <c r="AC1169" s="82"/>
      <c r="AD1169" s="5"/>
      <c r="AE1169" s="82"/>
      <c r="AF1169" s="100"/>
      <c r="AG1169" s="86"/>
      <c r="AH1169" s="86"/>
      <c r="AI1169" s="101"/>
      <c r="AJ1169" s="82"/>
      <c r="AK1169" s="82"/>
      <c r="AL1169" s="88"/>
      <c r="AM1169" s="84"/>
      <c r="AN1169" s="78"/>
      <c r="AO1169" s="89"/>
      <c r="AP1169" s="89"/>
      <c r="AQ1169" s="89"/>
      <c r="AR1169" s="90"/>
      <c r="AS1169" s="90"/>
    </row>
    <row r="1170" ht="18.0" customHeight="1">
      <c r="A1170" s="71"/>
      <c r="B1170" s="71"/>
      <c r="C1170" s="38"/>
      <c r="D1170" s="38"/>
      <c r="E1170" s="38"/>
      <c r="F1170" s="99"/>
      <c r="G1170" s="74"/>
      <c r="H1170" s="75"/>
      <c r="I1170" s="80"/>
      <c r="J1170" s="77"/>
      <c r="K1170" s="78"/>
      <c r="L1170" s="79"/>
      <c r="M1170" s="80"/>
      <c r="N1170" s="79"/>
      <c r="O1170" s="80"/>
      <c r="P1170" s="80"/>
      <c r="Q1170" s="79"/>
      <c r="R1170" s="79"/>
      <c r="S1170" s="12"/>
      <c r="T1170" s="12"/>
      <c r="U1170" s="13"/>
      <c r="V1170" s="79"/>
      <c r="W1170" s="82"/>
      <c r="X1170" s="83"/>
      <c r="Y1170" s="82"/>
      <c r="Z1170" s="84"/>
      <c r="AA1170" s="82"/>
      <c r="AB1170" s="80"/>
      <c r="AC1170" s="82"/>
      <c r="AD1170" s="5"/>
      <c r="AE1170" s="82"/>
      <c r="AF1170" s="100"/>
      <c r="AG1170" s="86"/>
      <c r="AH1170" s="86"/>
      <c r="AI1170" s="101"/>
      <c r="AJ1170" s="82"/>
      <c r="AK1170" s="82"/>
      <c r="AL1170" s="88"/>
      <c r="AM1170" s="84"/>
      <c r="AN1170" s="78"/>
      <c r="AO1170" s="89"/>
      <c r="AP1170" s="89"/>
      <c r="AQ1170" s="89"/>
      <c r="AR1170" s="90"/>
      <c r="AS1170" s="90"/>
    </row>
    <row r="1171" ht="18.0" customHeight="1">
      <c r="A1171" s="71"/>
      <c r="B1171" s="71"/>
      <c r="C1171" s="38"/>
      <c r="D1171" s="38"/>
      <c r="E1171" s="38"/>
      <c r="F1171" s="99"/>
      <c r="G1171" s="74"/>
      <c r="H1171" s="75"/>
      <c r="I1171" s="80"/>
      <c r="J1171" s="77"/>
      <c r="K1171" s="78"/>
      <c r="L1171" s="79"/>
      <c r="M1171" s="80"/>
      <c r="N1171" s="79"/>
      <c r="O1171" s="80"/>
      <c r="P1171" s="80"/>
      <c r="Q1171" s="79"/>
      <c r="R1171" s="79"/>
      <c r="S1171" s="12"/>
      <c r="T1171" s="12"/>
      <c r="U1171" s="13"/>
      <c r="V1171" s="79"/>
      <c r="W1171" s="82"/>
      <c r="X1171" s="83"/>
      <c r="Y1171" s="82"/>
      <c r="Z1171" s="84"/>
      <c r="AA1171" s="82"/>
      <c r="AB1171" s="80"/>
      <c r="AC1171" s="82"/>
      <c r="AD1171" s="5"/>
      <c r="AE1171" s="82"/>
      <c r="AF1171" s="100"/>
      <c r="AG1171" s="86"/>
      <c r="AH1171" s="86"/>
      <c r="AI1171" s="101"/>
      <c r="AJ1171" s="82"/>
      <c r="AK1171" s="82"/>
      <c r="AL1171" s="88"/>
      <c r="AM1171" s="84"/>
      <c r="AN1171" s="78"/>
      <c r="AO1171" s="89"/>
      <c r="AP1171" s="89"/>
      <c r="AQ1171" s="89"/>
      <c r="AR1171" s="90"/>
      <c r="AS1171" s="90"/>
    </row>
    <row r="1172" ht="18.0" customHeight="1">
      <c r="A1172" s="71"/>
      <c r="B1172" s="71"/>
      <c r="C1172" s="38"/>
      <c r="D1172" s="38"/>
      <c r="E1172" s="38"/>
      <c r="F1172" s="99"/>
      <c r="G1172" s="74"/>
      <c r="H1172" s="75"/>
      <c r="I1172" s="80"/>
      <c r="J1172" s="77"/>
      <c r="K1172" s="78"/>
      <c r="L1172" s="79"/>
      <c r="M1172" s="80"/>
      <c r="N1172" s="79"/>
      <c r="O1172" s="80"/>
      <c r="P1172" s="80"/>
      <c r="Q1172" s="79"/>
      <c r="R1172" s="79"/>
      <c r="S1172" s="12"/>
      <c r="T1172" s="12"/>
      <c r="U1172" s="13"/>
      <c r="V1172" s="79"/>
      <c r="W1172" s="82"/>
      <c r="X1172" s="83"/>
      <c r="Y1172" s="82"/>
      <c r="Z1172" s="84"/>
      <c r="AA1172" s="82"/>
      <c r="AB1172" s="80"/>
      <c r="AC1172" s="82"/>
      <c r="AD1172" s="5"/>
      <c r="AE1172" s="82"/>
      <c r="AF1172" s="100"/>
      <c r="AG1172" s="86"/>
      <c r="AH1172" s="86"/>
      <c r="AI1172" s="101"/>
      <c r="AJ1172" s="82"/>
      <c r="AK1172" s="82"/>
      <c r="AL1172" s="88"/>
      <c r="AM1172" s="84"/>
      <c r="AN1172" s="78"/>
      <c r="AO1172" s="89"/>
      <c r="AP1172" s="89"/>
      <c r="AQ1172" s="89"/>
      <c r="AR1172" s="90"/>
      <c r="AS1172" s="90"/>
    </row>
    <row r="1173" ht="18.0" customHeight="1">
      <c r="A1173" s="71"/>
      <c r="B1173" s="71"/>
      <c r="C1173" s="38"/>
      <c r="D1173" s="38"/>
      <c r="E1173" s="38"/>
      <c r="F1173" s="99"/>
      <c r="G1173" s="74"/>
      <c r="H1173" s="75"/>
      <c r="I1173" s="80"/>
      <c r="J1173" s="77"/>
      <c r="K1173" s="78"/>
      <c r="L1173" s="79"/>
      <c r="M1173" s="80"/>
      <c r="N1173" s="79"/>
      <c r="O1173" s="80"/>
      <c r="P1173" s="80"/>
      <c r="Q1173" s="79"/>
      <c r="R1173" s="79"/>
      <c r="S1173" s="12"/>
      <c r="T1173" s="12"/>
      <c r="U1173" s="13"/>
      <c r="V1173" s="79"/>
      <c r="W1173" s="82"/>
      <c r="X1173" s="83"/>
      <c r="Y1173" s="82"/>
      <c r="Z1173" s="84"/>
      <c r="AA1173" s="82"/>
      <c r="AB1173" s="80"/>
      <c r="AC1173" s="82"/>
      <c r="AD1173" s="5"/>
      <c r="AE1173" s="82"/>
      <c r="AF1173" s="100"/>
      <c r="AG1173" s="86"/>
      <c r="AH1173" s="86"/>
      <c r="AI1173" s="101"/>
      <c r="AJ1173" s="82"/>
      <c r="AK1173" s="82"/>
      <c r="AL1173" s="88"/>
      <c r="AM1173" s="84"/>
      <c r="AN1173" s="78"/>
      <c r="AO1173" s="89"/>
      <c r="AP1173" s="89"/>
      <c r="AQ1173" s="89"/>
      <c r="AR1173" s="90"/>
      <c r="AS1173" s="90"/>
    </row>
    <row r="1174" ht="18.0" customHeight="1">
      <c r="A1174" s="71"/>
      <c r="B1174" s="71"/>
      <c r="C1174" s="38"/>
      <c r="D1174" s="38"/>
      <c r="E1174" s="38"/>
      <c r="F1174" s="99"/>
      <c r="G1174" s="74"/>
      <c r="H1174" s="75"/>
      <c r="I1174" s="80"/>
      <c r="J1174" s="77"/>
      <c r="K1174" s="78"/>
      <c r="L1174" s="79"/>
      <c r="M1174" s="80"/>
      <c r="N1174" s="79"/>
      <c r="O1174" s="80"/>
      <c r="P1174" s="80"/>
      <c r="Q1174" s="79"/>
      <c r="R1174" s="79"/>
      <c r="S1174" s="12"/>
      <c r="T1174" s="12"/>
      <c r="U1174" s="13"/>
      <c r="V1174" s="79"/>
      <c r="W1174" s="82"/>
      <c r="X1174" s="83"/>
      <c r="Y1174" s="82"/>
      <c r="Z1174" s="84"/>
      <c r="AA1174" s="82"/>
      <c r="AB1174" s="80"/>
      <c r="AC1174" s="82"/>
      <c r="AD1174" s="5"/>
      <c r="AE1174" s="82"/>
      <c r="AF1174" s="100"/>
      <c r="AG1174" s="86"/>
      <c r="AH1174" s="86"/>
      <c r="AI1174" s="101"/>
      <c r="AJ1174" s="82"/>
      <c r="AK1174" s="82"/>
      <c r="AL1174" s="88"/>
      <c r="AM1174" s="84"/>
      <c r="AN1174" s="78"/>
      <c r="AO1174" s="89"/>
      <c r="AP1174" s="89"/>
      <c r="AQ1174" s="89"/>
      <c r="AR1174" s="90"/>
      <c r="AS1174" s="90"/>
    </row>
    <row r="1175" ht="18.0" customHeight="1">
      <c r="A1175" s="71"/>
      <c r="B1175" s="71"/>
      <c r="C1175" s="38"/>
      <c r="D1175" s="38"/>
      <c r="E1175" s="38"/>
      <c r="F1175" s="99"/>
      <c r="G1175" s="74"/>
      <c r="H1175" s="75"/>
      <c r="I1175" s="80"/>
      <c r="J1175" s="77"/>
      <c r="K1175" s="78"/>
      <c r="L1175" s="79"/>
      <c r="M1175" s="80"/>
      <c r="N1175" s="79"/>
      <c r="O1175" s="80"/>
      <c r="P1175" s="80"/>
      <c r="Q1175" s="79"/>
      <c r="R1175" s="79"/>
      <c r="S1175" s="12"/>
      <c r="T1175" s="12"/>
      <c r="U1175" s="13"/>
      <c r="V1175" s="79"/>
      <c r="W1175" s="82"/>
      <c r="X1175" s="83"/>
      <c r="Y1175" s="82"/>
      <c r="Z1175" s="84"/>
      <c r="AA1175" s="82"/>
      <c r="AB1175" s="80"/>
      <c r="AC1175" s="82"/>
      <c r="AD1175" s="5"/>
      <c r="AE1175" s="82"/>
      <c r="AF1175" s="100"/>
      <c r="AG1175" s="86"/>
      <c r="AH1175" s="86"/>
      <c r="AI1175" s="101"/>
      <c r="AJ1175" s="82"/>
      <c r="AK1175" s="82"/>
      <c r="AL1175" s="88"/>
      <c r="AM1175" s="84"/>
      <c r="AN1175" s="78"/>
      <c r="AO1175" s="89"/>
      <c r="AP1175" s="89"/>
      <c r="AQ1175" s="89"/>
      <c r="AR1175" s="90"/>
      <c r="AS1175" s="90"/>
    </row>
    <row r="1176" ht="18.0" customHeight="1">
      <c r="A1176" s="71"/>
      <c r="B1176" s="71"/>
      <c r="C1176" s="38"/>
      <c r="D1176" s="38"/>
      <c r="E1176" s="38"/>
      <c r="F1176" s="99"/>
      <c r="G1176" s="74"/>
      <c r="H1176" s="75"/>
      <c r="I1176" s="80"/>
      <c r="J1176" s="77"/>
      <c r="K1176" s="78"/>
      <c r="L1176" s="79"/>
      <c r="M1176" s="80"/>
      <c r="N1176" s="79"/>
      <c r="O1176" s="80"/>
      <c r="P1176" s="80"/>
      <c r="Q1176" s="79"/>
      <c r="R1176" s="79"/>
      <c r="S1176" s="12"/>
      <c r="T1176" s="12"/>
      <c r="U1176" s="13"/>
      <c r="V1176" s="79"/>
      <c r="W1176" s="82"/>
      <c r="X1176" s="83"/>
      <c r="Y1176" s="82"/>
      <c r="Z1176" s="84"/>
      <c r="AA1176" s="82"/>
      <c r="AB1176" s="80"/>
      <c r="AC1176" s="82"/>
      <c r="AD1176" s="5"/>
      <c r="AE1176" s="82"/>
      <c r="AF1176" s="100"/>
      <c r="AG1176" s="86"/>
      <c r="AH1176" s="86"/>
      <c r="AI1176" s="101"/>
      <c r="AJ1176" s="82"/>
      <c r="AK1176" s="82"/>
      <c r="AL1176" s="88"/>
      <c r="AM1176" s="84"/>
      <c r="AN1176" s="78"/>
      <c r="AO1176" s="89"/>
      <c r="AP1176" s="89"/>
      <c r="AQ1176" s="89"/>
      <c r="AR1176" s="90"/>
      <c r="AS1176" s="90"/>
    </row>
    <row r="1177" ht="18.0" customHeight="1">
      <c r="A1177" s="71"/>
      <c r="B1177" s="71"/>
      <c r="C1177" s="38"/>
      <c r="D1177" s="38"/>
      <c r="E1177" s="38"/>
      <c r="F1177" s="99"/>
      <c r="G1177" s="74"/>
      <c r="H1177" s="75"/>
      <c r="I1177" s="80"/>
      <c r="J1177" s="77"/>
      <c r="K1177" s="78"/>
      <c r="L1177" s="79"/>
      <c r="M1177" s="80"/>
      <c r="N1177" s="79"/>
      <c r="O1177" s="80"/>
      <c r="P1177" s="80"/>
      <c r="Q1177" s="79"/>
      <c r="R1177" s="79"/>
      <c r="S1177" s="12"/>
      <c r="T1177" s="12"/>
      <c r="U1177" s="13"/>
      <c r="V1177" s="79"/>
      <c r="W1177" s="82"/>
      <c r="X1177" s="83"/>
      <c r="Y1177" s="82"/>
      <c r="Z1177" s="84"/>
      <c r="AA1177" s="82"/>
      <c r="AB1177" s="80"/>
      <c r="AC1177" s="82"/>
      <c r="AD1177" s="5"/>
      <c r="AE1177" s="82"/>
      <c r="AF1177" s="100"/>
      <c r="AG1177" s="86"/>
      <c r="AH1177" s="86"/>
      <c r="AI1177" s="101"/>
      <c r="AJ1177" s="82"/>
      <c r="AK1177" s="82"/>
      <c r="AL1177" s="88"/>
      <c r="AM1177" s="84"/>
      <c r="AN1177" s="78"/>
      <c r="AO1177" s="89"/>
      <c r="AP1177" s="89"/>
      <c r="AQ1177" s="89"/>
      <c r="AR1177" s="90"/>
      <c r="AS1177" s="90"/>
    </row>
    <row r="1178" ht="18.0" customHeight="1">
      <c r="A1178" s="71"/>
      <c r="B1178" s="71"/>
      <c r="C1178" s="38"/>
      <c r="D1178" s="38"/>
      <c r="E1178" s="38"/>
      <c r="F1178" s="99"/>
      <c r="G1178" s="74"/>
      <c r="H1178" s="75"/>
      <c r="I1178" s="80"/>
      <c r="J1178" s="77"/>
      <c r="K1178" s="78"/>
      <c r="L1178" s="79"/>
      <c r="M1178" s="80"/>
      <c r="N1178" s="79"/>
      <c r="O1178" s="80"/>
      <c r="P1178" s="80"/>
      <c r="Q1178" s="79"/>
      <c r="R1178" s="79"/>
      <c r="S1178" s="12"/>
      <c r="T1178" s="12"/>
      <c r="U1178" s="13"/>
      <c r="V1178" s="79"/>
      <c r="W1178" s="82"/>
      <c r="X1178" s="83"/>
      <c r="Y1178" s="82"/>
      <c r="Z1178" s="84"/>
      <c r="AA1178" s="82"/>
      <c r="AB1178" s="80"/>
      <c r="AC1178" s="82"/>
      <c r="AD1178" s="5"/>
      <c r="AE1178" s="82"/>
      <c r="AF1178" s="100"/>
      <c r="AG1178" s="86"/>
      <c r="AH1178" s="86"/>
      <c r="AI1178" s="101"/>
      <c r="AJ1178" s="82"/>
      <c r="AK1178" s="82"/>
      <c r="AL1178" s="88"/>
      <c r="AM1178" s="84"/>
      <c r="AN1178" s="78"/>
      <c r="AO1178" s="89"/>
      <c r="AP1178" s="89"/>
      <c r="AQ1178" s="89"/>
      <c r="AR1178" s="90"/>
      <c r="AS1178" s="90"/>
    </row>
    <row r="1179" ht="18.0" customHeight="1">
      <c r="A1179" s="71"/>
      <c r="B1179" s="71"/>
      <c r="C1179" s="38"/>
      <c r="D1179" s="38"/>
      <c r="E1179" s="38"/>
      <c r="F1179" s="99"/>
      <c r="G1179" s="74"/>
      <c r="H1179" s="75"/>
      <c r="I1179" s="80"/>
      <c r="J1179" s="77"/>
      <c r="K1179" s="78"/>
      <c r="L1179" s="79"/>
      <c r="M1179" s="80"/>
      <c r="N1179" s="79"/>
      <c r="O1179" s="80"/>
      <c r="P1179" s="80"/>
      <c r="Q1179" s="79"/>
      <c r="R1179" s="79"/>
      <c r="S1179" s="12"/>
      <c r="T1179" s="12"/>
      <c r="U1179" s="13"/>
      <c r="V1179" s="79"/>
      <c r="W1179" s="82"/>
      <c r="X1179" s="83"/>
      <c r="Y1179" s="82"/>
      <c r="Z1179" s="84"/>
      <c r="AA1179" s="82"/>
      <c r="AB1179" s="80"/>
      <c r="AC1179" s="82"/>
      <c r="AD1179" s="5"/>
      <c r="AE1179" s="82"/>
      <c r="AF1179" s="100"/>
      <c r="AG1179" s="86"/>
      <c r="AH1179" s="86"/>
      <c r="AI1179" s="101"/>
      <c r="AJ1179" s="82"/>
      <c r="AK1179" s="82"/>
      <c r="AL1179" s="88"/>
      <c r="AM1179" s="84"/>
      <c r="AN1179" s="78"/>
      <c r="AO1179" s="89"/>
      <c r="AP1179" s="89"/>
      <c r="AQ1179" s="89"/>
      <c r="AR1179" s="90"/>
      <c r="AS1179" s="90"/>
    </row>
    <row r="1180" ht="18.0" customHeight="1">
      <c r="A1180" s="71"/>
      <c r="B1180" s="71"/>
      <c r="C1180" s="38"/>
      <c r="D1180" s="38"/>
      <c r="E1180" s="38"/>
      <c r="F1180" s="99"/>
      <c r="G1180" s="74"/>
      <c r="H1180" s="75"/>
      <c r="I1180" s="80"/>
      <c r="J1180" s="77"/>
      <c r="K1180" s="78"/>
      <c r="L1180" s="79"/>
      <c r="M1180" s="80"/>
      <c r="N1180" s="79"/>
      <c r="O1180" s="80"/>
      <c r="P1180" s="80"/>
      <c r="Q1180" s="79"/>
      <c r="R1180" s="79"/>
      <c r="S1180" s="12"/>
      <c r="T1180" s="12"/>
      <c r="U1180" s="13"/>
      <c r="V1180" s="79"/>
      <c r="W1180" s="82"/>
      <c r="X1180" s="83"/>
      <c r="Y1180" s="82"/>
      <c r="Z1180" s="84"/>
      <c r="AA1180" s="82"/>
      <c r="AB1180" s="80"/>
      <c r="AC1180" s="82"/>
      <c r="AD1180" s="5"/>
      <c r="AE1180" s="82"/>
      <c r="AF1180" s="100"/>
      <c r="AG1180" s="86"/>
      <c r="AH1180" s="86"/>
      <c r="AI1180" s="101"/>
      <c r="AJ1180" s="82"/>
      <c r="AK1180" s="82"/>
      <c r="AL1180" s="88"/>
      <c r="AM1180" s="84"/>
      <c r="AN1180" s="78"/>
      <c r="AO1180" s="89"/>
      <c r="AP1180" s="89"/>
      <c r="AQ1180" s="89"/>
      <c r="AR1180" s="90"/>
      <c r="AS1180" s="90"/>
    </row>
    <row r="1181" ht="18.0" customHeight="1">
      <c r="A1181" s="71"/>
      <c r="B1181" s="71"/>
      <c r="C1181" s="38"/>
      <c r="D1181" s="38"/>
      <c r="E1181" s="38"/>
      <c r="F1181" s="99"/>
      <c r="G1181" s="74"/>
      <c r="H1181" s="75"/>
      <c r="I1181" s="80"/>
      <c r="J1181" s="77"/>
      <c r="K1181" s="78"/>
      <c r="L1181" s="79"/>
      <c r="M1181" s="80"/>
      <c r="N1181" s="79"/>
      <c r="O1181" s="80"/>
      <c r="P1181" s="80"/>
      <c r="Q1181" s="79"/>
      <c r="R1181" s="79"/>
      <c r="S1181" s="12"/>
      <c r="T1181" s="12"/>
      <c r="U1181" s="13"/>
      <c r="V1181" s="79"/>
      <c r="W1181" s="82"/>
      <c r="X1181" s="83"/>
      <c r="Y1181" s="82"/>
      <c r="Z1181" s="84"/>
      <c r="AA1181" s="82"/>
      <c r="AB1181" s="80"/>
      <c r="AC1181" s="82"/>
      <c r="AD1181" s="5"/>
      <c r="AE1181" s="82"/>
      <c r="AF1181" s="100"/>
      <c r="AG1181" s="86"/>
      <c r="AH1181" s="86"/>
      <c r="AI1181" s="101"/>
      <c r="AJ1181" s="82"/>
      <c r="AK1181" s="82"/>
      <c r="AL1181" s="88"/>
      <c r="AM1181" s="84"/>
      <c r="AN1181" s="78"/>
      <c r="AO1181" s="89"/>
      <c r="AP1181" s="89"/>
      <c r="AQ1181" s="89"/>
      <c r="AR1181" s="90"/>
      <c r="AS1181" s="90"/>
    </row>
    <row r="1182" ht="18.0" customHeight="1">
      <c r="A1182" s="71"/>
      <c r="B1182" s="71"/>
      <c r="C1182" s="38"/>
      <c r="D1182" s="38"/>
      <c r="E1182" s="38"/>
      <c r="F1182" s="99"/>
      <c r="G1182" s="74"/>
      <c r="H1182" s="75"/>
      <c r="I1182" s="80"/>
      <c r="J1182" s="77"/>
      <c r="K1182" s="78"/>
      <c r="L1182" s="79"/>
      <c r="M1182" s="80"/>
      <c r="N1182" s="79"/>
      <c r="O1182" s="80"/>
      <c r="P1182" s="80"/>
      <c r="Q1182" s="79"/>
      <c r="R1182" s="79"/>
      <c r="S1182" s="12"/>
      <c r="T1182" s="12"/>
      <c r="U1182" s="13"/>
      <c r="V1182" s="79"/>
      <c r="W1182" s="82"/>
      <c r="X1182" s="83"/>
      <c r="Y1182" s="82"/>
      <c r="Z1182" s="84"/>
      <c r="AA1182" s="82"/>
      <c r="AB1182" s="80"/>
      <c r="AC1182" s="82"/>
      <c r="AD1182" s="5"/>
      <c r="AE1182" s="82"/>
      <c r="AF1182" s="100"/>
      <c r="AG1182" s="86"/>
      <c r="AH1182" s="86"/>
      <c r="AI1182" s="101"/>
      <c r="AJ1182" s="82"/>
      <c r="AK1182" s="82"/>
      <c r="AL1182" s="88"/>
      <c r="AM1182" s="84"/>
      <c r="AN1182" s="78"/>
      <c r="AO1182" s="89"/>
      <c r="AP1182" s="89"/>
      <c r="AQ1182" s="89"/>
      <c r="AR1182" s="90"/>
      <c r="AS1182" s="90"/>
    </row>
    <row r="1183" ht="18.0" customHeight="1">
      <c r="A1183" s="71"/>
      <c r="B1183" s="71"/>
      <c r="C1183" s="38"/>
      <c r="D1183" s="38"/>
      <c r="E1183" s="38"/>
      <c r="F1183" s="99"/>
      <c r="G1183" s="74"/>
      <c r="H1183" s="75"/>
      <c r="I1183" s="80"/>
      <c r="J1183" s="77"/>
      <c r="K1183" s="78"/>
      <c r="L1183" s="79"/>
      <c r="M1183" s="80"/>
      <c r="N1183" s="79"/>
      <c r="O1183" s="80"/>
      <c r="P1183" s="80"/>
      <c r="Q1183" s="79"/>
      <c r="R1183" s="79"/>
      <c r="S1183" s="12"/>
      <c r="T1183" s="12"/>
      <c r="U1183" s="13"/>
      <c r="V1183" s="79"/>
      <c r="W1183" s="82"/>
      <c r="X1183" s="83"/>
      <c r="Y1183" s="82"/>
      <c r="Z1183" s="84"/>
      <c r="AA1183" s="82"/>
      <c r="AB1183" s="80"/>
      <c r="AC1183" s="82"/>
      <c r="AD1183" s="5"/>
      <c r="AE1183" s="82"/>
      <c r="AF1183" s="100"/>
      <c r="AG1183" s="86"/>
      <c r="AH1183" s="86"/>
      <c r="AI1183" s="101"/>
      <c r="AJ1183" s="82"/>
      <c r="AK1183" s="82"/>
      <c r="AL1183" s="88"/>
      <c r="AM1183" s="84"/>
      <c r="AN1183" s="78"/>
      <c r="AO1183" s="89"/>
      <c r="AP1183" s="89"/>
      <c r="AQ1183" s="89"/>
      <c r="AR1183" s="90"/>
      <c r="AS1183" s="90"/>
    </row>
    <row r="1184" ht="18.0" customHeight="1">
      <c r="A1184" s="71"/>
      <c r="B1184" s="71"/>
      <c r="C1184" s="38"/>
      <c r="D1184" s="38"/>
      <c r="E1184" s="38"/>
      <c r="F1184" s="99"/>
      <c r="G1184" s="74"/>
      <c r="H1184" s="75"/>
      <c r="I1184" s="80"/>
      <c r="J1184" s="77"/>
      <c r="K1184" s="78"/>
      <c r="L1184" s="79"/>
      <c r="M1184" s="80"/>
      <c r="N1184" s="79"/>
      <c r="O1184" s="80"/>
      <c r="P1184" s="80"/>
      <c r="Q1184" s="79"/>
      <c r="R1184" s="79"/>
      <c r="S1184" s="12"/>
      <c r="T1184" s="12"/>
      <c r="U1184" s="13"/>
      <c r="V1184" s="79"/>
      <c r="W1184" s="82"/>
      <c r="X1184" s="83"/>
      <c r="Y1184" s="82"/>
      <c r="Z1184" s="84"/>
      <c r="AA1184" s="82"/>
      <c r="AB1184" s="80"/>
      <c r="AC1184" s="82"/>
      <c r="AD1184" s="5"/>
      <c r="AE1184" s="82"/>
      <c r="AF1184" s="100"/>
      <c r="AG1184" s="86"/>
      <c r="AH1184" s="86"/>
      <c r="AI1184" s="101"/>
      <c r="AJ1184" s="82"/>
      <c r="AK1184" s="82"/>
      <c r="AL1184" s="88"/>
      <c r="AM1184" s="84"/>
      <c r="AN1184" s="78"/>
      <c r="AO1184" s="89"/>
      <c r="AP1184" s="89"/>
      <c r="AQ1184" s="89"/>
      <c r="AR1184" s="90"/>
      <c r="AS1184" s="90"/>
    </row>
    <row r="1185" ht="18.0" customHeight="1">
      <c r="A1185" s="71"/>
      <c r="B1185" s="71"/>
      <c r="C1185" s="38"/>
      <c r="D1185" s="38"/>
      <c r="E1185" s="38"/>
      <c r="F1185" s="99"/>
      <c r="G1185" s="74"/>
      <c r="H1185" s="75"/>
      <c r="I1185" s="80"/>
      <c r="J1185" s="77"/>
      <c r="K1185" s="78"/>
      <c r="L1185" s="79"/>
      <c r="M1185" s="80"/>
      <c r="N1185" s="79"/>
      <c r="O1185" s="80"/>
      <c r="P1185" s="80"/>
      <c r="Q1185" s="79"/>
      <c r="R1185" s="79"/>
      <c r="S1185" s="12"/>
      <c r="T1185" s="12"/>
      <c r="U1185" s="13"/>
      <c r="V1185" s="79"/>
      <c r="W1185" s="82"/>
      <c r="X1185" s="83"/>
      <c r="Y1185" s="82"/>
      <c r="Z1185" s="84"/>
      <c r="AA1185" s="82"/>
      <c r="AB1185" s="80"/>
      <c r="AC1185" s="82"/>
      <c r="AD1185" s="5"/>
      <c r="AE1185" s="82"/>
      <c r="AF1185" s="100"/>
      <c r="AG1185" s="86"/>
      <c r="AH1185" s="86"/>
      <c r="AI1185" s="101"/>
      <c r="AJ1185" s="82"/>
      <c r="AK1185" s="82"/>
      <c r="AL1185" s="88"/>
      <c r="AM1185" s="84"/>
      <c r="AN1185" s="78"/>
      <c r="AO1185" s="89"/>
      <c r="AP1185" s="89"/>
      <c r="AQ1185" s="89"/>
      <c r="AR1185" s="90"/>
      <c r="AS1185" s="90"/>
    </row>
    <row r="1186" ht="18.0" customHeight="1">
      <c r="A1186" s="71"/>
      <c r="B1186" s="71"/>
      <c r="C1186" s="38"/>
      <c r="D1186" s="38"/>
      <c r="E1186" s="38"/>
      <c r="F1186" s="99"/>
      <c r="G1186" s="74"/>
      <c r="H1186" s="75"/>
      <c r="I1186" s="80"/>
      <c r="J1186" s="77"/>
      <c r="K1186" s="78"/>
      <c r="L1186" s="79"/>
      <c r="M1186" s="80"/>
      <c r="N1186" s="79"/>
      <c r="O1186" s="80"/>
      <c r="P1186" s="80"/>
      <c r="Q1186" s="79"/>
      <c r="R1186" s="79"/>
      <c r="S1186" s="12"/>
      <c r="T1186" s="12"/>
      <c r="U1186" s="13"/>
      <c r="V1186" s="79"/>
      <c r="W1186" s="82"/>
      <c r="X1186" s="83"/>
      <c r="Y1186" s="82"/>
      <c r="Z1186" s="84"/>
      <c r="AA1186" s="82"/>
      <c r="AB1186" s="80"/>
      <c r="AC1186" s="82"/>
      <c r="AD1186" s="5"/>
      <c r="AE1186" s="82"/>
      <c r="AF1186" s="100"/>
      <c r="AG1186" s="86"/>
      <c r="AH1186" s="86"/>
      <c r="AI1186" s="101"/>
      <c r="AJ1186" s="82"/>
      <c r="AK1186" s="82"/>
      <c r="AL1186" s="88"/>
      <c r="AM1186" s="84"/>
      <c r="AN1186" s="78"/>
      <c r="AO1186" s="89"/>
      <c r="AP1186" s="89"/>
      <c r="AQ1186" s="89"/>
      <c r="AR1186" s="90"/>
      <c r="AS1186" s="90"/>
    </row>
    <row r="1187" ht="18.0" customHeight="1">
      <c r="A1187" s="71"/>
      <c r="B1187" s="71"/>
      <c r="C1187" s="38"/>
      <c r="D1187" s="38"/>
      <c r="E1187" s="38"/>
      <c r="F1187" s="99"/>
      <c r="G1187" s="74"/>
      <c r="H1187" s="75"/>
      <c r="I1187" s="80"/>
      <c r="J1187" s="77"/>
      <c r="K1187" s="78"/>
      <c r="L1187" s="79"/>
      <c r="M1187" s="80"/>
      <c r="N1187" s="79"/>
      <c r="O1187" s="80"/>
      <c r="P1187" s="80"/>
      <c r="Q1187" s="79"/>
      <c r="R1187" s="79"/>
      <c r="S1187" s="12"/>
      <c r="T1187" s="12"/>
      <c r="U1187" s="13"/>
      <c r="V1187" s="79"/>
      <c r="W1187" s="82"/>
      <c r="X1187" s="83"/>
      <c r="Y1187" s="82"/>
      <c r="Z1187" s="84"/>
      <c r="AA1187" s="82"/>
      <c r="AB1187" s="80"/>
      <c r="AC1187" s="82"/>
      <c r="AD1187" s="5"/>
      <c r="AE1187" s="82"/>
      <c r="AF1187" s="100"/>
      <c r="AG1187" s="86"/>
      <c r="AH1187" s="86"/>
      <c r="AI1187" s="101"/>
      <c r="AJ1187" s="82"/>
      <c r="AK1187" s="82"/>
      <c r="AL1187" s="88"/>
      <c r="AM1187" s="84"/>
      <c r="AN1187" s="78"/>
      <c r="AO1187" s="89"/>
      <c r="AP1187" s="89"/>
      <c r="AQ1187" s="89"/>
      <c r="AR1187" s="90"/>
      <c r="AS1187" s="90"/>
    </row>
    <row r="1188" ht="18.0" customHeight="1">
      <c r="A1188" s="71"/>
      <c r="B1188" s="71"/>
      <c r="C1188" s="38"/>
      <c r="D1188" s="38"/>
      <c r="E1188" s="38"/>
      <c r="F1188" s="99"/>
      <c r="G1188" s="74"/>
      <c r="H1188" s="75"/>
      <c r="I1188" s="80"/>
      <c r="J1188" s="77"/>
      <c r="K1188" s="78"/>
      <c r="L1188" s="79"/>
      <c r="M1188" s="80"/>
      <c r="N1188" s="79"/>
      <c r="O1188" s="80"/>
      <c r="P1188" s="80"/>
      <c r="Q1188" s="79"/>
      <c r="R1188" s="79"/>
      <c r="S1188" s="12"/>
      <c r="T1188" s="12"/>
      <c r="U1188" s="13"/>
      <c r="V1188" s="79"/>
      <c r="W1188" s="82"/>
      <c r="X1188" s="83"/>
      <c r="Y1188" s="82"/>
      <c r="Z1188" s="84"/>
      <c r="AA1188" s="82"/>
      <c r="AB1188" s="80"/>
      <c r="AC1188" s="82"/>
      <c r="AD1188" s="5"/>
      <c r="AE1188" s="82"/>
      <c r="AF1188" s="100"/>
      <c r="AG1188" s="86"/>
      <c r="AH1188" s="86"/>
      <c r="AI1188" s="101"/>
      <c r="AJ1188" s="82"/>
      <c r="AK1188" s="82"/>
      <c r="AL1188" s="88"/>
      <c r="AM1188" s="84"/>
      <c r="AN1188" s="78"/>
      <c r="AO1188" s="89"/>
      <c r="AP1188" s="89"/>
      <c r="AQ1188" s="89"/>
      <c r="AR1188" s="90"/>
      <c r="AS1188" s="90"/>
    </row>
    <row r="1189" ht="18.0" customHeight="1">
      <c r="A1189" s="71"/>
      <c r="B1189" s="71"/>
      <c r="C1189" s="38"/>
      <c r="D1189" s="38"/>
      <c r="E1189" s="38"/>
      <c r="F1189" s="99"/>
      <c r="G1189" s="74"/>
      <c r="H1189" s="75"/>
      <c r="I1189" s="80"/>
      <c r="J1189" s="77"/>
      <c r="K1189" s="78"/>
      <c r="L1189" s="79"/>
      <c r="M1189" s="80"/>
      <c r="N1189" s="79"/>
      <c r="O1189" s="80"/>
      <c r="P1189" s="80"/>
      <c r="Q1189" s="79"/>
      <c r="R1189" s="79"/>
      <c r="S1189" s="12"/>
      <c r="T1189" s="12"/>
      <c r="U1189" s="13"/>
      <c r="V1189" s="79"/>
      <c r="W1189" s="82"/>
      <c r="X1189" s="83"/>
      <c r="Y1189" s="82"/>
      <c r="Z1189" s="84"/>
      <c r="AA1189" s="82"/>
      <c r="AB1189" s="80"/>
      <c r="AC1189" s="82"/>
      <c r="AD1189" s="5"/>
      <c r="AE1189" s="82"/>
      <c r="AF1189" s="100"/>
      <c r="AG1189" s="86"/>
      <c r="AH1189" s="86"/>
      <c r="AI1189" s="101"/>
      <c r="AJ1189" s="82"/>
      <c r="AK1189" s="82"/>
      <c r="AL1189" s="88"/>
      <c r="AM1189" s="84"/>
      <c r="AN1189" s="78"/>
      <c r="AO1189" s="89"/>
      <c r="AP1189" s="89"/>
      <c r="AQ1189" s="89"/>
      <c r="AR1189" s="90"/>
      <c r="AS1189" s="90"/>
    </row>
    <row r="1190" ht="18.0" customHeight="1">
      <c r="A1190" s="71"/>
      <c r="B1190" s="71"/>
      <c r="C1190" s="38"/>
      <c r="D1190" s="38"/>
      <c r="E1190" s="38"/>
      <c r="F1190" s="99"/>
      <c r="G1190" s="74"/>
      <c r="H1190" s="75"/>
      <c r="I1190" s="80"/>
      <c r="J1190" s="77"/>
      <c r="K1190" s="78"/>
      <c r="L1190" s="79"/>
      <c r="M1190" s="80"/>
      <c r="N1190" s="79"/>
      <c r="O1190" s="80"/>
      <c r="P1190" s="80"/>
      <c r="Q1190" s="79"/>
      <c r="R1190" s="79"/>
      <c r="S1190" s="12"/>
      <c r="T1190" s="12"/>
      <c r="U1190" s="13"/>
      <c r="V1190" s="79"/>
      <c r="W1190" s="82"/>
      <c r="X1190" s="83"/>
      <c r="Y1190" s="82"/>
      <c r="Z1190" s="84"/>
      <c r="AA1190" s="82"/>
      <c r="AB1190" s="80"/>
      <c r="AC1190" s="82"/>
      <c r="AD1190" s="5"/>
      <c r="AE1190" s="82"/>
      <c r="AF1190" s="100"/>
      <c r="AG1190" s="86"/>
      <c r="AH1190" s="86"/>
      <c r="AI1190" s="101"/>
      <c r="AJ1190" s="82"/>
      <c r="AK1190" s="82"/>
      <c r="AL1190" s="88"/>
      <c r="AM1190" s="84"/>
      <c r="AN1190" s="78"/>
      <c r="AO1190" s="89"/>
      <c r="AP1190" s="89"/>
      <c r="AQ1190" s="89"/>
      <c r="AR1190" s="90"/>
      <c r="AS1190" s="90"/>
    </row>
    <row r="1191" ht="18.0" customHeight="1">
      <c r="A1191" s="71"/>
      <c r="B1191" s="71"/>
      <c r="C1191" s="38"/>
      <c r="D1191" s="38"/>
      <c r="E1191" s="38"/>
      <c r="F1191" s="99"/>
      <c r="G1191" s="74"/>
      <c r="H1191" s="75"/>
      <c r="I1191" s="80"/>
      <c r="J1191" s="77"/>
      <c r="K1191" s="78"/>
      <c r="L1191" s="79"/>
      <c r="M1191" s="80"/>
      <c r="N1191" s="79"/>
      <c r="O1191" s="80"/>
      <c r="P1191" s="80"/>
      <c r="Q1191" s="79"/>
      <c r="R1191" s="79"/>
      <c r="S1191" s="12"/>
      <c r="T1191" s="12"/>
      <c r="U1191" s="13"/>
      <c r="V1191" s="79"/>
      <c r="W1191" s="82"/>
      <c r="X1191" s="83"/>
      <c r="Y1191" s="82"/>
      <c r="Z1191" s="84"/>
      <c r="AA1191" s="82"/>
      <c r="AB1191" s="80"/>
      <c r="AC1191" s="82"/>
      <c r="AD1191" s="5"/>
      <c r="AE1191" s="82"/>
      <c r="AF1191" s="100"/>
      <c r="AG1191" s="86"/>
      <c r="AH1191" s="86"/>
      <c r="AI1191" s="101"/>
      <c r="AJ1191" s="82"/>
      <c r="AK1191" s="82"/>
      <c r="AL1191" s="88"/>
      <c r="AM1191" s="84"/>
      <c r="AN1191" s="78"/>
      <c r="AO1191" s="89"/>
      <c r="AP1191" s="89"/>
      <c r="AQ1191" s="89"/>
      <c r="AR1191" s="90"/>
      <c r="AS1191" s="90"/>
    </row>
    <row r="1192" ht="18.0" customHeight="1">
      <c r="A1192" s="71"/>
      <c r="B1192" s="71"/>
      <c r="C1192" s="38"/>
      <c r="D1192" s="38"/>
      <c r="E1192" s="38"/>
      <c r="F1192" s="99"/>
      <c r="G1192" s="74"/>
      <c r="H1192" s="75"/>
      <c r="I1192" s="80"/>
      <c r="J1192" s="77"/>
      <c r="K1192" s="78"/>
      <c r="L1192" s="79"/>
      <c r="M1192" s="80"/>
      <c r="N1192" s="79"/>
      <c r="O1192" s="80"/>
      <c r="P1192" s="80"/>
      <c r="Q1192" s="79"/>
      <c r="R1192" s="79"/>
      <c r="S1192" s="12"/>
      <c r="T1192" s="12"/>
      <c r="U1192" s="13"/>
      <c r="V1192" s="79"/>
      <c r="W1192" s="82"/>
      <c r="X1192" s="83"/>
      <c r="Y1192" s="82"/>
      <c r="Z1192" s="84"/>
      <c r="AA1192" s="82"/>
      <c r="AB1192" s="80"/>
      <c r="AC1192" s="82"/>
      <c r="AD1192" s="5"/>
      <c r="AE1192" s="82"/>
      <c r="AF1192" s="100"/>
      <c r="AG1192" s="86"/>
      <c r="AH1192" s="86"/>
      <c r="AI1192" s="101"/>
      <c r="AJ1192" s="82"/>
      <c r="AK1192" s="82"/>
      <c r="AL1192" s="88"/>
      <c r="AM1192" s="84"/>
      <c r="AN1192" s="78"/>
      <c r="AO1192" s="89"/>
      <c r="AP1192" s="89"/>
      <c r="AQ1192" s="89"/>
      <c r="AR1192" s="90"/>
      <c r="AS1192" s="90"/>
    </row>
    <row r="1193" ht="18.0" customHeight="1">
      <c r="A1193" s="71"/>
      <c r="B1193" s="71"/>
      <c r="C1193" s="38"/>
      <c r="D1193" s="38"/>
      <c r="E1193" s="38"/>
      <c r="F1193" s="99"/>
      <c r="G1193" s="74"/>
      <c r="H1193" s="75"/>
      <c r="I1193" s="80"/>
      <c r="J1193" s="77"/>
      <c r="K1193" s="78"/>
      <c r="L1193" s="79"/>
      <c r="M1193" s="80"/>
      <c r="N1193" s="79"/>
      <c r="O1193" s="80"/>
      <c r="P1193" s="80"/>
      <c r="Q1193" s="79"/>
      <c r="R1193" s="79"/>
      <c r="S1193" s="12"/>
      <c r="T1193" s="12"/>
      <c r="U1193" s="13"/>
      <c r="V1193" s="79"/>
      <c r="W1193" s="82"/>
      <c r="X1193" s="83"/>
      <c r="Y1193" s="82"/>
      <c r="Z1193" s="84"/>
      <c r="AA1193" s="82"/>
      <c r="AB1193" s="80"/>
      <c r="AC1193" s="82"/>
      <c r="AD1193" s="5"/>
      <c r="AE1193" s="82"/>
      <c r="AF1193" s="100"/>
      <c r="AG1193" s="86"/>
      <c r="AH1193" s="86"/>
      <c r="AI1193" s="101"/>
      <c r="AJ1193" s="82"/>
      <c r="AK1193" s="82"/>
      <c r="AL1193" s="88"/>
      <c r="AM1193" s="84"/>
      <c r="AN1193" s="78"/>
      <c r="AO1193" s="89"/>
      <c r="AP1193" s="89"/>
      <c r="AQ1193" s="89"/>
      <c r="AR1193" s="90"/>
      <c r="AS1193" s="90"/>
    </row>
    <row r="1194" ht="18.0" customHeight="1">
      <c r="A1194" s="71"/>
      <c r="B1194" s="71"/>
      <c r="C1194" s="38"/>
      <c r="D1194" s="38"/>
      <c r="E1194" s="38"/>
      <c r="F1194" s="99"/>
      <c r="G1194" s="74"/>
      <c r="H1194" s="75"/>
      <c r="I1194" s="80"/>
      <c r="J1194" s="77"/>
      <c r="K1194" s="78"/>
      <c r="L1194" s="79"/>
      <c r="M1194" s="80"/>
      <c r="N1194" s="79"/>
      <c r="O1194" s="80"/>
      <c r="P1194" s="80"/>
      <c r="Q1194" s="79"/>
      <c r="R1194" s="79"/>
      <c r="S1194" s="12"/>
      <c r="T1194" s="12"/>
      <c r="U1194" s="13"/>
      <c r="V1194" s="79"/>
      <c r="W1194" s="82"/>
      <c r="X1194" s="83"/>
      <c r="Y1194" s="82"/>
      <c r="Z1194" s="84"/>
      <c r="AA1194" s="82"/>
      <c r="AB1194" s="80"/>
      <c r="AC1194" s="82"/>
      <c r="AD1194" s="5"/>
      <c r="AE1194" s="82"/>
      <c r="AF1194" s="100"/>
      <c r="AG1194" s="86"/>
      <c r="AH1194" s="86"/>
      <c r="AI1194" s="101"/>
      <c r="AJ1194" s="82"/>
      <c r="AK1194" s="82"/>
      <c r="AL1194" s="88"/>
      <c r="AM1194" s="84"/>
      <c r="AN1194" s="78"/>
      <c r="AO1194" s="89"/>
      <c r="AP1194" s="89"/>
      <c r="AQ1194" s="89"/>
      <c r="AR1194" s="90"/>
      <c r="AS1194" s="90"/>
    </row>
    <row r="1195" ht="18.0" customHeight="1">
      <c r="A1195" s="71"/>
      <c r="B1195" s="71"/>
      <c r="C1195" s="38"/>
      <c r="D1195" s="38"/>
      <c r="E1195" s="38"/>
      <c r="F1195" s="99"/>
      <c r="G1195" s="74"/>
      <c r="H1195" s="75"/>
      <c r="I1195" s="80"/>
      <c r="J1195" s="77"/>
      <c r="K1195" s="78"/>
      <c r="L1195" s="79"/>
      <c r="M1195" s="80"/>
      <c r="N1195" s="79"/>
      <c r="O1195" s="80"/>
      <c r="P1195" s="80"/>
      <c r="Q1195" s="79"/>
      <c r="R1195" s="79"/>
      <c r="S1195" s="12"/>
      <c r="T1195" s="12"/>
      <c r="U1195" s="13"/>
      <c r="V1195" s="79"/>
      <c r="W1195" s="82"/>
      <c r="X1195" s="83"/>
      <c r="Y1195" s="82"/>
      <c r="Z1195" s="84"/>
      <c r="AA1195" s="82"/>
      <c r="AB1195" s="80"/>
      <c r="AC1195" s="82"/>
      <c r="AD1195" s="5"/>
      <c r="AE1195" s="82"/>
      <c r="AF1195" s="100"/>
      <c r="AG1195" s="86"/>
      <c r="AH1195" s="86"/>
      <c r="AI1195" s="101"/>
      <c r="AJ1195" s="82"/>
      <c r="AK1195" s="82"/>
      <c r="AL1195" s="88"/>
      <c r="AM1195" s="84"/>
      <c r="AN1195" s="78"/>
      <c r="AO1195" s="89"/>
      <c r="AP1195" s="89"/>
      <c r="AQ1195" s="89"/>
      <c r="AR1195" s="90"/>
      <c r="AS1195" s="90"/>
    </row>
    <row r="1196" ht="18.0" customHeight="1">
      <c r="A1196" s="71"/>
      <c r="B1196" s="71"/>
      <c r="C1196" s="38"/>
      <c r="D1196" s="38"/>
      <c r="E1196" s="38"/>
      <c r="F1196" s="99"/>
      <c r="G1196" s="74"/>
      <c r="H1196" s="75"/>
      <c r="I1196" s="80"/>
      <c r="J1196" s="77"/>
      <c r="K1196" s="78"/>
      <c r="L1196" s="79"/>
      <c r="M1196" s="80"/>
      <c r="N1196" s="79"/>
      <c r="O1196" s="80"/>
      <c r="P1196" s="80"/>
      <c r="Q1196" s="79"/>
      <c r="R1196" s="79"/>
      <c r="S1196" s="12"/>
      <c r="T1196" s="12"/>
      <c r="U1196" s="13"/>
      <c r="V1196" s="79"/>
      <c r="W1196" s="82"/>
      <c r="X1196" s="83"/>
      <c r="Y1196" s="82"/>
      <c r="Z1196" s="84"/>
      <c r="AA1196" s="82"/>
      <c r="AB1196" s="80"/>
      <c r="AC1196" s="82"/>
      <c r="AD1196" s="5"/>
      <c r="AE1196" s="82"/>
      <c r="AF1196" s="100"/>
      <c r="AG1196" s="86"/>
      <c r="AH1196" s="86"/>
      <c r="AI1196" s="101"/>
      <c r="AJ1196" s="82"/>
      <c r="AK1196" s="82"/>
      <c r="AL1196" s="88"/>
      <c r="AM1196" s="84"/>
      <c r="AN1196" s="78"/>
      <c r="AO1196" s="89"/>
      <c r="AP1196" s="89"/>
      <c r="AQ1196" s="89"/>
      <c r="AR1196" s="90"/>
      <c r="AS1196" s="90"/>
    </row>
    <row r="1197" ht="18.0" customHeight="1">
      <c r="A1197" s="71"/>
      <c r="B1197" s="71"/>
      <c r="C1197" s="38"/>
      <c r="D1197" s="38"/>
      <c r="E1197" s="38"/>
      <c r="F1197" s="99"/>
      <c r="G1197" s="74"/>
      <c r="H1197" s="75"/>
      <c r="I1197" s="80"/>
      <c r="J1197" s="77"/>
      <c r="K1197" s="78"/>
      <c r="L1197" s="79"/>
      <c r="M1197" s="80"/>
      <c r="N1197" s="79"/>
      <c r="O1197" s="80"/>
      <c r="P1197" s="80"/>
      <c r="Q1197" s="79"/>
      <c r="R1197" s="79"/>
      <c r="S1197" s="12"/>
      <c r="T1197" s="12"/>
      <c r="U1197" s="13"/>
      <c r="V1197" s="79"/>
      <c r="W1197" s="82"/>
      <c r="X1197" s="83"/>
      <c r="Y1197" s="82"/>
      <c r="Z1197" s="84"/>
      <c r="AA1197" s="82"/>
      <c r="AB1197" s="80"/>
      <c r="AC1197" s="82"/>
      <c r="AD1197" s="5"/>
      <c r="AE1197" s="82"/>
      <c r="AF1197" s="100"/>
      <c r="AG1197" s="86"/>
      <c r="AH1197" s="86"/>
      <c r="AI1197" s="101"/>
      <c r="AJ1197" s="82"/>
      <c r="AK1197" s="82"/>
      <c r="AL1197" s="88"/>
      <c r="AM1197" s="84"/>
      <c r="AN1197" s="78"/>
      <c r="AO1197" s="89"/>
      <c r="AP1197" s="89"/>
      <c r="AQ1197" s="89"/>
      <c r="AR1197" s="90"/>
      <c r="AS1197" s="90"/>
    </row>
    <row r="1198" ht="18.0" customHeight="1">
      <c r="A1198" s="71"/>
      <c r="B1198" s="71"/>
      <c r="C1198" s="38"/>
      <c r="D1198" s="38"/>
      <c r="E1198" s="38"/>
      <c r="F1198" s="99"/>
      <c r="G1198" s="74"/>
      <c r="H1198" s="75"/>
      <c r="I1198" s="80"/>
      <c r="J1198" s="77"/>
      <c r="K1198" s="78"/>
      <c r="L1198" s="79"/>
      <c r="M1198" s="80"/>
      <c r="N1198" s="79"/>
      <c r="O1198" s="80"/>
      <c r="P1198" s="80"/>
      <c r="Q1198" s="79"/>
      <c r="R1198" s="79"/>
      <c r="S1198" s="12"/>
      <c r="T1198" s="12"/>
      <c r="U1198" s="13"/>
      <c r="V1198" s="79"/>
      <c r="W1198" s="82"/>
      <c r="X1198" s="83"/>
      <c r="Y1198" s="82"/>
      <c r="Z1198" s="84"/>
      <c r="AA1198" s="82"/>
      <c r="AB1198" s="80"/>
      <c r="AC1198" s="82"/>
      <c r="AD1198" s="5"/>
      <c r="AE1198" s="82"/>
      <c r="AF1198" s="100"/>
      <c r="AG1198" s="86"/>
      <c r="AH1198" s="86"/>
      <c r="AI1198" s="101"/>
      <c r="AJ1198" s="82"/>
      <c r="AK1198" s="82"/>
      <c r="AL1198" s="88"/>
      <c r="AM1198" s="84"/>
      <c r="AN1198" s="78"/>
      <c r="AO1198" s="89"/>
      <c r="AP1198" s="89"/>
      <c r="AQ1198" s="89"/>
      <c r="AR1198" s="90"/>
      <c r="AS1198" s="90"/>
    </row>
    <row r="1199" ht="18.0" customHeight="1">
      <c r="A1199" s="71"/>
      <c r="B1199" s="71"/>
      <c r="C1199" s="38"/>
      <c r="D1199" s="38"/>
      <c r="E1199" s="38"/>
      <c r="F1199" s="99"/>
      <c r="G1199" s="74"/>
      <c r="H1199" s="75"/>
      <c r="I1199" s="80"/>
      <c r="J1199" s="77"/>
      <c r="K1199" s="78"/>
      <c r="L1199" s="79"/>
      <c r="M1199" s="80"/>
      <c r="N1199" s="79"/>
      <c r="O1199" s="80"/>
      <c r="P1199" s="80"/>
      <c r="Q1199" s="79"/>
      <c r="R1199" s="79"/>
      <c r="S1199" s="12"/>
      <c r="T1199" s="12"/>
      <c r="U1199" s="13"/>
      <c r="V1199" s="79"/>
      <c r="W1199" s="82"/>
      <c r="X1199" s="83"/>
      <c r="Y1199" s="82"/>
      <c r="Z1199" s="84"/>
      <c r="AA1199" s="82"/>
      <c r="AB1199" s="80"/>
      <c r="AC1199" s="82"/>
      <c r="AD1199" s="5"/>
      <c r="AE1199" s="82"/>
      <c r="AF1199" s="100"/>
      <c r="AG1199" s="86"/>
      <c r="AH1199" s="86"/>
      <c r="AI1199" s="101"/>
      <c r="AJ1199" s="82"/>
      <c r="AK1199" s="82"/>
      <c r="AL1199" s="88"/>
      <c r="AM1199" s="84"/>
      <c r="AN1199" s="78"/>
      <c r="AO1199" s="89"/>
      <c r="AP1199" s="89"/>
      <c r="AQ1199" s="89"/>
      <c r="AR1199" s="90"/>
      <c r="AS1199" s="90"/>
    </row>
    <row r="1200" ht="18.0" customHeight="1">
      <c r="A1200" s="71"/>
      <c r="B1200" s="71"/>
      <c r="C1200" s="38"/>
      <c r="D1200" s="38"/>
      <c r="E1200" s="38"/>
      <c r="F1200" s="99"/>
      <c r="G1200" s="74"/>
      <c r="H1200" s="75"/>
      <c r="I1200" s="80"/>
      <c r="J1200" s="77"/>
      <c r="K1200" s="78"/>
      <c r="L1200" s="79"/>
      <c r="M1200" s="80"/>
      <c r="N1200" s="79"/>
      <c r="O1200" s="80"/>
      <c r="P1200" s="80"/>
      <c r="Q1200" s="79"/>
      <c r="R1200" s="79"/>
      <c r="S1200" s="12"/>
      <c r="T1200" s="12"/>
      <c r="U1200" s="13"/>
      <c r="V1200" s="79"/>
      <c r="W1200" s="82"/>
      <c r="X1200" s="83"/>
      <c r="Y1200" s="82"/>
      <c r="Z1200" s="84"/>
      <c r="AA1200" s="82"/>
      <c r="AB1200" s="80"/>
      <c r="AC1200" s="82"/>
      <c r="AD1200" s="5"/>
      <c r="AE1200" s="82"/>
      <c r="AF1200" s="100"/>
      <c r="AG1200" s="86"/>
      <c r="AH1200" s="86"/>
      <c r="AI1200" s="101"/>
      <c r="AJ1200" s="82"/>
      <c r="AK1200" s="82"/>
      <c r="AL1200" s="88"/>
      <c r="AM1200" s="84"/>
      <c r="AN1200" s="78"/>
      <c r="AO1200" s="89"/>
      <c r="AP1200" s="89"/>
      <c r="AQ1200" s="89"/>
      <c r="AR1200" s="90"/>
      <c r="AS1200" s="90"/>
    </row>
    <row r="1201" ht="18.0" customHeight="1">
      <c r="A1201" s="71"/>
      <c r="B1201" s="71"/>
      <c r="C1201" s="38"/>
      <c r="D1201" s="38"/>
      <c r="E1201" s="38"/>
      <c r="F1201" s="99"/>
      <c r="G1201" s="74"/>
      <c r="H1201" s="75"/>
      <c r="I1201" s="80"/>
      <c r="J1201" s="77"/>
      <c r="K1201" s="78"/>
      <c r="L1201" s="79"/>
      <c r="M1201" s="80"/>
      <c r="N1201" s="79"/>
      <c r="O1201" s="80"/>
      <c r="P1201" s="80"/>
      <c r="Q1201" s="79"/>
      <c r="R1201" s="79"/>
      <c r="S1201" s="12"/>
      <c r="T1201" s="12"/>
      <c r="U1201" s="13"/>
      <c r="V1201" s="79"/>
      <c r="W1201" s="82"/>
      <c r="X1201" s="83"/>
      <c r="Y1201" s="82"/>
      <c r="Z1201" s="84"/>
      <c r="AA1201" s="82"/>
      <c r="AB1201" s="80"/>
      <c r="AC1201" s="82"/>
      <c r="AD1201" s="5"/>
      <c r="AE1201" s="82"/>
      <c r="AF1201" s="100"/>
      <c r="AG1201" s="86"/>
      <c r="AH1201" s="86"/>
      <c r="AI1201" s="101"/>
      <c r="AJ1201" s="82"/>
      <c r="AK1201" s="82"/>
      <c r="AL1201" s="88"/>
      <c r="AM1201" s="84"/>
      <c r="AN1201" s="78"/>
      <c r="AO1201" s="89"/>
      <c r="AP1201" s="89"/>
      <c r="AQ1201" s="89"/>
      <c r="AR1201" s="90"/>
      <c r="AS1201" s="90"/>
    </row>
    <row r="1202" ht="18.0" customHeight="1">
      <c r="A1202" s="71"/>
      <c r="B1202" s="71"/>
      <c r="C1202" s="38"/>
      <c r="D1202" s="38"/>
      <c r="E1202" s="38"/>
      <c r="F1202" s="99"/>
      <c r="G1202" s="74"/>
      <c r="H1202" s="75"/>
      <c r="I1202" s="80"/>
      <c r="J1202" s="77"/>
      <c r="K1202" s="78"/>
      <c r="L1202" s="79"/>
      <c r="M1202" s="80"/>
      <c r="N1202" s="79"/>
      <c r="O1202" s="80"/>
      <c r="P1202" s="80"/>
      <c r="Q1202" s="79"/>
      <c r="R1202" s="79"/>
      <c r="S1202" s="12"/>
      <c r="T1202" s="12"/>
      <c r="U1202" s="13"/>
      <c r="V1202" s="79"/>
      <c r="W1202" s="82"/>
      <c r="X1202" s="83"/>
      <c r="Y1202" s="82"/>
      <c r="Z1202" s="84"/>
      <c r="AA1202" s="82"/>
      <c r="AB1202" s="80"/>
      <c r="AC1202" s="82"/>
      <c r="AD1202" s="5"/>
      <c r="AE1202" s="82"/>
      <c r="AF1202" s="100"/>
      <c r="AG1202" s="86"/>
      <c r="AH1202" s="86"/>
      <c r="AI1202" s="101"/>
      <c r="AJ1202" s="82"/>
      <c r="AK1202" s="82"/>
      <c r="AL1202" s="88"/>
      <c r="AM1202" s="84"/>
      <c r="AN1202" s="78"/>
      <c r="AO1202" s="89"/>
      <c r="AP1202" s="89"/>
      <c r="AQ1202" s="89"/>
      <c r="AR1202" s="90"/>
      <c r="AS1202" s="90"/>
    </row>
    <row r="1203" ht="18.0" customHeight="1">
      <c r="A1203" s="71"/>
      <c r="B1203" s="71"/>
      <c r="C1203" s="38"/>
      <c r="D1203" s="38"/>
      <c r="E1203" s="38"/>
      <c r="F1203" s="99"/>
      <c r="G1203" s="74"/>
      <c r="H1203" s="75"/>
      <c r="I1203" s="80"/>
      <c r="J1203" s="77"/>
      <c r="K1203" s="78"/>
      <c r="L1203" s="79"/>
      <c r="M1203" s="80"/>
      <c r="N1203" s="79"/>
      <c r="O1203" s="80"/>
      <c r="P1203" s="80"/>
      <c r="Q1203" s="79"/>
      <c r="R1203" s="79"/>
      <c r="S1203" s="12"/>
      <c r="T1203" s="12"/>
      <c r="U1203" s="13"/>
      <c r="V1203" s="79"/>
      <c r="W1203" s="82"/>
      <c r="X1203" s="83"/>
      <c r="Y1203" s="82"/>
      <c r="Z1203" s="84"/>
      <c r="AA1203" s="82"/>
      <c r="AB1203" s="80"/>
      <c r="AC1203" s="82"/>
      <c r="AD1203" s="5"/>
      <c r="AE1203" s="82"/>
      <c r="AF1203" s="100"/>
      <c r="AG1203" s="86"/>
      <c r="AH1203" s="86"/>
      <c r="AI1203" s="101"/>
      <c r="AJ1203" s="82"/>
      <c r="AK1203" s="82"/>
      <c r="AL1203" s="88"/>
      <c r="AM1203" s="84"/>
      <c r="AN1203" s="78"/>
      <c r="AO1203" s="89"/>
      <c r="AP1203" s="89"/>
      <c r="AQ1203" s="89"/>
      <c r="AR1203" s="90"/>
      <c r="AS1203" s="90"/>
    </row>
    <row r="1204" ht="18.0" customHeight="1">
      <c r="A1204" s="71"/>
      <c r="B1204" s="71"/>
      <c r="C1204" s="38"/>
      <c r="D1204" s="38"/>
      <c r="E1204" s="38"/>
      <c r="F1204" s="99"/>
      <c r="G1204" s="74"/>
      <c r="H1204" s="75"/>
      <c r="I1204" s="80"/>
      <c r="J1204" s="77"/>
      <c r="K1204" s="78"/>
      <c r="L1204" s="79"/>
      <c r="M1204" s="80"/>
      <c r="N1204" s="79"/>
      <c r="O1204" s="80"/>
      <c r="P1204" s="80"/>
      <c r="Q1204" s="79"/>
      <c r="R1204" s="79"/>
      <c r="S1204" s="12"/>
      <c r="T1204" s="12"/>
      <c r="U1204" s="13"/>
      <c r="V1204" s="79"/>
      <c r="W1204" s="82"/>
      <c r="X1204" s="83"/>
      <c r="Y1204" s="82"/>
      <c r="Z1204" s="84"/>
      <c r="AA1204" s="82"/>
      <c r="AB1204" s="80"/>
      <c r="AC1204" s="82"/>
      <c r="AD1204" s="5"/>
      <c r="AE1204" s="82"/>
      <c r="AF1204" s="100"/>
      <c r="AG1204" s="86"/>
      <c r="AH1204" s="86"/>
      <c r="AI1204" s="101"/>
      <c r="AJ1204" s="82"/>
      <c r="AK1204" s="82"/>
      <c r="AL1204" s="88"/>
      <c r="AM1204" s="84"/>
      <c r="AN1204" s="78"/>
      <c r="AO1204" s="89"/>
      <c r="AP1204" s="89"/>
      <c r="AQ1204" s="89"/>
      <c r="AR1204" s="90"/>
      <c r="AS1204" s="90"/>
    </row>
    <row r="1205" ht="18.0" customHeight="1">
      <c r="A1205" s="71"/>
      <c r="B1205" s="71"/>
      <c r="C1205" s="38"/>
      <c r="D1205" s="38"/>
      <c r="E1205" s="38"/>
      <c r="F1205" s="99"/>
      <c r="G1205" s="74"/>
      <c r="H1205" s="75"/>
      <c r="I1205" s="80"/>
      <c r="J1205" s="77"/>
      <c r="K1205" s="78"/>
      <c r="L1205" s="79"/>
      <c r="M1205" s="80"/>
      <c r="N1205" s="79"/>
      <c r="O1205" s="80"/>
      <c r="P1205" s="80"/>
      <c r="Q1205" s="79"/>
      <c r="R1205" s="79"/>
      <c r="S1205" s="12"/>
      <c r="T1205" s="12"/>
      <c r="U1205" s="13"/>
      <c r="V1205" s="79"/>
      <c r="W1205" s="82"/>
      <c r="X1205" s="83"/>
      <c r="Y1205" s="82"/>
      <c r="Z1205" s="84"/>
      <c r="AA1205" s="82"/>
      <c r="AB1205" s="80"/>
      <c r="AC1205" s="82"/>
      <c r="AD1205" s="5"/>
      <c r="AE1205" s="82"/>
      <c r="AF1205" s="100"/>
      <c r="AG1205" s="86"/>
      <c r="AH1205" s="86"/>
      <c r="AI1205" s="101"/>
      <c r="AJ1205" s="82"/>
      <c r="AK1205" s="82"/>
      <c r="AL1205" s="88"/>
      <c r="AM1205" s="84"/>
      <c r="AN1205" s="78"/>
      <c r="AO1205" s="89"/>
      <c r="AP1205" s="89"/>
      <c r="AQ1205" s="89"/>
      <c r="AR1205" s="90"/>
      <c r="AS1205" s="90"/>
    </row>
    <row r="1206" ht="18.0" customHeight="1">
      <c r="A1206" s="71"/>
      <c r="B1206" s="71"/>
      <c r="C1206" s="38"/>
      <c r="D1206" s="38"/>
      <c r="E1206" s="38"/>
      <c r="F1206" s="99"/>
      <c r="G1206" s="74"/>
      <c r="H1206" s="75"/>
      <c r="I1206" s="80"/>
      <c r="J1206" s="77"/>
      <c r="K1206" s="78"/>
      <c r="L1206" s="79"/>
      <c r="M1206" s="80"/>
      <c r="N1206" s="79"/>
      <c r="O1206" s="80"/>
      <c r="P1206" s="80"/>
      <c r="Q1206" s="79"/>
      <c r="R1206" s="79"/>
      <c r="S1206" s="12"/>
      <c r="T1206" s="12"/>
      <c r="U1206" s="13"/>
      <c r="V1206" s="79"/>
      <c r="W1206" s="82"/>
      <c r="X1206" s="83"/>
      <c r="Y1206" s="82"/>
      <c r="Z1206" s="84"/>
      <c r="AA1206" s="82"/>
      <c r="AB1206" s="80"/>
      <c r="AC1206" s="82"/>
      <c r="AD1206" s="5"/>
      <c r="AE1206" s="82"/>
      <c r="AF1206" s="100"/>
      <c r="AG1206" s="86"/>
      <c r="AH1206" s="86"/>
      <c r="AI1206" s="101"/>
      <c r="AJ1206" s="82"/>
      <c r="AK1206" s="82"/>
      <c r="AL1206" s="88"/>
      <c r="AM1206" s="84"/>
      <c r="AN1206" s="78"/>
      <c r="AO1206" s="89"/>
      <c r="AP1206" s="89"/>
      <c r="AQ1206" s="89"/>
      <c r="AR1206" s="90"/>
      <c r="AS1206" s="90"/>
    </row>
    <row r="1207" ht="18.0" customHeight="1">
      <c r="A1207" s="71"/>
      <c r="B1207" s="71"/>
      <c r="C1207" s="38"/>
      <c r="D1207" s="38"/>
      <c r="E1207" s="38"/>
      <c r="F1207" s="99"/>
      <c r="G1207" s="74"/>
      <c r="H1207" s="75"/>
      <c r="I1207" s="80"/>
      <c r="J1207" s="77"/>
      <c r="K1207" s="78"/>
      <c r="L1207" s="79"/>
      <c r="M1207" s="80"/>
      <c r="N1207" s="79"/>
      <c r="O1207" s="80"/>
      <c r="P1207" s="80"/>
      <c r="Q1207" s="79"/>
      <c r="R1207" s="79"/>
      <c r="S1207" s="12"/>
      <c r="T1207" s="12"/>
      <c r="U1207" s="13"/>
      <c r="V1207" s="79"/>
      <c r="W1207" s="82"/>
      <c r="X1207" s="83"/>
      <c r="Y1207" s="82"/>
      <c r="Z1207" s="84"/>
      <c r="AA1207" s="82"/>
      <c r="AB1207" s="80"/>
      <c r="AC1207" s="82"/>
      <c r="AD1207" s="5"/>
      <c r="AE1207" s="82"/>
      <c r="AF1207" s="100"/>
      <c r="AG1207" s="86"/>
      <c r="AH1207" s="86"/>
      <c r="AI1207" s="101"/>
      <c r="AJ1207" s="82"/>
      <c r="AK1207" s="82"/>
      <c r="AL1207" s="88"/>
      <c r="AM1207" s="84"/>
      <c r="AN1207" s="78"/>
      <c r="AO1207" s="89"/>
      <c r="AP1207" s="89"/>
      <c r="AQ1207" s="89"/>
      <c r="AR1207" s="90"/>
      <c r="AS1207" s="90"/>
    </row>
    <row r="1208" ht="18.0" customHeight="1">
      <c r="A1208" s="71"/>
      <c r="B1208" s="71"/>
      <c r="C1208" s="38"/>
      <c r="D1208" s="38"/>
      <c r="E1208" s="38"/>
      <c r="F1208" s="99"/>
      <c r="G1208" s="74"/>
      <c r="H1208" s="75"/>
      <c r="I1208" s="80"/>
      <c r="J1208" s="77"/>
      <c r="K1208" s="78"/>
      <c r="L1208" s="79"/>
      <c r="M1208" s="80"/>
      <c r="N1208" s="79"/>
      <c r="O1208" s="80"/>
      <c r="P1208" s="80"/>
      <c r="Q1208" s="79"/>
      <c r="R1208" s="79"/>
      <c r="S1208" s="12"/>
      <c r="T1208" s="12"/>
      <c r="U1208" s="13"/>
      <c r="V1208" s="79"/>
      <c r="W1208" s="82"/>
      <c r="X1208" s="83"/>
      <c r="Y1208" s="82"/>
      <c r="Z1208" s="84"/>
      <c r="AA1208" s="82"/>
      <c r="AB1208" s="80"/>
      <c r="AC1208" s="82"/>
      <c r="AD1208" s="5"/>
      <c r="AE1208" s="82"/>
      <c r="AF1208" s="100"/>
      <c r="AG1208" s="86"/>
      <c r="AH1208" s="86"/>
      <c r="AI1208" s="101"/>
      <c r="AJ1208" s="82"/>
      <c r="AK1208" s="82"/>
      <c r="AL1208" s="88"/>
      <c r="AM1208" s="84"/>
      <c r="AN1208" s="78"/>
      <c r="AO1208" s="89"/>
      <c r="AP1208" s="89"/>
      <c r="AQ1208" s="89"/>
      <c r="AR1208" s="90"/>
      <c r="AS1208" s="90"/>
    </row>
    <row r="1209" ht="18.0" customHeight="1">
      <c r="A1209" s="71"/>
      <c r="B1209" s="71"/>
      <c r="C1209" s="38"/>
      <c r="D1209" s="38"/>
      <c r="E1209" s="38"/>
      <c r="F1209" s="99"/>
      <c r="G1209" s="74"/>
      <c r="H1209" s="75"/>
      <c r="I1209" s="80"/>
      <c r="J1209" s="77"/>
      <c r="K1209" s="78"/>
      <c r="L1209" s="79"/>
      <c r="M1209" s="80"/>
      <c r="N1209" s="79"/>
      <c r="O1209" s="80"/>
      <c r="P1209" s="80"/>
      <c r="Q1209" s="79"/>
      <c r="R1209" s="79"/>
      <c r="S1209" s="12"/>
      <c r="T1209" s="12"/>
      <c r="U1209" s="13"/>
      <c r="V1209" s="79"/>
      <c r="W1209" s="82"/>
      <c r="X1209" s="83"/>
      <c r="Y1209" s="82"/>
      <c r="Z1209" s="84"/>
      <c r="AA1209" s="82"/>
      <c r="AB1209" s="80"/>
      <c r="AC1209" s="82"/>
      <c r="AD1209" s="5"/>
      <c r="AE1209" s="82"/>
      <c r="AF1209" s="100"/>
      <c r="AG1209" s="86"/>
      <c r="AH1209" s="86"/>
      <c r="AI1209" s="101"/>
      <c r="AJ1209" s="82"/>
      <c r="AK1209" s="82"/>
      <c r="AL1209" s="88"/>
      <c r="AM1209" s="84"/>
      <c r="AN1209" s="78"/>
      <c r="AO1209" s="89"/>
      <c r="AP1209" s="89"/>
      <c r="AQ1209" s="89"/>
      <c r="AR1209" s="90"/>
      <c r="AS1209" s="90"/>
    </row>
    <row r="1210" ht="18.0" customHeight="1">
      <c r="A1210" s="71"/>
      <c r="B1210" s="71"/>
      <c r="C1210" s="38"/>
      <c r="D1210" s="38"/>
      <c r="E1210" s="38"/>
      <c r="F1210" s="99"/>
      <c r="G1210" s="74"/>
      <c r="H1210" s="75"/>
      <c r="I1210" s="80"/>
      <c r="J1210" s="77"/>
      <c r="K1210" s="78"/>
      <c r="L1210" s="79"/>
      <c r="M1210" s="80"/>
      <c r="N1210" s="79"/>
      <c r="O1210" s="80"/>
      <c r="P1210" s="80"/>
      <c r="Q1210" s="79"/>
      <c r="R1210" s="79"/>
      <c r="S1210" s="12"/>
      <c r="T1210" s="12"/>
      <c r="U1210" s="13"/>
      <c r="V1210" s="79"/>
      <c r="W1210" s="82"/>
      <c r="X1210" s="83"/>
      <c r="Y1210" s="82"/>
      <c r="Z1210" s="84"/>
      <c r="AA1210" s="82"/>
      <c r="AB1210" s="80"/>
      <c r="AC1210" s="82"/>
      <c r="AD1210" s="5"/>
      <c r="AE1210" s="82"/>
      <c r="AF1210" s="100"/>
      <c r="AG1210" s="86"/>
      <c r="AH1210" s="86"/>
      <c r="AI1210" s="101"/>
      <c r="AJ1210" s="82"/>
      <c r="AK1210" s="82"/>
      <c r="AL1210" s="88"/>
      <c r="AM1210" s="84"/>
      <c r="AN1210" s="78"/>
      <c r="AO1210" s="89"/>
      <c r="AP1210" s="89"/>
      <c r="AQ1210" s="89"/>
      <c r="AR1210" s="90"/>
      <c r="AS1210" s="90"/>
    </row>
    <row r="1211" ht="18.0" customHeight="1">
      <c r="A1211" s="71"/>
      <c r="B1211" s="71"/>
      <c r="C1211" s="38"/>
      <c r="D1211" s="38"/>
      <c r="E1211" s="38"/>
      <c r="F1211" s="99"/>
      <c r="G1211" s="74"/>
      <c r="H1211" s="75"/>
      <c r="I1211" s="80"/>
      <c r="J1211" s="77"/>
      <c r="K1211" s="78"/>
      <c r="L1211" s="79"/>
      <c r="M1211" s="80"/>
      <c r="N1211" s="79"/>
      <c r="O1211" s="80"/>
      <c r="P1211" s="80"/>
      <c r="Q1211" s="79"/>
      <c r="R1211" s="79"/>
      <c r="S1211" s="12"/>
      <c r="T1211" s="12"/>
      <c r="U1211" s="13"/>
      <c r="V1211" s="79"/>
      <c r="W1211" s="82"/>
      <c r="X1211" s="83"/>
      <c r="Y1211" s="82"/>
      <c r="Z1211" s="84"/>
      <c r="AA1211" s="82"/>
      <c r="AB1211" s="80"/>
      <c r="AC1211" s="82"/>
      <c r="AD1211" s="5"/>
      <c r="AE1211" s="82"/>
      <c r="AF1211" s="100"/>
      <c r="AG1211" s="86"/>
      <c r="AH1211" s="86"/>
      <c r="AI1211" s="101"/>
      <c r="AJ1211" s="82"/>
      <c r="AK1211" s="82"/>
      <c r="AL1211" s="88"/>
      <c r="AM1211" s="84"/>
      <c r="AN1211" s="78"/>
      <c r="AO1211" s="89"/>
      <c r="AP1211" s="89"/>
      <c r="AQ1211" s="89"/>
      <c r="AR1211" s="90"/>
      <c r="AS1211" s="90"/>
    </row>
    <row r="1212" ht="18.0" customHeight="1">
      <c r="A1212" s="71"/>
      <c r="B1212" s="71"/>
      <c r="C1212" s="38"/>
      <c r="D1212" s="38"/>
      <c r="E1212" s="38"/>
      <c r="F1212" s="99"/>
      <c r="G1212" s="74"/>
      <c r="H1212" s="75"/>
      <c r="I1212" s="80"/>
      <c r="J1212" s="77"/>
      <c r="K1212" s="78"/>
      <c r="L1212" s="79"/>
      <c r="M1212" s="80"/>
      <c r="N1212" s="79"/>
      <c r="O1212" s="80"/>
      <c r="P1212" s="80"/>
      <c r="Q1212" s="79"/>
      <c r="R1212" s="79"/>
      <c r="S1212" s="12"/>
      <c r="T1212" s="12"/>
      <c r="U1212" s="13"/>
      <c r="V1212" s="79"/>
      <c r="W1212" s="82"/>
      <c r="X1212" s="83"/>
      <c r="Y1212" s="82"/>
      <c r="Z1212" s="84"/>
      <c r="AA1212" s="82"/>
      <c r="AB1212" s="80"/>
      <c r="AC1212" s="82"/>
      <c r="AD1212" s="5"/>
      <c r="AE1212" s="82"/>
      <c r="AF1212" s="100"/>
      <c r="AG1212" s="86"/>
      <c r="AH1212" s="86"/>
      <c r="AI1212" s="101"/>
      <c r="AJ1212" s="82"/>
      <c r="AK1212" s="82"/>
      <c r="AL1212" s="88"/>
      <c r="AM1212" s="84"/>
      <c r="AN1212" s="78"/>
      <c r="AO1212" s="89"/>
      <c r="AP1212" s="89"/>
      <c r="AQ1212" s="89"/>
      <c r="AR1212" s="90"/>
      <c r="AS1212" s="90"/>
    </row>
    <row r="1213" ht="18.0" customHeight="1">
      <c r="A1213" s="71"/>
      <c r="B1213" s="71"/>
      <c r="C1213" s="38"/>
      <c r="D1213" s="38"/>
      <c r="E1213" s="38"/>
      <c r="F1213" s="99"/>
      <c r="G1213" s="74"/>
      <c r="H1213" s="75"/>
      <c r="I1213" s="80"/>
      <c r="J1213" s="77"/>
      <c r="K1213" s="78"/>
      <c r="L1213" s="79"/>
      <c r="M1213" s="80"/>
      <c r="N1213" s="79"/>
      <c r="O1213" s="80"/>
      <c r="P1213" s="80"/>
      <c r="Q1213" s="79"/>
      <c r="R1213" s="79"/>
      <c r="S1213" s="12"/>
      <c r="T1213" s="12"/>
      <c r="U1213" s="13"/>
      <c r="V1213" s="79"/>
      <c r="W1213" s="82"/>
      <c r="X1213" s="83"/>
      <c r="Y1213" s="82"/>
      <c r="Z1213" s="84"/>
      <c r="AA1213" s="82"/>
      <c r="AB1213" s="80"/>
      <c r="AC1213" s="82"/>
      <c r="AD1213" s="5"/>
      <c r="AE1213" s="82"/>
      <c r="AF1213" s="100"/>
      <c r="AG1213" s="86"/>
      <c r="AH1213" s="86"/>
      <c r="AI1213" s="101"/>
      <c r="AJ1213" s="82"/>
      <c r="AK1213" s="82"/>
      <c r="AL1213" s="88"/>
      <c r="AM1213" s="84"/>
      <c r="AN1213" s="78"/>
      <c r="AO1213" s="89"/>
      <c r="AP1213" s="89"/>
      <c r="AQ1213" s="89"/>
      <c r="AR1213" s="90"/>
      <c r="AS1213" s="90"/>
    </row>
    <row r="1214" ht="18.0" customHeight="1">
      <c r="A1214" s="71"/>
      <c r="B1214" s="71"/>
      <c r="C1214" s="38"/>
      <c r="D1214" s="38"/>
      <c r="E1214" s="38"/>
      <c r="F1214" s="99"/>
      <c r="G1214" s="74"/>
      <c r="H1214" s="75"/>
      <c r="I1214" s="80"/>
      <c r="J1214" s="77"/>
      <c r="K1214" s="78"/>
      <c r="L1214" s="79"/>
      <c r="M1214" s="80"/>
      <c r="N1214" s="79"/>
      <c r="O1214" s="80"/>
      <c r="P1214" s="80"/>
      <c r="Q1214" s="79"/>
      <c r="R1214" s="79"/>
      <c r="S1214" s="12"/>
      <c r="T1214" s="12"/>
      <c r="U1214" s="13"/>
      <c r="V1214" s="79"/>
      <c r="W1214" s="82"/>
      <c r="X1214" s="83"/>
      <c r="Y1214" s="82"/>
      <c r="Z1214" s="84"/>
      <c r="AA1214" s="82"/>
      <c r="AB1214" s="80"/>
      <c r="AC1214" s="82"/>
      <c r="AD1214" s="5"/>
      <c r="AE1214" s="82"/>
      <c r="AF1214" s="100"/>
      <c r="AG1214" s="86"/>
      <c r="AH1214" s="86"/>
      <c r="AI1214" s="101"/>
      <c r="AJ1214" s="82"/>
      <c r="AK1214" s="82"/>
      <c r="AL1214" s="88"/>
      <c r="AM1214" s="84"/>
      <c r="AN1214" s="78"/>
      <c r="AO1214" s="89"/>
      <c r="AP1214" s="89"/>
      <c r="AQ1214" s="89"/>
      <c r="AR1214" s="90"/>
      <c r="AS1214" s="90"/>
    </row>
    <row r="1215" ht="18.0" customHeight="1">
      <c r="A1215" s="71"/>
      <c r="B1215" s="71"/>
      <c r="C1215" s="38"/>
      <c r="D1215" s="38"/>
      <c r="E1215" s="38"/>
      <c r="F1215" s="99"/>
      <c r="G1215" s="74"/>
      <c r="H1215" s="75"/>
      <c r="I1215" s="80"/>
      <c r="J1215" s="77"/>
      <c r="K1215" s="78"/>
      <c r="L1215" s="79"/>
      <c r="M1215" s="80"/>
      <c r="N1215" s="79"/>
      <c r="O1215" s="80"/>
      <c r="P1215" s="80"/>
      <c r="Q1215" s="79"/>
      <c r="R1215" s="79"/>
      <c r="S1215" s="12"/>
      <c r="T1215" s="12"/>
      <c r="U1215" s="13"/>
      <c r="V1215" s="79"/>
      <c r="W1215" s="82"/>
      <c r="X1215" s="83"/>
      <c r="Y1215" s="82"/>
      <c r="Z1215" s="84"/>
      <c r="AA1215" s="82"/>
      <c r="AB1215" s="80"/>
      <c r="AC1215" s="82"/>
      <c r="AD1215" s="5"/>
      <c r="AE1215" s="82"/>
      <c r="AF1215" s="100"/>
      <c r="AG1215" s="86"/>
      <c r="AH1215" s="86"/>
      <c r="AI1215" s="101"/>
      <c r="AJ1215" s="82"/>
      <c r="AK1215" s="82"/>
      <c r="AL1215" s="88"/>
      <c r="AM1215" s="84"/>
      <c r="AN1215" s="78"/>
      <c r="AO1215" s="89"/>
      <c r="AP1215" s="89"/>
      <c r="AQ1215" s="89"/>
      <c r="AR1215" s="90"/>
      <c r="AS1215" s="90"/>
    </row>
    <row r="1216" ht="18.0" customHeight="1">
      <c r="A1216" s="71"/>
      <c r="B1216" s="71"/>
      <c r="C1216" s="38"/>
      <c r="D1216" s="38"/>
      <c r="E1216" s="38"/>
      <c r="F1216" s="99"/>
      <c r="G1216" s="74"/>
      <c r="H1216" s="75"/>
      <c r="I1216" s="80"/>
      <c r="J1216" s="77"/>
      <c r="K1216" s="78"/>
      <c r="L1216" s="79"/>
      <c r="M1216" s="80"/>
      <c r="N1216" s="79"/>
      <c r="O1216" s="80"/>
      <c r="P1216" s="80"/>
      <c r="Q1216" s="79"/>
      <c r="R1216" s="79"/>
      <c r="S1216" s="12"/>
      <c r="T1216" s="12"/>
      <c r="U1216" s="13"/>
      <c r="V1216" s="79"/>
      <c r="W1216" s="82"/>
      <c r="X1216" s="83"/>
      <c r="Y1216" s="82"/>
      <c r="Z1216" s="84"/>
      <c r="AA1216" s="82"/>
      <c r="AB1216" s="80"/>
      <c r="AC1216" s="82"/>
      <c r="AD1216" s="5"/>
      <c r="AE1216" s="82"/>
      <c r="AF1216" s="100"/>
      <c r="AG1216" s="86"/>
      <c r="AH1216" s="86"/>
      <c r="AI1216" s="101"/>
      <c r="AJ1216" s="82"/>
      <c r="AK1216" s="82"/>
      <c r="AL1216" s="88"/>
      <c r="AM1216" s="84"/>
      <c r="AN1216" s="78"/>
      <c r="AO1216" s="89"/>
      <c r="AP1216" s="89"/>
      <c r="AQ1216" s="89"/>
      <c r="AR1216" s="90"/>
      <c r="AS1216" s="90"/>
    </row>
    <row r="1217" ht="18.0" customHeight="1">
      <c r="A1217" s="71"/>
      <c r="B1217" s="71"/>
      <c r="C1217" s="38"/>
      <c r="D1217" s="38"/>
      <c r="E1217" s="38"/>
      <c r="F1217" s="99"/>
      <c r="G1217" s="74"/>
      <c r="H1217" s="75"/>
      <c r="I1217" s="80"/>
      <c r="J1217" s="77"/>
      <c r="K1217" s="78"/>
      <c r="L1217" s="79"/>
      <c r="M1217" s="80"/>
      <c r="N1217" s="79"/>
      <c r="O1217" s="80"/>
      <c r="P1217" s="80"/>
      <c r="Q1217" s="79"/>
      <c r="R1217" s="79"/>
      <c r="S1217" s="12"/>
      <c r="T1217" s="12"/>
      <c r="U1217" s="13"/>
      <c r="V1217" s="79"/>
      <c r="W1217" s="82"/>
      <c r="X1217" s="83"/>
      <c r="Y1217" s="82"/>
      <c r="Z1217" s="84"/>
      <c r="AA1217" s="82"/>
      <c r="AB1217" s="80"/>
      <c r="AC1217" s="82"/>
      <c r="AD1217" s="5"/>
      <c r="AE1217" s="82"/>
      <c r="AF1217" s="100"/>
      <c r="AG1217" s="86"/>
      <c r="AH1217" s="86"/>
      <c r="AI1217" s="101"/>
      <c r="AJ1217" s="82"/>
      <c r="AK1217" s="82"/>
      <c r="AL1217" s="88"/>
      <c r="AM1217" s="84"/>
      <c r="AN1217" s="78"/>
      <c r="AO1217" s="89"/>
      <c r="AP1217" s="89"/>
      <c r="AQ1217" s="89"/>
      <c r="AR1217" s="90"/>
      <c r="AS1217" s="90"/>
    </row>
    <row r="1218" ht="18.0" customHeight="1">
      <c r="A1218" s="71"/>
      <c r="B1218" s="71"/>
      <c r="C1218" s="38"/>
      <c r="D1218" s="38"/>
      <c r="E1218" s="38"/>
      <c r="F1218" s="99"/>
      <c r="G1218" s="74"/>
      <c r="H1218" s="75"/>
      <c r="I1218" s="80"/>
      <c r="J1218" s="77"/>
      <c r="K1218" s="78"/>
      <c r="L1218" s="79"/>
      <c r="M1218" s="80"/>
      <c r="N1218" s="79"/>
      <c r="O1218" s="80"/>
      <c r="P1218" s="80"/>
      <c r="Q1218" s="79"/>
      <c r="R1218" s="79"/>
      <c r="S1218" s="12"/>
      <c r="T1218" s="12"/>
      <c r="U1218" s="13"/>
      <c r="V1218" s="79"/>
      <c r="W1218" s="82"/>
      <c r="X1218" s="83"/>
      <c r="Y1218" s="82"/>
      <c r="Z1218" s="84"/>
      <c r="AA1218" s="82"/>
      <c r="AB1218" s="80"/>
      <c r="AC1218" s="82"/>
      <c r="AD1218" s="5"/>
      <c r="AE1218" s="82"/>
      <c r="AF1218" s="100"/>
      <c r="AG1218" s="86"/>
      <c r="AH1218" s="86"/>
      <c r="AI1218" s="101"/>
      <c r="AJ1218" s="82"/>
      <c r="AK1218" s="82"/>
      <c r="AL1218" s="88"/>
      <c r="AM1218" s="84"/>
      <c r="AN1218" s="78"/>
      <c r="AO1218" s="89"/>
      <c r="AP1218" s="89"/>
      <c r="AQ1218" s="89"/>
      <c r="AR1218" s="90"/>
      <c r="AS1218" s="90"/>
    </row>
    <row r="1219" ht="18.0" customHeight="1">
      <c r="A1219" s="71"/>
      <c r="B1219" s="71"/>
      <c r="C1219" s="38"/>
      <c r="D1219" s="38"/>
      <c r="E1219" s="38"/>
      <c r="F1219" s="99"/>
      <c r="G1219" s="74"/>
      <c r="H1219" s="75"/>
      <c r="I1219" s="80"/>
      <c r="J1219" s="77"/>
      <c r="K1219" s="78"/>
      <c r="L1219" s="79"/>
      <c r="M1219" s="80"/>
      <c r="N1219" s="79"/>
      <c r="O1219" s="80"/>
      <c r="P1219" s="80"/>
      <c r="Q1219" s="79"/>
      <c r="R1219" s="79"/>
      <c r="S1219" s="12"/>
      <c r="T1219" s="12"/>
      <c r="U1219" s="13"/>
      <c r="V1219" s="79"/>
      <c r="W1219" s="82"/>
      <c r="X1219" s="83"/>
      <c r="Y1219" s="82"/>
      <c r="Z1219" s="84"/>
      <c r="AA1219" s="82"/>
      <c r="AB1219" s="80"/>
      <c r="AC1219" s="82"/>
      <c r="AD1219" s="5"/>
      <c r="AE1219" s="82"/>
      <c r="AF1219" s="100"/>
      <c r="AG1219" s="86"/>
      <c r="AH1219" s="86"/>
      <c r="AI1219" s="101"/>
      <c r="AJ1219" s="82"/>
      <c r="AK1219" s="82"/>
      <c r="AL1219" s="88"/>
      <c r="AM1219" s="84"/>
      <c r="AN1219" s="78"/>
      <c r="AO1219" s="89"/>
      <c r="AP1219" s="89"/>
      <c r="AQ1219" s="89"/>
      <c r="AR1219" s="90"/>
      <c r="AS1219" s="90"/>
    </row>
    <row r="1220" ht="18.0" customHeight="1">
      <c r="A1220" s="71"/>
      <c r="B1220" s="71"/>
      <c r="C1220" s="38"/>
      <c r="D1220" s="38"/>
      <c r="E1220" s="38"/>
      <c r="F1220" s="99"/>
      <c r="G1220" s="74"/>
      <c r="H1220" s="75"/>
      <c r="I1220" s="80"/>
      <c r="J1220" s="77"/>
      <c r="K1220" s="78"/>
      <c r="L1220" s="79"/>
      <c r="M1220" s="80"/>
      <c r="N1220" s="79"/>
      <c r="O1220" s="80"/>
      <c r="P1220" s="80"/>
      <c r="Q1220" s="79"/>
      <c r="R1220" s="79"/>
      <c r="S1220" s="12"/>
      <c r="T1220" s="12"/>
      <c r="U1220" s="13"/>
      <c r="V1220" s="79"/>
      <c r="W1220" s="82"/>
      <c r="X1220" s="83"/>
      <c r="Y1220" s="82"/>
      <c r="Z1220" s="84"/>
      <c r="AA1220" s="82"/>
      <c r="AB1220" s="80"/>
      <c r="AC1220" s="82"/>
      <c r="AD1220" s="5"/>
      <c r="AE1220" s="82"/>
      <c r="AF1220" s="100"/>
      <c r="AG1220" s="86"/>
      <c r="AH1220" s="86"/>
      <c r="AI1220" s="101"/>
      <c r="AJ1220" s="82"/>
      <c r="AK1220" s="82"/>
      <c r="AL1220" s="88"/>
      <c r="AM1220" s="84"/>
      <c r="AN1220" s="78"/>
      <c r="AO1220" s="89"/>
      <c r="AP1220" s="89"/>
      <c r="AQ1220" s="89"/>
      <c r="AR1220" s="90"/>
      <c r="AS1220" s="90"/>
    </row>
    <row r="1221" ht="18.0" customHeight="1">
      <c r="A1221" s="71"/>
      <c r="B1221" s="71"/>
      <c r="C1221" s="38"/>
      <c r="D1221" s="38"/>
      <c r="E1221" s="38"/>
      <c r="F1221" s="99"/>
      <c r="G1221" s="74"/>
      <c r="H1221" s="75"/>
      <c r="I1221" s="80"/>
      <c r="J1221" s="77"/>
      <c r="K1221" s="78"/>
      <c r="L1221" s="79"/>
      <c r="M1221" s="80"/>
      <c r="N1221" s="79"/>
      <c r="O1221" s="80"/>
      <c r="P1221" s="80"/>
      <c r="Q1221" s="79"/>
      <c r="R1221" s="79"/>
      <c r="S1221" s="12"/>
      <c r="T1221" s="12"/>
      <c r="U1221" s="13"/>
      <c r="V1221" s="79"/>
      <c r="W1221" s="82"/>
      <c r="X1221" s="83"/>
      <c r="Y1221" s="82"/>
      <c r="Z1221" s="84"/>
      <c r="AA1221" s="82"/>
      <c r="AB1221" s="80"/>
      <c r="AC1221" s="82"/>
      <c r="AD1221" s="5"/>
      <c r="AE1221" s="82"/>
      <c r="AF1221" s="100"/>
      <c r="AG1221" s="86"/>
      <c r="AH1221" s="86"/>
      <c r="AI1221" s="101"/>
      <c r="AJ1221" s="82"/>
      <c r="AK1221" s="82"/>
      <c r="AL1221" s="88"/>
      <c r="AM1221" s="84"/>
      <c r="AN1221" s="78"/>
      <c r="AO1221" s="89"/>
      <c r="AP1221" s="89"/>
      <c r="AQ1221" s="89"/>
      <c r="AR1221" s="90"/>
      <c r="AS1221" s="90"/>
    </row>
    <row r="1222" ht="18.0" customHeight="1">
      <c r="A1222" s="71"/>
      <c r="B1222" s="71"/>
      <c r="C1222" s="38"/>
      <c r="D1222" s="38"/>
      <c r="E1222" s="38"/>
      <c r="F1222" s="99"/>
      <c r="G1222" s="74"/>
      <c r="H1222" s="75"/>
      <c r="I1222" s="80"/>
      <c r="J1222" s="77"/>
      <c r="K1222" s="78"/>
      <c r="L1222" s="79"/>
      <c r="M1222" s="80"/>
      <c r="N1222" s="79"/>
      <c r="O1222" s="80"/>
      <c r="P1222" s="80"/>
      <c r="Q1222" s="79"/>
      <c r="R1222" s="79"/>
      <c r="S1222" s="12"/>
      <c r="T1222" s="12"/>
      <c r="U1222" s="13"/>
      <c r="V1222" s="79"/>
      <c r="W1222" s="82"/>
      <c r="X1222" s="83"/>
      <c r="Y1222" s="82"/>
      <c r="Z1222" s="84"/>
      <c r="AA1222" s="82"/>
      <c r="AB1222" s="80"/>
      <c r="AC1222" s="82"/>
      <c r="AD1222" s="5"/>
      <c r="AE1222" s="82"/>
      <c r="AF1222" s="100"/>
      <c r="AG1222" s="86"/>
      <c r="AH1222" s="86"/>
      <c r="AI1222" s="101"/>
      <c r="AJ1222" s="82"/>
      <c r="AK1222" s="82"/>
      <c r="AL1222" s="88"/>
      <c r="AM1222" s="84"/>
      <c r="AN1222" s="78"/>
      <c r="AO1222" s="89"/>
      <c r="AP1222" s="89"/>
      <c r="AQ1222" s="89"/>
      <c r="AR1222" s="90"/>
      <c r="AS1222" s="90"/>
    </row>
    <row r="1223" ht="18.0" customHeight="1">
      <c r="A1223" s="71"/>
      <c r="B1223" s="71"/>
      <c r="C1223" s="38"/>
      <c r="D1223" s="38"/>
      <c r="E1223" s="38"/>
      <c r="F1223" s="99"/>
      <c r="G1223" s="74"/>
      <c r="H1223" s="75"/>
      <c r="I1223" s="80"/>
      <c r="J1223" s="77"/>
      <c r="K1223" s="78"/>
      <c r="L1223" s="79"/>
      <c r="M1223" s="80"/>
      <c r="N1223" s="79"/>
      <c r="O1223" s="80"/>
      <c r="P1223" s="80"/>
      <c r="Q1223" s="79"/>
      <c r="R1223" s="79"/>
      <c r="S1223" s="12"/>
      <c r="T1223" s="12"/>
      <c r="U1223" s="13"/>
      <c r="V1223" s="79"/>
      <c r="W1223" s="82"/>
      <c r="X1223" s="83"/>
      <c r="Y1223" s="82"/>
      <c r="Z1223" s="84"/>
      <c r="AA1223" s="82"/>
      <c r="AB1223" s="80"/>
      <c r="AC1223" s="82"/>
      <c r="AD1223" s="5"/>
      <c r="AE1223" s="82"/>
      <c r="AF1223" s="100"/>
      <c r="AG1223" s="86"/>
      <c r="AH1223" s="86"/>
      <c r="AI1223" s="101"/>
      <c r="AJ1223" s="82"/>
      <c r="AK1223" s="82"/>
      <c r="AL1223" s="88"/>
      <c r="AM1223" s="84"/>
      <c r="AN1223" s="78"/>
      <c r="AO1223" s="89"/>
      <c r="AP1223" s="89"/>
      <c r="AQ1223" s="89"/>
      <c r="AR1223" s="90"/>
      <c r="AS1223" s="90"/>
    </row>
    <row r="1224" ht="18.0" customHeight="1">
      <c r="A1224" s="71"/>
      <c r="B1224" s="71"/>
      <c r="C1224" s="38"/>
      <c r="D1224" s="38"/>
      <c r="E1224" s="38"/>
      <c r="F1224" s="99"/>
      <c r="G1224" s="74"/>
      <c r="H1224" s="75"/>
      <c r="I1224" s="80"/>
      <c r="J1224" s="77"/>
      <c r="K1224" s="78"/>
      <c r="L1224" s="79"/>
      <c r="M1224" s="80"/>
      <c r="N1224" s="79"/>
      <c r="O1224" s="80"/>
      <c r="P1224" s="80"/>
      <c r="Q1224" s="79"/>
      <c r="R1224" s="79"/>
      <c r="S1224" s="12"/>
      <c r="T1224" s="12"/>
      <c r="U1224" s="13"/>
      <c r="V1224" s="79"/>
      <c r="W1224" s="82"/>
      <c r="X1224" s="83"/>
      <c r="Y1224" s="82"/>
      <c r="Z1224" s="84"/>
      <c r="AA1224" s="82"/>
      <c r="AB1224" s="80"/>
      <c r="AC1224" s="82"/>
      <c r="AD1224" s="5"/>
      <c r="AE1224" s="82"/>
      <c r="AF1224" s="100"/>
      <c r="AG1224" s="86"/>
      <c r="AH1224" s="86"/>
      <c r="AI1224" s="101"/>
      <c r="AJ1224" s="82"/>
      <c r="AK1224" s="82"/>
      <c r="AL1224" s="88"/>
      <c r="AM1224" s="84"/>
      <c r="AN1224" s="78"/>
      <c r="AO1224" s="89"/>
      <c r="AP1224" s="89"/>
      <c r="AQ1224" s="89"/>
      <c r="AR1224" s="90"/>
      <c r="AS1224" s="90"/>
    </row>
    <row r="1225" ht="18.0" customHeight="1">
      <c r="A1225" s="71"/>
      <c r="B1225" s="71"/>
      <c r="C1225" s="38"/>
      <c r="D1225" s="38"/>
      <c r="E1225" s="38"/>
      <c r="F1225" s="99"/>
      <c r="G1225" s="74"/>
      <c r="H1225" s="75"/>
      <c r="I1225" s="80"/>
      <c r="J1225" s="77"/>
      <c r="K1225" s="78"/>
      <c r="L1225" s="79"/>
      <c r="M1225" s="80"/>
      <c r="N1225" s="79"/>
      <c r="O1225" s="80"/>
      <c r="P1225" s="80"/>
      <c r="Q1225" s="79"/>
      <c r="R1225" s="79"/>
      <c r="S1225" s="12"/>
      <c r="T1225" s="12"/>
      <c r="U1225" s="13"/>
      <c r="V1225" s="79"/>
      <c r="W1225" s="82"/>
      <c r="X1225" s="83"/>
      <c r="Y1225" s="82"/>
      <c r="Z1225" s="84"/>
      <c r="AA1225" s="82"/>
      <c r="AB1225" s="80"/>
      <c r="AC1225" s="82"/>
      <c r="AD1225" s="5"/>
      <c r="AE1225" s="82"/>
      <c r="AF1225" s="100"/>
      <c r="AG1225" s="86"/>
      <c r="AH1225" s="86"/>
      <c r="AI1225" s="101"/>
      <c r="AJ1225" s="82"/>
      <c r="AK1225" s="82"/>
      <c r="AL1225" s="88"/>
      <c r="AM1225" s="84"/>
      <c r="AN1225" s="78"/>
      <c r="AO1225" s="89"/>
      <c r="AP1225" s="89"/>
      <c r="AQ1225" s="89"/>
      <c r="AR1225" s="90"/>
      <c r="AS1225" s="90"/>
    </row>
    <row r="1226" ht="18.0" customHeight="1">
      <c r="A1226" s="71"/>
      <c r="B1226" s="71"/>
      <c r="C1226" s="38"/>
      <c r="D1226" s="38"/>
      <c r="E1226" s="38"/>
      <c r="F1226" s="99"/>
      <c r="G1226" s="74"/>
      <c r="H1226" s="75"/>
      <c r="I1226" s="80"/>
      <c r="J1226" s="77"/>
      <c r="K1226" s="78"/>
      <c r="L1226" s="79"/>
      <c r="M1226" s="80"/>
      <c r="N1226" s="79"/>
      <c r="O1226" s="80"/>
      <c r="P1226" s="80"/>
      <c r="Q1226" s="79"/>
      <c r="R1226" s="79"/>
      <c r="S1226" s="12"/>
      <c r="T1226" s="12"/>
      <c r="U1226" s="13"/>
      <c r="V1226" s="79"/>
      <c r="W1226" s="82"/>
      <c r="X1226" s="83"/>
      <c r="Y1226" s="82"/>
      <c r="Z1226" s="84"/>
      <c r="AA1226" s="82"/>
      <c r="AB1226" s="80"/>
      <c r="AC1226" s="82"/>
      <c r="AD1226" s="5"/>
      <c r="AE1226" s="82"/>
      <c r="AF1226" s="100"/>
      <c r="AG1226" s="86"/>
      <c r="AH1226" s="86"/>
      <c r="AI1226" s="101"/>
      <c r="AJ1226" s="82"/>
      <c r="AK1226" s="82"/>
      <c r="AL1226" s="88"/>
      <c r="AM1226" s="84"/>
      <c r="AN1226" s="78"/>
      <c r="AO1226" s="89"/>
      <c r="AP1226" s="89"/>
      <c r="AQ1226" s="89"/>
      <c r="AR1226" s="90"/>
      <c r="AS1226" s="90"/>
    </row>
    <row r="1227" ht="18.0" customHeight="1">
      <c r="A1227" s="71"/>
      <c r="B1227" s="71"/>
      <c r="C1227" s="38"/>
      <c r="D1227" s="38"/>
      <c r="E1227" s="38"/>
      <c r="F1227" s="99"/>
      <c r="G1227" s="74"/>
      <c r="H1227" s="75"/>
      <c r="I1227" s="80"/>
      <c r="J1227" s="77"/>
      <c r="K1227" s="78"/>
      <c r="L1227" s="79"/>
      <c r="M1227" s="80"/>
      <c r="N1227" s="79"/>
      <c r="O1227" s="80"/>
      <c r="P1227" s="80"/>
      <c r="Q1227" s="79"/>
      <c r="R1227" s="79"/>
      <c r="S1227" s="12"/>
      <c r="T1227" s="12"/>
      <c r="U1227" s="13"/>
      <c r="V1227" s="79"/>
      <c r="W1227" s="82"/>
      <c r="X1227" s="83"/>
      <c r="Y1227" s="82"/>
      <c r="Z1227" s="84"/>
      <c r="AA1227" s="82"/>
      <c r="AB1227" s="80"/>
      <c r="AC1227" s="82"/>
      <c r="AD1227" s="5"/>
      <c r="AE1227" s="82"/>
      <c r="AF1227" s="100"/>
      <c r="AG1227" s="86"/>
      <c r="AH1227" s="86"/>
      <c r="AI1227" s="101"/>
      <c r="AJ1227" s="82"/>
      <c r="AK1227" s="82"/>
      <c r="AL1227" s="88"/>
      <c r="AM1227" s="84"/>
      <c r="AN1227" s="78"/>
      <c r="AO1227" s="89"/>
      <c r="AP1227" s="89"/>
      <c r="AQ1227" s="89"/>
      <c r="AR1227" s="90"/>
      <c r="AS1227" s="90"/>
    </row>
    <row r="1228" ht="18.0" customHeight="1">
      <c r="A1228" s="71"/>
      <c r="B1228" s="71"/>
      <c r="C1228" s="38"/>
      <c r="D1228" s="38"/>
      <c r="E1228" s="38"/>
      <c r="F1228" s="99"/>
      <c r="G1228" s="74"/>
      <c r="H1228" s="75"/>
      <c r="I1228" s="80"/>
      <c r="J1228" s="77"/>
      <c r="K1228" s="78"/>
      <c r="L1228" s="79"/>
      <c r="M1228" s="80"/>
      <c r="N1228" s="79"/>
      <c r="O1228" s="80"/>
      <c r="P1228" s="80"/>
      <c r="Q1228" s="79"/>
      <c r="R1228" s="79"/>
      <c r="S1228" s="12"/>
      <c r="T1228" s="12"/>
      <c r="U1228" s="13"/>
      <c r="V1228" s="79"/>
      <c r="W1228" s="82"/>
      <c r="X1228" s="83"/>
      <c r="Y1228" s="82"/>
      <c r="Z1228" s="84"/>
      <c r="AA1228" s="82"/>
      <c r="AB1228" s="80"/>
      <c r="AC1228" s="82"/>
      <c r="AD1228" s="5"/>
      <c r="AE1228" s="82"/>
      <c r="AF1228" s="100"/>
      <c r="AG1228" s="86"/>
      <c r="AH1228" s="86"/>
      <c r="AI1228" s="101"/>
      <c r="AJ1228" s="82"/>
      <c r="AK1228" s="82"/>
      <c r="AL1228" s="88"/>
      <c r="AM1228" s="84"/>
      <c r="AN1228" s="78"/>
      <c r="AO1228" s="89"/>
      <c r="AP1228" s="89"/>
      <c r="AQ1228" s="89"/>
      <c r="AR1228" s="90"/>
      <c r="AS1228" s="90"/>
    </row>
    <row r="1229" ht="18.0" customHeight="1">
      <c r="A1229" s="71"/>
      <c r="B1229" s="71"/>
      <c r="C1229" s="38"/>
      <c r="D1229" s="38"/>
      <c r="E1229" s="38"/>
      <c r="F1229" s="99"/>
      <c r="G1229" s="74"/>
      <c r="H1229" s="75"/>
      <c r="I1229" s="80"/>
      <c r="J1229" s="77"/>
      <c r="K1229" s="78"/>
      <c r="L1229" s="79"/>
      <c r="M1229" s="80"/>
      <c r="N1229" s="79"/>
      <c r="O1229" s="80"/>
      <c r="P1229" s="80"/>
      <c r="Q1229" s="79"/>
      <c r="R1229" s="79"/>
      <c r="S1229" s="12"/>
      <c r="T1229" s="12"/>
      <c r="U1229" s="13"/>
      <c r="V1229" s="79"/>
      <c r="W1229" s="82"/>
      <c r="X1229" s="83"/>
      <c r="Y1229" s="82"/>
      <c r="Z1229" s="84"/>
      <c r="AA1229" s="82"/>
      <c r="AB1229" s="80"/>
      <c r="AC1229" s="82"/>
      <c r="AD1229" s="5"/>
      <c r="AE1229" s="82"/>
      <c r="AF1229" s="100"/>
      <c r="AG1229" s="86"/>
      <c r="AH1229" s="86"/>
      <c r="AI1229" s="101"/>
      <c r="AJ1229" s="82"/>
      <c r="AK1229" s="82"/>
      <c r="AL1229" s="88"/>
      <c r="AM1229" s="84"/>
      <c r="AN1229" s="78"/>
      <c r="AO1229" s="89"/>
      <c r="AP1229" s="89"/>
      <c r="AQ1229" s="89"/>
      <c r="AR1229" s="90"/>
      <c r="AS1229" s="90"/>
    </row>
    <row r="1230" ht="18.0" customHeight="1">
      <c r="A1230" s="71"/>
      <c r="B1230" s="71"/>
      <c r="C1230" s="38"/>
      <c r="D1230" s="38"/>
      <c r="E1230" s="38"/>
      <c r="F1230" s="99"/>
      <c r="G1230" s="74"/>
      <c r="H1230" s="75"/>
      <c r="I1230" s="80"/>
      <c r="J1230" s="77"/>
      <c r="K1230" s="78"/>
      <c r="L1230" s="79"/>
      <c r="M1230" s="80"/>
      <c r="N1230" s="79"/>
      <c r="O1230" s="80"/>
      <c r="P1230" s="80"/>
      <c r="Q1230" s="79"/>
      <c r="R1230" s="79"/>
      <c r="S1230" s="12"/>
      <c r="T1230" s="12"/>
      <c r="U1230" s="13"/>
      <c r="V1230" s="79"/>
      <c r="W1230" s="82"/>
      <c r="X1230" s="83"/>
      <c r="Y1230" s="82"/>
      <c r="Z1230" s="84"/>
      <c r="AA1230" s="82"/>
      <c r="AB1230" s="80"/>
      <c r="AC1230" s="82"/>
      <c r="AD1230" s="5"/>
      <c r="AE1230" s="82"/>
      <c r="AF1230" s="100"/>
      <c r="AG1230" s="86"/>
      <c r="AH1230" s="86"/>
      <c r="AI1230" s="101"/>
      <c r="AJ1230" s="82"/>
      <c r="AK1230" s="82"/>
      <c r="AL1230" s="88"/>
      <c r="AM1230" s="84"/>
      <c r="AN1230" s="78"/>
      <c r="AO1230" s="89"/>
      <c r="AP1230" s="89"/>
      <c r="AQ1230" s="89"/>
      <c r="AR1230" s="90"/>
      <c r="AS1230" s="90"/>
    </row>
    <row r="1231" ht="18.0" customHeight="1">
      <c r="A1231" s="71"/>
      <c r="B1231" s="71"/>
      <c r="C1231" s="38"/>
      <c r="D1231" s="38"/>
      <c r="E1231" s="38"/>
      <c r="F1231" s="99"/>
      <c r="G1231" s="74"/>
      <c r="H1231" s="75"/>
      <c r="I1231" s="80"/>
      <c r="J1231" s="77"/>
      <c r="K1231" s="78"/>
      <c r="L1231" s="79"/>
      <c r="M1231" s="80"/>
      <c r="N1231" s="79"/>
      <c r="O1231" s="80"/>
      <c r="P1231" s="80"/>
      <c r="Q1231" s="79"/>
      <c r="R1231" s="79"/>
      <c r="S1231" s="12"/>
      <c r="T1231" s="12"/>
      <c r="U1231" s="13"/>
      <c r="V1231" s="79"/>
      <c r="W1231" s="82"/>
      <c r="X1231" s="83"/>
      <c r="Y1231" s="82"/>
      <c r="Z1231" s="84"/>
      <c r="AA1231" s="82"/>
      <c r="AB1231" s="80"/>
      <c r="AC1231" s="82"/>
      <c r="AD1231" s="5"/>
      <c r="AE1231" s="82"/>
      <c r="AF1231" s="100"/>
      <c r="AG1231" s="86"/>
      <c r="AH1231" s="86"/>
      <c r="AI1231" s="101"/>
      <c r="AJ1231" s="82"/>
      <c r="AK1231" s="82"/>
      <c r="AL1231" s="88"/>
      <c r="AM1231" s="84"/>
      <c r="AN1231" s="78"/>
      <c r="AO1231" s="89"/>
      <c r="AP1231" s="89"/>
      <c r="AQ1231" s="89"/>
      <c r="AR1231" s="90"/>
      <c r="AS1231" s="90"/>
    </row>
    <row r="1232" ht="18.0" customHeight="1">
      <c r="A1232" s="71"/>
      <c r="B1232" s="71"/>
      <c r="C1232" s="38"/>
      <c r="D1232" s="38"/>
      <c r="E1232" s="38"/>
      <c r="F1232" s="99"/>
      <c r="G1232" s="74"/>
      <c r="H1232" s="75"/>
      <c r="I1232" s="80"/>
      <c r="J1232" s="77"/>
      <c r="K1232" s="78"/>
      <c r="L1232" s="79"/>
      <c r="M1232" s="80"/>
      <c r="N1232" s="79"/>
      <c r="O1232" s="80"/>
      <c r="P1232" s="80"/>
      <c r="Q1232" s="79"/>
      <c r="R1232" s="79"/>
      <c r="S1232" s="12"/>
      <c r="T1232" s="12"/>
      <c r="U1232" s="13"/>
      <c r="V1232" s="79"/>
      <c r="W1232" s="82"/>
      <c r="X1232" s="83"/>
      <c r="Y1232" s="82"/>
      <c r="Z1232" s="84"/>
      <c r="AA1232" s="82"/>
      <c r="AB1232" s="80"/>
      <c r="AC1232" s="82"/>
      <c r="AD1232" s="5"/>
      <c r="AE1232" s="82"/>
      <c r="AF1232" s="100"/>
      <c r="AG1232" s="86"/>
      <c r="AH1232" s="86"/>
      <c r="AI1232" s="101"/>
      <c r="AJ1232" s="82"/>
      <c r="AK1232" s="82"/>
      <c r="AL1232" s="88"/>
      <c r="AM1232" s="84"/>
      <c r="AN1232" s="78"/>
      <c r="AO1232" s="89"/>
      <c r="AP1232" s="89"/>
      <c r="AQ1232" s="89"/>
      <c r="AR1232" s="90"/>
      <c r="AS1232" s="90"/>
    </row>
    <row r="1233" ht="18.0" customHeight="1">
      <c r="A1233" s="71"/>
      <c r="B1233" s="71"/>
      <c r="C1233" s="38"/>
      <c r="D1233" s="38"/>
      <c r="E1233" s="38"/>
      <c r="F1233" s="99"/>
      <c r="G1233" s="74"/>
      <c r="H1233" s="75"/>
      <c r="I1233" s="80"/>
      <c r="J1233" s="77"/>
      <c r="K1233" s="78"/>
      <c r="L1233" s="79"/>
      <c r="M1233" s="80"/>
      <c r="N1233" s="79"/>
      <c r="O1233" s="80"/>
      <c r="P1233" s="80"/>
      <c r="Q1233" s="79"/>
      <c r="R1233" s="79"/>
      <c r="S1233" s="12"/>
      <c r="T1233" s="12"/>
      <c r="U1233" s="13"/>
      <c r="V1233" s="79"/>
      <c r="W1233" s="82"/>
      <c r="X1233" s="83"/>
      <c r="Y1233" s="82"/>
      <c r="Z1233" s="84"/>
      <c r="AA1233" s="82"/>
      <c r="AB1233" s="80"/>
      <c r="AC1233" s="82"/>
      <c r="AD1233" s="5"/>
      <c r="AE1233" s="82"/>
      <c r="AF1233" s="100"/>
      <c r="AG1233" s="86"/>
      <c r="AH1233" s="86"/>
      <c r="AI1233" s="101"/>
      <c r="AJ1233" s="82"/>
      <c r="AK1233" s="82"/>
      <c r="AL1233" s="88"/>
      <c r="AM1233" s="84"/>
      <c r="AN1233" s="78"/>
      <c r="AO1233" s="89"/>
      <c r="AP1233" s="89"/>
      <c r="AQ1233" s="89"/>
      <c r="AR1233" s="90"/>
      <c r="AS1233" s="90"/>
    </row>
    <row r="1234" ht="18.0" customHeight="1">
      <c r="A1234" s="71"/>
      <c r="B1234" s="71"/>
      <c r="C1234" s="38"/>
      <c r="D1234" s="38"/>
      <c r="E1234" s="38"/>
      <c r="F1234" s="99"/>
      <c r="G1234" s="74"/>
      <c r="H1234" s="75"/>
      <c r="I1234" s="80"/>
      <c r="J1234" s="77"/>
      <c r="K1234" s="78"/>
      <c r="L1234" s="79"/>
      <c r="M1234" s="80"/>
      <c r="N1234" s="79"/>
      <c r="O1234" s="80"/>
      <c r="P1234" s="80"/>
      <c r="Q1234" s="79"/>
      <c r="R1234" s="79"/>
      <c r="S1234" s="12"/>
      <c r="T1234" s="12"/>
      <c r="U1234" s="13"/>
      <c r="V1234" s="79"/>
      <c r="W1234" s="82"/>
      <c r="X1234" s="83"/>
      <c r="Y1234" s="82"/>
      <c r="Z1234" s="84"/>
      <c r="AA1234" s="82"/>
      <c r="AB1234" s="80"/>
      <c r="AC1234" s="82"/>
      <c r="AD1234" s="5"/>
      <c r="AE1234" s="82"/>
      <c r="AF1234" s="100"/>
      <c r="AG1234" s="86"/>
      <c r="AH1234" s="86"/>
      <c r="AI1234" s="101"/>
      <c r="AJ1234" s="82"/>
      <c r="AK1234" s="82"/>
      <c r="AL1234" s="88"/>
      <c r="AM1234" s="84"/>
      <c r="AN1234" s="78"/>
      <c r="AO1234" s="89"/>
      <c r="AP1234" s="89"/>
      <c r="AQ1234" s="89"/>
      <c r="AR1234" s="90"/>
      <c r="AS1234" s="90"/>
    </row>
    <row r="1235" ht="18.0" customHeight="1">
      <c r="A1235" s="71"/>
      <c r="B1235" s="71"/>
      <c r="C1235" s="38"/>
      <c r="D1235" s="38"/>
      <c r="E1235" s="38"/>
      <c r="F1235" s="99"/>
      <c r="G1235" s="74"/>
      <c r="H1235" s="75"/>
      <c r="I1235" s="80"/>
      <c r="J1235" s="77"/>
      <c r="K1235" s="78"/>
      <c r="L1235" s="79"/>
      <c r="M1235" s="80"/>
      <c r="N1235" s="79"/>
      <c r="O1235" s="80"/>
      <c r="P1235" s="80"/>
      <c r="Q1235" s="79"/>
      <c r="R1235" s="79"/>
      <c r="S1235" s="12"/>
      <c r="T1235" s="12"/>
      <c r="U1235" s="13"/>
      <c r="V1235" s="79"/>
      <c r="W1235" s="82"/>
      <c r="X1235" s="83"/>
      <c r="Y1235" s="82"/>
      <c r="Z1235" s="84"/>
      <c r="AA1235" s="82"/>
      <c r="AB1235" s="80"/>
      <c r="AC1235" s="82"/>
      <c r="AD1235" s="5"/>
      <c r="AE1235" s="82"/>
      <c r="AF1235" s="100"/>
      <c r="AG1235" s="86"/>
      <c r="AH1235" s="86"/>
      <c r="AI1235" s="101"/>
      <c r="AJ1235" s="82"/>
      <c r="AK1235" s="82"/>
      <c r="AL1235" s="88"/>
      <c r="AM1235" s="84"/>
      <c r="AN1235" s="78"/>
      <c r="AO1235" s="89"/>
      <c r="AP1235" s="89"/>
      <c r="AQ1235" s="89"/>
      <c r="AR1235" s="90"/>
      <c r="AS1235" s="90"/>
    </row>
    <row r="1236" ht="18.0" customHeight="1">
      <c r="A1236" s="71"/>
      <c r="B1236" s="71"/>
      <c r="C1236" s="38"/>
      <c r="D1236" s="38"/>
      <c r="E1236" s="38"/>
      <c r="F1236" s="99"/>
      <c r="G1236" s="74"/>
      <c r="H1236" s="75"/>
      <c r="I1236" s="80"/>
      <c r="J1236" s="77"/>
      <c r="K1236" s="78"/>
      <c r="L1236" s="79"/>
      <c r="M1236" s="80"/>
      <c r="N1236" s="79"/>
      <c r="O1236" s="80"/>
      <c r="P1236" s="80"/>
      <c r="Q1236" s="79"/>
      <c r="R1236" s="79"/>
      <c r="S1236" s="12"/>
      <c r="T1236" s="12"/>
      <c r="U1236" s="13"/>
      <c r="V1236" s="79"/>
      <c r="W1236" s="82"/>
      <c r="X1236" s="83"/>
      <c r="Y1236" s="82"/>
      <c r="Z1236" s="84"/>
      <c r="AA1236" s="82"/>
      <c r="AB1236" s="80"/>
      <c r="AC1236" s="82"/>
      <c r="AD1236" s="5"/>
      <c r="AE1236" s="82"/>
      <c r="AF1236" s="100"/>
      <c r="AG1236" s="86"/>
      <c r="AH1236" s="86"/>
      <c r="AI1236" s="101"/>
      <c r="AJ1236" s="82"/>
      <c r="AK1236" s="82"/>
      <c r="AL1236" s="88"/>
      <c r="AM1236" s="84"/>
      <c r="AN1236" s="78"/>
      <c r="AO1236" s="89"/>
      <c r="AP1236" s="89"/>
      <c r="AQ1236" s="89"/>
      <c r="AR1236" s="90"/>
      <c r="AS1236" s="90"/>
    </row>
    <row r="1237" ht="18.0" customHeight="1">
      <c r="A1237" s="71"/>
      <c r="B1237" s="71"/>
      <c r="C1237" s="38"/>
      <c r="D1237" s="38"/>
      <c r="E1237" s="38"/>
      <c r="F1237" s="99"/>
      <c r="G1237" s="74"/>
      <c r="H1237" s="75"/>
      <c r="I1237" s="80"/>
      <c r="J1237" s="77"/>
      <c r="K1237" s="78"/>
      <c r="L1237" s="79"/>
      <c r="M1237" s="80"/>
      <c r="N1237" s="79"/>
      <c r="O1237" s="80"/>
      <c r="P1237" s="80"/>
      <c r="Q1237" s="79"/>
      <c r="R1237" s="79"/>
      <c r="S1237" s="12"/>
      <c r="T1237" s="12"/>
      <c r="U1237" s="13"/>
      <c r="V1237" s="79"/>
      <c r="W1237" s="82"/>
      <c r="X1237" s="83"/>
      <c r="Y1237" s="82"/>
      <c r="Z1237" s="84"/>
      <c r="AA1237" s="82"/>
      <c r="AB1237" s="80"/>
      <c r="AC1237" s="82"/>
      <c r="AD1237" s="5"/>
      <c r="AE1237" s="82"/>
      <c r="AF1237" s="100"/>
      <c r="AG1237" s="86"/>
      <c r="AH1237" s="86"/>
      <c r="AI1237" s="101"/>
      <c r="AJ1237" s="82"/>
      <c r="AK1237" s="82"/>
      <c r="AL1237" s="88"/>
      <c r="AM1237" s="84"/>
      <c r="AN1237" s="78"/>
      <c r="AO1237" s="89"/>
      <c r="AP1237" s="89"/>
      <c r="AQ1237" s="89"/>
      <c r="AR1237" s="90"/>
      <c r="AS1237" s="90"/>
    </row>
    <row r="1238" ht="18.0" customHeight="1">
      <c r="A1238" s="71"/>
      <c r="B1238" s="71"/>
      <c r="C1238" s="38"/>
      <c r="D1238" s="38"/>
      <c r="E1238" s="38"/>
      <c r="F1238" s="99"/>
      <c r="G1238" s="74"/>
      <c r="H1238" s="75"/>
      <c r="I1238" s="80"/>
      <c r="J1238" s="77"/>
      <c r="K1238" s="78"/>
      <c r="L1238" s="79"/>
      <c r="M1238" s="80"/>
      <c r="N1238" s="79"/>
      <c r="O1238" s="80"/>
      <c r="P1238" s="80"/>
      <c r="Q1238" s="79"/>
      <c r="R1238" s="79"/>
      <c r="S1238" s="12"/>
      <c r="T1238" s="12"/>
      <c r="U1238" s="13"/>
      <c r="V1238" s="79"/>
      <c r="W1238" s="82"/>
      <c r="X1238" s="83"/>
      <c r="Y1238" s="82"/>
      <c r="Z1238" s="84"/>
      <c r="AA1238" s="82"/>
      <c r="AB1238" s="80"/>
      <c r="AC1238" s="82"/>
      <c r="AD1238" s="5"/>
      <c r="AE1238" s="82"/>
      <c r="AF1238" s="100"/>
      <c r="AG1238" s="86"/>
      <c r="AH1238" s="86"/>
      <c r="AI1238" s="101"/>
      <c r="AJ1238" s="82"/>
      <c r="AK1238" s="82"/>
      <c r="AL1238" s="88"/>
      <c r="AM1238" s="84"/>
      <c r="AN1238" s="78"/>
      <c r="AO1238" s="89"/>
      <c r="AP1238" s="89"/>
      <c r="AQ1238" s="89"/>
      <c r="AR1238" s="90"/>
      <c r="AS1238" s="90"/>
    </row>
    <row r="1239" ht="18.0" customHeight="1">
      <c r="A1239" s="71"/>
      <c r="B1239" s="71"/>
      <c r="C1239" s="38"/>
      <c r="D1239" s="38"/>
      <c r="E1239" s="38"/>
      <c r="F1239" s="99"/>
      <c r="G1239" s="74"/>
      <c r="H1239" s="75"/>
      <c r="I1239" s="80"/>
      <c r="J1239" s="77"/>
      <c r="K1239" s="78"/>
      <c r="L1239" s="79"/>
      <c r="M1239" s="80"/>
      <c r="N1239" s="79"/>
      <c r="O1239" s="80"/>
      <c r="P1239" s="80"/>
      <c r="Q1239" s="79"/>
      <c r="R1239" s="79"/>
      <c r="S1239" s="12"/>
      <c r="T1239" s="12"/>
      <c r="U1239" s="13"/>
      <c r="V1239" s="79"/>
      <c r="W1239" s="82"/>
      <c r="X1239" s="83"/>
      <c r="Y1239" s="82"/>
      <c r="Z1239" s="84"/>
      <c r="AA1239" s="82"/>
      <c r="AB1239" s="80"/>
      <c r="AC1239" s="82"/>
      <c r="AD1239" s="5"/>
      <c r="AE1239" s="82"/>
      <c r="AF1239" s="100"/>
      <c r="AG1239" s="86"/>
      <c r="AH1239" s="86"/>
      <c r="AI1239" s="101"/>
      <c r="AJ1239" s="82"/>
      <c r="AK1239" s="82"/>
      <c r="AL1239" s="88"/>
      <c r="AM1239" s="84"/>
      <c r="AN1239" s="78"/>
      <c r="AO1239" s="89"/>
      <c r="AP1239" s="89"/>
      <c r="AQ1239" s="89"/>
      <c r="AR1239" s="90"/>
      <c r="AS1239" s="90"/>
    </row>
    <row r="1240" ht="18.0" customHeight="1">
      <c r="A1240" s="71"/>
      <c r="B1240" s="71"/>
      <c r="C1240" s="38"/>
      <c r="D1240" s="38"/>
      <c r="E1240" s="38"/>
      <c r="F1240" s="99"/>
      <c r="G1240" s="74"/>
      <c r="H1240" s="75"/>
      <c r="I1240" s="80"/>
      <c r="J1240" s="77"/>
      <c r="K1240" s="78"/>
      <c r="L1240" s="79"/>
      <c r="M1240" s="80"/>
      <c r="N1240" s="79"/>
      <c r="O1240" s="80"/>
      <c r="P1240" s="80"/>
      <c r="Q1240" s="79"/>
      <c r="R1240" s="79"/>
      <c r="S1240" s="12"/>
      <c r="T1240" s="12"/>
      <c r="U1240" s="13"/>
      <c r="V1240" s="79"/>
      <c r="W1240" s="82"/>
      <c r="X1240" s="83"/>
      <c r="Y1240" s="82"/>
      <c r="Z1240" s="84"/>
      <c r="AA1240" s="82"/>
      <c r="AB1240" s="80"/>
      <c r="AC1240" s="82"/>
      <c r="AD1240" s="5"/>
      <c r="AE1240" s="82"/>
      <c r="AF1240" s="100"/>
      <c r="AG1240" s="86"/>
      <c r="AH1240" s="86"/>
      <c r="AI1240" s="101"/>
      <c r="AJ1240" s="82"/>
      <c r="AK1240" s="82"/>
      <c r="AL1240" s="88"/>
      <c r="AM1240" s="84"/>
      <c r="AN1240" s="78"/>
      <c r="AO1240" s="89"/>
      <c r="AP1240" s="89"/>
      <c r="AQ1240" s="89"/>
      <c r="AR1240" s="90"/>
      <c r="AS1240" s="90"/>
    </row>
    <row r="1241" ht="18.0" customHeight="1">
      <c r="A1241" s="71"/>
      <c r="B1241" s="71"/>
      <c r="C1241" s="38"/>
      <c r="D1241" s="38"/>
      <c r="E1241" s="38"/>
      <c r="F1241" s="99"/>
      <c r="G1241" s="74"/>
      <c r="H1241" s="75"/>
      <c r="I1241" s="80"/>
      <c r="J1241" s="77"/>
      <c r="K1241" s="78"/>
      <c r="L1241" s="79"/>
      <c r="M1241" s="80"/>
      <c r="N1241" s="79"/>
      <c r="O1241" s="80"/>
      <c r="P1241" s="80"/>
      <c r="Q1241" s="79"/>
      <c r="R1241" s="79"/>
      <c r="S1241" s="12"/>
      <c r="T1241" s="12"/>
      <c r="U1241" s="13"/>
      <c r="V1241" s="79"/>
      <c r="W1241" s="82"/>
      <c r="X1241" s="83"/>
      <c r="Y1241" s="82"/>
      <c r="Z1241" s="84"/>
      <c r="AA1241" s="82"/>
      <c r="AB1241" s="80"/>
      <c r="AC1241" s="82"/>
      <c r="AD1241" s="5"/>
      <c r="AE1241" s="82"/>
      <c r="AF1241" s="100"/>
      <c r="AG1241" s="86"/>
      <c r="AH1241" s="86"/>
      <c r="AI1241" s="101"/>
      <c r="AJ1241" s="82"/>
      <c r="AK1241" s="82"/>
      <c r="AL1241" s="88"/>
      <c r="AM1241" s="84"/>
      <c r="AN1241" s="78"/>
      <c r="AO1241" s="89"/>
      <c r="AP1241" s="89"/>
      <c r="AQ1241" s="89"/>
      <c r="AR1241" s="90"/>
      <c r="AS1241" s="90"/>
    </row>
    <row r="1242" ht="18.0" customHeight="1">
      <c r="A1242" s="71"/>
      <c r="B1242" s="71"/>
      <c r="C1242" s="38"/>
      <c r="D1242" s="38"/>
      <c r="E1242" s="38"/>
      <c r="F1242" s="99"/>
      <c r="G1242" s="74"/>
      <c r="H1242" s="75"/>
      <c r="I1242" s="80"/>
      <c r="J1242" s="77"/>
      <c r="K1242" s="78"/>
      <c r="L1242" s="79"/>
      <c r="M1242" s="80"/>
      <c r="N1242" s="79"/>
      <c r="O1242" s="80"/>
      <c r="P1242" s="80"/>
      <c r="Q1242" s="79"/>
      <c r="R1242" s="79"/>
      <c r="S1242" s="12"/>
      <c r="T1242" s="12"/>
      <c r="U1242" s="13"/>
      <c r="V1242" s="79"/>
      <c r="W1242" s="82"/>
      <c r="X1242" s="83"/>
      <c r="Y1242" s="82"/>
      <c r="Z1242" s="84"/>
      <c r="AA1242" s="82"/>
      <c r="AB1242" s="80"/>
      <c r="AC1242" s="82"/>
      <c r="AD1242" s="5"/>
      <c r="AE1242" s="82"/>
      <c r="AF1242" s="100"/>
      <c r="AG1242" s="86"/>
      <c r="AH1242" s="86"/>
      <c r="AI1242" s="101"/>
      <c r="AJ1242" s="82"/>
      <c r="AK1242" s="82"/>
      <c r="AL1242" s="88"/>
      <c r="AM1242" s="84"/>
      <c r="AN1242" s="78"/>
      <c r="AO1242" s="89"/>
      <c r="AP1242" s="89"/>
      <c r="AQ1242" s="89"/>
      <c r="AR1242" s="90"/>
      <c r="AS1242" s="90"/>
    </row>
    <row r="1243" ht="18.0" customHeight="1">
      <c r="A1243" s="71"/>
      <c r="B1243" s="71"/>
      <c r="C1243" s="38"/>
      <c r="D1243" s="38"/>
      <c r="E1243" s="38"/>
      <c r="F1243" s="99"/>
      <c r="G1243" s="74"/>
      <c r="H1243" s="75"/>
      <c r="I1243" s="80"/>
      <c r="J1243" s="77"/>
      <c r="K1243" s="78"/>
      <c r="L1243" s="79"/>
      <c r="M1243" s="80"/>
      <c r="N1243" s="79"/>
      <c r="O1243" s="80"/>
      <c r="P1243" s="80"/>
      <c r="Q1243" s="79"/>
      <c r="R1243" s="79"/>
      <c r="S1243" s="12"/>
      <c r="T1243" s="12"/>
      <c r="U1243" s="13"/>
      <c r="V1243" s="79"/>
      <c r="W1243" s="82"/>
      <c r="X1243" s="83"/>
      <c r="Y1243" s="82"/>
      <c r="Z1243" s="84"/>
      <c r="AA1243" s="82"/>
      <c r="AB1243" s="80"/>
      <c r="AC1243" s="82"/>
      <c r="AD1243" s="5"/>
      <c r="AE1243" s="82"/>
      <c r="AF1243" s="100"/>
      <c r="AG1243" s="86"/>
      <c r="AH1243" s="86"/>
      <c r="AI1243" s="101"/>
      <c r="AJ1243" s="82"/>
      <c r="AK1243" s="82"/>
      <c r="AL1243" s="88"/>
      <c r="AM1243" s="84"/>
      <c r="AN1243" s="78"/>
      <c r="AO1243" s="89"/>
      <c r="AP1243" s="89"/>
      <c r="AQ1243" s="89"/>
      <c r="AR1243" s="90"/>
      <c r="AS1243" s="90"/>
    </row>
    <row r="1244" ht="18.0" customHeight="1">
      <c r="A1244" s="71"/>
      <c r="B1244" s="71"/>
      <c r="C1244" s="38"/>
      <c r="D1244" s="38"/>
      <c r="E1244" s="38"/>
      <c r="F1244" s="99"/>
      <c r="G1244" s="74"/>
      <c r="H1244" s="75"/>
      <c r="I1244" s="80"/>
      <c r="J1244" s="77"/>
      <c r="K1244" s="78"/>
      <c r="L1244" s="79"/>
      <c r="M1244" s="80"/>
      <c r="N1244" s="79"/>
      <c r="O1244" s="80"/>
      <c r="P1244" s="80"/>
      <c r="Q1244" s="79"/>
      <c r="R1244" s="79"/>
      <c r="S1244" s="12"/>
      <c r="T1244" s="12"/>
      <c r="U1244" s="13"/>
      <c r="V1244" s="79"/>
      <c r="W1244" s="82"/>
      <c r="X1244" s="83"/>
      <c r="Y1244" s="82"/>
      <c r="Z1244" s="84"/>
      <c r="AA1244" s="82"/>
      <c r="AB1244" s="80"/>
      <c r="AC1244" s="82"/>
      <c r="AD1244" s="5"/>
      <c r="AE1244" s="82"/>
      <c r="AF1244" s="100"/>
      <c r="AG1244" s="86"/>
      <c r="AH1244" s="86"/>
      <c r="AI1244" s="101"/>
      <c r="AJ1244" s="82"/>
      <c r="AK1244" s="82"/>
      <c r="AL1244" s="88"/>
      <c r="AM1244" s="84"/>
      <c r="AN1244" s="78"/>
      <c r="AO1244" s="89"/>
      <c r="AP1244" s="89"/>
      <c r="AQ1244" s="89"/>
      <c r="AR1244" s="90"/>
      <c r="AS1244" s="90"/>
    </row>
    <row r="1245" ht="18.0" customHeight="1">
      <c r="A1245" s="71"/>
      <c r="B1245" s="71"/>
      <c r="C1245" s="38"/>
      <c r="D1245" s="38"/>
      <c r="E1245" s="38"/>
      <c r="F1245" s="99"/>
      <c r="G1245" s="74"/>
      <c r="H1245" s="75"/>
      <c r="I1245" s="80"/>
      <c r="J1245" s="77"/>
      <c r="K1245" s="78"/>
      <c r="L1245" s="79"/>
      <c r="M1245" s="80"/>
      <c r="N1245" s="79"/>
      <c r="O1245" s="80"/>
      <c r="P1245" s="80"/>
      <c r="Q1245" s="79"/>
      <c r="R1245" s="79"/>
      <c r="S1245" s="12"/>
      <c r="T1245" s="12"/>
      <c r="U1245" s="13"/>
      <c r="V1245" s="79"/>
      <c r="W1245" s="82"/>
      <c r="X1245" s="83"/>
      <c r="Y1245" s="82"/>
      <c r="Z1245" s="84"/>
      <c r="AA1245" s="82"/>
      <c r="AB1245" s="80"/>
      <c r="AC1245" s="82"/>
      <c r="AD1245" s="5"/>
      <c r="AE1245" s="82"/>
      <c r="AF1245" s="100"/>
      <c r="AG1245" s="86"/>
      <c r="AH1245" s="86"/>
      <c r="AI1245" s="101"/>
      <c r="AJ1245" s="82"/>
      <c r="AK1245" s="82"/>
      <c r="AL1245" s="88"/>
      <c r="AM1245" s="84"/>
      <c r="AN1245" s="78"/>
      <c r="AO1245" s="89"/>
      <c r="AP1245" s="89"/>
      <c r="AQ1245" s="89"/>
      <c r="AR1245" s="90"/>
      <c r="AS1245" s="90"/>
    </row>
    <row r="1246" ht="18.0" customHeight="1">
      <c r="A1246" s="71"/>
      <c r="B1246" s="71"/>
      <c r="C1246" s="38"/>
      <c r="D1246" s="38"/>
      <c r="E1246" s="38"/>
      <c r="F1246" s="99"/>
      <c r="G1246" s="74"/>
      <c r="H1246" s="75"/>
      <c r="I1246" s="80"/>
      <c r="J1246" s="77"/>
      <c r="K1246" s="78"/>
      <c r="L1246" s="79"/>
      <c r="M1246" s="80"/>
      <c r="N1246" s="79"/>
      <c r="O1246" s="80"/>
      <c r="P1246" s="80"/>
      <c r="Q1246" s="79"/>
      <c r="R1246" s="79"/>
      <c r="S1246" s="12"/>
      <c r="T1246" s="12"/>
      <c r="U1246" s="13"/>
      <c r="V1246" s="79"/>
      <c r="W1246" s="82"/>
      <c r="X1246" s="83"/>
      <c r="Y1246" s="82"/>
      <c r="Z1246" s="84"/>
      <c r="AA1246" s="82"/>
      <c r="AB1246" s="80"/>
      <c r="AC1246" s="82"/>
      <c r="AD1246" s="5"/>
      <c r="AE1246" s="82"/>
      <c r="AF1246" s="100"/>
      <c r="AG1246" s="86"/>
      <c r="AH1246" s="86"/>
      <c r="AI1246" s="101"/>
      <c r="AJ1246" s="82"/>
      <c r="AK1246" s="82"/>
      <c r="AL1246" s="88"/>
      <c r="AM1246" s="84"/>
      <c r="AN1246" s="78"/>
      <c r="AO1246" s="89"/>
      <c r="AP1246" s="89"/>
      <c r="AQ1246" s="89"/>
      <c r="AR1246" s="90"/>
      <c r="AS1246" s="90"/>
    </row>
    <row r="1247" ht="18.0" customHeight="1">
      <c r="A1247" s="71"/>
      <c r="B1247" s="71"/>
      <c r="C1247" s="38"/>
      <c r="D1247" s="38"/>
      <c r="E1247" s="38"/>
      <c r="F1247" s="99"/>
      <c r="G1247" s="74"/>
      <c r="H1247" s="75"/>
      <c r="I1247" s="80"/>
      <c r="J1247" s="77"/>
      <c r="K1247" s="78"/>
      <c r="L1247" s="79"/>
      <c r="M1247" s="80"/>
      <c r="N1247" s="79"/>
      <c r="O1247" s="80"/>
      <c r="P1247" s="80"/>
      <c r="Q1247" s="79"/>
      <c r="R1247" s="79"/>
      <c r="S1247" s="12"/>
      <c r="T1247" s="12"/>
      <c r="U1247" s="13"/>
      <c r="V1247" s="79"/>
      <c r="W1247" s="82"/>
      <c r="X1247" s="83"/>
      <c r="Y1247" s="82"/>
      <c r="Z1247" s="84"/>
      <c r="AA1247" s="82"/>
      <c r="AB1247" s="80"/>
      <c r="AC1247" s="82"/>
      <c r="AD1247" s="5"/>
      <c r="AE1247" s="82"/>
      <c r="AF1247" s="100"/>
      <c r="AG1247" s="86"/>
      <c r="AH1247" s="86"/>
      <c r="AI1247" s="101"/>
      <c r="AJ1247" s="82"/>
      <c r="AK1247" s="82"/>
      <c r="AL1247" s="88"/>
      <c r="AM1247" s="84"/>
      <c r="AN1247" s="78"/>
      <c r="AO1247" s="89"/>
      <c r="AP1247" s="89"/>
      <c r="AQ1247" s="89"/>
      <c r="AR1247" s="90"/>
      <c r="AS1247" s="90"/>
    </row>
    <row r="1248" ht="18.0" customHeight="1">
      <c r="A1248" s="71"/>
      <c r="B1248" s="71"/>
      <c r="C1248" s="38"/>
      <c r="D1248" s="38"/>
      <c r="E1248" s="38"/>
      <c r="F1248" s="99"/>
      <c r="G1248" s="74"/>
      <c r="H1248" s="75"/>
      <c r="I1248" s="80"/>
      <c r="J1248" s="77"/>
      <c r="K1248" s="78"/>
      <c r="L1248" s="79"/>
      <c r="M1248" s="80"/>
      <c r="N1248" s="79"/>
      <c r="O1248" s="80"/>
      <c r="P1248" s="80"/>
      <c r="Q1248" s="79"/>
      <c r="R1248" s="79"/>
      <c r="S1248" s="12"/>
      <c r="T1248" s="12"/>
      <c r="U1248" s="13"/>
      <c r="V1248" s="79"/>
      <c r="W1248" s="82"/>
      <c r="X1248" s="83"/>
      <c r="Y1248" s="82"/>
      <c r="Z1248" s="84"/>
      <c r="AA1248" s="82"/>
      <c r="AB1248" s="80"/>
      <c r="AC1248" s="82"/>
      <c r="AD1248" s="5"/>
      <c r="AE1248" s="82"/>
      <c r="AF1248" s="100"/>
      <c r="AG1248" s="86"/>
      <c r="AH1248" s="86"/>
      <c r="AI1248" s="101"/>
      <c r="AJ1248" s="82"/>
      <c r="AK1248" s="82"/>
      <c r="AL1248" s="88"/>
      <c r="AM1248" s="84"/>
      <c r="AN1248" s="78"/>
      <c r="AO1248" s="89"/>
      <c r="AP1248" s="89"/>
      <c r="AQ1248" s="89"/>
      <c r="AR1248" s="90"/>
      <c r="AS1248" s="90"/>
    </row>
    <row r="1249" ht="18.0" customHeight="1">
      <c r="A1249" s="71"/>
      <c r="B1249" s="71"/>
      <c r="C1249" s="38"/>
      <c r="D1249" s="38"/>
      <c r="E1249" s="38"/>
      <c r="F1249" s="99"/>
      <c r="G1249" s="74"/>
      <c r="H1249" s="75"/>
      <c r="I1249" s="80"/>
      <c r="J1249" s="77"/>
      <c r="K1249" s="78"/>
      <c r="L1249" s="79"/>
      <c r="M1249" s="80"/>
      <c r="N1249" s="79"/>
      <c r="O1249" s="80"/>
      <c r="P1249" s="80"/>
      <c r="Q1249" s="79"/>
      <c r="R1249" s="79"/>
      <c r="S1249" s="12"/>
      <c r="T1249" s="12"/>
      <c r="U1249" s="13"/>
      <c r="V1249" s="79"/>
      <c r="W1249" s="82"/>
      <c r="X1249" s="83"/>
      <c r="Y1249" s="82"/>
      <c r="Z1249" s="84"/>
      <c r="AA1249" s="82"/>
      <c r="AB1249" s="80"/>
      <c r="AC1249" s="82"/>
      <c r="AD1249" s="5"/>
      <c r="AE1249" s="82"/>
      <c r="AF1249" s="100"/>
      <c r="AG1249" s="86"/>
      <c r="AH1249" s="86"/>
      <c r="AI1249" s="101"/>
      <c r="AJ1249" s="82"/>
      <c r="AK1249" s="82"/>
      <c r="AL1249" s="88"/>
      <c r="AM1249" s="84"/>
      <c r="AN1249" s="78"/>
      <c r="AO1249" s="89"/>
      <c r="AP1249" s="89"/>
      <c r="AQ1249" s="89"/>
      <c r="AR1249" s="90"/>
      <c r="AS1249" s="90"/>
    </row>
    <row r="1250" ht="18.0" customHeight="1">
      <c r="A1250" s="71"/>
      <c r="B1250" s="71"/>
      <c r="C1250" s="38"/>
      <c r="D1250" s="38"/>
      <c r="E1250" s="38"/>
      <c r="F1250" s="99"/>
      <c r="G1250" s="74"/>
      <c r="H1250" s="75"/>
      <c r="I1250" s="80"/>
      <c r="J1250" s="77"/>
      <c r="K1250" s="78"/>
      <c r="L1250" s="79"/>
      <c r="M1250" s="80"/>
      <c r="N1250" s="79"/>
      <c r="O1250" s="80"/>
      <c r="P1250" s="80"/>
      <c r="Q1250" s="79"/>
      <c r="R1250" s="79"/>
      <c r="S1250" s="12"/>
      <c r="T1250" s="12"/>
      <c r="U1250" s="13"/>
      <c r="V1250" s="79"/>
      <c r="W1250" s="82"/>
      <c r="X1250" s="83"/>
      <c r="Y1250" s="82"/>
      <c r="Z1250" s="84"/>
      <c r="AA1250" s="82"/>
      <c r="AB1250" s="80"/>
      <c r="AC1250" s="82"/>
      <c r="AD1250" s="5"/>
      <c r="AE1250" s="82"/>
      <c r="AF1250" s="100"/>
      <c r="AG1250" s="86"/>
      <c r="AH1250" s="86"/>
      <c r="AI1250" s="101"/>
      <c r="AJ1250" s="82"/>
      <c r="AK1250" s="82"/>
      <c r="AL1250" s="88"/>
      <c r="AM1250" s="84"/>
      <c r="AN1250" s="78"/>
      <c r="AO1250" s="89"/>
      <c r="AP1250" s="89"/>
      <c r="AQ1250" s="89"/>
      <c r="AR1250" s="90"/>
      <c r="AS1250" s="90"/>
    </row>
    <row r="1251" ht="18.0" customHeight="1">
      <c r="A1251" s="71"/>
      <c r="B1251" s="71"/>
      <c r="C1251" s="38"/>
      <c r="D1251" s="38"/>
      <c r="E1251" s="38"/>
      <c r="F1251" s="99"/>
      <c r="G1251" s="74"/>
      <c r="H1251" s="75"/>
      <c r="I1251" s="80"/>
      <c r="J1251" s="77"/>
      <c r="K1251" s="78"/>
      <c r="L1251" s="79"/>
      <c r="M1251" s="80"/>
      <c r="N1251" s="79"/>
      <c r="O1251" s="80"/>
      <c r="P1251" s="80"/>
      <c r="Q1251" s="79"/>
      <c r="R1251" s="79"/>
      <c r="S1251" s="12"/>
      <c r="T1251" s="12"/>
      <c r="U1251" s="13"/>
      <c r="V1251" s="79"/>
      <c r="W1251" s="82"/>
      <c r="X1251" s="83"/>
      <c r="Y1251" s="82"/>
      <c r="Z1251" s="84"/>
      <c r="AA1251" s="82"/>
      <c r="AB1251" s="80"/>
      <c r="AC1251" s="82"/>
      <c r="AD1251" s="5"/>
      <c r="AE1251" s="82"/>
      <c r="AF1251" s="100"/>
      <c r="AG1251" s="86"/>
      <c r="AH1251" s="86"/>
      <c r="AI1251" s="101"/>
      <c r="AJ1251" s="82"/>
      <c r="AK1251" s="82"/>
      <c r="AL1251" s="88"/>
      <c r="AM1251" s="84"/>
      <c r="AN1251" s="78"/>
      <c r="AO1251" s="89"/>
      <c r="AP1251" s="89"/>
      <c r="AQ1251" s="89"/>
      <c r="AR1251" s="90"/>
      <c r="AS1251" s="90"/>
    </row>
    <row r="1252" ht="18.0" customHeight="1">
      <c r="A1252" s="71"/>
      <c r="B1252" s="71"/>
      <c r="C1252" s="38"/>
      <c r="D1252" s="38"/>
      <c r="E1252" s="38"/>
      <c r="F1252" s="99"/>
      <c r="G1252" s="74"/>
      <c r="H1252" s="75"/>
      <c r="I1252" s="80"/>
      <c r="J1252" s="77"/>
      <c r="K1252" s="78"/>
      <c r="L1252" s="79"/>
      <c r="M1252" s="80"/>
      <c r="N1252" s="79"/>
      <c r="O1252" s="80"/>
      <c r="P1252" s="80"/>
      <c r="Q1252" s="79"/>
      <c r="R1252" s="79"/>
      <c r="S1252" s="12"/>
      <c r="T1252" s="12"/>
      <c r="U1252" s="13"/>
      <c r="V1252" s="79"/>
      <c r="W1252" s="82"/>
      <c r="X1252" s="83"/>
      <c r="Y1252" s="82"/>
      <c r="Z1252" s="84"/>
      <c r="AA1252" s="82"/>
      <c r="AB1252" s="80"/>
      <c r="AC1252" s="82"/>
      <c r="AD1252" s="5"/>
      <c r="AE1252" s="82"/>
      <c r="AF1252" s="100"/>
      <c r="AG1252" s="86"/>
      <c r="AH1252" s="86"/>
      <c r="AI1252" s="101"/>
      <c r="AJ1252" s="82"/>
      <c r="AK1252" s="82"/>
      <c r="AL1252" s="88"/>
      <c r="AM1252" s="84"/>
      <c r="AN1252" s="78"/>
      <c r="AO1252" s="89"/>
      <c r="AP1252" s="89"/>
      <c r="AQ1252" s="89"/>
      <c r="AR1252" s="90"/>
      <c r="AS1252" s="90"/>
    </row>
    <row r="1253" ht="18.0" customHeight="1">
      <c r="A1253" s="71"/>
      <c r="B1253" s="71"/>
      <c r="C1253" s="38"/>
      <c r="D1253" s="38"/>
      <c r="E1253" s="38"/>
      <c r="F1253" s="99"/>
      <c r="G1253" s="74"/>
      <c r="H1253" s="75"/>
      <c r="I1253" s="80"/>
      <c r="J1253" s="77"/>
      <c r="K1253" s="78"/>
      <c r="L1253" s="79"/>
      <c r="M1253" s="80"/>
      <c r="N1253" s="79"/>
      <c r="O1253" s="80"/>
      <c r="P1253" s="80"/>
      <c r="Q1253" s="79"/>
      <c r="R1253" s="79"/>
      <c r="S1253" s="12"/>
      <c r="T1253" s="12"/>
      <c r="U1253" s="13"/>
      <c r="V1253" s="79"/>
      <c r="W1253" s="82"/>
      <c r="X1253" s="83"/>
      <c r="Y1253" s="82"/>
      <c r="Z1253" s="84"/>
      <c r="AA1253" s="82"/>
      <c r="AB1253" s="80"/>
      <c r="AC1253" s="82"/>
      <c r="AD1253" s="5"/>
      <c r="AE1253" s="82"/>
      <c r="AF1253" s="100"/>
      <c r="AG1253" s="86"/>
      <c r="AH1253" s="86"/>
      <c r="AI1253" s="101"/>
      <c r="AJ1253" s="82"/>
      <c r="AK1253" s="82"/>
      <c r="AL1253" s="88"/>
      <c r="AM1253" s="84"/>
      <c r="AN1253" s="78"/>
      <c r="AO1253" s="89"/>
      <c r="AP1253" s="89"/>
      <c r="AQ1253" s="89"/>
      <c r="AR1253" s="90"/>
      <c r="AS1253" s="90"/>
    </row>
    <row r="1254" ht="18.0" customHeight="1">
      <c r="A1254" s="71"/>
      <c r="B1254" s="71"/>
      <c r="C1254" s="38"/>
      <c r="D1254" s="38"/>
      <c r="E1254" s="38"/>
      <c r="F1254" s="99"/>
      <c r="G1254" s="74"/>
      <c r="H1254" s="75"/>
      <c r="I1254" s="80"/>
      <c r="J1254" s="77"/>
      <c r="K1254" s="78"/>
      <c r="L1254" s="79"/>
      <c r="M1254" s="80"/>
      <c r="N1254" s="79"/>
      <c r="O1254" s="80"/>
      <c r="P1254" s="80"/>
      <c r="Q1254" s="79"/>
      <c r="R1254" s="79"/>
      <c r="S1254" s="12"/>
      <c r="T1254" s="12"/>
      <c r="U1254" s="13"/>
      <c r="V1254" s="79"/>
      <c r="W1254" s="82"/>
      <c r="X1254" s="83"/>
      <c r="Y1254" s="82"/>
      <c r="Z1254" s="84"/>
      <c r="AA1254" s="82"/>
      <c r="AB1254" s="80"/>
      <c r="AC1254" s="82"/>
      <c r="AD1254" s="5"/>
      <c r="AE1254" s="82"/>
      <c r="AF1254" s="100"/>
      <c r="AG1254" s="86"/>
      <c r="AH1254" s="86"/>
      <c r="AI1254" s="101"/>
      <c r="AJ1254" s="82"/>
      <c r="AK1254" s="82"/>
      <c r="AL1254" s="88"/>
      <c r="AM1254" s="84"/>
      <c r="AN1254" s="78"/>
      <c r="AO1254" s="89"/>
      <c r="AP1254" s="89"/>
      <c r="AQ1254" s="89"/>
      <c r="AR1254" s="90"/>
      <c r="AS1254" s="90"/>
    </row>
    <row r="1255" ht="18.0" customHeight="1">
      <c r="A1255" s="71"/>
      <c r="B1255" s="71"/>
      <c r="C1255" s="38"/>
      <c r="D1255" s="38"/>
      <c r="E1255" s="38"/>
      <c r="F1255" s="99"/>
      <c r="G1255" s="74"/>
      <c r="H1255" s="75"/>
      <c r="I1255" s="80"/>
      <c r="J1255" s="77"/>
      <c r="K1255" s="78"/>
      <c r="L1255" s="79"/>
      <c r="M1255" s="80"/>
      <c r="N1255" s="79"/>
      <c r="O1255" s="80"/>
      <c r="P1255" s="80"/>
      <c r="Q1255" s="79"/>
      <c r="R1255" s="79"/>
      <c r="S1255" s="12"/>
      <c r="T1255" s="12"/>
      <c r="U1255" s="13"/>
      <c r="V1255" s="79"/>
      <c r="W1255" s="82"/>
      <c r="X1255" s="83"/>
      <c r="Y1255" s="82"/>
      <c r="Z1255" s="84"/>
      <c r="AA1255" s="82"/>
      <c r="AB1255" s="80"/>
      <c r="AC1255" s="82"/>
      <c r="AD1255" s="5"/>
      <c r="AE1255" s="82"/>
      <c r="AF1255" s="100"/>
      <c r="AG1255" s="86"/>
      <c r="AH1255" s="86"/>
      <c r="AI1255" s="101"/>
      <c r="AJ1255" s="82"/>
      <c r="AK1255" s="82"/>
      <c r="AL1255" s="88"/>
      <c r="AM1255" s="84"/>
      <c r="AN1255" s="78"/>
      <c r="AO1255" s="89"/>
      <c r="AP1255" s="89"/>
      <c r="AQ1255" s="89"/>
      <c r="AR1255" s="90"/>
      <c r="AS1255" s="90"/>
    </row>
    <row r="1256" ht="18.0" customHeight="1">
      <c r="A1256" s="71"/>
      <c r="B1256" s="71"/>
      <c r="C1256" s="38"/>
      <c r="D1256" s="38"/>
      <c r="E1256" s="38"/>
      <c r="F1256" s="99"/>
      <c r="G1256" s="74"/>
      <c r="H1256" s="75"/>
      <c r="I1256" s="80"/>
      <c r="J1256" s="77"/>
      <c r="K1256" s="78"/>
      <c r="L1256" s="79"/>
      <c r="M1256" s="80"/>
      <c r="N1256" s="79"/>
      <c r="O1256" s="80"/>
      <c r="P1256" s="80"/>
      <c r="Q1256" s="79"/>
      <c r="R1256" s="79"/>
      <c r="S1256" s="12"/>
      <c r="T1256" s="12"/>
      <c r="U1256" s="13"/>
      <c r="V1256" s="79"/>
      <c r="W1256" s="82"/>
      <c r="X1256" s="83"/>
      <c r="Y1256" s="82"/>
      <c r="Z1256" s="84"/>
      <c r="AA1256" s="82"/>
      <c r="AB1256" s="80"/>
      <c r="AC1256" s="82"/>
      <c r="AD1256" s="5"/>
      <c r="AE1256" s="82"/>
      <c r="AF1256" s="100"/>
      <c r="AG1256" s="86"/>
      <c r="AH1256" s="86"/>
      <c r="AI1256" s="101"/>
      <c r="AJ1256" s="82"/>
      <c r="AK1256" s="82"/>
      <c r="AL1256" s="88"/>
      <c r="AM1256" s="84"/>
      <c r="AN1256" s="78"/>
      <c r="AO1256" s="89"/>
      <c r="AP1256" s="89"/>
      <c r="AQ1256" s="89"/>
      <c r="AR1256" s="90"/>
      <c r="AS1256" s="90"/>
    </row>
    <row r="1257" ht="18.0" customHeight="1">
      <c r="A1257" s="71"/>
      <c r="B1257" s="71"/>
      <c r="C1257" s="38"/>
      <c r="D1257" s="38"/>
      <c r="E1257" s="38"/>
      <c r="F1257" s="99"/>
      <c r="G1257" s="74"/>
      <c r="H1257" s="75"/>
      <c r="I1257" s="80"/>
      <c r="J1257" s="77"/>
      <c r="K1257" s="78"/>
      <c r="L1257" s="79"/>
      <c r="M1257" s="80"/>
      <c r="N1257" s="79"/>
      <c r="O1257" s="80"/>
      <c r="P1257" s="80"/>
      <c r="Q1257" s="79"/>
      <c r="R1257" s="79"/>
      <c r="S1257" s="12"/>
      <c r="T1257" s="12"/>
      <c r="U1257" s="13"/>
      <c r="V1257" s="79"/>
      <c r="W1257" s="82"/>
      <c r="X1257" s="83"/>
      <c r="Y1257" s="82"/>
      <c r="Z1257" s="84"/>
      <c r="AA1257" s="82"/>
      <c r="AB1257" s="80"/>
      <c r="AC1257" s="82"/>
      <c r="AD1257" s="5"/>
      <c r="AE1257" s="82"/>
      <c r="AF1257" s="100"/>
      <c r="AG1257" s="86"/>
      <c r="AH1257" s="86"/>
      <c r="AI1257" s="101"/>
      <c r="AJ1257" s="82"/>
      <c r="AK1257" s="82"/>
      <c r="AL1257" s="88"/>
      <c r="AM1257" s="84"/>
      <c r="AN1257" s="78"/>
      <c r="AO1257" s="89"/>
      <c r="AP1257" s="89"/>
      <c r="AQ1257" s="89"/>
      <c r="AR1257" s="90"/>
      <c r="AS1257" s="90"/>
    </row>
    <row r="1258" ht="18.0" customHeight="1">
      <c r="A1258" s="71"/>
      <c r="B1258" s="71"/>
      <c r="C1258" s="38"/>
      <c r="D1258" s="38"/>
      <c r="E1258" s="38"/>
      <c r="F1258" s="99"/>
      <c r="G1258" s="74"/>
      <c r="H1258" s="75"/>
      <c r="I1258" s="80"/>
      <c r="J1258" s="77"/>
      <c r="K1258" s="78"/>
      <c r="L1258" s="79"/>
      <c r="M1258" s="80"/>
      <c r="N1258" s="79"/>
      <c r="O1258" s="80"/>
      <c r="P1258" s="80"/>
      <c r="Q1258" s="79"/>
      <c r="R1258" s="79"/>
      <c r="S1258" s="12"/>
      <c r="T1258" s="12"/>
      <c r="U1258" s="13"/>
      <c r="V1258" s="79"/>
      <c r="W1258" s="82"/>
      <c r="X1258" s="83"/>
      <c r="Y1258" s="82"/>
      <c r="Z1258" s="84"/>
      <c r="AA1258" s="82"/>
      <c r="AB1258" s="80"/>
      <c r="AC1258" s="82"/>
      <c r="AD1258" s="5"/>
      <c r="AE1258" s="82"/>
      <c r="AF1258" s="100"/>
      <c r="AG1258" s="86"/>
      <c r="AH1258" s="86"/>
      <c r="AI1258" s="101"/>
      <c r="AJ1258" s="82"/>
      <c r="AK1258" s="82"/>
      <c r="AL1258" s="88"/>
      <c r="AM1258" s="84"/>
      <c r="AN1258" s="78"/>
      <c r="AO1258" s="89"/>
      <c r="AP1258" s="89"/>
      <c r="AQ1258" s="89"/>
      <c r="AR1258" s="90"/>
      <c r="AS1258" s="90"/>
    </row>
    <row r="1259" ht="18.0" customHeight="1">
      <c r="A1259" s="71"/>
      <c r="B1259" s="71"/>
      <c r="C1259" s="38"/>
      <c r="D1259" s="38"/>
      <c r="E1259" s="38"/>
      <c r="F1259" s="99"/>
      <c r="G1259" s="74"/>
      <c r="H1259" s="75"/>
      <c r="I1259" s="80"/>
      <c r="J1259" s="77"/>
      <c r="K1259" s="78"/>
      <c r="L1259" s="79"/>
      <c r="M1259" s="80"/>
      <c r="N1259" s="79"/>
      <c r="O1259" s="80"/>
      <c r="P1259" s="80"/>
      <c r="Q1259" s="79"/>
      <c r="R1259" s="79"/>
      <c r="S1259" s="12"/>
      <c r="T1259" s="12"/>
      <c r="U1259" s="13"/>
      <c r="V1259" s="79"/>
      <c r="W1259" s="82"/>
      <c r="X1259" s="83"/>
      <c r="Y1259" s="82"/>
      <c r="Z1259" s="84"/>
      <c r="AA1259" s="82"/>
      <c r="AB1259" s="80"/>
      <c r="AC1259" s="82"/>
      <c r="AD1259" s="5"/>
      <c r="AE1259" s="82"/>
      <c r="AF1259" s="100"/>
      <c r="AG1259" s="86"/>
      <c r="AH1259" s="86"/>
      <c r="AI1259" s="101"/>
      <c r="AJ1259" s="82"/>
      <c r="AK1259" s="82"/>
      <c r="AL1259" s="88"/>
      <c r="AM1259" s="84"/>
      <c r="AN1259" s="78"/>
      <c r="AO1259" s="89"/>
      <c r="AP1259" s="89"/>
      <c r="AQ1259" s="89"/>
      <c r="AR1259" s="90"/>
      <c r="AS1259" s="90"/>
    </row>
    <row r="1260" ht="18.0" customHeight="1">
      <c r="A1260" s="71"/>
      <c r="B1260" s="71"/>
      <c r="C1260" s="38"/>
      <c r="D1260" s="38"/>
      <c r="E1260" s="38"/>
      <c r="F1260" s="99"/>
      <c r="G1260" s="74"/>
      <c r="H1260" s="75"/>
      <c r="I1260" s="80"/>
      <c r="J1260" s="77"/>
      <c r="K1260" s="78"/>
      <c r="L1260" s="79"/>
      <c r="M1260" s="80"/>
      <c r="N1260" s="79"/>
      <c r="O1260" s="80"/>
      <c r="P1260" s="80"/>
      <c r="Q1260" s="79"/>
      <c r="R1260" s="79"/>
      <c r="S1260" s="12"/>
      <c r="T1260" s="12"/>
      <c r="U1260" s="13"/>
      <c r="V1260" s="79"/>
      <c r="W1260" s="82"/>
      <c r="X1260" s="83"/>
      <c r="Y1260" s="82"/>
      <c r="Z1260" s="84"/>
      <c r="AA1260" s="82"/>
      <c r="AB1260" s="80"/>
      <c r="AC1260" s="82"/>
      <c r="AD1260" s="5"/>
      <c r="AE1260" s="82"/>
      <c r="AF1260" s="100"/>
      <c r="AG1260" s="86"/>
      <c r="AH1260" s="86"/>
      <c r="AI1260" s="101"/>
      <c r="AJ1260" s="82"/>
      <c r="AK1260" s="82"/>
      <c r="AL1260" s="88"/>
      <c r="AM1260" s="84"/>
      <c r="AN1260" s="78"/>
      <c r="AO1260" s="89"/>
      <c r="AP1260" s="89"/>
      <c r="AQ1260" s="89"/>
      <c r="AR1260" s="90"/>
      <c r="AS1260" s="90"/>
    </row>
    <row r="1261" ht="18.0" customHeight="1">
      <c r="A1261" s="71"/>
      <c r="B1261" s="71"/>
      <c r="C1261" s="38"/>
      <c r="D1261" s="38"/>
      <c r="E1261" s="38"/>
      <c r="F1261" s="99"/>
      <c r="G1261" s="74"/>
      <c r="H1261" s="75"/>
      <c r="I1261" s="80"/>
      <c r="J1261" s="77"/>
      <c r="K1261" s="78"/>
      <c r="L1261" s="79"/>
      <c r="M1261" s="80"/>
      <c r="N1261" s="79"/>
      <c r="O1261" s="80"/>
      <c r="P1261" s="80"/>
      <c r="Q1261" s="79"/>
      <c r="R1261" s="79"/>
      <c r="S1261" s="12"/>
      <c r="T1261" s="12"/>
      <c r="U1261" s="13"/>
      <c r="V1261" s="79"/>
      <c r="W1261" s="82"/>
      <c r="X1261" s="83"/>
      <c r="Y1261" s="82"/>
      <c r="Z1261" s="84"/>
      <c r="AA1261" s="82"/>
      <c r="AB1261" s="80"/>
      <c r="AC1261" s="82"/>
      <c r="AD1261" s="5"/>
      <c r="AE1261" s="82"/>
      <c r="AF1261" s="100"/>
      <c r="AG1261" s="86"/>
      <c r="AH1261" s="86"/>
      <c r="AI1261" s="101"/>
      <c r="AJ1261" s="82"/>
      <c r="AK1261" s="82"/>
      <c r="AL1261" s="88"/>
      <c r="AM1261" s="84"/>
      <c r="AN1261" s="78"/>
      <c r="AO1261" s="89"/>
      <c r="AP1261" s="89"/>
      <c r="AQ1261" s="89"/>
      <c r="AR1261" s="90"/>
      <c r="AS1261" s="90"/>
    </row>
    <row r="1262" ht="18.0" customHeight="1">
      <c r="A1262" s="71"/>
      <c r="B1262" s="71"/>
      <c r="C1262" s="38"/>
      <c r="D1262" s="38"/>
      <c r="E1262" s="38"/>
      <c r="F1262" s="99"/>
      <c r="G1262" s="74"/>
      <c r="H1262" s="75"/>
      <c r="I1262" s="80"/>
      <c r="J1262" s="77"/>
      <c r="K1262" s="78"/>
      <c r="L1262" s="79"/>
      <c r="M1262" s="80"/>
      <c r="N1262" s="79"/>
      <c r="O1262" s="80"/>
      <c r="P1262" s="80"/>
      <c r="Q1262" s="79"/>
      <c r="R1262" s="79"/>
      <c r="S1262" s="12"/>
      <c r="T1262" s="12"/>
      <c r="U1262" s="13"/>
      <c r="V1262" s="79"/>
      <c r="W1262" s="82"/>
      <c r="X1262" s="83"/>
      <c r="Y1262" s="82"/>
      <c r="Z1262" s="84"/>
      <c r="AA1262" s="82"/>
      <c r="AB1262" s="80"/>
      <c r="AC1262" s="82"/>
      <c r="AD1262" s="5"/>
      <c r="AE1262" s="82"/>
      <c r="AF1262" s="100"/>
      <c r="AG1262" s="86"/>
      <c r="AH1262" s="86"/>
      <c r="AI1262" s="101"/>
      <c r="AJ1262" s="82"/>
      <c r="AK1262" s="82"/>
      <c r="AL1262" s="88"/>
      <c r="AM1262" s="84"/>
      <c r="AN1262" s="78"/>
      <c r="AO1262" s="89"/>
      <c r="AP1262" s="89"/>
      <c r="AQ1262" s="89"/>
      <c r="AR1262" s="90"/>
      <c r="AS1262" s="90"/>
    </row>
    <row r="1263" ht="18.0" customHeight="1">
      <c r="A1263" s="71"/>
      <c r="B1263" s="71"/>
      <c r="C1263" s="38"/>
      <c r="D1263" s="38"/>
      <c r="E1263" s="38"/>
      <c r="F1263" s="99"/>
      <c r="G1263" s="74"/>
      <c r="H1263" s="75"/>
      <c r="I1263" s="80"/>
      <c r="J1263" s="77"/>
      <c r="K1263" s="78"/>
      <c r="L1263" s="79"/>
      <c r="M1263" s="80"/>
      <c r="N1263" s="79"/>
      <c r="O1263" s="80"/>
      <c r="P1263" s="80"/>
      <c r="Q1263" s="79"/>
      <c r="R1263" s="79"/>
      <c r="S1263" s="12"/>
      <c r="T1263" s="12"/>
      <c r="U1263" s="13"/>
      <c r="V1263" s="79"/>
      <c r="W1263" s="82"/>
      <c r="X1263" s="83"/>
      <c r="Y1263" s="82"/>
      <c r="Z1263" s="84"/>
      <c r="AA1263" s="82"/>
      <c r="AB1263" s="80"/>
      <c r="AC1263" s="82"/>
      <c r="AD1263" s="5"/>
      <c r="AE1263" s="82"/>
      <c r="AF1263" s="100"/>
      <c r="AG1263" s="86"/>
      <c r="AH1263" s="86"/>
      <c r="AI1263" s="101"/>
      <c r="AJ1263" s="82"/>
      <c r="AK1263" s="82"/>
      <c r="AL1263" s="88"/>
      <c r="AM1263" s="84"/>
      <c r="AN1263" s="78"/>
      <c r="AO1263" s="89"/>
      <c r="AP1263" s="89"/>
      <c r="AQ1263" s="89"/>
      <c r="AR1263" s="90"/>
      <c r="AS1263" s="90"/>
    </row>
    <row r="1264" ht="18.0" customHeight="1">
      <c r="A1264" s="71"/>
      <c r="B1264" s="71"/>
      <c r="C1264" s="38"/>
      <c r="D1264" s="38"/>
      <c r="E1264" s="38"/>
      <c r="F1264" s="99"/>
      <c r="G1264" s="74"/>
      <c r="H1264" s="75"/>
      <c r="I1264" s="80"/>
      <c r="J1264" s="77"/>
      <c r="K1264" s="78"/>
      <c r="L1264" s="79"/>
      <c r="M1264" s="80"/>
      <c r="N1264" s="79"/>
      <c r="O1264" s="80"/>
      <c r="P1264" s="80"/>
      <c r="Q1264" s="79"/>
      <c r="R1264" s="79"/>
      <c r="S1264" s="12"/>
      <c r="T1264" s="12"/>
      <c r="U1264" s="13"/>
      <c r="V1264" s="79"/>
      <c r="W1264" s="82"/>
      <c r="X1264" s="83"/>
      <c r="Y1264" s="82"/>
      <c r="Z1264" s="84"/>
      <c r="AA1264" s="82"/>
      <c r="AB1264" s="80"/>
      <c r="AC1264" s="82"/>
      <c r="AD1264" s="5"/>
      <c r="AE1264" s="82"/>
      <c r="AF1264" s="100"/>
      <c r="AG1264" s="86"/>
      <c r="AH1264" s="86"/>
      <c r="AI1264" s="101"/>
      <c r="AJ1264" s="82"/>
      <c r="AK1264" s="82"/>
      <c r="AL1264" s="88"/>
      <c r="AM1264" s="84"/>
      <c r="AN1264" s="78"/>
      <c r="AO1264" s="89"/>
      <c r="AP1264" s="89"/>
      <c r="AQ1264" s="89"/>
      <c r="AR1264" s="90"/>
      <c r="AS1264" s="90"/>
    </row>
    <row r="1265" ht="18.0" customHeight="1">
      <c r="A1265" s="71"/>
      <c r="B1265" s="71"/>
      <c r="C1265" s="38"/>
      <c r="D1265" s="38"/>
      <c r="E1265" s="38"/>
      <c r="F1265" s="99"/>
      <c r="G1265" s="74"/>
      <c r="H1265" s="75"/>
      <c r="I1265" s="80"/>
      <c r="J1265" s="77"/>
      <c r="K1265" s="78"/>
      <c r="L1265" s="79"/>
      <c r="M1265" s="80"/>
      <c r="N1265" s="79"/>
      <c r="O1265" s="80"/>
      <c r="P1265" s="80"/>
      <c r="Q1265" s="79"/>
      <c r="R1265" s="79"/>
      <c r="S1265" s="12"/>
      <c r="T1265" s="12"/>
      <c r="U1265" s="13"/>
      <c r="V1265" s="79"/>
      <c r="W1265" s="82"/>
      <c r="X1265" s="83"/>
      <c r="Y1265" s="82"/>
      <c r="Z1265" s="84"/>
      <c r="AA1265" s="82"/>
      <c r="AB1265" s="80"/>
      <c r="AC1265" s="82"/>
      <c r="AD1265" s="5"/>
      <c r="AE1265" s="82"/>
      <c r="AF1265" s="100"/>
      <c r="AG1265" s="86"/>
      <c r="AH1265" s="86"/>
      <c r="AI1265" s="101"/>
      <c r="AJ1265" s="82"/>
      <c r="AK1265" s="82"/>
      <c r="AL1265" s="88"/>
      <c r="AM1265" s="84"/>
      <c r="AN1265" s="78"/>
      <c r="AO1265" s="89"/>
      <c r="AP1265" s="89"/>
      <c r="AQ1265" s="89"/>
      <c r="AR1265" s="90"/>
      <c r="AS1265" s="90"/>
    </row>
    <row r="1266" ht="18.0" customHeight="1">
      <c r="A1266" s="71"/>
      <c r="B1266" s="71"/>
      <c r="C1266" s="38"/>
      <c r="D1266" s="38"/>
      <c r="E1266" s="38"/>
      <c r="F1266" s="99"/>
      <c r="G1266" s="74"/>
      <c r="H1266" s="75"/>
      <c r="I1266" s="80"/>
      <c r="J1266" s="77"/>
      <c r="K1266" s="78"/>
      <c r="L1266" s="79"/>
      <c r="M1266" s="80"/>
      <c r="N1266" s="79"/>
      <c r="O1266" s="80"/>
      <c r="P1266" s="80"/>
      <c r="Q1266" s="79"/>
      <c r="R1266" s="79"/>
      <c r="S1266" s="12"/>
      <c r="T1266" s="12"/>
      <c r="U1266" s="13"/>
      <c r="V1266" s="79"/>
      <c r="W1266" s="82"/>
      <c r="X1266" s="83"/>
      <c r="Y1266" s="82"/>
      <c r="Z1266" s="84"/>
      <c r="AA1266" s="82"/>
      <c r="AB1266" s="80"/>
      <c r="AC1266" s="82"/>
      <c r="AD1266" s="5"/>
      <c r="AE1266" s="82"/>
      <c r="AF1266" s="100"/>
      <c r="AG1266" s="86"/>
      <c r="AH1266" s="86"/>
      <c r="AI1266" s="101"/>
      <c r="AJ1266" s="82"/>
      <c r="AK1266" s="82"/>
      <c r="AL1266" s="88"/>
      <c r="AM1266" s="84"/>
      <c r="AN1266" s="78"/>
      <c r="AO1266" s="89"/>
      <c r="AP1266" s="89"/>
      <c r="AQ1266" s="89"/>
      <c r="AR1266" s="90"/>
      <c r="AS1266" s="90"/>
    </row>
    <row r="1267" ht="18.0" customHeight="1">
      <c r="A1267" s="71"/>
      <c r="B1267" s="71"/>
      <c r="C1267" s="38"/>
      <c r="D1267" s="38"/>
      <c r="E1267" s="38"/>
      <c r="F1267" s="99"/>
      <c r="G1267" s="74"/>
      <c r="H1267" s="75"/>
      <c r="I1267" s="80"/>
      <c r="J1267" s="77"/>
      <c r="K1267" s="78"/>
      <c r="L1267" s="79"/>
      <c r="M1267" s="80"/>
      <c r="N1267" s="79"/>
      <c r="O1267" s="80"/>
      <c r="P1267" s="80"/>
      <c r="Q1267" s="79"/>
      <c r="R1267" s="79"/>
      <c r="S1267" s="12"/>
      <c r="T1267" s="12"/>
      <c r="U1267" s="13"/>
      <c r="V1267" s="79"/>
      <c r="W1267" s="82"/>
      <c r="X1267" s="83"/>
      <c r="Y1267" s="82"/>
      <c r="Z1267" s="84"/>
      <c r="AA1267" s="82"/>
      <c r="AB1267" s="80"/>
      <c r="AC1267" s="82"/>
      <c r="AD1267" s="5"/>
      <c r="AE1267" s="82"/>
      <c r="AF1267" s="100"/>
      <c r="AG1267" s="86"/>
      <c r="AH1267" s="86"/>
      <c r="AI1267" s="101"/>
      <c r="AJ1267" s="82"/>
      <c r="AK1267" s="82"/>
      <c r="AL1267" s="88"/>
      <c r="AM1267" s="84"/>
      <c r="AN1267" s="78"/>
      <c r="AO1267" s="89"/>
      <c r="AP1267" s="89"/>
      <c r="AQ1267" s="89"/>
      <c r="AR1267" s="90"/>
      <c r="AS1267" s="90"/>
    </row>
    <row r="1268" ht="18.0" customHeight="1">
      <c r="A1268" s="71"/>
      <c r="B1268" s="71"/>
      <c r="C1268" s="38"/>
      <c r="D1268" s="38"/>
      <c r="E1268" s="38"/>
      <c r="F1268" s="99"/>
      <c r="G1268" s="74"/>
      <c r="H1268" s="75"/>
      <c r="I1268" s="80"/>
      <c r="J1268" s="77"/>
      <c r="K1268" s="78"/>
      <c r="L1268" s="79"/>
      <c r="M1268" s="80"/>
      <c r="N1268" s="79"/>
      <c r="O1268" s="80"/>
      <c r="P1268" s="80"/>
      <c r="Q1268" s="79"/>
      <c r="R1268" s="79"/>
      <c r="S1268" s="12"/>
      <c r="T1268" s="12"/>
      <c r="U1268" s="13"/>
      <c r="V1268" s="79"/>
      <c r="W1268" s="82"/>
      <c r="X1268" s="83"/>
      <c r="Y1268" s="82"/>
      <c r="Z1268" s="84"/>
      <c r="AA1268" s="82"/>
      <c r="AB1268" s="80"/>
      <c r="AC1268" s="82"/>
      <c r="AD1268" s="5"/>
      <c r="AE1268" s="82"/>
      <c r="AF1268" s="100"/>
      <c r="AG1268" s="86"/>
      <c r="AH1268" s="86"/>
      <c r="AI1268" s="101"/>
      <c r="AJ1268" s="82"/>
      <c r="AK1268" s="82"/>
      <c r="AL1268" s="88"/>
      <c r="AM1268" s="84"/>
      <c r="AN1268" s="78"/>
      <c r="AO1268" s="89"/>
      <c r="AP1268" s="89"/>
      <c r="AQ1268" s="89"/>
      <c r="AR1268" s="90"/>
      <c r="AS1268" s="90"/>
    </row>
    <row r="1269" ht="18.0" customHeight="1">
      <c r="A1269" s="71"/>
      <c r="B1269" s="71"/>
      <c r="C1269" s="38"/>
      <c r="D1269" s="38"/>
      <c r="E1269" s="38"/>
      <c r="F1269" s="99"/>
      <c r="G1269" s="74"/>
      <c r="H1269" s="75"/>
      <c r="I1269" s="80"/>
      <c r="J1269" s="77"/>
      <c r="K1269" s="78"/>
      <c r="L1269" s="79"/>
      <c r="M1269" s="80"/>
      <c r="N1269" s="79"/>
      <c r="O1269" s="80"/>
      <c r="P1269" s="80"/>
      <c r="Q1269" s="79"/>
      <c r="R1269" s="79"/>
      <c r="S1269" s="12"/>
      <c r="T1269" s="12"/>
      <c r="U1269" s="13"/>
      <c r="V1269" s="79"/>
      <c r="W1269" s="82"/>
      <c r="X1269" s="83"/>
      <c r="Y1269" s="82"/>
      <c r="Z1269" s="84"/>
      <c r="AA1269" s="82"/>
      <c r="AB1269" s="80"/>
      <c r="AC1269" s="82"/>
      <c r="AD1269" s="5"/>
      <c r="AE1269" s="82"/>
      <c r="AF1269" s="100"/>
      <c r="AG1269" s="86"/>
      <c r="AH1269" s="86"/>
      <c r="AI1269" s="101"/>
      <c r="AJ1269" s="82"/>
      <c r="AK1269" s="82"/>
      <c r="AL1269" s="88"/>
      <c r="AM1269" s="84"/>
      <c r="AN1269" s="78"/>
      <c r="AO1269" s="89"/>
      <c r="AP1269" s="89"/>
      <c r="AQ1269" s="89"/>
      <c r="AR1269" s="90"/>
      <c r="AS1269" s="90"/>
    </row>
    <row r="1270" ht="18.0" customHeight="1">
      <c r="A1270" s="71"/>
      <c r="B1270" s="71"/>
      <c r="C1270" s="38"/>
      <c r="D1270" s="38"/>
      <c r="E1270" s="38"/>
      <c r="F1270" s="99"/>
      <c r="G1270" s="74"/>
      <c r="H1270" s="75"/>
      <c r="I1270" s="80"/>
      <c r="J1270" s="77"/>
      <c r="K1270" s="78"/>
      <c r="L1270" s="79"/>
      <c r="M1270" s="80"/>
      <c r="N1270" s="79"/>
      <c r="O1270" s="80"/>
      <c r="P1270" s="80"/>
      <c r="Q1270" s="79"/>
      <c r="R1270" s="79"/>
      <c r="S1270" s="12"/>
      <c r="T1270" s="12"/>
      <c r="U1270" s="13"/>
      <c r="V1270" s="79"/>
      <c r="W1270" s="82"/>
      <c r="X1270" s="83"/>
      <c r="Y1270" s="82"/>
      <c r="Z1270" s="84"/>
      <c r="AA1270" s="82"/>
      <c r="AB1270" s="80"/>
      <c r="AC1270" s="82"/>
      <c r="AD1270" s="5"/>
      <c r="AE1270" s="82"/>
      <c r="AF1270" s="100"/>
      <c r="AG1270" s="86"/>
      <c r="AH1270" s="86"/>
      <c r="AI1270" s="101"/>
      <c r="AJ1270" s="82"/>
      <c r="AK1270" s="82"/>
      <c r="AL1270" s="88"/>
      <c r="AM1270" s="84"/>
      <c r="AN1270" s="78"/>
      <c r="AO1270" s="89"/>
      <c r="AP1270" s="89"/>
      <c r="AQ1270" s="89"/>
      <c r="AR1270" s="90"/>
      <c r="AS1270" s="90"/>
    </row>
    <row r="1271" ht="18.0" customHeight="1">
      <c r="A1271" s="71"/>
      <c r="B1271" s="71"/>
      <c r="C1271" s="38"/>
      <c r="D1271" s="38"/>
      <c r="E1271" s="38"/>
      <c r="F1271" s="99"/>
      <c r="G1271" s="74"/>
      <c r="H1271" s="75"/>
      <c r="I1271" s="80"/>
      <c r="J1271" s="77"/>
      <c r="K1271" s="78"/>
      <c r="L1271" s="79"/>
      <c r="M1271" s="80"/>
      <c r="N1271" s="79"/>
      <c r="O1271" s="80"/>
      <c r="P1271" s="80"/>
      <c r="Q1271" s="79"/>
      <c r="R1271" s="79"/>
      <c r="S1271" s="12"/>
      <c r="T1271" s="12"/>
      <c r="U1271" s="13"/>
      <c r="V1271" s="79"/>
      <c r="W1271" s="82"/>
      <c r="X1271" s="83"/>
      <c r="Y1271" s="82"/>
      <c r="Z1271" s="84"/>
      <c r="AA1271" s="82"/>
      <c r="AB1271" s="80"/>
      <c r="AC1271" s="82"/>
      <c r="AD1271" s="5"/>
      <c r="AE1271" s="82"/>
      <c r="AF1271" s="100"/>
      <c r="AG1271" s="86"/>
      <c r="AH1271" s="86"/>
      <c r="AI1271" s="101"/>
      <c r="AJ1271" s="82"/>
      <c r="AK1271" s="82"/>
      <c r="AL1271" s="88"/>
      <c r="AM1271" s="84"/>
      <c r="AN1271" s="78"/>
      <c r="AO1271" s="89"/>
      <c r="AP1271" s="89"/>
      <c r="AQ1271" s="89"/>
      <c r="AR1271" s="90"/>
      <c r="AS1271" s="90"/>
    </row>
    <row r="1272" ht="18.0" customHeight="1">
      <c r="A1272" s="71"/>
      <c r="B1272" s="71"/>
      <c r="C1272" s="38"/>
      <c r="D1272" s="38"/>
      <c r="E1272" s="38"/>
      <c r="F1272" s="99"/>
      <c r="G1272" s="74"/>
      <c r="H1272" s="75"/>
      <c r="I1272" s="80"/>
      <c r="J1272" s="77"/>
      <c r="K1272" s="78"/>
      <c r="L1272" s="79"/>
      <c r="M1272" s="80"/>
      <c r="N1272" s="79"/>
      <c r="O1272" s="80"/>
      <c r="P1272" s="80"/>
      <c r="Q1272" s="79"/>
      <c r="R1272" s="79"/>
      <c r="S1272" s="12"/>
      <c r="T1272" s="12"/>
      <c r="U1272" s="13"/>
      <c r="V1272" s="79"/>
      <c r="W1272" s="82"/>
      <c r="X1272" s="83"/>
      <c r="Y1272" s="82"/>
      <c r="Z1272" s="84"/>
      <c r="AA1272" s="82"/>
      <c r="AB1272" s="80"/>
      <c r="AC1272" s="82"/>
      <c r="AD1272" s="5"/>
      <c r="AE1272" s="82"/>
      <c r="AF1272" s="100"/>
      <c r="AG1272" s="86"/>
      <c r="AH1272" s="86"/>
      <c r="AI1272" s="101"/>
      <c r="AJ1272" s="82"/>
      <c r="AK1272" s="82"/>
      <c r="AL1272" s="88"/>
      <c r="AM1272" s="84"/>
      <c r="AN1272" s="78"/>
      <c r="AO1272" s="89"/>
      <c r="AP1272" s="89"/>
      <c r="AQ1272" s="89"/>
      <c r="AR1272" s="90"/>
      <c r="AS1272" s="90"/>
    </row>
    <row r="1273" ht="18.0" customHeight="1">
      <c r="A1273" s="71"/>
      <c r="B1273" s="71"/>
      <c r="C1273" s="38"/>
      <c r="D1273" s="38"/>
      <c r="E1273" s="38"/>
      <c r="F1273" s="99"/>
      <c r="G1273" s="74"/>
      <c r="H1273" s="75"/>
      <c r="I1273" s="80"/>
      <c r="J1273" s="77"/>
      <c r="K1273" s="78"/>
      <c r="L1273" s="79"/>
      <c r="M1273" s="80"/>
      <c r="N1273" s="79"/>
      <c r="O1273" s="80"/>
      <c r="P1273" s="80"/>
      <c r="Q1273" s="79"/>
      <c r="R1273" s="79"/>
      <c r="S1273" s="12"/>
      <c r="T1273" s="12"/>
      <c r="U1273" s="13"/>
      <c r="V1273" s="79"/>
      <c r="W1273" s="82"/>
      <c r="X1273" s="83"/>
      <c r="Y1273" s="82"/>
      <c r="Z1273" s="84"/>
      <c r="AA1273" s="82"/>
      <c r="AB1273" s="80"/>
      <c r="AC1273" s="82"/>
      <c r="AD1273" s="5"/>
      <c r="AE1273" s="82"/>
      <c r="AF1273" s="100"/>
      <c r="AG1273" s="86"/>
      <c r="AH1273" s="86"/>
      <c r="AI1273" s="101"/>
      <c r="AJ1273" s="82"/>
      <c r="AK1273" s="82"/>
      <c r="AL1273" s="88"/>
      <c r="AM1273" s="84"/>
      <c r="AN1273" s="78"/>
      <c r="AO1273" s="89"/>
      <c r="AP1273" s="89"/>
      <c r="AQ1273" s="89"/>
      <c r="AR1273" s="90"/>
      <c r="AS1273" s="90"/>
    </row>
    <row r="1274" ht="18.0" customHeight="1">
      <c r="A1274" s="71"/>
      <c r="B1274" s="71"/>
      <c r="C1274" s="38"/>
      <c r="D1274" s="38"/>
      <c r="E1274" s="38"/>
      <c r="F1274" s="99"/>
      <c r="G1274" s="74"/>
      <c r="H1274" s="75"/>
      <c r="I1274" s="80"/>
      <c r="J1274" s="77"/>
      <c r="K1274" s="78"/>
      <c r="L1274" s="79"/>
      <c r="M1274" s="80"/>
      <c r="N1274" s="79"/>
      <c r="O1274" s="80"/>
      <c r="P1274" s="80"/>
      <c r="Q1274" s="79"/>
      <c r="R1274" s="79"/>
      <c r="S1274" s="12"/>
      <c r="T1274" s="12"/>
      <c r="U1274" s="13"/>
      <c r="V1274" s="79"/>
      <c r="W1274" s="82"/>
      <c r="X1274" s="83"/>
      <c r="Y1274" s="82"/>
      <c r="Z1274" s="84"/>
      <c r="AA1274" s="82"/>
      <c r="AB1274" s="80"/>
      <c r="AC1274" s="82"/>
      <c r="AD1274" s="5"/>
      <c r="AE1274" s="82"/>
      <c r="AF1274" s="100"/>
      <c r="AG1274" s="86"/>
      <c r="AH1274" s="86"/>
      <c r="AI1274" s="101"/>
      <c r="AJ1274" s="82"/>
      <c r="AK1274" s="82"/>
      <c r="AL1274" s="88"/>
      <c r="AM1274" s="84"/>
      <c r="AN1274" s="78"/>
      <c r="AO1274" s="89"/>
      <c r="AP1274" s="89"/>
      <c r="AQ1274" s="89"/>
      <c r="AR1274" s="90"/>
      <c r="AS1274" s="90"/>
    </row>
    <row r="1275" ht="18.0" customHeight="1">
      <c r="A1275" s="71"/>
      <c r="B1275" s="71"/>
      <c r="C1275" s="38"/>
      <c r="D1275" s="38"/>
      <c r="E1275" s="38"/>
      <c r="F1275" s="99"/>
      <c r="G1275" s="74"/>
      <c r="H1275" s="75"/>
      <c r="I1275" s="80"/>
      <c r="J1275" s="77"/>
      <c r="K1275" s="78"/>
      <c r="L1275" s="79"/>
      <c r="M1275" s="80"/>
      <c r="N1275" s="79"/>
      <c r="O1275" s="80"/>
      <c r="P1275" s="80"/>
      <c r="Q1275" s="79"/>
      <c r="R1275" s="79"/>
      <c r="S1275" s="12"/>
      <c r="T1275" s="12"/>
      <c r="U1275" s="13"/>
      <c r="V1275" s="79"/>
      <c r="W1275" s="82"/>
      <c r="X1275" s="83"/>
      <c r="Y1275" s="82"/>
      <c r="Z1275" s="84"/>
      <c r="AA1275" s="82"/>
      <c r="AB1275" s="80"/>
      <c r="AC1275" s="82"/>
      <c r="AD1275" s="5"/>
      <c r="AE1275" s="82"/>
      <c r="AF1275" s="100"/>
      <c r="AG1275" s="86"/>
      <c r="AH1275" s="86"/>
      <c r="AI1275" s="101"/>
      <c r="AJ1275" s="82"/>
      <c r="AK1275" s="82"/>
      <c r="AL1275" s="88"/>
      <c r="AM1275" s="84"/>
      <c r="AN1275" s="78"/>
      <c r="AO1275" s="89"/>
      <c r="AP1275" s="89"/>
      <c r="AQ1275" s="89"/>
      <c r="AR1275" s="90"/>
      <c r="AS1275" s="90"/>
    </row>
    <row r="1276" ht="18.0" customHeight="1">
      <c r="A1276" s="71"/>
      <c r="B1276" s="71"/>
      <c r="C1276" s="38"/>
      <c r="D1276" s="38"/>
      <c r="E1276" s="38"/>
      <c r="F1276" s="99"/>
      <c r="G1276" s="74"/>
      <c r="H1276" s="75"/>
      <c r="I1276" s="80"/>
      <c r="J1276" s="77"/>
      <c r="K1276" s="78"/>
      <c r="L1276" s="79"/>
      <c r="M1276" s="80"/>
      <c r="N1276" s="79"/>
      <c r="O1276" s="80"/>
      <c r="P1276" s="80"/>
      <c r="Q1276" s="79"/>
      <c r="R1276" s="79"/>
      <c r="S1276" s="12"/>
      <c r="T1276" s="12"/>
      <c r="U1276" s="13"/>
      <c r="V1276" s="79"/>
      <c r="W1276" s="82"/>
      <c r="X1276" s="83"/>
      <c r="Y1276" s="82"/>
      <c r="Z1276" s="84"/>
      <c r="AA1276" s="82"/>
      <c r="AB1276" s="80"/>
      <c r="AC1276" s="82"/>
      <c r="AD1276" s="5"/>
      <c r="AE1276" s="82"/>
      <c r="AF1276" s="100"/>
      <c r="AG1276" s="86"/>
      <c r="AH1276" s="86"/>
      <c r="AI1276" s="101"/>
      <c r="AJ1276" s="82"/>
      <c r="AK1276" s="82"/>
      <c r="AL1276" s="88"/>
      <c r="AM1276" s="84"/>
      <c r="AN1276" s="78"/>
      <c r="AO1276" s="89"/>
      <c r="AP1276" s="89"/>
      <c r="AQ1276" s="89"/>
      <c r="AR1276" s="90"/>
      <c r="AS1276" s="90"/>
    </row>
    <row r="1277" ht="18.0" customHeight="1">
      <c r="A1277" s="71"/>
      <c r="B1277" s="71"/>
      <c r="C1277" s="38"/>
      <c r="D1277" s="38"/>
      <c r="E1277" s="38"/>
      <c r="F1277" s="99"/>
      <c r="G1277" s="74"/>
      <c r="H1277" s="75"/>
      <c r="I1277" s="80"/>
      <c r="J1277" s="77"/>
      <c r="K1277" s="78"/>
      <c r="L1277" s="79"/>
      <c r="M1277" s="80"/>
      <c r="N1277" s="79"/>
      <c r="O1277" s="80"/>
      <c r="P1277" s="80"/>
      <c r="Q1277" s="79"/>
      <c r="R1277" s="79"/>
      <c r="S1277" s="12"/>
      <c r="T1277" s="12"/>
      <c r="U1277" s="13"/>
      <c r="V1277" s="79"/>
      <c r="W1277" s="82"/>
      <c r="X1277" s="83"/>
      <c r="Y1277" s="82"/>
      <c r="Z1277" s="84"/>
      <c r="AA1277" s="82"/>
      <c r="AB1277" s="80"/>
      <c r="AC1277" s="82"/>
      <c r="AD1277" s="5"/>
      <c r="AE1277" s="82"/>
      <c r="AF1277" s="100"/>
      <c r="AG1277" s="86"/>
      <c r="AH1277" s="86"/>
      <c r="AI1277" s="101"/>
      <c r="AJ1277" s="82"/>
      <c r="AK1277" s="82"/>
      <c r="AL1277" s="88"/>
      <c r="AM1277" s="84"/>
      <c r="AN1277" s="78"/>
      <c r="AO1277" s="89"/>
      <c r="AP1277" s="89"/>
      <c r="AQ1277" s="89"/>
      <c r="AR1277" s="90"/>
      <c r="AS1277" s="90"/>
    </row>
    <row r="1278" ht="18.0" customHeight="1">
      <c r="A1278" s="71"/>
      <c r="B1278" s="71"/>
      <c r="C1278" s="38"/>
      <c r="D1278" s="38"/>
      <c r="E1278" s="38"/>
      <c r="F1278" s="99"/>
      <c r="G1278" s="74"/>
      <c r="H1278" s="75"/>
      <c r="I1278" s="80"/>
      <c r="J1278" s="77"/>
      <c r="K1278" s="78"/>
      <c r="L1278" s="79"/>
      <c r="M1278" s="80"/>
      <c r="N1278" s="79"/>
      <c r="O1278" s="80"/>
      <c r="P1278" s="80"/>
      <c r="Q1278" s="79"/>
      <c r="R1278" s="79"/>
      <c r="S1278" s="12"/>
      <c r="T1278" s="12"/>
      <c r="U1278" s="13"/>
      <c r="V1278" s="79"/>
      <c r="W1278" s="82"/>
      <c r="X1278" s="83"/>
      <c r="Y1278" s="82"/>
      <c r="Z1278" s="84"/>
      <c r="AA1278" s="82"/>
      <c r="AB1278" s="80"/>
      <c r="AC1278" s="82"/>
      <c r="AD1278" s="5"/>
      <c r="AE1278" s="82"/>
      <c r="AF1278" s="100"/>
      <c r="AG1278" s="86"/>
      <c r="AH1278" s="86"/>
      <c r="AI1278" s="101"/>
      <c r="AJ1278" s="82"/>
      <c r="AK1278" s="82"/>
      <c r="AL1278" s="88"/>
      <c r="AM1278" s="84"/>
      <c r="AN1278" s="78"/>
      <c r="AO1278" s="89"/>
      <c r="AP1278" s="89"/>
      <c r="AQ1278" s="89"/>
      <c r="AR1278" s="90"/>
      <c r="AS1278" s="90"/>
    </row>
    <row r="1279" ht="18.0" customHeight="1">
      <c r="A1279" s="71"/>
      <c r="B1279" s="71"/>
      <c r="C1279" s="38"/>
      <c r="D1279" s="38"/>
      <c r="E1279" s="38"/>
      <c r="F1279" s="99"/>
      <c r="G1279" s="74"/>
      <c r="H1279" s="75"/>
      <c r="I1279" s="80"/>
      <c r="J1279" s="77"/>
      <c r="K1279" s="78"/>
      <c r="L1279" s="79"/>
      <c r="M1279" s="80"/>
      <c r="N1279" s="79"/>
      <c r="O1279" s="80"/>
      <c r="P1279" s="80"/>
      <c r="Q1279" s="79"/>
      <c r="R1279" s="79"/>
      <c r="S1279" s="12"/>
      <c r="T1279" s="12"/>
      <c r="U1279" s="13"/>
      <c r="V1279" s="79"/>
      <c r="W1279" s="82"/>
      <c r="X1279" s="83"/>
      <c r="Y1279" s="82"/>
      <c r="Z1279" s="84"/>
      <c r="AA1279" s="82"/>
      <c r="AB1279" s="80"/>
      <c r="AC1279" s="82"/>
      <c r="AD1279" s="5"/>
      <c r="AE1279" s="82"/>
      <c r="AF1279" s="100"/>
      <c r="AG1279" s="86"/>
      <c r="AH1279" s="86"/>
      <c r="AI1279" s="101"/>
      <c r="AJ1279" s="82"/>
      <c r="AK1279" s="82"/>
      <c r="AL1279" s="88"/>
      <c r="AM1279" s="84"/>
      <c r="AN1279" s="78"/>
      <c r="AO1279" s="89"/>
      <c r="AP1279" s="89"/>
      <c r="AQ1279" s="89"/>
      <c r="AR1279" s="90"/>
      <c r="AS1279" s="90"/>
    </row>
    <row r="1280" ht="18.0" customHeight="1">
      <c r="A1280" s="71"/>
      <c r="B1280" s="71"/>
      <c r="C1280" s="38"/>
      <c r="D1280" s="38"/>
      <c r="E1280" s="38"/>
      <c r="F1280" s="99"/>
      <c r="G1280" s="74"/>
      <c r="H1280" s="75"/>
      <c r="I1280" s="80"/>
      <c r="J1280" s="77"/>
      <c r="K1280" s="78"/>
      <c r="L1280" s="79"/>
      <c r="M1280" s="80"/>
      <c r="N1280" s="79"/>
      <c r="O1280" s="80"/>
      <c r="P1280" s="80"/>
      <c r="Q1280" s="79"/>
      <c r="R1280" s="79"/>
      <c r="S1280" s="12"/>
      <c r="T1280" s="12"/>
      <c r="U1280" s="13"/>
      <c r="V1280" s="79"/>
      <c r="W1280" s="82"/>
      <c r="X1280" s="83"/>
      <c r="Y1280" s="82"/>
      <c r="Z1280" s="84"/>
      <c r="AA1280" s="82"/>
      <c r="AB1280" s="80"/>
      <c r="AC1280" s="82"/>
      <c r="AD1280" s="5"/>
      <c r="AE1280" s="82"/>
      <c r="AF1280" s="100"/>
      <c r="AG1280" s="86"/>
      <c r="AH1280" s="86"/>
      <c r="AI1280" s="101"/>
      <c r="AJ1280" s="82"/>
      <c r="AK1280" s="82"/>
      <c r="AL1280" s="88"/>
      <c r="AM1280" s="84"/>
      <c r="AN1280" s="78"/>
      <c r="AO1280" s="89"/>
      <c r="AP1280" s="89"/>
      <c r="AQ1280" s="89"/>
      <c r="AR1280" s="90"/>
      <c r="AS1280" s="90"/>
    </row>
    <row r="1281" ht="18.0" customHeight="1">
      <c r="A1281" s="71"/>
      <c r="B1281" s="71"/>
      <c r="C1281" s="38"/>
      <c r="D1281" s="38"/>
      <c r="E1281" s="38"/>
      <c r="F1281" s="99"/>
      <c r="G1281" s="74"/>
      <c r="H1281" s="75"/>
      <c r="I1281" s="80"/>
      <c r="J1281" s="77"/>
      <c r="K1281" s="78"/>
      <c r="L1281" s="79"/>
      <c r="M1281" s="80"/>
      <c r="N1281" s="79"/>
      <c r="O1281" s="80"/>
      <c r="P1281" s="80"/>
      <c r="Q1281" s="79"/>
      <c r="R1281" s="79"/>
      <c r="S1281" s="12"/>
      <c r="T1281" s="12"/>
      <c r="U1281" s="13"/>
      <c r="V1281" s="79"/>
      <c r="W1281" s="82"/>
      <c r="X1281" s="83"/>
      <c r="Y1281" s="82"/>
      <c r="Z1281" s="84"/>
      <c r="AA1281" s="82"/>
      <c r="AB1281" s="80"/>
      <c r="AC1281" s="82"/>
      <c r="AD1281" s="5"/>
      <c r="AE1281" s="82"/>
      <c r="AF1281" s="100"/>
      <c r="AG1281" s="86"/>
      <c r="AH1281" s="86"/>
      <c r="AI1281" s="101"/>
      <c r="AJ1281" s="82"/>
      <c r="AK1281" s="82"/>
      <c r="AL1281" s="88"/>
      <c r="AM1281" s="84"/>
      <c r="AN1281" s="78"/>
      <c r="AO1281" s="89"/>
      <c r="AP1281" s="89"/>
      <c r="AQ1281" s="89"/>
      <c r="AR1281" s="90"/>
      <c r="AS1281" s="90"/>
    </row>
    <row r="1282" ht="18.0" customHeight="1">
      <c r="A1282" s="71"/>
      <c r="B1282" s="71"/>
      <c r="C1282" s="38"/>
      <c r="D1282" s="38"/>
      <c r="E1282" s="38"/>
      <c r="F1282" s="99"/>
      <c r="G1282" s="74"/>
      <c r="H1282" s="75"/>
      <c r="I1282" s="80"/>
      <c r="J1282" s="77"/>
      <c r="K1282" s="78"/>
      <c r="L1282" s="79"/>
      <c r="M1282" s="80"/>
      <c r="N1282" s="79"/>
      <c r="O1282" s="80"/>
      <c r="P1282" s="80"/>
      <c r="Q1282" s="79"/>
      <c r="R1282" s="79"/>
      <c r="S1282" s="12"/>
      <c r="T1282" s="12"/>
      <c r="U1282" s="13"/>
      <c r="V1282" s="79"/>
      <c r="W1282" s="82"/>
      <c r="X1282" s="83"/>
      <c r="Y1282" s="82"/>
      <c r="Z1282" s="84"/>
      <c r="AA1282" s="82"/>
      <c r="AB1282" s="80"/>
      <c r="AC1282" s="82"/>
      <c r="AD1282" s="5"/>
      <c r="AE1282" s="82"/>
      <c r="AF1282" s="100"/>
      <c r="AG1282" s="86"/>
      <c r="AH1282" s="86"/>
      <c r="AI1282" s="101"/>
      <c r="AJ1282" s="82"/>
      <c r="AK1282" s="82"/>
      <c r="AL1282" s="88"/>
      <c r="AM1282" s="84"/>
      <c r="AN1282" s="78"/>
      <c r="AO1282" s="89"/>
      <c r="AP1282" s="89"/>
      <c r="AQ1282" s="89"/>
      <c r="AR1282" s="90"/>
      <c r="AS1282" s="90"/>
    </row>
    <row r="1283" ht="18.0" customHeight="1">
      <c r="A1283" s="71"/>
      <c r="B1283" s="71"/>
      <c r="C1283" s="38"/>
      <c r="D1283" s="38"/>
      <c r="E1283" s="38"/>
      <c r="F1283" s="99"/>
      <c r="G1283" s="74"/>
      <c r="H1283" s="75"/>
      <c r="I1283" s="80"/>
      <c r="J1283" s="77"/>
      <c r="K1283" s="78"/>
      <c r="L1283" s="79"/>
      <c r="M1283" s="80"/>
      <c r="N1283" s="79"/>
      <c r="O1283" s="80"/>
      <c r="P1283" s="80"/>
      <c r="Q1283" s="79"/>
      <c r="R1283" s="79"/>
      <c r="S1283" s="12"/>
      <c r="T1283" s="12"/>
      <c r="U1283" s="13"/>
      <c r="V1283" s="79"/>
      <c r="W1283" s="82"/>
      <c r="X1283" s="83"/>
      <c r="Y1283" s="82"/>
      <c r="Z1283" s="84"/>
      <c r="AA1283" s="82"/>
      <c r="AB1283" s="80"/>
      <c r="AC1283" s="82"/>
      <c r="AD1283" s="5"/>
      <c r="AE1283" s="82"/>
      <c r="AF1283" s="100"/>
      <c r="AG1283" s="86"/>
      <c r="AH1283" s="86"/>
      <c r="AI1283" s="101"/>
      <c r="AJ1283" s="82"/>
      <c r="AK1283" s="82"/>
      <c r="AL1283" s="88"/>
      <c r="AM1283" s="84"/>
      <c r="AN1283" s="78"/>
      <c r="AO1283" s="89"/>
      <c r="AP1283" s="89"/>
      <c r="AQ1283" s="89"/>
      <c r="AR1283" s="90"/>
      <c r="AS1283" s="90"/>
    </row>
    <row r="1284" ht="18.0" customHeight="1">
      <c r="A1284" s="71"/>
      <c r="B1284" s="71"/>
      <c r="C1284" s="38"/>
      <c r="D1284" s="38"/>
      <c r="E1284" s="38"/>
      <c r="F1284" s="99"/>
      <c r="G1284" s="74"/>
      <c r="H1284" s="75"/>
      <c r="I1284" s="80"/>
      <c r="J1284" s="77"/>
      <c r="K1284" s="78"/>
      <c r="L1284" s="79"/>
      <c r="M1284" s="80"/>
      <c r="N1284" s="79"/>
      <c r="O1284" s="80"/>
      <c r="P1284" s="80"/>
      <c r="Q1284" s="79"/>
      <c r="R1284" s="79"/>
      <c r="S1284" s="12"/>
      <c r="T1284" s="12"/>
      <c r="U1284" s="13"/>
      <c r="V1284" s="79"/>
      <c r="W1284" s="82"/>
      <c r="X1284" s="83"/>
      <c r="Y1284" s="82"/>
      <c r="Z1284" s="84"/>
      <c r="AA1284" s="82"/>
      <c r="AB1284" s="80"/>
      <c r="AC1284" s="82"/>
      <c r="AD1284" s="5"/>
      <c r="AE1284" s="82"/>
      <c r="AF1284" s="100"/>
      <c r="AG1284" s="86"/>
      <c r="AH1284" s="86"/>
      <c r="AI1284" s="101"/>
      <c r="AJ1284" s="82"/>
      <c r="AK1284" s="82"/>
      <c r="AL1284" s="88"/>
      <c r="AM1284" s="84"/>
      <c r="AN1284" s="78"/>
      <c r="AO1284" s="89"/>
      <c r="AP1284" s="89"/>
      <c r="AQ1284" s="89"/>
      <c r="AR1284" s="90"/>
      <c r="AS1284" s="90"/>
    </row>
    <row r="1285" ht="18.0" customHeight="1">
      <c r="A1285" s="71"/>
      <c r="B1285" s="71"/>
      <c r="C1285" s="38"/>
      <c r="D1285" s="38"/>
      <c r="E1285" s="38"/>
      <c r="F1285" s="99"/>
      <c r="G1285" s="74"/>
      <c r="H1285" s="75"/>
      <c r="I1285" s="80"/>
      <c r="J1285" s="77"/>
      <c r="K1285" s="78"/>
      <c r="L1285" s="79"/>
      <c r="M1285" s="80"/>
      <c r="N1285" s="79"/>
      <c r="O1285" s="80"/>
      <c r="P1285" s="80"/>
      <c r="Q1285" s="79"/>
      <c r="R1285" s="79"/>
      <c r="S1285" s="12"/>
      <c r="T1285" s="12"/>
      <c r="U1285" s="13"/>
      <c r="V1285" s="79"/>
      <c r="W1285" s="82"/>
      <c r="X1285" s="83"/>
      <c r="Y1285" s="82"/>
      <c r="Z1285" s="84"/>
      <c r="AA1285" s="82"/>
      <c r="AB1285" s="80"/>
      <c r="AC1285" s="82"/>
      <c r="AD1285" s="5"/>
      <c r="AE1285" s="82"/>
      <c r="AF1285" s="100"/>
      <c r="AG1285" s="86"/>
      <c r="AH1285" s="86"/>
      <c r="AI1285" s="101"/>
      <c r="AJ1285" s="82"/>
      <c r="AK1285" s="82"/>
      <c r="AL1285" s="88"/>
      <c r="AM1285" s="84"/>
      <c r="AN1285" s="78"/>
      <c r="AO1285" s="89"/>
      <c r="AP1285" s="89"/>
      <c r="AQ1285" s="89"/>
      <c r="AR1285" s="90"/>
      <c r="AS1285" s="90"/>
    </row>
    <row r="1286" ht="18.0" customHeight="1">
      <c r="A1286" s="71"/>
      <c r="B1286" s="71"/>
      <c r="C1286" s="38"/>
      <c r="D1286" s="38"/>
      <c r="E1286" s="38"/>
      <c r="F1286" s="99"/>
      <c r="G1286" s="74"/>
      <c r="H1286" s="75"/>
      <c r="I1286" s="80"/>
      <c r="J1286" s="77"/>
      <c r="K1286" s="78"/>
      <c r="L1286" s="79"/>
      <c r="M1286" s="80"/>
      <c r="N1286" s="79"/>
      <c r="O1286" s="80"/>
      <c r="P1286" s="80"/>
      <c r="Q1286" s="79"/>
      <c r="R1286" s="79"/>
      <c r="S1286" s="12"/>
      <c r="T1286" s="12"/>
      <c r="U1286" s="13"/>
      <c r="V1286" s="79"/>
      <c r="W1286" s="82"/>
      <c r="X1286" s="83"/>
      <c r="Y1286" s="82"/>
      <c r="Z1286" s="84"/>
      <c r="AA1286" s="82"/>
      <c r="AB1286" s="80"/>
      <c r="AC1286" s="82"/>
      <c r="AD1286" s="5"/>
      <c r="AE1286" s="82"/>
      <c r="AF1286" s="100"/>
      <c r="AG1286" s="86"/>
      <c r="AH1286" s="86"/>
      <c r="AI1286" s="101"/>
      <c r="AJ1286" s="82"/>
      <c r="AK1286" s="82"/>
      <c r="AL1286" s="88"/>
      <c r="AM1286" s="84"/>
      <c r="AN1286" s="78"/>
      <c r="AO1286" s="89"/>
      <c r="AP1286" s="89"/>
      <c r="AQ1286" s="89"/>
      <c r="AR1286" s="90"/>
      <c r="AS1286" s="90"/>
    </row>
    <row r="1287" ht="18.0" customHeight="1">
      <c r="A1287" s="71"/>
      <c r="B1287" s="71"/>
      <c r="C1287" s="38"/>
      <c r="D1287" s="38"/>
      <c r="E1287" s="38"/>
      <c r="F1287" s="99"/>
      <c r="G1287" s="74"/>
      <c r="H1287" s="75"/>
      <c r="I1287" s="80"/>
      <c r="J1287" s="77"/>
      <c r="K1287" s="78"/>
      <c r="L1287" s="79"/>
      <c r="M1287" s="80"/>
      <c r="N1287" s="79"/>
      <c r="O1287" s="80"/>
      <c r="P1287" s="80"/>
      <c r="Q1287" s="79"/>
      <c r="R1287" s="79"/>
      <c r="S1287" s="12"/>
      <c r="T1287" s="12"/>
      <c r="U1287" s="13"/>
      <c r="V1287" s="79"/>
      <c r="W1287" s="82"/>
      <c r="X1287" s="83"/>
      <c r="Y1287" s="82"/>
      <c r="Z1287" s="84"/>
      <c r="AA1287" s="82"/>
      <c r="AB1287" s="80"/>
      <c r="AC1287" s="82"/>
      <c r="AD1287" s="5"/>
      <c r="AE1287" s="82"/>
      <c r="AF1287" s="100"/>
      <c r="AG1287" s="86"/>
      <c r="AH1287" s="86"/>
      <c r="AI1287" s="101"/>
      <c r="AJ1287" s="82"/>
      <c r="AK1287" s="82"/>
      <c r="AL1287" s="88"/>
      <c r="AM1287" s="84"/>
      <c r="AN1287" s="78"/>
      <c r="AO1287" s="89"/>
      <c r="AP1287" s="89"/>
      <c r="AQ1287" s="89"/>
      <c r="AR1287" s="90"/>
      <c r="AS1287" s="90"/>
    </row>
    <row r="1288" ht="18.0" customHeight="1">
      <c r="A1288" s="71"/>
      <c r="B1288" s="71"/>
      <c r="C1288" s="38"/>
      <c r="D1288" s="38"/>
      <c r="E1288" s="38"/>
      <c r="F1288" s="99"/>
      <c r="G1288" s="74"/>
      <c r="H1288" s="75"/>
      <c r="I1288" s="80"/>
      <c r="J1288" s="77"/>
      <c r="K1288" s="78"/>
      <c r="L1288" s="79"/>
      <c r="M1288" s="80"/>
      <c r="N1288" s="79"/>
      <c r="O1288" s="80"/>
      <c r="P1288" s="80"/>
      <c r="Q1288" s="79"/>
      <c r="R1288" s="79"/>
      <c r="S1288" s="12"/>
      <c r="T1288" s="12"/>
      <c r="U1288" s="13"/>
      <c r="V1288" s="79"/>
      <c r="W1288" s="82"/>
      <c r="X1288" s="83"/>
      <c r="Y1288" s="82"/>
      <c r="Z1288" s="84"/>
      <c r="AA1288" s="82"/>
      <c r="AB1288" s="80"/>
      <c r="AC1288" s="82"/>
      <c r="AD1288" s="5"/>
      <c r="AE1288" s="82"/>
      <c r="AF1288" s="100"/>
      <c r="AG1288" s="86"/>
      <c r="AH1288" s="86"/>
      <c r="AI1288" s="101"/>
      <c r="AJ1288" s="82"/>
      <c r="AK1288" s="82"/>
      <c r="AL1288" s="88"/>
      <c r="AM1288" s="84"/>
      <c r="AN1288" s="78"/>
      <c r="AO1288" s="89"/>
      <c r="AP1288" s="89"/>
      <c r="AQ1288" s="89"/>
      <c r="AR1288" s="90"/>
      <c r="AS1288" s="90"/>
    </row>
    <row r="1289" ht="18.0" customHeight="1">
      <c r="A1289" s="71"/>
      <c r="B1289" s="71"/>
      <c r="C1289" s="38"/>
      <c r="D1289" s="38"/>
      <c r="E1289" s="38"/>
      <c r="F1289" s="99"/>
      <c r="G1289" s="74"/>
      <c r="H1289" s="75"/>
      <c r="I1289" s="80"/>
      <c r="J1289" s="77"/>
      <c r="K1289" s="78"/>
      <c r="L1289" s="79"/>
      <c r="M1289" s="80"/>
      <c r="N1289" s="79"/>
      <c r="O1289" s="80"/>
      <c r="P1289" s="80"/>
      <c r="Q1289" s="79"/>
      <c r="R1289" s="79"/>
      <c r="S1289" s="12"/>
      <c r="T1289" s="12"/>
      <c r="U1289" s="13"/>
      <c r="V1289" s="79"/>
      <c r="W1289" s="82"/>
      <c r="X1289" s="83"/>
      <c r="Y1289" s="82"/>
      <c r="Z1289" s="84"/>
      <c r="AA1289" s="82"/>
      <c r="AB1289" s="80"/>
      <c r="AC1289" s="82"/>
      <c r="AD1289" s="5"/>
      <c r="AE1289" s="82"/>
      <c r="AF1289" s="100"/>
      <c r="AG1289" s="86"/>
      <c r="AH1289" s="86"/>
      <c r="AI1289" s="101"/>
      <c r="AJ1289" s="82"/>
      <c r="AK1289" s="82"/>
      <c r="AL1289" s="88"/>
      <c r="AM1289" s="84"/>
      <c r="AN1289" s="78"/>
      <c r="AO1289" s="89"/>
      <c r="AP1289" s="89"/>
      <c r="AQ1289" s="89"/>
      <c r="AR1289" s="90"/>
      <c r="AS1289" s="90"/>
    </row>
    <row r="1290" ht="18.0" customHeight="1">
      <c r="A1290" s="71"/>
      <c r="B1290" s="71"/>
      <c r="C1290" s="38"/>
      <c r="D1290" s="38"/>
      <c r="E1290" s="38"/>
      <c r="F1290" s="99"/>
      <c r="G1290" s="74"/>
      <c r="H1290" s="75"/>
      <c r="I1290" s="80"/>
      <c r="J1290" s="77"/>
      <c r="K1290" s="78"/>
      <c r="L1290" s="79"/>
      <c r="M1290" s="80"/>
      <c r="N1290" s="79"/>
      <c r="O1290" s="80"/>
      <c r="P1290" s="80"/>
      <c r="Q1290" s="79"/>
      <c r="R1290" s="79"/>
      <c r="S1290" s="12"/>
      <c r="T1290" s="12"/>
      <c r="U1290" s="13"/>
      <c r="V1290" s="79"/>
      <c r="W1290" s="82"/>
      <c r="X1290" s="83"/>
      <c r="Y1290" s="82"/>
      <c r="Z1290" s="84"/>
      <c r="AA1290" s="82"/>
      <c r="AB1290" s="80"/>
      <c r="AC1290" s="82"/>
      <c r="AD1290" s="5"/>
      <c r="AE1290" s="82"/>
      <c r="AF1290" s="100"/>
      <c r="AG1290" s="86"/>
      <c r="AH1290" s="86"/>
      <c r="AI1290" s="101"/>
      <c r="AJ1290" s="82"/>
      <c r="AK1290" s="82"/>
      <c r="AL1290" s="88"/>
      <c r="AM1290" s="84"/>
      <c r="AN1290" s="78"/>
      <c r="AO1290" s="89"/>
      <c r="AP1290" s="89"/>
      <c r="AQ1290" s="89"/>
      <c r="AR1290" s="90"/>
      <c r="AS1290" s="90"/>
    </row>
    <row r="1291" ht="18.0" customHeight="1">
      <c r="A1291" s="71"/>
      <c r="B1291" s="71"/>
      <c r="C1291" s="38"/>
      <c r="D1291" s="38"/>
      <c r="E1291" s="38"/>
      <c r="F1291" s="99"/>
      <c r="G1291" s="74"/>
      <c r="H1291" s="75"/>
      <c r="I1291" s="80"/>
      <c r="J1291" s="77"/>
      <c r="K1291" s="78"/>
      <c r="L1291" s="79"/>
      <c r="M1291" s="80"/>
      <c r="N1291" s="79"/>
      <c r="O1291" s="80"/>
      <c r="P1291" s="80"/>
      <c r="Q1291" s="79"/>
      <c r="R1291" s="79"/>
      <c r="S1291" s="12"/>
      <c r="T1291" s="12"/>
      <c r="U1291" s="13"/>
      <c r="V1291" s="79"/>
      <c r="W1291" s="82"/>
      <c r="X1291" s="83"/>
      <c r="Y1291" s="82"/>
      <c r="Z1291" s="84"/>
      <c r="AA1291" s="82"/>
      <c r="AB1291" s="80"/>
      <c r="AC1291" s="82"/>
      <c r="AD1291" s="5"/>
      <c r="AE1291" s="82"/>
      <c r="AF1291" s="100"/>
      <c r="AG1291" s="86"/>
      <c r="AH1291" s="86"/>
      <c r="AI1291" s="101"/>
      <c r="AJ1291" s="82"/>
      <c r="AK1291" s="82"/>
      <c r="AL1291" s="88"/>
      <c r="AM1291" s="84"/>
      <c r="AN1291" s="78"/>
      <c r="AO1291" s="89"/>
      <c r="AP1291" s="89"/>
      <c r="AQ1291" s="89"/>
      <c r="AR1291" s="90"/>
      <c r="AS1291" s="90"/>
    </row>
    <row r="1292" ht="18.0" customHeight="1">
      <c r="A1292" s="71"/>
      <c r="B1292" s="71"/>
      <c r="C1292" s="38"/>
      <c r="D1292" s="38"/>
      <c r="E1292" s="38"/>
      <c r="F1292" s="99"/>
      <c r="G1292" s="74"/>
      <c r="H1292" s="75"/>
      <c r="I1292" s="80"/>
      <c r="J1292" s="77"/>
      <c r="K1292" s="78"/>
      <c r="L1292" s="79"/>
      <c r="M1292" s="80"/>
      <c r="N1292" s="79"/>
      <c r="O1292" s="80"/>
      <c r="P1292" s="80"/>
      <c r="Q1292" s="79"/>
      <c r="R1292" s="79"/>
      <c r="S1292" s="12"/>
      <c r="T1292" s="12"/>
      <c r="U1292" s="13"/>
      <c r="V1292" s="79"/>
      <c r="W1292" s="82"/>
      <c r="X1292" s="83"/>
      <c r="Y1292" s="82"/>
      <c r="Z1292" s="84"/>
      <c r="AA1292" s="82"/>
      <c r="AB1292" s="80"/>
      <c r="AC1292" s="82"/>
      <c r="AD1292" s="5"/>
      <c r="AE1292" s="82"/>
      <c r="AF1292" s="100"/>
      <c r="AG1292" s="86"/>
      <c r="AH1292" s="86"/>
      <c r="AI1292" s="101"/>
      <c r="AJ1292" s="82"/>
      <c r="AK1292" s="82"/>
      <c r="AL1292" s="88"/>
      <c r="AM1292" s="84"/>
      <c r="AN1292" s="78"/>
      <c r="AO1292" s="89"/>
      <c r="AP1292" s="89"/>
      <c r="AQ1292" s="89"/>
      <c r="AR1292" s="90"/>
      <c r="AS1292" s="90"/>
    </row>
    <row r="1293" ht="18.0" customHeight="1">
      <c r="A1293" s="71"/>
      <c r="B1293" s="71"/>
      <c r="C1293" s="38"/>
      <c r="D1293" s="38"/>
      <c r="E1293" s="38"/>
      <c r="F1293" s="99"/>
      <c r="G1293" s="74"/>
      <c r="H1293" s="75"/>
      <c r="I1293" s="80"/>
      <c r="J1293" s="77"/>
      <c r="K1293" s="78"/>
      <c r="L1293" s="79"/>
      <c r="M1293" s="80"/>
      <c r="N1293" s="79"/>
      <c r="O1293" s="80"/>
      <c r="P1293" s="80"/>
      <c r="Q1293" s="79"/>
      <c r="R1293" s="79"/>
      <c r="S1293" s="12"/>
      <c r="T1293" s="12"/>
      <c r="U1293" s="13"/>
      <c r="V1293" s="79"/>
      <c r="W1293" s="82"/>
      <c r="X1293" s="83"/>
      <c r="Y1293" s="82"/>
      <c r="Z1293" s="84"/>
      <c r="AA1293" s="82"/>
      <c r="AB1293" s="80"/>
      <c r="AC1293" s="82"/>
      <c r="AD1293" s="5"/>
      <c r="AE1293" s="82"/>
      <c r="AF1293" s="100"/>
      <c r="AG1293" s="86"/>
      <c r="AH1293" s="86"/>
      <c r="AI1293" s="101"/>
      <c r="AJ1293" s="82"/>
      <c r="AK1293" s="82"/>
      <c r="AL1293" s="88"/>
      <c r="AM1293" s="84"/>
      <c r="AN1293" s="78"/>
      <c r="AO1293" s="89"/>
      <c r="AP1293" s="89"/>
      <c r="AQ1293" s="89"/>
      <c r="AR1293" s="90"/>
      <c r="AS1293" s="90"/>
    </row>
    <row r="1294" ht="18.0" customHeight="1">
      <c r="A1294" s="71"/>
      <c r="B1294" s="71"/>
      <c r="C1294" s="38"/>
      <c r="D1294" s="38"/>
      <c r="E1294" s="38"/>
      <c r="F1294" s="99"/>
      <c r="G1294" s="74"/>
      <c r="H1294" s="75"/>
      <c r="I1294" s="80"/>
      <c r="J1294" s="77"/>
      <c r="K1294" s="78"/>
      <c r="L1294" s="79"/>
      <c r="M1294" s="80"/>
      <c r="N1294" s="79"/>
      <c r="O1294" s="80"/>
      <c r="P1294" s="80"/>
      <c r="Q1294" s="79"/>
      <c r="R1294" s="79"/>
      <c r="S1294" s="12"/>
      <c r="T1294" s="12"/>
      <c r="U1294" s="13"/>
      <c r="V1294" s="79"/>
      <c r="W1294" s="82"/>
      <c r="X1294" s="83"/>
      <c r="Y1294" s="82"/>
      <c r="Z1294" s="84"/>
      <c r="AA1294" s="82"/>
      <c r="AB1294" s="80"/>
      <c r="AC1294" s="82"/>
      <c r="AD1294" s="5"/>
      <c r="AE1294" s="82"/>
      <c r="AF1294" s="100"/>
      <c r="AG1294" s="86"/>
      <c r="AH1294" s="86"/>
      <c r="AI1294" s="101"/>
      <c r="AJ1294" s="82"/>
      <c r="AK1294" s="82"/>
      <c r="AL1294" s="88"/>
      <c r="AM1294" s="84"/>
      <c r="AN1294" s="78"/>
      <c r="AO1294" s="89"/>
      <c r="AP1294" s="89"/>
      <c r="AQ1294" s="89"/>
      <c r="AR1294" s="90"/>
      <c r="AS1294" s="90"/>
    </row>
    <row r="1295" ht="18.0" customHeight="1">
      <c r="A1295" s="71"/>
      <c r="B1295" s="71"/>
      <c r="C1295" s="38"/>
      <c r="D1295" s="38"/>
      <c r="E1295" s="38"/>
      <c r="F1295" s="99"/>
      <c r="G1295" s="74"/>
      <c r="H1295" s="75"/>
      <c r="I1295" s="80"/>
      <c r="J1295" s="77"/>
      <c r="K1295" s="78"/>
      <c r="L1295" s="79"/>
      <c r="M1295" s="80"/>
      <c r="N1295" s="79"/>
      <c r="O1295" s="80"/>
      <c r="P1295" s="80"/>
      <c r="Q1295" s="79"/>
      <c r="R1295" s="79"/>
      <c r="S1295" s="12"/>
      <c r="T1295" s="12"/>
      <c r="U1295" s="13"/>
      <c r="V1295" s="79"/>
      <c r="W1295" s="82"/>
      <c r="X1295" s="83"/>
      <c r="Y1295" s="82"/>
      <c r="Z1295" s="84"/>
      <c r="AA1295" s="82"/>
      <c r="AB1295" s="80"/>
      <c r="AC1295" s="82"/>
      <c r="AD1295" s="5"/>
      <c r="AE1295" s="82"/>
      <c r="AF1295" s="100"/>
      <c r="AG1295" s="86"/>
      <c r="AH1295" s="86"/>
      <c r="AI1295" s="101"/>
      <c r="AJ1295" s="82"/>
      <c r="AK1295" s="82"/>
      <c r="AL1295" s="88"/>
      <c r="AM1295" s="84"/>
      <c r="AN1295" s="78"/>
      <c r="AO1295" s="89"/>
      <c r="AP1295" s="89"/>
      <c r="AQ1295" s="89"/>
      <c r="AR1295" s="90"/>
      <c r="AS1295" s="90"/>
    </row>
    <row r="1296" ht="18.0" customHeight="1">
      <c r="A1296" s="71"/>
      <c r="B1296" s="71"/>
      <c r="C1296" s="38"/>
      <c r="D1296" s="38"/>
      <c r="E1296" s="38"/>
      <c r="F1296" s="99"/>
      <c r="G1296" s="74"/>
      <c r="H1296" s="75"/>
      <c r="I1296" s="80"/>
      <c r="J1296" s="77"/>
      <c r="K1296" s="78"/>
      <c r="L1296" s="79"/>
      <c r="M1296" s="80"/>
      <c r="N1296" s="79"/>
      <c r="O1296" s="80"/>
      <c r="P1296" s="80"/>
      <c r="Q1296" s="79"/>
      <c r="R1296" s="79"/>
      <c r="S1296" s="12"/>
      <c r="T1296" s="12"/>
      <c r="U1296" s="13"/>
      <c r="V1296" s="79"/>
      <c r="W1296" s="82"/>
      <c r="X1296" s="83"/>
      <c r="Y1296" s="82"/>
      <c r="Z1296" s="84"/>
      <c r="AA1296" s="82"/>
      <c r="AB1296" s="80"/>
      <c r="AC1296" s="82"/>
      <c r="AD1296" s="5"/>
      <c r="AE1296" s="82"/>
      <c r="AF1296" s="100"/>
      <c r="AG1296" s="86"/>
      <c r="AH1296" s="86"/>
      <c r="AI1296" s="101"/>
      <c r="AJ1296" s="82"/>
      <c r="AK1296" s="82"/>
      <c r="AL1296" s="88"/>
      <c r="AM1296" s="84"/>
      <c r="AN1296" s="78"/>
      <c r="AO1296" s="89"/>
      <c r="AP1296" s="89"/>
      <c r="AQ1296" s="89"/>
      <c r="AR1296" s="90"/>
      <c r="AS1296" s="90"/>
    </row>
    <row r="1297" ht="18.0" customHeight="1">
      <c r="A1297" s="71"/>
      <c r="B1297" s="71"/>
      <c r="C1297" s="38"/>
      <c r="D1297" s="38"/>
      <c r="E1297" s="38"/>
      <c r="F1297" s="99"/>
      <c r="G1297" s="74"/>
      <c r="H1297" s="75"/>
      <c r="I1297" s="80"/>
      <c r="J1297" s="77"/>
      <c r="K1297" s="78"/>
      <c r="L1297" s="79"/>
      <c r="M1297" s="80"/>
      <c r="N1297" s="79"/>
      <c r="O1297" s="80"/>
      <c r="P1297" s="80"/>
      <c r="Q1297" s="79"/>
      <c r="R1297" s="79"/>
      <c r="S1297" s="12"/>
      <c r="T1297" s="12"/>
      <c r="U1297" s="13"/>
      <c r="V1297" s="79"/>
      <c r="W1297" s="82"/>
      <c r="X1297" s="83"/>
      <c r="Y1297" s="82"/>
      <c r="Z1297" s="84"/>
      <c r="AA1297" s="82"/>
      <c r="AB1297" s="80"/>
      <c r="AC1297" s="82"/>
      <c r="AD1297" s="5"/>
      <c r="AE1297" s="82"/>
      <c r="AF1297" s="100"/>
      <c r="AG1297" s="86"/>
      <c r="AH1297" s="86"/>
      <c r="AI1297" s="101"/>
      <c r="AJ1297" s="82"/>
      <c r="AK1297" s="82"/>
      <c r="AL1297" s="88"/>
      <c r="AM1297" s="84"/>
      <c r="AN1297" s="78"/>
      <c r="AO1297" s="89"/>
      <c r="AP1297" s="89"/>
      <c r="AQ1297" s="89"/>
      <c r="AR1297" s="90"/>
      <c r="AS1297" s="90"/>
    </row>
    <row r="1298" ht="18.0" customHeight="1">
      <c r="A1298" s="71"/>
      <c r="B1298" s="71"/>
      <c r="C1298" s="38"/>
      <c r="D1298" s="38"/>
      <c r="E1298" s="38"/>
      <c r="F1298" s="99"/>
      <c r="G1298" s="74"/>
      <c r="H1298" s="75"/>
      <c r="I1298" s="80"/>
      <c r="J1298" s="77"/>
      <c r="K1298" s="78"/>
      <c r="L1298" s="79"/>
      <c r="M1298" s="80"/>
      <c r="N1298" s="79"/>
      <c r="O1298" s="80"/>
      <c r="P1298" s="80"/>
      <c r="Q1298" s="79"/>
      <c r="R1298" s="79"/>
      <c r="S1298" s="12"/>
      <c r="T1298" s="12"/>
      <c r="U1298" s="13"/>
      <c r="V1298" s="79"/>
      <c r="W1298" s="82"/>
      <c r="X1298" s="83"/>
      <c r="Y1298" s="82"/>
      <c r="Z1298" s="84"/>
      <c r="AA1298" s="82"/>
      <c r="AB1298" s="80"/>
      <c r="AC1298" s="82"/>
      <c r="AD1298" s="5"/>
      <c r="AE1298" s="82"/>
      <c r="AF1298" s="100"/>
      <c r="AG1298" s="86"/>
      <c r="AH1298" s="86"/>
      <c r="AI1298" s="101"/>
      <c r="AJ1298" s="82"/>
      <c r="AK1298" s="82"/>
      <c r="AL1298" s="88"/>
      <c r="AM1298" s="84"/>
      <c r="AN1298" s="78"/>
      <c r="AO1298" s="89"/>
      <c r="AP1298" s="89"/>
      <c r="AQ1298" s="89"/>
      <c r="AR1298" s="90"/>
      <c r="AS1298" s="90"/>
    </row>
    <row r="1299" ht="18.0" customHeight="1">
      <c r="A1299" s="71"/>
      <c r="B1299" s="71"/>
      <c r="C1299" s="38"/>
      <c r="D1299" s="38"/>
      <c r="E1299" s="38"/>
      <c r="F1299" s="99"/>
      <c r="G1299" s="74"/>
      <c r="H1299" s="75"/>
      <c r="I1299" s="80"/>
      <c r="J1299" s="77"/>
      <c r="K1299" s="78"/>
      <c r="L1299" s="79"/>
      <c r="M1299" s="80"/>
      <c r="N1299" s="79"/>
      <c r="O1299" s="80"/>
      <c r="P1299" s="80"/>
      <c r="Q1299" s="79"/>
      <c r="R1299" s="79"/>
      <c r="S1299" s="12"/>
      <c r="T1299" s="12"/>
      <c r="U1299" s="13"/>
      <c r="V1299" s="79"/>
      <c r="W1299" s="82"/>
      <c r="X1299" s="83"/>
      <c r="Y1299" s="82"/>
      <c r="Z1299" s="84"/>
      <c r="AA1299" s="82"/>
      <c r="AB1299" s="80"/>
      <c r="AC1299" s="82"/>
      <c r="AD1299" s="5"/>
      <c r="AE1299" s="82"/>
      <c r="AF1299" s="100"/>
      <c r="AG1299" s="86"/>
      <c r="AH1299" s="86"/>
      <c r="AI1299" s="101"/>
      <c r="AJ1299" s="82"/>
      <c r="AK1299" s="82"/>
      <c r="AL1299" s="88"/>
      <c r="AM1299" s="84"/>
      <c r="AN1299" s="78"/>
      <c r="AO1299" s="89"/>
      <c r="AP1299" s="89"/>
      <c r="AQ1299" s="89"/>
      <c r="AR1299" s="90"/>
      <c r="AS1299" s="90"/>
    </row>
    <row r="1300" ht="18.0" customHeight="1">
      <c r="A1300" s="71"/>
      <c r="B1300" s="71"/>
      <c r="C1300" s="38"/>
      <c r="D1300" s="38"/>
      <c r="E1300" s="38"/>
      <c r="F1300" s="99"/>
      <c r="G1300" s="74"/>
      <c r="H1300" s="75"/>
      <c r="I1300" s="80"/>
      <c r="J1300" s="77"/>
      <c r="K1300" s="78"/>
      <c r="L1300" s="79"/>
      <c r="M1300" s="80"/>
      <c r="N1300" s="79"/>
      <c r="O1300" s="80"/>
      <c r="P1300" s="80"/>
      <c r="Q1300" s="79"/>
      <c r="R1300" s="79"/>
      <c r="S1300" s="12"/>
      <c r="T1300" s="12"/>
      <c r="U1300" s="13"/>
      <c r="V1300" s="79"/>
      <c r="W1300" s="82"/>
      <c r="X1300" s="83"/>
      <c r="Y1300" s="82"/>
      <c r="Z1300" s="84"/>
      <c r="AA1300" s="82"/>
      <c r="AB1300" s="80"/>
      <c r="AC1300" s="82"/>
      <c r="AD1300" s="5"/>
      <c r="AE1300" s="82"/>
      <c r="AF1300" s="100"/>
      <c r="AG1300" s="86"/>
      <c r="AH1300" s="86"/>
      <c r="AI1300" s="101"/>
      <c r="AJ1300" s="82"/>
      <c r="AK1300" s="82"/>
      <c r="AL1300" s="88"/>
      <c r="AM1300" s="84"/>
      <c r="AN1300" s="78"/>
      <c r="AO1300" s="89"/>
      <c r="AP1300" s="89"/>
      <c r="AQ1300" s="89"/>
      <c r="AR1300" s="90"/>
      <c r="AS1300" s="90"/>
    </row>
    <row r="1301" ht="18.0" customHeight="1">
      <c r="A1301" s="71"/>
      <c r="B1301" s="71"/>
      <c r="C1301" s="38"/>
      <c r="D1301" s="38"/>
      <c r="E1301" s="38"/>
      <c r="F1301" s="99"/>
      <c r="G1301" s="74"/>
      <c r="H1301" s="75"/>
      <c r="I1301" s="80"/>
      <c r="J1301" s="77"/>
      <c r="K1301" s="78"/>
      <c r="L1301" s="79"/>
      <c r="M1301" s="80"/>
      <c r="N1301" s="79"/>
      <c r="O1301" s="80"/>
      <c r="P1301" s="80"/>
      <c r="Q1301" s="79"/>
      <c r="R1301" s="79"/>
      <c r="S1301" s="12"/>
      <c r="T1301" s="12"/>
      <c r="U1301" s="13"/>
      <c r="V1301" s="79"/>
      <c r="W1301" s="82"/>
      <c r="X1301" s="83"/>
      <c r="Y1301" s="82"/>
      <c r="Z1301" s="84"/>
      <c r="AA1301" s="82"/>
      <c r="AB1301" s="80"/>
      <c r="AC1301" s="82"/>
      <c r="AD1301" s="5"/>
      <c r="AE1301" s="82"/>
      <c r="AF1301" s="100"/>
      <c r="AG1301" s="86"/>
      <c r="AH1301" s="86"/>
      <c r="AI1301" s="101"/>
      <c r="AJ1301" s="82"/>
      <c r="AK1301" s="82"/>
      <c r="AL1301" s="88"/>
      <c r="AM1301" s="84"/>
      <c r="AN1301" s="78"/>
      <c r="AO1301" s="89"/>
      <c r="AP1301" s="89"/>
      <c r="AQ1301" s="89"/>
      <c r="AR1301" s="90"/>
      <c r="AS1301" s="90"/>
    </row>
    <row r="1302" ht="18.0" customHeight="1">
      <c r="A1302" s="71"/>
      <c r="B1302" s="71"/>
      <c r="C1302" s="38"/>
      <c r="D1302" s="38"/>
      <c r="E1302" s="38"/>
      <c r="F1302" s="99"/>
      <c r="G1302" s="74"/>
      <c r="H1302" s="75"/>
      <c r="I1302" s="80"/>
      <c r="J1302" s="77"/>
      <c r="K1302" s="78"/>
      <c r="L1302" s="79"/>
      <c r="M1302" s="80"/>
      <c r="N1302" s="79"/>
      <c r="O1302" s="80"/>
      <c r="P1302" s="80"/>
      <c r="Q1302" s="79"/>
      <c r="R1302" s="79"/>
      <c r="S1302" s="12"/>
      <c r="T1302" s="12"/>
      <c r="U1302" s="13"/>
      <c r="V1302" s="79"/>
      <c r="W1302" s="82"/>
      <c r="X1302" s="83"/>
      <c r="Y1302" s="82"/>
      <c r="Z1302" s="84"/>
      <c r="AA1302" s="82"/>
      <c r="AB1302" s="80"/>
      <c r="AC1302" s="82"/>
      <c r="AD1302" s="5"/>
      <c r="AE1302" s="82"/>
      <c r="AF1302" s="100"/>
      <c r="AG1302" s="86"/>
      <c r="AH1302" s="86"/>
      <c r="AI1302" s="101"/>
      <c r="AJ1302" s="82"/>
      <c r="AK1302" s="82"/>
      <c r="AL1302" s="88"/>
      <c r="AM1302" s="84"/>
      <c r="AN1302" s="78"/>
      <c r="AO1302" s="89"/>
      <c r="AP1302" s="89"/>
      <c r="AQ1302" s="89"/>
      <c r="AR1302" s="90"/>
      <c r="AS1302" s="90"/>
    </row>
    <row r="1303" ht="18.0" customHeight="1">
      <c r="A1303" s="71"/>
      <c r="B1303" s="71"/>
      <c r="C1303" s="38"/>
      <c r="D1303" s="38"/>
      <c r="E1303" s="38"/>
      <c r="F1303" s="99"/>
      <c r="G1303" s="74"/>
      <c r="H1303" s="75"/>
      <c r="I1303" s="80"/>
      <c r="J1303" s="77"/>
      <c r="K1303" s="78"/>
      <c r="L1303" s="79"/>
      <c r="M1303" s="80"/>
      <c r="N1303" s="79"/>
      <c r="O1303" s="80"/>
      <c r="P1303" s="80"/>
      <c r="Q1303" s="79"/>
      <c r="R1303" s="79"/>
      <c r="S1303" s="12"/>
      <c r="T1303" s="12"/>
      <c r="U1303" s="13"/>
      <c r="V1303" s="79"/>
      <c r="W1303" s="82"/>
      <c r="X1303" s="83"/>
      <c r="Y1303" s="82"/>
      <c r="Z1303" s="84"/>
      <c r="AA1303" s="82"/>
      <c r="AB1303" s="80"/>
      <c r="AC1303" s="82"/>
      <c r="AD1303" s="5"/>
      <c r="AE1303" s="82"/>
      <c r="AF1303" s="100"/>
      <c r="AG1303" s="86"/>
      <c r="AH1303" s="86"/>
      <c r="AI1303" s="101"/>
      <c r="AJ1303" s="82"/>
      <c r="AK1303" s="82"/>
      <c r="AL1303" s="88"/>
      <c r="AM1303" s="84"/>
      <c r="AN1303" s="78"/>
      <c r="AO1303" s="89"/>
      <c r="AP1303" s="89"/>
      <c r="AQ1303" s="89"/>
      <c r="AR1303" s="90"/>
      <c r="AS1303" s="90"/>
    </row>
    <row r="1304" ht="18.0" customHeight="1">
      <c r="A1304" s="71"/>
      <c r="B1304" s="71"/>
      <c r="C1304" s="38"/>
      <c r="D1304" s="38"/>
      <c r="E1304" s="38"/>
      <c r="F1304" s="99"/>
      <c r="G1304" s="74"/>
      <c r="H1304" s="75"/>
      <c r="I1304" s="80"/>
      <c r="J1304" s="77"/>
      <c r="K1304" s="78"/>
      <c r="L1304" s="79"/>
      <c r="M1304" s="80"/>
      <c r="N1304" s="79"/>
      <c r="O1304" s="80"/>
      <c r="P1304" s="80"/>
      <c r="Q1304" s="79"/>
      <c r="R1304" s="79"/>
      <c r="S1304" s="12"/>
      <c r="T1304" s="12"/>
      <c r="U1304" s="13"/>
      <c r="V1304" s="79"/>
      <c r="W1304" s="82"/>
      <c r="X1304" s="83"/>
      <c r="Y1304" s="82"/>
      <c r="Z1304" s="84"/>
      <c r="AA1304" s="82"/>
      <c r="AB1304" s="80"/>
      <c r="AC1304" s="82"/>
      <c r="AD1304" s="5"/>
      <c r="AE1304" s="82"/>
      <c r="AF1304" s="100"/>
      <c r="AG1304" s="86"/>
      <c r="AH1304" s="86"/>
      <c r="AI1304" s="101"/>
      <c r="AJ1304" s="82"/>
      <c r="AK1304" s="82"/>
      <c r="AL1304" s="88"/>
      <c r="AM1304" s="84"/>
      <c r="AN1304" s="78"/>
      <c r="AO1304" s="89"/>
      <c r="AP1304" s="89"/>
      <c r="AQ1304" s="89"/>
      <c r="AR1304" s="90"/>
      <c r="AS1304" s="90"/>
    </row>
    <row r="1305" ht="18.0" customHeight="1">
      <c r="A1305" s="71"/>
      <c r="B1305" s="71"/>
      <c r="C1305" s="38"/>
      <c r="D1305" s="38"/>
      <c r="E1305" s="38"/>
      <c r="F1305" s="99"/>
      <c r="G1305" s="74"/>
      <c r="H1305" s="75"/>
      <c r="I1305" s="80"/>
      <c r="J1305" s="77"/>
      <c r="K1305" s="78"/>
      <c r="L1305" s="79"/>
      <c r="M1305" s="80"/>
      <c r="N1305" s="79"/>
      <c r="O1305" s="80"/>
      <c r="P1305" s="80"/>
      <c r="Q1305" s="79"/>
      <c r="R1305" s="79"/>
      <c r="S1305" s="12"/>
      <c r="T1305" s="12"/>
      <c r="U1305" s="13"/>
      <c r="V1305" s="79"/>
      <c r="W1305" s="82"/>
      <c r="X1305" s="83"/>
      <c r="Y1305" s="82"/>
      <c r="Z1305" s="84"/>
      <c r="AA1305" s="82"/>
      <c r="AB1305" s="80"/>
      <c r="AC1305" s="82"/>
      <c r="AD1305" s="5"/>
      <c r="AE1305" s="82"/>
      <c r="AF1305" s="100"/>
      <c r="AG1305" s="86"/>
      <c r="AH1305" s="86"/>
      <c r="AI1305" s="101"/>
      <c r="AJ1305" s="82"/>
      <c r="AK1305" s="82"/>
      <c r="AL1305" s="88"/>
      <c r="AM1305" s="84"/>
      <c r="AN1305" s="78"/>
      <c r="AO1305" s="89"/>
      <c r="AP1305" s="89"/>
      <c r="AQ1305" s="89"/>
      <c r="AR1305" s="90"/>
      <c r="AS1305" s="90"/>
    </row>
    <row r="1306" ht="18.0" customHeight="1">
      <c r="A1306" s="71"/>
      <c r="B1306" s="71"/>
      <c r="C1306" s="38"/>
      <c r="D1306" s="38"/>
      <c r="E1306" s="38"/>
      <c r="F1306" s="99"/>
      <c r="G1306" s="74"/>
      <c r="H1306" s="75"/>
      <c r="I1306" s="80"/>
      <c r="J1306" s="77"/>
      <c r="K1306" s="78"/>
      <c r="L1306" s="79"/>
      <c r="M1306" s="80"/>
      <c r="N1306" s="79"/>
      <c r="O1306" s="80"/>
      <c r="P1306" s="80"/>
      <c r="Q1306" s="79"/>
      <c r="R1306" s="79"/>
      <c r="S1306" s="12"/>
      <c r="T1306" s="12"/>
      <c r="U1306" s="13"/>
      <c r="V1306" s="79"/>
      <c r="W1306" s="82"/>
      <c r="X1306" s="83"/>
      <c r="Y1306" s="82"/>
      <c r="Z1306" s="84"/>
      <c r="AA1306" s="82"/>
      <c r="AB1306" s="80"/>
      <c r="AC1306" s="82"/>
      <c r="AD1306" s="5"/>
      <c r="AE1306" s="82"/>
      <c r="AF1306" s="100"/>
      <c r="AG1306" s="86"/>
      <c r="AH1306" s="86"/>
      <c r="AI1306" s="101"/>
      <c r="AJ1306" s="82"/>
      <c r="AK1306" s="82"/>
      <c r="AL1306" s="88"/>
      <c r="AM1306" s="84"/>
      <c r="AN1306" s="78"/>
      <c r="AO1306" s="89"/>
      <c r="AP1306" s="89"/>
      <c r="AQ1306" s="89"/>
      <c r="AR1306" s="90"/>
      <c r="AS1306" s="90"/>
    </row>
    <row r="1307" ht="18.0" customHeight="1">
      <c r="A1307" s="71"/>
      <c r="B1307" s="71"/>
      <c r="C1307" s="38"/>
      <c r="D1307" s="38"/>
      <c r="E1307" s="38"/>
      <c r="F1307" s="99"/>
      <c r="G1307" s="74"/>
      <c r="H1307" s="75"/>
      <c r="I1307" s="80"/>
      <c r="J1307" s="77"/>
      <c r="K1307" s="78"/>
      <c r="L1307" s="79"/>
      <c r="M1307" s="80"/>
      <c r="N1307" s="79"/>
      <c r="O1307" s="80"/>
      <c r="P1307" s="80"/>
      <c r="Q1307" s="79"/>
      <c r="R1307" s="79"/>
      <c r="S1307" s="12"/>
      <c r="T1307" s="12"/>
      <c r="U1307" s="13"/>
      <c r="V1307" s="79"/>
      <c r="W1307" s="82"/>
      <c r="X1307" s="83"/>
      <c r="Y1307" s="82"/>
      <c r="Z1307" s="84"/>
      <c r="AA1307" s="82"/>
      <c r="AB1307" s="80"/>
      <c r="AC1307" s="82"/>
      <c r="AD1307" s="5"/>
      <c r="AE1307" s="82"/>
      <c r="AF1307" s="100"/>
      <c r="AG1307" s="86"/>
      <c r="AH1307" s="86"/>
      <c r="AI1307" s="101"/>
      <c r="AJ1307" s="82"/>
      <c r="AK1307" s="82"/>
      <c r="AL1307" s="88"/>
      <c r="AM1307" s="84"/>
      <c r="AN1307" s="78"/>
      <c r="AO1307" s="89"/>
      <c r="AP1307" s="89"/>
      <c r="AQ1307" s="89"/>
      <c r="AR1307" s="90"/>
      <c r="AS1307" s="90"/>
    </row>
    <row r="1308" ht="18.0" customHeight="1">
      <c r="A1308" s="71"/>
      <c r="B1308" s="71"/>
      <c r="C1308" s="38"/>
      <c r="D1308" s="38"/>
      <c r="E1308" s="38"/>
      <c r="F1308" s="99"/>
      <c r="G1308" s="74"/>
      <c r="H1308" s="75"/>
      <c r="I1308" s="80"/>
      <c r="J1308" s="77"/>
      <c r="K1308" s="78"/>
      <c r="L1308" s="79"/>
      <c r="M1308" s="80"/>
      <c r="N1308" s="79"/>
      <c r="O1308" s="80"/>
      <c r="P1308" s="80"/>
      <c r="Q1308" s="79"/>
      <c r="R1308" s="79"/>
      <c r="S1308" s="12"/>
      <c r="T1308" s="12"/>
      <c r="U1308" s="13"/>
      <c r="V1308" s="79"/>
      <c r="W1308" s="82"/>
      <c r="X1308" s="83"/>
      <c r="Y1308" s="82"/>
      <c r="Z1308" s="84"/>
      <c r="AA1308" s="82"/>
      <c r="AB1308" s="80"/>
      <c r="AC1308" s="82"/>
      <c r="AD1308" s="5"/>
      <c r="AE1308" s="82"/>
      <c r="AF1308" s="100"/>
      <c r="AG1308" s="86"/>
      <c r="AH1308" s="86"/>
      <c r="AI1308" s="101"/>
      <c r="AJ1308" s="82"/>
      <c r="AK1308" s="82"/>
      <c r="AL1308" s="88"/>
      <c r="AM1308" s="84"/>
      <c r="AN1308" s="78"/>
      <c r="AO1308" s="89"/>
      <c r="AP1308" s="89"/>
      <c r="AQ1308" s="89"/>
      <c r="AR1308" s="90"/>
      <c r="AS1308" s="90"/>
    </row>
    <row r="1309" ht="18.0" customHeight="1">
      <c r="A1309" s="71"/>
      <c r="B1309" s="71"/>
      <c r="C1309" s="38"/>
      <c r="D1309" s="38"/>
      <c r="E1309" s="38"/>
      <c r="F1309" s="99"/>
      <c r="G1309" s="74"/>
      <c r="H1309" s="75"/>
      <c r="I1309" s="80"/>
      <c r="J1309" s="77"/>
      <c r="K1309" s="78"/>
      <c r="L1309" s="79"/>
      <c r="M1309" s="80"/>
      <c r="N1309" s="79"/>
      <c r="O1309" s="80"/>
      <c r="P1309" s="80"/>
      <c r="Q1309" s="79"/>
      <c r="R1309" s="79"/>
      <c r="S1309" s="12"/>
      <c r="T1309" s="12"/>
      <c r="U1309" s="13"/>
      <c r="V1309" s="79"/>
      <c r="W1309" s="82"/>
      <c r="X1309" s="83"/>
      <c r="Y1309" s="82"/>
      <c r="Z1309" s="84"/>
      <c r="AA1309" s="82"/>
      <c r="AB1309" s="80"/>
      <c r="AC1309" s="82"/>
      <c r="AD1309" s="5"/>
      <c r="AE1309" s="82"/>
      <c r="AF1309" s="100"/>
      <c r="AG1309" s="86"/>
      <c r="AH1309" s="86"/>
      <c r="AI1309" s="101"/>
      <c r="AJ1309" s="82"/>
      <c r="AK1309" s="82"/>
      <c r="AL1309" s="88"/>
      <c r="AM1309" s="84"/>
      <c r="AN1309" s="78"/>
      <c r="AO1309" s="89"/>
      <c r="AP1309" s="89"/>
      <c r="AQ1309" s="89"/>
      <c r="AR1309" s="90"/>
      <c r="AS1309" s="90"/>
    </row>
    <row r="1310" ht="18.0" customHeight="1">
      <c r="A1310" s="71"/>
      <c r="B1310" s="71"/>
      <c r="C1310" s="38"/>
      <c r="D1310" s="38"/>
      <c r="E1310" s="38"/>
      <c r="F1310" s="99"/>
      <c r="G1310" s="74"/>
      <c r="H1310" s="75"/>
      <c r="I1310" s="80"/>
      <c r="J1310" s="77"/>
      <c r="K1310" s="78"/>
      <c r="L1310" s="79"/>
      <c r="M1310" s="80"/>
      <c r="N1310" s="79"/>
      <c r="O1310" s="80"/>
      <c r="P1310" s="80"/>
      <c r="Q1310" s="79"/>
      <c r="R1310" s="79"/>
      <c r="S1310" s="12"/>
      <c r="T1310" s="12"/>
      <c r="U1310" s="13"/>
      <c r="V1310" s="79"/>
      <c r="W1310" s="82"/>
      <c r="X1310" s="83"/>
      <c r="Y1310" s="82"/>
      <c r="Z1310" s="84"/>
      <c r="AA1310" s="82"/>
      <c r="AB1310" s="80"/>
      <c r="AC1310" s="82"/>
      <c r="AD1310" s="5"/>
      <c r="AE1310" s="82"/>
      <c r="AF1310" s="100"/>
      <c r="AG1310" s="86"/>
      <c r="AH1310" s="86"/>
      <c r="AI1310" s="101"/>
      <c r="AJ1310" s="82"/>
      <c r="AK1310" s="82"/>
      <c r="AL1310" s="88"/>
      <c r="AM1310" s="84"/>
      <c r="AN1310" s="78"/>
      <c r="AO1310" s="89"/>
      <c r="AP1310" s="89"/>
      <c r="AQ1310" s="89"/>
      <c r="AR1310" s="90"/>
      <c r="AS1310" s="90"/>
    </row>
    <row r="1311" ht="18.0" customHeight="1">
      <c r="A1311" s="71"/>
      <c r="B1311" s="71"/>
      <c r="C1311" s="38"/>
      <c r="D1311" s="38"/>
      <c r="E1311" s="38"/>
      <c r="F1311" s="99"/>
      <c r="G1311" s="74"/>
      <c r="H1311" s="75"/>
      <c r="I1311" s="80"/>
      <c r="J1311" s="77"/>
      <c r="K1311" s="78"/>
      <c r="L1311" s="79"/>
      <c r="M1311" s="80"/>
      <c r="N1311" s="79"/>
      <c r="O1311" s="80"/>
      <c r="P1311" s="80"/>
      <c r="Q1311" s="79"/>
      <c r="R1311" s="79"/>
      <c r="S1311" s="12"/>
      <c r="T1311" s="12"/>
      <c r="U1311" s="13"/>
      <c r="V1311" s="79"/>
      <c r="W1311" s="82"/>
      <c r="X1311" s="83"/>
      <c r="Y1311" s="82"/>
      <c r="Z1311" s="84"/>
      <c r="AA1311" s="82"/>
      <c r="AB1311" s="80"/>
      <c r="AC1311" s="82"/>
      <c r="AD1311" s="5"/>
      <c r="AE1311" s="82"/>
      <c r="AF1311" s="100"/>
      <c r="AG1311" s="86"/>
      <c r="AH1311" s="86"/>
      <c r="AI1311" s="101"/>
      <c r="AJ1311" s="82"/>
      <c r="AK1311" s="82"/>
      <c r="AL1311" s="88"/>
      <c r="AM1311" s="84"/>
      <c r="AN1311" s="78"/>
      <c r="AO1311" s="89"/>
      <c r="AP1311" s="89"/>
      <c r="AQ1311" s="89"/>
      <c r="AR1311" s="90"/>
      <c r="AS1311" s="90"/>
    </row>
    <row r="1312" ht="18.0" customHeight="1">
      <c r="A1312" s="71"/>
      <c r="B1312" s="71"/>
      <c r="C1312" s="38"/>
      <c r="D1312" s="38"/>
      <c r="E1312" s="38"/>
      <c r="F1312" s="99"/>
      <c r="G1312" s="74"/>
      <c r="H1312" s="75"/>
      <c r="I1312" s="80"/>
      <c r="J1312" s="77"/>
      <c r="K1312" s="78"/>
      <c r="L1312" s="79"/>
      <c r="M1312" s="80"/>
      <c r="N1312" s="79"/>
      <c r="O1312" s="80"/>
      <c r="P1312" s="80"/>
      <c r="Q1312" s="79"/>
      <c r="R1312" s="79"/>
      <c r="S1312" s="12"/>
      <c r="T1312" s="12"/>
      <c r="U1312" s="13"/>
      <c r="V1312" s="79"/>
      <c r="W1312" s="82"/>
      <c r="X1312" s="83"/>
      <c r="Y1312" s="82"/>
      <c r="Z1312" s="84"/>
      <c r="AA1312" s="82"/>
      <c r="AB1312" s="80"/>
      <c r="AC1312" s="82"/>
      <c r="AD1312" s="5"/>
      <c r="AE1312" s="82"/>
      <c r="AF1312" s="100"/>
      <c r="AG1312" s="86"/>
      <c r="AH1312" s="86"/>
      <c r="AI1312" s="101"/>
      <c r="AJ1312" s="82"/>
      <c r="AK1312" s="82"/>
      <c r="AL1312" s="88"/>
      <c r="AM1312" s="84"/>
      <c r="AN1312" s="78"/>
      <c r="AO1312" s="89"/>
      <c r="AP1312" s="89"/>
      <c r="AQ1312" s="89"/>
      <c r="AR1312" s="90"/>
      <c r="AS1312" s="90"/>
    </row>
    <row r="1313" ht="18.0" customHeight="1">
      <c r="A1313" s="71"/>
      <c r="B1313" s="71"/>
      <c r="C1313" s="38"/>
      <c r="D1313" s="38"/>
      <c r="E1313" s="38"/>
      <c r="F1313" s="99"/>
      <c r="G1313" s="74"/>
      <c r="H1313" s="75"/>
      <c r="I1313" s="80"/>
      <c r="J1313" s="77"/>
      <c r="K1313" s="78"/>
      <c r="L1313" s="79"/>
      <c r="M1313" s="80"/>
      <c r="N1313" s="79"/>
      <c r="O1313" s="80"/>
      <c r="P1313" s="80"/>
      <c r="Q1313" s="79"/>
      <c r="R1313" s="79"/>
      <c r="S1313" s="12"/>
      <c r="T1313" s="12"/>
      <c r="U1313" s="13"/>
      <c r="V1313" s="79"/>
      <c r="W1313" s="82"/>
      <c r="X1313" s="83"/>
      <c r="Y1313" s="82"/>
      <c r="Z1313" s="84"/>
      <c r="AA1313" s="82"/>
      <c r="AB1313" s="80"/>
      <c r="AC1313" s="82"/>
      <c r="AD1313" s="5"/>
      <c r="AE1313" s="82"/>
      <c r="AF1313" s="100"/>
      <c r="AG1313" s="86"/>
      <c r="AH1313" s="86"/>
      <c r="AI1313" s="101"/>
      <c r="AJ1313" s="82"/>
      <c r="AK1313" s="82"/>
      <c r="AL1313" s="88"/>
      <c r="AM1313" s="84"/>
      <c r="AN1313" s="78"/>
      <c r="AO1313" s="89"/>
      <c r="AP1313" s="89"/>
      <c r="AQ1313" s="89"/>
      <c r="AR1313" s="90"/>
      <c r="AS1313" s="90"/>
    </row>
    <row r="1314" ht="18.0" customHeight="1">
      <c r="A1314" s="71"/>
      <c r="B1314" s="71"/>
      <c r="C1314" s="38"/>
      <c r="D1314" s="38"/>
      <c r="E1314" s="38"/>
      <c r="F1314" s="99"/>
      <c r="G1314" s="74"/>
      <c r="H1314" s="75"/>
      <c r="I1314" s="80"/>
      <c r="J1314" s="77"/>
      <c r="K1314" s="78"/>
      <c r="L1314" s="79"/>
      <c r="M1314" s="80"/>
      <c r="N1314" s="79"/>
      <c r="O1314" s="80"/>
      <c r="P1314" s="80"/>
      <c r="Q1314" s="79"/>
      <c r="R1314" s="79"/>
      <c r="S1314" s="12"/>
      <c r="T1314" s="12"/>
      <c r="U1314" s="13"/>
      <c r="V1314" s="79"/>
      <c r="W1314" s="82"/>
      <c r="X1314" s="83"/>
      <c r="Y1314" s="82"/>
      <c r="Z1314" s="84"/>
      <c r="AA1314" s="82"/>
      <c r="AB1314" s="80"/>
      <c r="AC1314" s="82"/>
      <c r="AD1314" s="5"/>
      <c r="AE1314" s="82"/>
      <c r="AF1314" s="100"/>
      <c r="AG1314" s="86"/>
      <c r="AH1314" s="86"/>
      <c r="AI1314" s="101"/>
      <c r="AJ1314" s="82"/>
      <c r="AK1314" s="82"/>
      <c r="AL1314" s="88"/>
      <c r="AM1314" s="84"/>
      <c r="AN1314" s="78"/>
      <c r="AO1314" s="89"/>
      <c r="AP1314" s="89"/>
      <c r="AQ1314" s="89"/>
      <c r="AR1314" s="90"/>
      <c r="AS1314" s="90"/>
    </row>
    <row r="1315" ht="18.0" customHeight="1">
      <c r="A1315" s="71"/>
      <c r="B1315" s="71"/>
      <c r="C1315" s="38"/>
      <c r="D1315" s="38"/>
      <c r="E1315" s="38"/>
      <c r="F1315" s="99"/>
      <c r="G1315" s="74"/>
      <c r="H1315" s="75"/>
      <c r="I1315" s="80"/>
      <c r="J1315" s="77"/>
      <c r="K1315" s="78"/>
      <c r="L1315" s="79"/>
      <c r="M1315" s="80"/>
      <c r="N1315" s="79"/>
      <c r="O1315" s="80"/>
      <c r="P1315" s="80"/>
      <c r="Q1315" s="79"/>
      <c r="R1315" s="79"/>
      <c r="S1315" s="12"/>
      <c r="T1315" s="12"/>
      <c r="U1315" s="13"/>
      <c r="V1315" s="79"/>
      <c r="W1315" s="82"/>
      <c r="X1315" s="83"/>
      <c r="Y1315" s="82"/>
      <c r="Z1315" s="84"/>
      <c r="AA1315" s="82"/>
      <c r="AB1315" s="80"/>
      <c r="AC1315" s="82"/>
      <c r="AD1315" s="5"/>
      <c r="AE1315" s="82"/>
      <c r="AF1315" s="100"/>
      <c r="AG1315" s="86"/>
      <c r="AH1315" s="86"/>
      <c r="AI1315" s="101"/>
      <c r="AJ1315" s="82"/>
      <c r="AK1315" s="82"/>
      <c r="AL1315" s="88"/>
      <c r="AM1315" s="84"/>
      <c r="AN1315" s="78"/>
      <c r="AO1315" s="89"/>
      <c r="AP1315" s="89"/>
      <c r="AQ1315" s="89"/>
      <c r="AR1315" s="90"/>
      <c r="AS1315" s="90"/>
    </row>
    <row r="1316" ht="18.0" customHeight="1">
      <c r="A1316" s="71"/>
      <c r="B1316" s="71"/>
      <c r="C1316" s="38"/>
      <c r="D1316" s="38"/>
      <c r="E1316" s="38"/>
      <c r="F1316" s="99"/>
      <c r="G1316" s="74"/>
      <c r="H1316" s="75"/>
      <c r="I1316" s="80"/>
      <c r="J1316" s="77"/>
      <c r="K1316" s="78"/>
      <c r="L1316" s="79"/>
      <c r="M1316" s="80"/>
      <c r="N1316" s="79"/>
      <c r="O1316" s="80"/>
      <c r="P1316" s="80"/>
      <c r="Q1316" s="79"/>
      <c r="R1316" s="79"/>
      <c r="S1316" s="12"/>
      <c r="T1316" s="12"/>
      <c r="U1316" s="13"/>
      <c r="V1316" s="79"/>
      <c r="W1316" s="82"/>
      <c r="X1316" s="83"/>
      <c r="Y1316" s="82"/>
      <c r="Z1316" s="84"/>
      <c r="AA1316" s="82"/>
      <c r="AB1316" s="80"/>
      <c r="AC1316" s="82"/>
      <c r="AD1316" s="5"/>
      <c r="AE1316" s="82"/>
      <c r="AF1316" s="100"/>
      <c r="AG1316" s="86"/>
      <c r="AH1316" s="86"/>
      <c r="AI1316" s="101"/>
      <c r="AJ1316" s="82"/>
      <c r="AK1316" s="82"/>
      <c r="AL1316" s="88"/>
      <c r="AM1316" s="84"/>
      <c r="AN1316" s="78"/>
      <c r="AO1316" s="89"/>
      <c r="AP1316" s="89"/>
      <c r="AQ1316" s="89"/>
      <c r="AR1316" s="90"/>
      <c r="AS1316" s="90"/>
    </row>
    <row r="1317" ht="18.0" customHeight="1">
      <c r="A1317" s="71"/>
      <c r="B1317" s="71"/>
      <c r="C1317" s="38"/>
      <c r="D1317" s="38"/>
      <c r="E1317" s="38"/>
      <c r="F1317" s="99"/>
      <c r="G1317" s="74"/>
      <c r="H1317" s="75"/>
      <c r="I1317" s="80"/>
      <c r="J1317" s="77"/>
      <c r="K1317" s="78"/>
      <c r="L1317" s="79"/>
      <c r="M1317" s="80"/>
      <c r="N1317" s="79"/>
      <c r="O1317" s="80"/>
      <c r="P1317" s="80"/>
      <c r="Q1317" s="79"/>
      <c r="R1317" s="79"/>
      <c r="S1317" s="12"/>
      <c r="T1317" s="12"/>
      <c r="U1317" s="13"/>
      <c r="V1317" s="79"/>
      <c r="W1317" s="82"/>
      <c r="X1317" s="83"/>
      <c r="Y1317" s="82"/>
      <c r="Z1317" s="84"/>
      <c r="AA1317" s="82"/>
      <c r="AB1317" s="80"/>
      <c r="AC1317" s="82"/>
      <c r="AD1317" s="5"/>
      <c r="AE1317" s="82"/>
      <c r="AF1317" s="100"/>
      <c r="AG1317" s="86"/>
      <c r="AH1317" s="86"/>
      <c r="AI1317" s="101"/>
      <c r="AJ1317" s="82"/>
      <c r="AK1317" s="82"/>
      <c r="AL1317" s="88"/>
      <c r="AM1317" s="84"/>
      <c r="AN1317" s="78"/>
      <c r="AO1317" s="89"/>
      <c r="AP1317" s="89"/>
      <c r="AQ1317" s="89"/>
      <c r="AR1317" s="90"/>
      <c r="AS1317" s="90"/>
    </row>
    <row r="1318" ht="18.0" customHeight="1">
      <c r="A1318" s="71"/>
      <c r="B1318" s="71"/>
      <c r="C1318" s="38"/>
      <c r="D1318" s="38"/>
      <c r="E1318" s="38"/>
      <c r="F1318" s="99"/>
      <c r="G1318" s="74"/>
      <c r="H1318" s="75"/>
      <c r="I1318" s="80"/>
      <c r="J1318" s="77"/>
      <c r="K1318" s="78"/>
      <c r="L1318" s="79"/>
      <c r="M1318" s="80"/>
      <c r="N1318" s="79"/>
      <c r="O1318" s="80"/>
      <c r="P1318" s="80"/>
      <c r="Q1318" s="79"/>
      <c r="R1318" s="79"/>
      <c r="S1318" s="12"/>
      <c r="T1318" s="12"/>
      <c r="U1318" s="13"/>
      <c r="V1318" s="79"/>
      <c r="W1318" s="82"/>
      <c r="X1318" s="83"/>
      <c r="Y1318" s="82"/>
      <c r="Z1318" s="84"/>
      <c r="AA1318" s="82"/>
      <c r="AB1318" s="80"/>
      <c r="AC1318" s="82"/>
      <c r="AD1318" s="5"/>
      <c r="AE1318" s="82"/>
      <c r="AF1318" s="100"/>
      <c r="AG1318" s="86"/>
      <c r="AH1318" s="86"/>
      <c r="AI1318" s="101"/>
      <c r="AJ1318" s="82"/>
      <c r="AK1318" s="82"/>
      <c r="AL1318" s="88"/>
      <c r="AM1318" s="84"/>
      <c r="AN1318" s="78"/>
      <c r="AO1318" s="89"/>
      <c r="AP1318" s="89"/>
      <c r="AQ1318" s="89"/>
      <c r="AR1318" s="90"/>
      <c r="AS1318" s="90"/>
    </row>
    <row r="1319" ht="18.0" customHeight="1">
      <c r="A1319" s="71"/>
      <c r="B1319" s="71"/>
      <c r="C1319" s="38"/>
      <c r="D1319" s="38"/>
      <c r="E1319" s="38"/>
      <c r="F1319" s="99"/>
      <c r="G1319" s="74"/>
      <c r="H1319" s="75"/>
      <c r="I1319" s="80"/>
      <c r="J1319" s="77"/>
      <c r="K1319" s="78"/>
      <c r="L1319" s="79"/>
      <c r="M1319" s="80"/>
      <c r="N1319" s="79"/>
      <c r="O1319" s="80"/>
      <c r="P1319" s="80"/>
      <c r="Q1319" s="79"/>
      <c r="R1319" s="79"/>
      <c r="S1319" s="12"/>
      <c r="T1319" s="12"/>
      <c r="U1319" s="13"/>
      <c r="V1319" s="79"/>
      <c r="W1319" s="82"/>
      <c r="X1319" s="83"/>
      <c r="Y1319" s="82"/>
      <c r="Z1319" s="84"/>
      <c r="AA1319" s="82"/>
      <c r="AB1319" s="80"/>
      <c r="AC1319" s="82"/>
      <c r="AD1319" s="5"/>
      <c r="AE1319" s="82"/>
      <c r="AF1319" s="100"/>
      <c r="AG1319" s="86"/>
      <c r="AH1319" s="86"/>
      <c r="AI1319" s="101"/>
      <c r="AJ1319" s="82"/>
      <c r="AK1319" s="82"/>
      <c r="AL1319" s="88"/>
      <c r="AM1319" s="84"/>
      <c r="AN1319" s="78"/>
      <c r="AO1319" s="89"/>
      <c r="AP1319" s="89"/>
      <c r="AQ1319" s="89"/>
      <c r="AR1319" s="90"/>
      <c r="AS1319" s="90"/>
    </row>
    <row r="1320" ht="18.0" customHeight="1">
      <c r="A1320" s="71"/>
      <c r="B1320" s="71"/>
      <c r="C1320" s="38"/>
      <c r="D1320" s="38"/>
      <c r="E1320" s="38"/>
      <c r="F1320" s="99"/>
      <c r="G1320" s="74"/>
      <c r="H1320" s="75"/>
      <c r="I1320" s="80"/>
      <c r="J1320" s="77"/>
      <c r="K1320" s="78"/>
      <c r="L1320" s="79"/>
      <c r="M1320" s="80"/>
      <c r="N1320" s="79"/>
      <c r="O1320" s="80"/>
      <c r="P1320" s="80"/>
      <c r="Q1320" s="79"/>
      <c r="R1320" s="79"/>
      <c r="S1320" s="12"/>
      <c r="T1320" s="12"/>
      <c r="U1320" s="13"/>
      <c r="V1320" s="79"/>
      <c r="W1320" s="82"/>
      <c r="X1320" s="83"/>
      <c r="Y1320" s="82"/>
      <c r="Z1320" s="84"/>
      <c r="AA1320" s="82"/>
      <c r="AB1320" s="80"/>
      <c r="AC1320" s="82"/>
      <c r="AD1320" s="5"/>
      <c r="AE1320" s="82"/>
      <c r="AF1320" s="100"/>
      <c r="AG1320" s="86"/>
      <c r="AH1320" s="86"/>
      <c r="AI1320" s="101"/>
      <c r="AJ1320" s="82"/>
      <c r="AK1320" s="82"/>
      <c r="AL1320" s="88"/>
      <c r="AM1320" s="84"/>
      <c r="AN1320" s="78"/>
      <c r="AO1320" s="89"/>
      <c r="AP1320" s="89"/>
      <c r="AQ1320" s="89"/>
      <c r="AR1320" s="90"/>
      <c r="AS1320" s="90"/>
    </row>
    <row r="1321" ht="18.0" customHeight="1">
      <c r="A1321" s="71"/>
      <c r="B1321" s="71"/>
      <c r="C1321" s="38"/>
      <c r="D1321" s="38"/>
      <c r="E1321" s="38"/>
      <c r="F1321" s="99"/>
      <c r="G1321" s="74"/>
      <c r="H1321" s="75"/>
      <c r="I1321" s="80"/>
      <c r="J1321" s="77"/>
      <c r="K1321" s="78"/>
      <c r="L1321" s="79"/>
      <c r="M1321" s="80"/>
      <c r="N1321" s="79"/>
      <c r="O1321" s="80"/>
      <c r="P1321" s="80"/>
      <c r="Q1321" s="79"/>
      <c r="R1321" s="79"/>
      <c r="S1321" s="12"/>
      <c r="T1321" s="12"/>
      <c r="U1321" s="13"/>
      <c r="V1321" s="79"/>
      <c r="W1321" s="82"/>
      <c r="X1321" s="83"/>
      <c r="Y1321" s="82"/>
      <c r="Z1321" s="84"/>
      <c r="AA1321" s="82"/>
      <c r="AB1321" s="80"/>
      <c r="AC1321" s="82"/>
      <c r="AD1321" s="5"/>
      <c r="AE1321" s="82"/>
      <c r="AF1321" s="100"/>
      <c r="AG1321" s="86"/>
      <c r="AH1321" s="86"/>
      <c r="AI1321" s="101"/>
      <c r="AJ1321" s="82"/>
      <c r="AK1321" s="82"/>
      <c r="AL1321" s="88"/>
      <c r="AM1321" s="84"/>
      <c r="AN1321" s="78"/>
      <c r="AO1321" s="89"/>
      <c r="AP1321" s="89"/>
      <c r="AQ1321" s="89"/>
      <c r="AR1321" s="90"/>
      <c r="AS1321" s="90"/>
    </row>
    <row r="1322" ht="18.0" customHeight="1">
      <c r="A1322" s="71"/>
      <c r="B1322" s="71"/>
      <c r="C1322" s="38"/>
      <c r="D1322" s="38"/>
      <c r="E1322" s="38"/>
      <c r="F1322" s="99"/>
      <c r="G1322" s="74"/>
      <c r="H1322" s="75"/>
      <c r="I1322" s="80"/>
      <c r="J1322" s="77"/>
      <c r="K1322" s="78"/>
      <c r="L1322" s="79"/>
      <c r="M1322" s="80"/>
      <c r="N1322" s="79"/>
      <c r="O1322" s="80"/>
      <c r="P1322" s="80"/>
      <c r="Q1322" s="79"/>
      <c r="R1322" s="79"/>
      <c r="S1322" s="12"/>
      <c r="T1322" s="12"/>
      <c r="U1322" s="13"/>
      <c r="V1322" s="79"/>
      <c r="W1322" s="82"/>
      <c r="X1322" s="83"/>
      <c r="Y1322" s="82"/>
      <c r="Z1322" s="84"/>
      <c r="AA1322" s="82"/>
      <c r="AB1322" s="80"/>
      <c r="AC1322" s="82"/>
      <c r="AD1322" s="5"/>
      <c r="AE1322" s="82"/>
      <c r="AF1322" s="100"/>
      <c r="AG1322" s="86"/>
      <c r="AH1322" s="86"/>
      <c r="AI1322" s="101"/>
      <c r="AJ1322" s="82"/>
      <c r="AK1322" s="82"/>
      <c r="AL1322" s="88"/>
      <c r="AM1322" s="84"/>
      <c r="AN1322" s="78"/>
      <c r="AO1322" s="89"/>
      <c r="AP1322" s="89"/>
      <c r="AQ1322" s="89"/>
      <c r="AR1322" s="90"/>
      <c r="AS1322" s="90"/>
    </row>
    <row r="1323" ht="18.0" customHeight="1">
      <c r="A1323" s="71"/>
      <c r="B1323" s="71"/>
      <c r="C1323" s="38"/>
      <c r="D1323" s="38"/>
      <c r="E1323" s="38"/>
      <c r="F1323" s="99"/>
      <c r="G1323" s="74"/>
      <c r="H1323" s="75"/>
      <c r="I1323" s="80"/>
      <c r="J1323" s="77"/>
      <c r="K1323" s="78"/>
      <c r="L1323" s="79"/>
      <c r="M1323" s="80"/>
      <c r="N1323" s="79"/>
      <c r="O1323" s="80"/>
      <c r="P1323" s="80"/>
      <c r="Q1323" s="79"/>
      <c r="R1323" s="79"/>
      <c r="S1323" s="12"/>
      <c r="T1323" s="12"/>
      <c r="U1323" s="13"/>
      <c r="V1323" s="79"/>
      <c r="W1323" s="82"/>
      <c r="X1323" s="83"/>
      <c r="Y1323" s="82"/>
      <c r="Z1323" s="84"/>
      <c r="AA1323" s="82"/>
      <c r="AB1323" s="80"/>
      <c r="AC1323" s="82"/>
      <c r="AD1323" s="5"/>
      <c r="AE1323" s="82"/>
      <c r="AF1323" s="100"/>
      <c r="AG1323" s="86"/>
      <c r="AH1323" s="86"/>
      <c r="AI1323" s="101"/>
      <c r="AJ1323" s="82"/>
      <c r="AK1323" s="82"/>
      <c r="AL1323" s="88"/>
      <c r="AM1323" s="84"/>
      <c r="AN1323" s="78"/>
      <c r="AO1323" s="89"/>
      <c r="AP1323" s="89"/>
      <c r="AQ1323" s="89"/>
      <c r="AR1323" s="90"/>
      <c r="AS1323" s="90"/>
    </row>
    <row r="1324" ht="18.0" customHeight="1">
      <c r="A1324" s="71"/>
      <c r="B1324" s="71"/>
      <c r="C1324" s="38"/>
      <c r="D1324" s="38"/>
      <c r="E1324" s="38"/>
      <c r="F1324" s="99"/>
      <c r="G1324" s="74"/>
      <c r="H1324" s="75"/>
      <c r="I1324" s="80"/>
      <c r="J1324" s="77"/>
      <c r="K1324" s="78"/>
      <c r="L1324" s="79"/>
      <c r="M1324" s="80"/>
      <c r="N1324" s="79"/>
      <c r="O1324" s="80"/>
      <c r="P1324" s="80"/>
      <c r="Q1324" s="79"/>
      <c r="R1324" s="79"/>
      <c r="S1324" s="12"/>
      <c r="T1324" s="12"/>
      <c r="U1324" s="13"/>
      <c r="V1324" s="79"/>
      <c r="W1324" s="82"/>
      <c r="X1324" s="83"/>
      <c r="Y1324" s="82"/>
      <c r="Z1324" s="84"/>
      <c r="AA1324" s="82"/>
      <c r="AB1324" s="80"/>
      <c r="AC1324" s="82"/>
      <c r="AD1324" s="5"/>
      <c r="AE1324" s="82"/>
      <c r="AF1324" s="100"/>
      <c r="AG1324" s="86"/>
      <c r="AH1324" s="86"/>
      <c r="AI1324" s="101"/>
      <c r="AJ1324" s="82"/>
      <c r="AK1324" s="82"/>
      <c r="AL1324" s="88"/>
      <c r="AM1324" s="84"/>
      <c r="AN1324" s="78"/>
      <c r="AO1324" s="89"/>
      <c r="AP1324" s="89"/>
      <c r="AQ1324" s="89"/>
      <c r="AR1324" s="90"/>
      <c r="AS1324" s="90"/>
    </row>
    <row r="1325" ht="18.0" customHeight="1">
      <c r="A1325" s="71"/>
      <c r="B1325" s="71"/>
      <c r="C1325" s="38"/>
      <c r="D1325" s="38"/>
      <c r="E1325" s="38"/>
      <c r="F1325" s="99"/>
      <c r="G1325" s="74"/>
      <c r="H1325" s="75"/>
      <c r="I1325" s="80"/>
      <c r="J1325" s="77"/>
      <c r="K1325" s="78"/>
      <c r="L1325" s="79"/>
      <c r="M1325" s="80"/>
      <c r="N1325" s="79"/>
      <c r="O1325" s="80"/>
      <c r="P1325" s="80"/>
      <c r="Q1325" s="79"/>
      <c r="R1325" s="79"/>
      <c r="S1325" s="12"/>
      <c r="T1325" s="12"/>
      <c r="U1325" s="13"/>
      <c r="V1325" s="79"/>
      <c r="W1325" s="82"/>
      <c r="X1325" s="83"/>
      <c r="Y1325" s="82"/>
      <c r="Z1325" s="84"/>
      <c r="AA1325" s="82"/>
      <c r="AB1325" s="80"/>
      <c r="AC1325" s="82"/>
      <c r="AD1325" s="5"/>
      <c r="AE1325" s="82"/>
      <c r="AF1325" s="100"/>
      <c r="AG1325" s="86"/>
      <c r="AH1325" s="86"/>
      <c r="AI1325" s="101"/>
      <c r="AJ1325" s="82"/>
      <c r="AK1325" s="82"/>
      <c r="AL1325" s="88"/>
      <c r="AM1325" s="84"/>
      <c r="AN1325" s="78"/>
      <c r="AO1325" s="89"/>
      <c r="AP1325" s="89"/>
      <c r="AQ1325" s="89"/>
      <c r="AR1325" s="90"/>
      <c r="AS1325" s="90"/>
    </row>
    <row r="1326" ht="18.0" customHeight="1">
      <c r="A1326" s="71"/>
      <c r="B1326" s="71"/>
      <c r="C1326" s="38"/>
      <c r="D1326" s="38"/>
      <c r="E1326" s="38"/>
      <c r="F1326" s="99"/>
      <c r="G1326" s="74"/>
      <c r="H1326" s="75"/>
      <c r="I1326" s="80"/>
      <c r="J1326" s="77"/>
      <c r="K1326" s="78"/>
      <c r="L1326" s="79"/>
      <c r="M1326" s="80"/>
      <c r="N1326" s="79"/>
      <c r="O1326" s="80"/>
      <c r="P1326" s="80"/>
      <c r="Q1326" s="79"/>
      <c r="R1326" s="79"/>
      <c r="S1326" s="12"/>
      <c r="T1326" s="12"/>
      <c r="U1326" s="13"/>
      <c r="V1326" s="79"/>
      <c r="W1326" s="82"/>
      <c r="X1326" s="83"/>
      <c r="Y1326" s="82"/>
      <c r="Z1326" s="84"/>
      <c r="AA1326" s="82"/>
      <c r="AB1326" s="80"/>
      <c r="AC1326" s="82"/>
      <c r="AD1326" s="5"/>
      <c r="AE1326" s="82"/>
      <c r="AF1326" s="100"/>
      <c r="AG1326" s="86"/>
      <c r="AH1326" s="86"/>
      <c r="AI1326" s="101"/>
      <c r="AJ1326" s="82"/>
      <c r="AK1326" s="82"/>
      <c r="AL1326" s="88"/>
      <c r="AM1326" s="84"/>
      <c r="AN1326" s="78"/>
      <c r="AO1326" s="89"/>
      <c r="AP1326" s="89"/>
      <c r="AQ1326" s="89"/>
      <c r="AR1326" s="90"/>
      <c r="AS1326" s="90"/>
    </row>
    <row r="1327" ht="18.0" customHeight="1">
      <c r="A1327" s="71"/>
      <c r="B1327" s="71"/>
      <c r="C1327" s="38"/>
      <c r="D1327" s="38"/>
      <c r="E1327" s="38"/>
      <c r="F1327" s="99"/>
      <c r="G1327" s="74"/>
      <c r="H1327" s="75"/>
      <c r="I1327" s="80"/>
      <c r="J1327" s="77"/>
      <c r="K1327" s="78"/>
      <c r="L1327" s="79"/>
      <c r="M1327" s="80"/>
      <c r="N1327" s="79"/>
      <c r="O1327" s="80"/>
      <c r="P1327" s="80"/>
      <c r="Q1327" s="79"/>
      <c r="R1327" s="79"/>
      <c r="S1327" s="12"/>
      <c r="T1327" s="12"/>
      <c r="U1327" s="13"/>
      <c r="V1327" s="79"/>
      <c r="W1327" s="82"/>
      <c r="X1327" s="83"/>
      <c r="Y1327" s="82"/>
      <c r="Z1327" s="84"/>
      <c r="AA1327" s="82"/>
      <c r="AB1327" s="80"/>
      <c r="AC1327" s="82"/>
      <c r="AD1327" s="5"/>
      <c r="AE1327" s="82"/>
      <c r="AF1327" s="100"/>
      <c r="AG1327" s="86"/>
      <c r="AH1327" s="86"/>
      <c r="AI1327" s="101"/>
      <c r="AJ1327" s="82"/>
      <c r="AK1327" s="82"/>
      <c r="AL1327" s="88"/>
      <c r="AM1327" s="84"/>
      <c r="AN1327" s="78"/>
      <c r="AO1327" s="89"/>
      <c r="AP1327" s="89"/>
      <c r="AQ1327" s="89"/>
      <c r="AR1327" s="90"/>
      <c r="AS1327" s="90"/>
    </row>
    <row r="1328" ht="18.0" customHeight="1">
      <c r="A1328" s="71"/>
      <c r="B1328" s="71"/>
      <c r="C1328" s="38"/>
      <c r="D1328" s="38"/>
      <c r="E1328" s="38"/>
      <c r="F1328" s="99"/>
      <c r="G1328" s="74"/>
      <c r="H1328" s="75"/>
      <c r="I1328" s="80"/>
      <c r="J1328" s="77"/>
      <c r="K1328" s="78"/>
      <c r="L1328" s="79"/>
      <c r="M1328" s="80"/>
      <c r="N1328" s="79"/>
      <c r="O1328" s="80"/>
      <c r="P1328" s="80"/>
      <c r="Q1328" s="79"/>
      <c r="R1328" s="79"/>
      <c r="S1328" s="12"/>
      <c r="T1328" s="12"/>
      <c r="U1328" s="13"/>
      <c r="V1328" s="79"/>
      <c r="W1328" s="82"/>
      <c r="X1328" s="83"/>
      <c r="Y1328" s="82"/>
      <c r="Z1328" s="84"/>
      <c r="AA1328" s="82"/>
      <c r="AB1328" s="80"/>
      <c r="AC1328" s="82"/>
      <c r="AD1328" s="5"/>
      <c r="AE1328" s="82"/>
      <c r="AF1328" s="100"/>
      <c r="AG1328" s="86"/>
      <c r="AH1328" s="86"/>
      <c r="AI1328" s="101"/>
      <c r="AJ1328" s="82"/>
      <c r="AK1328" s="82"/>
      <c r="AL1328" s="88"/>
      <c r="AM1328" s="84"/>
      <c r="AN1328" s="78"/>
      <c r="AO1328" s="89"/>
      <c r="AP1328" s="89"/>
      <c r="AQ1328" s="89"/>
      <c r="AR1328" s="90"/>
      <c r="AS1328" s="90"/>
    </row>
    <row r="1329" ht="18.0" customHeight="1">
      <c r="A1329" s="71"/>
      <c r="B1329" s="71"/>
      <c r="C1329" s="38"/>
      <c r="D1329" s="38"/>
      <c r="E1329" s="38"/>
      <c r="F1329" s="99"/>
      <c r="G1329" s="74"/>
      <c r="H1329" s="75"/>
      <c r="I1329" s="80"/>
      <c r="J1329" s="77"/>
      <c r="K1329" s="78"/>
      <c r="L1329" s="79"/>
      <c r="M1329" s="80"/>
      <c r="N1329" s="79"/>
      <c r="O1329" s="80"/>
      <c r="P1329" s="80"/>
      <c r="Q1329" s="79"/>
      <c r="R1329" s="79"/>
      <c r="S1329" s="12"/>
      <c r="T1329" s="12"/>
      <c r="U1329" s="13"/>
      <c r="V1329" s="79"/>
      <c r="W1329" s="82"/>
      <c r="X1329" s="83"/>
      <c r="Y1329" s="82"/>
      <c r="Z1329" s="84"/>
      <c r="AA1329" s="82"/>
      <c r="AB1329" s="80"/>
      <c r="AC1329" s="82"/>
      <c r="AD1329" s="5"/>
      <c r="AE1329" s="82"/>
      <c r="AF1329" s="100"/>
      <c r="AG1329" s="86"/>
      <c r="AH1329" s="86"/>
      <c r="AI1329" s="101"/>
      <c r="AJ1329" s="82"/>
      <c r="AK1329" s="82"/>
      <c r="AL1329" s="88"/>
      <c r="AM1329" s="84"/>
      <c r="AN1329" s="78"/>
      <c r="AO1329" s="89"/>
      <c r="AP1329" s="89"/>
      <c r="AQ1329" s="89"/>
      <c r="AR1329" s="90"/>
      <c r="AS1329" s="90"/>
    </row>
    <row r="1330" ht="18.0" customHeight="1">
      <c r="A1330" s="71"/>
      <c r="B1330" s="71"/>
      <c r="C1330" s="38"/>
      <c r="D1330" s="38"/>
      <c r="E1330" s="38"/>
      <c r="F1330" s="99"/>
      <c r="G1330" s="74"/>
      <c r="H1330" s="75"/>
      <c r="I1330" s="80"/>
      <c r="J1330" s="77"/>
      <c r="K1330" s="78"/>
      <c r="L1330" s="79"/>
      <c r="M1330" s="80"/>
      <c r="N1330" s="79"/>
      <c r="O1330" s="80"/>
      <c r="P1330" s="80"/>
      <c r="Q1330" s="79"/>
      <c r="R1330" s="79"/>
      <c r="S1330" s="12"/>
      <c r="T1330" s="12"/>
      <c r="U1330" s="13"/>
      <c r="V1330" s="79"/>
      <c r="W1330" s="82"/>
      <c r="X1330" s="83"/>
      <c r="Y1330" s="82"/>
      <c r="Z1330" s="84"/>
      <c r="AA1330" s="82"/>
      <c r="AB1330" s="80"/>
      <c r="AC1330" s="82"/>
      <c r="AD1330" s="5"/>
      <c r="AE1330" s="82"/>
      <c r="AF1330" s="100"/>
      <c r="AG1330" s="86"/>
      <c r="AH1330" s="86"/>
      <c r="AI1330" s="101"/>
      <c r="AJ1330" s="82"/>
      <c r="AK1330" s="82"/>
      <c r="AL1330" s="88"/>
      <c r="AM1330" s="84"/>
      <c r="AN1330" s="78"/>
      <c r="AO1330" s="89"/>
      <c r="AP1330" s="89"/>
      <c r="AQ1330" s="89"/>
      <c r="AR1330" s="90"/>
      <c r="AS1330" s="90"/>
    </row>
    <row r="1331" ht="18.0" customHeight="1">
      <c r="A1331" s="71"/>
      <c r="B1331" s="71"/>
      <c r="C1331" s="38"/>
      <c r="D1331" s="38"/>
      <c r="E1331" s="38"/>
      <c r="F1331" s="99"/>
      <c r="G1331" s="74"/>
      <c r="H1331" s="75"/>
      <c r="I1331" s="80"/>
      <c r="J1331" s="77"/>
      <c r="K1331" s="78"/>
      <c r="L1331" s="79"/>
      <c r="M1331" s="80"/>
      <c r="N1331" s="79"/>
      <c r="O1331" s="80"/>
      <c r="P1331" s="80"/>
      <c r="Q1331" s="79"/>
      <c r="R1331" s="79"/>
      <c r="S1331" s="12"/>
      <c r="T1331" s="12"/>
      <c r="U1331" s="13"/>
      <c r="V1331" s="79"/>
      <c r="W1331" s="82"/>
      <c r="X1331" s="83"/>
      <c r="Y1331" s="82"/>
      <c r="Z1331" s="84"/>
      <c r="AA1331" s="82"/>
      <c r="AB1331" s="80"/>
      <c r="AC1331" s="82"/>
      <c r="AD1331" s="5"/>
      <c r="AE1331" s="82"/>
      <c r="AF1331" s="100"/>
      <c r="AG1331" s="86"/>
      <c r="AH1331" s="86"/>
      <c r="AI1331" s="101"/>
      <c r="AJ1331" s="82"/>
      <c r="AK1331" s="82"/>
      <c r="AL1331" s="88"/>
      <c r="AM1331" s="84"/>
      <c r="AN1331" s="78"/>
      <c r="AO1331" s="89"/>
      <c r="AP1331" s="89"/>
      <c r="AQ1331" s="89"/>
      <c r="AR1331" s="90"/>
      <c r="AS1331" s="90"/>
    </row>
    <row r="1332" ht="18.0" customHeight="1">
      <c r="A1332" s="71"/>
      <c r="B1332" s="71"/>
      <c r="C1332" s="38"/>
      <c r="D1332" s="38"/>
      <c r="E1332" s="38"/>
      <c r="F1332" s="99"/>
      <c r="G1332" s="74"/>
      <c r="H1332" s="75"/>
      <c r="I1332" s="80"/>
      <c r="J1332" s="77"/>
      <c r="K1332" s="78"/>
      <c r="L1332" s="79"/>
      <c r="M1332" s="80"/>
      <c r="N1332" s="79"/>
      <c r="O1332" s="80"/>
      <c r="P1332" s="80"/>
      <c r="Q1332" s="79"/>
      <c r="R1332" s="79"/>
      <c r="S1332" s="12"/>
      <c r="T1332" s="12"/>
      <c r="U1332" s="13"/>
      <c r="V1332" s="79"/>
      <c r="W1332" s="82"/>
      <c r="X1332" s="83"/>
      <c r="Y1332" s="82"/>
      <c r="Z1332" s="84"/>
      <c r="AA1332" s="82"/>
      <c r="AB1332" s="80"/>
      <c r="AC1332" s="82"/>
      <c r="AD1332" s="5"/>
      <c r="AE1332" s="82"/>
      <c r="AF1332" s="100"/>
      <c r="AG1332" s="86"/>
      <c r="AH1332" s="86"/>
      <c r="AI1332" s="101"/>
      <c r="AJ1332" s="82"/>
      <c r="AK1332" s="82"/>
      <c r="AL1332" s="88"/>
      <c r="AM1332" s="84"/>
      <c r="AN1332" s="78"/>
      <c r="AO1332" s="89"/>
      <c r="AP1332" s="89"/>
      <c r="AQ1332" s="89"/>
      <c r="AR1332" s="90"/>
      <c r="AS1332" s="90"/>
    </row>
    <row r="1333" ht="18.0" customHeight="1">
      <c r="A1333" s="71"/>
      <c r="B1333" s="71"/>
      <c r="C1333" s="38"/>
      <c r="D1333" s="38"/>
      <c r="E1333" s="38"/>
      <c r="F1333" s="99"/>
      <c r="G1333" s="74"/>
      <c r="H1333" s="75"/>
      <c r="I1333" s="80"/>
      <c r="J1333" s="77"/>
      <c r="K1333" s="78"/>
      <c r="L1333" s="79"/>
      <c r="M1333" s="80"/>
      <c r="N1333" s="79"/>
      <c r="O1333" s="80"/>
      <c r="P1333" s="80"/>
      <c r="Q1333" s="79"/>
      <c r="R1333" s="79"/>
      <c r="S1333" s="12"/>
      <c r="T1333" s="12"/>
      <c r="U1333" s="13"/>
      <c r="V1333" s="79"/>
      <c r="W1333" s="82"/>
      <c r="X1333" s="83"/>
      <c r="Y1333" s="82"/>
      <c r="Z1333" s="84"/>
      <c r="AA1333" s="82"/>
      <c r="AB1333" s="80"/>
      <c r="AC1333" s="82"/>
      <c r="AD1333" s="5"/>
      <c r="AE1333" s="82"/>
      <c r="AF1333" s="100"/>
      <c r="AG1333" s="86"/>
      <c r="AH1333" s="86"/>
      <c r="AI1333" s="101"/>
      <c r="AJ1333" s="82"/>
      <c r="AK1333" s="82"/>
      <c r="AL1333" s="88"/>
      <c r="AM1333" s="84"/>
      <c r="AN1333" s="78"/>
      <c r="AO1333" s="89"/>
      <c r="AP1333" s="89"/>
      <c r="AQ1333" s="89"/>
      <c r="AR1333" s="90"/>
      <c r="AS1333" s="90"/>
    </row>
    <row r="1334" ht="18.0" customHeight="1">
      <c r="A1334" s="71"/>
      <c r="B1334" s="71"/>
      <c r="C1334" s="38"/>
      <c r="D1334" s="38"/>
      <c r="E1334" s="38"/>
      <c r="F1334" s="99"/>
      <c r="G1334" s="74"/>
      <c r="H1334" s="75"/>
      <c r="I1334" s="80"/>
      <c r="J1334" s="77"/>
      <c r="K1334" s="78"/>
      <c r="L1334" s="79"/>
      <c r="M1334" s="80"/>
      <c r="N1334" s="79"/>
      <c r="O1334" s="80"/>
      <c r="P1334" s="80"/>
      <c r="Q1334" s="79"/>
      <c r="R1334" s="79"/>
      <c r="S1334" s="12"/>
      <c r="T1334" s="12"/>
      <c r="U1334" s="13"/>
      <c r="V1334" s="79"/>
      <c r="W1334" s="82"/>
      <c r="X1334" s="83"/>
      <c r="Y1334" s="82"/>
      <c r="Z1334" s="84"/>
      <c r="AA1334" s="82"/>
      <c r="AB1334" s="80"/>
      <c r="AC1334" s="82"/>
      <c r="AD1334" s="5"/>
      <c r="AE1334" s="82"/>
      <c r="AF1334" s="100"/>
      <c r="AG1334" s="86"/>
      <c r="AH1334" s="86"/>
      <c r="AI1334" s="101"/>
      <c r="AJ1334" s="82"/>
      <c r="AK1334" s="82"/>
      <c r="AL1334" s="88"/>
      <c r="AM1334" s="84"/>
      <c r="AN1334" s="78"/>
      <c r="AO1334" s="89"/>
      <c r="AP1334" s="89"/>
      <c r="AQ1334" s="89"/>
      <c r="AR1334" s="90"/>
      <c r="AS1334" s="90"/>
    </row>
    <row r="1335" ht="18.0" customHeight="1">
      <c r="A1335" s="71"/>
      <c r="B1335" s="71"/>
      <c r="C1335" s="38"/>
      <c r="D1335" s="38"/>
      <c r="E1335" s="38"/>
      <c r="F1335" s="99"/>
      <c r="G1335" s="74"/>
      <c r="H1335" s="75"/>
      <c r="I1335" s="80"/>
      <c r="J1335" s="77"/>
      <c r="K1335" s="78"/>
      <c r="L1335" s="79"/>
      <c r="M1335" s="80"/>
      <c r="N1335" s="79"/>
      <c r="O1335" s="80"/>
      <c r="P1335" s="80"/>
      <c r="Q1335" s="79"/>
      <c r="R1335" s="79"/>
      <c r="S1335" s="12"/>
      <c r="T1335" s="12"/>
      <c r="U1335" s="13"/>
      <c r="V1335" s="79"/>
      <c r="W1335" s="82"/>
      <c r="X1335" s="83"/>
      <c r="Y1335" s="82"/>
      <c r="Z1335" s="84"/>
      <c r="AA1335" s="82"/>
      <c r="AB1335" s="80"/>
      <c r="AC1335" s="82"/>
      <c r="AD1335" s="5"/>
      <c r="AE1335" s="82"/>
      <c r="AF1335" s="100"/>
      <c r="AG1335" s="86"/>
      <c r="AH1335" s="86"/>
      <c r="AI1335" s="101"/>
      <c r="AJ1335" s="82"/>
      <c r="AK1335" s="82"/>
      <c r="AL1335" s="88"/>
      <c r="AM1335" s="84"/>
      <c r="AN1335" s="78"/>
      <c r="AO1335" s="89"/>
      <c r="AP1335" s="89"/>
      <c r="AQ1335" s="89"/>
      <c r="AR1335" s="90"/>
      <c r="AS1335" s="90"/>
    </row>
    <row r="1336" ht="18.0" customHeight="1">
      <c r="A1336" s="71"/>
      <c r="B1336" s="71"/>
      <c r="C1336" s="38"/>
      <c r="D1336" s="38"/>
      <c r="E1336" s="38"/>
      <c r="F1336" s="99"/>
      <c r="G1336" s="74"/>
      <c r="H1336" s="75"/>
      <c r="I1336" s="80"/>
      <c r="J1336" s="77"/>
      <c r="K1336" s="78"/>
      <c r="L1336" s="79"/>
      <c r="M1336" s="80"/>
      <c r="N1336" s="79"/>
      <c r="O1336" s="80"/>
      <c r="P1336" s="80"/>
      <c r="Q1336" s="79"/>
      <c r="R1336" s="79"/>
      <c r="S1336" s="12"/>
      <c r="T1336" s="12"/>
      <c r="U1336" s="13"/>
      <c r="V1336" s="79"/>
      <c r="W1336" s="82"/>
      <c r="X1336" s="83"/>
      <c r="Y1336" s="82"/>
      <c r="Z1336" s="84"/>
      <c r="AA1336" s="82"/>
      <c r="AB1336" s="80"/>
      <c r="AC1336" s="82"/>
      <c r="AD1336" s="5"/>
      <c r="AE1336" s="82"/>
      <c r="AF1336" s="100"/>
      <c r="AG1336" s="86"/>
      <c r="AH1336" s="86"/>
      <c r="AI1336" s="101"/>
      <c r="AJ1336" s="82"/>
      <c r="AK1336" s="82"/>
      <c r="AL1336" s="88"/>
      <c r="AM1336" s="84"/>
      <c r="AN1336" s="78"/>
      <c r="AO1336" s="89"/>
      <c r="AP1336" s="89"/>
      <c r="AQ1336" s="89"/>
      <c r="AR1336" s="90"/>
      <c r="AS1336" s="90"/>
    </row>
    <row r="1337" ht="18.0" customHeight="1">
      <c r="A1337" s="71"/>
      <c r="B1337" s="71"/>
      <c r="C1337" s="38"/>
      <c r="D1337" s="38"/>
      <c r="E1337" s="38"/>
      <c r="F1337" s="99"/>
      <c r="G1337" s="74"/>
      <c r="H1337" s="75"/>
      <c r="I1337" s="80"/>
      <c r="J1337" s="77"/>
      <c r="K1337" s="78"/>
      <c r="L1337" s="79"/>
      <c r="M1337" s="80"/>
      <c r="N1337" s="79"/>
      <c r="O1337" s="80"/>
      <c r="P1337" s="80"/>
      <c r="Q1337" s="79"/>
      <c r="R1337" s="79"/>
      <c r="S1337" s="12"/>
      <c r="T1337" s="12"/>
      <c r="U1337" s="13"/>
      <c r="V1337" s="79"/>
      <c r="W1337" s="82"/>
      <c r="X1337" s="83"/>
      <c r="Y1337" s="82"/>
      <c r="Z1337" s="84"/>
      <c r="AA1337" s="82"/>
      <c r="AB1337" s="80"/>
      <c r="AC1337" s="82"/>
      <c r="AD1337" s="5"/>
      <c r="AE1337" s="82"/>
      <c r="AF1337" s="100"/>
      <c r="AG1337" s="86"/>
      <c r="AH1337" s="86"/>
      <c r="AI1337" s="101"/>
      <c r="AJ1337" s="82"/>
      <c r="AK1337" s="82"/>
      <c r="AL1337" s="88"/>
      <c r="AM1337" s="84"/>
      <c r="AN1337" s="78"/>
      <c r="AO1337" s="89"/>
      <c r="AP1337" s="89"/>
      <c r="AQ1337" s="89"/>
      <c r="AR1337" s="90"/>
      <c r="AS1337" s="90"/>
    </row>
    <row r="1338" ht="18.0" customHeight="1">
      <c r="A1338" s="71"/>
      <c r="B1338" s="71"/>
      <c r="C1338" s="38"/>
      <c r="D1338" s="38"/>
      <c r="E1338" s="38"/>
      <c r="F1338" s="99"/>
      <c r="G1338" s="74"/>
      <c r="H1338" s="75"/>
      <c r="I1338" s="80"/>
      <c r="J1338" s="77"/>
      <c r="K1338" s="78"/>
      <c r="L1338" s="79"/>
      <c r="M1338" s="80"/>
      <c r="N1338" s="79"/>
      <c r="O1338" s="80"/>
      <c r="P1338" s="80"/>
      <c r="Q1338" s="79"/>
      <c r="R1338" s="79"/>
      <c r="S1338" s="12"/>
      <c r="T1338" s="12"/>
      <c r="U1338" s="13"/>
      <c r="V1338" s="79"/>
      <c r="W1338" s="82"/>
      <c r="X1338" s="83"/>
      <c r="Y1338" s="82"/>
      <c r="Z1338" s="84"/>
      <c r="AA1338" s="82"/>
      <c r="AB1338" s="80"/>
      <c r="AC1338" s="82"/>
      <c r="AD1338" s="5"/>
      <c r="AE1338" s="82"/>
      <c r="AF1338" s="100"/>
      <c r="AG1338" s="86"/>
      <c r="AH1338" s="86"/>
      <c r="AI1338" s="101"/>
      <c r="AJ1338" s="82"/>
      <c r="AK1338" s="82"/>
      <c r="AL1338" s="88"/>
      <c r="AM1338" s="84"/>
      <c r="AN1338" s="78"/>
      <c r="AO1338" s="89"/>
      <c r="AP1338" s="89"/>
      <c r="AQ1338" s="89"/>
      <c r="AR1338" s="90"/>
      <c r="AS1338" s="90"/>
    </row>
    <row r="1339" ht="18.0" customHeight="1">
      <c r="A1339" s="71"/>
      <c r="B1339" s="71"/>
      <c r="C1339" s="38"/>
      <c r="D1339" s="38"/>
      <c r="E1339" s="38"/>
      <c r="F1339" s="99"/>
      <c r="G1339" s="74"/>
      <c r="H1339" s="75"/>
      <c r="I1339" s="80"/>
      <c r="J1339" s="77"/>
      <c r="K1339" s="78"/>
      <c r="L1339" s="79"/>
      <c r="M1339" s="80"/>
      <c r="N1339" s="79"/>
      <c r="O1339" s="80"/>
      <c r="P1339" s="80"/>
      <c r="Q1339" s="79"/>
      <c r="R1339" s="79"/>
      <c r="S1339" s="12"/>
      <c r="T1339" s="12"/>
      <c r="U1339" s="13"/>
      <c r="V1339" s="79"/>
      <c r="W1339" s="82"/>
      <c r="X1339" s="83"/>
      <c r="Y1339" s="82"/>
      <c r="Z1339" s="84"/>
      <c r="AA1339" s="82"/>
      <c r="AB1339" s="80"/>
      <c r="AC1339" s="82"/>
      <c r="AD1339" s="5"/>
      <c r="AE1339" s="82"/>
      <c r="AF1339" s="100"/>
      <c r="AG1339" s="86"/>
      <c r="AH1339" s="86"/>
      <c r="AI1339" s="101"/>
      <c r="AJ1339" s="82"/>
      <c r="AK1339" s="82"/>
      <c r="AL1339" s="88"/>
      <c r="AM1339" s="84"/>
      <c r="AN1339" s="78"/>
      <c r="AO1339" s="89"/>
      <c r="AP1339" s="89"/>
      <c r="AQ1339" s="89"/>
      <c r="AR1339" s="90"/>
      <c r="AS1339" s="90"/>
    </row>
    <row r="1340" ht="18.0" customHeight="1">
      <c r="A1340" s="71"/>
      <c r="B1340" s="71"/>
      <c r="C1340" s="38"/>
      <c r="D1340" s="38"/>
      <c r="E1340" s="38"/>
      <c r="F1340" s="99"/>
      <c r="G1340" s="74"/>
      <c r="H1340" s="75"/>
      <c r="I1340" s="80"/>
      <c r="J1340" s="77"/>
      <c r="K1340" s="78"/>
      <c r="L1340" s="79"/>
      <c r="M1340" s="80"/>
      <c r="N1340" s="79"/>
      <c r="O1340" s="80"/>
      <c r="P1340" s="80"/>
      <c r="Q1340" s="79"/>
      <c r="R1340" s="79"/>
      <c r="S1340" s="12"/>
      <c r="T1340" s="12"/>
      <c r="U1340" s="13"/>
      <c r="V1340" s="79"/>
      <c r="W1340" s="82"/>
      <c r="X1340" s="83"/>
      <c r="Y1340" s="82"/>
      <c r="Z1340" s="84"/>
      <c r="AA1340" s="82"/>
      <c r="AB1340" s="80"/>
      <c r="AC1340" s="82"/>
      <c r="AD1340" s="5"/>
      <c r="AE1340" s="82"/>
      <c r="AF1340" s="100"/>
      <c r="AG1340" s="86"/>
      <c r="AH1340" s="86"/>
      <c r="AI1340" s="101"/>
      <c r="AJ1340" s="82"/>
      <c r="AK1340" s="82"/>
      <c r="AL1340" s="88"/>
      <c r="AM1340" s="84"/>
      <c r="AN1340" s="78"/>
      <c r="AO1340" s="89"/>
      <c r="AP1340" s="89"/>
      <c r="AQ1340" s="89"/>
      <c r="AR1340" s="90"/>
      <c r="AS1340" s="90"/>
    </row>
    <row r="1341" ht="18.0" customHeight="1">
      <c r="A1341" s="71"/>
      <c r="B1341" s="71"/>
      <c r="C1341" s="38"/>
      <c r="D1341" s="38"/>
      <c r="E1341" s="38"/>
      <c r="F1341" s="99"/>
      <c r="G1341" s="74"/>
      <c r="H1341" s="75"/>
      <c r="I1341" s="80"/>
      <c r="J1341" s="77"/>
      <c r="K1341" s="78"/>
      <c r="L1341" s="79"/>
      <c r="M1341" s="80"/>
      <c r="N1341" s="79"/>
      <c r="O1341" s="80"/>
      <c r="P1341" s="80"/>
      <c r="Q1341" s="79"/>
      <c r="R1341" s="79"/>
      <c r="S1341" s="12"/>
      <c r="T1341" s="12"/>
      <c r="U1341" s="13"/>
      <c r="V1341" s="79"/>
      <c r="W1341" s="82"/>
      <c r="X1341" s="83"/>
      <c r="Y1341" s="82"/>
      <c r="Z1341" s="84"/>
      <c r="AA1341" s="82"/>
      <c r="AB1341" s="80"/>
      <c r="AC1341" s="82"/>
      <c r="AD1341" s="5"/>
      <c r="AE1341" s="82"/>
      <c r="AF1341" s="100"/>
      <c r="AG1341" s="86"/>
      <c r="AH1341" s="86"/>
      <c r="AI1341" s="101"/>
      <c r="AJ1341" s="82"/>
      <c r="AK1341" s="82"/>
      <c r="AL1341" s="88"/>
      <c r="AM1341" s="84"/>
      <c r="AN1341" s="78"/>
      <c r="AO1341" s="89"/>
      <c r="AP1341" s="89"/>
      <c r="AQ1341" s="89"/>
      <c r="AR1341" s="90"/>
      <c r="AS1341" s="90"/>
    </row>
    <row r="1342" ht="18.0" customHeight="1">
      <c r="A1342" s="71"/>
      <c r="B1342" s="71"/>
      <c r="C1342" s="38"/>
      <c r="D1342" s="38"/>
      <c r="E1342" s="38"/>
      <c r="F1342" s="99"/>
      <c r="G1342" s="74"/>
      <c r="H1342" s="75"/>
      <c r="I1342" s="80"/>
      <c r="J1342" s="77"/>
      <c r="K1342" s="78"/>
      <c r="L1342" s="79"/>
      <c r="M1342" s="80"/>
      <c r="N1342" s="79"/>
      <c r="O1342" s="80"/>
      <c r="P1342" s="80"/>
      <c r="Q1342" s="79"/>
      <c r="R1342" s="79"/>
      <c r="S1342" s="12"/>
      <c r="T1342" s="12"/>
      <c r="U1342" s="13"/>
      <c r="V1342" s="79"/>
      <c r="W1342" s="82"/>
      <c r="X1342" s="83"/>
      <c r="Y1342" s="82"/>
      <c r="Z1342" s="84"/>
      <c r="AA1342" s="82"/>
      <c r="AB1342" s="80"/>
      <c r="AC1342" s="82"/>
      <c r="AD1342" s="5"/>
      <c r="AE1342" s="82"/>
      <c r="AF1342" s="100"/>
      <c r="AG1342" s="86"/>
      <c r="AH1342" s="86"/>
      <c r="AI1342" s="101"/>
      <c r="AJ1342" s="82"/>
      <c r="AK1342" s="82"/>
      <c r="AL1342" s="88"/>
      <c r="AM1342" s="84"/>
      <c r="AN1342" s="78"/>
      <c r="AO1342" s="89"/>
      <c r="AP1342" s="89"/>
      <c r="AQ1342" s="89"/>
      <c r="AR1342" s="90"/>
      <c r="AS1342" s="90"/>
    </row>
    <row r="1343" ht="18.0" customHeight="1">
      <c r="A1343" s="71"/>
      <c r="B1343" s="71"/>
      <c r="C1343" s="38"/>
      <c r="D1343" s="38"/>
      <c r="E1343" s="38"/>
      <c r="F1343" s="99"/>
      <c r="G1343" s="74"/>
      <c r="H1343" s="75"/>
      <c r="I1343" s="80"/>
      <c r="J1343" s="77"/>
      <c r="K1343" s="78"/>
      <c r="L1343" s="79"/>
      <c r="M1343" s="80"/>
      <c r="N1343" s="79"/>
      <c r="O1343" s="80"/>
      <c r="P1343" s="80"/>
      <c r="Q1343" s="79"/>
      <c r="R1343" s="79"/>
      <c r="S1343" s="12"/>
      <c r="T1343" s="12"/>
      <c r="U1343" s="13"/>
      <c r="V1343" s="79"/>
      <c r="W1343" s="82"/>
      <c r="X1343" s="83"/>
      <c r="Y1343" s="82"/>
      <c r="Z1343" s="84"/>
      <c r="AA1343" s="82"/>
      <c r="AB1343" s="80"/>
      <c r="AC1343" s="82"/>
      <c r="AD1343" s="5"/>
      <c r="AE1343" s="82"/>
      <c r="AF1343" s="100"/>
      <c r="AG1343" s="86"/>
      <c r="AH1343" s="86"/>
      <c r="AI1343" s="101"/>
      <c r="AJ1343" s="82"/>
      <c r="AK1343" s="82"/>
      <c r="AL1343" s="88"/>
      <c r="AM1343" s="84"/>
      <c r="AN1343" s="78"/>
      <c r="AO1343" s="89"/>
      <c r="AP1343" s="89"/>
      <c r="AQ1343" s="89"/>
      <c r="AR1343" s="90"/>
      <c r="AS1343" s="90"/>
    </row>
    <row r="1344" ht="18.0" customHeight="1">
      <c r="A1344" s="71"/>
      <c r="B1344" s="71"/>
      <c r="C1344" s="38"/>
      <c r="D1344" s="38"/>
      <c r="E1344" s="38"/>
      <c r="F1344" s="99"/>
      <c r="G1344" s="74"/>
      <c r="H1344" s="75"/>
      <c r="I1344" s="80"/>
      <c r="J1344" s="77"/>
      <c r="K1344" s="78"/>
      <c r="L1344" s="79"/>
      <c r="M1344" s="80"/>
      <c r="N1344" s="79"/>
      <c r="O1344" s="80"/>
      <c r="P1344" s="80"/>
      <c r="Q1344" s="79"/>
      <c r="R1344" s="79"/>
      <c r="S1344" s="12"/>
      <c r="T1344" s="12"/>
      <c r="U1344" s="13"/>
      <c r="V1344" s="79"/>
      <c r="W1344" s="82"/>
      <c r="X1344" s="83"/>
      <c r="Y1344" s="82"/>
      <c r="Z1344" s="84"/>
      <c r="AA1344" s="82"/>
      <c r="AB1344" s="80"/>
      <c r="AC1344" s="82"/>
      <c r="AD1344" s="5"/>
      <c r="AE1344" s="82"/>
      <c r="AF1344" s="100"/>
      <c r="AG1344" s="86"/>
      <c r="AH1344" s="86"/>
      <c r="AI1344" s="101"/>
      <c r="AJ1344" s="82"/>
      <c r="AK1344" s="82"/>
      <c r="AL1344" s="88"/>
      <c r="AM1344" s="84"/>
      <c r="AN1344" s="78"/>
      <c r="AO1344" s="89"/>
      <c r="AP1344" s="89"/>
      <c r="AQ1344" s="89"/>
      <c r="AR1344" s="90"/>
      <c r="AS1344" s="90"/>
    </row>
    <row r="1345" ht="18.0" customHeight="1">
      <c r="A1345" s="71"/>
      <c r="B1345" s="71"/>
      <c r="C1345" s="38"/>
      <c r="D1345" s="38"/>
      <c r="E1345" s="38"/>
      <c r="F1345" s="99"/>
      <c r="G1345" s="74"/>
      <c r="H1345" s="75"/>
      <c r="I1345" s="80"/>
      <c r="J1345" s="77"/>
      <c r="K1345" s="78"/>
      <c r="L1345" s="79"/>
      <c r="M1345" s="80"/>
      <c r="N1345" s="79"/>
      <c r="O1345" s="80"/>
      <c r="P1345" s="80"/>
      <c r="Q1345" s="79"/>
      <c r="R1345" s="79"/>
      <c r="S1345" s="12"/>
      <c r="T1345" s="12"/>
      <c r="U1345" s="13"/>
      <c r="V1345" s="79"/>
      <c r="W1345" s="82"/>
      <c r="X1345" s="83"/>
      <c r="Y1345" s="82"/>
      <c r="Z1345" s="84"/>
      <c r="AA1345" s="82"/>
      <c r="AB1345" s="80"/>
      <c r="AC1345" s="82"/>
      <c r="AD1345" s="5"/>
      <c r="AE1345" s="82"/>
      <c r="AF1345" s="100"/>
      <c r="AG1345" s="86"/>
      <c r="AH1345" s="86"/>
      <c r="AI1345" s="101"/>
      <c r="AJ1345" s="82"/>
      <c r="AK1345" s="82"/>
      <c r="AL1345" s="88"/>
      <c r="AM1345" s="84"/>
      <c r="AN1345" s="78"/>
      <c r="AO1345" s="89"/>
      <c r="AP1345" s="89"/>
      <c r="AQ1345" s="89"/>
      <c r="AR1345" s="90"/>
      <c r="AS1345" s="90"/>
    </row>
    <row r="1346" ht="18.0" customHeight="1">
      <c r="A1346" s="71"/>
      <c r="B1346" s="71"/>
      <c r="C1346" s="38"/>
      <c r="D1346" s="38"/>
      <c r="E1346" s="38"/>
      <c r="F1346" s="99"/>
      <c r="G1346" s="74"/>
      <c r="H1346" s="75"/>
      <c r="I1346" s="80"/>
      <c r="J1346" s="77"/>
      <c r="K1346" s="78"/>
      <c r="L1346" s="79"/>
      <c r="M1346" s="80"/>
      <c r="N1346" s="79"/>
      <c r="O1346" s="80"/>
      <c r="P1346" s="80"/>
      <c r="Q1346" s="79"/>
      <c r="R1346" s="79"/>
      <c r="S1346" s="12"/>
      <c r="T1346" s="12"/>
      <c r="U1346" s="13"/>
      <c r="V1346" s="79"/>
      <c r="W1346" s="82"/>
      <c r="X1346" s="83"/>
      <c r="Y1346" s="82"/>
      <c r="Z1346" s="84"/>
      <c r="AA1346" s="82"/>
      <c r="AB1346" s="80"/>
      <c r="AC1346" s="82"/>
      <c r="AD1346" s="5"/>
      <c r="AE1346" s="82"/>
      <c r="AF1346" s="100"/>
      <c r="AG1346" s="86"/>
      <c r="AH1346" s="86"/>
      <c r="AI1346" s="101"/>
      <c r="AJ1346" s="82"/>
      <c r="AK1346" s="82"/>
      <c r="AL1346" s="88"/>
      <c r="AM1346" s="84"/>
      <c r="AN1346" s="78"/>
      <c r="AO1346" s="89"/>
      <c r="AP1346" s="89"/>
      <c r="AQ1346" s="89"/>
      <c r="AR1346" s="90"/>
      <c r="AS1346" s="90"/>
    </row>
    <row r="1347" ht="18.0" customHeight="1">
      <c r="A1347" s="71"/>
      <c r="B1347" s="71"/>
      <c r="C1347" s="38"/>
      <c r="D1347" s="38"/>
      <c r="E1347" s="38"/>
      <c r="F1347" s="99"/>
      <c r="G1347" s="74"/>
      <c r="H1347" s="75"/>
      <c r="I1347" s="80"/>
      <c r="J1347" s="77"/>
      <c r="K1347" s="78"/>
      <c r="L1347" s="79"/>
      <c r="M1347" s="80"/>
      <c r="N1347" s="79"/>
      <c r="O1347" s="80"/>
      <c r="P1347" s="80"/>
      <c r="Q1347" s="79"/>
      <c r="R1347" s="79"/>
      <c r="S1347" s="12"/>
      <c r="T1347" s="12"/>
      <c r="U1347" s="13"/>
      <c r="V1347" s="79"/>
      <c r="W1347" s="82"/>
      <c r="X1347" s="83"/>
      <c r="Y1347" s="82"/>
      <c r="Z1347" s="84"/>
      <c r="AA1347" s="82"/>
      <c r="AB1347" s="80"/>
      <c r="AC1347" s="82"/>
      <c r="AD1347" s="5"/>
      <c r="AE1347" s="82"/>
      <c r="AF1347" s="100"/>
      <c r="AG1347" s="86"/>
      <c r="AH1347" s="86"/>
      <c r="AI1347" s="101"/>
      <c r="AJ1347" s="82"/>
      <c r="AK1347" s="82"/>
      <c r="AL1347" s="88"/>
      <c r="AM1347" s="84"/>
      <c r="AN1347" s="78"/>
      <c r="AO1347" s="89"/>
      <c r="AP1347" s="89"/>
      <c r="AQ1347" s="89"/>
      <c r="AR1347" s="90"/>
      <c r="AS1347" s="90"/>
    </row>
    <row r="1348" ht="18.0" customHeight="1">
      <c r="A1348" s="71"/>
      <c r="B1348" s="71"/>
      <c r="C1348" s="38"/>
      <c r="D1348" s="38"/>
      <c r="E1348" s="38"/>
      <c r="F1348" s="99"/>
      <c r="G1348" s="74"/>
      <c r="H1348" s="75"/>
      <c r="I1348" s="80"/>
      <c r="J1348" s="77"/>
      <c r="K1348" s="78"/>
      <c r="L1348" s="79"/>
      <c r="M1348" s="80"/>
      <c r="N1348" s="79"/>
      <c r="O1348" s="80"/>
      <c r="P1348" s="80"/>
      <c r="Q1348" s="79"/>
      <c r="R1348" s="79"/>
      <c r="S1348" s="12"/>
      <c r="T1348" s="12"/>
      <c r="U1348" s="13"/>
      <c r="V1348" s="79"/>
      <c r="W1348" s="82"/>
      <c r="X1348" s="83"/>
      <c r="Y1348" s="82"/>
      <c r="Z1348" s="84"/>
      <c r="AA1348" s="82"/>
      <c r="AB1348" s="80"/>
      <c r="AC1348" s="82"/>
      <c r="AD1348" s="5"/>
      <c r="AE1348" s="82"/>
      <c r="AF1348" s="100"/>
      <c r="AG1348" s="86"/>
      <c r="AH1348" s="86"/>
      <c r="AI1348" s="101"/>
      <c r="AJ1348" s="82"/>
      <c r="AK1348" s="82"/>
      <c r="AL1348" s="88"/>
      <c r="AM1348" s="84"/>
      <c r="AN1348" s="78"/>
      <c r="AO1348" s="89"/>
      <c r="AP1348" s="89"/>
      <c r="AQ1348" s="89"/>
      <c r="AR1348" s="90"/>
      <c r="AS1348" s="90"/>
    </row>
    <row r="1349" ht="18.0" customHeight="1">
      <c r="A1349" s="71"/>
      <c r="B1349" s="71"/>
      <c r="C1349" s="38"/>
      <c r="D1349" s="38"/>
      <c r="E1349" s="38"/>
      <c r="F1349" s="99"/>
      <c r="G1349" s="74"/>
      <c r="H1349" s="75"/>
      <c r="I1349" s="80"/>
      <c r="J1349" s="77"/>
      <c r="K1349" s="78"/>
      <c r="L1349" s="79"/>
      <c r="M1349" s="80"/>
      <c r="N1349" s="79"/>
      <c r="O1349" s="80"/>
      <c r="P1349" s="80"/>
      <c r="Q1349" s="79"/>
      <c r="R1349" s="79"/>
      <c r="S1349" s="12"/>
      <c r="T1349" s="12"/>
      <c r="U1349" s="13"/>
      <c r="V1349" s="79"/>
      <c r="W1349" s="82"/>
      <c r="X1349" s="83"/>
      <c r="Y1349" s="82"/>
      <c r="Z1349" s="84"/>
      <c r="AA1349" s="82"/>
      <c r="AB1349" s="80"/>
      <c r="AC1349" s="82"/>
      <c r="AD1349" s="5"/>
      <c r="AE1349" s="82"/>
      <c r="AF1349" s="100"/>
      <c r="AG1349" s="86"/>
      <c r="AH1349" s="86"/>
      <c r="AI1349" s="101"/>
      <c r="AJ1349" s="82"/>
      <c r="AK1349" s="82"/>
      <c r="AL1349" s="88"/>
      <c r="AM1349" s="84"/>
      <c r="AN1349" s="78"/>
      <c r="AO1349" s="89"/>
      <c r="AP1349" s="89"/>
      <c r="AQ1349" s="89"/>
      <c r="AR1349" s="90"/>
      <c r="AS1349" s="90"/>
    </row>
    <row r="1350" ht="18.0" customHeight="1">
      <c r="A1350" s="71"/>
      <c r="B1350" s="71"/>
      <c r="C1350" s="38"/>
      <c r="D1350" s="38"/>
      <c r="E1350" s="38"/>
      <c r="F1350" s="99"/>
      <c r="G1350" s="74"/>
      <c r="H1350" s="75"/>
      <c r="I1350" s="80"/>
      <c r="J1350" s="77"/>
      <c r="K1350" s="78"/>
      <c r="L1350" s="79"/>
      <c r="M1350" s="80"/>
      <c r="N1350" s="79"/>
      <c r="O1350" s="80"/>
      <c r="P1350" s="80"/>
      <c r="Q1350" s="79"/>
      <c r="R1350" s="79"/>
      <c r="S1350" s="12"/>
      <c r="T1350" s="12"/>
      <c r="U1350" s="13"/>
      <c r="V1350" s="79"/>
      <c r="W1350" s="82"/>
      <c r="X1350" s="83"/>
      <c r="Y1350" s="82"/>
      <c r="Z1350" s="84"/>
      <c r="AA1350" s="82"/>
      <c r="AB1350" s="80"/>
      <c r="AC1350" s="82"/>
      <c r="AD1350" s="5"/>
      <c r="AE1350" s="82"/>
      <c r="AF1350" s="100"/>
      <c r="AG1350" s="86"/>
      <c r="AH1350" s="86"/>
      <c r="AI1350" s="101"/>
      <c r="AJ1350" s="82"/>
      <c r="AK1350" s="82"/>
      <c r="AL1350" s="88"/>
      <c r="AM1350" s="84"/>
      <c r="AN1350" s="78"/>
      <c r="AO1350" s="89"/>
      <c r="AP1350" s="89"/>
      <c r="AQ1350" s="89"/>
      <c r="AR1350" s="90"/>
      <c r="AS1350" s="90"/>
    </row>
    <row r="1351" ht="18.0" customHeight="1">
      <c r="A1351" s="71"/>
      <c r="B1351" s="71"/>
      <c r="C1351" s="38"/>
      <c r="D1351" s="38"/>
      <c r="E1351" s="38"/>
      <c r="F1351" s="99"/>
      <c r="G1351" s="74"/>
      <c r="H1351" s="75"/>
      <c r="I1351" s="80"/>
      <c r="J1351" s="77"/>
      <c r="K1351" s="78"/>
      <c r="L1351" s="79"/>
      <c r="M1351" s="80"/>
      <c r="N1351" s="79"/>
      <c r="O1351" s="80"/>
      <c r="P1351" s="80"/>
      <c r="Q1351" s="79"/>
      <c r="R1351" s="79"/>
      <c r="S1351" s="12"/>
      <c r="T1351" s="12"/>
      <c r="U1351" s="13"/>
      <c r="V1351" s="79"/>
      <c r="W1351" s="82"/>
      <c r="X1351" s="83"/>
      <c r="Y1351" s="82"/>
      <c r="Z1351" s="84"/>
      <c r="AA1351" s="82"/>
      <c r="AB1351" s="80"/>
      <c r="AC1351" s="82"/>
      <c r="AD1351" s="5"/>
      <c r="AE1351" s="82"/>
      <c r="AF1351" s="100"/>
      <c r="AG1351" s="86"/>
      <c r="AH1351" s="86"/>
      <c r="AI1351" s="101"/>
      <c r="AJ1351" s="82"/>
      <c r="AK1351" s="82"/>
      <c r="AL1351" s="88"/>
      <c r="AM1351" s="84"/>
      <c r="AN1351" s="78"/>
      <c r="AO1351" s="89"/>
      <c r="AP1351" s="89"/>
      <c r="AQ1351" s="89"/>
      <c r="AR1351" s="90"/>
      <c r="AS1351" s="90"/>
    </row>
    <row r="1352" ht="18.0" customHeight="1">
      <c r="A1352" s="71"/>
      <c r="B1352" s="71"/>
      <c r="C1352" s="38"/>
      <c r="D1352" s="38"/>
      <c r="E1352" s="38"/>
      <c r="F1352" s="99"/>
      <c r="G1352" s="74"/>
      <c r="H1352" s="75"/>
      <c r="I1352" s="80"/>
      <c r="J1352" s="77"/>
      <c r="K1352" s="78"/>
      <c r="L1352" s="79"/>
      <c r="M1352" s="80"/>
      <c r="N1352" s="79"/>
      <c r="O1352" s="80"/>
      <c r="P1352" s="80"/>
      <c r="Q1352" s="79"/>
      <c r="R1352" s="79"/>
      <c r="S1352" s="12"/>
      <c r="T1352" s="12"/>
      <c r="U1352" s="13"/>
      <c r="V1352" s="79"/>
      <c r="W1352" s="82"/>
      <c r="X1352" s="83"/>
      <c r="Y1352" s="82"/>
      <c r="Z1352" s="84"/>
      <c r="AA1352" s="82"/>
      <c r="AB1352" s="80"/>
      <c r="AC1352" s="82"/>
      <c r="AD1352" s="5"/>
      <c r="AE1352" s="82"/>
      <c r="AF1352" s="100"/>
      <c r="AG1352" s="86"/>
      <c r="AH1352" s="86"/>
      <c r="AI1352" s="101"/>
      <c r="AJ1352" s="82"/>
      <c r="AK1352" s="82"/>
      <c r="AL1352" s="88"/>
      <c r="AM1352" s="84"/>
      <c r="AN1352" s="78"/>
      <c r="AO1352" s="89"/>
      <c r="AP1352" s="89"/>
      <c r="AQ1352" s="89"/>
      <c r="AR1352" s="90"/>
      <c r="AS1352" s="90"/>
    </row>
    <row r="1353" ht="18.0" customHeight="1">
      <c r="A1353" s="71"/>
      <c r="B1353" s="71"/>
      <c r="C1353" s="38"/>
      <c r="D1353" s="38"/>
      <c r="E1353" s="38"/>
      <c r="F1353" s="99"/>
      <c r="G1353" s="74"/>
      <c r="H1353" s="75"/>
      <c r="I1353" s="80"/>
      <c r="J1353" s="77"/>
      <c r="K1353" s="78"/>
      <c r="L1353" s="79"/>
      <c r="M1353" s="80"/>
      <c r="N1353" s="79"/>
      <c r="O1353" s="80"/>
      <c r="P1353" s="80"/>
      <c r="Q1353" s="79"/>
      <c r="R1353" s="79"/>
      <c r="S1353" s="12"/>
      <c r="T1353" s="12"/>
      <c r="U1353" s="13"/>
      <c r="V1353" s="79"/>
      <c r="W1353" s="82"/>
      <c r="X1353" s="83"/>
      <c r="Y1353" s="82"/>
      <c r="Z1353" s="84"/>
      <c r="AA1353" s="82"/>
      <c r="AB1353" s="80"/>
      <c r="AC1353" s="82"/>
      <c r="AD1353" s="5"/>
      <c r="AE1353" s="82"/>
      <c r="AF1353" s="100"/>
      <c r="AG1353" s="86"/>
      <c r="AH1353" s="86"/>
      <c r="AI1353" s="101"/>
      <c r="AJ1353" s="82"/>
      <c r="AK1353" s="82"/>
      <c r="AL1353" s="88"/>
      <c r="AM1353" s="84"/>
      <c r="AN1353" s="78"/>
      <c r="AO1353" s="89"/>
      <c r="AP1353" s="89"/>
      <c r="AQ1353" s="89"/>
      <c r="AR1353" s="90"/>
      <c r="AS1353" s="90"/>
    </row>
    <row r="1354" ht="18.0" customHeight="1">
      <c r="A1354" s="71"/>
      <c r="B1354" s="71"/>
      <c r="C1354" s="38"/>
      <c r="D1354" s="38"/>
      <c r="E1354" s="38"/>
      <c r="F1354" s="99"/>
      <c r="G1354" s="74"/>
      <c r="H1354" s="75"/>
      <c r="I1354" s="80"/>
      <c r="J1354" s="77"/>
      <c r="K1354" s="78"/>
      <c r="L1354" s="79"/>
      <c r="M1354" s="80"/>
      <c r="N1354" s="79"/>
      <c r="O1354" s="80"/>
      <c r="P1354" s="80"/>
      <c r="Q1354" s="79"/>
      <c r="R1354" s="79"/>
      <c r="S1354" s="12"/>
      <c r="T1354" s="12"/>
      <c r="U1354" s="13"/>
      <c r="V1354" s="79"/>
      <c r="W1354" s="82"/>
      <c r="X1354" s="83"/>
      <c r="Y1354" s="82"/>
      <c r="Z1354" s="84"/>
      <c r="AA1354" s="82"/>
      <c r="AB1354" s="80"/>
      <c r="AC1354" s="82"/>
      <c r="AD1354" s="5"/>
      <c r="AE1354" s="82"/>
      <c r="AF1354" s="100"/>
      <c r="AG1354" s="86"/>
      <c r="AH1354" s="86"/>
      <c r="AI1354" s="101"/>
      <c r="AJ1354" s="82"/>
      <c r="AK1354" s="82"/>
      <c r="AL1354" s="88"/>
      <c r="AM1354" s="84"/>
      <c r="AN1354" s="78"/>
      <c r="AO1354" s="89"/>
      <c r="AP1354" s="89"/>
      <c r="AQ1354" s="89"/>
      <c r="AR1354" s="90"/>
      <c r="AS1354" s="90"/>
    </row>
    <row r="1355" ht="18.0" customHeight="1">
      <c r="A1355" s="71"/>
      <c r="B1355" s="71"/>
      <c r="C1355" s="38"/>
      <c r="D1355" s="38"/>
      <c r="E1355" s="38"/>
      <c r="F1355" s="99"/>
      <c r="G1355" s="74"/>
      <c r="H1355" s="75"/>
      <c r="I1355" s="80"/>
      <c r="J1355" s="77"/>
      <c r="K1355" s="78"/>
      <c r="L1355" s="79"/>
      <c r="M1355" s="80"/>
      <c r="N1355" s="79"/>
      <c r="O1355" s="80"/>
      <c r="P1355" s="80"/>
      <c r="Q1355" s="79"/>
      <c r="R1355" s="79"/>
      <c r="S1355" s="12"/>
      <c r="T1355" s="12"/>
      <c r="U1355" s="13"/>
      <c r="V1355" s="79"/>
      <c r="W1355" s="82"/>
      <c r="X1355" s="83"/>
      <c r="Y1355" s="82"/>
      <c r="Z1355" s="84"/>
      <c r="AA1355" s="82"/>
      <c r="AB1355" s="80"/>
      <c r="AC1355" s="82"/>
      <c r="AD1355" s="5"/>
      <c r="AE1355" s="82"/>
      <c r="AF1355" s="100"/>
      <c r="AG1355" s="86"/>
      <c r="AH1355" s="86"/>
      <c r="AI1355" s="101"/>
      <c r="AJ1355" s="82"/>
      <c r="AK1355" s="82"/>
      <c r="AL1355" s="88"/>
      <c r="AM1355" s="84"/>
      <c r="AN1355" s="78"/>
      <c r="AO1355" s="89"/>
      <c r="AP1355" s="89"/>
      <c r="AQ1355" s="89"/>
      <c r="AR1355" s="90"/>
      <c r="AS1355" s="90"/>
    </row>
    <row r="1356" ht="18.0" customHeight="1">
      <c r="A1356" s="71"/>
      <c r="B1356" s="71"/>
      <c r="C1356" s="38"/>
      <c r="D1356" s="38"/>
      <c r="E1356" s="38"/>
      <c r="F1356" s="99"/>
      <c r="G1356" s="74"/>
      <c r="H1356" s="75"/>
      <c r="I1356" s="80"/>
      <c r="J1356" s="77"/>
      <c r="K1356" s="78"/>
      <c r="L1356" s="79"/>
      <c r="M1356" s="80"/>
      <c r="N1356" s="79"/>
      <c r="O1356" s="80"/>
      <c r="P1356" s="80"/>
      <c r="Q1356" s="79"/>
      <c r="R1356" s="79"/>
      <c r="S1356" s="12"/>
      <c r="T1356" s="12"/>
      <c r="U1356" s="13"/>
      <c r="V1356" s="79"/>
      <c r="W1356" s="82"/>
      <c r="X1356" s="83"/>
      <c r="Y1356" s="82"/>
      <c r="Z1356" s="84"/>
      <c r="AA1356" s="82"/>
      <c r="AB1356" s="80"/>
      <c r="AC1356" s="82"/>
      <c r="AD1356" s="5"/>
      <c r="AE1356" s="82"/>
      <c r="AF1356" s="100"/>
      <c r="AG1356" s="86"/>
      <c r="AH1356" s="86"/>
      <c r="AI1356" s="101"/>
      <c r="AJ1356" s="82"/>
      <c r="AK1356" s="82"/>
      <c r="AL1356" s="88"/>
      <c r="AM1356" s="84"/>
      <c r="AN1356" s="78"/>
      <c r="AO1356" s="89"/>
      <c r="AP1356" s="89"/>
      <c r="AQ1356" s="89"/>
      <c r="AR1356" s="90"/>
      <c r="AS1356" s="90"/>
    </row>
    <row r="1357" ht="18.0" customHeight="1">
      <c r="A1357" s="71"/>
      <c r="B1357" s="71"/>
      <c r="C1357" s="38"/>
      <c r="D1357" s="38"/>
      <c r="E1357" s="38"/>
      <c r="F1357" s="99"/>
      <c r="G1357" s="74"/>
      <c r="H1357" s="75"/>
      <c r="I1357" s="80"/>
      <c r="J1357" s="77"/>
      <c r="K1357" s="78"/>
      <c r="L1357" s="79"/>
      <c r="M1357" s="80"/>
      <c r="N1357" s="79"/>
      <c r="O1357" s="80"/>
      <c r="P1357" s="80"/>
      <c r="Q1357" s="79"/>
      <c r="R1357" s="79"/>
      <c r="S1357" s="12"/>
      <c r="T1357" s="12"/>
      <c r="U1357" s="13"/>
      <c r="V1357" s="79"/>
      <c r="W1357" s="82"/>
      <c r="X1357" s="83"/>
      <c r="Y1357" s="82"/>
      <c r="Z1357" s="84"/>
      <c r="AA1357" s="82"/>
      <c r="AB1357" s="80"/>
      <c r="AC1357" s="82"/>
      <c r="AD1357" s="5"/>
      <c r="AE1357" s="82"/>
      <c r="AF1357" s="100"/>
      <c r="AG1357" s="86"/>
      <c r="AH1357" s="86"/>
      <c r="AI1357" s="101"/>
      <c r="AJ1357" s="82"/>
      <c r="AK1357" s="82"/>
      <c r="AL1357" s="88"/>
      <c r="AM1357" s="84"/>
      <c r="AN1357" s="78"/>
      <c r="AO1357" s="89"/>
      <c r="AP1357" s="89"/>
      <c r="AQ1357" s="89"/>
      <c r="AR1357" s="90"/>
      <c r="AS1357" s="90"/>
    </row>
    <row r="1358" ht="18.0" customHeight="1">
      <c r="A1358" s="71"/>
      <c r="B1358" s="71"/>
      <c r="C1358" s="38"/>
      <c r="D1358" s="38"/>
      <c r="E1358" s="38"/>
      <c r="F1358" s="99"/>
      <c r="G1358" s="74"/>
      <c r="H1358" s="75"/>
      <c r="I1358" s="80"/>
      <c r="J1358" s="77"/>
      <c r="K1358" s="78"/>
      <c r="L1358" s="79"/>
      <c r="M1358" s="80"/>
      <c r="N1358" s="79"/>
      <c r="O1358" s="80"/>
      <c r="P1358" s="80"/>
      <c r="Q1358" s="79"/>
      <c r="R1358" s="79"/>
      <c r="S1358" s="12"/>
      <c r="T1358" s="12"/>
      <c r="U1358" s="13"/>
      <c r="V1358" s="79"/>
      <c r="W1358" s="82"/>
      <c r="X1358" s="83"/>
      <c r="Y1358" s="82"/>
      <c r="Z1358" s="84"/>
      <c r="AA1358" s="82"/>
      <c r="AB1358" s="80"/>
      <c r="AC1358" s="82"/>
      <c r="AD1358" s="5"/>
      <c r="AE1358" s="82"/>
      <c r="AF1358" s="100"/>
      <c r="AG1358" s="86"/>
      <c r="AH1358" s="86"/>
      <c r="AI1358" s="101"/>
      <c r="AJ1358" s="82"/>
      <c r="AK1358" s="82"/>
      <c r="AL1358" s="88"/>
      <c r="AM1358" s="84"/>
      <c r="AN1358" s="78"/>
      <c r="AO1358" s="89"/>
      <c r="AP1358" s="89"/>
      <c r="AQ1358" s="89"/>
      <c r="AR1358" s="90"/>
      <c r="AS1358" s="90"/>
    </row>
    <row r="1359" ht="18.0" customHeight="1">
      <c r="A1359" s="71"/>
      <c r="B1359" s="71"/>
      <c r="C1359" s="38"/>
      <c r="D1359" s="38"/>
      <c r="E1359" s="38"/>
      <c r="F1359" s="99"/>
      <c r="G1359" s="74"/>
      <c r="H1359" s="75"/>
      <c r="I1359" s="80"/>
      <c r="J1359" s="77"/>
      <c r="K1359" s="78"/>
      <c r="L1359" s="79"/>
      <c r="M1359" s="80"/>
      <c r="N1359" s="79"/>
      <c r="O1359" s="80"/>
      <c r="P1359" s="80"/>
      <c r="Q1359" s="79"/>
      <c r="R1359" s="79"/>
      <c r="S1359" s="12"/>
      <c r="T1359" s="12"/>
      <c r="U1359" s="13"/>
      <c r="V1359" s="79"/>
      <c r="W1359" s="82"/>
      <c r="X1359" s="83"/>
      <c r="Y1359" s="82"/>
      <c r="Z1359" s="84"/>
      <c r="AA1359" s="82"/>
      <c r="AB1359" s="80"/>
      <c r="AC1359" s="82"/>
      <c r="AD1359" s="5"/>
      <c r="AE1359" s="82"/>
      <c r="AF1359" s="100"/>
      <c r="AG1359" s="86"/>
      <c r="AH1359" s="86"/>
      <c r="AI1359" s="101"/>
      <c r="AJ1359" s="82"/>
      <c r="AK1359" s="82"/>
      <c r="AL1359" s="88"/>
      <c r="AM1359" s="84"/>
      <c r="AN1359" s="78"/>
      <c r="AO1359" s="89"/>
      <c r="AP1359" s="89"/>
      <c r="AQ1359" s="89"/>
      <c r="AR1359" s="90"/>
      <c r="AS1359" s="90"/>
    </row>
    <row r="1360" ht="18.0" customHeight="1">
      <c r="A1360" s="71"/>
      <c r="B1360" s="71"/>
      <c r="C1360" s="38"/>
      <c r="D1360" s="38"/>
      <c r="E1360" s="38"/>
      <c r="F1360" s="99"/>
      <c r="G1360" s="74"/>
      <c r="H1360" s="75"/>
      <c r="I1360" s="80"/>
      <c r="J1360" s="77"/>
      <c r="K1360" s="78"/>
      <c r="L1360" s="79"/>
      <c r="M1360" s="80"/>
      <c r="N1360" s="79"/>
      <c r="O1360" s="80"/>
      <c r="P1360" s="80"/>
      <c r="Q1360" s="79"/>
      <c r="R1360" s="79"/>
      <c r="S1360" s="12"/>
      <c r="T1360" s="12"/>
      <c r="U1360" s="13"/>
      <c r="V1360" s="79"/>
      <c r="W1360" s="82"/>
      <c r="X1360" s="83"/>
      <c r="Y1360" s="82"/>
      <c r="Z1360" s="84"/>
      <c r="AA1360" s="82"/>
      <c r="AB1360" s="80"/>
      <c r="AC1360" s="82"/>
      <c r="AD1360" s="5"/>
      <c r="AE1360" s="82"/>
      <c r="AF1360" s="100"/>
      <c r="AG1360" s="86"/>
      <c r="AH1360" s="86"/>
      <c r="AI1360" s="101"/>
      <c r="AJ1360" s="82"/>
      <c r="AK1360" s="82"/>
      <c r="AL1360" s="88"/>
      <c r="AM1360" s="84"/>
      <c r="AN1360" s="78"/>
      <c r="AO1360" s="89"/>
      <c r="AP1360" s="89"/>
      <c r="AQ1360" s="89"/>
      <c r="AR1360" s="90"/>
      <c r="AS1360" s="90"/>
    </row>
    <row r="1361" ht="18.0" customHeight="1">
      <c r="A1361" s="71"/>
      <c r="B1361" s="71"/>
      <c r="C1361" s="38"/>
      <c r="D1361" s="38"/>
      <c r="E1361" s="38"/>
      <c r="F1361" s="99"/>
      <c r="G1361" s="74"/>
      <c r="H1361" s="75"/>
      <c r="I1361" s="80"/>
      <c r="J1361" s="77"/>
      <c r="K1361" s="78"/>
      <c r="L1361" s="79"/>
      <c r="M1361" s="80"/>
      <c r="N1361" s="79"/>
      <c r="O1361" s="80"/>
      <c r="P1361" s="80"/>
      <c r="Q1361" s="79"/>
      <c r="R1361" s="79"/>
      <c r="S1361" s="12"/>
      <c r="T1361" s="12"/>
      <c r="U1361" s="13"/>
      <c r="V1361" s="79"/>
      <c r="W1361" s="82"/>
      <c r="X1361" s="83"/>
      <c r="Y1361" s="82"/>
      <c r="Z1361" s="84"/>
      <c r="AA1361" s="82"/>
      <c r="AB1361" s="80"/>
      <c r="AC1361" s="82"/>
      <c r="AD1361" s="5"/>
      <c r="AE1361" s="82"/>
      <c r="AF1361" s="100"/>
      <c r="AG1361" s="86"/>
      <c r="AH1361" s="86"/>
      <c r="AI1361" s="101"/>
      <c r="AJ1361" s="82"/>
      <c r="AK1361" s="82"/>
      <c r="AL1361" s="88"/>
      <c r="AM1361" s="84"/>
      <c r="AN1361" s="78"/>
      <c r="AO1361" s="89"/>
      <c r="AP1361" s="89"/>
      <c r="AQ1361" s="89"/>
      <c r="AR1361" s="90"/>
      <c r="AS1361" s="90"/>
    </row>
    <row r="1362" ht="18.0" customHeight="1">
      <c r="A1362" s="71"/>
      <c r="B1362" s="71"/>
      <c r="C1362" s="38"/>
      <c r="D1362" s="38"/>
      <c r="E1362" s="38"/>
      <c r="F1362" s="99"/>
      <c r="G1362" s="74"/>
      <c r="H1362" s="75"/>
      <c r="I1362" s="80"/>
      <c r="J1362" s="77"/>
      <c r="K1362" s="78"/>
      <c r="L1362" s="79"/>
      <c r="M1362" s="80"/>
      <c r="N1362" s="79"/>
      <c r="O1362" s="80"/>
      <c r="P1362" s="80"/>
      <c r="Q1362" s="79"/>
      <c r="R1362" s="79"/>
      <c r="S1362" s="12"/>
      <c r="T1362" s="12"/>
      <c r="U1362" s="13"/>
      <c r="V1362" s="79"/>
      <c r="W1362" s="82"/>
      <c r="X1362" s="83"/>
      <c r="Y1362" s="82"/>
      <c r="Z1362" s="84"/>
      <c r="AA1362" s="82"/>
      <c r="AB1362" s="80"/>
      <c r="AC1362" s="82"/>
      <c r="AD1362" s="5"/>
      <c r="AE1362" s="82"/>
      <c r="AF1362" s="100"/>
      <c r="AG1362" s="86"/>
      <c r="AH1362" s="86"/>
      <c r="AI1362" s="101"/>
      <c r="AJ1362" s="82"/>
      <c r="AK1362" s="82"/>
      <c r="AL1362" s="88"/>
      <c r="AM1362" s="84"/>
      <c r="AN1362" s="78"/>
      <c r="AO1362" s="89"/>
      <c r="AP1362" s="89"/>
      <c r="AQ1362" s="89"/>
      <c r="AR1362" s="90"/>
      <c r="AS1362" s="90"/>
    </row>
    <row r="1363" ht="18.0" customHeight="1">
      <c r="A1363" s="71"/>
      <c r="B1363" s="71"/>
      <c r="C1363" s="38"/>
      <c r="D1363" s="38"/>
      <c r="E1363" s="38"/>
      <c r="F1363" s="99"/>
      <c r="G1363" s="74"/>
      <c r="H1363" s="75"/>
      <c r="I1363" s="80"/>
      <c r="J1363" s="77"/>
      <c r="K1363" s="78"/>
      <c r="L1363" s="79"/>
      <c r="M1363" s="80"/>
      <c r="N1363" s="79"/>
      <c r="O1363" s="80"/>
      <c r="P1363" s="80"/>
      <c r="Q1363" s="79"/>
      <c r="R1363" s="79"/>
      <c r="S1363" s="12"/>
      <c r="T1363" s="12"/>
      <c r="U1363" s="13"/>
      <c r="V1363" s="79"/>
      <c r="W1363" s="82"/>
      <c r="X1363" s="83"/>
      <c r="Y1363" s="82"/>
      <c r="Z1363" s="84"/>
      <c r="AA1363" s="82"/>
      <c r="AB1363" s="80"/>
      <c r="AC1363" s="82"/>
      <c r="AD1363" s="5"/>
      <c r="AE1363" s="82"/>
      <c r="AF1363" s="100"/>
      <c r="AG1363" s="86"/>
      <c r="AH1363" s="86"/>
      <c r="AI1363" s="101"/>
      <c r="AJ1363" s="82"/>
      <c r="AK1363" s="82"/>
      <c r="AL1363" s="88"/>
      <c r="AM1363" s="84"/>
      <c r="AN1363" s="78"/>
      <c r="AO1363" s="89"/>
      <c r="AP1363" s="89"/>
      <c r="AQ1363" s="89"/>
      <c r="AR1363" s="90"/>
      <c r="AS1363" s="90"/>
    </row>
    <row r="1364" ht="18.0" customHeight="1">
      <c r="A1364" s="71"/>
      <c r="B1364" s="71"/>
      <c r="C1364" s="38"/>
      <c r="D1364" s="38"/>
      <c r="E1364" s="38"/>
      <c r="F1364" s="99"/>
      <c r="G1364" s="74"/>
      <c r="H1364" s="75"/>
      <c r="I1364" s="80"/>
      <c r="J1364" s="77"/>
      <c r="K1364" s="78"/>
      <c r="L1364" s="79"/>
      <c r="M1364" s="80"/>
      <c r="N1364" s="79"/>
      <c r="O1364" s="80"/>
      <c r="P1364" s="80"/>
      <c r="Q1364" s="79"/>
      <c r="R1364" s="79"/>
      <c r="S1364" s="12"/>
      <c r="T1364" s="12"/>
      <c r="U1364" s="13"/>
      <c r="V1364" s="79"/>
      <c r="W1364" s="82"/>
      <c r="X1364" s="83"/>
      <c r="Y1364" s="82"/>
      <c r="Z1364" s="84"/>
      <c r="AA1364" s="82"/>
      <c r="AB1364" s="80"/>
      <c r="AC1364" s="82"/>
      <c r="AD1364" s="5"/>
      <c r="AE1364" s="82"/>
      <c r="AF1364" s="100"/>
      <c r="AG1364" s="86"/>
      <c r="AH1364" s="86"/>
      <c r="AI1364" s="101"/>
      <c r="AJ1364" s="82"/>
      <c r="AK1364" s="82"/>
      <c r="AL1364" s="88"/>
      <c r="AM1364" s="84"/>
      <c r="AN1364" s="78"/>
      <c r="AO1364" s="89"/>
      <c r="AP1364" s="89"/>
      <c r="AQ1364" s="89"/>
      <c r="AR1364" s="90"/>
      <c r="AS1364" s="90"/>
    </row>
    <row r="1365" ht="18.0" customHeight="1">
      <c r="A1365" s="71"/>
      <c r="B1365" s="71"/>
      <c r="C1365" s="38"/>
      <c r="D1365" s="38"/>
      <c r="E1365" s="38"/>
      <c r="F1365" s="99"/>
      <c r="G1365" s="74"/>
      <c r="H1365" s="75"/>
      <c r="I1365" s="80"/>
      <c r="J1365" s="77"/>
      <c r="K1365" s="78"/>
      <c r="L1365" s="79"/>
      <c r="M1365" s="80"/>
      <c r="N1365" s="79"/>
      <c r="O1365" s="80"/>
      <c r="P1365" s="80"/>
      <c r="Q1365" s="79"/>
      <c r="R1365" s="79"/>
      <c r="S1365" s="12"/>
      <c r="T1365" s="12"/>
      <c r="U1365" s="13"/>
      <c r="V1365" s="79"/>
      <c r="W1365" s="82"/>
      <c r="X1365" s="83"/>
      <c r="Y1365" s="82"/>
      <c r="Z1365" s="84"/>
      <c r="AA1365" s="82"/>
      <c r="AB1365" s="80"/>
      <c r="AC1365" s="82"/>
      <c r="AD1365" s="5"/>
      <c r="AE1365" s="82"/>
      <c r="AF1365" s="100"/>
      <c r="AG1365" s="86"/>
      <c r="AH1365" s="86"/>
      <c r="AI1365" s="101"/>
      <c r="AJ1365" s="82"/>
      <c r="AK1365" s="82"/>
      <c r="AL1365" s="88"/>
      <c r="AM1365" s="84"/>
      <c r="AN1365" s="78"/>
      <c r="AO1365" s="89"/>
      <c r="AP1365" s="89"/>
      <c r="AQ1365" s="89"/>
      <c r="AR1365" s="90"/>
      <c r="AS1365" s="90"/>
    </row>
    <row r="1366" ht="18.0" customHeight="1">
      <c r="A1366" s="71"/>
      <c r="B1366" s="71"/>
      <c r="C1366" s="38"/>
      <c r="D1366" s="38"/>
      <c r="E1366" s="38"/>
      <c r="F1366" s="99"/>
      <c r="G1366" s="74"/>
      <c r="H1366" s="75"/>
      <c r="I1366" s="80"/>
      <c r="J1366" s="77"/>
      <c r="K1366" s="78"/>
      <c r="L1366" s="79"/>
      <c r="M1366" s="80"/>
      <c r="N1366" s="79"/>
      <c r="O1366" s="80"/>
      <c r="P1366" s="80"/>
      <c r="Q1366" s="79"/>
      <c r="R1366" s="79"/>
      <c r="S1366" s="12"/>
      <c r="T1366" s="12"/>
      <c r="U1366" s="13"/>
      <c r="V1366" s="79"/>
      <c r="W1366" s="82"/>
      <c r="X1366" s="83"/>
      <c r="Y1366" s="82"/>
      <c r="Z1366" s="84"/>
      <c r="AA1366" s="82"/>
      <c r="AB1366" s="80"/>
      <c r="AC1366" s="82"/>
      <c r="AD1366" s="5"/>
      <c r="AE1366" s="82"/>
      <c r="AF1366" s="100"/>
      <c r="AG1366" s="86"/>
      <c r="AH1366" s="86"/>
      <c r="AI1366" s="101"/>
      <c r="AJ1366" s="82"/>
      <c r="AK1366" s="82"/>
      <c r="AL1366" s="88"/>
      <c r="AM1366" s="84"/>
      <c r="AN1366" s="78"/>
      <c r="AO1366" s="89"/>
      <c r="AP1366" s="89"/>
      <c r="AQ1366" s="89"/>
      <c r="AR1366" s="90"/>
      <c r="AS1366" s="90"/>
    </row>
    <row r="1367" ht="18.0" customHeight="1">
      <c r="A1367" s="71"/>
      <c r="B1367" s="71"/>
      <c r="C1367" s="38"/>
      <c r="D1367" s="38"/>
      <c r="E1367" s="38"/>
      <c r="F1367" s="99"/>
      <c r="G1367" s="74"/>
      <c r="H1367" s="75"/>
      <c r="I1367" s="80"/>
      <c r="J1367" s="77"/>
      <c r="K1367" s="78"/>
      <c r="L1367" s="79"/>
      <c r="M1367" s="80"/>
      <c r="N1367" s="79"/>
      <c r="O1367" s="80"/>
      <c r="P1367" s="80"/>
      <c r="Q1367" s="79"/>
      <c r="R1367" s="79"/>
      <c r="S1367" s="12"/>
      <c r="T1367" s="12"/>
      <c r="U1367" s="13"/>
      <c r="V1367" s="79"/>
      <c r="W1367" s="82"/>
      <c r="X1367" s="83"/>
      <c r="Y1367" s="82"/>
      <c r="Z1367" s="84"/>
      <c r="AA1367" s="82"/>
      <c r="AB1367" s="80"/>
      <c r="AC1367" s="82"/>
      <c r="AD1367" s="5"/>
      <c r="AE1367" s="82"/>
      <c r="AF1367" s="100"/>
      <c r="AG1367" s="86"/>
      <c r="AH1367" s="86"/>
      <c r="AI1367" s="101"/>
      <c r="AJ1367" s="82"/>
      <c r="AK1367" s="82"/>
      <c r="AL1367" s="88"/>
      <c r="AM1367" s="84"/>
      <c r="AN1367" s="78"/>
      <c r="AO1367" s="89"/>
      <c r="AP1367" s="89"/>
      <c r="AQ1367" s="89"/>
      <c r="AR1367" s="90"/>
      <c r="AS1367" s="90"/>
    </row>
    <row r="1368" ht="18.0" customHeight="1">
      <c r="A1368" s="71"/>
      <c r="B1368" s="71"/>
      <c r="C1368" s="38"/>
      <c r="D1368" s="38"/>
      <c r="E1368" s="38"/>
      <c r="F1368" s="99"/>
      <c r="G1368" s="74"/>
      <c r="H1368" s="75"/>
      <c r="I1368" s="80"/>
      <c r="J1368" s="77"/>
      <c r="K1368" s="78"/>
      <c r="L1368" s="79"/>
      <c r="M1368" s="80"/>
      <c r="N1368" s="79"/>
      <c r="O1368" s="80"/>
      <c r="P1368" s="80"/>
      <c r="Q1368" s="79"/>
      <c r="R1368" s="79"/>
      <c r="S1368" s="12"/>
      <c r="T1368" s="12"/>
      <c r="U1368" s="13"/>
      <c r="V1368" s="79"/>
      <c r="W1368" s="82"/>
      <c r="X1368" s="83"/>
      <c r="Y1368" s="82"/>
      <c r="Z1368" s="84"/>
      <c r="AA1368" s="82"/>
      <c r="AB1368" s="80"/>
      <c r="AC1368" s="82"/>
      <c r="AD1368" s="5"/>
      <c r="AE1368" s="82"/>
      <c r="AF1368" s="100"/>
      <c r="AG1368" s="86"/>
      <c r="AH1368" s="86"/>
      <c r="AI1368" s="101"/>
      <c r="AJ1368" s="82"/>
      <c r="AK1368" s="82"/>
      <c r="AL1368" s="88"/>
      <c r="AM1368" s="84"/>
      <c r="AN1368" s="78"/>
      <c r="AO1368" s="89"/>
      <c r="AP1368" s="89"/>
      <c r="AQ1368" s="89"/>
      <c r="AR1368" s="90"/>
      <c r="AS1368" s="90"/>
    </row>
    <row r="1369" ht="18.0" customHeight="1">
      <c r="A1369" s="71"/>
      <c r="B1369" s="71"/>
      <c r="C1369" s="38"/>
      <c r="D1369" s="38"/>
      <c r="E1369" s="38"/>
      <c r="F1369" s="99"/>
      <c r="G1369" s="74"/>
      <c r="H1369" s="75"/>
      <c r="I1369" s="80"/>
      <c r="J1369" s="77"/>
      <c r="K1369" s="78"/>
      <c r="L1369" s="79"/>
      <c r="M1369" s="80"/>
      <c r="N1369" s="79"/>
      <c r="O1369" s="80"/>
      <c r="P1369" s="80"/>
      <c r="Q1369" s="79"/>
      <c r="R1369" s="79"/>
      <c r="S1369" s="12"/>
      <c r="T1369" s="12"/>
      <c r="U1369" s="13"/>
      <c r="V1369" s="79"/>
      <c r="W1369" s="82"/>
      <c r="X1369" s="83"/>
      <c r="Y1369" s="82"/>
      <c r="Z1369" s="84"/>
      <c r="AA1369" s="82"/>
      <c r="AB1369" s="80"/>
      <c r="AC1369" s="82"/>
      <c r="AD1369" s="5"/>
      <c r="AE1369" s="82"/>
      <c r="AF1369" s="100"/>
      <c r="AG1369" s="86"/>
      <c r="AH1369" s="86"/>
      <c r="AI1369" s="101"/>
      <c r="AJ1369" s="82"/>
      <c r="AK1369" s="82"/>
      <c r="AL1369" s="88"/>
      <c r="AM1369" s="84"/>
      <c r="AN1369" s="78"/>
      <c r="AO1369" s="89"/>
      <c r="AP1369" s="89"/>
      <c r="AQ1369" s="89"/>
      <c r="AR1369" s="90"/>
      <c r="AS1369" s="90"/>
    </row>
    <row r="1370" ht="18.0" customHeight="1">
      <c r="A1370" s="71"/>
      <c r="B1370" s="71"/>
      <c r="C1370" s="38"/>
      <c r="D1370" s="38"/>
      <c r="E1370" s="38"/>
      <c r="F1370" s="99"/>
      <c r="G1370" s="74"/>
      <c r="H1370" s="75"/>
      <c r="I1370" s="80"/>
      <c r="J1370" s="77"/>
      <c r="K1370" s="78"/>
      <c r="L1370" s="79"/>
      <c r="M1370" s="80"/>
      <c r="N1370" s="79"/>
      <c r="O1370" s="80"/>
      <c r="P1370" s="80"/>
      <c r="Q1370" s="79"/>
      <c r="R1370" s="79"/>
      <c r="S1370" s="12"/>
      <c r="T1370" s="12"/>
      <c r="U1370" s="13"/>
      <c r="V1370" s="79"/>
      <c r="W1370" s="82"/>
      <c r="X1370" s="83"/>
      <c r="Y1370" s="82"/>
      <c r="Z1370" s="84"/>
      <c r="AA1370" s="82"/>
      <c r="AB1370" s="80"/>
      <c r="AC1370" s="82"/>
      <c r="AD1370" s="5"/>
      <c r="AE1370" s="82"/>
      <c r="AF1370" s="100"/>
      <c r="AG1370" s="86"/>
      <c r="AH1370" s="86"/>
      <c r="AI1370" s="101"/>
      <c r="AJ1370" s="82"/>
      <c r="AK1370" s="82"/>
      <c r="AL1370" s="88"/>
      <c r="AM1370" s="84"/>
      <c r="AN1370" s="78"/>
      <c r="AO1370" s="89"/>
      <c r="AP1370" s="89"/>
      <c r="AQ1370" s="89"/>
      <c r="AR1370" s="90"/>
      <c r="AS1370" s="90"/>
    </row>
    <row r="1371" ht="18.0" customHeight="1">
      <c r="A1371" s="71"/>
      <c r="B1371" s="71"/>
      <c r="C1371" s="38"/>
      <c r="D1371" s="38"/>
      <c r="E1371" s="38"/>
      <c r="F1371" s="99"/>
      <c r="G1371" s="74"/>
      <c r="H1371" s="75"/>
      <c r="I1371" s="80"/>
      <c r="J1371" s="77"/>
      <c r="K1371" s="78"/>
      <c r="L1371" s="79"/>
      <c r="M1371" s="80"/>
      <c r="N1371" s="79"/>
      <c r="O1371" s="80"/>
      <c r="P1371" s="80"/>
      <c r="Q1371" s="79"/>
      <c r="R1371" s="79"/>
      <c r="S1371" s="12"/>
      <c r="T1371" s="12"/>
      <c r="U1371" s="13"/>
      <c r="V1371" s="79"/>
      <c r="W1371" s="82"/>
      <c r="X1371" s="83"/>
      <c r="Y1371" s="82"/>
      <c r="Z1371" s="84"/>
      <c r="AA1371" s="82"/>
      <c r="AB1371" s="80"/>
      <c r="AC1371" s="82"/>
      <c r="AD1371" s="5"/>
      <c r="AE1371" s="82"/>
      <c r="AF1371" s="100"/>
      <c r="AG1371" s="86"/>
      <c r="AH1371" s="86"/>
      <c r="AI1371" s="101"/>
      <c r="AJ1371" s="82"/>
      <c r="AK1371" s="82"/>
      <c r="AL1371" s="88"/>
      <c r="AM1371" s="84"/>
      <c r="AN1371" s="78"/>
      <c r="AO1371" s="89"/>
      <c r="AP1371" s="89"/>
      <c r="AQ1371" s="89"/>
      <c r="AR1371" s="90"/>
      <c r="AS1371" s="90"/>
    </row>
    <row r="1372" ht="18.0" customHeight="1">
      <c r="A1372" s="71"/>
      <c r="B1372" s="71"/>
      <c r="C1372" s="38"/>
      <c r="D1372" s="38"/>
      <c r="E1372" s="38"/>
      <c r="F1372" s="99"/>
      <c r="G1372" s="74"/>
      <c r="H1372" s="75"/>
      <c r="I1372" s="80"/>
      <c r="J1372" s="77"/>
      <c r="K1372" s="78"/>
      <c r="L1372" s="79"/>
      <c r="M1372" s="80"/>
      <c r="N1372" s="79"/>
      <c r="O1372" s="80"/>
      <c r="P1372" s="80"/>
      <c r="Q1372" s="79"/>
      <c r="R1372" s="79"/>
      <c r="S1372" s="12"/>
      <c r="T1372" s="12"/>
      <c r="U1372" s="13"/>
      <c r="V1372" s="79"/>
      <c r="W1372" s="82"/>
      <c r="X1372" s="83"/>
      <c r="Y1372" s="82"/>
      <c r="Z1372" s="84"/>
      <c r="AA1372" s="82"/>
      <c r="AB1372" s="80"/>
      <c r="AC1372" s="82"/>
      <c r="AD1372" s="5"/>
      <c r="AE1372" s="82"/>
      <c r="AF1372" s="100"/>
      <c r="AG1372" s="86"/>
      <c r="AH1372" s="86"/>
      <c r="AI1372" s="101"/>
      <c r="AJ1372" s="82"/>
      <c r="AK1372" s="82"/>
      <c r="AL1372" s="88"/>
      <c r="AM1372" s="84"/>
      <c r="AN1372" s="78"/>
      <c r="AO1372" s="89"/>
      <c r="AP1372" s="89"/>
      <c r="AQ1372" s="89"/>
      <c r="AR1372" s="90"/>
      <c r="AS1372" s="90"/>
    </row>
    <row r="1373" ht="18.0" customHeight="1">
      <c r="A1373" s="71"/>
      <c r="B1373" s="71"/>
      <c r="C1373" s="38"/>
      <c r="D1373" s="38"/>
      <c r="E1373" s="38"/>
      <c r="F1373" s="99"/>
      <c r="G1373" s="74"/>
      <c r="H1373" s="75"/>
      <c r="I1373" s="80"/>
      <c r="J1373" s="77"/>
      <c r="K1373" s="78"/>
      <c r="L1373" s="79"/>
      <c r="M1373" s="80"/>
      <c r="N1373" s="79"/>
      <c r="O1373" s="80"/>
      <c r="P1373" s="80"/>
      <c r="Q1373" s="79"/>
      <c r="R1373" s="79"/>
      <c r="S1373" s="12"/>
      <c r="T1373" s="12"/>
      <c r="U1373" s="13"/>
      <c r="V1373" s="79"/>
      <c r="W1373" s="82"/>
      <c r="X1373" s="83"/>
      <c r="Y1373" s="82"/>
      <c r="Z1373" s="84"/>
      <c r="AA1373" s="82"/>
      <c r="AB1373" s="80"/>
      <c r="AC1373" s="82"/>
      <c r="AD1373" s="5"/>
      <c r="AE1373" s="82"/>
      <c r="AF1373" s="100"/>
      <c r="AG1373" s="86"/>
      <c r="AH1373" s="86"/>
      <c r="AI1373" s="101"/>
      <c r="AJ1373" s="82"/>
      <c r="AK1373" s="82"/>
      <c r="AL1373" s="88"/>
      <c r="AM1373" s="84"/>
      <c r="AN1373" s="78"/>
      <c r="AO1373" s="89"/>
      <c r="AP1373" s="89"/>
      <c r="AQ1373" s="89"/>
      <c r="AR1373" s="90"/>
      <c r="AS1373" s="90"/>
    </row>
    <row r="1374" ht="18.0" customHeight="1">
      <c r="A1374" s="71"/>
      <c r="B1374" s="71"/>
      <c r="C1374" s="38"/>
      <c r="D1374" s="38"/>
      <c r="E1374" s="38"/>
      <c r="F1374" s="99"/>
      <c r="G1374" s="74"/>
      <c r="H1374" s="75"/>
      <c r="I1374" s="80"/>
      <c r="J1374" s="77"/>
      <c r="K1374" s="78"/>
      <c r="L1374" s="79"/>
      <c r="M1374" s="80"/>
      <c r="N1374" s="79"/>
      <c r="O1374" s="80"/>
      <c r="P1374" s="80"/>
      <c r="Q1374" s="79"/>
      <c r="R1374" s="79"/>
      <c r="S1374" s="12"/>
      <c r="T1374" s="12"/>
      <c r="U1374" s="13"/>
      <c r="V1374" s="79"/>
      <c r="W1374" s="82"/>
      <c r="X1374" s="83"/>
      <c r="Y1374" s="82"/>
      <c r="Z1374" s="84"/>
      <c r="AA1374" s="82"/>
      <c r="AB1374" s="80"/>
      <c r="AC1374" s="82"/>
      <c r="AD1374" s="5"/>
      <c r="AE1374" s="82"/>
      <c r="AF1374" s="100"/>
      <c r="AG1374" s="86"/>
      <c r="AH1374" s="86"/>
      <c r="AI1374" s="101"/>
      <c r="AJ1374" s="82"/>
      <c r="AK1374" s="82"/>
      <c r="AL1374" s="88"/>
      <c r="AM1374" s="84"/>
      <c r="AN1374" s="78"/>
      <c r="AO1374" s="89"/>
      <c r="AP1374" s="89"/>
      <c r="AQ1374" s="89"/>
      <c r="AR1374" s="90"/>
      <c r="AS1374" s="90"/>
    </row>
    <row r="1375" ht="18.0" customHeight="1">
      <c r="A1375" s="71"/>
      <c r="B1375" s="71"/>
      <c r="C1375" s="38"/>
      <c r="D1375" s="38"/>
      <c r="E1375" s="38"/>
      <c r="F1375" s="99"/>
      <c r="G1375" s="74"/>
      <c r="H1375" s="75"/>
      <c r="I1375" s="80"/>
      <c r="J1375" s="77"/>
      <c r="K1375" s="78"/>
      <c r="L1375" s="79"/>
      <c r="M1375" s="80"/>
      <c r="N1375" s="79"/>
      <c r="O1375" s="80"/>
      <c r="P1375" s="80"/>
      <c r="Q1375" s="79"/>
      <c r="R1375" s="79"/>
      <c r="S1375" s="12"/>
      <c r="T1375" s="12"/>
      <c r="U1375" s="13"/>
      <c r="V1375" s="79"/>
      <c r="W1375" s="82"/>
      <c r="X1375" s="83"/>
      <c r="Y1375" s="82"/>
      <c r="Z1375" s="84"/>
      <c r="AA1375" s="82"/>
      <c r="AB1375" s="80"/>
      <c r="AC1375" s="82"/>
      <c r="AD1375" s="5"/>
      <c r="AE1375" s="82"/>
      <c r="AF1375" s="100"/>
      <c r="AG1375" s="86"/>
      <c r="AH1375" s="86"/>
      <c r="AI1375" s="101"/>
      <c r="AJ1375" s="82"/>
      <c r="AK1375" s="82"/>
      <c r="AL1375" s="88"/>
      <c r="AM1375" s="84"/>
      <c r="AN1375" s="78"/>
      <c r="AO1375" s="89"/>
      <c r="AP1375" s="89"/>
      <c r="AQ1375" s="89"/>
      <c r="AR1375" s="90"/>
      <c r="AS1375" s="90"/>
    </row>
    <row r="1376" ht="18.0" customHeight="1">
      <c r="A1376" s="71"/>
      <c r="B1376" s="71"/>
      <c r="C1376" s="38"/>
      <c r="D1376" s="38"/>
      <c r="E1376" s="38"/>
      <c r="F1376" s="99"/>
      <c r="G1376" s="74"/>
      <c r="H1376" s="75"/>
      <c r="I1376" s="80"/>
      <c r="J1376" s="77"/>
      <c r="K1376" s="78"/>
      <c r="L1376" s="79"/>
      <c r="M1376" s="80"/>
      <c r="N1376" s="79"/>
      <c r="O1376" s="80"/>
      <c r="P1376" s="80"/>
      <c r="Q1376" s="79"/>
      <c r="R1376" s="79"/>
      <c r="S1376" s="12"/>
      <c r="T1376" s="12"/>
      <c r="U1376" s="13"/>
      <c r="V1376" s="79"/>
      <c r="W1376" s="82"/>
      <c r="X1376" s="83"/>
      <c r="Y1376" s="82"/>
      <c r="Z1376" s="84"/>
      <c r="AA1376" s="82"/>
      <c r="AB1376" s="80"/>
      <c r="AC1376" s="82"/>
      <c r="AD1376" s="5"/>
      <c r="AE1376" s="82"/>
      <c r="AF1376" s="100"/>
      <c r="AG1376" s="86"/>
      <c r="AH1376" s="86"/>
      <c r="AI1376" s="101"/>
      <c r="AJ1376" s="82"/>
      <c r="AK1376" s="82"/>
      <c r="AL1376" s="88"/>
      <c r="AM1376" s="84"/>
      <c r="AN1376" s="78"/>
      <c r="AO1376" s="89"/>
      <c r="AP1376" s="89"/>
      <c r="AQ1376" s="89"/>
      <c r="AR1376" s="90"/>
      <c r="AS1376" s="90"/>
    </row>
    <row r="1377" ht="18.0" customHeight="1">
      <c r="A1377" s="71"/>
      <c r="B1377" s="71"/>
      <c r="C1377" s="38"/>
      <c r="D1377" s="38"/>
      <c r="E1377" s="38"/>
      <c r="F1377" s="99"/>
      <c r="G1377" s="74"/>
      <c r="H1377" s="75"/>
      <c r="I1377" s="80"/>
      <c r="J1377" s="77"/>
      <c r="K1377" s="78"/>
      <c r="L1377" s="79"/>
      <c r="M1377" s="80"/>
      <c r="N1377" s="79"/>
      <c r="O1377" s="80"/>
      <c r="P1377" s="80"/>
      <c r="Q1377" s="79"/>
      <c r="R1377" s="79"/>
      <c r="S1377" s="12"/>
      <c r="T1377" s="12"/>
      <c r="U1377" s="13"/>
      <c r="V1377" s="79"/>
      <c r="W1377" s="82"/>
      <c r="X1377" s="83"/>
      <c r="Y1377" s="82"/>
      <c r="Z1377" s="84"/>
      <c r="AA1377" s="82"/>
      <c r="AB1377" s="80"/>
      <c r="AC1377" s="82"/>
      <c r="AD1377" s="5"/>
      <c r="AE1377" s="82"/>
      <c r="AF1377" s="100"/>
      <c r="AG1377" s="86"/>
      <c r="AH1377" s="86"/>
      <c r="AI1377" s="101"/>
      <c r="AJ1377" s="82"/>
      <c r="AK1377" s="82"/>
      <c r="AL1377" s="88"/>
      <c r="AM1377" s="84"/>
      <c r="AN1377" s="78"/>
      <c r="AO1377" s="89"/>
      <c r="AP1377" s="89"/>
      <c r="AQ1377" s="89"/>
      <c r="AR1377" s="90"/>
      <c r="AS1377" s="90"/>
    </row>
    <row r="1378" ht="18.0" customHeight="1">
      <c r="A1378" s="71"/>
      <c r="B1378" s="71"/>
      <c r="C1378" s="38"/>
      <c r="D1378" s="38"/>
      <c r="E1378" s="38"/>
      <c r="F1378" s="99"/>
      <c r="G1378" s="74"/>
      <c r="H1378" s="75"/>
      <c r="I1378" s="80"/>
      <c r="J1378" s="77"/>
      <c r="K1378" s="78"/>
      <c r="L1378" s="79"/>
      <c r="M1378" s="80"/>
      <c r="N1378" s="79"/>
      <c r="O1378" s="80"/>
      <c r="P1378" s="80"/>
      <c r="Q1378" s="79"/>
      <c r="R1378" s="79"/>
      <c r="S1378" s="12"/>
      <c r="T1378" s="12"/>
      <c r="U1378" s="13"/>
      <c r="V1378" s="79"/>
      <c r="W1378" s="82"/>
      <c r="X1378" s="83"/>
      <c r="Y1378" s="82"/>
      <c r="Z1378" s="84"/>
      <c r="AA1378" s="82"/>
      <c r="AB1378" s="80"/>
      <c r="AC1378" s="82"/>
      <c r="AD1378" s="5"/>
      <c r="AE1378" s="82"/>
      <c r="AF1378" s="100"/>
      <c r="AG1378" s="86"/>
      <c r="AH1378" s="86"/>
      <c r="AI1378" s="101"/>
      <c r="AJ1378" s="82"/>
      <c r="AK1378" s="82"/>
      <c r="AL1378" s="88"/>
      <c r="AM1378" s="84"/>
      <c r="AN1378" s="78"/>
      <c r="AO1378" s="89"/>
      <c r="AP1378" s="89"/>
      <c r="AQ1378" s="89"/>
      <c r="AR1378" s="90"/>
      <c r="AS1378" s="90"/>
    </row>
    <row r="1379" ht="18.0" customHeight="1">
      <c r="A1379" s="71"/>
      <c r="B1379" s="71"/>
      <c r="C1379" s="38"/>
      <c r="D1379" s="38"/>
      <c r="E1379" s="38"/>
      <c r="F1379" s="99"/>
      <c r="G1379" s="74"/>
      <c r="H1379" s="75"/>
      <c r="I1379" s="80"/>
      <c r="J1379" s="77"/>
      <c r="K1379" s="78"/>
      <c r="L1379" s="79"/>
      <c r="M1379" s="80"/>
      <c r="N1379" s="79"/>
      <c r="O1379" s="80"/>
      <c r="P1379" s="80"/>
      <c r="Q1379" s="79"/>
      <c r="R1379" s="79"/>
      <c r="S1379" s="12"/>
      <c r="T1379" s="12"/>
      <c r="U1379" s="13"/>
      <c r="V1379" s="79"/>
      <c r="W1379" s="82"/>
      <c r="X1379" s="83"/>
      <c r="Y1379" s="82"/>
      <c r="Z1379" s="84"/>
      <c r="AA1379" s="82"/>
      <c r="AB1379" s="80"/>
      <c r="AC1379" s="82"/>
      <c r="AD1379" s="5"/>
      <c r="AE1379" s="82"/>
      <c r="AF1379" s="100"/>
      <c r="AG1379" s="86"/>
      <c r="AH1379" s="86"/>
      <c r="AI1379" s="101"/>
      <c r="AJ1379" s="82"/>
      <c r="AK1379" s="82"/>
      <c r="AL1379" s="88"/>
      <c r="AM1379" s="84"/>
      <c r="AN1379" s="78"/>
      <c r="AO1379" s="89"/>
      <c r="AP1379" s="89"/>
      <c r="AQ1379" s="89"/>
      <c r="AR1379" s="90"/>
      <c r="AS1379" s="90"/>
    </row>
    <row r="1380" ht="18.0" customHeight="1">
      <c r="A1380" s="71"/>
      <c r="B1380" s="71"/>
      <c r="C1380" s="38"/>
      <c r="D1380" s="38"/>
      <c r="E1380" s="38"/>
      <c r="F1380" s="99"/>
      <c r="G1380" s="74"/>
      <c r="H1380" s="75"/>
      <c r="I1380" s="80"/>
      <c r="J1380" s="77"/>
      <c r="K1380" s="78"/>
      <c r="L1380" s="79"/>
      <c r="M1380" s="80"/>
      <c r="N1380" s="79"/>
      <c r="O1380" s="80"/>
      <c r="P1380" s="80"/>
      <c r="Q1380" s="79"/>
      <c r="R1380" s="79"/>
      <c r="S1380" s="12"/>
      <c r="T1380" s="12"/>
      <c r="U1380" s="13"/>
      <c r="V1380" s="79"/>
      <c r="W1380" s="82"/>
      <c r="X1380" s="83"/>
      <c r="Y1380" s="82"/>
      <c r="Z1380" s="84"/>
      <c r="AA1380" s="82"/>
      <c r="AB1380" s="80"/>
      <c r="AC1380" s="82"/>
      <c r="AD1380" s="5"/>
      <c r="AE1380" s="82"/>
      <c r="AF1380" s="100"/>
      <c r="AG1380" s="86"/>
      <c r="AH1380" s="86"/>
      <c r="AI1380" s="101"/>
      <c r="AJ1380" s="82"/>
      <c r="AK1380" s="82"/>
      <c r="AL1380" s="88"/>
      <c r="AM1380" s="84"/>
      <c r="AN1380" s="78"/>
      <c r="AO1380" s="89"/>
      <c r="AP1380" s="89"/>
      <c r="AQ1380" s="89"/>
      <c r="AR1380" s="90"/>
      <c r="AS1380" s="90"/>
    </row>
    <row r="1381" ht="18.0" customHeight="1">
      <c r="A1381" s="71"/>
      <c r="B1381" s="71"/>
      <c r="C1381" s="38"/>
      <c r="D1381" s="38"/>
      <c r="E1381" s="38"/>
      <c r="F1381" s="99"/>
      <c r="G1381" s="74"/>
      <c r="H1381" s="75"/>
      <c r="I1381" s="80"/>
      <c r="J1381" s="77"/>
      <c r="K1381" s="78"/>
      <c r="L1381" s="79"/>
      <c r="M1381" s="80"/>
      <c r="N1381" s="79"/>
      <c r="O1381" s="80"/>
      <c r="P1381" s="80"/>
      <c r="Q1381" s="79"/>
      <c r="R1381" s="79"/>
      <c r="S1381" s="12"/>
      <c r="T1381" s="12"/>
      <c r="U1381" s="13"/>
      <c r="V1381" s="79"/>
      <c r="W1381" s="82"/>
      <c r="X1381" s="83"/>
      <c r="Y1381" s="82"/>
      <c r="Z1381" s="84"/>
      <c r="AA1381" s="82"/>
      <c r="AB1381" s="80"/>
      <c r="AC1381" s="82"/>
      <c r="AD1381" s="5"/>
      <c r="AE1381" s="82"/>
      <c r="AF1381" s="100"/>
      <c r="AG1381" s="86"/>
      <c r="AH1381" s="86"/>
      <c r="AI1381" s="101"/>
      <c r="AJ1381" s="82"/>
      <c r="AK1381" s="82"/>
      <c r="AL1381" s="88"/>
      <c r="AM1381" s="84"/>
      <c r="AN1381" s="78"/>
      <c r="AO1381" s="89"/>
      <c r="AP1381" s="89"/>
      <c r="AQ1381" s="89"/>
      <c r="AR1381" s="90"/>
      <c r="AS1381" s="90"/>
    </row>
    <row r="1382" ht="18.0" customHeight="1">
      <c r="A1382" s="71"/>
      <c r="B1382" s="71"/>
      <c r="C1382" s="38"/>
      <c r="D1382" s="38"/>
      <c r="E1382" s="38"/>
      <c r="F1382" s="99"/>
      <c r="G1382" s="74"/>
      <c r="H1382" s="75"/>
      <c r="I1382" s="80"/>
      <c r="J1382" s="77"/>
      <c r="K1382" s="78"/>
      <c r="L1382" s="79"/>
      <c r="M1382" s="80"/>
      <c r="N1382" s="79"/>
      <c r="O1382" s="80"/>
      <c r="P1382" s="80"/>
      <c r="Q1382" s="79"/>
      <c r="R1382" s="79"/>
      <c r="S1382" s="12"/>
      <c r="T1382" s="12"/>
      <c r="U1382" s="13"/>
      <c r="V1382" s="79"/>
      <c r="W1382" s="82"/>
      <c r="X1382" s="83"/>
      <c r="Y1382" s="82"/>
      <c r="Z1382" s="84"/>
      <c r="AA1382" s="82"/>
      <c r="AB1382" s="80"/>
      <c r="AC1382" s="82"/>
      <c r="AD1382" s="5"/>
      <c r="AE1382" s="82"/>
      <c r="AF1382" s="100"/>
      <c r="AG1382" s="86"/>
      <c r="AH1382" s="86"/>
      <c r="AI1382" s="101"/>
      <c r="AJ1382" s="82"/>
      <c r="AK1382" s="82"/>
      <c r="AL1382" s="88"/>
      <c r="AM1382" s="84"/>
      <c r="AN1382" s="78"/>
      <c r="AO1382" s="89"/>
      <c r="AP1382" s="89"/>
      <c r="AQ1382" s="89"/>
      <c r="AR1382" s="90"/>
      <c r="AS1382" s="90"/>
    </row>
    <row r="1383" ht="18.0" customHeight="1">
      <c r="A1383" s="71"/>
      <c r="B1383" s="71"/>
      <c r="C1383" s="38"/>
      <c r="D1383" s="38"/>
      <c r="E1383" s="38"/>
      <c r="F1383" s="99"/>
      <c r="G1383" s="74"/>
      <c r="H1383" s="75"/>
      <c r="I1383" s="80"/>
      <c r="J1383" s="77"/>
      <c r="K1383" s="78"/>
      <c r="L1383" s="79"/>
      <c r="M1383" s="80"/>
      <c r="N1383" s="79"/>
      <c r="O1383" s="80"/>
      <c r="P1383" s="80"/>
      <c r="Q1383" s="79"/>
      <c r="R1383" s="79"/>
      <c r="S1383" s="12"/>
      <c r="T1383" s="12"/>
      <c r="U1383" s="13"/>
      <c r="V1383" s="79"/>
      <c r="W1383" s="82"/>
      <c r="X1383" s="83"/>
      <c r="Y1383" s="82"/>
      <c r="Z1383" s="84"/>
      <c r="AA1383" s="82"/>
      <c r="AB1383" s="80"/>
      <c r="AC1383" s="82"/>
      <c r="AD1383" s="5"/>
      <c r="AE1383" s="82"/>
      <c r="AF1383" s="100"/>
      <c r="AG1383" s="86"/>
      <c r="AH1383" s="86"/>
      <c r="AI1383" s="101"/>
      <c r="AJ1383" s="82"/>
      <c r="AK1383" s="82"/>
      <c r="AL1383" s="88"/>
      <c r="AM1383" s="84"/>
      <c r="AN1383" s="78"/>
      <c r="AO1383" s="89"/>
      <c r="AP1383" s="89"/>
      <c r="AQ1383" s="89"/>
      <c r="AR1383" s="90"/>
      <c r="AS1383" s="90"/>
    </row>
    <row r="1384" ht="18.0" customHeight="1">
      <c r="A1384" s="71"/>
      <c r="B1384" s="71"/>
      <c r="C1384" s="38"/>
      <c r="D1384" s="38"/>
      <c r="E1384" s="38"/>
      <c r="F1384" s="99"/>
      <c r="G1384" s="74"/>
      <c r="H1384" s="75"/>
      <c r="I1384" s="80"/>
      <c r="J1384" s="77"/>
      <c r="K1384" s="78"/>
      <c r="L1384" s="79"/>
      <c r="M1384" s="80"/>
      <c r="N1384" s="79"/>
      <c r="O1384" s="80"/>
      <c r="P1384" s="80"/>
      <c r="Q1384" s="79"/>
      <c r="R1384" s="79"/>
      <c r="S1384" s="12"/>
      <c r="T1384" s="12"/>
      <c r="U1384" s="13"/>
      <c r="V1384" s="79"/>
      <c r="W1384" s="82"/>
      <c r="X1384" s="83"/>
      <c r="Y1384" s="82"/>
      <c r="Z1384" s="84"/>
      <c r="AA1384" s="82"/>
      <c r="AB1384" s="80"/>
      <c r="AC1384" s="82"/>
      <c r="AD1384" s="5"/>
      <c r="AE1384" s="82"/>
      <c r="AF1384" s="100"/>
      <c r="AG1384" s="86"/>
      <c r="AH1384" s="86"/>
      <c r="AI1384" s="101"/>
      <c r="AJ1384" s="82"/>
      <c r="AK1384" s="82"/>
      <c r="AL1384" s="88"/>
      <c r="AM1384" s="84"/>
      <c r="AN1384" s="78"/>
      <c r="AO1384" s="89"/>
      <c r="AP1384" s="89"/>
      <c r="AQ1384" s="89"/>
      <c r="AR1384" s="90"/>
      <c r="AS1384" s="90"/>
    </row>
    <row r="1385" ht="18.0" customHeight="1">
      <c r="A1385" s="71"/>
      <c r="B1385" s="71"/>
      <c r="C1385" s="38"/>
      <c r="D1385" s="38"/>
      <c r="E1385" s="38"/>
      <c r="F1385" s="99"/>
      <c r="G1385" s="74"/>
      <c r="H1385" s="75"/>
      <c r="I1385" s="80"/>
      <c r="J1385" s="77"/>
      <c r="K1385" s="78"/>
      <c r="L1385" s="79"/>
      <c r="M1385" s="80"/>
      <c r="N1385" s="79"/>
      <c r="O1385" s="80"/>
      <c r="P1385" s="80"/>
      <c r="Q1385" s="79"/>
      <c r="R1385" s="79"/>
      <c r="S1385" s="12"/>
      <c r="T1385" s="12"/>
      <c r="U1385" s="13"/>
      <c r="V1385" s="79"/>
      <c r="W1385" s="82"/>
      <c r="X1385" s="83"/>
      <c r="Y1385" s="82"/>
      <c r="Z1385" s="84"/>
      <c r="AA1385" s="82"/>
      <c r="AB1385" s="80"/>
      <c r="AC1385" s="82"/>
      <c r="AD1385" s="5"/>
      <c r="AE1385" s="82"/>
      <c r="AF1385" s="100"/>
      <c r="AG1385" s="86"/>
      <c r="AH1385" s="86"/>
      <c r="AI1385" s="101"/>
      <c r="AJ1385" s="82"/>
      <c r="AK1385" s="82"/>
      <c r="AL1385" s="88"/>
      <c r="AM1385" s="84"/>
      <c r="AN1385" s="78"/>
      <c r="AO1385" s="89"/>
      <c r="AP1385" s="89"/>
      <c r="AQ1385" s="89"/>
      <c r="AR1385" s="90"/>
      <c r="AS1385" s="90"/>
    </row>
    <row r="1386" ht="18.0" customHeight="1">
      <c r="A1386" s="71"/>
      <c r="B1386" s="71"/>
      <c r="C1386" s="38"/>
      <c r="D1386" s="38"/>
      <c r="E1386" s="38"/>
      <c r="F1386" s="99"/>
      <c r="G1386" s="74"/>
      <c r="H1386" s="75"/>
      <c r="I1386" s="80"/>
      <c r="J1386" s="77"/>
      <c r="K1386" s="78"/>
      <c r="L1386" s="79"/>
      <c r="M1386" s="80"/>
      <c r="N1386" s="79"/>
      <c r="O1386" s="80"/>
      <c r="P1386" s="80"/>
      <c r="Q1386" s="79"/>
      <c r="R1386" s="79"/>
      <c r="S1386" s="12"/>
      <c r="T1386" s="12"/>
      <c r="U1386" s="13"/>
      <c r="V1386" s="79"/>
      <c r="W1386" s="82"/>
      <c r="X1386" s="83"/>
      <c r="Y1386" s="82"/>
      <c r="Z1386" s="84"/>
      <c r="AA1386" s="82"/>
      <c r="AB1386" s="80"/>
      <c r="AC1386" s="82"/>
      <c r="AD1386" s="5"/>
      <c r="AE1386" s="82"/>
      <c r="AF1386" s="100"/>
      <c r="AG1386" s="86"/>
      <c r="AH1386" s="86"/>
      <c r="AI1386" s="101"/>
      <c r="AJ1386" s="82"/>
      <c r="AK1386" s="82"/>
      <c r="AL1386" s="88"/>
      <c r="AM1386" s="84"/>
      <c r="AN1386" s="78"/>
      <c r="AO1386" s="89"/>
      <c r="AP1386" s="89"/>
      <c r="AQ1386" s="89"/>
      <c r="AR1386" s="90"/>
      <c r="AS1386" s="90"/>
    </row>
    <row r="1387" ht="18.0" customHeight="1">
      <c r="A1387" s="71"/>
      <c r="B1387" s="71"/>
      <c r="C1387" s="38"/>
      <c r="D1387" s="38"/>
      <c r="E1387" s="38"/>
      <c r="F1387" s="99"/>
      <c r="G1387" s="74"/>
      <c r="H1387" s="75"/>
      <c r="I1387" s="80"/>
      <c r="J1387" s="77"/>
      <c r="K1387" s="78"/>
      <c r="L1387" s="79"/>
      <c r="M1387" s="80"/>
      <c r="N1387" s="79"/>
      <c r="O1387" s="80"/>
      <c r="P1387" s="80"/>
      <c r="Q1387" s="79"/>
      <c r="R1387" s="79"/>
      <c r="S1387" s="12"/>
      <c r="T1387" s="12"/>
      <c r="U1387" s="13"/>
      <c r="V1387" s="79"/>
      <c r="W1387" s="82"/>
      <c r="X1387" s="83"/>
      <c r="Y1387" s="82"/>
      <c r="Z1387" s="84"/>
      <c r="AA1387" s="82"/>
      <c r="AB1387" s="80"/>
      <c r="AC1387" s="82"/>
      <c r="AD1387" s="5"/>
      <c r="AE1387" s="82"/>
      <c r="AF1387" s="100"/>
      <c r="AG1387" s="86"/>
      <c r="AH1387" s="86"/>
      <c r="AI1387" s="101"/>
      <c r="AJ1387" s="82"/>
      <c r="AK1387" s="82"/>
      <c r="AL1387" s="88"/>
      <c r="AM1387" s="84"/>
      <c r="AN1387" s="78"/>
      <c r="AO1387" s="89"/>
      <c r="AP1387" s="89"/>
      <c r="AQ1387" s="89"/>
      <c r="AR1387" s="90"/>
      <c r="AS1387" s="90"/>
    </row>
    <row r="1388" ht="18.0" customHeight="1">
      <c r="A1388" s="71"/>
      <c r="B1388" s="71"/>
      <c r="C1388" s="38"/>
      <c r="D1388" s="38"/>
      <c r="E1388" s="38"/>
      <c r="F1388" s="99"/>
      <c r="G1388" s="74"/>
      <c r="H1388" s="75"/>
      <c r="I1388" s="80"/>
      <c r="J1388" s="77"/>
      <c r="K1388" s="78"/>
      <c r="L1388" s="79"/>
      <c r="M1388" s="80"/>
      <c r="N1388" s="79"/>
      <c r="O1388" s="80"/>
      <c r="P1388" s="80"/>
      <c r="Q1388" s="79"/>
      <c r="R1388" s="79"/>
      <c r="S1388" s="12"/>
      <c r="T1388" s="12"/>
      <c r="U1388" s="13"/>
      <c r="V1388" s="79"/>
      <c r="W1388" s="82"/>
      <c r="X1388" s="83"/>
      <c r="Y1388" s="82"/>
      <c r="Z1388" s="84"/>
      <c r="AA1388" s="82"/>
      <c r="AB1388" s="80"/>
      <c r="AC1388" s="82"/>
      <c r="AD1388" s="5"/>
      <c r="AE1388" s="82"/>
      <c r="AF1388" s="100"/>
      <c r="AG1388" s="86"/>
      <c r="AH1388" s="86"/>
      <c r="AI1388" s="101"/>
      <c r="AJ1388" s="82"/>
      <c r="AK1388" s="82"/>
      <c r="AL1388" s="88"/>
      <c r="AM1388" s="84"/>
      <c r="AN1388" s="78"/>
      <c r="AO1388" s="89"/>
      <c r="AP1388" s="89"/>
      <c r="AQ1388" s="89"/>
      <c r="AR1388" s="90"/>
      <c r="AS1388" s="90"/>
    </row>
    <row r="1389" ht="18.0" customHeight="1">
      <c r="A1389" s="71"/>
      <c r="B1389" s="71"/>
      <c r="C1389" s="38"/>
      <c r="D1389" s="38"/>
      <c r="E1389" s="38"/>
      <c r="F1389" s="99"/>
      <c r="G1389" s="74"/>
      <c r="H1389" s="75"/>
      <c r="I1389" s="80"/>
      <c r="J1389" s="77"/>
      <c r="K1389" s="78"/>
      <c r="L1389" s="79"/>
      <c r="M1389" s="80"/>
      <c r="N1389" s="79"/>
      <c r="O1389" s="80"/>
      <c r="P1389" s="80"/>
      <c r="Q1389" s="79"/>
      <c r="R1389" s="79"/>
      <c r="S1389" s="12"/>
      <c r="T1389" s="12"/>
      <c r="U1389" s="13"/>
      <c r="V1389" s="79"/>
      <c r="W1389" s="82"/>
      <c r="X1389" s="83"/>
      <c r="Y1389" s="82"/>
      <c r="Z1389" s="84"/>
      <c r="AA1389" s="82"/>
      <c r="AB1389" s="80"/>
      <c r="AC1389" s="82"/>
      <c r="AD1389" s="5"/>
      <c r="AE1389" s="82"/>
      <c r="AF1389" s="100"/>
      <c r="AG1389" s="86"/>
      <c r="AH1389" s="86"/>
      <c r="AI1389" s="101"/>
      <c r="AJ1389" s="82"/>
      <c r="AK1389" s="82"/>
      <c r="AL1389" s="88"/>
      <c r="AM1389" s="84"/>
      <c r="AN1389" s="78"/>
      <c r="AO1389" s="89"/>
      <c r="AP1389" s="89"/>
      <c r="AQ1389" s="89"/>
      <c r="AR1389" s="90"/>
      <c r="AS1389" s="90"/>
    </row>
    <row r="1390" ht="18.0" customHeight="1">
      <c r="A1390" s="71"/>
      <c r="B1390" s="71"/>
      <c r="C1390" s="38"/>
      <c r="D1390" s="38"/>
      <c r="E1390" s="38"/>
      <c r="F1390" s="99"/>
      <c r="G1390" s="74"/>
      <c r="H1390" s="75"/>
      <c r="I1390" s="80"/>
      <c r="J1390" s="77"/>
      <c r="K1390" s="78"/>
      <c r="L1390" s="79"/>
      <c r="M1390" s="80"/>
      <c r="N1390" s="79"/>
      <c r="O1390" s="80"/>
      <c r="P1390" s="80"/>
      <c r="Q1390" s="79"/>
      <c r="R1390" s="79"/>
      <c r="S1390" s="12"/>
      <c r="T1390" s="12"/>
      <c r="U1390" s="13"/>
      <c r="V1390" s="79"/>
      <c r="W1390" s="82"/>
      <c r="X1390" s="83"/>
      <c r="Y1390" s="82"/>
      <c r="Z1390" s="84"/>
      <c r="AA1390" s="82"/>
      <c r="AB1390" s="80"/>
      <c r="AC1390" s="82"/>
      <c r="AD1390" s="5"/>
      <c r="AE1390" s="82"/>
      <c r="AF1390" s="100"/>
      <c r="AG1390" s="86"/>
      <c r="AH1390" s="86"/>
      <c r="AI1390" s="101"/>
      <c r="AJ1390" s="82"/>
      <c r="AK1390" s="82"/>
      <c r="AL1390" s="88"/>
      <c r="AM1390" s="84"/>
      <c r="AN1390" s="78"/>
      <c r="AO1390" s="89"/>
      <c r="AP1390" s="89"/>
      <c r="AQ1390" s="89"/>
      <c r="AR1390" s="90"/>
      <c r="AS1390" s="90"/>
    </row>
    <row r="1391" ht="18.0" customHeight="1">
      <c r="A1391" s="71"/>
      <c r="B1391" s="71"/>
      <c r="C1391" s="38"/>
      <c r="D1391" s="38"/>
      <c r="E1391" s="38"/>
      <c r="F1391" s="99"/>
      <c r="G1391" s="74"/>
      <c r="H1391" s="75"/>
      <c r="I1391" s="80"/>
      <c r="J1391" s="77"/>
      <c r="K1391" s="78"/>
      <c r="L1391" s="79"/>
      <c r="M1391" s="80"/>
      <c r="N1391" s="79"/>
      <c r="O1391" s="80"/>
      <c r="P1391" s="80"/>
      <c r="Q1391" s="79"/>
      <c r="R1391" s="79"/>
      <c r="S1391" s="12"/>
      <c r="T1391" s="12"/>
      <c r="U1391" s="13"/>
      <c r="V1391" s="79"/>
      <c r="W1391" s="82"/>
      <c r="X1391" s="83"/>
      <c r="Y1391" s="82"/>
      <c r="Z1391" s="84"/>
      <c r="AA1391" s="82"/>
      <c r="AB1391" s="80"/>
      <c r="AC1391" s="82"/>
      <c r="AD1391" s="5"/>
      <c r="AE1391" s="82"/>
      <c r="AF1391" s="100"/>
      <c r="AG1391" s="86"/>
      <c r="AH1391" s="86"/>
      <c r="AI1391" s="101"/>
      <c r="AJ1391" s="82"/>
      <c r="AK1391" s="82"/>
      <c r="AL1391" s="88"/>
      <c r="AM1391" s="84"/>
      <c r="AN1391" s="78"/>
      <c r="AO1391" s="89"/>
      <c r="AP1391" s="89"/>
      <c r="AQ1391" s="89"/>
      <c r="AR1391" s="90"/>
      <c r="AS1391" s="90"/>
    </row>
    <row r="1392" ht="18.0" customHeight="1">
      <c r="A1392" s="71"/>
      <c r="B1392" s="71"/>
      <c r="C1392" s="38"/>
      <c r="D1392" s="38"/>
      <c r="E1392" s="38"/>
      <c r="F1392" s="99"/>
      <c r="G1392" s="74"/>
      <c r="H1392" s="75"/>
      <c r="I1392" s="80"/>
      <c r="J1392" s="77"/>
      <c r="K1392" s="78"/>
      <c r="L1392" s="79"/>
      <c r="M1392" s="80"/>
      <c r="N1392" s="79"/>
      <c r="O1392" s="80"/>
      <c r="P1392" s="80"/>
      <c r="Q1392" s="79"/>
      <c r="R1392" s="79"/>
      <c r="S1392" s="12"/>
      <c r="T1392" s="12"/>
      <c r="U1392" s="13"/>
      <c r="V1392" s="79"/>
      <c r="W1392" s="82"/>
      <c r="X1392" s="83"/>
      <c r="Y1392" s="82"/>
      <c r="Z1392" s="84"/>
      <c r="AA1392" s="82"/>
      <c r="AB1392" s="80"/>
      <c r="AC1392" s="82"/>
      <c r="AD1392" s="5"/>
      <c r="AE1392" s="82"/>
      <c r="AF1392" s="100"/>
      <c r="AG1392" s="86"/>
      <c r="AH1392" s="86"/>
      <c r="AI1392" s="101"/>
      <c r="AJ1392" s="82"/>
      <c r="AK1392" s="82"/>
      <c r="AL1392" s="88"/>
      <c r="AM1392" s="84"/>
      <c r="AN1392" s="78"/>
      <c r="AO1392" s="89"/>
      <c r="AP1392" s="89"/>
      <c r="AQ1392" s="89"/>
      <c r="AR1392" s="90"/>
      <c r="AS1392" s="90"/>
    </row>
    <row r="1393" ht="18.0" customHeight="1">
      <c r="A1393" s="71"/>
      <c r="B1393" s="71"/>
      <c r="C1393" s="38"/>
      <c r="D1393" s="38"/>
      <c r="E1393" s="38"/>
      <c r="F1393" s="99"/>
      <c r="G1393" s="74"/>
      <c r="H1393" s="75"/>
      <c r="I1393" s="80"/>
      <c r="J1393" s="77"/>
      <c r="K1393" s="78"/>
      <c r="L1393" s="79"/>
      <c r="M1393" s="80"/>
      <c r="N1393" s="79"/>
      <c r="O1393" s="80"/>
      <c r="P1393" s="80"/>
      <c r="Q1393" s="79"/>
      <c r="R1393" s="79"/>
      <c r="S1393" s="12"/>
      <c r="T1393" s="12"/>
      <c r="U1393" s="13"/>
      <c r="V1393" s="79"/>
      <c r="W1393" s="82"/>
      <c r="X1393" s="83"/>
      <c r="Y1393" s="82"/>
      <c r="Z1393" s="84"/>
      <c r="AA1393" s="82"/>
      <c r="AB1393" s="80"/>
      <c r="AC1393" s="82"/>
      <c r="AD1393" s="5"/>
      <c r="AE1393" s="82"/>
      <c r="AF1393" s="100"/>
      <c r="AG1393" s="86"/>
      <c r="AH1393" s="86"/>
      <c r="AI1393" s="101"/>
      <c r="AJ1393" s="82"/>
      <c r="AK1393" s="82"/>
      <c r="AL1393" s="88"/>
      <c r="AM1393" s="84"/>
      <c r="AN1393" s="78"/>
      <c r="AO1393" s="89"/>
      <c r="AP1393" s="89"/>
      <c r="AQ1393" s="89"/>
      <c r="AR1393" s="90"/>
      <c r="AS1393" s="90"/>
    </row>
    <row r="1394" ht="18.0" customHeight="1">
      <c r="A1394" s="71"/>
      <c r="B1394" s="71"/>
      <c r="C1394" s="38"/>
      <c r="D1394" s="38"/>
      <c r="E1394" s="38"/>
      <c r="F1394" s="99"/>
      <c r="G1394" s="74"/>
      <c r="H1394" s="75"/>
      <c r="I1394" s="80"/>
      <c r="J1394" s="77"/>
      <c r="K1394" s="78"/>
      <c r="L1394" s="79"/>
      <c r="M1394" s="80"/>
      <c r="N1394" s="79"/>
      <c r="O1394" s="80"/>
      <c r="P1394" s="80"/>
      <c r="Q1394" s="79"/>
      <c r="R1394" s="79"/>
      <c r="S1394" s="12"/>
      <c r="T1394" s="12"/>
      <c r="U1394" s="13"/>
      <c r="V1394" s="79"/>
      <c r="W1394" s="82"/>
      <c r="X1394" s="83"/>
      <c r="Y1394" s="82"/>
      <c r="Z1394" s="84"/>
      <c r="AA1394" s="82"/>
      <c r="AB1394" s="80"/>
      <c r="AC1394" s="82"/>
      <c r="AD1394" s="5"/>
      <c r="AE1394" s="82"/>
      <c r="AF1394" s="100"/>
      <c r="AG1394" s="86"/>
      <c r="AH1394" s="86"/>
      <c r="AI1394" s="101"/>
      <c r="AJ1394" s="82"/>
      <c r="AK1394" s="82"/>
      <c r="AL1394" s="88"/>
      <c r="AM1394" s="84"/>
      <c r="AN1394" s="78"/>
      <c r="AO1394" s="89"/>
      <c r="AP1394" s="89"/>
      <c r="AQ1394" s="89"/>
      <c r="AR1394" s="90"/>
      <c r="AS1394" s="90"/>
    </row>
    <row r="1395" ht="18.0" customHeight="1">
      <c r="A1395" s="71"/>
      <c r="B1395" s="71"/>
      <c r="C1395" s="38"/>
      <c r="D1395" s="38"/>
      <c r="E1395" s="38"/>
      <c r="F1395" s="99"/>
      <c r="G1395" s="74"/>
      <c r="H1395" s="75"/>
      <c r="I1395" s="80"/>
      <c r="J1395" s="77"/>
      <c r="K1395" s="78"/>
      <c r="L1395" s="79"/>
      <c r="M1395" s="80"/>
      <c r="N1395" s="79"/>
      <c r="O1395" s="80"/>
      <c r="P1395" s="80"/>
      <c r="Q1395" s="79"/>
      <c r="R1395" s="79"/>
      <c r="S1395" s="12"/>
      <c r="T1395" s="12"/>
      <c r="U1395" s="13"/>
      <c r="V1395" s="79"/>
      <c r="W1395" s="82"/>
      <c r="X1395" s="83"/>
      <c r="Y1395" s="82"/>
      <c r="Z1395" s="84"/>
      <c r="AA1395" s="82"/>
      <c r="AB1395" s="80"/>
      <c r="AC1395" s="82"/>
      <c r="AD1395" s="5"/>
      <c r="AE1395" s="82"/>
      <c r="AF1395" s="100"/>
      <c r="AG1395" s="86"/>
      <c r="AH1395" s="86"/>
      <c r="AI1395" s="101"/>
      <c r="AJ1395" s="82"/>
      <c r="AK1395" s="82"/>
      <c r="AL1395" s="88"/>
      <c r="AM1395" s="84"/>
      <c r="AN1395" s="78"/>
      <c r="AO1395" s="89"/>
      <c r="AP1395" s="89"/>
      <c r="AQ1395" s="89"/>
      <c r="AR1395" s="90"/>
      <c r="AS1395" s="90"/>
    </row>
    <row r="1396" ht="18.0" customHeight="1">
      <c r="A1396" s="71"/>
      <c r="B1396" s="71"/>
      <c r="C1396" s="38"/>
      <c r="D1396" s="38"/>
      <c r="E1396" s="38"/>
      <c r="F1396" s="99"/>
      <c r="G1396" s="74"/>
      <c r="H1396" s="75"/>
      <c r="I1396" s="80"/>
      <c r="J1396" s="77"/>
      <c r="K1396" s="78"/>
      <c r="L1396" s="79"/>
      <c r="M1396" s="80"/>
      <c r="N1396" s="79"/>
      <c r="O1396" s="80"/>
      <c r="P1396" s="80"/>
      <c r="Q1396" s="79"/>
      <c r="R1396" s="79"/>
      <c r="S1396" s="12"/>
      <c r="T1396" s="12"/>
      <c r="U1396" s="13"/>
      <c r="V1396" s="79"/>
      <c r="W1396" s="82"/>
      <c r="X1396" s="83"/>
      <c r="Y1396" s="82"/>
      <c r="Z1396" s="84"/>
      <c r="AA1396" s="82"/>
      <c r="AB1396" s="80"/>
      <c r="AC1396" s="82"/>
      <c r="AD1396" s="5"/>
      <c r="AE1396" s="82"/>
      <c r="AF1396" s="100"/>
      <c r="AG1396" s="86"/>
      <c r="AH1396" s="86"/>
      <c r="AI1396" s="101"/>
      <c r="AJ1396" s="82"/>
      <c r="AK1396" s="82"/>
      <c r="AL1396" s="88"/>
      <c r="AM1396" s="84"/>
      <c r="AN1396" s="78"/>
      <c r="AO1396" s="89"/>
      <c r="AP1396" s="89"/>
      <c r="AQ1396" s="89"/>
      <c r="AR1396" s="90"/>
      <c r="AS1396" s="90"/>
    </row>
    <row r="1397" ht="18.0" customHeight="1">
      <c r="A1397" s="71"/>
      <c r="B1397" s="71"/>
      <c r="C1397" s="38"/>
      <c r="D1397" s="38"/>
      <c r="E1397" s="38"/>
      <c r="F1397" s="99"/>
      <c r="G1397" s="74"/>
      <c r="H1397" s="75"/>
      <c r="I1397" s="80"/>
      <c r="J1397" s="77"/>
      <c r="K1397" s="78"/>
      <c r="L1397" s="79"/>
      <c r="M1397" s="80"/>
      <c r="N1397" s="79"/>
      <c r="O1397" s="80"/>
      <c r="P1397" s="80"/>
      <c r="Q1397" s="79"/>
      <c r="R1397" s="79"/>
      <c r="S1397" s="12"/>
      <c r="T1397" s="12"/>
      <c r="U1397" s="13"/>
      <c r="V1397" s="79"/>
      <c r="W1397" s="82"/>
      <c r="X1397" s="83"/>
      <c r="Y1397" s="82"/>
      <c r="Z1397" s="84"/>
      <c r="AA1397" s="82"/>
      <c r="AB1397" s="80"/>
      <c r="AC1397" s="82"/>
      <c r="AD1397" s="5"/>
      <c r="AE1397" s="82"/>
      <c r="AF1397" s="100"/>
      <c r="AG1397" s="86"/>
      <c r="AH1397" s="86"/>
      <c r="AI1397" s="101"/>
      <c r="AJ1397" s="82"/>
      <c r="AK1397" s="82"/>
      <c r="AL1397" s="88"/>
      <c r="AM1397" s="84"/>
      <c r="AN1397" s="78"/>
      <c r="AO1397" s="89"/>
      <c r="AP1397" s="89"/>
      <c r="AQ1397" s="89"/>
      <c r="AR1397" s="90"/>
      <c r="AS1397" s="90"/>
    </row>
    <row r="1398" ht="18.0" customHeight="1">
      <c r="A1398" s="71"/>
      <c r="B1398" s="71"/>
      <c r="C1398" s="38"/>
      <c r="D1398" s="38"/>
      <c r="E1398" s="38"/>
      <c r="F1398" s="99"/>
      <c r="G1398" s="74"/>
      <c r="H1398" s="75"/>
      <c r="I1398" s="80"/>
      <c r="J1398" s="77"/>
      <c r="K1398" s="78"/>
      <c r="L1398" s="79"/>
      <c r="M1398" s="80"/>
      <c r="N1398" s="79"/>
      <c r="O1398" s="80"/>
      <c r="P1398" s="80"/>
      <c r="Q1398" s="79"/>
      <c r="R1398" s="79"/>
      <c r="S1398" s="12"/>
      <c r="T1398" s="12"/>
      <c r="U1398" s="13"/>
      <c r="V1398" s="79"/>
      <c r="W1398" s="82"/>
      <c r="X1398" s="83"/>
      <c r="Y1398" s="82"/>
      <c r="Z1398" s="84"/>
      <c r="AA1398" s="82"/>
      <c r="AB1398" s="80"/>
      <c r="AC1398" s="82"/>
      <c r="AD1398" s="5"/>
      <c r="AE1398" s="82"/>
      <c r="AF1398" s="100"/>
      <c r="AG1398" s="86"/>
      <c r="AH1398" s="86"/>
      <c r="AI1398" s="101"/>
      <c r="AJ1398" s="82"/>
      <c r="AK1398" s="82"/>
      <c r="AL1398" s="88"/>
      <c r="AM1398" s="84"/>
      <c r="AN1398" s="78"/>
      <c r="AO1398" s="89"/>
      <c r="AP1398" s="89"/>
      <c r="AQ1398" s="89"/>
      <c r="AR1398" s="90"/>
      <c r="AS1398" s="90"/>
    </row>
    <row r="1399" ht="18.0" customHeight="1">
      <c r="A1399" s="71"/>
      <c r="B1399" s="71"/>
      <c r="C1399" s="38"/>
      <c r="D1399" s="38"/>
      <c r="E1399" s="38"/>
      <c r="F1399" s="99"/>
      <c r="G1399" s="74"/>
      <c r="H1399" s="75"/>
      <c r="I1399" s="80"/>
      <c r="J1399" s="77"/>
      <c r="K1399" s="78"/>
      <c r="L1399" s="79"/>
      <c r="M1399" s="80"/>
      <c r="N1399" s="79"/>
      <c r="O1399" s="80"/>
      <c r="P1399" s="80"/>
      <c r="Q1399" s="79"/>
      <c r="R1399" s="79"/>
      <c r="S1399" s="12"/>
      <c r="T1399" s="12"/>
      <c r="U1399" s="13"/>
      <c r="V1399" s="79"/>
      <c r="W1399" s="82"/>
      <c r="X1399" s="83"/>
      <c r="Y1399" s="82"/>
      <c r="Z1399" s="84"/>
      <c r="AA1399" s="82"/>
      <c r="AB1399" s="80"/>
      <c r="AC1399" s="82"/>
      <c r="AD1399" s="5"/>
      <c r="AE1399" s="82"/>
      <c r="AF1399" s="100"/>
      <c r="AG1399" s="86"/>
      <c r="AH1399" s="86"/>
      <c r="AI1399" s="101"/>
      <c r="AJ1399" s="82"/>
      <c r="AK1399" s="82"/>
      <c r="AL1399" s="88"/>
      <c r="AM1399" s="84"/>
      <c r="AN1399" s="78"/>
      <c r="AO1399" s="89"/>
      <c r="AP1399" s="89"/>
      <c r="AQ1399" s="89"/>
      <c r="AR1399" s="90"/>
      <c r="AS1399" s="90"/>
    </row>
    <row r="1400" ht="18.0" customHeight="1">
      <c r="A1400" s="71"/>
      <c r="B1400" s="71"/>
      <c r="C1400" s="38"/>
      <c r="D1400" s="38"/>
      <c r="E1400" s="38"/>
      <c r="F1400" s="99"/>
      <c r="G1400" s="74"/>
      <c r="H1400" s="75"/>
      <c r="I1400" s="80"/>
      <c r="J1400" s="77"/>
      <c r="K1400" s="78"/>
      <c r="L1400" s="79"/>
      <c r="M1400" s="80"/>
      <c r="N1400" s="79"/>
      <c r="O1400" s="80"/>
      <c r="P1400" s="80"/>
      <c r="Q1400" s="79"/>
      <c r="R1400" s="79"/>
      <c r="S1400" s="12"/>
      <c r="T1400" s="12"/>
      <c r="U1400" s="13"/>
      <c r="V1400" s="79"/>
      <c r="W1400" s="82"/>
      <c r="X1400" s="83"/>
      <c r="Y1400" s="82"/>
      <c r="Z1400" s="84"/>
      <c r="AA1400" s="82"/>
      <c r="AB1400" s="80"/>
      <c r="AC1400" s="82"/>
      <c r="AD1400" s="5"/>
      <c r="AE1400" s="82"/>
      <c r="AF1400" s="100"/>
      <c r="AG1400" s="86"/>
      <c r="AH1400" s="86"/>
      <c r="AI1400" s="101"/>
      <c r="AJ1400" s="82"/>
      <c r="AK1400" s="82"/>
      <c r="AL1400" s="88"/>
      <c r="AM1400" s="84"/>
      <c r="AN1400" s="78"/>
      <c r="AO1400" s="89"/>
      <c r="AP1400" s="89"/>
      <c r="AQ1400" s="89"/>
      <c r="AR1400" s="90"/>
      <c r="AS1400" s="90"/>
    </row>
    <row r="1401" ht="18.0" customHeight="1">
      <c r="A1401" s="71"/>
      <c r="B1401" s="71"/>
      <c r="C1401" s="38"/>
      <c r="D1401" s="38"/>
      <c r="E1401" s="38"/>
      <c r="F1401" s="99"/>
      <c r="G1401" s="74"/>
      <c r="H1401" s="75"/>
      <c r="I1401" s="80"/>
      <c r="J1401" s="77"/>
      <c r="K1401" s="78"/>
      <c r="L1401" s="79"/>
      <c r="M1401" s="80"/>
      <c r="N1401" s="79"/>
      <c r="O1401" s="80"/>
      <c r="P1401" s="80"/>
      <c r="Q1401" s="79"/>
      <c r="R1401" s="79"/>
      <c r="S1401" s="12"/>
      <c r="T1401" s="12"/>
      <c r="U1401" s="13"/>
      <c r="V1401" s="79"/>
      <c r="W1401" s="82"/>
      <c r="X1401" s="83"/>
      <c r="Y1401" s="82"/>
      <c r="Z1401" s="84"/>
      <c r="AA1401" s="82"/>
      <c r="AB1401" s="80"/>
      <c r="AC1401" s="82"/>
      <c r="AD1401" s="5"/>
      <c r="AE1401" s="82"/>
      <c r="AF1401" s="100"/>
      <c r="AG1401" s="86"/>
      <c r="AH1401" s="86"/>
      <c r="AI1401" s="101"/>
      <c r="AJ1401" s="82"/>
      <c r="AK1401" s="82"/>
      <c r="AL1401" s="88"/>
      <c r="AM1401" s="84"/>
      <c r="AN1401" s="78"/>
      <c r="AO1401" s="89"/>
      <c r="AP1401" s="89"/>
      <c r="AQ1401" s="89"/>
      <c r="AR1401" s="90"/>
      <c r="AS1401" s="90"/>
    </row>
    <row r="1402" ht="18.0" customHeight="1">
      <c r="A1402" s="71"/>
      <c r="B1402" s="71"/>
      <c r="C1402" s="38"/>
      <c r="D1402" s="38"/>
      <c r="E1402" s="38"/>
      <c r="F1402" s="99"/>
      <c r="G1402" s="74"/>
      <c r="H1402" s="75"/>
      <c r="I1402" s="80"/>
      <c r="J1402" s="77"/>
      <c r="K1402" s="78"/>
      <c r="L1402" s="79"/>
      <c r="M1402" s="80"/>
      <c r="N1402" s="79"/>
      <c r="O1402" s="80"/>
      <c r="P1402" s="80"/>
      <c r="Q1402" s="79"/>
      <c r="R1402" s="79"/>
      <c r="S1402" s="12"/>
      <c r="T1402" s="12"/>
      <c r="U1402" s="13"/>
      <c r="V1402" s="79"/>
      <c r="W1402" s="82"/>
      <c r="X1402" s="83"/>
      <c r="Y1402" s="82"/>
      <c r="Z1402" s="84"/>
      <c r="AA1402" s="82"/>
      <c r="AB1402" s="80"/>
      <c r="AC1402" s="82"/>
      <c r="AD1402" s="5"/>
      <c r="AE1402" s="82"/>
      <c r="AF1402" s="100"/>
      <c r="AG1402" s="86"/>
      <c r="AH1402" s="86"/>
      <c r="AI1402" s="101"/>
      <c r="AJ1402" s="82"/>
      <c r="AK1402" s="82"/>
      <c r="AL1402" s="88"/>
      <c r="AM1402" s="84"/>
      <c r="AN1402" s="78"/>
      <c r="AO1402" s="89"/>
      <c r="AP1402" s="89"/>
      <c r="AQ1402" s="89"/>
      <c r="AR1402" s="90"/>
      <c r="AS1402" s="90"/>
    </row>
    <row r="1403" ht="18.0" customHeight="1">
      <c r="A1403" s="71"/>
      <c r="B1403" s="71"/>
      <c r="C1403" s="38"/>
      <c r="D1403" s="38"/>
      <c r="E1403" s="38"/>
      <c r="F1403" s="99"/>
      <c r="G1403" s="74"/>
      <c r="H1403" s="75"/>
      <c r="I1403" s="80"/>
      <c r="J1403" s="77"/>
      <c r="K1403" s="78"/>
      <c r="L1403" s="79"/>
      <c r="M1403" s="80"/>
      <c r="N1403" s="79"/>
      <c r="O1403" s="80"/>
      <c r="P1403" s="80"/>
      <c r="Q1403" s="79"/>
      <c r="R1403" s="79"/>
      <c r="S1403" s="12"/>
      <c r="T1403" s="12"/>
      <c r="U1403" s="13"/>
      <c r="V1403" s="79"/>
      <c r="W1403" s="82"/>
      <c r="X1403" s="83"/>
      <c r="Y1403" s="82"/>
      <c r="Z1403" s="84"/>
      <c r="AA1403" s="82"/>
      <c r="AB1403" s="80"/>
      <c r="AC1403" s="82"/>
      <c r="AD1403" s="5"/>
      <c r="AE1403" s="82"/>
      <c r="AF1403" s="100"/>
      <c r="AG1403" s="86"/>
      <c r="AH1403" s="86"/>
      <c r="AI1403" s="101"/>
      <c r="AJ1403" s="82"/>
      <c r="AK1403" s="82"/>
      <c r="AL1403" s="88"/>
      <c r="AM1403" s="84"/>
      <c r="AN1403" s="78"/>
      <c r="AO1403" s="89"/>
      <c r="AP1403" s="89"/>
      <c r="AQ1403" s="89"/>
      <c r="AR1403" s="90"/>
      <c r="AS1403" s="90"/>
    </row>
    <row r="1404" ht="18.0" customHeight="1">
      <c r="A1404" s="71"/>
      <c r="B1404" s="71"/>
      <c r="C1404" s="38"/>
      <c r="D1404" s="38"/>
      <c r="E1404" s="38"/>
      <c r="F1404" s="99"/>
      <c r="G1404" s="74"/>
      <c r="H1404" s="75"/>
      <c r="I1404" s="80"/>
      <c r="J1404" s="77"/>
      <c r="K1404" s="78"/>
      <c r="L1404" s="79"/>
      <c r="M1404" s="80"/>
      <c r="N1404" s="79"/>
      <c r="O1404" s="80"/>
      <c r="P1404" s="80"/>
      <c r="Q1404" s="79"/>
      <c r="R1404" s="79"/>
      <c r="S1404" s="12"/>
      <c r="T1404" s="12"/>
      <c r="U1404" s="13"/>
      <c r="V1404" s="79"/>
      <c r="W1404" s="82"/>
      <c r="X1404" s="83"/>
      <c r="Y1404" s="82"/>
      <c r="Z1404" s="84"/>
      <c r="AA1404" s="82"/>
      <c r="AB1404" s="80"/>
      <c r="AC1404" s="82"/>
      <c r="AD1404" s="5"/>
      <c r="AE1404" s="82"/>
      <c r="AF1404" s="100"/>
      <c r="AG1404" s="86"/>
      <c r="AH1404" s="86"/>
      <c r="AI1404" s="101"/>
      <c r="AJ1404" s="82"/>
      <c r="AK1404" s="82"/>
      <c r="AL1404" s="88"/>
      <c r="AM1404" s="84"/>
      <c r="AN1404" s="78"/>
      <c r="AO1404" s="89"/>
      <c r="AP1404" s="89"/>
      <c r="AQ1404" s="89"/>
      <c r="AR1404" s="90"/>
      <c r="AS1404" s="90"/>
    </row>
    <row r="1405" ht="18.0" customHeight="1">
      <c r="A1405" s="71"/>
      <c r="B1405" s="71"/>
      <c r="C1405" s="38"/>
      <c r="D1405" s="38"/>
      <c r="E1405" s="38"/>
      <c r="F1405" s="99"/>
      <c r="G1405" s="74"/>
      <c r="H1405" s="75"/>
      <c r="I1405" s="80"/>
      <c r="J1405" s="77"/>
      <c r="K1405" s="78"/>
      <c r="L1405" s="79"/>
      <c r="M1405" s="80"/>
      <c r="N1405" s="79"/>
      <c r="O1405" s="80"/>
      <c r="P1405" s="80"/>
      <c r="Q1405" s="79"/>
      <c r="R1405" s="79"/>
      <c r="S1405" s="12"/>
      <c r="T1405" s="12"/>
      <c r="U1405" s="13"/>
      <c r="V1405" s="79"/>
      <c r="W1405" s="82"/>
      <c r="X1405" s="83"/>
      <c r="Y1405" s="82"/>
      <c r="Z1405" s="84"/>
      <c r="AA1405" s="82"/>
      <c r="AB1405" s="80"/>
      <c r="AC1405" s="82"/>
      <c r="AD1405" s="5"/>
      <c r="AE1405" s="82"/>
      <c r="AF1405" s="100"/>
      <c r="AG1405" s="86"/>
      <c r="AH1405" s="86"/>
      <c r="AI1405" s="101"/>
      <c r="AJ1405" s="82"/>
      <c r="AK1405" s="82"/>
      <c r="AL1405" s="88"/>
      <c r="AM1405" s="84"/>
      <c r="AN1405" s="78"/>
      <c r="AO1405" s="89"/>
      <c r="AP1405" s="89"/>
      <c r="AQ1405" s="89"/>
      <c r="AR1405" s="90"/>
      <c r="AS1405" s="90"/>
    </row>
    <row r="1406" ht="18.0" customHeight="1">
      <c r="A1406" s="71"/>
      <c r="B1406" s="71"/>
      <c r="C1406" s="38"/>
      <c r="D1406" s="38"/>
      <c r="E1406" s="38"/>
      <c r="F1406" s="99"/>
      <c r="G1406" s="74"/>
      <c r="H1406" s="75"/>
      <c r="I1406" s="80"/>
      <c r="J1406" s="77"/>
      <c r="K1406" s="78"/>
      <c r="L1406" s="79"/>
      <c r="M1406" s="80"/>
      <c r="N1406" s="79"/>
      <c r="O1406" s="80"/>
      <c r="P1406" s="80"/>
      <c r="Q1406" s="79"/>
      <c r="R1406" s="79"/>
      <c r="S1406" s="12"/>
      <c r="T1406" s="12"/>
      <c r="U1406" s="13"/>
      <c r="V1406" s="79"/>
      <c r="W1406" s="82"/>
      <c r="X1406" s="83"/>
      <c r="Y1406" s="82"/>
      <c r="Z1406" s="84"/>
      <c r="AA1406" s="82"/>
      <c r="AB1406" s="80"/>
      <c r="AC1406" s="82"/>
      <c r="AD1406" s="5"/>
      <c r="AE1406" s="82"/>
      <c r="AF1406" s="100"/>
      <c r="AG1406" s="86"/>
      <c r="AH1406" s="86"/>
      <c r="AI1406" s="101"/>
      <c r="AJ1406" s="82"/>
      <c r="AK1406" s="82"/>
      <c r="AL1406" s="88"/>
      <c r="AM1406" s="84"/>
      <c r="AN1406" s="78"/>
      <c r="AO1406" s="89"/>
      <c r="AP1406" s="89"/>
      <c r="AQ1406" s="89"/>
      <c r="AR1406" s="90"/>
      <c r="AS1406" s="90"/>
    </row>
    <row r="1407" ht="18.0" customHeight="1">
      <c r="A1407" s="71"/>
      <c r="B1407" s="71"/>
      <c r="C1407" s="38"/>
      <c r="D1407" s="38"/>
      <c r="E1407" s="38"/>
      <c r="F1407" s="99"/>
      <c r="G1407" s="74"/>
      <c r="H1407" s="75"/>
      <c r="I1407" s="80"/>
      <c r="J1407" s="77"/>
      <c r="K1407" s="78"/>
      <c r="L1407" s="79"/>
      <c r="M1407" s="80"/>
      <c r="N1407" s="79"/>
      <c r="O1407" s="80"/>
      <c r="P1407" s="80"/>
      <c r="Q1407" s="79"/>
      <c r="R1407" s="79"/>
      <c r="S1407" s="12"/>
      <c r="T1407" s="12"/>
      <c r="U1407" s="13"/>
      <c r="V1407" s="79"/>
      <c r="W1407" s="82"/>
      <c r="X1407" s="83"/>
      <c r="Y1407" s="82"/>
      <c r="Z1407" s="84"/>
      <c r="AA1407" s="82"/>
      <c r="AB1407" s="80"/>
      <c r="AC1407" s="82"/>
      <c r="AD1407" s="5"/>
      <c r="AE1407" s="82"/>
      <c r="AF1407" s="100"/>
      <c r="AG1407" s="86"/>
      <c r="AH1407" s="86"/>
      <c r="AI1407" s="101"/>
      <c r="AJ1407" s="82"/>
      <c r="AK1407" s="82"/>
      <c r="AL1407" s="88"/>
      <c r="AM1407" s="84"/>
      <c r="AN1407" s="78"/>
      <c r="AO1407" s="89"/>
      <c r="AP1407" s="89"/>
      <c r="AQ1407" s="89"/>
      <c r="AR1407" s="90"/>
      <c r="AS1407" s="90"/>
    </row>
    <row r="1408" ht="18.0" customHeight="1">
      <c r="A1408" s="71"/>
      <c r="B1408" s="71"/>
      <c r="C1408" s="38"/>
      <c r="D1408" s="38"/>
      <c r="E1408" s="38"/>
      <c r="F1408" s="99"/>
      <c r="G1408" s="74"/>
      <c r="H1408" s="75"/>
      <c r="I1408" s="80"/>
      <c r="J1408" s="77"/>
      <c r="K1408" s="78"/>
      <c r="L1408" s="79"/>
      <c r="M1408" s="80"/>
      <c r="N1408" s="79"/>
      <c r="O1408" s="80"/>
      <c r="P1408" s="80"/>
      <c r="Q1408" s="79"/>
      <c r="R1408" s="79"/>
      <c r="S1408" s="12"/>
      <c r="T1408" s="12"/>
      <c r="U1408" s="13"/>
      <c r="V1408" s="79"/>
      <c r="W1408" s="82"/>
      <c r="X1408" s="83"/>
      <c r="Y1408" s="82"/>
      <c r="Z1408" s="84"/>
      <c r="AA1408" s="82"/>
      <c r="AB1408" s="80"/>
      <c r="AC1408" s="82"/>
      <c r="AD1408" s="5"/>
      <c r="AE1408" s="82"/>
      <c r="AF1408" s="100"/>
      <c r="AG1408" s="86"/>
      <c r="AH1408" s="86"/>
      <c r="AI1408" s="101"/>
      <c r="AJ1408" s="82"/>
      <c r="AK1408" s="82"/>
      <c r="AL1408" s="88"/>
      <c r="AM1408" s="84"/>
      <c r="AN1408" s="78"/>
      <c r="AO1408" s="89"/>
      <c r="AP1408" s="89"/>
      <c r="AQ1408" s="89"/>
      <c r="AR1408" s="90"/>
      <c r="AS1408" s="90"/>
    </row>
    <row r="1409" ht="18.0" customHeight="1">
      <c r="A1409" s="71"/>
      <c r="B1409" s="71"/>
      <c r="C1409" s="38"/>
      <c r="D1409" s="38"/>
      <c r="E1409" s="38"/>
      <c r="F1409" s="99"/>
      <c r="G1409" s="74"/>
      <c r="H1409" s="75"/>
      <c r="I1409" s="80"/>
      <c r="J1409" s="77"/>
      <c r="K1409" s="78"/>
      <c r="L1409" s="79"/>
      <c r="M1409" s="80"/>
      <c r="N1409" s="79"/>
      <c r="O1409" s="80"/>
      <c r="P1409" s="80"/>
      <c r="Q1409" s="79"/>
      <c r="R1409" s="79"/>
      <c r="S1409" s="12"/>
      <c r="T1409" s="12"/>
      <c r="U1409" s="13"/>
      <c r="V1409" s="79"/>
      <c r="W1409" s="82"/>
      <c r="X1409" s="83"/>
      <c r="Y1409" s="82"/>
      <c r="Z1409" s="84"/>
      <c r="AA1409" s="82"/>
      <c r="AB1409" s="80"/>
      <c r="AC1409" s="82"/>
      <c r="AD1409" s="5"/>
      <c r="AE1409" s="82"/>
      <c r="AF1409" s="100"/>
      <c r="AG1409" s="86"/>
      <c r="AH1409" s="86"/>
      <c r="AI1409" s="101"/>
      <c r="AJ1409" s="82"/>
      <c r="AK1409" s="82"/>
      <c r="AL1409" s="88"/>
      <c r="AM1409" s="84"/>
      <c r="AN1409" s="78"/>
      <c r="AO1409" s="89"/>
      <c r="AP1409" s="89"/>
      <c r="AQ1409" s="89"/>
      <c r="AR1409" s="90"/>
      <c r="AS1409" s="90"/>
    </row>
    <row r="1410" ht="18.0" customHeight="1">
      <c r="A1410" s="71"/>
      <c r="B1410" s="71"/>
      <c r="C1410" s="38"/>
      <c r="D1410" s="38"/>
      <c r="E1410" s="38"/>
      <c r="F1410" s="99"/>
      <c r="G1410" s="74"/>
      <c r="H1410" s="75"/>
      <c r="I1410" s="80"/>
      <c r="J1410" s="77"/>
      <c r="K1410" s="78"/>
      <c r="L1410" s="79"/>
      <c r="M1410" s="80"/>
      <c r="N1410" s="79"/>
      <c r="O1410" s="80"/>
      <c r="P1410" s="80"/>
      <c r="Q1410" s="79"/>
      <c r="R1410" s="79"/>
      <c r="S1410" s="12"/>
      <c r="T1410" s="12"/>
      <c r="U1410" s="13"/>
      <c r="V1410" s="79"/>
      <c r="W1410" s="82"/>
      <c r="X1410" s="83"/>
      <c r="Y1410" s="82"/>
      <c r="Z1410" s="84"/>
      <c r="AA1410" s="82"/>
      <c r="AB1410" s="80"/>
      <c r="AC1410" s="82"/>
      <c r="AD1410" s="5"/>
      <c r="AE1410" s="82"/>
      <c r="AF1410" s="100"/>
      <c r="AG1410" s="86"/>
      <c r="AH1410" s="86"/>
      <c r="AI1410" s="101"/>
      <c r="AJ1410" s="82"/>
      <c r="AK1410" s="82"/>
      <c r="AL1410" s="88"/>
      <c r="AM1410" s="84"/>
      <c r="AN1410" s="78"/>
      <c r="AO1410" s="89"/>
      <c r="AP1410" s="89"/>
      <c r="AQ1410" s="89"/>
      <c r="AR1410" s="90"/>
      <c r="AS1410" s="90"/>
    </row>
    <row r="1411" ht="18.0" customHeight="1">
      <c r="A1411" s="71"/>
      <c r="B1411" s="71"/>
      <c r="C1411" s="38"/>
      <c r="D1411" s="38"/>
      <c r="E1411" s="38"/>
      <c r="F1411" s="99"/>
      <c r="G1411" s="74"/>
      <c r="H1411" s="75"/>
      <c r="I1411" s="80"/>
      <c r="J1411" s="77"/>
      <c r="K1411" s="78"/>
      <c r="L1411" s="79"/>
      <c r="M1411" s="80"/>
      <c r="N1411" s="79"/>
      <c r="O1411" s="80"/>
      <c r="P1411" s="80"/>
      <c r="Q1411" s="79"/>
      <c r="R1411" s="79"/>
      <c r="S1411" s="12"/>
      <c r="T1411" s="12"/>
      <c r="U1411" s="13"/>
      <c r="V1411" s="79"/>
      <c r="W1411" s="82"/>
      <c r="X1411" s="83"/>
      <c r="Y1411" s="82"/>
      <c r="Z1411" s="84"/>
      <c r="AA1411" s="82"/>
      <c r="AB1411" s="80"/>
      <c r="AC1411" s="82"/>
      <c r="AD1411" s="5"/>
      <c r="AE1411" s="82"/>
      <c r="AF1411" s="100"/>
      <c r="AG1411" s="86"/>
      <c r="AH1411" s="86"/>
      <c r="AI1411" s="101"/>
      <c r="AJ1411" s="82"/>
      <c r="AK1411" s="82"/>
      <c r="AL1411" s="88"/>
      <c r="AM1411" s="84"/>
      <c r="AN1411" s="78"/>
      <c r="AO1411" s="89"/>
      <c r="AP1411" s="89"/>
      <c r="AQ1411" s="89"/>
      <c r="AR1411" s="90"/>
      <c r="AS1411" s="90"/>
    </row>
    <row r="1412" ht="18.0" customHeight="1">
      <c r="A1412" s="71"/>
      <c r="B1412" s="71"/>
      <c r="C1412" s="38"/>
      <c r="D1412" s="38"/>
      <c r="E1412" s="38"/>
      <c r="F1412" s="99"/>
      <c r="G1412" s="74"/>
      <c r="H1412" s="75"/>
      <c r="I1412" s="80"/>
      <c r="J1412" s="77"/>
      <c r="K1412" s="78"/>
      <c r="L1412" s="79"/>
      <c r="M1412" s="80"/>
      <c r="N1412" s="79"/>
      <c r="O1412" s="80"/>
      <c r="P1412" s="80"/>
      <c r="Q1412" s="79"/>
      <c r="R1412" s="79"/>
      <c r="S1412" s="12"/>
      <c r="T1412" s="12"/>
      <c r="U1412" s="13"/>
      <c r="V1412" s="79"/>
      <c r="W1412" s="82"/>
      <c r="X1412" s="83"/>
      <c r="Y1412" s="82"/>
      <c r="Z1412" s="84"/>
      <c r="AA1412" s="82"/>
      <c r="AB1412" s="80"/>
      <c r="AC1412" s="82"/>
      <c r="AD1412" s="5"/>
      <c r="AE1412" s="82"/>
      <c r="AF1412" s="100"/>
      <c r="AG1412" s="86"/>
      <c r="AH1412" s="86"/>
      <c r="AI1412" s="101"/>
      <c r="AJ1412" s="82"/>
      <c r="AK1412" s="82"/>
      <c r="AL1412" s="88"/>
      <c r="AM1412" s="84"/>
      <c r="AN1412" s="78"/>
      <c r="AO1412" s="89"/>
      <c r="AP1412" s="89"/>
      <c r="AQ1412" s="89"/>
      <c r="AR1412" s="90"/>
      <c r="AS1412" s="90"/>
    </row>
    <row r="1413" ht="18.0" customHeight="1">
      <c r="A1413" s="71"/>
      <c r="B1413" s="71"/>
      <c r="C1413" s="38"/>
      <c r="D1413" s="38"/>
      <c r="E1413" s="38"/>
      <c r="F1413" s="99"/>
      <c r="G1413" s="74"/>
      <c r="H1413" s="75"/>
      <c r="I1413" s="80"/>
      <c r="J1413" s="77"/>
      <c r="K1413" s="78"/>
      <c r="L1413" s="79"/>
      <c r="M1413" s="80"/>
      <c r="N1413" s="79"/>
      <c r="O1413" s="80"/>
      <c r="P1413" s="80"/>
      <c r="Q1413" s="79"/>
      <c r="R1413" s="79"/>
      <c r="S1413" s="12"/>
      <c r="T1413" s="12"/>
      <c r="U1413" s="13"/>
      <c r="V1413" s="79"/>
      <c r="W1413" s="82"/>
      <c r="X1413" s="83"/>
      <c r="Y1413" s="82"/>
      <c r="Z1413" s="84"/>
      <c r="AA1413" s="82"/>
      <c r="AB1413" s="80"/>
      <c r="AC1413" s="82"/>
      <c r="AD1413" s="5"/>
      <c r="AE1413" s="82"/>
      <c r="AF1413" s="100"/>
      <c r="AG1413" s="86"/>
      <c r="AH1413" s="86"/>
      <c r="AI1413" s="101"/>
      <c r="AJ1413" s="82"/>
      <c r="AK1413" s="82"/>
      <c r="AL1413" s="88"/>
      <c r="AM1413" s="84"/>
      <c r="AN1413" s="78"/>
      <c r="AO1413" s="89"/>
      <c r="AP1413" s="89"/>
      <c r="AQ1413" s="89"/>
      <c r="AR1413" s="90"/>
      <c r="AS1413" s="90"/>
    </row>
    <row r="1414" ht="18.0" customHeight="1">
      <c r="A1414" s="71"/>
      <c r="B1414" s="71"/>
      <c r="C1414" s="38"/>
      <c r="D1414" s="38"/>
      <c r="E1414" s="38"/>
      <c r="F1414" s="99"/>
      <c r="G1414" s="74"/>
      <c r="H1414" s="75"/>
      <c r="I1414" s="80"/>
      <c r="J1414" s="77"/>
      <c r="K1414" s="78"/>
      <c r="L1414" s="79"/>
      <c r="M1414" s="80"/>
      <c r="N1414" s="79"/>
      <c r="O1414" s="80"/>
      <c r="P1414" s="80"/>
      <c r="Q1414" s="79"/>
      <c r="R1414" s="79"/>
      <c r="S1414" s="12"/>
      <c r="T1414" s="12"/>
      <c r="U1414" s="13"/>
      <c r="V1414" s="79"/>
      <c r="W1414" s="82"/>
      <c r="X1414" s="83"/>
      <c r="Y1414" s="82"/>
      <c r="Z1414" s="84"/>
      <c r="AA1414" s="82"/>
      <c r="AB1414" s="80"/>
      <c r="AC1414" s="82"/>
      <c r="AD1414" s="5"/>
      <c r="AE1414" s="82"/>
      <c r="AF1414" s="100"/>
      <c r="AG1414" s="86"/>
      <c r="AH1414" s="86"/>
      <c r="AI1414" s="101"/>
      <c r="AJ1414" s="82"/>
      <c r="AK1414" s="82"/>
      <c r="AL1414" s="88"/>
      <c r="AM1414" s="84"/>
      <c r="AN1414" s="78"/>
      <c r="AO1414" s="89"/>
      <c r="AP1414" s="89"/>
      <c r="AQ1414" s="89"/>
      <c r="AR1414" s="90"/>
      <c r="AS1414" s="90"/>
    </row>
    <row r="1415" ht="18.0" customHeight="1">
      <c r="A1415" s="71"/>
      <c r="B1415" s="71"/>
      <c r="C1415" s="38"/>
      <c r="D1415" s="38"/>
      <c r="E1415" s="38"/>
      <c r="F1415" s="99"/>
      <c r="G1415" s="74"/>
      <c r="H1415" s="75"/>
      <c r="I1415" s="80"/>
      <c r="J1415" s="77"/>
      <c r="K1415" s="78"/>
      <c r="L1415" s="79"/>
      <c r="M1415" s="80"/>
      <c r="N1415" s="79"/>
      <c r="O1415" s="80"/>
      <c r="P1415" s="80"/>
      <c r="Q1415" s="79"/>
      <c r="R1415" s="79"/>
      <c r="S1415" s="12"/>
      <c r="T1415" s="12"/>
      <c r="U1415" s="13"/>
      <c r="V1415" s="79"/>
      <c r="W1415" s="82"/>
      <c r="X1415" s="83"/>
      <c r="Y1415" s="82"/>
      <c r="Z1415" s="84"/>
      <c r="AA1415" s="82"/>
      <c r="AB1415" s="80"/>
      <c r="AC1415" s="82"/>
      <c r="AD1415" s="5"/>
      <c r="AE1415" s="82"/>
      <c r="AF1415" s="100"/>
      <c r="AG1415" s="86"/>
      <c r="AH1415" s="86"/>
      <c r="AI1415" s="101"/>
      <c r="AJ1415" s="82"/>
      <c r="AK1415" s="82"/>
      <c r="AL1415" s="88"/>
      <c r="AM1415" s="84"/>
      <c r="AN1415" s="78"/>
      <c r="AO1415" s="89"/>
      <c r="AP1415" s="89"/>
      <c r="AQ1415" s="89"/>
      <c r="AR1415" s="90"/>
      <c r="AS1415" s="90"/>
    </row>
    <row r="1416" ht="18.0" customHeight="1">
      <c r="A1416" s="71"/>
      <c r="B1416" s="71"/>
      <c r="C1416" s="38"/>
      <c r="D1416" s="38"/>
      <c r="E1416" s="38"/>
      <c r="F1416" s="99"/>
      <c r="G1416" s="74"/>
      <c r="H1416" s="75"/>
      <c r="I1416" s="80"/>
      <c r="J1416" s="77"/>
      <c r="K1416" s="78"/>
      <c r="L1416" s="79"/>
      <c r="M1416" s="80"/>
      <c r="N1416" s="79"/>
      <c r="O1416" s="80"/>
      <c r="P1416" s="80"/>
      <c r="Q1416" s="79"/>
      <c r="R1416" s="79"/>
      <c r="S1416" s="12"/>
      <c r="T1416" s="12"/>
      <c r="U1416" s="13"/>
      <c r="V1416" s="79"/>
      <c r="W1416" s="82"/>
      <c r="X1416" s="83"/>
      <c r="Y1416" s="82"/>
      <c r="Z1416" s="84"/>
      <c r="AA1416" s="82"/>
      <c r="AB1416" s="80"/>
      <c r="AC1416" s="82"/>
      <c r="AD1416" s="5"/>
      <c r="AE1416" s="82"/>
      <c r="AF1416" s="100"/>
      <c r="AG1416" s="86"/>
      <c r="AH1416" s="86"/>
      <c r="AI1416" s="101"/>
      <c r="AJ1416" s="82"/>
      <c r="AK1416" s="82"/>
      <c r="AL1416" s="88"/>
      <c r="AM1416" s="84"/>
      <c r="AN1416" s="78"/>
      <c r="AO1416" s="89"/>
      <c r="AP1416" s="89"/>
      <c r="AQ1416" s="89"/>
      <c r="AR1416" s="90"/>
      <c r="AS1416" s="90"/>
    </row>
    <row r="1417" ht="18.0" customHeight="1">
      <c r="A1417" s="71"/>
      <c r="B1417" s="71"/>
      <c r="C1417" s="38"/>
      <c r="D1417" s="38"/>
      <c r="E1417" s="38"/>
      <c r="F1417" s="99"/>
      <c r="G1417" s="74"/>
      <c r="H1417" s="75"/>
      <c r="I1417" s="80"/>
      <c r="J1417" s="77"/>
      <c r="K1417" s="78"/>
      <c r="L1417" s="79"/>
      <c r="M1417" s="80"/>
      <c r="N1417" s="79"/>
      <c r="O1417" s="80"/>
      <c r="P1417" s="80"/>
      <c r="Q1417" s="79"/>
      <c r="R1417" s="79"/>
      <c r="S1417" s="12"/>
      <c r="T1417" s="12"/>
      <c r="U1417" s="13"/>
      <c r="V1417" s="79"/>
      <c r="W1417" s="82"/>
      <c r="X1417" s="83"/>
      <c r="Y1417" s="82"/>
      <c r="Z1417" s="84"/>
      <c r="AA1417" s="82"/>
      <c r="AB1417" s="80"/>
      <c r="AC1417" s="82"/>
      <c r="AD1417" s="5"/>
      <c r="AE1417" s="82"/>
      <c r="AF1417" s="100"/>
      <c r="AG1417" s="86"/>
      <c r="AH1417" s="86"/>
      <c r="AI1417" s="101"/>
      <c r="AJ1417" s="82"/>
      <c r="AK1417" s="82"/>
      <c r="AL1417" s="88"/>
      <c r="AM1417" s="84"/>
      <c r="AN1417" s="78"/>
      <c r="AO1417" s="89"/>
      <c r="AP1417" s="89"/>
      <c r="AQ1417" s="89"/>
      <c r="AR1417" s="90"/>
      <c r="AS1417" s="90"/>
    </row>
    <row r="1418" ht="18.0" customHeight="1">
      <c r="A1418" s="71"/>
      <c r="B1418" s="71"/>
      <c r="C1418" s="38"/>
      <c r="D1418" s="38"/>
      <c r="E1418" s="38"/>
      <c r="F1418" s="99"/>
      <c r="G1418" s="74"/>
      <c r="H1418" s="75"/>
      <c r="I1418" s="80"/>
      <c r="J1418" s="77"/>
      <c r="K1418" s="78"/>
      <c r="L1418" s="79"/>
      <c r="M1418" s="80"/>
      <c r="N1418" s="79"/>
      <c r="O1418" s="80"/>
      <c r="P1418" s="80"/>
      <c r="Q1418" s="79"/>
      <c r="R1418" s="79"/>
      <c r="S1418" s="12"/>
      <c r="T1418" s="12"/>
      <c r="U1418" s="13"/>
      <c r="V1418" s="79"/>
      <c r="W1418" s="82"/>
      <c r="X1418" s="83"/>
      <c r="Y1418" s="82"/>
      <c r="Z1418" s="84"/>
      <c r="AA1418" s="82"/>
      <c r="AB1418" s="80"/>
      <c r="AC1418" s="82"/>
      <c r="AD1418" s="5"/>
      <c r="AE1418" s="82"/>
      <c r="AF1418" s="100"/>
      <c r="AG1418" s="86"/>
      <c r="AH1418" s="86"/>
      <c r="AI1418" s="101"/>
      <c r="AJ1418" s="82"/>
      <c r="AK1418" s="82"/>
      <c r="AL1418" s="88"/>
      <c r="AM1418" s="84"/>
      <c r="AN1418" s="78"/>
      <c r="AO1418" s="89"/>
      <c r="AP1418" s="89"/>
      <c r="AQ1418" s="89"/>
      <c r="AR1418" s="90"/>
      <c r="AS1418" s="90"/>
    </row>
    <row r="1419" ht="18.0" customHeight="1">
      <c r="A1419" s="71"/>
      <c r="B1419" s="71"/>
      <c r="C1419" s="38"/>
      <c r="D1419" s="38"/>
      <c r="E1419" s="38"/>
      <c r="F1419" s="99"/>
      <c r="G1419" s="74"/>
      <c r="H1419" s="75"/>
      <c r="I1419" s="80"/>
      <c r="J1419" s="77"/>
      <c r="K1419" s="78"/>
      <c r="L1419" s="79"/>
      <c r="M1419" s="80"/>
      <c r="N1419" s="79"/>
      <c r="O1419" s="80"/>
      <c r="P1419" s="80"/>
      <c r="Q1419" s="79"/>
      <c r="R1419" s="79"/>
      <c r="S1419" s="12"/>
      <c r="T1419" s="12"/>
      <c r="U1419" s="13"/>
      <c r="V1419" s="79"/>
      <c r="W1419" s="82"/>
      <c r="X1419" s="83"/>
      <c r="Y1419" s="82"/>
      <c r="Z1419" s="84"/>
      <c r="AA1419" s="82"/>
      <c r="AB1419" s="80"/>
      <c r="AC1419" s="82"/>
      <c r="AD1419" s="5"/>
      <c r="AE1419" s="82"/>
      <c r="AF1419" s="100"/>
      <c r="AG1419" s="86"/>
      <c r="AH1419" s="86"/>
      <c r="AI1419" s="101"/>
      <c r="AJ1419" s="82"/>
      <c r="AK1419" s="82"/>
      <c r="AL1419" s="88"/>
      <c r="AM1419" s="84"/>
      <c r="AN1419" s="78"/>
      <c r="AO1419" s="89"/>
      <c r="AP1419" s="89"/>
      <c r="AQ1419" s="89"/>
      <c r="AR1419" s="90"/>
      <c r="AS1419" s="90"/>
    </row>
    <row r="1420" ht="18.0" customHeight="1">
      <c r="A1420" s="71"/>
      <c r="B1420" s="71"/>
      <c r="C1420" s="38"/>
      <c r="D1420" s="38"/>
      <c r="E1420" s="38"/>
      <c r="F1420" s="99"/>
      <c r="G1420" s="74"/>
      <c r="H1420" s="75"/>
      <c r="I1420" s="80"/>
      <c r="J1420" s="77"/>
      <c r="K1420" s="78"/>
      <c r="L1420" s="79"/>
      <c r="M1420" s="80"/>
      <c r="N1420" s="79"/>
      <c r="O1420" s="80"/>
      <c r="P1420" s="80"/>
      <c r="Q1420" s="79"/>
      <c r="R1420" s="79"/>
      <c r="S1420" s="12"/>
      <c r="T1420" s="12"/>
      <c r="U1420" s="13"/>
      <c r="V1420" s="79"/>
      <c r="W1420" s="82"/>
      <c r="X1420" s="83"/>
      <c r="Y1420" s="82"/>
      <c r="Z1420" s="84"/>
      <c r="AA1420" s="82"/>
      <c r="AB1420" s="80"/>
      <c r="AC1420" s="82"/>
      <c r="AD1420" s="5"/>
      <c r="AE1420" s="82"/>
      <c r="AF1420" s="100"/>
      <c r="AG1420" s="86"/>
      <c r="AH1420" s="86"/>
      <c r="AI1420" s="101"/>
      <c r="AJ1420" s="82"/>
      <c r="AK1420" s="82"/>
      <c r="AL1420" s="88"/>
      <c r="AM1420" s="84"/>
      <c r="AN1420" s="78"/>
      <c r="AO1420" s="89"/>
      <c r="AP1420" s="89"/>
      <c r="AQ1420" s="89"/>
      <c r="AR1420" s="90"/>
      <c r="AS1420" s="90"/>
    </row>
    <row r="1421" ht="18.0" customHeight="1">
      <c r="A1421" s="71"/>
      <c r="B1421" s="71"/>
      <c r="C1421" s="38"/>
      <c r="D1421" s="38"/>
      <c r="E1421" s="38"/>
      <c r="F1421" s="99"/>
      <c r="G1421" s="74"/>
      <c r="H1421" s="75"/>
      <c r="I1421" s="80"/>
      <c r="J1421" s="77"/>
      <c r="K1421" s="78"/>
      <c r="L1421" s="79"/>
      <c r="M1421" s="80"/>
      <c r="N1421" s="79"/>
      <c r="O1421" s="80"/>
      <c r="P1421" s="80"/>
      <c r="Q1421" s="79"/>
      <c r="R1421" s="79"/>
      <c r="S1421" s="12"/>
      <c r="T1421" s="12"/>
      <c r="U1421" s="13"/>
      <c r="V1421" s="79"/>
      <c r="W1421" s="82"/>
      <c r="X1421" s="83"/>
      <c r="Y1421" s="82"/>
      <c r="Z1421" s="84"/>
      <c r="AA1421" s="82"/>
      <c r="AB1421" s="80"/>
      <c r="AC1421" s="82"/>
      <c r="AD1421" s="5"/>
      <c r="AE1421" s="82"/>
      <c r="AF1421" s="100"/>
      <c r="AG1421" s="86"/>
      <c r="AH1421" s="86"/>
      <c r="AI1421" s="101"/>
      <c r="AJ1421" s="82"/>
      <c r="AK1421" s="82"/>
      <c r="AL1421" s="88"/>
      <c r="AM1421" s="84"/>
      <c r="AN1421" s="78"/>
      <c r="AO1421" s="89"/>
      <c r="AP1421" s="89"/>
      <c r="AQ1421" s="89"/>
      <c r="AR1421" s="90"/>
      <c r="AS1421" s="90"/>
    </row>
    <row r="1422" ht="18.0" customHeight="1">
      <c r="A1422" s="71"/>
      <c r="B1422" s="71"/>
      <c r="C1422" s="38"/>
      <c r="D1422" s="38"/>
      <c r="E1422" s="38"/>
      <c r="F1422" s="99"/>
      <c r="G1422" s="74"/>
      <c r="H1422" s="75"/>
      <c r="I1422" s="80"/>
      <c r="J1422" s="77"/>
      <c r="K1422" s="78"/>
      <c r="L1422" s="79"/>
      <c r="M1422" s="80"/>
      <c r="N1422" s="79"/>
      <c r="O1422" s="80"/>
      <c r="P1422" s="80"/>
      <c r="Q1422" s="79"/>
      <c r="R1422" s="79"/>
      <c r="S1422" s="12"/>
      <c r="T1422" s="12"/>
      <c r="U1422" s="13"/>
      <c r="V1422" s="79"/>
      <c r="W1422" s="82"/>
      <c r="X1422" s="83"/>
      <c r="Y1422" s="82"/>
      <c r="Z1422" s="84"/>
      <c r="AA1422" s="82"/>
      <c r="AB1422" s="80"/>
      <c r="AC1422" s="82"/>
      <c r="AD1422" s="5"/>
      <c r="AE1422" s="82"/>
      <c r="AF1422" s="100"/>
      <c r="AG1422" s="86"/>
      <c r="AH1422" s="86"/>
      <c r="AI1422" s="101"/>
      <c r="AJ1422" s="82"/>
      <c r="AK1422" s="82"/>
      <c r="AL1422" s="88"/>
      <c r="AM1422" s="84"/>
      <c r="AN1422" s="78"/>
      <c r="AO1422" s="89"/>
      <c r="AP1422" s="89"/>
      <c r="AQ1422" s="89"/>
      <c r="AR1422" s="90"/>
      <c r="AS1422" s="90"/>
    </row>
    <row r="1423" ht="18.0" customHeight="1">
      <c r="A1423" s="71"/>
      <c r="B1423" s="71"/>
      <c r="C1423" s="38"/>
      <c r="D1423" s="38"/>
      <c r="E1423" s="38"/>
      <c r="F1423" s="99"/>
      <c r="G1423" s="74"/>
      <c r="H1423" s="75"/>
      <c r="I1423" s="80"/>
      <c r="J1423" s="77"/>
      <c r="K1423" s="78"/>
      <c r="L1423" s="79"/>
      <c r="M1423" s="80"/>
      <c r="N1423" s="79"/>
      <c r="O1423" s="80"/>
      <c r="P1423" s="80"/>
      <c r="Q1423" s="79"/>
      <c r="R1423" s="79"/>
      <c r="S1423" s="12"/>
      <c r="T1423" s="12"/>
      <c r="U1423" s="13"/>
      <c r="V1423" s="79"/>
      <c r="W1423" s="82"/>
      <c r="X1423" s="83"/>
      <c r="Y1423" s="82"/>
      <c r="Z1423" s="84"/>
      <c r="AA1423" s="82"/>
      <c r="AB1423" s="80"/>
      <c r="AC1423" s="82"/>
      <c r="AD1423" s="5"/>
      <c r="AE1423" s="82"/>
      <c r="AF1423" s="100"/>
      <c r="AG1423" s="86"/>
      <c r="AH1423" s="86"/>
      <c r="AI1423" s="101"/>
      <c r="AJ1423" s="82"/>
      <c r="AK1423" s="82"/>
      <c r="AL1423" s="88"/>
      <c r="AM1423" s="84"/>
      <c r="AN1423" s="78"/>
      <c r="AO1423" s="89"/>
      <c r="AP1423" s="89"/>
      <c r="AQ1423" s="89"/>
      <c r="AR1423" s="90"/>
      <c r="AS1423" s="90"/>
    </row>
    <row r="1424" ht="18.0" customHeight="1">
      <c r="A1424" s="71"/>
      <c r="B1424" s="71"/>
      <c r="C1424" s="38"/>
      <c r="D1424" s="38"/>
      <c r="E1424" s="38"/>
      <c r="F1424" s="99"/>
      <c r="G1424" s="74"/>
      <c r="H1424" s="75"/>
      <c r="I1424" s="80"/>
      <c r="J1424" s="77"/>
      <c r="K1424" s="78"/>
      <c r="L1424" s="79"/>
      <c r="M1424" s="80"/>
      <c r="N1424" s="79"/>
      <c r="O1424" s="80"/>
      <c r="P1424" s="80"/>
      <c r="Q1424" s="79"/>
      <c r="R1424" s="79"/>
      <c r="S1424" s="12"/>
      <c r="T1424" s="12"/>
      <c r="U1424" s="13"/>
      <c r="V1424" s="79"/>
      <c r="W1424" s="82"/>
      <c r="X1424" s="83"/>
      <c r="Y1424" s="82"/>
      <c r="Z1424" s="84"/>
      <c r="AA1424" s="82"/>
      <c r="AB1424" s="80"/>
      <c r="AC1424" s="82"/>
      <c r="AD1424" s="5"/>
      <c r="AE1424" s="82"/>
      <c r="AF1424" s="100"/>
      <c r="AG1424" s="86"/>
      <c r="AH1424" s="86"/>
      <c r="AI1424" s="101"/>
      <c r="AJ1424" s="82"/>
      <c r="AK1424" s="82"/>
      <c r="AL1424" s="88"/>
      <c r="AM1424" s="84"/>
      <c r="AN1424" s="78"/>
      <c r="AO1424" s="89"/>
      <c r="AP1424" s="89"/>
      <c r="AQ1424" s="89"/>
      <c r="AR1424" s="90"/>
      <c r="AS1424" s="90"/>
    </row>
    <row r="1425" ht="18.0" customHeight="1">
      <c r="A1425" s="71"/>
      <c r="B1425" s="71"/>
      <c r="C1425" s="38"/>
      <c r="D1425" s="38"/>
      <c r="E1425" s="38"/>
      <c r="F1425" s="99"/>
      <c r="G1425" s="74"/>
      <c r="H1425" s="75"/>
      <c r="I1425" s="80"/>
      <c r="J1425" s="77"/>
      <c r="K1425" s="78"/>
      <c r="L1425" s="79"/>
      <c r="M1425" s="80"/>
      <c r="N1425" s="79"/>
      <c r="O1425" s="80"/>
      <c r="P1425" s="80"/>
      <c r="Q1425" s="79"/>
      <c r="R1425" s="79"/>
      <c r="S1425" s="12"/>
      <c r="T1425" s="12"/>
      <c r="U1425" s="13"/>
      <c r="V1425" s="79"/>
      <c r="W1425" s="82"/>
      <c r="X1425" s="83"/>
      <c r="Y1425" s="82"/>
      <c r="Z1425" s="84"/>
      <c r="AA1425" s="82"/>
      <c r="AB1425" s="80"/>
      <c r="AC1425" s="82"/>
      <c r="AD1425" s="5"/>
      <c r="AE1425" s="82"/>
      <c r="AF1425" s="100"/>
      <c r="AG1425" s="86"/>
      <c r="AH1425" s="86"/>
      <c r="AI1425" s="101"/>
      <c r="AJ1425" s="82"/>
      <c r="AK1425" s="82"/>
      <c r="AL1425" s="88"/>
      <c r="AM1425" s="84"/>
      <c r="AN1425" s="78"/>
      <c r="AO1425" s="89"/>
      <c r="AP1425" s="89"/>
      <c r="AQ1425" s="89"/>
      <c r="AR1425" s="90"/>
      <c r="AS1425" s="90"/>
    </row>
    <row r="1426" ht="18.0" customHeight="1">
      <c r="A1426" s="71"/>
      <c r="B1426" s="71"/>
      <c r="C1426" s="38"/>
      <c r="D1426" s="38"/>
      <c r="E1426" s="38"/>
      <c r="F1426" s="99"/>
      <c r="G1426" s="74"/>
      <c r="H1426" s="75"/>
      <c r="I1426" s="80"/>
      <c r="J1426" s="77"/>
      <c r="K1426" s="78"/>
      <c r="L1426" s="79"/>
      <c r="M1426" s="80"/>
      <c r="N1426" s="79"/>
      <c r="O1426" s="80"/>
      <c r="P1426" s="80"/>
      <c r="Q1426" s="79"/>
      <c r="R1426" s="79"/>
      <c r="S1426" s="12"/>
      <c r="T1426" s="12"/>
      <c r="U1426" s="13"/>
      <c r="V1426" s="79"/>
      <c r="W1426" s="82"/>
      <c r="X1426" s="83"/>
      <c r="Y1426" s="82"/>
      <c r="Z1426" s="84"/>
      <c r="AA1426" s="82"/>
      <c r="AB1426" s="80"/>
      <c r="AC1426" s="82"/>
      <c r="AD1426" s="5"/>
      <c r="AE1426" s="82"/>
      <c r="AF1426" s="100"/>
      <c r="AG1426" s="86"/>
      <c r="AH1426" s="86"/>
      <c r="AI1426" s="101"/>
      <c r="AJ1426" s="82"/>
      <c r="AK1426" s="82"/>
      <c r="AL1426" s="88"/>
      <c r="AM1426" s="84"/>
      <c r="AN1426" s="78"/>
      <c r="AO1426" s="89"/>
      <c r="AP1426" s="89"/>
      <c r="AQ1426" s="89"/>
      <c r="AR1426" s="90"/>
      <c r="AS1426" s="90"/>
    </row>
    <row r="1427" ht="18.0" customHeight="1">
      <c r="A1427" s="71"/>
      <c r="B1427" s="71"/>
      <c r="C1427" s="38"/>
      <c r="D1427" s="38"/>
      <c r="E1427" s="38"/>
      <c r="F1427" s="99"/>
      <c r="G1427" s="74"/>
      <c r="H1427" s="75"/>
      <c r="I1427" s="80"/>
      <c r="J1427" s="77"/>
      <c r="K1427" s="78"/>
      <c r="L1427" s="79"/>
      <c r="M1427" s="80"/>
      <c r="N1427" s="79"/>
      <c r="O1427" s="80"/>
      <c r="P1427" s="80"/>
      <c r="Q1427" s="79"/>
      <c r="R1427" s="79"/>
      <c r="S1427" s="12"/>
      <c r="T1427" s="12"/>
      <c r="U1427" s="13"/>
      <c r="V1427" s="79"/>
      <c r="W1427" s="82"/>
      <c r="X1427" s="83"/>
      <c r="Y1427" s="82"/>
      <c r="Z1427" s="84"/>
      <c r="AA1427" s="82"/>
      <c r="AB1427" s="80"/>
      <c r="AC1427" s="82"/>
      <c r="AD1427" s="5"/>
      <c r="AE1427" s="82"/>
      <c r="AF1427" s="100"/>
      <c r="AG1427" s="86"/>
      <c r="AH1427" s="86"/>
      <c r="AI1427" s="101"/>
      <c r="AJ1427" s="82"/>
      <c r="AK1427" s="82"/>
      <c r="AL1427" s="88"/>
      <c r="AM1427" s="84"/>
      <c r="AN1427" s="78"/>
      <c r="AO1427" s="89"/>
      <c r="AP1427" s="89"/>
      <c r="AQ1427" s="89"/>
      <c r="AR1427" s="90"/>
      <c r="AS1427" s="90"/>
    </row>
    <row r="1428" ht="18.0" customHeight="1">
      <c r="A1428" s="71"/>
      <c r="B1428" s="71"/>
      <c r="C1428" s="38"/>
      <c r="D1428" s="38"/>
      <c r="E1428" s="38"/>
      <c r="F1428" s="99"/>
      <c r="G1428" s="74"/>
      <c r="H1428" s="75"/>
      <c r="I1428" s="80"/>
      <c r="J1428" s="77"/>
      <c r="K1428" s="78"/>
      <c r="L1428" s="79"/>
      <c r="M1428" s="80"/>
      <c r="N1428" s="79"/>
      <c r="O1428" s="80"/>
      <c r="P1428" s="80"/>
      <c r="Q1428" s="79"/>
      <c r="R1428" s="79"/>
      <c r="S1428" s="12"/>
      <c r="T1428" s="12"/>
      <c r="U1428" s="13"/>
      <c r="V1428" s="79"/>
      <c r="W1428" s="82"/>
      <c r="X1428" s="83"/>
      <c r="Y1428" s="82"/>
      <c r="Z1428" s="84"/>
      <c r="AA1428" s="82"/>
      <c r="AB1428" s="80"/>
      <c r="AC1428" s="82"/>
      <c r="AD1428" s="5"/>
      <c r="AE1428" s="82"/>
      <c r="AF1428" s="100"/>
      <c r="AG1428" s="86"/>
      <c r="AH1428" s="86"/>
      <c r="AI1428" s="101"/>
      <c r="AJ1428" s="82"/>
      <c r="AK1428" s="82"/>
      <c r="AL1428" s="88"/>
      <c r="AM1428" s="84"/>
      <c r="AN1428" s="78"/>
      <c r="AO1428" s="89"/>
      <c r="AP1428" s="89"/>
      <c r="AQ1428" s="89"/>
      <c r="AR1428" s="90"/>
      <c r="AS1428" s="90"/>
    </row>
    <row r="1429" ht="18.0" customHeight="1">
      <c r="A1429" s="71"/>
      <c r="B1429" s="71"/>
      <c r="C1429" s="38"/>
      <c r="D1429" s="38"/>
      <c r="E1429" s="38"/>
      <c r="F1429" s="99"/>
      <c r="G1429" s="74"/>
      <c r="H1429" s="75"/>
      <c r="I1429" s="80"/>
      <c r="J1429" s="77"/>
      <c r="K1429" s="78"/>
      <c r="L1429" s="79"/>
      <c r="M1429" s="80"/>
      <c r="N1429" s="79"/>
      <c r="O1429" s="80"/>
      <c r="P1429" s="80"/>
      <c r="Q1429" s="79"/>
      <c r="R1429" s="79"/>
      <c r="S1429" s="12"/>
      <c r="T1429" s="12"/>
      <c r="U1429" s="13"/>
      <c r="V1429" s="79"/>
      <c r="W1429" s="82"/>
      <c r="X1429" s="83"/>
      <c r="Y1429" s="82"/>
      <c r="Z1429" s="84"/>
      <c r="AA1429" s="82"/>
      <c r="AB1429" s="80"/>
      <c r="AC1429" s="82"/>
      <c r="AD1429" s="5"/>
      <c r="AE1429" s="82"/>
      <c r="AF1429" s="100"/>
      <c r="AG1429" s="86"/>
      <c r="AH1429" s="86"/>
      <c r="AI1429" s="101"/>
      <c r="AJ1429" s="82"/>
      <c r="AK1429" s="82"/>
      <c r="AL1429" s="88"/>
      <c r="AM1429" s="84"/>
      <c r="AN1429" s="78"/>
      <c r="AO1429" s="89"/>
      <c r="AP1429" s="89"/>
      <c r="AQ1429" s="89"/>
      <c r="AR1429" s="90"/>
      <c r="AS1429" s="90"/>
    </row>
    <row r="1430" ht="18.0" customHeight="1">
      <c r="A1430" s="71"/>
      <c r="B1430" s="71"/>
      <c r="C1430" s="38"/>
      <c r="D1430" s="38"/>
      <c r="E1430" s="38"/>
      <c r="F1430" s="99"/>
      <c r="G1430" s="74"/>
      <c r="H1430" s="75"/>
      <c r="I1430" s="80"/>
      <c r="J1430" s="77"/>
      <c r="K1430" s="78"/>
      <c r="L1430" s="79"/>
      <c r="M1430" s="80"/>
      <c r="N1430" s="79"/>
      <c r="O1430" s="80"/>
      <c r="P1430" s="80"/>
      <c r="Q1430" s="79"/>
      <c r="R1430" s="79"/>
      <c r="S1430" s="12"/>
      <c r="T1430" s="12"/>
      <c r="U1430" s="13"/>
      <c r="V1430" s="79"/>
      <c r="W1430" s="82"/>
      <c r="X1430" s="83"/>
      <c r="Y1430" s="82"/>
      <c r="Z1430" s="84"/>
      <c r="AA1430" s="82"/>
      <c r="AB1430" s="80"/>
      <c r="AC1430" s="82"/>
      <c r="AD1430" s="5"/>
      <c r="AE1430" s="82"/>
      <c r="AF1430" s="100"/>
      <c r="AG1430" s="86"/>
      <c r="AH1430" s="86"/>
      <c r="AI1430" s="101"/>
      <c r="AJ1430" s="82"/>
      <c r="AK1430" s="82"/>
      <c r="AL1430" s="88"/>
      <c r="AM1430" s="84"/>
      <c r="AN1430" s="78"/>
      <c r="AO1430" s="89"/>
      <c r="AP1430" s="89"/>
      <c r="AQ1430" s="89"/>
      <c r="AR1430" s="90"/>
      <c r="AS1430" s="90"/>
    </row>
    <row r="1431" ht="18.0" customHeight="1">
      <c r="A1431" s="71"/>
      <c r="B1431" s="71"/>
      <c r="C1431" s="38"/>
      <c r="D1431" s="38"/>
      <c r="E1431" s="38"/>
      <c r="F1431" s="99"/>
      <c r="G1431" s="74"/>
      <c r="H1431" s="75"/>
      <c r="I1431" s="80"/>
      <c r="J1431" s="77"/>
      <c r="K1431" s="78"/>
      <c r="L1431" s="79"/>
      <c r="M1431" s="80"/>
      <c r="N1431" s="79"/>
      <c r="O1431" s="80"/>
      <c r="P1431" s="80"/>
      <c r="Q1431" s="79"/>
      <c r="R1431" s="79"/>
      <c r="S1431" s="12"/>
      <c r="T1431" s="12"/>
      <c r="U1431" s="13"/>
      <c r="V1431" s="79"/>
      <c r="W1431" s="82"/>
      <c r="X1431" s="83"/>
      <c r="Y1431" s="82"/>
      <c r="Z1431" s="84"/>
      <c r="AA1431" s="82"/>
      <c r="AB1431" s="80"/>
      <c r="AC1431" s="82"/>
      <c r="AD1431" s="5"/>
      <c r="AE1431" s="82"/>
      <c r="AF1431" s="100"/>
      <c r="AG1431" s="86"/>
      <c r="AH1431" s="86"/>
      <c r="AI1431" s="101"/>
      <c r="AJ1431" s="82"/>
      <c r="AK1431" s="82"/>
      <c r="AL1431" s="88"/>
      <c r="AM1431" s="84"/>
      <c r="AN1431" s="78"/>
      <c r="AO1431" s="89"/>
      <c r="AP1431" s="89"/>
      <c r="AQ1431" s="89"/>
      <c r="AR1431" s="90"/>
      <c r="AS1431" s="90"/>
    </row>
    <row r="1432" ht="18.0" customHeight="1">
      <c r="A1432" s="71"/>
      <c r="B1432" s="71"/>
      <c r="C1432" s="38"/>
      <c r="D1432" s="38"/>
      <c r="E1432" s="38"/>
      <c r="F1432" s="99"/>
      <c r="G1432" s="74"/>
      <c r="H1432" s="75"/>
      <c r="I1432" s="80"/>
      <c r="J1432" s="77"/>
      <c r="K1432" s="78"/>
      <c r="L1432" s="79"/>
      <c r="M1432" s="80"/>
      <c r="N1432" s="79"/>
      <c r="O1432" s="80"/>
      <c r="P1432" s="80"/>
      <c r="Q1432" s="79"/>
      <c r="R1432" s="79"/>
      <c r="S1432" s="12"/>
      <c r="T1432" s="12"/>
      <c r="U1432" s="13"/>
      <c r="V1432" s="79"/>
      <c r="W1432" s="82"/>
      <c r="X1432" s="83"/>
      <c r="Y1432" s="82"/>
      <c r="Z1432" s="84"/>
      <c r="AA1432" s="82"/>
      <c r="AB1432" s="80"/>
      <c r="AC1432" s="82"/>
      <c r="AD1432" s="5"/>
      <c r="AE1432" s="82"/>
      <c r="AF1432" s="100"/>
      <c r="AG1432" s="86"/>
      <c r="AH1432" s="86"/>
      <c r="AI1432" s="101"/>
      <c r="AJ1432" s="82"/>
      <c r="AK1432" s="82"/>
      <c r="AL1432" s="88"/>
      <c r="AM1432" s="84"/>
      <c r="AN1432" s="78"/>
      <c r="AO1432" s="89"/>
      <c r="AP1432" s="89"/>
      <c r="AQ1432" s="89"/>
      <c r="AR1432" s="90"/>
      <c r="AS1432" s="90"/>
    </row>
    <row r="1433" ht="18.0" customHeight="1">
      <c r="A1433" s="71"/>
      <c r="B1433" s="71"/>
      <c r="C1433" s="38"/>
      <c r="D1433" s="38"/>
      <c r="E1433" s="38"/>
      <c r="F1433" s="99"/>
      <c r="G1433" s="74"/>
      <c r="H1433" s="75"/>
      <c r="I1433" s="80"/>
      <c r="J1433" s="77"/>
      <c r="K1433" s="78"/>
      <c r="L1433" s="79"/>
      <c r="M1433" s="80"/>
      <c r="N1433" s="79"/>
      <c r="O1433" s="80"/>
      <c r="P1433" s="80"/>
      <c r="Q1433" s="79"/>
      <c r="R1433" s="79"/>
      <c r="S1433" s="12"/>
      <c r="T1433" s="12"/>
      <c r="U1433" s="13"/>
      <c r="V1433" s="79"/>
      <c r="W1433" s="82"/>
      <c r="X1433" s="83"/>
      <c r="Y1433" s="82"/>
      <c r="Z1433" s="84"/>
      <c r="AA1433" s="82"/>
      <c r="AB1433" s="80"/>
      <c r="AC1433" s="82"/>
      <c r="AD1433" s="5"/>
      <c r="AE1433" s="82"/>
      <c r="AF1433" s="100"/>
      <c r="AG1433" s="86"/>
      <c r="AH1433" s="86"/>
      <c r="AI1433" s="101"/>
      <c r="AJ1433" s="82"/>
      <c r="AK1433" s="82"/>
      <c r="AL1433" s="88"/>
      <c r="AM1433" s="84"/>
      <c r="AN1433" s="78"/>
      <c r="AO1433" s="89"/>
      <c r="AP1433" s="89"/>
      <c r="AQ1433" s="89"/>
      <c r="AR1433" s="90"/>
      <c r="AS1433" s="90"/>
    </row>
    <row r="1434" ht="18.0" customHeight="1">
      <c r="A1434" s="71"/>
      <c r="B1434" s="71"/>
      <c r="C1434" s="38"/>
      <c r="D1434" s="38"/>
      <c r="E1434" s="38"/>
      <c r="F1434" s="99"/>
      <c r="G1434" s="74"/>
      <c r="H1434" s="75"/>
      <c r="I1434" s="80"/>
      <c r="J1434" s="77"/>
      <c r="K1434" s="78"/>
      <c r="L1434" s="79"/>
      <c r="M1434" s="80"/>
      <c r="N1434" s="79"/>
      <c r="O1434" s="80"/>
      <c r="P1434" s="80"/>
      <c r="Q1434" s="79"/>
      <c r="R1434" s="79"/>
      <c r="S1434" s="12"/>
      <c r="T1434" s="12"/>
      <c r="U1434" s="13"/>
      <c r="V1434" s="79"/>
      <c r="W1434" s="82"/>
      <c r="X1434" s="83"/>
      <c r="Y1434" s="82"/>
      <c r="Z1434" s="84"/>
      <c r="AA1434" s="82"/>
      <c r="AB1434" s="80"/>
      <c r="AC1434" s="82"/>
      <c r="AD1434" s="5"/>
      <c r="AE1434" s="82"/>
      <c r="AF1434" s="100"/>
      <c r="AG1434" s="86"/>
      <c r="AH1434" s="86"/>
      <c r="AI1434" s="101"/>
      <c r="AJ1434" s="82"/>
      <c r="AK1434" s="82"/>
      <c r="AL1434" s="88"/>
      <c r="AM1434" s="84"/>
      <c r="AN1434" s="78"/>
      <c r="AO1434" s="89"/>
      <c r="AP1434" s="89"/>
      <c r="AQ1434" s="89"/>
      <c r="AR1434" s="90"/>
      <c r="AS1434" s="90"/>
    </row>
    <row r="1435" ht="18.0" customHeight="1">
      <c r="A1435" s="71"/>
      <c r="B1435" s="71"/>
      <c r="C1435" s="38"/>
      <c r="D1435" s="38"/>
      <c r="E1435" s="38"/>
      <c r="F1435" s="99"/>
      <c r="G1435" s="74"/>
      <c r="H1435" s="75"/>
      <c r="I1435" s="80"/>
      <c r="J1435" s="77"/>
      <c r="K1435" s="78"/>
      <c r="L1435" s="79"/>
      <c r="M1435" s="80"/>
      <c r="N1435" s="79"/>
      <c r="O1435" s="80"/>
      <c r="P1435" s="80"/>
      <c r="Q1435" s="79"/>
      <c r="R1435" s="79"/>
      <c r="S1435" s="12"/>
      <c r="T1435" s="12"/>
      <c r="U1435" s="13"/>
      <c r="V1435" s="79"/>
      <c r="W1435" s="82"/>
      <c r="X1435" s="83"/>
      <c r="Y1435" s="82"/>
      <c r="Z1435" s="84"/>
      <c r="AA1435" s="82"/>
      <c r="AB1435" s="80"/>
      <c r="AC1435" s="82"/>
      <c r="AD1435" s="5"/>
      <c r="AE1435" s="82"/>
      <c r="AF1435" s="100"/>
      <c r="AG1435" s="86"/>
      <c r="AH1435" s="86"/>
      <c r="AI1435" s="101"/>
      <c r="AJ1435" s="82"/>
      <c r="AK1435" s="82"/>
      <c r="AL1435" s="88"/>
      <c r="AM1435" s="84"/>
      <c r="AN1435" s="78"/>
      <c r="AO1435" s="89"/>
      <c r="AP1435" s="89"/>
      <c r="AQ1435" s="89"/>
      <c r="AR1435" s="90"/>
      <c r="AS1435" s="90"/>
    </row>
    <row r="1436" ht="18.0" customHeight="1">
      <c r="A1436" s="71"/>
      <c r="B1436" s="71"/>
      <c r="C1436" s="38"/>
      <c r="D1436" s="38"/>
      <c r="E1436" s="38"/>
      <c r="F1436" s="99"/>
      <c r="G1436" s="74"/>
      <c r="H1436" s="75"/>
      <c r="I1436" s="80"/>
      <c r="J1436" s="77"/>
      <c r="K1436" s="78"/>
      <c r="L1436" s="79"/>
      <c r="M1436" s="80"/>
      <c r="N1436" s="79"/>
      <c r="O1436" s="80"/>
      <c r="P1436" s="80"/>
      <c r="Q1436" s="79"/>
      <c r="R1436" s="79"/>
      <c r="S1436" s="12"/>
      <c r="T1436" s="12"/>
      <c r="U1436" s="13"/>
      <c r="V1436" s="79"/>
      <c r="W1436" s="82"/>
      <c r="X1436" s="83"/>
      <c r="Y1436" s="82"/>
      <c r="Z1436" s="84"/>
      <c r="AA1436" s="82"/>
      <c r="AB1436" s="80"/>
      <c r="AC1436" s="82"/>
      <c r="AD1436" s="5"/>
      <c r="AE1436" s="82"/>
      <c r="AF1436" s="100"/>
      <c r="AG1436" s="86"/>
      <c r="AH1436" s="86"/>
      <c r="AI1436" s="101"/>
      <c r="AJ1436" s="82"/>
      <c r="AK1436" s="82"/>
      <c r="AL1436" s="88"/>
      <c r="AM1436" s="84"/>
      <c r="AN1436" s="78"/>
      <c r="AO1436" s="89"/>
      <c r="AP1436" s="89"/>
      <c r="AQ1436" s="89"/>
      <c r="AR1436" s="90"/>
      <c r="AS1436" s="90"/>
    </row>
    <row r="1437" ht="18.0" customHeight="1">
      <c r="A1437" s="71"/>
      <c r="B1437" s="71"/>
      <c r="C1437" s="38"/>
      <c r="D1437" s="38"/>
      <c r="E1437" s="38"/>
      <c r="F1437" s="99"/>
      <c r="G1437" s="74"/>
      <c r="H1437" s="75"/>
      <c r="I1437" s="80"/>
      <c r="J1437" s="77"/>
      <c r="K1437" s="78"/>
      <c r="L1437" s="79"/>
      <c r="M1437" s="80"/>
      <c r="N1437" s="79"/>
      <c r="O1437" s="80"/>
      <c r="P1437" s="80"/>
      <c r="Q1437" s="79"/>
      <c r="R1437" s="79"/>
      <c r="S1437" s="12"/>
      <c r="T1437" s="12"/>
      <c r="U1437" s="13"/>
      <c r="V1437" s="79"/>
      <c r="W1437" s="82"/>
      <c r="X1437" s="83"/>
      <c r="Y1437" s="82"/>
      <c r="Z1437" s="84"/>
      <c r="AA1437" s="82"/>
      <c r="AB1437" s="80"/>
      <c r="AC1437" s="82"/>
      <c r="AD1437" s="5"/>
      <c r="AE1437" s="82"/>
      <c r="AF1437" s="100"/>
      <c r="AG1437" s="86"/>
      <c r="AH1437" s="86"/>
      <c r="AI1437" s="101"/>
      <c r="AJ1437" s="82"/>
      <c r="AK1437" s="82"/>
      <c r="AL1437" s="88"/>
      <c r="AM1437" s="84"/>
      <c r="AN1437" s="78"/>
      <c r="AO1437" s="89"/>
      <c r="AP1437" s="89"/>
      <c r="AQ1437" s="89"/>
      <c r="AR1437" s="90"/>
      <c r="AS1437" s="90"/>
    </row>
    <row r="1438" ht="18.0" customHeight="1">
      <c r="A1438" s="71"/>
      <c r="B1438" s="71"/>
      <c r="C1438" s="38"/>
      <c r="D1438" s="38"/>
      <c r="E1438" s="38"/>
      <c r="F1438" s="99"/>
      <c r="G1438" s="74"/>
      <c r="H1438" s="75"/>
      <c r="I1438" s="80"/>
      <c r="J1438" s="77"/>
      <c r="K1438" s="78"/>
      <c r="L1438" s="79"/>
      <c r="M1438" s="80"/>
      <c r="N1438" s="79"/>
      <c r="O1438" s="80"/>
      <c r="P1438" s="80"/>
      <c r="Q1438" s="79"/>
      <c r="R1438" s="79"/>
      <c r="S1438" s="12"/>
      <c r="T1438" s="12"/>
      <c r="U1438" s="13"/>
      <c r="V1438" s="79"/>
      <c r="W1438" s="82"/>
      <c r="X1438" s="83"/>
      <c r="Y1438" s="82"/>
      <c r="Z1438" s="84"/>
      <c r="AA1438" s="82"/>
      <c r="AB1438" s="80"/>
      <c r="AC1438" s="82"/>
      <c r="AD1438" s="5"/>
      <c r="AE1438" s="82"/>
      <c r="AF1438" s="100"/>
      <c r="AG1438" s="86"/>
      <c r="AH1438" s="86"/>
      <c r="AI1438" s="101"/>
      <c r="AJ1438" s="82"/>
      <c r="AK1438" s="82"/>
      <c r="AL1438" s="88"/>
      <c r="AM1438" s="84"/>
      <c r="AN1438" s="78"/>
      <c r="AO1438" s="89"/>
      <c r="AP1438" s="89"/>
      <c r="AQ1438" s="89"/>
      <c r="AR1438" s="90"/>
      <c r="AS1438" s="90"/>
    </row>
    <row r="1439" ht="18.0" customHeight="1">
      <c r="A1439" s="71"/>
      <c r="B1439" s="71"/>
      <c r="C1439" s="38"/>
      <c r="D1439" s="38"/>
      <c r="E1439" s="38"/>
      <c r="F1439" s="99"/>
      <c r="G1439" s="74"/>
      <c r="H1439" s="75"/>
      <c r="I1439" s="80"/>
      <c r="J1439" s="77"/>
      <c r="K1439" s="78"/>
      <c r="L1439" s="79"/>
      <c r="M1439" s="80"/>
      <c r="N1439" s="79"/>
      <c r="O1439" s="80"/>
      <c r="P1439" s="80"/>
      <c r="Q1439" s="79"/>
      <c r="R1439" s="79"/>
      <c r="S1439" s="12"/>
      <c r="T1439" s="12"/>
      <c r="U1439" s="13"/>
      <c r="V1439" s="79"/>
      <c r="W1439" s="82"/>
      <c r="X1439" s="83"/>
      <c r="Y1439" s="82"/>
      <c r="Z1439" s="84"/>
      <c r="AA1439" s="82"/>
      <c r="AB1439" s="80"/>
      <c r="AC1439" s="82"/>
      <c r="AD1439" s="5"/>
      <c r="AE1439" s="82"/>
      <c r="AF1439" s="100"/>
      <c r="AG1439" s="86"/>
      <c r="AH1439" s="86"/>
      <c r="AI1439" s="101"/>
      <c r="AJ1439" s="82"/>
      <c r="AK1439" s="82"/>
      <c r="AL1439" s="88"/>
      <c r="AM1439" s="84"/>
      <c r="AN1439" s="78"/>
      <c r="AO1439" s="89"/>
      <c r="AP1439" s="89"/>
      <c r="AQ1439" s="89"/>
      <c r="AR1439" s="90"/>
      <c r="AS1439" s="90"/>
    </row>
    <row r="1440" ht="18.0" customHeight="1">
      <c r="A1440" s="71"/>
      <c r="B1440" s="71"/>
      <c r="C1440" s="38"/>
      <c r="D1440" s="38"/>
      <c r="E1440" s="38"/>
      <c r="F1440" s="99"/>
      <c r="G1440" s="74"/>
      <c r="H1440" s="75"/>
      <c r="I1440" s="80"/>
      <c r="J1440" s="77"/>
      <c r="K1440" s="78"/>
      <c r="L1440" s="79"/>
      <c r="M1440" s="80"/>
      <c r="N1440" s="79"/>
      <c r="O1440" s="80"/>
      <c r="P1440" s="80"/>
      <c r="Q1440" s="79"/>
      <c r="R1440" s="79"/>
      <c r="S1440" s="12"/>
      <c r="T1440" s="12"/>
      <c r="U1440" s="13"/>
      <c r="V1440" s="79"/>
      <c r="W1440" s="82"/>
      <c r="X1440" s="83"/>
      <c r="Y1440" s="82"/>
      <c r="Z1440" s="84"/>
      <c r="AA1440" s="82"/>
      <c r="AB1440" s="80"/>
      <c r="AC1440" s="82"/>
      <c r="AD1440" s="5"/>
      <c r="AE1440" s="82"/>
      <c r="AF1440" s="100"/>
      <c r="AG1440" s="86"/>
      <c r="AH1440" s="86"/>
      <c r="AI1440" s="101"/>
      <c r="AJ1440" s="82"/>
      <c r="AK1440" s="82"/>
      <c r="AL1440" s="88"/>
      <c r="AM1440" s="84"/>
      <c r="AN1440" s="78"/>
      <c r="AO1440" s="89"/>
      <c r="AP1440" s="89"/>
      <c r="AQ1440" s="89"/>
      <c r="AR1440" s="90"/>
      <c r="AS1440" s="90"/>
    </row>
    <row r="1441" ht="18.0" customHeight="1">
      <c r="A1441" s="71"/>
      <c r="B1441" s="71"/>
      <c r="C1441" s="38"/>
      <c r="D1441" s="38"/>
      <c r="E1441" s="38"/>
      <c r="F1441" s="99"/>
      <c r="G1441" s="74"/>
      <c r="H1441" s="75"/>
      <c r="I1441" s="80"/>
      <c r="J1441" s="77"/>
      <c r="K1441" s="78"/>
      <c r="L1441" s="79"/>
      <c r="M1441" s="80"/>
      <c r="N1441" s="79"/>
      <c r="O1441" s="80"/>
      <c r="P1441" s="80"/>
      <c r="Q1441" s="79"/>
      <c r="R1441" s="79"/>
      <c r="S1441" s="12"/>
      <c r="T1441" s="12"/>
      <c r="U1441" s="13"/>
      <c r="V1441" s="79"/>
      <c r="W1441" s="82"/>
      <c r="X1441" s="83"/>
      <c r="Y1441" s="82"/>
      <c r="Z1441" s="84"/>
      <c r="AA1441" s="82"/>
      <c r="AB1441" s="80"/>
      <c r="AC1441" s="82"/>
      <c r="AD1441" s="5"/>
      <c r="AE1441" s="82"/>
      <c r="AF1441" s="100"/>
      <c r="AG1441" s="86"/>
      <c r="AH1441" s="86"/>
      <c r="AI1441" s="101"/>
      <c r="AJ1441" s="82"/>
      <c r="AK1441" s="82"/>
      <c r="AL1441" s="88"/>
      <c r="AM1441" s="84"/>
      <c r="AN1441" s="78"/>
      <c r="AO1441" s="89"/>
      <c r="AP1441" s="89"/>
      <c r="AQ1441" s="89"/>
      <c r="AR1441" s="90"/>
      <c r="AS1441" s="90"/>
    </row>
    <row r="1442" ht="18.0" customHeight="1">
      <c r="A1442" s="71"/>
      <c r="B1442" s="71"/>
      <c r="C1442" s="38"/>
      <c r="D1442" s="38"/>
      <c r="E1442" s="38"/>
      <c r="F1442" s="99"/>
      <c r="G1442" s="74"/>
      <c r="H1442" s="75"/>
      <c r="I1442" s="80"/>
      <c r="J1442" s="77"/>
      <c r="K1442" s="78"/>
      <c r="L1442" s="79"/>
      <c r="M1442" s="80"/>
      <c r="N1442" s="79"/>
      <c r="O1442" s="80"/>
      <c r="P1442" s="80"/>
      <c r="Q1442" s="79"/>
      <c r="R1442" s="79"/>
      <c r="S1442" s="12"/>
      <c r="T1442" s="12"/>
      <c r="U1442" s="13"/>
      <c r="V1442" s="79"/>
      <c r="W1442" s="82"/>
      <c r="X1442" s="83"/>
      <c r="Y1442" s="82"/>
      <c r="Z1442" s="84"/>
      <c r="AA1442" s="82"/>
      <c r="AB1442" s="80"/>
      <c r="AC1442" s="82"/>
      <c r="AD1442" s="5"/>
      <c r="AE1442" s="82"/>
      <c r="AF1442" s="100"/>
      <c r="AG1442" s="86"/>
      <c r="AH1442" s="86"/>
      <c r="AI1442" s="101"/>
      <c r="AJ1442" s="82"/>
      <c r="AK1442" s="82"/>
      <c r="AL1442" s="88"/>
      <c r="AM1442" s="84"/>
      <c r="AN1442" s="78"/>
      <c r="AO1442" s="89"/>
      <c r="AP1442" s="89"/>
      <c r="AQ1442" s="89"/>
      <c r="AR1442" s="90"/>
      <c r="AS1442" s="90"/>
    </row>
    <row r="1443" ht="18.0" customHeight="1">
      <c r="A1443" s="71"/>
      <c r="B1443" s="71"/>
      <c r="C1443" s="38"/>
      <c r="D1443" s="38"/>
      <c r="E1443" s="38"/>
      <c r="F1443" s="99"/>
      <c r="G1443" s="74"/>
      <c r="H1443" s="75"/>
      <c r="I1443" s="80"/>
      <c r="J1443" s="77"/>
      <c r="K1443" s="78"/>
      <c r="L1443" s="79"/>
      <c r="M1443" s="80"/>
      <c r="N1443" s="79"/>
      <c r="O1443" s="80"/>
      <c r="P1443" s="80"/>
      <c r="Q1443" s="79"/>
      <c r="R1443" s="79"/>
      <c r="S1443" s="12"/>
      <c r="T1443" s="12"/>
      <c r="U1443" s="13"/>
      <c r="V1443" s="79"/>
      <c r="W1443" s="82"/>
      <c r="X1443" s="83"/>
      <c r="Y1443" s="82"/>
      <c r="Z1443" s="84"/>
      <c r="AA1443" s="82"/>
      <c r="AB1443" s="80"/>
      <c r="AC1443" s="82"/>
      <c r="AD1443" s="5"/>
      <c r="AE1443" s="82"/>
      <c r="AF1443" s="100"/>
      <c r="AG1443" s="86"/>
      <c r="AH1443" s="86"/>
      <c r="AI1443" s="101"/>
      <c r="AJ1443" s="82"/>
      <c r="AK1443" s="82"/>
      <c r="AL1443" s="88"/>
      <c r="AM1443" s="84"/>
      <c r="AN1443" s="78"/>
      <c r="AO1443" s="89"/>
      <c r="AP1443" s="89"/>
      <c r="AQ1443" s="89"/>
      <c r="AR1443" s="90"/>
      <c r="AS1443" s="90"/>
    </row>
    <row r="1444" ht="18.0" customHeight="1">
      <c r="A1444" s="71"/>
      <c r="B1444" s="71"/>
      <c r="C1444" s="38"/>
      <c r="D1444" s="38"/>
      <c r="E1444" s="38"/>
      <c r="F1444" s="99"/>
      <c r="G1444" s="74"/>
      <c r="H1444" s="75"/>
      <c r="I1444" s="80"/>
      <c r="J1444" s="77"/>
      <c r="K1444" s="78"/>
      <c r="L1444" s="79"/>
      <c r="M1444" s="80"/>
      <c r="N1444" s="79"/>
      <c r="O1444" s="80"/>
      <c r="P1444" s="80"/>
      <c r="Q1444" s="79"/>
      <c r="R1444" s="79"/>
      <c r="S1444" s="12"/>
      <c r="T1444" s="12"/>
      <c r="U1444" s="13"/>
      <c r="V1444" s="79"/>
      <c r="W1444" s="82"/>
      <c r="X1444" s="83"/>
      <c r="Y1444" s="82"/>
      <c r="Z1444" s="84"/>
      <c r="AA1444" s="82"/>
      <c r="AB1444" s="80"/>
      <c r="AC1444" s="82"/>
      <c r="AD1444" s="5"/>
      <c r="AE1444" s="82"/>
      <c r="AF1444" s="100"/>
      <c r="AG1444" s="86"/>
      <c r="AH1444" s="86"/>
      <c r="AI1444" s="101"/>
      <c r="AJ1444" s="82"/>
      <c r="AK1444" s="82"/>
      <c r="AL1444" s="88"/>
      <c r="AM1444" s="84"/>
      <c r="AN1444" s="78"/>
      <c r="AO1444" s="89"/>
      <c r="AP1444" s="89"/>
      <c r="AQ1444" s="89"/>
      <c r="AR1444" s="90"/>
      <c r="AS1444" s="90"/>
    </row>
    <row r="1445" ht="18.0" customHeight="1">
      <c r="A1445" s="71"/>
      <c r="B1445" s="71"/>
      <c r="C1445" s="38"/>
      <c r="D1445" s="38"/>
      <c r="E1445" s="38"/>
      <c r="F1445" s="99"/>
      <c r="G1445" s="74"/>
      <c r="H1445" s="75"/>
      <c r="I1445" s="80"/>
      <c r="J1445" s="77"/>
      <c r="K1445" s="78"/>
      <c r="L1445" s="79"/>
      <c r="M1445" s="80"/>
      <c r="N1445" s="79"/>
      <c r="O1445" s="80"/>
      <c r="P1445" s="80"/>
      <c r="Q1445" s="79"/>
      <c r="R1445" s="79"/>
      <c r="S1445" s="12"/>
      <c r="T1445" s="12"/>
      <c r="U1445" s="13"/>
      <c r="V1445" s="79"/>
      <c r="W1445" s="82"/>
      <c r="X1445" s="83"/>
      <c r="Y1445" s="82"/>
      <c r="Z1445" s="84"/>
      <c r="AA1445" s="82"/>
      <c r="AB1445" s="80"/>
      <c r="AC1445" s="82"/>
      <c r="AD1445" s="5"/>
      <c r="AE1445" s="82"/>
      <c r="AF1445" s="100"/>
      <c r="AG1445" s="86"/>
      <c r="AH1445" s="86"/>
      <c r="AI1445" s="101"/>
      <c r="AJ1445" s="82"/>
      <c r="AK1445" s="82"/>
      <c r="AL1445" s="88"/>
      <c r="AM1445" s="84"/>
      <c r="AN1445" s="78"/>
      <c r="AO1445" s="89"/>
      <c r="AP1445" s="89"/>
      <c r="AQ1445" s="89"/>
      <c r="AR1445" s="90"/>
      <c r="AS1445" s="90"/>
    </row>
    <row r="1446" ht="18.0" customHeight="1">
      <c r="A1446" s="71"/>
      <c r="B1446" s="71"/>
      <c r="C1446" s="38"/>
      <c r="D1446" s="38"/>
      <c r="E1446" s="38"/>
      <c r="F1446" s="99"/>
      <c r="G1446" s="74"/>
      <c r="H1446" s="75"/>
      <c r="I1446" s="80"/>
      <c r="J1446" s="77"/>
      <c r="K1446" s="78"/>
      <c r="L1446" s="79"/>
      <c r="M1446" s="80"/>
      <c r="N1446" s="79"/>
      <c r="O1446" s="80"/>
      <c r="P1446" s="80"/>
      <c r="Q1446" s="79"/>
      <c r="R1446" s="79"/>
      <c r="S1446" s="12"/>
      <c r="T1446" s="12"/>
      <c r="U1446" s="13"/>
      <c r="V1446" s="79"/>
      <c r="W1446" s="82"/>
      <c r="X1446" s="83"/>
      <c r="Y1446" s="82"/>
      <c r="Z1446" s="84"/>
      <c r="AA1446" s="82"/>
      <c r="AB1446" s="80"/>
      <c r="AC1446" s="82"/>
      <c r="AD1446" s="5"/>
      <c r="AE1446" s="82"/>
      <c r="AF1446" s="100"/>
      <c r="AG1446" s="86"/>
      <c r="AH1446" s="86"/>
      <c r="AI1446" s="101"/>
      <c r="AJ1446" s="82"/>
      <c r="AK1446" s="82"/>
      <c r="AL1446" s="88"/>
      <c r="AM1446" s="84"/>
      <c r="AN1446" s="78"/>
      <c r="AO1446" s="89"/>
      <c r="AP1446" s="89"/>
      <c r="AQ1446" s="89"/>
      <c r="AR1446" s="90"/>
      <c r="AS1446" s="90"/>
    </row>
    <row r="1447" ht="18.0" customHeight="1">
      <c r="A1447" s="71"/>
      <c r="B1447" s="71"/>
      <c r="C1447" s="38"/>
      <c r="D1447" s="38"/>
      <c r="E1447" s="38"/>
      <c r="F1447" s="99"/>
      <c r="G1447" s="74"/>
      <c r="H1447" s="75"/>
      <c r="I1447" s="80"/>
      <c r="J1447" s="77"/>
      <c r="K1447" s="78"/>
      <c r="L1447" s="79"/>
      <c r="M1447" s="80"/>
      <c r="N1447" s="79"/>
      <c r="O1447" s="80"/>
      <c r="P1447" s="80"/>
      <c r="Q1447" s="79"/>
      <c r="R1447" s="79"/>
      <c r="S1447" s="12"/>
      <c r="T1447" s="12"/>
      <c r="U1447" s="13"/>
      <c r="V1447" s="79"/>
      <c r="W1447" s="82"/>
      <c r="X1447" s="83"/>
      <c r="Y1447" s="82"/>
      <c r="Z1447" s="84"/>
      <c r="AA1447" s="82"/>
      <c r="AB1447" s="80"/>
      <c r="AC1447" s="82"/>
      <c r="AD1447" s="5"/>
      <c r="AE1447" s="82"/>
      <c r="AF1447" s="100"/>
      <c r="AG1447" s="86"/>
      <c r="AH1447" s="86"/>
      <c r="AI1447" s="101"/>
      <c r="AJ1447" s="82"/>
      <c r="AK1447" s="82"/>
      <c r="AL1447" s="88"/>
      <c r="AM1447" s="84"/>
      <c r="AN1447" s="78"/>
      <c r="AO1447" s="89"/>
      <c r="AP1447" s="89"/>
      <c r="AQ1447" s="89"/>
      <c r="AR1447" s="90"/>
      <c r="AS1447" s="90"/>
    </row>
    <row r="1448" ht="18.0" customHeight="1">
      <c r="A1448" s="71"/>
      <c r="B1448" s="71"/>
      <c r="C1448" s="38"/>
      <c r="D1448" s="38"/>
      <c r="E1448" s="38"/>
      <c r="F1448" s="99"/>
      <c r="G1448" s="74"/>
      <c r="H1448" s="75"/>
      <c r="I1448" s="80"/>
      <c r="J1448" s="77"/>
      <c r="K1448" s="78"/>
      <c r="L1448" s="79"/>
      <c r="M1448" s="80"/>
      <c r="N1448" s="79"/>
      <c r="O1448" s="80"/>
      <c r="P1448" s="80"/>
      <c r="Q1448" s="79"/>
      <c r="R1448" s="79"/>
      <c r="S1448" s="12"/>
      <c r="T1448" s="12"/>
      <c r="U1448" s="13"/>
      <c r="V1448" s="79"/>
      <c r="W1448" s="82"/>
      <c r="X1448" s="83"/>
      <c r="Y1448" s="82"/>
      <c r="Z1448" s="84"/>
      <c r="AA1448" s="82"/>
      <c r="AB1448" s="80"/>
      <c r="AC1448" s="82"/>
      <c r="AD1448" s="5"/>
      <c r="AE1448" s="82"/>
      <c r="AF1448" s="100"/>
      <c r="AG1448" s="86"/>
      <c r="AH1448" s="86"/>
      <c r="AI1448" s="101"/>
      <c r="AJ1448" s="82"/>
      <c r="AK1448" s="82"/>
      <c r="AL1448" s="88"/>
      <c r="AM1448" s="84"/>
      <c r="AN1448" s="78"/>
      <c r="AO1448" s="89"/>
      <c r="AP1448" s="89"/>
      <c r="AQ1448" s="89"/>
      <c r="AR1448" s="90"/>
      <c r="AS1448" s="90"/>
    </row>
    <row r="1449" ht="18.0" customHeight="1">
      <c r="A1449" s="71"/>
      <c r="B1449" s="71"/>
      <c r="C1449" s="38"/>
      <c r="D1449" s="38"/>
      <c r="E1449" s="38"/>
      <c r="F1449" s="99"/>
      <c r="G1449" s="74"/>
      <c r="H1449" s="75"/>
      <c r="I1449" s="80"/>
      <c r="J1449" s="77"/>
      <c r="K1449" s="78"/>
      <c r="L1449" s="79"/>
      <c r="M1449" s="80"/>
      <c r="N1449" s="79"/>
      <c r="O1449" s="80"/>
      <c r="P1449" s="80"/>
      <c r="Q1449" s="79"/>
      <c r="R1449" s="79"/>
      <c r="S1449" s="12"/>
      <c r="T1449" s="12"/>
      <c r="U1449" s="13"/>
      <c r="V1449" s="79"/>
      <c r="W1449" s="82"/>
      <c r="X1449" s="83"/>
      <c r="Y1449" s="82"/>
      <c r="Z1449" s="84"/>
      <c r="AA1449" s="82"/>
      <c r="AB1449" s="80"/>
      <c r="AC1449" s="82"/>
      <c r="AD1449" s="5"/>
      <c r="AE1449" s="82"/>
      <c r="AF1449" s="100"/>
      <c r="AG1449" s="86"/>
      <c r="AH1449" s="86"/>
      <c r="AI1449" s="101"/>
      <c r="AJ1449" s="82"/>
      <c r="AK1449" s="82"/>
      <c r="AL1449" s="88"/>
      <c r="AM1449" s="84"/>
      <c r="AN1449" s="78"/>
      <c r="AO1449" s="89"/>
      <c r="AP1449" s="89"/>
      <c r="AQ1449" s="89"/>
      <c r="AR1449" s="90"/>
      <c r="AS1449" s="90"/>
    </row>
    <row r="1450" ht="18.0" customHeight="1">
      <c r="A1450" s="71"/>
      <c r="B1450" s="71"/>
      <c r="C1450" s="38"/>
      <c r="D1450" s="38"/>
      <c r="E1450" s="38"/>
      <c r="F1450" s="99"/>
      <c r="G1450" s="74"/>
      <c r="H1450" s="75"/>
      <c r="I1450" s="80"/>
      <c r="J1450" s="77"/>
      <c r="K1450" s="78"/>
      <c r="L1450" s="79"/>
      <c r="M1450" s="80"/>
      <c r="N1450" s="79"/>
      <c r="O1450" s="80"/>
      <c r="P1450" s="80"/>
      <c r="Q1450" s="79"/>
      <c r="R1450" s="79"/>
      <c r="S1450" s="12"/>
      <c r="T1450" s="12"/>
      <c r="U1450" s="13"/>
      <c r="V1450" s="79"/>
      <c r="W1450" s="82"/>
      <c r="X1450" s="83"/>
      <c r="Y1450" s="82"/>
      <c r="Z1450" s="84"/>
      <c r="AA1450" s="82"/>
      <c r="AB1450" s="80"/>
      <c r="AC1450" s="82"/>
      <c r="AD1450" s="5"/>
      <c r="AE1450" s="82"/>
      <c r="AF1450" s="100"/>
      <c r="AG1450" s="86"/>
      <c r="AH1450" s="86"/>
      <c r="AI1450" s="101"/>
      <c r="AJ1450" s="82"/>
      <c r="AK1450" s="82"/>
      <c r="AL1450" s="88"/>
      <c r="AM1450" s="84"/>
      <c r="AN1450" s="78"/>
      <c r="AO1450" s="89"/>
      <c r="AP1450" s="89"/>
      <c r="AQ1450" s="89"/>
      <c r="AR1450" s="90"/>
      <c r="AS1450" s="90"/>
    </row>
    <row r="1451" ht="18.0" customHeight="1">
      <c r="A1451" s="71"/>
      <c r="B1451" s="71"/>
      <c r="C1451" s="38"/>
      <c r="D1451" s="38"/>
      <c r="E1451" s="38"/>
      <c r="F1451" s="99"/>
      <c r="G1451" s="74"/>
      <c r="H1451" s="75"/>
      <c r="I1451" s="80"/>
      <c r="J1451" s="77"/>
      <c r="K1451" s="78"/>
      <c r="L1451" s="79"/>
      <c r="M1451" s="80"/>
      <c r="N1451" s="79"/>
      <c r="O1451" s="80"/>
      <c r="P1451" s="80"/>
      <c r="Q1451" s="79"/>
      <c r="R1451" s="79"/>
      <c r="S1451" s="12"/>
      <c r="T1451" s="12"/>
      <c r="U1451" s="13"/>
      <c r="V1451" s="79"/>
      <c r="W1451" s="82"/>
      <c r="X1451" s="83"/>
      <c r="Y1451" s="82"/>
      <c r="Z1451" s="84"/>
      <c r="AA1451" s="82"/>
      <c r="AB1451" s="80"/>
      <c r="AC1451" s="82"/>
      <c r="AD1451" s="5"/>
      <c r="AE1451" s="82"/>
      <c r="AF1451" s="100"/>
      <c r="AG1451" s="86"/>
      <c r="AH1451" s="86"/>
      <c r="AI1451" s="101"/>
      <c r="AJ1451" s="82"/>
      <c r="AK1451" s="82"/>
      <c r="AL1451" s="88"/>
      <c r="AM1451" s="84"/>
      <c r="AN1451" s="78"/>
      <c r="AO1451" s="89"/>
      <c r="AP1451" s="89"/>
      <c r="AQ1451" s="89"/>
      <c r="AR1451" s="90"/>
      <c r="AS1451" s="90"/>
    </row>
    <row r="1452" ht="18.0" customHeight="1">
      <c r="A1452" s="71"/>
      <c r="B1452" s="71"/>
      <c r="C1452" s="38"/>
      <c r="D1452" s="38"/>
      <c r="E1452" s="38"/>
      <c r="F1452" s="99"/>
      <c r="G1452" s="74"/>
      <c r="H1452" s="75"/>
      <c r="I1452" s="80"/>
      <c r="J1452" s="77"/>
      <c r="K1452" s="78"/>
      <c r="L1452" s="79"/>
      <c r="M1452" s="80"/>
      <c r="N1452" s="79"/>
      <c r="O1452" s="80"/>
      <c r="P1452" s="80"/>
      <c r="Q1452" s="79"/>
      <c r="R1452" s="79"/>
      <c r="S1452" s="12"/>
      <c r="T1452" s="12"/>
      <c r="U1452" s="13"/>
      <c r="V1452" s="79"/>
      <c r="W1452" s="82"/>
      <c r="X1452" s="83"/>
      <c r="Y1452" s="82"/>
      <c r="Z1452" s="84"/>
      <c r="AA1452" s="82"/>
      <c r="AB1452" s="80"/>
      <c r="AC1452" s="82"/>
      <c r="AD1452" s="5"/>
      <c r="AE1452" s="82"/>
      <c r="AF1452" s="100"/>
      <c r="AG1452" s="86"/>
      <c r="AH1452" s="86"/>
      <c r="AI1452" s="101"/>
      <c r="AJ1452" s="82"/>
      <c r="AK1452" s="82"/>
      <c r="AL1452" s="88"/>
      <c r="AM1452" s="84"/>
      <c r="AN1452" s="78"/>
      <c r="AO1452" s="89"/>
      <c r="AP1452" s="89"/>
      <c r="AQ1452" s="89"/>
      <c r="AR1452" s="90"/>
      <c r="AS1452" s="90"/>
    </row>
    <row r="1453" ht="18.0" customHeight="1">
      <c r="A1453" s="71"/>
      <c r="B1453" s="71"/>
      <c r="C1453" s="38"/>
      <c r="D1453" s="38"/>
      <c r="E1453" s="38"/>
      <c r="F1453" s="99"/>
      <c r="G1453" s="74"/>
      <c r="H1453" s="75"/>
      <c r="I1453" s="80"/>
      <c r="J1453" s="77"/>
      <c r="K1453" s="78"/>
      <c r="L1453" s="79"/>
      <c r="M1453" s="80"/>
      <c r="N1453" s="79"/>
      <c r="O1453" s="80"/>
      <c r="P1453" s="80"/>
      <c r="Q1453" s="79"/>
      <c r="R1453" s="79"/>
      <c r="S1453" s="12"/>
      <c r="T1453" s="12"/>
      <c r="U1453" s="13"/>
      <c r="V1453" s="79"/>
      <c r="W1453" s="82"/>
      <c r="X1453" s="83"/>
      <c r="Y1453" s="82"/>
      <c r="Z1453" s="84"/>
      <c r="AA1453" s="82"/>
      <c r="AB1453" s="80"/>
      <c r="AC1453" s="82"/>
      <c r="AD1453" s="5"/>
      <c r="AE1453" s="82"/>
      <c r="AF1453" s="100"/>
      <c r="AG1453" s="86"/>
      <c r="AH1453" s="86"/>
      <c r="AI1453" s="101"/>
      <c r="AJ1453" s="82"/>
      <c r="AK1453" s="82"/>
      <c r="AL1453" s="88"/>
      <c r="AM1453" s="84"/>
      <c r="AN1453" s="78"/>
      <c r="AO1453" s="89"/>
      <c r="AP1453" s="89"/>
      <c r="AQ1453" s="89"/>
      <c r="AR1453" s="90"/>
      <c r="AS1453" s="90"/>
    </row>
    <row r="1454" ht="18.0" customHeight="1">
      <c r="A1454" s="71"/>
      <c r="B1454" s="71"/>
      <c r="C1454" s="38"/>
      <c r="D1454" s="38"/>
      <c r="E1454" s="38"/>
      <c r="F1454" s="99"/>
      <c r="G1454" s="74"/>
      <c r="H1454" s="75"/>
      <c r="I1454" s="80"/>
      <c r="J1454" s="77"/>
      <c r="K1454" s="78"/>
      <c r="L1454" s="79"/>
      <c r="M1454" s="80"/>
      <c r="N1454" s="79"/>
      <c r="O1454" s="80"/>
      <c r="P1454" s="80"/>
      <c r="Q1454" s="79"/>
      <c r="R1454" s="79"/>
      <c r="S1454" s="12"/>
      <c r="T1454" s="12"/>
      <c r="U1454" s="13"/>
      <c r="V1454" s="79"/>
      <c r="W1454" s="82"/>
      <c r="X1454" s="83"/>
      <c r="Y1454" s="82"/>
      <c r="Z1454" s="84"/>
      <c r="AA1454" s="82"/>
      <c r="AB1454" s="80"/>
      <c r="AC1454" s="82"/>
      <c r="AD1454" s="5"/>
      <c r="AE1454" s="82"/>
      <c r="AF1454" s="100"/>
      <c r="AG1454" s="86"/>
      <c r="AH1454" s="86"/>
      <c r="AI1454" s="101"/>
      <c r="AJ1454" s="82"/>
      <c r="AK1454" s="82"/>
      <c r="AL1454" s="88"/>
      <c r="AM1454" s="84"/>
      <c r="AN1454" s="78"/>
      <c r="AO1454" s="89"/>
      <c r="AP1454" s="89"/>
      <c r="AQ1454" s="89"/>
      <c r="AR1454" s="90"/>
      <c r="AS1454" s="90"/>
    </row>
    <row r="1455" ht="18.0" customHeight="1">
      <c r="A1455" s="71"/>
      <c r="B1455" s="71"/>
      <c r="C1455" s="38"/>
      <c r="D1455" s="38"/>
      <c r="E1455" s="38"/>
      <c r="F1455" s="99"/>
      <c r="G1455" s="74"/>
      <c r="H1455" s="75"/>
      <c r="I1455" s="80"/>
      <c r="J1455" s="77"/>
      <c r="K1455" s="78"/>
      <c r="L1455" s="79"/>
      <c r="M1455" s="80"/>
      <c r="N1455" s="79"/>
      <c r="O1455" s="80"/>
      <c r="P1455" s="80"/>
      <c r="Q1455" s="79"/>
      <c r="R1455" s="79"/>
      <c r="S1455" s="12"/>
      <c r="T1455" s="12"/>
      <c r="U1455" s="13"/>
      <c r="V1455" s="79"/>
      <c r="W1455" s="82"/>
      <c r="X1455" s="83"/>
      <c r="Y1455" s="82"/>
      <c r="Z1455" s="84"/>
      <c r="AA1455" s="82"/>
      <c r="AB1455" s="80"/>
      <c r="AC1455" s="82"/>
      <c r="AD1455" s="5"/>
      <c r="AE1455" s="82"/>
      <c r="AF1455" s="100"/>
      <c r="AG1455" s="86"/>
      <c r="AH1455" s="86"/>
      <c r="AI1455" s="101"/>
      <c r="AJ1455" s="82"/>
      <c r="AK1455" s="82"/>
      <c r="AL1455" s="88"/>
      <c r="AM1455" s="84"/>
      <c r="AN1455" s="78"/>
      <c r="AO1455" s="89"/>
      <c r="AP1455" s="89"/>
      <c r="AQ1455" s="89"/>
      <c r="AR1455" s="90"/>
      <c r="AS1455" s="90"/>
    </row>
    <row r="1456" ht="18.0" customHeight="1">
      <c r="A1456" s="71"/>
      <c r="B1456" s="71"/>
      <c r="C1456" s="38"/>
      <c r="D1456" s="38"/>
      <c r="E1456" s="38"/>
      <c r="F1456" s="99"/>
      <c r="G1456" s="74"/>
      <c r="H1456" s="75"/>
      <c r="I1456" s="80"/>
      <c r="J1456" s="77"/>
      <c r="K1456" s="78"/>
      <c r="L1456" s="79"/>
      <c r="M1456" s="80"/>
      <c r="N1456" s="79"/>
      <c r="O1456" s="80"/>
      <c r="P1456" s="80"/>
      <c r="Q1456" s="79"/>
      <c r="R1456" s="79"/>
      <c r="S1456" s="12"/>
      <c r="T1456" s="12"/>
      <c r="U1456" s="13"/>
      <c r="V1456" s="79"/>
      <c r="W1456" s="82"/>
      <c r="X1456" s="83"/>
      <c r="Y1456" s="82"/>
      <c r="Z1456" s="84"/>
      <c r="AA1456" s="82"/>
      <c r="AB1456" s="80"/>
      <c r="AC1456" s="82"/>
      <c r="AD1456" s="5"/>
      <c r="AE1456" s="82"/>
      <c r="AF1456" s="100"/>
      <c r="AG1456" s="86"/>
      <c r="AH1456" s="86"/>
      <c r="AI1456" s="101"/>
      <c r="AJ1456" s="82"/>
      <c r="AK1456" s="82"/>
      <c r="AL1456" s="88"/>
      <c r="AM1456" s="84"/>
      <c r="AN1456" s="78"/>
      <c r="AO1456" s="89"/>
      <c r="AP1456" s="89"/>
      <c r="AQ1456" s="89"/>
      <c r="AR1456" s="90"/>
      <c r="AS1456" s="90"/>
    </row>
    <row r="1457" ht="18.0" customHeight="1">
      <c r="A1457" s="71"/>
      <c r="B1457" s="71"/>
      <c r="C1457" s="38"/>
      <c r="D1457" s="38"/>
      <c r="E1457" s="38"/>
      <c r="F1457" s="99"/>
      <c r="G1457" s="74"/>
      <c r="H1457" s="75"/>
      <c r="I1457" s="80"/>
      <c r="J1457" s="77"/>
      <c r="K1457" s="78"/>
      <c r="L1457" s="79"/>
      <c r="M1457" s="80"/>
      <c r="N1457" s="79"/>
      <c r="O1457" s="80"/>
      <c r="P1457" s="80"/>
      <c r="Q1457" s="79"/>
      <c r="R1457" s="79"/>
      <c r="S1457" s="12"/>
      <c r="T1457" s="12"/>
      <c r="U1457" s="13"/>
      <c r="V1457" s="79"/>
      <c r="W1457" s="82"/>
      <c r="X1457" s="83"/>
      <c r="Y1457" s="82"/>
      <c r="Z1457" s="84"/>
      <c r="AA1457" s="82"/>
      <c r="AB1457" s="80"/>
      <c r="AC1457" s="82"/>
      <c r="AD1457" s="5"/>
      <c r="AE1457" s="82"/>
      <c r="AF1457" s="100"/>
      <c r="AG1457" s="86"/>
      <c r="AH1457" s="86"/>
      <c r="AI1457" s="101"/>
      <c r="AJ1457" s="82"/>
      <c r="AK1457" s="82"/>
      <c r="AL1457" s="88"/>
      <c r="AM1457" s="84"/>
      <c r="AN1457" s="78"/>
      <c r="AO1457" s="89"/>
      <c r="AP1457" s="89"/>
      <c r="AQ1457" s="89"/>
      <c r="AR1457" s="90"/>
      <c r="AS1457" s="90"/>
    </row>
    <row r="1458" ht="18.0" customHeight="1">
      <c r="A1458" s="71"/>
      <c r="B1458" s="71"/>
      <c r="C1458" s="38"/>
      <c r="D1458" s="38"/>
      <c r="E1458" s="38"/>
      <c r="F1458" s="99"/>
      <c r="G1458" s="74"/>
      <c r="H1458" s="75"/>
      <c r="I1458" s="80"/>
      <c r="J1458" s="77"/>
      <c r="K1458" s="78"/>
      <c r="L1458" s="79"/>
      <c r="M1458" s="80"/>
      <c r="N1458" s="79"/>
      <c r="O1458" s="80"/>
      <c r="P1458" s="80"/>
      <c r="Q1458" s="79"/>
      <c r="R1458" s="79"/>
      <c r="S1458" s="12"/>
      <c r="T1458" s="12"/>
      <c r="U1458" s="13"/>
      <c r="V1458" s="79"/>
      <c r="W1458" s="82"/>
      <c r="X1458" s="83"/>
      <c r="Y1458" s="82"/>
      <c r="Z1458" s="84"/>
      <c r="AA1458" s="82"/>
      <c r="AB1458" s="80"/>
      <c r="AC1458" s="82"/>
      <c r="AD1458" s="5"/>
      <c r="AE1458" s="82"/>
      <c r="AF1458" s="100"/>
      <c r="AG1458" s="86"/>
      <c r="AH1458" s="86"/>
      <c r="AI1458" s="101"/>
      <c r="AJ1458" s="82"/>
      <c r="AK1458" s="82"/>
      <c r="AL1458" s="88"/>
      <c r="AM1458" s="84"/>
      <c r="AN1458" s="78"/>
      <c r="AO1458" s="89"/>
      <c r="AP1458" s="89"/>
      <c r="AQ1458" s="89"/>
      <c r="AR1458" s="90"/>
      <c r="AS1458" s="90"/>
    </row>
    <row r="1459" ht="18.0" customHeight="1">
      <c r="A1459" s="71"/>
      <c r="B1459" s="71"/>
      <c r="C1459" s="38"/>
      <c r="D1459" s="38"/>
      <c r="E1459" s="38"/>
      <c r="F1459" s="99"/>
      <c r="G1459" s="74"/>
      <c r="H1459" s="75"/>
      <c r="I1459" s="80"/>
      <c r="J1459" s="77"/>
      <c r="K1459" s="78"/>
      <c r="L1459" s="79"/>
      <c r="M1459" s="80"/>
      <c r="N1459" s="79"/>
      <c r="O1459" s="80"/>
      <c r="P1459" s="80"/>
      <c r="Q1459" s="79"/>
      <c r="R1459" s="79"/>
      <c r="S1459" s="12"/>
      <c r="T1459" s="12"/>
      <c r="U1459" s="13"/>
      <c r="V1459" s="79"/>
      <c r="W1459" s="82"/>
      <c r="X1459" s="83"/>
      <c r="Y1459" s="82"/>
      <c r="Z1459" s="84"/>
      <c r="AA1459" s="82"/>
      <c r="AB1459" s="80"/>
      <c r="AC1459" s="82"/>
      <c r="AD1459" s="5"/>
      <c r="AE1459" s="82"/>
      <c r="AF1459" s="100"/>
      <c r="AG1459" s="86"/>
      <c r="AH1459" s="86"/>
      <c r="AI1459" s="101"/>
      <c r="AJ1459" s="82"/>
      <c r="AK1459" s="82"/>
      <c r="AL1459" s="88"/>
      <c r="AM1459" s="84"/>
      <c r="AN1459" s="78"/>
      <c r="AO1459" s="89"/>
      <c r="AP1459" s="89"/>
      <c r="AQ1459" s="89"/>
      <c r="AR1459" s="90"/>
      <c r="AS1459" s="90"/>
    </row>
    <row r="1460" ht="18.0" customHeight="1">
      <c r="A1460" s="71"/>
      <c r="B1460" s="71"/>
      <c r="C1460" s="38"/>
      <c r="D1460" s="38"/>
      <c r="E1460" s="38"/>
      <c r="F1460" s="99"/>
      <c r="G1460" s="74"/>
      <c r="H1460" s="75"/>
      <c r="I1460" s="80"/>
      <c r="J1460" s="77"/>
      <c r="K1460" s="78"/>
      <c r="L1460" s="79"/>
      <c r="M1460" s="80"/>
      <c r="N1460" s="79"/>
      <c r="O1460" s="80"/>
      <c r="P1460" s="80"/>
      <c r="Q1460" s="79"/>
      <c r="R1460" s="79"/>
      <c r="S1460" s="12"/>
      <c r="T1460" s="12"/>
      <c r="U1460" s="13"/>
      <c r="V1460" s="79"/>
      <c r="W1460" s="82"/>
      <c r="X1460" s="83"/>
      <c r="Y1460" s="82"/>
      <c r="Z1460" s="84"/>
      <c r="AA1460" s="82"/>
      <c r="AB1460" s="80"/>
      <c r="AC1460" s="82"/>
      <c r="AD1460" s="5"/>
      <c r="AE1460" s="82"/>
      <c r="AF1460" s="100"/>
      <c r="AG1460" s="86"/>
      <c r="AH1460" s="86"/>
      <c r="AI1460" s="101"/>
      <c r="AJ1460" s="82"/>
      <c r="AK1460" s="82"/>
      <c r="AL1460" s="88"/>
      <c r="AM1460" s="84"/>
      <c r="AN1460" s="78"/>
      <c r="AO1460" s="89"/>
      <c r="AP1460" s="89"/>
      <c r="AQ1460" s="89"/>
      <c r="AR1460" s="90"/>
      <c r="AS1460" s="90"/>
    </row>
    <row r="1461" ht="18.0" customHeight="1">
      <c r="A1461" s="71"/>
      <c r="B1461" s="71"/>
      <c r="C1461" s="38"/>
      <c r="D1461" s="38"/>
      <c r="E1461" s="38"/>
      <c r="F1461" s="99"/>
      <c r="G1461" s="74"/>
      <c r="H1461" s="75"/>
      <c r="I1461" s="80"/>
      <c r="J1461" s="77"/>
      <c r="K1461" s="78"/>
      <c r="L1461" s="79"/>
      <c r="M1461" s="80"/>
      <c r="N1461" s="79"/>
      <c r="O1461" s="80"/>
      <c r="P1461" s="80"/>
      <c r="Q1461" s="79"/>
      <c r="R1461" s="79"/>
      <c r="S1461" s="12"/>
      <c r="T1461" s="12"/>
      <c r="U1461" s="13"/>
      <c r="V1461" s="79"/>
      <c r="W1461" s="82"/>
      <c r="X1461" s="83"/>
      <c r="Y1461" s="82"/>
      <c r="Z1461" s="84"/>
      <c r="AA1461" s="82"/>
      <c r="AB1461" s="80"/>
      <c r="AC1461" s="82"/>
      <c r="AD1461" s="5"/>
      <c r="AE1461" s="82"/>
      <c r="AF1461" s="100"/>
      <c r="AG1461" s="86"/>
      <c r="AH1461" s="86"/>
      <c r="AI1461" s="101"/>
      <c r="AJ1461" s="82"/>
      <c r="AK1461" s="82"/>
      <c r="AL1461" s="88"/>
      <c r="AM1461" s="84"/>
      <c r="AN1461" s="78"/>
      <c r="AO1461" s="89"/>
      <c r="AP1461" s="89"/>
      <c r="AQ1461" s="89"/>
      <c r="AR1461" s="90"/>
      <c r="AS1461" s="90"/>
    </row>
    <row r="1462" ht="18.0" customHeight="1">
      <c r="A1462" s="71"/>
      <c r="B1462" s="71"/>
      <c r="C1462" s="38"/>
      <c r="D1462" s="38"/>
      <c r="E1462" s="38"/>
      <c r="F1462" s="99"/>
      <c r="G1462" s="74"/>
      <c r="H1462" s="75"/>
      <c r="I1462" s="80"/>
      <c r="J1462" s="77"/>
      <c r="K1462" s="78"/>
      <c r="L1462" s="79"/>
      <c r="M1462" s="80"/>
      <c r="N1462" s="79"/>
      <c r="O1462" s="80"/>
      <c r="P1462" s="80"/>
      <c r="Q1462" s="79"/>
      <c r="R1462" s="79"/>
      <c r="S1462" s="12"/>
      <c r="T1462" s="12"/>
      <c r="U1462" s="13"/>
      <c r="V1462" s="79"/>
      <c r="W1462" s="82"/>
      <c r="X1462" s="83"/>
      <c r="Y1462" s="82"/>
      <c r="Z1462" s="84"/>
      <c r="AA1462" s="82"/>
      <c r="AB1462" s="80"/>
      <c r="AC1462" s="82"/>
      <c r="AD1462" s="5"/>
      <c r="AE1462" s="82"/>
      <c r="AF1462" s="100"/>
      <c r="AG1462" s="86"/>
      <c r="AH1462" s="86"/>
      <c r="AI1462" s="101"/>
      <c r="AJ1462" s="82"/>
      <c r="AK1462" s="82"/>
      <c r="AL1462" s="88"/>
      <c r="AM1462" s="84"/>
      <c r="AN1462" s="78"/>
      <c r="AO1462" s="89"/>
      <c r="AP1462" s="89"/>
      <c r="AQ1462" s="89"/>
      <c r="AR1462" s="90"/>
      <c r="AS1462" s="90"/>
    </row>
    <row r="1463" ht="18.0" customHeight="1">
      <c r="A1463" s="71"/>
      <c r="B1463" s="71"/>
      <c r="C1463" s="38"/>
      <c r="D1463" s="38"/>
      <c r="E1463" s="38"/>
      <c r="F1463" s="99"/>
      <c r="G1463" s="74"/>
      <c r="H1463" s="75"/>
      <c r="I1463" s="80"/>
      <c r="J1463" s="77"/>
      <c r="K1463" s="78"/>
      <c r="L1463" s="79"/>
      <c r="M1463" s="80"/>
      <c r="N1463" s="79"/>
      <c r="O1463" s="80"/>
      <c r="P1463" s="80"/>
      <c r="Q1463" s="79"/>
      <c r="R1463" s="79"/>
      <c r="S1463" s="12"/>
      <c r="T1463" s="12"/>
      <c r="U1463" s="13"/>
      <c r="V1463" s="79"/>
      <c r="W1463" s="82"/>
      <c r="X1463" s="83"/>
      <c r="Y1463" s="82"/>
      <c r="Z1463" s="84"/>
      <c r="AA1463" s="82"/>
      <c r="AB1463" s="80"/>
      <c r="AC1463" s="82"/>
      <c r="AD1463" s="5"/>
      <c r="AE1463" s="82"/>
      <c r="AF1463" s="100"/>
      <c r="AG1463" s="86"/>
      <c r="AH1463" s="86"/>
      <c r="AI1463" s="101"/>
      <c r="AJ1463" s="82"/>
      <c r="AK1463" s="82"/>
      <c r="AL1463" s="88"/>
      <c r="AM1463" s="84"/>
      <c r="AN1463" s="78"/>
      <c r="AO1463" s="89"/>
      <c r="AP1463" s="89"/>
      <c r="AQ1463" s="89"/>
      <c r="AR1463" s="90"/>
      <c r="AS1463" s="90"/>
    </row>
    <row r="1464" ht="18.0" customHeight="1">
      <c r="A1464" s="71"/>
      <c r="B1464" s="71"/>
      <c r="C1464" s="38"/>
      <c r="D1464" s="38"/>
      <c r="E1464" s="38"/>
      <c r="F1464" s="99"/>
      <c r="G1464" s="74"/>
      <c r="H1464" s="75"/>
      <c r="I1464" s="80"/>
      <c r="J1464" s="77"/>
      <c r="K1464" s="78"/>
      <c r="L1464" s="79"/>
      <c r="M1464" s="80"/>
      <c r="N1464" s="79"/>
      <c r="O1464" s="80"/>
      <c r="P1464" s="80"/>
      <c r="Q1464" s="79"/>
      <c r="R1464" s="79"/>
      <c r="S1464" s="12"/>
      <c r="T1464" s="12"/>
      <c r="U1464" s="13"/>
      <c r="V1464" s="79"/>
      <c r="W1464" s="82"/>
      <c r="X1464" s="83"/>
      <c r="Y1464" s="82"/>
      <c r="Z1464" s="84"/>
      <c r="AA1464" s="82"/>
      <c r="AB1464" s="80"/>
      <c r="AC1464" s="82"/>
      <c r="AD1464" s="5"/>
      <c r="AE1464" s="82"/>
      <c r="AF1464" s="100"/>
      <c r="AG1464" s="86"/>
      <c r="AH1464" s="86"/>
      <c r="AI1464" s="101"/>
      <c r="AJ1464" s="82"/>
      <c r="AK1464" s="82"/>
      <c r="AL1464" s="88"/>
      <c r="AM1464" s="84"/>
      <c r="AN1464" s="78"/>
      <c r="AO1464" s="89"/>
      <c r="AP1464" s="89"/>
      <c r="AQ1464" s="89"/>
      <c r="AR1464" s="90"/>
      <c r="AS1464" s="90"/>
    </row>
    <row r="1465" ht="18.0" customHeight="1">
      <c r="A1465" s="71"/>
      <c r="B1465" s="71"/>
      <c r="C1465" s="38"/>
      <c r="D1465" s="38"/>
      <c r="E1465" s="38"/>
      <c r="F1465" s="99"/>
      <c r="G1465" s="74"/>
      <c r="H1465" s="75"/>
      <c r="I1465" s="80"/>
      <c r="J1465" s="77"/>
      <c r="K1465" s="78"/>
      <c r="L1465" s="79"/>
      <c r="M1465" s="80"/>
      <c r="N1465" s="79"/>
      <c r="O1465" s="80"/>
      <c r="P1465" s="80"/>
      <c r="Q1465" s="79"/>
      <c r="R1465" s="79"/>
      <c r="S1465" s="12"/>
      <c r="T1465" s="12"/>
      <c r="U1465" s="13"/>
      <c r="V1465" s="79"/>
      <c r="W1465" s="82"/>
      <c r="X1465" s="83"/>
      <c r="Y1465" s="82"/>
      <c r="Z1465" s="84"/>
      <c r="AA1465" s="82"/>
      <c r="AB1465" s="80"/>
      <c r="AC1465" s="82"/>
      <c r="AD1465" s="5"/>
      <c r="AE1465" s="82"/>
      <c r="AF1465" s="100"/>
      <c r="AG1465" s="86"/>
      <c r="AH1465" s="86"/>
      <c r="AI1465" s="101"/>
      <c r="AJ1465" s="82"/>
      <c r="AK1465" s="82"/>
      <c r="AL1465" s="88"/>
      <c r="AM1465" s="84"/>
      <c r="AN1465" s="78"/>
      <c r="AO1465" s="89"/>
      <c r="AP1465" s="89"/>
      <c r="AQ1465" s="89"/>
      <c r="AR1465" s="90"/>
      <c r="AS1465" s="90"/>
    </row>
    <row r="1466" ht="18.0" customHeight="1">
      <c r="A1466" s="71"/>
      <c r="B1466" s="71"/>
      <c r="C1466" s="38"/>
      <c r="D1466" s="38"/>
      <c r="E1466" s="38"/>
      <c r="F1466" s="99"/>
      <c r="G1466" s="74"/>
      <c r="H1466" s="75"/>
      <c r="I1466" s="80"/>
      <c r="J1466" s="77"/>
      <c r="K1466" s="78"/>
      <c r="L1466" s="79"/>
      <c r="M1466" s="80"/>
      <c r="N1466" s="79"/>
      <c r="O1466" s="80"/>
      <c r="P1466" s="80"/>
      <c r="Q1466" s="79"/>
      <c r="R1466" s="79"/>
      <c r="S1466" s="12"/>
      <c r="T1466" s="12"/>
      <c r="U1466" s="13"/>
      <c r="V1466" s="79"/>
      <c r="W1466" s="82"/>
      <c r="X1466" s="83"/>
      <c r="Y1466" s="82"/>
      <c r="Z1466" s="84"/>
      <c r="AA1466" s="82"/>
      <c r="AB1466" s="80"/>
      <c r="AC1466" s="82"/>
      <c r="AD1466" s="5"/>
      <c r="AE1466" s="82"/>
      <c r="AF1466" s="100"/>
      <c r="AG1466" s="86"/>
      <c r="AH1466" s="86"/>
      <c r="AI1466" s="101"/>
      <c r="AJ1466" s="82"/>
      <c r="AK1466" s="82"/>
      <c r="AL1466" s="88"/>
      <c r="AM1466" s="84"/>
      <c r="AN1466" s="78"/>
      <c r="AO1466" s="89"/>
      <c r="AP1466" s="89"/>
      <c r="AQ1466" s="89"/>
      <c r="AR1466" s="90"/>
      <c r="AS1466" s="90"/>
    </row>
    <row r="1467" ht="18.0" customHeight="1">
      <c r="A1467" s="71"/>
      <c r="B1467" s="71"/>
      <c r="C1467" s="38"/>
      <c r="D1467" s="38"/>
      <c r="E1467" s="38"/>
      <c r="F1467" s="99"/>
      <c r="G1467" s="74"/>
      <c r="H1467" s="75"/>
      <c r="I1467" s="80"/>
      <c r="J1467" s="77"/>
      <c r="K1467" s="78"/>
      <c r="L1467" s="79"/>
      <c r="M1467" s="80"/>
      <c r="N1467" s="79"/>
      <c r="O1467" s="80"/>
      <c r="P1467" s="80"/>
      <c r="Q1467" s="79"/>
      <c r="R1467" s="79"/>
      <c r="S1467" s="12"/>
      <c r="T1467" s="12"/>
      <c r="U1467" s="13"/>
      <c r="V1467" s="79"/>
      <c r="W1467" s="82"/>
      <c r="X1467" s="83"/>
      <c r="Y1467" s="82"/>
      <c r="Z1467" s="84"/>
      <c r="AA1467" s="82"/>
      <c r="AB1467" s="80"/>
      <c r="AC1467" s="82"/>
      <c r="AD1467" s="5"/>
      <c r="AE1467" s="82"/>
      <c r="AF1467" s="100"/>
      <c r="AG1467" s="86"/>
      <c r="AH1467" s="86"/>
      <c r="AI1467" s="101"/>
      <c r="AJ1467" s="82"/>
      <c r="AK1467" s="82"/>
      <c r="AL1467" s="88"/>
      <c r="AM1467" s="84"/>
      <c r="AN1467" s="78"/>
      <c r="AO1467" s="89"/>
      <c r="AP1467" s="89"/>
      <c r="AQ1467" s="89"/>
      <c r="AR1467" s="90"/>
      <c r="AS1467" s="90"/>
    </row>
    <row r="1468" ht="18.0" customHeight="1">
      <c r="A1468" s="71"/>
      <c r="B1468" s="71"/>
      <c r="C1468" s="38"/>
      <c r="D1468" s="38"/>
      <c r="E1468" s="38"/>
      <c r="F1468" s="99"/>
      <c r="G1468" s="74"/>
      <c r="H1468" s="75"/>
      <c r="I1468" s="80"/>
      <c r="J1468" s="77"/>
      <c r="K1468" s="78"/>
      <c r="L1468" s="79"/>
      <c r="M1468" s="80"/>
      <c r="N1468" s="79"/>
      <c r="O1468" s="80"/>
      <c r="P1468" s="80"/>
      <c r="Q1468" s="79"/>
      <c r="R1468" s="79"/>
      <c r="S1468" s="12"/>
      <c r="T1468" s="12"/>
      <c r="U1468" s="13"/>
      <c r="V1468" s="79"/>
      <c r="W1468" s="82"/>
      <c r="X1468" s="83"/>
      <c r="Y1468" s="82"/>
      <c r="Z1468" s="84"/>
      <c r="AA1468" s="82"/>
      <c r="AB1468" s="80"/>
      <c r="AC1468" s="82"/>
      <c r="AD1468" s="5"/>
      <c r="AE1468" s="82"/>
      <c r="AF1468" s="100"/>
      <c r="AG1468" s="86"/>
      <c r="AH1468" s="86"/>
      <c r="AI1468" s="101"/>
      <c r="AJ1468" s="82"/>
      <c r="AK1468" s="82"/>
      <c r="AL1468" s="88"/>
      <c r="AM1468" s="84"/>
      <c r="AN1468" s="78"/>
      <c r="AO1468" s="89"/>
      <c r="AP1468" s="89"/>
      <c r="AQ1468" s="89"/>
      <c r="AR1468" s="90"/>
      <c r="AS1468" s="90"/>
    </row>
    <row r="1469" ht="18.0" customHeight="1">
      <c r="A1469" s="71"/>
      <c r="B1469" s="71"/>
      <c r="C1469" s="38"/>
      <c r="D1469" s="38"/>
      <c r="E1469" s="38"/>
      <c r="F1469" s="99"/>
      <c r="G1469" s="74"/>
      <c r="H1469" s="75"/>
      <c r="I1469" s="80"/>
      <c r="J1469" s="77"/>
      <c r="K1469" s="78"/>
      <c r="L1469" s="79"/>
      <c r="M1469" s="80"/>
      <c r="N1469" s="79"/>
      <c r="O1469" s="80"/>
      <c r="P1469" s="80"/>
      <c r="Q1469" s="79"/>
      <c r="R1469" s="79"/>
      <c r="S1469" s="12"/>
      <c r="T1469" s="12"/>
      <c r="U1469" s="13"/>
      <c r="V1469" s="79"/>
      <c r="W1469" s="82"/>
      <c r="X1469" s="83"/>
      <c r="Y1469" s="82"/>
      <c r="Z1469" s="84"/>
      <c r="AA1469" s="82"/>
      <c r="AB1469" s="80"/>
      <c r="AC1469" s="82"/>
      <c r="AD1469" s="5"/>
      <c r="AE1469" s="82"/>
      <c r="AF1469" s="100"/>
      <c r="AG1469" s="86"/>
      <c r="AH1469" s="86"/>
      <c r="AI1469" s="101"/>
      <c r="AJ1469" s="82"/>
      <c r="AK1469" s="82"/>
      <c r="AL1469" s="88"/>
      <c r="AM1469" s="84"/>
      <c r="AN1469" s="78"/>
      <c r="AO1469" s="89"/>
      <c r="AP1469" s="89"/>
      <c r="AQ1469" s="89"/>
      <c r="AR1469" s="90"/>
      <c r="AS1469" s="90"/>
    </row>
    <row r="1470" ht="18.0" customHeight="1">
      <c r="A1470" s="71"/>
      <c r="B1470" s="71"/>
      <c r="C1470" s="38"/>
      <c r="D1470" s="38"/>
      <c r="E1470" s="38"/>
      <c r="F1470" s="99"/>
      <c r="G1470" s="74"/>
      <c r="H1470" s="75"/>
      <c r="I1470" s="80"/>
      <c r="J1470" s="77"/>
      <c r="K1470" s="78"/>
      <c r="L1470" s="79"/>
      <c r="M1470" s="80"/>
      <c r="N1470" s="79"/>
      <c r="O1470" s="80"/>
      <c r="P1470" s="80"/>
      <c r="Q1470" s="79"/>
      <c r="R1470" s="79"/>
      <c r="S1470" s="12"/>
      <c r="T1470" s="12"/>
      <c r="U1470" s="13"/>
      <c r="V1470" s="79"/>
      <c r="W1470" s="82"/>
      <c r="X1470" s="83"/>
      <c r="Y1470" s="82"/>
      <c r="Z1470" s="84"/>
      <c r="AA1470" s="82"/>
      <c r="AB1470" s="80"/>
      <c r="AC1470" s="82"/>
      <c r="AD1470" s="5"/>
      <c r="AE1470" s="82"/>
      <c r="AF1470" s="100"/>
      <c r="AG1470" s="86"/>
      <c r="AH1470" s="86"/>
      <c r="AI1470" s="101"/>
      <c r="AJ1470" s="82"/>
      <c r="AK1470" s="82"/>
      <c r="AL1470" s="88"/>
      <c r="AM1470" s="84"/>
      <c r="AN1470" s="78"/>
      <c r="AO1470" s="89"/>
      <c r="AP1470" s="89"/>
      <c r="AQ1470" s="89"/>
      <c r="AR1470" s="90"/>
      <c r="AS1470" s="90"/>
    </row>
    <row r="1471" ht="18.0" customHeight="1">
      <c r="A1471" s="71"/>
      <c r="B1471" s="71"/>
      <c r="C1471" s="38"/>
      <c r="D1471" s="38"/>
      <c r="E1471" s="38"/>
      <c r="F1471" s="99"/>
      <c r="G1471" s="74"/>
      <c r="H1471" s="75"/>
      <c r="I1471" s="80"/>
      <c r="J1471" s="77"/>
      <c r="K1471" s="78"/>
      <c r="L1471" s="79"/>
      <c r="M1471" s="80"/>
      <c r="N1471" s="79"/>
      <c r="O1471" s="80"/>
      <c r="P1471" s="80"/>
      <c r="Q1471" s="79"/>
      <c r="R1471" s="79"/>
      <c r="S1471" s="12"/>
      <c r="T1471" s="12"/>
      <c r="U1471" s="13"/>
      <c r="V1471" s="79"/>
      <c r="W1471" s="82"/>
      <c r="X1471" s="83"/>
      <c r="Y1471" s="82"/>
      <c r="Z1471" s="84"/>
      <c r="AA1471" s="82"/>
      <c r="AB1471" s="80"/>
      <c r="AC1471" s="82"/>
      <c r="AD1471" s="5"/>
      <c r="AE1471" s="82"/>
      <c r="AF1471" s="100"/>
      <c r="AG1471" s="86"/>
      <c r="AH1471" s="86"/>
      <c r="AI1471" s="101"/>
      <c r="AJ1471" s="82"/>
      <c r="AK1471" s="82"/>
      <c r="AL1471" s="88"/>
      <c r="AM1471" s="84"/>
      <c r="AN1471" s="78"/>
      <c r="AO1471" s="89"/>
      <c r="AP1471" s="89"/>
      <c r="AQ1471" s="89"/>
      <c r="AR1471" s="90"/>
      <c r="AS1471" s="90"/>
    </row>
    <row r="1472" ht="18.0" customHeight="1">
      <c r="A1472" s="71"/>
      <c r="B1472" s="71"/>
      <c r="C1472" s="38"/>
      <c r="D1472" s="38"/>
      <c r="E1472" s="38"/>
      <c r="F1472" s="99"/>
      <c r="G1472" s="74"/>
      <c r="H1472" s="75"/>
      <c r="I1472" s="80"/>
      <c r="J1472" s="77"/>
      <c r="K1472" s="78"/>
      <c r="L1472" s="79"/>
      <c r="M1472" s="80"/>
      <c r="N1472" s="79"/>
      <c r="O1472" s="80"/>
      <c r="P1472" s="80"/>
      <c r="Q1472" s="79"/>
      <c r="R1472" s="79"/>
      <c r="S1472" s="12"/>
      <c r="T1472" s="12"/>
      <c r="U1472" s="13"/>
      <c r="V1472" s="79"/>
      <c r="W1472" s="82"/>
      <c r="X1472" s="83"/>
      <c r="Y1472" s="82"/>
      <c r="Z1472" s="84"/>
      <c r="AA1472" s="82"/>
      <c r="AB1472" s="80"/>
      <c r="AC1472" s="82"/>
      <c r="AD1472" s="5"/>
      <c r="AE1472" s="82"/>
      <c r="AF1472" s="100"/>
      <c r="AG1472" s="86"/>
      <c r="AH1472" s="86"/>
      <c r="AI1472" s="101"/>
      <c r="AJ1472" s="82"/>
      <c r="AK1472" s="82"/>
      <c r="AL1472" s="88"/>
      <c r="AM1472" s="84"/>
      <c r="AN1472" s="78"/>
      <c r="AO1472" s="89"/>
      <c r="AP1472" s="89"/>
      <c r="AQ1472" s="89"/>
      <c r="AR1472" s="90"/>
      <c r="AS1472" s="90"/>
    </row>
    <row r="1473" ht="18.0" customHeight="1">
      <c r="A1473" s="71"/>
      <c r="B1473" s="71"/>
      <c r="C1473" s="38"/>
      <c r="D1473" s="38"/>
      <c r="E1473" s="38"/>
      <c r="F1473" s="99"/>
      <c r="G1473" s="74"/>
      <c r="H1473" s="75"/>
      <c r="I1473" s="80"/>
      <c r="J1473" s="77"/>
      <c r="K1473" s="78"/>
      <c r="L1473" s="79"/>
      <c r="M1473" s="80"/>
      <c r="N1473" s="79"/>
      <c r="O1473" s="80"/>
      <c r="P1473" s="80"/>
      <c r="Q1473" s="79"/>
      <c r="R1473" s="79"/>
      <c r="S1473" s="12"/>
      <c r="T1473" s="12"/>
      <c r="U1473" s="13"/>
      <c r="V1473" s="79"/>
      <c r="W1473" s="82"/>
      <c r="X1473" s="83"/>
      <c r="Y1473" s="82"/>
      <c r="Z1473" s="84"/>
      <c r="AA1473" s="82"/>
      <c r="AB1473" s="80"/>
      <c r="AC1473" s="82"/>
      <c r="AD1473" s="5"/>
      <c r="AE1473" s="82"/>
      <c r="AF1473" s="100"/>
      <c r="AG1473" s="86"/>
      <c r="AH1473" s="86"/>
      <c r="AI1473" s="101"/>
      <c r="AJ1473" s="82"/>
      <c r="AK1473" s="82"/>
      <c r="AL1473" s="88"/>
      <c r="AM1473" s="84"/>
      <c r="AN1473" s="78"/>
      <c r="AO1473" s="89"/>
      <c r="AP1473" s="89"/>
      <c r="AQ1473" s="89"/>
      <c r="AR1473" s="90"/>
      <c r="AS1473" s="90"/>
    </row>
    <row r="1474" ht="18.0" customHeight="1">
      <c r="A1474" s="71"/>
      <c r="B1474" s="71"/>
      <c r="C1474" s="38"/>
      <c r="D1474" s="38"/>
      <c r="E1474" s="38"/>
      <c r="F1474" s="99"/>
      <c r="G1474" s="74"/>
      <c r="H1474" s="75"/>
      <c r="I1474" s="80"/>
      <c r="J1474" s="77"/>
      <c r="K1474" s="78"/>
      <c r="L1474" s="79"/>
      <c r="M1474" s="80"/>
      <c r="N1474" s="79"/>
      <c r="O1474" s="80"/>
      <c r="P1474" s="80"/>
      <c r="Q1474" s="79"/>
      <c r="R1474" s="79"/>
      <c r="S1474" s="12"/>
      <c r="T1474" s="12"/>
      <c r="U1474" s="13"/>
      <c r="V1474" s="79"/>
      <c r="W1474" s="82"/>
      <c r="X1474" s="83"/>
      <c r="Y1474" s="82"/>
      <c r="Z1474" s="84"/>
      <c r="AA1474" s="82"/>
      <c r="AB1474" s="80"/>
      <c r="AC1474" s="82"/>
      <c r="AD1474" s="5"/>
      <c r="AE1474" s="82"/>
      <c r="AF1474" s="100"/>
      <c r="AG1474" s="86"/>
      <c r="AH1474" s="86"/>
      <c r="AI1474" s="101"/>
      <c r="AJ1474" s="82"/>
      <c r="AK1474" s="82"/>
      <c r="AL1474" s="88"/>
      <c r="AM1474" s="84"/>
      <c r="AN1474" s="78"/>
      <c r="AO1474" s="89"/>
      <c r="AP1474" s="89"/>
      <c r="AQ1474" s="89"/>
      <c r="AR1474" s="90"/>
      <c r="AS1474" s="90"/>
    </row>
    <row r="1475" ht="18.0" customHeight="1">
      <c r="A1475" s="71"/>
      <c r="B1475" s="71"/>
      <c r="C1475" s="38"/>
      <c r="D1475" s="38"/>
      <c r="E1475" s="38"/>
      <c r="F1475" s="99"/>
      <c r="G1475" s="74"/>
      <c r="H1475" s="75"/>
      <c r="I1475" s="80"/>
      <c r="J1475" s="77"/>
      <c r="K1475" s="78"/>
      <c r="L1475" s="79"/>
      <c r="M1475" s="80"/>
      <c r="N1475" s="79"/>
      <c r="O1475" s="80"/>
      <c r="P1475" s="80"/>
      <c r="Q1475" s="79"/>
      <c r="R1475" s="79"/>
      <c r="S1475" s="12"/>
      <c r="T1475" s="12"/>
      <c r="U1475" s="13"/>
      <c r="V1475" s="79"/>
      <c r="W1475" s="82"/>
      <c r="X1475" s="83"/>
      <c r="Y1475" s="82"/>
      <c r="Z1475" s="84"/>
      <c r="AA1475" s="82"/>
      <c r="AB1475" s="80"/>
      <c r="AC1475" s="82"/>
      <c r="AD1475" s="5"/>
      <c r="AE1475" s="82"/>
      <c r="AF1475" s="100"/>
      <c r="AG1475" s="86"/>
      <c r="AH1475" s="86"/>
      <c r="AI1475" s="101"/>
      <c r="AJ1475" s="82"/>
      <c r="AK1475" s="82"/>
      <c r="AL1475" s="88"/>
      <c r="AM1475" s="84"/>
      <c r="AN1475" s="78"/>
      <c r="AO1475" s="89"/>
      <c r="AP1475" s="89"/>
      <c r="AQ1475" s="89"/>
      <c r="AR1475" s="90"/>
      <c r="AS1475" s="90"/>
    </row>
    <row r="1476" ht="18.0" customHeight="1">
      <c r="A1476" s="71"/>
      <c r="B1476" s="71"/>
      <c r="C1476" s="38"/>
      <c r="D1476" s="38"/>
      <c r="E1476" s="38"/>
      <c r="F1476" s="99"/>
      <c r="G1476" s="74"/>
      <c r="H1476" s="75"/>
      <c r="I1476" s="80"/>
      <c r="J1476" s="77"/>
      <c r="K1476" s="78"/>
      <c r="L1476" s="79"/>
      <c r="M1476" s="80"/>
      <c r="N1476" s="79"/>
      <c r="O1476" s="80"/>
      <c r="P1476" s="80"/>
      <c r="Q1476" s="79"/>
      <c r="R1476" s="79"/>
      <c r="S1476" s="12"/>
      <c r="T1476" s="12"/>
      <c r="U1476" s="13"/>
      <c r="V1476" s="79"/>
      <c r="W1476" s="82"/>
      <c r="X1476" s="83"/>
      <c r="Y1476" s="82"/>
      <c r="Z1476" s="84"/>
      <c r="AA1476" s="82"/>
      <c r="AB1476" s="80"/>
      <c r="AC1476" s="82"/>
      <c r="AD1476" s="5"/>
      <c r="AE1476" s="82"/>
      <c r="AF1476" s="100"/>
      <c r="AG1476" s="86"/>
      <c r="AH1476" s="86"/>
      <c r="AI1476" s="101"/>
      <c r="AJ1476" s="82"/>
      <c r="AK1476" s="82"/>
      <c r="AL1476" s="88"/>
      <c r="AM1476" s="84"/>
      <c r="AN1476" s="78"/>
      <c r="AO1476" s="89"/>
      <c r="AP1476" s="89"/>
      <c r="AQ1476" s="89"/>
      <c r="AR1476" s="90"/>
      <c r="AS1476" s="90"/>
    </row>
    <row r="1477" ht="18.0" customHeight="1">
      <c r="A1477" s="71"/>
      <c r="B1477" s="71"/>
      <c r="C1477" s="38"/>
      <c r="D1477" s="38"/>
      <c r="E1477" s="38"/>
      <c r="F1477" s="99"/>
      <c r="G1477" s="74"/>
      <c r="H1477" s="75"/>
      <c r="I1477" s="80"/>
      <c r="J1477" s="77"/>
      <c r="K1477" s="78"/>
      <c r="L1477" s="79"/>
      <c r="M1477" s="80"/>
      <c r="N1477" s="79"/>
      <c r="O1477" s="80"/>
      <c r="P1477" s="80"/>
      <c r="Q1477" s="79"/>
      <c r="R1477" s="79"/>
      <c r="S1477" s="12"/>
      <c r="T1477" s="12"/>
      <c r="U1477" s="13"/>
      <c r="V1477" s="79"/>
      <c r="W1477" s="82"/>
      <c r="X1477" s="83"/>
      <c r="Y1477" s="82"/>
      <c r="Z1477" s="84"/>
      <c r="AA1477" s="82"/>
      <c r="AB1477" s="80"/>
      <c r="AC1477" s="82"/>
      <c r="AD1477" s="5"/>
      <c r="AE1477" s="82"/>
      <c r="AF1477" s="100"/>
      <c r="AG1477" s="86"/>
      <c r="AH1477" s="86"/>
      <c r="AI1477" s="101"/>
      <c r="AJ1477" s="82"/>
      <c r="AK1477" s="82"/>
      <c r="AL1477" s="88"/>
      <c r="AM1477" s="84"/>
      <c r="AN1477" s="78"/>
      <c r="AO1477" s="89"/>
      <c r="AP1477" s="89"/>
      <c r="AQ1477" s="89"/>
      <c r="AR1477" s="90"/>
      <c r="AS1477" s="90"/>
    </row>
    <row r="1478" ht="18.0" customHeight="1">
      <c r="A1478" s="71"/>
      <c r="B1478" s="71"/>
      <c r="C1478" s="38"/>
      <c r="D1478" s="38"/>
      <c r="E1478" s="38"/>
      <c r="F1478" s="99"/>
      <c r="G1478" s="74"/>
      <c r="H1478" s="75"/>
      <c r="I1478" s="80"/>
      <c r="J1478" s="77"/>
      <c r="K1478" s="78"/>
      <c r="L1478" s="79"/>
      <c r="M1478" s="80"/>
      <c r="N1478" s="79"/>
      <c r="O1478" s="80"/>
      <c r="P1478" s="80"/>
      <c r="Q1478" s="79"/>
      <c r="R1478" s="79"/>
      <c r="S1478" s="12"/>
      <c r="T1478" s="12"/>
      <c r="U1478" s="13"/>
      <c r="V1478" s="79"/>
      <c r="W1478" s="82"/>
      <c r="X1478" s="83"/>
      <c r="Y1478" s="82"/>
      <c r="Z1478" s="84"/>
      <c r="AA1478" s="82"/>
      <c r="AB1478" s="80"/>
      <c r="AC1478" s="82"/>
      <c r="AD1478" s="5"/>
      <c r="AE1478" s="82"/>
      <c r="AF1478" s="100"/>
      <c r="AG1478" s="86"/>
      <c r="AH1478" s="86"/>
      <c r="AI1478" s="101"/>
      <c r="AJ1478" s="82"/>
      <c r="AK1478" s="82"/>
      <c r="AL1478" s="88"/>
      <c r="AM1478" s="84"/>
      <c r="AN1478" s="78"/>
      <c r="AO1478" s="89"/>
      <c r="AP1478" s="89"/>
      <c r="AQ1478" s="89"/>
      <c r="AR1478" s="90"/>
      <c r="AS1478" s="90"/>
    </row>
    <row r="1479" ht="18.0" customHeight="1">
      <c r="A1479" s="71"/>
      <c r="B1479" s="71"/>
      <c r="C1479" s="38"/>
      <c r="D1479" s="38"/>
      <c r="E1479" s="38"/>
      <c r="F1479" s="99"/>
      <c r="G1479" s="74"/>
      <c r="H1479" s="75"/>
      <c r="I1479" s="80"/>
      <c r="J1479" s="77"/>
      <c r="K1479" s="78"/>
      <c r="L1479" s="79"/>
      <c r="M1479" s="80"/>
      <c r="N1479" s="79"/>
      <c r="O1479" s="80"/>
      <c r="P1479" s="80"/>
      <c r="Q1479" s="79"/>
      <c r="R1479" s="79"/>
      <c r="S1479" s="12"/>
      <c r="T1479" s="12"/>
      <c r="U1479" s="13"/>
      <c r="V1479" s="79"/>
      <c r="W1479" s="82"/>
      <c r="X1479" s="83"/>
      <c r="Y1479" s="82"/>
      <c r="Z1479" s="84"/>
      <c r="AA1479" s="82"/>
      <c r="AB1479" s="80"/>
      <c r="AC1479" s="82"/>
      <c r="AD1479" s="5"/>
      <c r="AE1479" s="82"/>
      <c r="AF1479" s="100"/>
      <c r="AG1479" s="86"/>
      <c r="AH1479" s="86"/>
      <c r="AI1479" s="101"/>
      <c r="AJ1479" s="82"/>
      <c r="AK1479" s="82"/>
      <c r="AL1479" s="88"/>
      <c r="AM1479" s="84"/>
      <c r="AN1479" s="78"/>
      <c r="AO1479" s="89"/>
      <c r="AP1479" s="89"/>
      <c r="AQ1479" s="89"/>
      <c r="AR1479" s="90"/>
      <c r="AS1479" s="90"/>
    </row>
    <row r="1480" ht="18.0" customHeight="1">
      <c r="A1480" s="71"/>
      <c r="B1480" s="71"/>
      <c r="C1480" s="38"/>
      <c r="D1480" s="38"/>
      <c r="E1480" s="38"/>
      <c r="F1480" s="99"/>
      <c r="G1480" s="74"/>
      <c r="H1480" s="75"/>
      <c r="I1480" s="80"/>
      <c r="J1480" s="77"/>
      <c r="K1480" s="78"/>
      <c r="L1480" s="79"/>
      <c r="M1480" s="80"/>
      <c r="N1480" s="79"/>
      <c r="O1480" s="80"/>
      <c r="P1480" s="80"/>
      <c r="Q1480" s="79"/>
      <c r="R1480" s="79"/>
      <c r="S1480" s="12"/>
      <c r="T1480" s="12"/>
      <c r="U1480" s="13"/>
      <c r="V1480" s="79"/>
      <c r="W1480" s="82"/>
      <c r="X1480" s="83"/>
      <c r="Y1480" s="82"/>
      <c r="Z1480" s="84"/>
      <c r="AA1480" s="82"/>
      <c r="AB1480" s="80"/>
      <c r="AC1480" s="82"/>
      <c r="AD1480" s="5"/>
      <c r="AE1480" s="82"/>
      <c r="AF1480" s="100"/>
      <c r="AG1480" s="86"/>
      <c r="AH1480" s="86"/>
      <c r="AI1480" s="101"/>
      <c r="AJ1480" s="82"/>
      <c r="AK1480" s="82"/>
      <c r="AL1480" s="88"/>
      <c r="AM1480" s="84"/>
      <c r="AN1480" s="78"/>
      <c r="AO1480" s="89"/>
      <c r="AP1480" s="89"/>
      <c r="AQ1480" s="89"/>
      <c r="AR1480" s="90"/>
      <c r="AS1480" s="90"/>
    </row>
    <row r="1481" ht="18.0" customHeight="1">
      <c r="A1481" s="71"/>
      <c r="B1481" s="71"/>
      <c r="C1481" s="38"/>
      <c r="D1481" s="38"/>
      <c r="E1481" s="38"/>
      <c r="F1481" s="99"/>
      <c r="G1481" s="74"/>
      <c r="H1481" s="75"/>
      <c r="I1481" s="80"/>
      <c r="J1481" s="77"/>
      <c r="K1481" s="78"/>
      <c r="L1481" s="79"/>
      <c r="M1481" s="80"/>
      <c r="N1481" s="79"/>
      <c r="O1481" s="80"/>
      <c r="P1481" s="80"/>
      <c r="Q1481" s="79"/>
      <c r="R1481" s="79"/>
      <c r="S1481" s="12"/>
      <c r="T1481" s="12"/>
      <c r="U1481" s="13"/>
      <c r="V1481" s="79"/>
      <c r="W1481" s="82"/>
      <c r="X1481" s="83"/>
      <c r="Y1481" s="82"/>
      <c r="Z1481" s="84"/>
      <c r="AA1481" s="82"/>
      <c r="AB1481" s="80"/>
      <c r="AC1481" s="82"/>
      <c r="AD1481" s="5"/>
      <c r="AE1481" s="82"/>
      <c r="AF1481" s="100"/>
      <c r="AG1481" s="86"/>
      <c r="AH1481" s="86"/>
      <c r="AI1481" s="101"/>
      <c r="AJ1481" s="82"/>
      <c r="AK1481" s="82"/>
      <c r="AL1481" s="88"/>
      <c r="AM1481" s="84"/>
      <c r="AN1481" s="78"/>
      <c r="AO1481" s="89"/>
      <c r="AP1481" s="89"/>
      <c r="AQ1481" s="89"/>
      <c r="AR1481" s="90"/>
      <c r="AS1481" s="90"/>
    </row>
    <row r="1482" ht="18.0" customHeight="1">
      <c r="A1482" s="71"/>
      <c r="B1482" s="71"/>
      <c r="C1482" s="38"/>
      <c r="D1482" s="38"/>
      <c r="E1482" s="38"/>
      <c r="F1482" s="99"/>
      <c r="G1482" s="74"/>
      <c r="H1482" s="75"/>
      <c r="I1482" s="80"/>
      <c r="J1482" s="77"/>
      <c r="K1482" s="78"/>
      <c r="L1482" s="79"/>
      <c r="M1482" s="80"/>
      <c r="N1482" s="79"/>
      <c r="O1482" s="80"/>
      <c r="P1482" s="80"/>
      <c r="Q1482" s="79"/>
      <c r="R1482" s="79"/>
      <c r="S1482" s="12"/>
      <c r="T1482" s="12"/>
      <c r="U1482" s="13"/>
      <c r="V1482" s="79"/>
      <c r="W1482" s="82"/>
      <c r="X1482" s="83"/>
      <c r="Y1482" s="82"/>
      <c r="Z1482" s="84"/>
      <c r="AA1482" s="82"/>
      <c r="AB1482" s="80"/>
      <c r="AC1482" s="82"/>
      <c r="AD1482" s="5"/>
      <c r="AE1482" s="82"/>
      <c r="AF1482" s="100"/>
      <c r="AG1482" s="86"/>
      <c r="AH1482" s="86"/>
      <c r="AI1482" s="101"/>
      <c r="AJ1482" s="82"/>
      <c r="AK1482" s="82"/>
      <c r="AL1482" s="88"/>
      <c r="AM1482" s="84"/>
      <c r="AN1482" s="78"/>
      <c r="AO1482" s="89"/>
      <c r="AP1482" s="89"/>
      <c r="AQ1482" s="89"/>
      <c r="AR1482" s="90"/>
      <c r="AS1482" s="90"/>
    </row>
    <row r="1483" ht="18.0" customHeight="1">
      <c r="A1483" s="71"/>
      <c r="B1483" s="71"/>
      <c r="C1483" s="38"/>
      <c r="D1483" s="38"/>
      <c r="E1483" s="38"/>
      <c r="F1483" s="99"/>
      <c r="G1483" s="74"/>
      <c r="H1483" s="75"/>
      <c r="I1483" s="80"/>
      <c r="J1483" s="77"/>
      <c r="K1483" s="78"/>
      <c r="L1483" s="79"/>
      <c r="M1483" s="80"/>
      <c r="N1483" s="79"/>
      <c r="O1483" s="80"/>
      <c r="P1483" s="80"/>
      <c r="Q1483" s="79"/>
      <c r="R1483" s="79"/>
      <c r="S1483" s="12"/>
      <c r="T1483" s="12"/>
      <c r="U1483" s="13"/>
      <c r="V1483" s="79"/>
      <c r="W1483" s="82"/>
      <c r="X1483" s="83"/>
      <c r="Y1483" s="82"/>
      <c r="Z1483" s="84"/>
      <c r="AA1483" s="82"/>
      <c r="AB1483" s="80"/>
      <c r="AC1483" s="82"/>
      <c r="AD1483" s="5"/>
      <c r="AE1483" s="82"/>
      <c r="AF1483" s="100"/>
      <c r="AG1483" s="86"/>
      <c r="AH1483" s="86"/>
      <c r="AI1483" s="101"/>
      <c r="AJ1483" s="82"/>
      <c r="AK1483" s="82"/>
      <c r="AL1483" s="88"/>
      <c r="AM1483" s="84"/>
      <c r="AN1483" s="78"/>
      <c r="AO1483" s="89"/>
      <c r="AP1483" s="89"/>
      <c r="AQ1483" s="89"/>
      <c r="AR1483" s="90"/>
      <c r="AS1483" s="90"/>
    </row>
    <row r="1484" ht="18.0" customHeight="1">
      <c r="A1484" s="71"/>
      <c r="B1484" s="71"/>
      <c r="C1484" s="38"/>
      <c r="D1484" s="38"/>
      <c r="E1484" s="38"/>
      <c r="F1484" s="99"/>
      <c r="G1484" s="74"/>
      <c r="H1484" s="75"/>
      <c r="I1484" s="80"/>
      <c r="J1484" s="77"/>
      <c r="K1484" s="78"/>
      <c r="L1484" s="79"/>
      <c r="M1484" s="80"/>
      <c r="N1484" s="79"/>
      <c r="O1484" s="80"/>
      <c r="P1484" s="80"/>
      <c r="Q1484" s="79"/>
      <c r="R1484" s="79"/>
      <c r="S1484" s="12"/>
      <c r="T1484" s="12"/>
      <c r="U1484" s="13"/>
      <c r="V1484" s="79"/>
      <c r="W1484" s="82"/>
      <c r="X1484" s="83"/>
      <c r="Y1484" s="82"/>
      <c r="Z1484" s="84"/>
      <c r="AA1484" s="82"/>
      <c r="AB1484" s="80"/>
      <c r="AC1484" s="82"/>
      <c r="AD1484" s="5"/>
      <c r="AE1484" s="82"/>
      <c r="AF1484" s="100"/>
      <c r="AG1484" s="86"/>
      <c r="AH1484" s="86"/>
      <c r="AI1484" s="101"/>
      <c r="AJ1484" s="82"/>
      <c r="AK1484" s="82"/>
      <c r="AL1484" s="88"/>
      <c r="AM1484" s="84"/>
      <c r="AN1484" s="78"/>
      <c r="AO1484" s="89"/>
      <c r="AP1484" s="89"/>
      <c r="AQ1484" s="89"/>
      <c r="AR1484" s="90"/>
      <c r="AS1484" s="90"/>
    </row>
    <row r="1485" ht="18.0" customHeight="1">
      <c r="A1485" s="71"/>
      <c r="B1485" s="71"/>
      <c r="C1485" s="38"/>
      <c r="D1485" s="38"/>
      <c r="E1485" s="38"/>
      <c r="F1485" s="99"/>
      <c r="G1485" s="74"/>
      <c r="H1485" s="75"/>
      <c r="I1485" s="80"/>
      <c r="J1485" s="77"/>
      <c r="K1485" s="78"/>
      <c r="L1485" s="79"/>
      <c r="M1485" s="80"/>
      <c r="N1485" s="79"/>
      <c r="O1485" s="80"/>
      <c r="P1485" s="80"/>
      <c r="Q1485" s="79"/>
      <c r="R1485" s="79"/>
      <c r="S1485" s="12"/>
      <c r="T1485" s="12"/>
      <c r="U1485" s="13"/>
      <c r="V1485" s="79"/>
      <c r="W1485" s="82"/>
      <c r="X1485" s="83"/>
      <c r="Y1485" s="82"/>
      <c r="Z1485" s="84"/>
      <c r="AA1485" s="82"/>
      <c r="AB1485" s="80"/>
      <c r="AC1485" s="82"/>
      <c r="AD1485" s="5"/>
      <c r="AE1485" s="82"/>
      <c r="AF1485" s="100"/>
      <c r="AG1485" s="86"/>
      <c r="AH1485" s="86"/>
      <c r="AI1485" s="101"/>
      <c r="AJ1485" s="82"/>
      <c r="AK1485" s="82"/>
      <c r="AL1485" s="88"/>
      <c r="AM1485" s="84"/>
      <c r="AN1485" s="78"/>
      <c r="AO1485" s="89"/>
      <c r="AP1485" s="89"/>
      <c r="AQ1485" s="89"/>
      <c r="AR1485" s="90"/>
      <c r="AS1485" s="90"/>
    </row>
    <row r="1486" ht="18.0" customHeight="1">
      <c r="A1486" s="71"/>
      <c r="B1486" s="71"/>
      <c r="C1486" s="38"/>
      <c r="D1486" s="38"/>
      <c r="E1486" s="38"/>
      <c r="F1486" s="99"/>
      <c r="G1486" s="74"/>
      <c r="H1486" s="75"/>
      <c r="I1486" s="80"/>
      <c r="J1486" s="77"/>
      <c r="K1486" s="78"/>
      <c r="L1486" s="79"/>
      <c r="M1486" s="80"/>
      <c r="N1486" s="79"/>
      <c r="O1486" s="80"/>
      <c r="P1486" s="80"/>
      <c r="Q1486" s="79"/>
      <c r="R1486" s="79"/>
      <c r="S1486" s="12"/>
      <c r="T1486" s="12"/>
      <c r="U1486" s="13"/>
      <c r="V1486" s="79"/>
      <c r="W1486" s="82"/>
      <c r="X1486" s="83"/>
      <c r="Y1486" s="82"/>
      <c r="Z1486" s="84"/>
      <c r="AA1486" s="82"/>
      <c r="AB1486" s="80"/>
      <c r="AC1486" s="82"/>
      <c r="AD1486" s="5"/>
      <c r="AE1486" s="82"/>
      <c r="AF1486" s="100"/>
      <c r="AG1486" s="86"/>
      <c r="AH1486" s="86"/>
      <c r="AI1486" s="101"/>
      <c r="AJ1486" s="82"/>
      <c r="AK1486" s="82"/>
      <c r="AL1486" s="88"/>
      <c r="AM1486" s="84"/>
      <c r="AN1486" s="78"/>
      <c r="AO1486" s="89"/>
      <c r="AP1486" s="89"/>
      <c r="AQ1486" s="89"/>
      <c r="AR1486" s="90"/>
      <c r="AS1486" s="90"/>
    </row>
    <row r="1487" ht="18.0" customHeight="1">
      <c r="A1487" s="71"/>
      <c r="B1487" s="71"/>
      <c r="C1487" s="38"/>
      <c r="D1487" s="38"/>
      <c r="E1487" s="38"/>
      <c r="F1487" s="99"/>
      <c r="G1487" s="74"/>
      <c r="H1487" s="75"/>
      <c r="I1487" s="80"/>
      <c r="J1487" s="77"/>
      <c r="K1487" s="78"/>
      <c r="L1487" s="79"/>
      <c r="M1487" s="80"/>
      <c r="N1487" s="79"/>
      <c r="O1487" s="80"/>
      <c r="P1487" s="80"/>
      <c r="Q1487" s="79"/>
      <c r="R1487" s="79"/>
      <c r="S1487" s="12"/>
      <c r="T1487" s="12"/>
      <c r="U1487" s="13"/>
      <c r="V1487" s="79"/>
      <c r="W1487" s="82"/>
      <c r="X1487" s="83"/>
      <c r="Y1487" s="82"/>
      <c r="Z1487" s="84"/>
      <c r="AA1487" s="82"/>
      <c r="AB1487" s="80"/>
      <c r="AC1487" s="82"/>
      <c r="AD1487" s="5"/>
      <c r="AE1487" s="82"/>
      <c r="AF1487" s="100"/>
      <c r="AG1487" s="86"/>
      <c r="AH1487" s="86"/>
      <c r="AI1487" s="101"/>
      <c r="AJ1487" s="82"/>
      <c r="AK1487" s="82"/>
      <c r="AL1487" s="88"/>
      <c r="AM1487" s="84"/>
      <c r="AN1487" s="78"/>
      <c r="AO1487" s="89"/>
      <c r="AP1487" s="89"/>
      <c r="AQ1487" s="89"/>
      <c r="AR1487" s="90"/>
      <c r="AS1487" s="90"/>
    </row>
    <row r="1488" ht="18.0" customHeight="1">
      <c r="A1488" s="71"/>
      <c r="B1488" s="71"/>
      <c r="C1488" s="38"/>
      <c r="D1488" s="38"/>
      <c r="E1488" s="38"/>
      <c r="F1488" s="99"/>
      <c r="G1488" s="74"/>
      <c r="H1488" s="75"/>
      <c r="I1488" s="80"/>
      <c r="J1488" s="77"/>
      <c r="K1488" s="78"/>
      <c r="L1488" s="79"/>
      <c r="M1488" s="80"/>
      <c r="N1488" s="79"/>
      <c r="O1488" s="80"/>
      <c r="P1488" s="80"/>
      <c r="Q1488" s="79"/>
      <c r="R1488" s="79"/>
      <c r="S1488" s="12"/>
      <c r="T1488" s="12"/>
      <c r="U1488" s="13"/>
      <c r="V1488" s="79"/>
      <c r="W1488" s="82"/>
      <c r="X1488" s="83"/>
      <c r="Y1488" s="82"/>
      <c r="Z1488" s="84"/>
      <c r="AA1488" s="82"/>
      <c r="AB1488" s="80"/>
      <c r="AC1488" s="82"/>
      <c r="AD1488" s="5"/>
      <c r="AE1488" s="82"/>
      <c r="AF1488" s="100"/>
      <c r="AG1488" s="86"/>
      <c r="AH1488" s="86"/>
      <c r="AI1488" s="101"/>
      <c r="AJ1488" s="82"/>
      <c r="AK1488" s="82"/>
      <c r="AL1488" s="88"/>
      <c r="AM1488" s="84"/>
      <c r="AN1488" s="78"/>
      <c r="AO1488" s="89"/>
      <c r="AP1488" s="89"/>
      <c r="AQ1488" s="89"/>
      <c r="AR1488" s="90"/>
      <c r="AS1488" s="90"/>
    </row>
    <row r="1489" ht="18.0" customHeight="1">
      <c r="A1489" s="71"/>
      <c r="B1489" s="71"/>
      <c r="C1489" s="38"/>
      <c r="D1489" s="38"/>
      <c r="E1489" s="38"/>
      <c r="F1489" s="99"/>
      <c r="G1489" s="74"/>
      <c r="H1489" s="75"/>
      <c r="I1489" s="80"/>
      <c r="J1489" s="77"/>
      <c r="K1489" s="78"/>
      <c r="L1489" s="79"/>
      <c r="M1489" s="80"/>
      <c r="N1489" s="79"/>
      <c r="O1489" s="80"/>
      <c r="P1489" s="80"/>
      <c r="Q1489" s="79"/>
      <c r="R1489" s="79"/>
      <c r="S1489" s="12"/>
      <c r="T1489" s="12"/>
      <c r="U1489" s="13"/>
      <c r="V1489" s="79"/>
      <c r="W1489" s="82"/>
      <c r="X1489" s="83"/>
      <c r="Y1489" s="82"/>
      <c r="Z1489" s="84"/>
      <c r="AA1489" s="82"/>
      <c r="AB1489" s="80"/>
      <c r="AC1489" s="82"/>
      <c r="AD1489" s="5"/>
      <c r="AE1489" s="82"/>
      <c r="AF1489" s="100"/>
      <c r="AG1489" s="86"/>
      <c r="AH1489" s="86"/>
      <c r="AI1489" s="101"/>
      <c r="AJ1489" s="82"/>
      <c r="AK1489" s="82"/>
      <c r="AL1489" s="88"/>
      <c r="AM1489" s="84"/>
      <c r="AN1489" s="78"/>
      <c r="AO1489" s="89"/>
      <c r="AP1489" s="89"/>
      <c r="AQ1489" s="89"/>
      <c r="AR1489" s="90"/>
      <c r="AS1489" s="90"/>
    </row>
    <row r="1490" ht="18.0" customHeight="1">
      <c r="A1490" s="71"/>
      <c r="B1490" s="71"/>
      <c r="C1490" s="38"/>
      <c r="D1490" s="38"/>
      <c r="E1490" s="38"/>
      <c r="F1490" s="99"/>
      <c r="G1490" s="74"/>
      <c r="H1490" s="75"/>
      <c r="I1490" s="80"/>
      <c r="J1490" s="77"/>
      <c r="K1490" s="78"/>
      <c r="L1490" s="79"/>
      <c r="M1490" s="80"/>
      <c r="N1490" s="79"/>
      <c r="O1490" s="80"/>
      <c r="P1490" s="80"/>
      <c r="Q1490" s="79"/>
      <c r="R1490" s="79"/>
      <c r="S1490" s="12"/>
      <c r="T1490" s="12"/>
      <c r="U1490" s="13"/>
      <c r="V1490" s="79"/>
      <c r="W1490" s="82"/>
      <c r="X1490" s="83"/>
      <c r="Y1490" s="82"/>
      <c r="Z1490" s="84"/>
      <c r="AA1490" s="82"/>
      <c r="AB1490" s="80"/>
      <c r="AC1490" s="82"/>
      <c r="AD1490" s="5"/>
      <c r="AE1490" s="82"/>
      <c r="AF1490" s="100"/>
      <c r="AG1490" s="86"/>
      <c r="AH1490" s="86"/>
      <c r="AI1490" s="101"/>
      <c r="AJ1490" s="82"/>
      <c r="AK1490" s="82"/>
      <c r="AL1490" s="88"/>
      <c r="AM1490" s="84"/>
      <c r="AN1490" s="78"/>
      <c r="AO1490" s="89"/>
      <c r="AP1490" s="89"/>
      <c r="AQ1490" s="89"/>
      <c r="AR1490" s="90"/>
      <c r="AS1490" s="90"/>
    </row>
    <row r="1491" ht="18.0" customHeight="1">
      <c r="A1491" s="71"/>
      <c r="B1491" s="71"/>
      <c r="C1491" s="38"/>
      <c r="D1491" s="38"/>
      <c r="E1491" s="38"/>
      <c r="F1491" s="99"/>
      <c r="G1491" s="74"/>
      <c r="H1491" s="75"/>
      <c r="I1491" s="80"/>
      <c r="J1491" s="77"/>
      <c r="K1491" s="78"/>
      <c r="L1491" s="79"/>
      <c r="M1491" s="80"/>
      <c r="N1491" s="79"/>
      <c r="O1491" s="80"/>
      <c r="P1491" s="80"/>
      <c r="Q1491" s="79"/>
      <c r="R1491" s="79"/>
      <c r="S1491" s="12"/>
      <c r="T1491" s="12"/>
      <c r="U1491" s="13"/>
      <c r="V1491" s="79"/>
      <c r="W1491" s="82"/>
      <c r="X1491" s="83"/>
      <c r="Y1491" s="82"/>
      <c r="Z1491" s="84"/>
      <c r="AA1491" s="82"/>
      <c r="AB1491" s="80"/>
      <c r="AC1491" s="82"/>
      <c r="AD1491" s="5"/>
      <c r="AE1491" s="82"/>
      <c r="AF1491" s="100"/>
      <c r="AG1491" s="86"/>
      <c r="AH1491" s="86"/>
      <c r="AI1491" s="101"/>
      <c r="AJ1491" s="82"/>
      <c r="AK1491" s="82"/>
      <c r="AL1491" s="88"/>
      <c r="AM1491" s="84"/>
      <c r="AN1491" s="78"/>
      <c r="AO1491" s="89"/>
      <c r="AP1491" s="89"/>
      <c r="AQ1491" s="89"/>
      <c r="AR1491" s="90"/>
      <c r="AS1491" s="90"/>
    </row>
    <row r="1492" ht="18.0" customHeight="1">
      <c r="A1492" s="71"/>
      <c r="B1492" s="71"/>
      <c r="C1492" s="38"/>
      <c r="D1492" s="38"/>
      <c r="E1492" s="38"/>
      <c r="F1492" s="99"/>
      <c r="G1492" s="74"/>
      <c r="H1492" s="75"/>
      <c r="I1492" s="80"/>
      <c r="J1492" s="77"/>
      <c r="K1492" s="78"/>
      <c r="L1492" s="79"/>
      <c r="M1492" s="80"/>
      <c r="N1492" s="79"/>
      <c r="O1492" s="80"/>
      <c r="P1492" s="80"/>
      <c r="Q1492" s="79"/>
      <c r="R1492" s="79"/>
      <c r="S1492" s="12"/>
      <c r="T1492" s="12"/>
      <c r="U1492" s="13"/>
      <c r="V1492" s="79"/>
      <c r="W1492" s="82"/>
      <c r="X1492" s="83"/>
      <c r="Y1492" s="82"/>
      <c r="Z1492" s="84"/>
      <c r="AA1492" s="82"/>
      <c r="AB1492" s="80"/>
      <c r="AC1492" s="82"/>
      <c r="AD1492" s="5"/>
      <c r="AE1492" s="82"/>
      <c r="AF1492" s="100"/>
      <c r="AG1492" s="86"/>
      <c r="AH1492" s="86"/>
      <c r="AI1492" s="101"/>
      <c r="AJ1492" s="82"/>
      <c r="AK1492" s="82"/>
      <c r="AL1492" s="88"/>
      <c r="AM1492" s="84"/>
      <c r="AN1492" s="78"/>
      <c r="AO1492" s="89"/>
      <c r="AP1492" s="89"/>
      <c r="AQ1492" s="89"/>
      <c r="AR1492" s="90"/>
      <c r="AS1492" s="90"/>
    </row>
    <row r="1493" ht="18.0" customHeight="1">
      <c r="A1493" s="71"/>
      <c r="B1493" s="71"/>
      <c r="C1493" s="38"/>
      <c r="D1493" s="38"/>
      <c r="E1493" s="38"/>
      <c r="F1493" s="99"/>
      <c r="G1493" s="74"/>
      <c r="H1493" s="75"/>
      <c r="I1493" s="80"/>
      <c r="J1493" s="77"/>
      <c r="K1493" s="78"/>
      <c r="L1493" s="79"/>
      <c r="M1493" s="80"/>
      <c r="N1493" s="79"/>
      <c r="O1493" s="80"/>
      <c r="P1493" s="80"/>
      <c r="Q1493" s="79"/>
      <c r="R1493" s="79"/>
      <c r="S1493" s="12"/>
      <c r="T1493" s="12"/>
      <c r="U1493" s="13"/>
      <c r="V1493" s="79"/>
      <c r="W1493" s="82"/>
      <c r="X1493" s="83"/>
      <c r="Y1493" s="82"/>
      <c r="Z1493" s="84"/>
      <c r="AA1493" s="82"/>
      <c r="AB1493" s="80"/>
      <c r="AC1493" s="82"/>
      <c r="AD1493" s="5"/>
      <c r="AE1493" s="82"/>
      <c r="AF1493" s="100"/>
      <c r="AG1493" s="86"/>
      <c r="AH1493" s="86"/>
      <c r="AI1493" s="101"/>
      <c r="AJ1493" s="82"/>
      <c r="AK1493" s="82"/>
      <c r="AL1493" s="88"/>
      <c r="AM1493" s="84"/>
      <c r="AN1493" s="78"/>
      <c r="AO1493" s="89"/>
      <c r="AP1493" s="89"/>
      <c r="AQ1493" s="89"/>
      <c r="AR1493" s="90"/>
      <c r="AS1493" s="90"/>
    </row>
    <row r="1494" ht="18.0" customHeight="1">
      <c r="A1494" s="71"/>
      <c r="B1494" s="71"/>
      <c r="C1494" s="38"/>
      <c r="D1494" s="38"/>
      <c r="E1494" s="38"/>
      <c r="F1494" s="99"/>
      <c r="G1494" s="74"/>
      <c r="H1494" s="75"/>
      <c r="I1494" s="80"/>
      <c r="J1494" s="77"/>
      <c r="K1494" s="78"/>
      <c r="L1494" s="79"/>
      <c r="M1494" s="80"/>
      <c r="N1494" s="79"/>
      <c r="O1494" s="80"/>
      <c r="P1494" s="80"/>
      <c r="Q1494" s="79"/>
      <c r="R1494" s="79"/>
      <c r="S1494" s="12"/>
      <c r="T1494" s="12"/>
      <c r="U1494" s="13"/>
      <c r="V1494" s="79"/>
      <c r="W1494" s="82"/>
      <c r="X1494" s="83"/>
      <c r="Y1494" s="82"/>
      <c r="Z1494" s="84"/>
      <c r="AA1494" s="82"/>
      <c r="AB1494" s="80"/>
      <c r="AC1494" s="82"/>
      <c r="AD1494" s="5"/>
      <c r="AE1494" s="82"/>
      <c r="AF1494" s="100"/>
      <c r="AG1494" s="86"/>
      <c r="AH1494" s="86"/>
      <c r="AI1494" s="101"/>
      <c r="AJ1494" s="82"/>
      <c r="AK1494" s="82"/>
      <c r="AL1494" s="88"/>
      <c r="AM1494" s="84"/>
      <c r="AN1494" s="78"/>
      <c r="AO1494" s="89"/>
      <c r="AP1494" s="89"/>
      <c r="AQ1494" s="89"/>
      <c r="AR1494" s="90"/>
      <c r="AS1494" s="90"/>
    </row>
    <row r="1495" ht="18.0" customHeight="1">
      <c r="A1495" s="71"/>
      <c r="B1495" s="71"/>
      <c r="C1495" s="38"/>
      <c r="D1495" s="38"/>
      <c r="E1495" s="38"/>
      <c r="F1495" s="99"/>
      <c r="G1495" s="74"/>
      <c r="H1495" s="75"/>
      <c r="I1495" s="80"/>
      <c r="J1495" s="77"/>
      <c r="K1495" s="78"/>
      <c r="L1495" s="79"/>
      <c r="M1495" s="80"/>
      <c r="N1495" s="79"/>
      <c r="O1495" s="80"/>
      <c r="P1495" s="80"/>
      <c r="Q1495" s="79"/>
      <c r="R1495" s="79"/>
      <c r="S1495" s="12"/>
      <c r="T1495" s="12"/>
      <c r="U1495" s="13"/>
      <c r="V1495" s="79"/>
      <c r="W1495" s="82"/>
      <c r="X1495" s="83"/>
      <c r="Y1495" s="82"/>
      <c r="Z1495" s="84"/>
      <c r="AA1495" s="82"/>
      <c r="AB1495" s="80"/>
      <c r="AC1495" s="82"/>
      <c r="AD1495" s="5"/>
      <c r="AE1495" s="82"/>
      <c r="AF1495" s="100"/>
      <c r="AG1495" s="86"/>
      <c r="AH1495" s="86"/>
      <c r="AI1495" s="101"/>
      <c r="AJ1495" s="82"/>
      <c r="AK1495" s="82"/>
      <c r="AL1495" s="88"/>
      <c r="AM1495" s="84"/>
      <c r="AN1495" s="78"/>
      <c r="AO1495" s="89"/>
      <c r="AP1495" s="89"/>
      <c r="AQ1495" s="89"/>
      <c r="AR1495" s="90"/>
      <c r="AS1495" s="90"/>
    </row>
    <row r="1496" ht="18.0" customHeight="1">
      <c r="A1496" s="71"/>
      <c r="B1496" s="71"/>
      <c r="C1496" s="38"/>
      <c r="D1496" s="38"/>
      <c r="E1496" s="38"/>
      <c r="F1496" s="99"/>
      <c r="G1496" s="74"/>
      <c r="H1496" s="75"/>
      <c r="I1496" s="80"/>
      <c r="J1496" s="77"/>
      <c r="K1496" s="78"/>
      <c r="L1496" s="79"/>
      <c r="M1496" s="80"/>
      <c r="N1496" s="79"/>
      <c r="O1496" s="80"/>
      <c r="P1496" s="80"/>
      <c r="Q1496" s="79"/>
      <c r="R1496" s="79"/>
      <c r="S1496" s="12"/>
      <c r="T1496" s="12"/>
      <c r="U1496" s="13"/>
      <c r="V1496" s="79"/>
      <c r="W1496" s="82"/>
      <c r="X1496" s="83"/>
      <c r="Y1496" s="82"/>
      <c r="Z1496" s="84"/>
      <c r="AA1496" s="82"/>
      <c r="AB1496" s="80"/>
      <c r="AC1496" s="82"/>
      <c r="AD1496" s="5"/>
      <c r="AE1496" s="82"/>
      <c r="AF1496" s="100"/>
      <c r="AG1496" s="86"/>
      <c r="AH1496" s="86"/>
      <c r="AI1496" s="101"/>
      <c r="AJ1496" s="82"/>
      <c r="AK1496" s="82"/>
      <c r="AL1496" s="88"/>
      <c r="AM1496" s="84"/>
      <c r="AN1496" s="78"/>
      <c r="AO1496" s="89"/>
      <c r="AP1496" s="89"/>
      <c r="AQ1496" s="89"/>
      <c r="AR1496" s="90"/>
      <c r="AS1496" s="90"/>
    </row>
    <row r="1497" ht="18.0" customHeight="1">
      <c r="A1497" s="71"/>
      <c r="B1497" s="71"/>
      <c r="C1497" s="38"/>
      <c r="D1497" s="38"/>
      <c r="E1497" s="38"/>
      <c r="F1497" s="99"/>
      <c r="G1497" s="74"/>
      <c r="H1497" s="75"/>
      <c r="I1497" s="80"/>
      <c r="J1497" s="77"/>
      <c r="K1497" s="78"/>
      <c r="L1497" s="79"/>
      <c r="M1497" s="80"/>
      <c r="N1497" s="79"/>
      <c r="O1497" s="80"/>
      <c r="P1497" s="80"/>
      <c r="Q1497" s="79"/>
      <c r="R1497" s="79"/>
      <c r="S1497" s="12"/>
      <c r="T1497" s="12"/>
      <c r="U1497" s="13"/>
      <c r="V1497" s="79"/>
      <c r="W1497" s="82"/>
      <c r="X1497" s="83"/>
      <c r="Y1497" s="82"/>
      <c r="Z1497" s="84"/>
      <c r="AA1497" s="82"/>
      <c r="AB1497" s="80"/>
      <c r="AC1497" s="82"/>
      <c r="AD1497" s="5"/>
      <c r="AE1497" s="82"/>
      <c r="AF1497" s="100"/>
      <c r="AG1497" s="86"/>
      <c r="AH1497" s="86"/>
      <c r="AI1497" s="101"/>
      <c r="AJ1497" s="82"/>
      <c r="AK1497" s="82"/>
      <c r="AL1497" s="88"/>
      <c r="AM1497" s="84"/>
      <c r="AN1497" s="78"/>
      <c r="AO1497" s="89"/>
      <c r="AP1497" s="89"/>
      <c r="AQ1497" s="89"/>
      <c r="AR1497" s="90"/>
      <c r="AS1497" s="90"/>
    </row>
    <row r="1498" ht="18.0" customHeight="1">
      <c r="A1498" s="71"/>
      <c r="B1498" s="71"/>
      <c r="C1498" s="38"/>
      <c r="D1498" s="38"/>
      <c r="E1498" s="38"/>
      <c r="F1498" s="99"/>
      <c r="G1498" s="74"/>
      <c r="H1498" s="75"/>
      <c r="I1498" s="80"/>
      <c r="J1498" s="77"/>
      <c r="K1498" s="78"/>
      <c r="L1498" s="79"/>
      <c r="M1498" s="80"/>
      <c r="N1498" s="79"/>
      <c r="O1498" s="80"/>
      <c r="P1498" s="80"/>
      <c r="Q1498" s="79"/>
      <c r="R1498" s="79"/>
      <c r="S1498" s="12"/>
      <c r="T1498" s="12"/>
      <c r="U1498" s="13"/>
      <c r="V1498" s="79"/>
      <c r="W1498" s="82"/>
      <c r="X1498" s="83"/>
      <c r="Y1498" s="82"/>
      <c r="Z1498" s="84"/>
      <c r="AA1498" s="82"/>
      <c r="AB1498" s="80"/>
      <c r="AC1498" s="82"/>
      <c r="AD1498" s="5"/>
      <c r="AE1498" s="82"/>
      <c r="AF1498" s="100"/>
      <c r="AG1498" s="86"/>
      <c r="AH1498" s="86"/>
      <c r="AI1498" s="101"/>
      <c r="AJ1498" s="82"/>
      <c r="AK1498" s="82"/>
      <c r="AL1498" s="88"/>
      <c r="AM1498" s="84"/>
      <c r="AN1498" s="78"/>
      <c r="AO1498" s="89"/>
      <c r="AP1498" s="89"/>
      <c r="AQ1498" s="89"/>
      <c r="AR1498" s="90"/>
      <c r="AS1498" s="90"/>
    </row>
    <row r="1499" ht="18.0" customHeight="1">
      <c r="A1499" s="71"/>
      <c r="B1499" s="71"/>
      <c r="C1499" s="38"/>
      <c r="D1499" s="38"/>
      <c r="E1499" s="38"/>
      <c r="F1499" s="99"/>
      <c r="G1499" s="74"/>
      <c r="H1499" s="75"/>
      <c r="I1499" s="80"/>
      <c r="J1499" s="77"/>
      <c r="K1499" s="78"/>
      <c r="L1499" s="79"/>
      <c r="M1499" s="80"/>
      <c r="N1499" s="79"/>
      <c r="O1499" s="80"/>
      <c r="P1499" s="80"/>
      <c r="Q1499" s="79"/>
      <c r="R1499" s="79"/>
      <c r="S1499" s="12"/>
      <c r="T1499" s="12"/>
      <c r="U1499" s="13"/>
      <c r="V1499" s="79"/>
      <c r="W1499" s="82"/>
      <c r="X1499" s="83"/>
      <c r="Y1499" s="82"/>
      <c r="Z1499" s="84"/>
      <c r="AA1499" s="82"/>
      <c r="AB1499" s="80"/>
      <c r="AC1499" s="82"/>
      <c r="AD1499" s="5"/>
      <c r="AE1499" s="82"/>
      <c r="AF1499" s="100"/>
      <c r="AG1499" s="86"/>
      <c r="AH1499" s="86"/>
      <c r="AI1499" s="101"/>
      <c r="AJ1499" s="82"/>
      <c r="AK1499" s="82"/>
      <c r="AL1499" s="88"/>
      <c r="AM1499" s="84"/>
      <c r="AN1499" s="78"/>
      <c r="AO1499" s="89"/>
      <c r="AP1499" s="89"/>
      <c r="AQ1499" s="89"/>
      <c r="AR1499" s="90"/>
      <c r="AS1499" s="90"/>
    </row>
    <row r="1500" ht="18.0" customHeight="1">
      <c r="A1500" s="71"/>
      <c r="B1500" s="71"/>
      <c r="C1500" s="38"/>
      <c r="D1500" s="38"/>
      <c r="E1500" s="38"/>
      <c r="F1500" s="99"/>
      <c r="G1500" s="74"/>
      <c r="H1500" s="75"/>
      <c r="I1500" s="80"/>
      <c r="J1500" s="77"/>
      <c r="K1500" s="78"/>
      <c r="L1500" s="79"/>
      <c r="M1500" s="80"/>
      <c r="N1500" s="79"/>
      <c r="O1500" s="80"/>
      <c r="P1500" s="80"/>
      <c r="Q1500" s="79"/>
      <c r="R1500" s="79"/>
      <c r="S1500" s="12"/>
      <c r="T1500" s="12"/>
      <c r="U1500" s="13"/>
      <c r="V1500" s="79"/>
      <c r="W1500" s="82"/>
      <c r="X1500" s="83"/>
      <c r="Y1500" s="82"/>
      <c r="Z1500" s="84"/>
      <c r="AA1500" s="82"/>
      <c r="AB1500" s="80"/>
      <c r="AC1500" s="82"/>
      <c r="AD1500" s="5"/>
      <c r="AE1500" s="82"/>
      <c r="AF1500" s="100"/>
      <c r="AG1500" s="86"/>
      <c r="AH1500" s="86"/>
      <c r="AI1500" s="101"/>
      <c r="AJ1500" s="82"/>
      <c r="AK1500" s="82"/>
      <c r="AL1500" s="88"/>
      <c r="AM1500" s="84"/>
      <c r="AN1500" s="78"/>
      <c r="AO1500" s="89"/>
      <c r="AP1500" s="89"/>
      <c r="AQ1500" s="89"/>
      <c r="AR1500" s="90"/>
      <c r="AS1500" s="90"/>
    </row>
    <row r="1501" ht="18.0" customHeight="1">
      <c r="A1501" s="71"/>
      <c r="B1501" s="71"/>
      <c r="C1501" s="38"/>
      <c r="D1501" s="38"/>
      <c r="E1501" s="38"/>
      <c r="F1501" s="99"/>
      <c r="G1501" s="74"/>
      <c r="H1501" s="75"/>
      <c r="I1501" s="80"/>
      <c r="J1501" s="77"/>
      <c r="K1501" s="78"/>
      <c r="L1501" s="79"/>
      <c r="M1501" s="80"/>
      <c r="N1501" s="79"/>
      <c r="O1501" s="80"/>
      <c r="P1501" s="80"/>
      <c r="Q1501" s="79"/>
      <c r="R1501" s="79"/>
      <c r="S1501" s="12"/>
      <c r="T1501" s="12"/>
      <c r="U1501" s="13"/>
      <c r="V1501" s="79"/>
      <c r="W1501" s="82"/>
      <c r="X1501" s="83"/>
      <c r="Y1501" s="82"/>
      <c r="Z1501" s="84"/>
      <c r="AA1501" s="82"/>
      <c r="AB1501" s="80"/>
      <c r="AC1501" s="82"/>
      <c r="AD1501" s="5"/>
      <c r="AE1501" s="82"/>
      <c r="AF1501" s="100"/>
      <c r="AG1501" s="86"/>
      <c r="AH1501" s="86"/>
      <c r="AI1501" s="101"/>
      <c r="AJ1501" s="82"/>
      <c r="AK1501" s="82"/>
      <c r="AL1501" s="88"/>
      <c r="AM1501" s="84"/>
      <c r="AN1501" s="78"/>
      <c r="AO1501" s="89"/>
      <c r="AP1501" s="89"/>
      <c r="AQ1501" s="89"/>
      <c r="AR1501" s="90"/>
      <c r="AS1501" s="90"/>
    </row>
    <row r="1502" ht="18.0" customHeight="1">
      <c r="A1502" s="71"/>
      <c r="B1502" s="71"/>
      <c r="C1502" s="38"/>
      <c r="D1502" s="38"/>
      <c r="E1502" s="38"/>
      <c r="F1502" s="99"/>
      <c r="G1502" s="74"/>
      <c r="H1502" s="75"/>
      <c r="I1502" s="80"/>
      <c r="J1502" s="77"/>
      <c r="K1502" s="78"/>
      <c r="L1502" s="79"/>
      <c r="M1502" s="80"/>
      <c r="N1502" s="79"/>
      <c r="O1502" s="80"/>
      <c r="P1502" s="80"/>
      <c r="Q1502" s="79"/>
      <c r="R1502" s="79"/>
      <c r="S1502" s="12"/>
      <c r="T1502" s="12"/>
      <c r="U1502" s="13"/>
      <c r="V1502" s="79"/>
      <c r="W1502" s="82"/>
      <c r="X1502" s="83"/>
      <c r="Y1502" s="82"/>
      <c r="Z1502" s="84"/>
      <c r="AA1502" s="82"/>
      <c r="AB1502" s="80"/>
      <c r="AC1502" s="82"/>
      <c r="AD1502" s="5"/>
      <c r="AE1502" s="82"/>
      <c r="AF1502" s="100"/>
      <c r="AG1502" s="86"/>
      <c r="AH1502" s="86"/>
      <c r="AI1502" s="101"/>
      <c r="AJ1502" s="82"/>
      <c r="AK1502" s="82"/>
      <c r="AL1502" s="88"/>
      <c r="AM1502" s="84"/>
      <c r="AN1502" s="78"/>
      <c r="AO1502" s="89"/>
      <c r="AP1502" s="89"/>
      <c r="AQ1502" s="89"/>
      <c r="AR1502" s="90"/>
      <c r="AS1502" s="90"/>
    </row>
    <row r="1503" ht="18.0" customHeight="1">
      <c r="A1503" s="71"/>
      <c r="B1503" s="71"/>
      <c r="C1503" s="38"/>
      <c r="D1503" s="38"/>
      <c r="E1503" s="38"/>
      <c r="F1503" s="99"/>
      <c r="G1503" s="74"/>
      <c r="H1503" s="75"/>
      <c r="I1503" s="80"/>
      <c r="J1503" s="77"/>
      <c r="K1503" s="78"/>
      <c r="L1503" s="79"/>
      <c r="M1503" s="80"/>
      <c r="N1503" s="79"/>
      <c r="O1503" s="80"/>
      <c r="P1503" s="80"/>
      <c r="Q1503" s="79"/>
      <c r="R1503" s="79"/>
      <c r="S1503" s="12"/>
      <c r="T1503" s="12"/>
      <c r="U1503" s="13"/>
      <c r="V1503" s="79"/>
      <c r="W1503" s="82"/>
      <c r="X1503" s="83"/>
      <c r="Y1503" s="82"/>
      <c r="Z1503" s="84"/>
      <c r="AA1503" s="82"/>
      <c r="AB1503" s="80"/>
      <c r="AC1503" s="82"/>
      <c r="AD1503" s="5"/>
      <c r="AE1503" s="82"/>
      <c r="AF1503" s="100"/>
      <c r="AG1503" s="86"/>
      <c r="AH1503" s="86"/>
      <c r="AI1503" s="101"/>
      <c r="AJ1503" s="82"/>
      <c r="AK1503" s="82"/>
      <c r="AL1503" s="88"/>
      <c r="AM1503" s="84"/>
      <c r="AN1503" s="78"/>
      <c r="AO1503" s="89"/>
      <c r="AP1503" s="89"/>
      <c r="AQ1503" s="89"/>
      <c r="AR1503" s="90"/>
      <c r="AS1503" s="90"/>
    </row>
    <row r="1504" ht="18.0" customHeight="1">
      <c r="A1504" s="71"/>
      <c r="B1504" s="71"/>
      <c r="C1504" s="38"/>
      <c r="D1504" s="38"/>
      <c r="E1504" s="38"/>
      <c r="F1504" s="99"/>
      <c r="G1504" s="74"/>
      <c r="H1504" s="75"/>
      <c r="I1504" s="80"/>
      <c r="J1504" s="77"/>
      <c r="K1504" s="78"/>
      <c r="L1504" s="79"/>
      <c r="M1504" s="80"/>
      <c r="N1504" s="79"/>
      <c r="O1504" s="80"/>
      <c r="P1504" s="80"/>
      <c r="Q1504" s="79"/>
      <c r="R1504" s="79"/>
      <c r="S1504" s="12"/>
      <c r="T1504" s="12"/>
      <c r="U1504" s="13"/>
      <c r="V1504" s="79"/>
      <c r="W1504" s="82"/>
      <c r="X1504" s="83"/>
      <c r="Y1504" s="82"/>
      <c r="Z1504" s="84"/>
      <c r="AA1504" s="82"/>
      <c r="AB1504" s="80"/>
      <c r="AC1504" s="82"/>
      <c r="AD1504" s="5"/>
      <c r="AE1504" s="82"/>
      <c r="AF1504" s="100"/>
      <c r="AG1504" s="86"/>
      <c r="AH1504" s="86"/>
      <c r="AI1504" s="101"/>
      <c r="AJ1504" s="82"/>
      <c r="AK1504" s="82"/>
      <c r="AL1504" s="88"/>
      <c r="AM1504" s="84"/>
      <c r="AN1504" s="78"/>
      <c r="AO1504" s="89"/>
      <c r="AP1504" s="89"/>
      <c r="AQ1504" s="89"/>
      <c r="AR1504" s="90"/>
      <c r="AS1504" s="90"/>
    </row>
    <row r="1505" ht="18.0" customHeight="1">
      <c r="A1505" s="71"/>
      <c r="B1505" s="71"/>
      <c r="C1505" s="38"/>
      <c r="D1505" s="38"/>
      <c r="E1505" s="38"/>
      <c r="F1505" s="99"/>
      <c r="G1505" s="74"/>
      <c r="H1505" s="75"/>
      <c r="I1505" s="80"/>
      <c r="J1505" s="77"/>
      <c r="K1505" s="78"/>
      <c r="L1505" s="79"/>
      <c r="M1505" s="80"/>
      <c r="N1505" s="79"/>
      <c r="O1505" s="80"/>
      <c r="P1505" s="80"/>
      <c r="Q1505" s="79"/>
      <c r="R1505" s="79"/>
      <c r="S1505" s="12"/>
      <c r="T1505" s="12"/>
      <c r="U1505" s="13"/>
      <c r="V1505" s="79"/>
      <c r="W1505" s="82"/>
      <c r="X1505" s="83"/>
      <c r="Y1505" s="82"/>
      <c r="Z1505" s="84"/>
      <c r="AA1505" s="82"/>
      <c r="AB1505" s="80"/>
      <c r="AC1505" s="82"/>
      <c r="AD1505" s="5"/>
      <c r="AE1505" s="82"/>
      <c r="AF1505" s="100"/>
      <c r="AG1505" s="86"/>
      <c r="AH1505" s="86"/>
      <c r="AI1505" s="101"/>
      <c r="AJ1505" s="82"/>
      <c r="AK1505" s="82"/>
      <c r="AL1505" s="88"/>
      <c r="AM1505" s="84"/>
      <c r="AN1505" s="78"/>
      <c r="AO1505" s="89"/>
      <c r="AP1505" s="89"/>
      <c r="AQ1505" s="89"/>
      <c r="AR1505" s="90"/>
      <c r="AS1505" s="90"/>
    </row>
    <row r="1506" ht="18.0" customHeight="1">
      <c r="A1506" s="71"/>
      <c r="B1506" s="71"/>
      <c r="C1506" s="38"/>
      <c r="D1506" s="38"/>
      <c r="E1506" s="38"/>
      <c r="F1506" s="99"/>
      <c r="G1506" s="74"/>
      <c r="H1506" s="75"/>
      <c r="I1506" s="80"/>
      <c r="J1506" s="77"/>
      <c r="K1506" s="78"/>
      <c r="L1506" s="79"/>
      <c r="M1506" s="80"/>
      <c r="N1506" s="79"/>
      <c r="O1506" s="80"/>
      <c r="P1506" s="80"/>
      <c r="Q1506" s="79"/>
      <c r="R1506" s="79"/>
      <c r="S1506" s="12"/>
      <c r="T1506" s="12"/>
      <c r="U1506" s="13"/>
      <c r="V1506" s="79"/>
      <c r="W1506" s="82"/>
      <c r="X1506" s="83"/>
      <c r="Y1506" s="82"/>
      <c r="Z1506" s="84"/>
      <c r="AA1506" s="82"/>
      <c r="AB1506" s="80"/>
      <c r="AC1506" s="82"/>
      <c r="AD1506" s="5"/>
      <c r="AE1506" s="82"/>
      <c r="AF1506" s="100"/>
      <c r="AG1506" s="86"/>
      <c r="AH1506" s="86"/>
      <c r="AI1506" s="101"/>
      <c r="AJ1506" s="82"/>
      <c r="AK1506" s="82"/>
      <c r="AL1506" s="88"/>
      <c r="AM1506" s="84"/>
      <c r="AN1506" s="78"/>
      <c r="AO1506" s="89"/>
      <c r="AP1506" s="89"/>
      <c r="AQ1506" s="89"/>
      <c r="AR1506" s="90"/>
      <c r="AS1506" s="90"/>
    </row>
    <row r="1507" ht="18.0" customHeight="1">
      <c r="A1507" s="71"/>
      <c r="B1507" s="71"/>
      <c r="C1507" s="38"/>
      <c r="D1507" s="38"/>
      <c r="E1507" s="38"/>
      <c r="F1507" s="99"/>
      <c r="G1507" s="74"/>
      <c r="H1507" s="75"/>
      <c r="I1507" s="80"/>
      <c r="J1507" s="77"/>
      <c r="K1507" s="78"/>
      <c r="L1507" s="79"/>
      <c r="M1507" s="80"/>
      <c r="N1507" s="79"/>
      <c r="O1507" s="80"/>
      <c r="P1507" s="80"/>
      <c r="Q1507" s="79"/>
      <c r="R1507" s="79"/>
      <c r="S1507" s="12"/>
      <c r="T1507" s="12"/>
      <c r="U1507" s="13"/>
      <c r="V1507" s="79"/>
      <c r="W1507" s="82"/>
      <c r="X1507" s="83"/>
      <c r="Y1507" s="82"/>
      <c r="Z1507" s="84"/>
      <c r="AA1507" s="82"/>
      <c r="AB1507" s="80"/>
      <c r="AC1507" s="82"/>
      <c r="AD1507" s="5"/>
      <c r="AE1507" s="82"/>
      <c r="AF1507" s="100"/>
      <c r="AG1507" s="86"/>
      <c r="AH1507" s="86"/>
      <c r="AI1507" s="101"/>
      <c r="AJ1507" s="82"/>
      <c r="AK1507" s="82"/>
      <c r="AL1507" s="88"/>
      <c r="AM1507" s="84"/>
      <c r="AN1507" s="78"/>
      <c r="AO1507" s="89"/>
      <c r="AP1507" s="89"/>
      <c r="AQ1507" s="89"/>
      <c r="AR1507" s="90"/>
      <c r="AS1507" s="90"/>
    </row>
    <row r="1508" ht="18.0" customHeight="1">
      <c r="A1508" s="71"/>
      <c r="B1508" s="71"/>
      <c r="C1508" s="38"/>
      <c r="D1508" s="38"/>
      <c r="E1508" s="38"/>
      <c r="F1508" s="99"/>
      <c r="G1508" s="74"/>
      <c r="H1508" s="75"/>
      <c r="I1508" s="80"/>
      <c r="J1508" s="77"/>
      <c r="K1508" s="78"/>
      <c r="L1508" s="79"/>
      <c r="M1508" s="80"/>
      <c r="N1508" s="79"/>
      <c r="O1508" s="80"/>
      <c r="P1508" s="80"/>
      <c r="Q1508" s="79"/>
      <c r="R1508" s="79"/>
      <c r="S1508" s="12"/>
      <c r="T1508" s="12"/>
      <c r="U1508" s="13"/>
      <c r="V1508" s="79"/>
      <c r="W1508" s="82"/>
      <c r="X1508" s="83"/>
      <c r="Y1508" s="82"/>
      <c r="Z1508" s="84"/>
      <c r="AA1508" s="82"/>
      <c r="AB1508" s="80"/>
      <c r="AC1508" s="82"/>
      <c r="AD1508" s="5"/>
      <c r="AE1508" s="82"/>
      <c r="AF1508" s="100"/>
      <c r="AG1508" s="86"/>
      <c r="AH1508" s="86"/>
      <c r="AI1508" s="101"/>
      <c r="AJ1508" s="82"/>
      <c r="AK1508" s="82"/>
      <c r="AL1508" s="88"/>
      <c r="AM1508" s="84"/>
      <c r="AN1508" s="78"/>
      <c r="AO1508" s="89"/>
      <c r="AP1508" s="89"/>
      <c r="AQ1508" s="89"/>
      <c r="AR1508" s="90"/>
      <c r="AS1508" s="90"/>
    </row>
    <row r="1509" ht="18.0" customHeight="1">
      <c r="A1509" s="71"/>
      <c r="B1509" s="71"/>
      <c r="C1509" s="38"/>
      <c r="D1509" s="38"/>
      <c r="E1509" s="38"/>
      <c r="F1509" s="99"/>
      <c r="G1509" s="74"/>
      <c r="H1509" s="75"/>
      <c r="I1509" s="80"/>
      <c r="J1509" s="77"/>
      <c r="K1509" s="78"/>
      <c r="L1509" s="79"/>
      <c r="M1509" s="80"/>
      <c r="N1509" s="79"/>
      <c r="O1509" s="80"/>
      <c r="P1509" s="80"/>
      <c r="Q1509" s="79"/>
      <c r="R1509" s="79"/>
      <c r="S1509" s="12"/>
      <c r="T1509" s="12"/>
      <c r="U1509" s="13"/>
      <c r="V1509" s="79"/>
      <c r="W1509" s="82"/>
      <c r="X1509" s="83"/>
      <c r="Y1509" s="82"/>
      <c r="Z1509" s="84"/>
      <c r="AA1509" s="82"/>
      <c r="AB1509" s="80"/>
      <c r="AC1509" s="82"/>
      <c r="AD1509" s="5"/>
      <c r="AE1509" s="82"/>
      <c r="AF1509" s="100"/>
      <c r="AG1509" s="86"/>
      <c r="AH1509" s="86"/>
      <c r="AI1509" s="101"/>
      <c r="AJ1509" s="82"/>
      <c r="AK1509" s="82"/>
      <c r="AL1509" s="88"/>
      <c r="AM1509" s="84"/>
      <c r="AN1509" s="78"/>
      <c r="AO1509" s="89"/>
      <c r="AP1509" s="89"/>
      <c r="AQ1509" s="89"/>
      <c r="AR1509" s="90"/>
      <c r="AS1509" s="90"/>
    </row>
    <row r="1510" ht="18.0" customHeight="1">
      <c r="A1510" s="71"/>
      <c r="B1510" s="71"/>
      <c r="C1510" s="38"/>
      <c r="D1510" s="38"/>
      <c r="E1510" s="38"/>
      <c r="F1510" s="99"/>
      <c r="G1510" s="74"/>
      <c r="H1510" s="75"/>
      <c r="I1510" s="80"/>
      <c r="J1510" s="77"/>
      <c r="K1510" s="78"/>
      <c r="L1510" s="79"/>
      <c r="M1510" s="80"/>
      <c r="N1510" s="79"/>
      <c r="O1510" s="80"/>
      <c r="P1510" s="80"/>
      <c r="Q1510" s="79"/>
      <c r="R1510" s="79"/>
      <c r="S1510" s="12"/>
      <c r="T1510" s="12"/>
      <c r="U1510" s="13"/>
      <c r="V1510" s="79"/>
      <c r="W1510" s="82"/>
      <c r="X1510" s="83"/>
      <c r="Y1510" s="82"/>
      <c r="Z1510" s="84"/>
      <c r="AA1510" s="82"/>
      <c r="AB1510" s="80"/>
      <c r="AC1510" s="82"/>
      <c r="AD1510" s="5"/>
      <c r="AE1510" s="82"/>
      <c r="AF1510" s="100"/>
      <c r="AG1510" s="86"/>
      <c r="AH1510" s="86"/>
      <c r="AI1510" s="101"/>
      <c r="AJ1510" s="82"/>
      <c r="AK1510" s="82"/>
      <c r="AL1510" s="88"/>
      <c r="AM1510" s="84"/>
      <c r="AN1510" s="78"/>
      <c r="AO1510" s="89"/>
      <c r="AP1510" s="89"/>
      <c r="AQ1510" s="89"/>
      <c r="AR1510" s="90"/>
      <c r="AS1510" s="90"/>
    </row>
    <row r="1511" ht="18.0" customHeight="1">
      <c r="A1511" s="71"/>
      <c r="B1511" s="71"/>
      <c r="C1511" s="38"/>
      <c r="D1511" s="38"/>
      <c r="E1511" s="38"/>
      <c r="F1511" s="99"/>
      <c r="G1511" s="74"/>
      <c r="H1511" s="75"/>
      <c r="I1511" s="80"/>
      <c r="J1511" s="77"/>
      <c r="K1511" s="78"/>
      <c r="L1511" s="79"/>
      <c r="M1511" s="80"/>
      <c r="N1511" s="79"/>
      <c r="O1511" s="80"/>
      <c r="P1511" s="80"/>
      <c r="Q1511" s="79"/>
      <c r="R1511" s="79"/>
      <c r="S1511" s="12"/>
      <c r="T1511" s="12"/>
      <c r="U1511" s="13"/>
      <c r="V1511" s="79"/>
      <c r="W1511" s="82"/>
      <c r="X1511" s="83"/>
      <c r="Y1511" s="82"/>
      <c r="Z1511" s="84"/>
      <c r="AA1511" s="82"/>
      <c r="AB1511" s="80"/>
      <c r="AC1511" s="82"/>
      <c r="AD1511" s="5"/>
      <c r="AE1511" s="82"/>
      <c r="AF1511" s="100"/>
      <c r="AG1511" s="86"/>
      <c r="AH1511" s="86"/>
      <c r="AI1511" s="101"/>
      <c r="AJ1511" s="82"/>
      <c r="AK1511" s="82"/>
      <c r="AL1511" s="88"/>
      <c r="AM1511" s="84"/>
      <c r="AN1511" s="78"/>
      <c r="AO1511" s="89"/>
      <c r="AP1511" s="89"/>
      <c r="AQ1511" s="89"/>
      <c r="AR1511" s="90"/>
      <c r="AS1511" s="90"/>
    </row>
    <row r="1512" ht="18.0" customHeight="1">
      <c r="A1512" s="71"/>
      <c r="B1512" s="71"/>
      <c r="C1512" s="38"/>
      <c r="D1512" s="38"/>
      <c r="E1512" s="38"/>
      <c r="F1512" s="99"/>
      <c r="G1512" s="74"/>
      <c r="H1512" s="75"/>
      <c r="I1512" s="80"/>
      <c r="J1512" s="77"/>
      <c r="K1512" s="78"/>
      <c r="L1512" s="79"/>
      <c r="M1512" s="80"/>
      <c r="N1512" s="79"/>
      <c r="O1512" s="80"/>
      <c r="P1512" s="80"/>
      <c r="Q1512" s="79"/>
      <c r="R1512" s="79"/>
      <c r="S1512" s="12"/>
      <c r="T1512" s="12"/>
      <c r="U1512" s="13"/>
      <c r="V1512" s="79"/>
      <c r="W1512" s="82"/>
      <c r="X1512" s="83"/>
      <c r="Y1512" s="82"/>
      <c r="Z1512" s="84"/>
      <c r="AA1512" s="82"/>
      <c r="AB1512" s="80"/>
      <c r="AC1512" s="82"/>
      <c r="AD1512" s="5"/>
      <c r="AE1512" s="82"/>
      <c r="AF1512" s="100"/>
      <c r="AG1512" s="86"/>
      <c r="AH1512" s="86"/>
      <c r="AI1512" s="101"/>
      <c r="AJ1512" s="82"/>
      <c r="AK1512" s="82"/>
      <c r="AL1512" s="88"/>
      <c r="AM1512" s="84"/>
      <c r="AN1512" s="78"/>
      <c r="AO1512" s="89"/>
      <c r="AP1512" s="89"/>
      <c r="AQ1512" s="89"/>
      <c r="AR1512" s="90"/>
      <c r="AS1512" s="90"/>
    </row>
    <row r="1513" ht="18.0" customHeight="1">
      <c r="A1513" s="71"/>
      <c r="B1513" s="71"/>
      <c r="C1513" s="38"/>
      <c r="D1513" s="38"/>
      <c r="E1513" s="38"/>
      <c r="F1513" s="99"/>
      <c r="G1513" s="74"/>
      <c r="H1513" s="75"/>
      <c r="I1513" s="80"/>
      <c r="J1513" s="77"/>
      <c r="K1513" s="78"/>
      <c r="L1513" s="79"/>
      <c r="M1513" s="80"/>
      <c r="N1513" s="79"/>
      <c r="O1513" s="80"/>
      <c r="P1513" s="80"/>
      <c r="Q1513" s="79"/>
      <c r="R1513" s="79"/>
      <c r="S1513" s="12"/>
      <c r="T1513" s="12"/>
      <c r="U1513" s="13"/>
      <c r="V1513" s="79"/>
      <c r="W1513" s="82"/>
      <c r="X1513" s="83"/>
      <c r="Y1513" s="82"/>
      <c r="Z1513" s="84"/>
      <c r="AA1513" s="82"/>
      <c r="AB1513" s="80"/>
      <c r="AC1513" s="82"/>
      <c r="AD1513" s="5"/>
      <c r="AE1513" s="82"/>
      <c r="AF1513" s="100"/>
      <c r="AG1513" s="86"/>
      <c r="AH1513" s="86"/>
      <c r="AI1513" s="101"/>
      <c r="AJ1513" s="82"/>
      <c r="AK1513" s="82"/>
      <c r="AL1513" s="88"/>
      <c r="AM1513" s="84"/>
      <c r="AN1513" s="78"/>
      <c r="AO1513" s="89"/>
      <c r="AP1513" s="89"/>
      <c r="AQ1513" s="89"/>
      <c r="AR1513" s="90"/>
      <c r="AS1513" s="90"/>
    </row>
    <row r="1514" ht="18.0" customHeight="1">
      <c r="A1514" s="71"/>
      <c r="B1514" s="71"/>
      <c r="C1514" s="38"/>
      <c r="D1514" s="38"/>
      <c r="E1514" s="38"/>
      <c r="F1514" s="99"/>
      <c r="G1514" s="74"/>
      <c r="H1514" s="75"/>
      <c r="I1514" s="80"/>
      <c r="J1514" s="77"/>
      <c r="K1514" s="78"/>
      <c r="L1514" s="79"/>
      <c r="M1514" s="80"/>
      <c r="N1514" s="79"/>
      <c r="O1514" s="80"/>
      <c r="P1514" s="80"/>
      <c r="Q1514" s="79"/>
      <c r="R1514" s="79"/>
      <c r="S1514" s="12"/>
      <c r="T1514" s="12"/>
      <c r="U1514" s="13"/>
      <c r="V1514" s="79"/>
      <c r="W1514" s="82"/>
      <c r="X1514" s="83"/>
      <c r="Y1514" s="82"/>
      <c r="Z1514" s="84"/>
      <c r="AA1514" s="82"/>
      <c r="AB1514" s="80"/>
      <c r="AC1514" s="82"/>
      <c r="AD1514" s="5"/>
      <c r="AE1514" s="82"/>
      <c r="AF1514" s="100"/>
      <c r="AG1514" s="86"/>
      <c r="AH1514" s="86"/>
      <c r="AI1514" s="101"/>
      <c r="AJ1514" s="82"/>
      <c r="AK1514" s="82"/>
      <c r="AL1514" s="88"/>
      <c r="AM1514" s="84"/>
      <c r="AN1514" s="78"/>
      <c r="AO1514" s="89"/>
      <c r="AP1514" s="89"/>
      <c r="AQ1514" s="89"/>
      <c r="AR1514" s="90"/>
      <c r="AS1514" s="90"/>
    </row>
    <row r="1515" ht="18.0" customHeight="1">
      <c r="A1515" s="71"/>
      <c r="B1515" s="71"/>
      <c r="C1515" s="38"/>
      <c r="D1515" s="38"/>
      <c r="E1515" s="38"/>
      <c r="F1515" s="99"/>
      <c r="G1515" s="74"/>
      <c r="H1515" s="75"/>
      <c r="I1515" s="80"/>
      <c r="J1515" s="77"/>
      <c r="K1515" s="78"/>
      <c r="L1515" s="79"/>
      <c r="M1515" s="80"/>
      <c r="N1515" s="79"/>
      <c r="O1515" s="80"/>
      <c r="P1515" s="80"/>
      <c r="Q1515" s="79"/>
      <c r="R1515" s="79"/>
      <c r="S1515" s="12"/>
      <c r="T1515" s="12"/>
      <c r="U1515" s="13"/>
      <c r="V1515" s="79"/>
      <c r="W1515" s="82"/>
      <c r="X1515" s="83"/>
      <c r="Y1515" s="82"/>
      <c r="Z1515" s="84"/>
      <c r="AA1515" s="82"/>
      <c r="AB1515" s="80"/>
      <c r="AC1515" s="82"/>
      <c r="AD1515" s="5"/>
      <c r="AE1515" s="82"/>
      <c r="AF1515" s="100"/>
      <c r="AG1515" s="86"/>
      <c r="AH1515" s="86"/>
      <c r="AI1515" s="101"/>
      <c r="AJ1515" s="82"/>
      <c r="AK1515" s="82"/>
      <c r="AL1515" s="88"/>
      <c r="AM1515" s="84"/>
      <c r="AN1515" s="78"/>
      <c r="AO1515" s="89"/>
      <c r="AP1515" s="89"/>
      <c r="AQ1515" s="89"/>
      <c r="AR1515" s="90"/>
      <c r="AS1515" s="90"/>
    </row>
    <row r="1516" ht="18.0" customHeight="1">
      <c r="A1516" s="71"/>
      <c r="B1516" s="71"/>
      <c r="C1516" s="38"/>
      <c r="D1516" s="38"/>
      <c r="E1516" s="38"/>
      <c r="F1516" s="99"/>
      <c r="G1516" s="74"/>
      <c r="H1516" s="75"/>
      <c r="I1516" s="80"/>
      <c r="J1516" s="77"/>
      <c r="K1516" s="78"/>
      <c r="L1516" s="79"/>
      <c r="M1516" s="80"/>
      <c r="N1516" s="79"/>
      <c r="O1516" s="80"/>
      <c r="P1516" s="80"/>
      <c r="Q1516" s="79"/>
      <c r="R1516" s="79"/>
      <c r="S1516" s="12"/>
      <c r="T1516" s="12"/>
      <c r="U1516" s="13"/>
      <c r="V1516" s="79"/>
      <c r="W1516" s="82"/>
      <c r="X1516" s="83"/>
      <c r="Y1516" s="82"/>
      <c r="Z1516" s="84"/>
      <c r="AA1516" s="82"/>
      <c r="AB1516" s="80"/>
      <c r="AC1516" s="82"/>
      <c r="AD1516" s="5"/>
      <c r="AE1516" s="82"/>
      <c r="AF1516" s="100"/>
      <c r="AG1516" s="86"/>
      <c r="AH1516" s="86"/>
      <c r="AI1516" s="101"/>
      <c r="AJ1516" s="82"/>
      <c r="AK1516" s="82"/>
      <c r="AL1516" s="88"/>
      <c r="AM1516" s="84"/>
      <c r="AN1516" s="78"/>
      <c r="AO1516" s="89"/>
      <c r="AP1516" s="89"/>
      <c r="AQ1516" s="89"/>
      <c r="AR1516" s="90"/>
      <c r="AS1516" s="90"/>
    </row>
    <row r="1517" ht="18.0" customHeight="1">
      <c r="A1517" s="71"/>
      <c r="B1517" s="71"/>
      <c r="C1517" s="38"/>
      <c r="D1517" s="38"/>
      <c r="E1517" s="38"/>
      <c r="F1517" s="99"/>
      <c r="G1517" s="74"/>
      <c r="H1517" s="75"/>
      <c r="I1517" s="80"/>
      <c r="J1517" s="77"/>
      <c r="K1517" s="78"/>
      <c r="L1517" s="79"/>
      <c r="M1517" s="80"/>
      <c r="N1517" s="79"/>
      <c r="O1517" s="80"/>
      <c r="P1517" s="80"/>
      <c r="Q1517" s="79"/>
      <c r="R1517" s="79"/>
      <c r="S1517" s="12"/>
      <c r="T1517" s="12"/>
      <c r="U1517" s="13"/>
      <c r="V1517" s="79"/>
      <c r="W1517" s="82"/>
      <c r="X1517" s="83"/>
      <c r="Y1517" s="82"/>
      <c r="Z1517" s="84"/>
      <c r="AA1517" s="82"/>
      <c r="AB1517" s="80"/>
      <c r="AC1517" s="82"/>
      <c r="AD1517" s="5"/>
      <c r="AE1517" s="82"/>
      <c r="AF1517" s="100"/>
      <c r="AG1517" s="86"/>
      <c r="AH1517" s="86"/>
      <c r="AI1517" s="101"/>
      <c r="AJ1517" s="82"/>
      <c r="AK1517" s="82"/>
      <c r="AL1517" s="88"/>
      <c r="AM1517" s="84"/>
      <c r="AN1517" s="78"/>
      <c r="AO1517" s="89"/>
      <c r="AP1517" s="89"/>
      <c r="AQ1517" s="89"/>
      <c r="AR1517" s="90"/>
      <c r="AS1517" s="90"/>
    </row>
    <row r="1518" ht="18.0" customHeight="1">
      <c r="A1518" s="71"/>
      <c r="B1518" s="71"/>
      <c r="C1518" s="38"/>
      <c r="D1518" s="38"/>
      <c r="E1518" s="38"/>
      <c r="F1518" s="99"/>
      <c r="G1518" s="74"/>
      <c r="H1518" s="75"/>
      <c r="I1518" s="80"/>
      <c r="J1518" s="77"/>
      <c r="K1518" s="78"/>
      <c r="L1518" s="79"/>
      <c r="M1518" s="80"/>
      <c r="N1518" s="79"/>
      <c r="O1518" s="80"/>
      <c r="P1518" s="80"/>
      <c r="Q1518" s="79"/>
      <c r="R1518" s="79"/>
      <c r="S1518" s="12"/>
      <c r="T1518" s="12"/>
      <c r="U1518" s="13"/>
      <c r="V1518" s="79"/>
      <c r="W1518" s="82"/>
      <c r="X1518" s="83"/>
      <c r="Y1518" s="82"/>
      <c r="Z1518" s="84"/>
      <c r="AA1518" s="82"/>
      <c r="AB1518" s="80"/>
      <c r="AC1518" s="82"/>
      <c r="AD1518" s="5"/>
      <c r="AE1518" s="82"/>
      <c r="AF1518" s="100"/>
      <c r="AG1518" s="86"/>
      <c r="AH1518" s="86"/>
      <c r="AI1518" s="101"/>
      <c r="AJ1518" s="82"/>
      <c r="AK1518" s="82"/>
      <c r="AL1518" s="88"/>
      <c r="AM1518" s="84"/>
      <c r="AN1518" s="78"/>
      <c r="AO1518" s="89"/>
      <c r="AP1518" s="89"/>
      <c r="AQ1518" s="89"/>
      <c r="AR1518" s="90"/>
      <c r="AS1518" s="90"/>
    </row>
    <row r="1519" ht="18.0" customHeight="1">
      <c r="A1519" s="71"/>
      <c r="B1519" s="71"/>
      <c r="C1519" s="38"/>
      <c r="D1519" s="38"/>
      <c r="E1519" s="38"/>
      <c r="F1519" s="99"/>
      <c r="G1519" s="74"/>
      <c r="H1519" s="75"/>
      <c r="I1519" s="80"/>
      <c r="J1519" s="77"/>
      <c r="K1519" s="78"/>
      <c r="L1519" s="79"/>
      <c r="M1519" s="80"/>
      <c r="N1519" s="79"/>
      <c r="O1519" s="80"/>
      <c r="P1519" s="80"/>
      <c r="Q1519" s="79"/>
      <c r="R1519" s="79"/>
      <c r="S1519" s="12"/>
      <c r="T1519" s="12"/>
      <c r="U1519" s="13"/>
      <c r="V1519" s="79"/>
      <c r="W1519" s="82"/>
      <c r="X1519" s="83"/>
      <c r="Y1519" s="82"/>
      <c r="Z1519" s="84"/>
      <c r="AA1519" s="82"/>
      <c r="AB1519" s="80"/>
      <c r="AC1519" s="82"/>
      <c r="AD1519" s="5"/>
      <c r="AE1519" s="82"/>
      <c r="AF1519" s="100"/>
      <c r="AG1519" s="86"/>
      <c r="AH1519" s="86"/>
      <c r="AI1519" s="101"/>
      <c r="AJ1519" s="82"/>
      <c r="AK1519" s="82"/>
      <c r="AL1519" s="88"/>
      <c r="AM1519" s="84"/>
      <c r="AN1519" s="78"/>
      <c r="AO1519" s="89"/>
      <c r="AP1519" s="89"/>
      <c r="AQ1519" s="89"/>
      <c r="AR1519" s="90"/>
      <c r="AS1519" s="90"/>
    </row>
    <row r="1520" ht="18.0" customHeight="1">
      <c r="A1520" s="71"/>
      <c r="B1520" s="71"/>
      <c r="C1520" s="38"/>
      <c r="D1520" s="38"/>
      <c r="E1520" s="38"/>
      <c r="F1520" s="99"/>
      <c r="G1520" s="74"/>
      <c r="H1520" s="75"/>
      <c r="I1520" s="80"/>
      <c r="J1520" s="77"/>
      <c r="K1520" s="78"/>
      <c r="L1520" s="79"/>
      <c r="M1520" s="80"/>
      <c r="N1520" s="79"/>
      <c r="O1520" s="80"/>
      <c r="P1520" s="80"/>
      <c r="Q1520" s="79"/>
      <c r="R1520" s="79"/>
      <c r="S1520" s="12"/>
      <c r="T1520" s="12"/>
      <c r="U1520" s="13"/>
      <c r="V1520" s="79"/>
      <c r="W1520" s="82"/>
      <c r="X1520" s="83"/>
      <c r="Y1520" s="82"/>
      <c r="Z1520" s="84"/>
      <c r="AA1520" s="82"/>
      <c r="AB1520" s="80"/>
      <c r="AC1520" s="82"/>
      <c r="AD1520" s="5"/>
      <c r="AE1520" s="82"/>
      <c r="AF1520" s="100"/>
      <c r="AG1520" s="86"/>
      <c r="AH1520" s="86"/>
      <c r="AI1520" s="101"/>
      <c r="AJ1520" s="82"/>
      <c r="AK1520" s="82"/>
      <c r="AL1520" s="88"/>
      <c r="AM1520" s="84"/>
      <c r="AN1520" s="78"/>
      <c r="AO1520" s="89"/>
      <c r="AP1520" s="89"/>
      <c r="AQ1520" s="89"/>
      <c r="AR1520" s="90"/>
      <c r="AS1520" s="90"/>
    </row>
    <row r="1521" ht="18.0" customHeight="1">
      <c r="A1521" s="71"/>
      <c r="B1521" s="71"/>
      <c r="C1521" s="38"/>
      <c r="D1521" s="38"/>
      <c r="E1521" s="38"/>
      <c r="F1521" s="99"/>
      <c r="G1521" s="74"/>
      <c r="H1521" s="75"/>
      <c r="I1521" s="80"/>
      <c r="J1521" s="77"/>
      <c r="K1521" s="78"/>
      <c r="L1521" s="79"/>
      <c r="M1521" s="80"/>
      <c r="N1521" s="79"/>
      <c r="O1521" s="80"/>
      <c r="P1521" s="80"/>
      <c r="Q1521" s="79"/>
      <c r="R1521" s="79"/>
      <c r="S1521" s="12"/>
      <c r="T1521" s="12"/>
      <c r="U1521" s="13"/>
      <c r="V1521" s="79"/>
      <c r="W1521" s="82"/>
      <c r="X1521" s="83"/>
      <c r="Y1521" s="82"/>
      <c r="Z1521" s="84"/>
      <c r="AA1521" s="82"/>
      <c r="AB1521" s="80"/>
      <c r="AC1521" s="82"/>
      <c r="AD1521" s="5"/>
      <c r="AE1521" s="82"/>
      <c r="AF1521" s="100"/>
      <c r="AG1521" s="86"/>
      <c r="AH1521" s="86"/>
      <c r="AI1521" s="101"/>
      <c r="AJ1521" s="82"/>
      <c r="AK1521" s="82"/>
      <c r="AL1521" s="88"/>
      <c r="AM1521" s="84"/>
      <c r="AN1521" s="78"/>
      <c r="AO1521" s="89"/>
      <c r="AP1521" s="89"/>
      <c r="AQ1521" s="89"/>
      <c r="AR1521" s="90"/>
      <c r="AS1521" s="90"/>
    </row>
    <row r="1522" ht="18.0" customHeight="1">
      <c r="A1522" s="71"/>
      <c r="B1522" s="71"/>
      <c r="C1522" s="38"/>
      <c r="D1522" s="38"/>
      <c r="E1522" s="38"/>
      <c r="F1522" s="99"/>
      <c r="G1522" s="74"/>
      <c r="H1522" s="75"/>
      <c r="I1522" s="80"/>
      <c r="J1522" s="77"/>
      <c r="K1522" s="78"/>
      <c r="L1522" s="79"/>
      <c r="M1522" s="80"/>
      <c r="N1522" s="79"/>
      <c r="O1522" s="80"/>
      <c r="P1522" s="80"/>
      <c r="Q1522" s="79"/>
      <c r="R1522" s="79"/>
      <c r="S1522" s="12"/>
      <c r="T1522" s="12"/>
      <c r="U1522" s="13"/>
      <c r="V1522" s="79"/>
      <c r="W1522" s="82"/>
      <c r="X1522" s="83"/>
      <c r="Y1522" s="82"/>
      <c r="Z1522" s="84"/>
      <c r="AA1522" s="82"/>
      <c r="AB1522" s="80"/>
      <c r="AC1522" s="82"/>
      <c r="AD1522" s="5"/>
      <c r="AE1522" s="82"/>
      <c r="AF1522" s="100"/>
      <c r="AG1522" s="86"/>
      <c r="AH1522" s="86"/>
      <c r="AI1522" s="101"/>
      <c r="AJ1522" s="82"/>
      <c r="AK1522" s="82"/>
      <c r="AL1522" s="88"/>
      <c r="AM1522" s="84"/>
      <c r="AN1522" s="78"/>
      <c r="AO1522" s="89"/>
      <c r="AP1522" s="89"/>
      <c r="AQ1522" s="89"/>
      <c r="AR1522" s="90"/>
      <c r="AS1522" s="90"/>
    </row>
    <row r="1523" ht="18.0" customHeight="1">
      <c r="A1523" s="71"/>
      <c r="B1523" s="71"/>
      <c r="C1523" s="38"/>
      <c r="D1523" s="38"/>
      <c r="E1523" s="38"/>
      <c r="F1523" s="99"/>
      <c r="G1523" s="74"/>
      <c r="H1523" s="75"/>
      <c r="I1523" s="80"/>
      <c r="J1523" s="77"/>
      <c r="K1523" s="78"/>
      <c r="L1523" s="79"/>
      <c r="M1523" s="80"/>
      <c r="N1523" s="79"/>
      <c r="O1523" s="80"/>
      <c r="P1523" s="80"/>
      <c r="Q1523" s="79"/>
      <c r="R1523" s="79"/>
      <c r="S1523" s="12"/>
      <c r="T1523" s="12"/>
      <c r="U1523" s="13"/>
      <c r="V1523" s="79"/>
      <c r="W1523" s="82"/>
      <c r="X1523" s="83"/>
      <c r="Y1523" s="82"/>
      <c r="Z1523" s="84"/>
      <c r="AA1523" s="82"/>
      <c r="AB1523" s="80"/>
      <c r="AC1523" s="82"/>
      <c r="AD1523" s="5"/>
      <c r="AE1523" s="82"/>
      <c r="AF1523" s="100"/>
      <c r="AG1523" s="86"/>
      <c r="AH1523" s="86"/>
      <c r="AI1523" s="101"/>
      <c r="AJ1523" s="82"/>
      <c r="AK1523" s="82"/>
      <c r="AL1523" s="88"/>
      <c r="AM1523" s="84"/>
      <c r="AN1523" s="78"/>
      <c r="AO1523" s="89"/>
      <c r="AP1523" s="89"/>
      <c r="AQ1523" s="89"/>
      <c r="AR1523" s="90"/>
      <c r="AS1523" s="90"/>
    </row>
    <row r="1524" ht="18.0" customHeight="1">
      <c r="A1524" s="71"/>
      <c r="B1524" s="71"/>
      <c r="C1524" s="38"/>
      <c r="D1524" s="38"/>
      <c r="E1524" s="38"/>
      <c r="F1524" s="99"/>
      <c r="G1524" s="74"/>
      <c r="H1524" s="75"/>
      <c r="I1524" s="80"/>
      <c r="J1524" s="77"/>
      <c r="K1524" s="78"/>
      <c r="L1524" s="79"/>
      <c r="M1524" s="80"/>
      <c r="N1524" s="79"/>
      <c r="O1524" s="80"/>
      <c r="P1524" s="80"/>
      <c r="Q1524" s="79"/>
      <c r="R1524" s="79"/>
      <c r="S1524" s="12"/>
      <c r="T1524" s="12"/>
      <c r="U1524" s="13"/>
      <c r="V1524" s="79"/>
      <c r="W1524" s="82"/>
      <c r="X1524" s="83"/>
      <c r="Y1524" s="82"/>
      <c r="Z1524" s="84"/>
      <c r="AA1524" s="82"/>
      <c r="AB1524" s="80"/>
      <c r="AC1524" s="82"/>
      <c r="AD1524" s="5"/>
      <c r="AE1524" s="82"/>
      <c r="AF1524" s="100"/>
      <c r="AG1524" s="86"/>
      <c r="AH1524" s="86"/>
      <c r="AI1524" s="101"/>
      <c r="AJ1524" s="82"/>
      <c r="AK1524" s="82"/>
      <c r="AL1524" s="88"/>
      <c r="AM1524" s="84"/>
      <c r="AN1524" s="78"/>
      <c r="AO1524" s="89"/>
      <c r="AP1524" s="89"/>
      <c r="AQ1524" s="89"/>
      <c r="AR1524" s="90"/>
      <c r="AS1524" s="90"/>
    </row>
    <row r="1525" ht="18.0" customHeight="1">
      <c r="A1525" s="71"/>
      <c r="B1525" s="71"/>
      <c r="C1525" s="38"/>
      <c r="D1525" s="38"/>
      <c r="E1525" s="38"/>
      <c r="F1525" s="99"/>
      <c r="G1525" s="74"/>
      <c r="H1525" s="75"/>
      <c r="I1525" s="80"/>
      <c r="J1525" s="77"/>
      <c r="K1525" s="78"/>
      <c r="L1525" s="79"/>
      <c r="M1525" s="80"/>
      <c r="N1525" s="79"/>
      <c r="O1525" s="80"/>
      <c r="P1525" s="80"/>
      <c r="Q1525" s="79"/>
      <c r="R1525" s="79"/>
      <c r="S1525" s="12"/>
      <c r="T1525" s="12"/>
      <c r="U1525" s="13"/>
      <c r="V1525" s="79"/>
      <c r="W1525" s="82"/>
      <c r="X1525" s="83"/>
      <c r="Y1525" s="82"/>
      <c r="Z1525" s="84"/>
      <c r="AA1525" s="82"/>
      <c r="AB1525" s="80"/>
      <c r="AC1525" s="82"/>
      <c r="AD1525" s="5"/>
      <c r="AE1525" s="82"/>
      <c r="AF1525" s="100"/>
      <c r="AG1525" s="86"/>
      <c r="AH1525" s="86"/>
      <c r="AI1525" s="101"/>
      <c r="AJ1525" s="82"/>
      <c r="AK1525" s="82"/>
      <c r="AL1525" s="88"/>
      <c r="AM1525" s="84"/>
      <c r="AN1525" s="78"/>
      <c r="AO1525" s="89"/>
      <c r="AP1525" s="89"/>
      <c r="AQ1525" s="89"/>
      <c r="AR1525" s="90"/>
      <c r="AS1525" s="90"/>
    </row>
    <row r="1526" ht="18.0" customHeight="1">
      <c r="A1526" s="71"/>
      <c r="B1526" s="71"/>
      <c r="C1526" s="38"/>
      <c r="D1526" s="38"/>
      <c r="E1526" s="38"/>
      <c r="F1526" s="99"/>
      <c r="G1526" s="74"/>
      <c r="H1526" s="75"/>
      <c r="I1526" s="80"/>
      <c r="J1526" s="77"/>
      <c r="K1526" s="78"/>
      <c r="L1526" s="79"/>
      <c r="M1526" s="80"/>
      <c r="N1526" s="79"/>
      <c r="O1526" s="80"/>
      <c r="P1526" s="80"/>
      <c r="Q1526" s="79"/>
      <c r="R1526" s="79"/>
      <c r="S1526" s="12"/>
      <c r="T1526" s="12"/>
      <c r="U1526" s="13"/>
      <c r="V1526" s="79"/>
      <c r="W1526" s="82"/>
      <c r="X1526" s="83"/>
      <c r="Y1526" s="82"/>
      <c r="Z1526" s="84"/>
      <c r="AA1526" s="82"/>
      <c r="AB1526" s="80"/>
      <c r="AC1526" s="82"/>
      <c r="AD1526" s="5"/>
      <c r="AE1526" s="82"/>
      <c r="AF1526" s="100"/>
      <c r="AG1526" s="86"/>
      <c r="AH1526" s="86"/>
      <c r="AI1526" s="101"/>
      <c r="AJ1526" s="82"/>
      <c r="AK1526" s="82"/>
      <c r="AL1526" s="88"/>
      <c r="AM1526" s="84"/>
      <c r="AN1526" s="78"/>
      <c r="AO1526" s="89"/>
      <c r="AP1526" s="89"/>
      <c r="AQ1526" s="89"/>
      <c r="AR1526" s="90"/>
      <c r="AS1526" s="90"/>
    </row>
    <row r="1527" ht="18.0" customHeight="1">
      <c r="A1527" s="71"/>
      <c r="B1527" s="71"/>
      <c r="C1527" s="38"/>
      <c r="D1527" s="38"/>
      <c r="E1527" s="38"/>
      <c r="F1527" s="99"/>
      <c r="G1527" s="74"/>
      <c r="H1527" s="75"/>
      <c r="I1527" s="80"/>
      <c r="J1527" s="77"/>
      <c r="K1527" s="78"/>
      <c r="L1527" s="79"/>
      <c r="M1527" s="80"/>
      <c r="N1527" s="79"/>
      <c r="O1527" s="80"/>
      <c r="P1527" s="80"/>
      <c r="Q1527" s="79"/>
      <c r="R1527" s="79"/>
      <c r="S1527" s="12"/>
      <c r="T1527" s="12"/>
      <c r="U1527" s="13"/>
      <c r="V1527" s="79"/>
      <c r="W1527" s="82"/>
      <c r="X1527" s="83"/>
      <c r="Y1527" s="82"/>
      <c r="Z1527" s="84"/>
      <c r="AA1527" s="82"/>
      <c r="AB1527" s="80"/>
      <c r="AC1527" s="82"/>
      <c r="AD1527" s="5"/>
      <c r="AE1527" s="82"/>
      <c r="AF1527" s="100"/>
      <c r="AG1527" s="86"/>
      <c r="AH1527" s="86"/>
      <c r="AI1527" s="101"/>
      <c r="AJ1527" s="82"/>
      <c r="AK1527" s="82"/>
      <c r="AL1527" s="88"/>
      <c r="AM1527" s="84"/>
      <c r="AN1527" s="78"/>
      <c r="AO1527" s="89"/>
      <c r="AP1527" s="89"/>
      <c r="AQ1527" s="89"/>
      <c r="AR1527" s="90"/>
      <c r="AS1527" s="90"/>
    </row>
    <row r="1528" ht="18.0" customHeight="1">
      <c r="A1528" s="71"/>
      <c r="B1528" s="71"/>
      <c r="C1528" s="38"/>
      <c r="D1528" s="38"/>
      <c r="E1528" s="38"/>
      <c r="F1528" s="99"/>
      <c r="G1528" s="74"/>
      <c r="H1528" s="75"/>
      <c r="I1528" s="80"/>
      <c r="J1528" s="77"/>
      <c r="K1528" s="78"/>
      <c r="L1528" s="79"/>
      <c r="M1528" s="80"/>
      <c r="N1528" s="79"/>
      <c r="O1528" s="80"/>
      <c r="P1528" s="80"/>
      <c r="Q1528" s="79"/>
      <c r="R1528" s="79"/>
      <c r="S1528" s="12"/>
      <c r="T1528" s="12"/>
      <c r="U1528" s="13"/>
      <c r="V1528" s="79"/>
      <c r="W1528" s="82"/>
      <c r="X1528" s="83"/>
      <c r="Y1528" s="82"/>
      <c r="Z1528" s="84"/>
      <c r="AA1528" s="82"/>
      <c r="AB1528" s="80"/>
      <c r="AC1528" s="82"/>
      <c r="AD1528" s="5"/>
      <c r="AE1528" s="82"/>
      <c r="AF1528" s="100"/>
      <c r="AG1528" s="86"/>
      <c r="AH1528" s="86"/>
      <c r="AI1528" s="101"/>
      <c r="AJ1528" s="82"/>
      <c r="AK1528" s="82"/>
      <c r="AL1528" s="88"/>
      <c r="AM1528" s="84"/>
      <c r="AN1528" s="78"/>
      <c r="AO1528" s="89"/>
      <c r="AP1528" s="89"/>
      <c r="AQ1528" s="89"/>
      <c r="AR1528" s="90"/>
      <c r="AS1528" s="90"/>
    </row>
    <row r="1529" ht="18.0" customHeight="1">
      <c r="A1529" s="71"/>
      <c r="B1529" s="71"/>
      <c r="C1529" s="38"/>
      <c r="D1529" s="38"/>
      <c r="E1529" s="38"/>
      <c r="F1529" s="99"/>
      <c r="G1529" s="74"/>
      <c r="H1529" s="75"/>
      <c r="I1529" s="80"/>
      <c r="J1529" s="77"/>
      <c r="K1529" s="78"/>
      <c r="L1529" s="79"/>
      <c r="M1529" s="80"/>
      <c r="N1529" s="79"/>
      <c r="O1529" s="80"/>
      <c r="P1529" s="80"/>
      <c r="Q1529" s="79"/>
      <c r="R1529" s="79"/>
      <c r="S1529" s="12"/>
      <c r="T1529" s="12"/>
      <c r="U1529" s="13"/>
      <c r="V1529" s="79"/>
      <c r="W1529" s="82"/>
      <c r="X1529" s="83"/>
      <c r="Y1529" s="82"/>
      <c r="Z1529" s="84"/>
      <c r="AA1529" s="82"/>
      <c r="AB1529" s="80"/>
      <c r="AC1529" s="82"/>
      <c r="AD1529" s="5"/>
      <c r="AE1529" s="82"/>
      <c r="AF1529" s="100"/>
      <c r="AG1529" s="86"/>
      <c r="AH1529" s="86"/>
      <c r="AI1529" s="101"/>
      <c r="AJ1529" s="82"/>
      <c r="AK1529" s="82"/>
      <c r="AL1529" s="88"/>
      <c r="AM1529" s="84"/>
      <c r="AN1529" s="78"/>
      <c r="AO1529" s="89"/>
      <c r="AP1529" s="89"/>
      <c r="AQ1529" s="89"/>
      <c r="AR1529" s="90"/>
      <c r="AS1529" s="90"/>
    </row>
    <row r="1530" ht="18.0" customHeight="1">
      <c r="A1530" s="71"/>
      <c r="B1530" s="71"/>
      <c r="C1530" s="38"/>
      <c r="D1530" s="38"/>
      <c r="E1530" s="38"/>
      <c r="F1530" s="99"/>
      <c r="G1530" s="74"/>
      <c r="H1530" s="75"/>
      <c r="I1530" s="80"/>
      <c r="J1530" s="77"/>
      <c r="K1530" s="78"/>
      <c r="L1530" s="79"/>
      <c r="M1530" s="80"/>
      <c r="N1530" s="79"/>
      <c r="O1530" s="80"/>
      <c r="P1530" s="80"/>
      <c r="Q1530" s="79"/>
      <c r="R1530" s="79"/>
      <c r="S1530" s="12"/>
      <c r="T1530" s="12"/>
      <c r="U1530" s="13"/>
      <c r="V1530" s="79"/>
      <c r="W1530" s="82"/>
      <c r="X1530" s="83"/>
      <c r="Y1530" s="82"/>
      <c r="Z1530" s="84"/>
      <c r="AA1530" s="82"/>
      <c r="AB1530" s="80"/>
      <c r="AC1530" s="82"/>
      <c r="AD1530" s="5"/>
      <c r="AE1530" s="82"/>
      <c r="AF1530" s="100"/>
      <c r="AG1530" s="86"/>
      <c r="AH1530" s="86"/>
      <c r="AI1530" s="101"/>
      <c r="AJ1530" s="82"/>
      <c r="AK1530" s="82"/>
      <c r="AL1530" s="88"/>
      <c r="AM1530" s="84"/>
      <c r="AN1530" s="78"/>
      <c r="AO1530" s="89"/>
      <c r="AP1530" s="89"/>
      <c r="AQ1530" s="89"/>
      <c r="AR1530" s="90"/>
      <c r="AS1530" s="90"/>
    </row>
    <row r="1531" ht="18.0" customHeight="1">
      <c r="A1531" s="71"/>
      <c r="B1531" s="71"/>
      <c r="C1531" s="38"/>
      <c r="D1531" s="38"/>
      <c r="E1531" s="38"/>
      <c r="F1531" s="99"/>
      <c r="G1531" s="74"/>
      <c r="H1531" s="75"/>
      <c r="I1531" s="80"/>
      <c r="J1531" s="77"/>
      <c r="K1531" s="78"/>
      <c r="L1531" s="79"/>
      <c r="M1531" s="80"/>
      <c r="N1531" s="79"/>
      <c r="O1531" s="80"/>
      <c r="P1531" s="80"/>
      <c r="Q1531" s="79"/>
      <c r="R1531" s="79"/>
      <c r="S1531" s="12"/>
      <c r="T1531" s="12"/>
      <c r="U1531" s="13"/>
      <c r="V1531" s="79"/>
      <c r="W1531" s="82"/>
      <c r="X1531" s="83"/>
      <c r="Y1531" s="82"/>
      <c r="Z1531" s="84"/>
      <c r="AA1531" s="82"/>
      <c r="AB1531" s="80"/>
      <c r="AC1531" s="82"/>
      <c r="AD1531" s="5"/>
      <c r="AE1531" s="82"/>
      <c r="AF1531" s="100"/>
      <c r="AG1531" s="86"/>
      <c r="AH1531" s="86"/>
      <c r="AI1531" s="101"/>
      <c r="AJ1531" s="82"/>
      <c r="AK1531" s="82"/>
      <c r="AL1531" s="88"/>
      <c r="AM1531" s="84"/>
      <c r="AN1531" s="78"/>
      <c r="AO1531" s="89"/>
      <c r="AP1531" s="89"/>
      <c r="AQ1531" s="89"/>
      <c r="AR1531" s="90"/>
      <c r="AS1531" s="90"/>
    </row>
    <row r="1532" ht="18.0" customHeight="1">
      <c r="A1532" s="71"/>
      <c r="B1532" s="71"/>
      <c r="C1532" s="38"/>
      <c r="D1532" s="38"/>
      <c r="E1532" s="38"/>
      <c r="F1532" s="99"/>
      <c r="G1532" s="74"/>
      <c r="H1532" s="75"/>
      <c r="I1532" s="80"/>
      <c r="J1532" s="77"/>
      <c r="K1532" s="78"/>
      <c r="L1532" s="79"/>
      <c r="M1532" s="80"/>
      <c r="N1532" s="79"/>
      <c r="O1532" s="80"/>
      <c r="P1532" s="80"/>
      <c r="Q1532" s="79"/>
      <c r="R1532" s="79"/>
      <c r="S1532" s="12"/>
      <c r="T1532" s="12"/>
      <c r="U1532" s="13"/>
      <c r="V1532" s="79"/>
      <c r="W1532" s="82"/>
      <c r="X1532" s="83"/>
      <c r="Y1532" s="82"/>
      <c r="Z1532" s="84"/>
      <c r="AA1532" s="82"/>
      <c r="AB1532" s="80"/>
      <c r="AC1532" s="82"/>
      <c r="AD1532" s="5"/>
      <c r="AE1532" s="82"/>
      <c r="AF1532" s="100"/>
      <c r="AG1532" s="86"/>
      <c r="AH1532" s="86"/>
      <c r="AI1532" s="101"/>
      <c r="AJ1532" s="82"/>
      <c r="AK1532" s="82"/>
      <c r="AL1532" s="88"/>
      <c r="AM1532" s="84"/>
      <c r="AN1532" s="78"/>
      <c r="AO1532" s="89"/>
      <c r="AP1532" s="89"/>
      <c r="AQ1532" s="89"/>
      <c r="AR1532" s="90"/>
      <c r="AS1532" s="90"/>
    </row>
    <row r="1533" ht="18.0" customHeight="1">
      <c r="A1533" s="71"/>
      <c r="B1533" s="71"/>
      <c r="C1533" s="38"/>
      <c r="D1533" s="38"/>
      <c r="E1533" s="38"/>
      <c r="F1533" s="99"/>
      <c r="G1533" s="74"/>
      <c r="H1533" s="75"/>
      <c r="I1533" s="80"/>
      <c r="J1533" s="77"/>
      <c r="K1533" s="78"/>
      <c r="L1533" s="79"/>
      <c r="M1533" s="80"/>
      <c r="N1533" s="79"/>
      <c r="O1533" s="80"/>
      <c r="P1533" s="80"/>
      <c r="Q1533" s="79"/>
      <c r="R1533" s="79"/>
      <c r="S1533" s="12"/>
      <c r="T1533" s="12"/>
      <c r="U1533" s="13"/>
      <c r="V1533" s="79"/>
      <c r="W1533" s="82"/>
      <c r="X1533" s="83"/>
      <c r="Y1533" s="82"/>
      <c r="Z1533" s="84"/>
      <c r="AA1533" s="82"/>
      <c r="AB1533" s="80"/>
      <c r="AC1533" s="82"/>
      <c r="AD1533" s="5"/>
      <c r="AE1533" s="82"/>
      <c r="AF1533" s="100"/>
      <c r="AG1533" s="86"/>
      <c r="AH1533" s="86"/>
      <c r="AI1533" s="101"/>
      <c r="AJ1533" s="82"/>
      <c r="AK1533" s="82"/>
      <c r="AL1533" s="88"/>
      <c r="AM1533" s="84"/>
      <c r="AN1533" s="78"/>
      <c r="AO1533" s="89"/>
      <c r="AP1533" s="89"/>
      <c r="AQ1533" s="89"/>
      <c r="AR1533" s="90"/>
      <c r="AS1533" s="90"/>
    </row>
    <row r="1534" ht="18.0" customHeight="1">
      <c r="A1534" s="71"/>
      <c r="B1534" s="71"/>
      <c r="C1534" s="38"/>
      <c r="D1534" s="38"/>
      <c r="E1534" s="38"/>
      <c r="F1534" s="99"/>
      <c r="G1534" s="74"/>
      <c r="H1534" s="75"/>
      <c r="I1534" s="80"/>
      <c r="J1534" s="77"/>
      <c r="K1534" s="78"/>
      <c r="L1534" s="79"/>
      <c r="M1534" s="80"/>
      <c r="N1534" s="79"/>
      <c r="O1534" s="80"/>
      <c r="P1534" s="80"/>
      <c r="Q1534" s="79"/>
      <c r="R1534" s="79"/>
      <c r="S1534" s="12"/>
      <c r="T1534" s="12"/>
      <c r="U1534" s="13"/>
      <c r="V1534" s="79"/>
      <c r="W1534" s="82"/>
      <c r="X1534" s="83"/>
      <c r="Y1534" s="82"/>
      <c r="Z1534" s="84"/>
      <c r="AA1534" s="82"/>
      <c r="AB1534" s="80"/>
      <c r="AC1534" s="82"/>
      <c r="AD1534" s="5"/>
      <c r="AE1534" s="82"/>
      <c r="AF1534" s="100"/>
      <c r="AG1534" s="86"/>
      <c r="AH1534" s="86"/>
      <c r="AI1534" s="101"/>
      <c r="AJ1534" s="82"/>
      <c r="AK1534" s="82"/>
      <c r="AL1534" s="88"/>
      <c r="AM1534" s="84"/>
      <c r="AN1534" s="78"/>
      <c r="AO1534" s="89"/>
      <c r="AP1534" s="89"/>
      <c r="AQ1534" s="89"/>
      <c r="AR1534" s="90"/>
      <c r="AS1534" s="90"/>
    </row>
    <row r="1535" ht="18.0" customHeight="1">
      <c r="A1535" s="71"/>
      <c r="B1535" s="71"/>
      <c r="C1535" s="38"/>
      <c r="D1535" s="38"/>
      <c r="E1535" s="38"/>
      <c r="F1535" s="99"/>
      <c r="G1535" s="74"/>
      <c r="H1535" s="75"/>
      <c r="I1535" s="80"/>
      <c r="J1535" s="77"/>
      <c r="K1535" s="78"/>
      <c r="L1535" s="79"/>
      <c r="M1535" s="80"/>
      <c r="N1535" s="79"/>
      <c r="O1535" s="80"/>
      <c r="P1535" s="80"/>
      <c r="Q1535" s="79"/>
      <c r="R1535" s="79"/>
      <c r="S1535" s="12"/>
      <c r="T1535" s="12"/>
      <c r="U1535" s="13"/>
      <c r="V1535" s="79"/>
      <c r="W1535" s="82"/>
      <c r="X1535" s="83"/>
      <c r="Y1535" s="82"/>
      <c r="Z1535" s="84"/>
      <c r="AA1535" s="82"/>
      <c r="AB1535" s="80"/>
      <c r="AC1535" s="82"/>
      <c r="AD1535" s="5"/>
      <c r="AE1535" s="82"/>
      <c r="AF1535" s="100"/>
      <c r="AG1535" s="86"/>
      <c r="AH1535" s="86"/>
      <c r="AI1535" s="101"/>
      <c r="AJ1535" s="82"/>
      <c r="AK1535" s="82"/>
      <c r="AL1535" s="88"/>
      <c r="AM1535" s="84"/>
      <c r="AN1535" s="78"/>
      <c r="AO1535" s="89"/>
      <c r="AP1535" s="89"/>
      <c r="AQ1535" s="89"/>
      <c r="AR1535" s="90"/>
      <c r="AS1535" s="90"/>
    </row>
    <row r="1536" ht="18.0" customHeight="1">
      <c r="A1536" s="71"/>
      <c r="B1536" s="71"/>
      <c r="C1536" s="38"/>
      <c r="D1536" s="38"/>
      <c r="E1536" s="38"/>
      <c r="F1536" s="99"/>
      <c r="G1536" s="74"/>
      <c r="H1536" s="75"/>
      <c r="I1536" s="80"/>
      <c r="J1536" s="77"/>
      <c r="K1536" s="78"/>
      <c r="L1536" s="79"/>
      <c r="M1536" s="80"/>
      <c r="N1536" s="79"/>
      <c r="O1536" s="80"/>
      <c r="P1536" s="80"/>
      <c r="Q1536" s="79"/>
      <c r="R1536" s="79"/>
      <c r="S1536" s="12"/>
      <c r="T1536" s="12"/>
      <c r="U1536" s="13"/>
      <c r="V1536" s="79"/>
      <c r="W1536" s="82"/>
      <c r="X1536" s="83"/>
      <c r="Y1536" s="82"/>
      <c r="Z1536" s="84"/>
      <c r="AA1536" s="82"/>
      <c r="AB1536" s="80"/>
      <c r="AC1536" s="82"/>
      <c r="AD1536" s="5"/>
      <c r="AE1536" s="82"/>
      <c r="AF1536" s="100"/>
      <c r="AG1536" s="86"/>
      <c r="AH1536" s="86"/>
      <c r="AI1536" s="101"/>
      <c r="AJ1536" s="82"/>
      <c r="AK1536" s="82"/>
      <c r="AL1536" s="88"/>
      <c r="AM1536" s="84"/>
      <c r="AN1536" s="78"/>
      <c r="AO1536" s="89"/>
      <c r="AP1536" s="89"/>
      <c r="AQ1536" s="89"/>
      <c r="AR1536" s="90"/>
      <c r="AS1536" s="90"/>
    </row>
    <row r="1537" ht="18.0" customHeight="1">
      <c r="A1537" s="71"/>
      <c r="B1537" s="71"/>
      <c r="C1537" s="38"/>
      <c r="D1537" s="38"/>
      <c r="E1537" s="38"/>
      <c r="F1537" s="99"/>
      <c r="G1537" s="74"/>
      <c r="H1537" s="75"/>
      <c r="I1537" s="80"/>
      <c r="J1537" s="77"/>
      <c r="K1537" s="78"/>
      <c r="L1537" s="79"/>
      <c r="M1537" s="80"/>
      <c r="N1537" s="79"/>
      <c r="O1537" s="80"/>
      <c r="P1537" s="80"/>
      <c r="Q1537" s="79"/>
      <c r="R1537" s="79"/>
      <c r="S1537" s="12"/>
      <c r="T1537" s="12"/>
      <c r="U1537" s="13"/>
      <c r="V1537" s="79"/>
      <c r="W1537" s="82"/>
      <c r="X1537" s="83"/>
      <c r="Y1537" s="82"/>
      <c r="Z1537" s="84"/>
      <c r="AA1537" s="82"/>
      <c r="AB1537" s="80"/>
      <c r="AC1537" s="82"/>
      <c r="AD1537" s="5"/>
      <c r="AE1537" s="82"/>
      <c r="AF1537" s="100"/>
      <c r="AG1537" s="86"/>
      <c r="AH1537" s="86"/>
      <c r="AI1537" s="101"/>
      <c r="AJ1537" s="82"/>
      <c r="AK1537" s="82"/>
      <c r="AL1537" s="88"/>
      <c r="AM1537" s="84"/>
      <c r="AN1537" s="78"/>
      <c r="AO1537" s="89"/>
      <c r="AP1537" s="89"/>
      <c r="AQ1537" s="89"/>
      <c r="AR1537" s="90"/>
      <c r="AS1537" s="90"/>
    </row>
    <row r="1538" ht="18.0" customHeight="1">
      <c r="A1538" s="71"/>
      <c r="B1538" s="71"/>
      <c r="C1538" s="38"/>
      <c r="D1538" s="38"/>
      <c r="E1538" s="38"/>
      <c r="F1538" s="99"/>
      <c r="G1538" s="74"/>
      <c r="H1538" s="75"/>
      <c r="I1538" s="80"/>
      <c r="J1538" s="77"/>
      <c r="K1538" s="78"/>
      <c r="L1538" s="79"/>
      <c r="M1538" s="80"/>
      <c r="N1538" s="79"/>
      <c r="O1538" s="80"/>
      <c r="P1538" s="80"/>
      <c r="Q1538" s="79"/>
      <c r="R1538" s="79"/>
      <c r="S1538" s="12"/>
      <c r="T1538" s="12"/>
      <c r="U1538" s="13"/>
      <c r="V1538" s="79"/>
      <c r="W1538" s="82"/>
      <c r="X1538" s="83"/>
      <c r="Y1538" s="82"/>
      <c r="Z1538" s="84"/>
      <c r="AA1538" s="82"/>
      <c r="AB1538" s="80"/>
      <c r="AC1538" s="82"/>
      <c r="AD1538" s="5"/>
      <c r="AE1538" s="82"/>
      <c r="AF1538" s="100"/>
      <c r="AG1538" s="86"/>
      <c r="AH1538" s="86"/>
      <c r="AI1538" s="101"/>
      <c r="AJ1538" s="82"/>
      <c r="AK1538" s="82"/>
      <c r="AL1538" s="88"/>
      <c r="AM1538" s="84"/>
      <c r="AN1538" s="78"/>
      <c r="AO1538" s="89"/>
      <c r="AP1538" s="89"/>
      <c r="AQ1538" s="89"/>
      <c r="AR1538" s="90"/>
      <c r="AS1538" s="90"/>
    </row>
    <row r="1539" ht="18.0" customHeight="1">
      <c r="A1539" s="71"/>
      <c r="B1539" s="71"/>
      <c r="C1539" s="38"/>
      <c r="D1539" s="38"/>
      <c r="E1539" s="38"/>
      <c r="F1539" s="99"/>
      <c r="G1539" s="74"/>
      <c r="H1539" s="75"/>
      <c r="I1539" s="80"/>
      <c r="J1539" s="77"/>
      <c r="K1539" s="78"/>
      <c r="L1539" s="79"/>
      <c r="M1539" s="80"/>
      <c r="N1539" s="79"/>
      <c r="O1539" s="80"/>
      <c r="P1539" s="80"/>
      <c r="Q1539" s="79"/>
      <c r="R1539" s="79"/>
      <c r="S1539" s="12"/>
      <c r="T1539" s="12"/>
      <c r="U1539" s="13"/>
      <c r="V1539" s="79"/>
      <c r="W1539" s="82"/>
      <c r="X1539" s="83"/>
      <c r="Y1539" s="82"/>
      <c r="Z1539" s="84"/>
      <c r="AA1539" s="82"/>
      <c r="AB1539" s="80"/>
      <c r="AC1539" s="82"/>
      <c r="AD1539" s="5"/>
      <c r="AE1539" s="82"/>
      <c r="AF1539" s="100"/>
      <c r="AG1539" s="86"/>
      <c r="AH1539" s="86"/>
      <c r="AI1539" s="101"/>
      <c r="AJ1539" s="82"/>
      <c r="AK1539" s="82"/>
      <c r="AL1539" s="88"/>
      <c r="AM1539" s="84"/>
      <c r="AN1539" s="78"/>
      <c r="AO1539" s="89"/>
      <c r="AP1539" s="89"/>
      <c r="AQ1539" s="89"/>
      <c r="AR1539" s="90"/>
      <c r="AS1539" s="90"/>
    </row>
    <row r="1540" ht="18.0" customHeight="1">
      <c r="A1540" s="71"/>
      <c r="B1540" s="71"/>
      <c r="C1540" s="38"/>
      <c r="D1540" s="38"/>
      <c r="E1540" s="38"/>
      <c r="F1540" s="99"/>
      <c r="G1540" s="74"/>
      <c r="H1540" s="75"/>
      <c r="I1540" s="80"/>
      <c r="J1540" s="77"/>
      <c r="K1540" s="78"/>
      <c r="L1540" s="79"/>
      <c r="M1540" s="80"/>
      <c r="N1540" s="79"/>
      <c r="O1540" s="80"/>
      <c r="P1540" s="80"/>
      <c r="Q1540" s="79"/>
      <c r="R1540" s="79"/>
      <c r="S1540" s="12"/>
      <c r="T1540" s="12"/>
      <c r="U1540" s="13"/>
      <c r="V1540" s="79"/>
      <c r="W1540" s="82"/>
      <c r="X1540" s="83"/>
      <c r="Y1540" s="82"/>
      <c r="Z1540" s="84"/>
      <c r="AA1540" s="82"/>
      <c r="AB1540" s="80"/>
      <c r="AC1540" s="82"/>
      <c r="AD1540" s="5"/>
      <c r="AE1540" s="82"/>
      <c r="AF1540" s="100"/>
      <c r="AG1540" s="86"/>
      <c r="AH1540" s="86"/>
      <c r="AI1540" s="101"/>
      <c r="AJ1540" s="82"/>
      <c r="AK1540" s="82"/>
      <c r="AL1540" s="88"/>
      <c r="AM1540" s="84"/>
      <c r="AN1540" s="78"/>
      <c r="AO1540" s="89"/>
      <c r="AP1540" s="89"/>
      <c r="AQ1540" s="89"/>
      <c r="AR1540" s="90"/>
      <c r="AS1540" s="90"/>
    </row>
    <row r="1541" ht="18.0" customHeight="1">
      <c r="A1541" s="71"/>
      <c r="B1541" s="71"/>
      <c r="C1541" s="38"/>
      <c r="D1541" s="38"/>
      <c r="E1541" s="38"/>
      <c r="F1541" s="99"/>
      <c r="G1541" s="74"/>
      <c r="H1541" s="75"/>
      <c r="I1541" s="80"/>
      <c r="J1541" s="77"/>
      <c r="K1541" s="78"/>
      <c r="L1541" s="79"/>
      <c r="M1541" s="80"/>
      <c r="N1541" s="79"/>
      <c r="O1541" s="80"/>
      <c r="P1541" s="80"/>
      <c r="Q1541" s="79"/>
      <c r="R1541" s="79"/>
      <c r="S1541" s="12"/>
      <c r="T1541" s="12"/>
      <c r="U1541" s="13"/>
      <c r="V1541" s="79"/>
      <c r="W1541" s="82"/>
      <c r="X1541" s="83"/>
      <c r="Y1541" s="82"/>
      <c r="Z1541" s="84"/>
      <c r="AA1541" s="82"/>
      <c r="AB1541" s="80"/>
      <c r="AC1541" s="82"/>
      <c r="AD1541" s="5"/>
      <c r="AE1541" s="82"/>
      <c r="AF1541" s="100"/>
      <c r="AG1541" s="86"/>
      <c r="AH1541" s="86"/>
      <c r="AI1541" s="101"/>
      <c r="AJ1541" s="82"/>
      <c r="AK1541" s="82"/>
      <c r="AL1541" s="88"/>
      <c r="AM1541" s="84"/>
      <c r="AN1541" s="78"/>
      <c r="AO1541" s="89"/>
      <c r="AP1541" s="89"/>
      <c r="AQ1541" s="89"/>
      <c r="AR1541" s="90"/>
      <c r="AS1541" s="90"/>
    </row>
    <row r="1542" ht="18.0" customHeight="1">
      <c r="A1542" s="71"/>
      <c r="B1542" s="71"/>
      <c r="C1542" s="38"/>
      <c r="D1542" s="38"/>
      <c r="E1542" s="38"/>
      <c r="F1542" s="99"/>
      <c r="G1542" s="74"/>
      <c r="H1542" s="75"/>
      <c r="I1542" s="80"/>
      <c r="J1542" s="77"/>
      <c r="K1542" s="78"/>
      <c r="L1542" s="79"/>
      <c r="M1542" s="80"/>
      <c r="N1542" s="79"/>
      <c r="O1542" s="80"/>
      <c r="P1542" s="80"/>
      <c r="Q1542" s="79"/>
      <c r="R1542" s="79"/>
      <c r="S1542" s="12"/>
      <c r="T1542" s="12"/>
      <c r="U1542" s="13"/>
      <c r="V1542" s="79"/>
      <c r="W1542" s="82"/>
      <c r="X1542" s="83"/>
      <c r="Y1542" s="82"/>
      <c r="Z1542" s="84"/>
      <c r="AA1542" s="82"/>
      <c r="AB1542" s="80"/>
      <c r="AC1542" s="82"/>
      <c r="AD1542" s="5"/>
      <c r="AE1542" s="82"/>
      <c r="AF1542" s="100"/>
      <c r="AG1542" s="86"/>
      <c r="AH1542" s="86"/>
      <c r="AI1542" s="101"/>
      <c r="AJ1542" s="82"/>
      <c r="AK1542" s="82"/>
      <c r="AL1542" s="88"/>
      <c r="AM1542" s="84"/>
      <c r="AN1542" s="78"/>
      <c r="AO1542" s="89"/>
      <c r="AP1542" s="89"/>
      <c r="AQ1542" s="89"/>
      <c r="AR1542" s="90"/>
      <c r="AS1542" s="90"/>
    </row>
    <row r="1543" ht="18.0" customHeight="1">
      <c r="A1543" s="71"/>
      <c r="B1543" s="71"/>
      <c r="C1543" s="38"/>
      <c r="D1543" s="38"/>
      <c r="E1543" s="38"/>
      <c r="F1543" s="99"/>
      <c r="G1543" s="74"/>
      <c r="H1543" s="75"/>
      <c r="I1543" s="80"/>
      <c r="J1543" s="77"/>
      <c r="K1543" s="78"/>
      <c r="L1543" s="79"/>
      <c r="M1543" s="80"/>
      <c r="N1543" s="79"/>
      <c r="O1543" s="80"/>
      <c r="P1543" s="80"/>
      <c r="Q1543" s="79"/>
      <c r="R1543" s="79"/>
      <c r="S1543" s="12"/>
      <c r="T1543" s="12"/>
      <c r="U1543" s="13"/>
      <c r="V1543" s="79"/>
      <c r="W1543" s="82"/>
      <c r="X1543" s="83"/>
      <c r="Y1543" s="82"/>
      <c r="Z1543" s="84"/>
      <c r="AA1543" s="82"/>
      <c r="AB1543" s="80"/>
      <c r="AC1543" s="82"/>
      <c r="AD1543" s="5"/>
      <c r="AE1543" s="82"/>
      <c r="AF1543" s="100"/>
      <c r="AG1543" s="86"/>
      <c r="AH1543" s="86"/>
      <c r="AI1543" s="101"/>
      <c r="AJ1543" s="82"/>
      <c r="AK1543" s="82"/>
      <c r="AL1543" s="88"/>
      <c r="AM1543" s="84"/>
      <c r="AN1543" s="78"/>
      <c r="AO1543" s="89"/>
      <c r="AP1543" s="89"/>
      <c r="AQ1543" s="89"/>
      <c r="AR1543" s="90"/>
      <c r="AS1543" s="90"/>
    </row>
    <row r="1544" ht="18.0" customHeight="1">
      <c r="A1544" s="71"/>
      <c r="B1544" s="71"/>
      <c r="C1544" s="38"/>
      <c r="D1544" s="38"/>
      <c r="E1544" s="38"/>
      <c r="F1544" s="99"/>
      <c r="G1544" s="74"/>
      <c r="H1544" s="75"/>
      <c r="I1544" s="80"/>
      <c r="J1544" s="77"/>
      <c r="K1544" s="78"/>
      <c r="L1544" s="79"/>
      <c r="M1544" s="80"/>
      <c r="N1544" s="79"/>
      <c r="O1544" s="80"/>
      <c r="P1544" s="80"/>
      <c r="Q1544" s="79"/>
      <c r="R1544" s="79"/>
      <c r="S1544" s="12"/>
      <c r="T1544" s="12"/>
      <c r="U1544" s="13"/>
      <c r="V1544" s="79"/>
      <c r="W1544" s="82"/>
      <c r="X1544" s="83"/>
      <c r="Y1544" s="82"/>
      <c r="Z1544" s="84"/>
      <c r="AA1544" s="82"/>
      <c r="AB1544" s="80"/>
      <c r="AC1544" s="82"/>
      <c r="AD1544" s="5"/>
      <c r="AE1544" s="82"/>
      <c r="AF1544" s="100"/>
      <c r="AG1544" s="86"/>
      <c r="AH1544" s="86"/>
      <c r="AI1544" s="101"/>
      <c r="AJ1544" s="82"/>
      <c r="AK1544" s="82"/>
      <c r="AL1544" s="88"/>
      <c r="AM1544" s="84"/>
      <c r="AN1544" s="78"/>
      <c r="AO1544" s="89"/>
      <c r="AP1544" s="89"/>
      <c r="AQ1544" s="89"/>
      <c r="AR1544" s="90"/>
      <c r="AS1544" s="90"/>
    </row>
    <row r="1545" ht="18.0" customHeight="1">
      <c r="A1545" s="71"/>
      <c r="B1545" s="71"/>
      <c r="C1545" s="38"/>
      <c r="D1545" s="38"/>
      <c r="E1545" s="38"/>
      <c r="F1545" s="99"/>
      <c r="G1545" s="74"/>
      <c r="H1545" s="75"/>
      <c r="I1545" s="80"/>
      <c r="J1545" s="77"/>
      <c r="K1545" s="78"/>
      <c r="L1545" s="79"/>
      <c r="M1545" s="80"/>
      <c r="N1545" s="79"/>
      <c r="O1545" s="80"/>
      <c r="P1545" s="80"/>
      <c r="Q1545" s="79"/>
      <c r="R1545" s="79"/>
      <c r="S1545" s="12"/>
      <c r="T1545" s="12"/>
      <c r="U1545" s="13"/>
      <c r="V1545" s="79"/>
      <c r="W1545" s="82"/>
      <c r="X1545" s="83"/>
      <c r="Y1545" s="82"/>
      <c r="Z1545" s="84"/>
      <c r="AA1545" s="82"/>
      <c r="AB1545" s="80"/>
      <c r="AC1545" s="82"/>
      <c r="AD1545" s="5"/>
      <c r="AE1545" s="82"/>
      <c r="AF1545" s="100"/>
      <c r="AG1545" s="86"/>
      <c r="AH1545" s="86"/>
      <c r="AI1545" s="101"/>
      <c r="AJ1545" s="82"/>
      <c r="AK1545" s="82"/>
      <c r="AL1545" s="88"/>
      <c r="AM1545" s="84"/>
      <c r="AN1545" s="78"/>
      <c r="AO1545" s="89"/>
      <c r="AP1545" s="89"/>
      <c r="AQ1545" s="89"/>
      <c r="AR1545" s="90"/>
      <c r="AS1545" s="90"/>
    </row>
    <row r="1546" ht="18.0" customHeight="1">
      <c r="A1546" s="71"/>
      <c r="B1546" s="71"/>
      <c r="C1546" s="38"/>
      <c r="D1546" s="38"/>
      <c r="E1546" s="38"/>
      <c r="F1546" s="99"/>
      <c r="G1546" s="74"/>
      <c r="H1546" s="75"/>
      <c r="I1546" s="80"/>
      <c r="J1546" s="77"/>
      <c r="K1546" s="78"/>
      <c r="L1546" s="79"/>
      <c r="M1546" s="80"/>
      <c r="N1546" s="79"/>
      <c r="O1546" s="80"/>
      <c r="P1546" s="80"/>
      <c r="Q1546" s="79"/>
      <c r="R1546" s="79"/>
      <c r="S1546" s="12"/>
      <c r="T1546" s="12"/>
      <c r="U1546" s="13"/>
      <c r="V1546" s="79"/>
      <c r="W1546" s="82"/>
      <c r="X1546" s="83"/>
      <c r="Y1546" s="82"/>
      <c r="Z1546" s="84"/>
      <c r="AA1546" s="82"/>
      <c r="AB1546" s="80"/>
      <c r="AC1546" s="82"/>
      <c r="AD1546" s="5"/>
      <c r="AE1546" s="82"/>
      <c r="AF1546" s="100"/>
      <c r="AG1546" s="86"/>
      <c r="AH1546" s="86"/>
      <c r="AI1546" s="101"/>
      <c r="AJ1546" s="82"/>
      <c r="AK1546" s="82"/>
      <c r="AL1546" s="88"/>
      <c r="AM1546" s="84"/>
      <c r="AN1546" s="78"/>
      <c r="AO1546" s="89"/>
      <c r="AP1546" s="89"/>
      <c r="AQ1546" s="89"/>
      <c r="AR1546" s="90"/>
      <c r="AS1546" s="90"/>
    </row>
    <row r="1547" ht="18.0" customHeight="1">
      <c r="A1547" s="71"/>
      <c r="B1547" s="71"/>
      <c r="C1547" s="38"/>
      <c r="D1547" s="38"/>
      <c r="E1547" s="38"/>
      <c r="F1547" s="99"/>
      <c r="G1547" s="74"/>
      <c r="H1547" s="75"/>
      <c r="I1547" s="80"/>
      <c r="J1547" s="77"/>
      <c r="K1547" s="78"/>
      <c r="L1547" s="79"/>
      <c r="M1547" s="80"/>
      <c r="N1547" s="79"/>
      <c r="O1547" s="80"/>
      <c r="P1547" s="80"/>
      <c r="Q1547" s="79"/>
      <c r="R1547" s="79"/>
      <c r="S1547" s="12"/>
      <c r="T1547" s="12"/>
      <c r="U1547" s="13"/>
      <c r="V1547" s="79"/>
      <c r="W1547" s="82"/>
      <c r="X1547" s="83"/>
      <c r="Y1547" s="82"/>
      <c r="Z1547" s="84"/>
      <c r="AA1547" s="82"/>
      <c r="AB1547" s="80"/>
      <c r="AC1547" s="82"/>
      <c r="AD1547" s="5"/>
      <c r="AE1547" s="82"/>
      <c r="AF1547" s="100"/>
      <c r="AG1547" s="86"/>
      <c r="AH1547" s="86"/>
      <c r="AI1547" s="101"/>
      <c r="AJ1547" s="82"/>
      <c r="AK1547" s="82"/>
      <c r="AL1547" s="88"/>
      <c r="AM1547" s="84"/>
      <c r="AN1547" s="78"/>
      <c r="AO1547" s="89"/>
      <c r="AP1547" s="89"/>
      <c r="AQ1547" s="89"/>
      <c r="AR1547" s="90"/>
      <c r="AS1547" s="90"/>
    </row>
    <row r="1548" ht="18.0" customHeight="1">
      <c r="A1548" s="71"/>
      <c r="B1548" s="71"/>
      <c r="C1548" s="38"/>
      <c r="D1548" s="38"/>
      <c r="E1548" s="38"/>
      <c r="F1548" s="99"/>
      <c r="G1548" s="74"/>
      <c r="H1548" s="75"/>
      <c r="I1548" s="80"/>
      <c r="J1548" s="77"/>
      <c r="K1548" s="78"/>
      <c r="L1548" s="79"/>
      <c r="M1548" s="80"/>
      <c r="N1548" s="79"/>
      <c r="O1548" s="80"/>
      <c r="P1548" s="80"/>
      <c r="Q1548" s="79"/>
      <c r="R1548" s="79"/>
      <c r="S1548" s="12"/>
      <c r="T1548" s="12"/>
      <c r="U1548" s="13"/>
      <c r="V1548" s="79"/>
      <c r="W1548" s="82"/>
      <c r="X1548" s="83"/>
      <c r="Y1548" s="82"/>
      <c r="Z1548" s="84"/>
      <c r="AA1548" s="82"/>
      <c r="AB1548" s="80"/>
      <c r="AC1548" s="82"/>
      <c r="AD1548" s="5"/>
      <c r="AE1548" s="82"/>
      <c r="AF1548" s="100"/>
      <c r="AG1548" s="86"/>
      <c r="AH1548" s="86"/>
      <c r="AI1548" s="101"/>
      <c r="AJ1548" s="82"/>
      <c r="AK1548" s="82"/>
      <c r="AL1548" s="88"/>
      <c r="AM1548" s="84"/>
      <c r="AN1548" s="78"/>
      <c r="AO1548" s="89"/>
      <c r="AP1548" s="89"/>
      <c r="AQ1548" s="89"/>
      <c r="AR1548" s="90"/>
      <c r="AS1548" s="90"/>
    </row>
    <row r="1549" ht="18.0" customHeight="1">
      <c r="A1549" s="71"/>
      <c r="B1549" s="71"/>
      <c r="C1549" s="38"/>
      <c r="D1549" s="38"/>
      <c r="E1549" s="38"/>
      <c r="F1549" s="99"/>
      <c r="G1549" s="74"/>
      <c r="H1549" s="75"/>
      <c r="I1549" s="80"/>
      <c r="J1549" s="77"/>
      <c r="K1549" s="78"/>
      <c r="L1549" s="79"/>
      <c r="M1549" s="80"/>
      <c r="N1549" s="79"/>
      <c r="O1549" s="80"/>
      <c r="P1549" s="80"/>
      <c r="Q1549" s="79"/>
      <c r="R1549" s="79"/>
      <c r="S1549" s="12"/>
      <c r="T1549" s="12"/>
      <c r="U1549" s="13"/>
      <c r="V1549" s="79"/>
      <c r="W1549" s="82"/>
      <c r="X1549" s="83"/>
      <c r="Y1549" s="82"/>
      <c r="Z1549" s="84"/>
      <c r="AA1549" s="82"/>
      <c r="AB1549" s="80"/>
      <c r="AC1549" s="82"/>
      <c r="AD1549" s="5"/>
      <c r="AE1549" s="82"/>
      <c r="AF1549" s="100"/>
      <c r="AG1549" s="86"/>
      <c r="AH1549" s="86"/>
      <c r="AI1549" s="101"/>
      <c r="AJ1549" s="82"/>
      <c r="AK1549" s="82"/>
      <c r="AL1549" s="88"/>
      <c r="AM1549" s="84"/>
      <c r="AN1549" s="78"/>
      <c r="AO1549" s="89"/>
      <c r="AP1549" s="89"/>
      <c r="AQ1549" s="89"/>
      <c r="AR1549" s="90"/>
      <c r="AS1549" s="90"/>
    </row>
    <row r="1550" ht="18.0" customHeight="1">
      <c r="A1550" s="71"/>
      <c r="B1550" s="71"/>
      <c r="C1550" s="38"/>
      <c r="D1550" s="38"/>
      <c r="E1550" s="38"/>
      <c r="F1550" s="99"/>
      <c r="G1550" s="74"/>
      <c r="H1550" s="75"/>
      <c r="I1550" s="80"/>
      <c r="J1550" s="77"/>
      <c r="K1550" s="78"/>
      <c r="L1550" s="79"/>
      <c r="M1550" s="80"/>
      <c r="N1550" s="79"/>
      <c r="O1550" s="80"/>
      <c r="P1550" s="80"/>
      <c r="Q1550" s="79"/>
      <c r="R1550" s="79"/>
      <c r="S1550" s="12"/>
      <c r="T1550" s="12"/>
      <c r="U1550" s="13"/>
      <c r="V1550" s="79"/>
      <c r="W1550" s="82"/>
      <c r="X1550" s="83"/>
      <c r="Y1550" s="82"/>
      <c r="Z1550" s="84"/>
      <c r="AA1550" s="82"/>
      <c r="AB1550" s="80"/>
      <c r="AC1550" s="82"/>
      <c r="AD1550" s="5"/>
      <c r="AE1550" s="82"/>
      <c r="AF1550" s="100"/>
      <c r="AG1550" s="86"/>
      <c r="AH1550" s="86"/>
      <c r="AI1550" s="101"/>
      <c r="AJ1550" s="82"/>
      <c r="AK1550" s="82"/>
      <c r="AL1550" s="88"/>
      <c r="AM1550" s="84"/>
      <c r="AN1550" s="78"/>
      <c r="AO1550" s="89"/>
      <c r="AP1550" s="89"/>
      <c r="AQ1550" s="89"/>
      <c r="AR1550" s="90"/>
      <c r="AS1550" s="90"/>
    </row>
    <row r="1551" ht="18.0" customHeight="1">
      <c r="A1551" s="71"/>
      <c r="B1551" s="71"/>
      <c r="C1551" s="38"/>
      <c r="D1551" s="38"/>
      <c r="E1551" s="38"/>
      <c r="F1551" s="99"/>
      <c r="G1551" s="74"/>
      <c r="H1551" s="75"/>
      <c r="I1551" s="80"/>
      <c r="J1551" s="77"/>
      <c r="K1551" s="78"/>
      <c r="L1551" s="79"/>
      <c r="M1551" s="80"/>
      <c r="N1551" s="79"/>
      <c r="O1551" s="80"/>
      <c r="P1551" s="80"/>
      <c r="Q1551" s="79"/>
      <c r="R1551" s="79"/>
      <c r="S1551" s="12"/>
      <c r="T1551" s="12"/>
      <c r="U1551" s="13"/>
      <c r="V1551" s="79"/>
      <c r="W1551" s="82"/>
      <c r="X1551" s="83"/>
      <c r="Y1551" s="82"/>
      <c r="Z1551" s="84"/>
      <c r="AA1551" s="82"/>
      <c r="AB1551" s="80"/>
      <c r="AC1551" s="82"/>
      <c r="AD1551" s="5"/>
      <c r="AE1551" s="82"/>
      <c r="AF1551" s="100"/>
      <c r="AG1551" s="86"/>
      <c r="AH1551" s="86"/>
      <c r="AI1551" s="101"/>
      <c r="AJ1551" s="82"/>
      <c r="AK1551" s="82"/>
      <c r="AL1551" s="88"/>
      <c r="AM1551" s="84"/>
      <c r="AN1551" s="78"/>
      <c r="AO1551" s="89"/>
      <c r="AP1551" s="89"/>
      <c r="AQ1551" s="89"/>
      <c r="AR1551" s="90"/>
      <c r="AS1551" s="90"/>
    </row>
    <row r="1552" ht="18.0" customHeight="1">
      <c r="A1552" s="71"/>
      <c r="B1552" s="71"/>
      <c r="C1552" s="38"/>
      <c r="D1552" s="38"/>
      <c r="E1552" s="38"/>
      <c r="F1552" s="99"/>
      <c r="G1552" s="74"/>
      <c r="H1552" s="75"/>
      <c r="I1552" s="80"/>
      <c r="J1552" s="77"/>
      <c r="K1552" s="78"/>
      <c r="L1552" s="79"/>
      <c r="M1552" s="80"/>
      <c r="N1552" s="79"/>
      <c r="O1552" s="80"/>
      <c r="P1552" s="80"/>
      <c r="Q1552" s="79"/>
      <c r="R1552" s="79"/>
      <c r="S1552" s="12"/>
      <c r="T1552" s="12"/>
      <c r="U1552" s="13"/>
      <c r="V1552" s="79"/>
      <c r="W1552" s="82"/>
      <c r="X1552" s="83"/>
      <c r="Y1552" s="82"/>
      <c r="Z1552" s="84"/>
      <c r="AA1552" s="82"/>
      <c r="AB1552" s="80"/>
      <c r="AC1552" s="82"/>
      <c r="AD1552" s="5"/>
      <c r="AE1552" s="82"/>
      <c r="AF1552" s="100"/>
      <c r="AG1552" s="86"/>
      <c r="AH1552" s="86"/>
      <c r="AI1552" s="101"/>
      <c r="AJ1552" s="82"/>
      <c r="AK1552" s="82"/>
      <c r="AL1552" s="88"/>
      <c r="AM1552" s="84"/>
      <c r="AN1552" s="78"/>
      <c r="AO1552" s="89"/>
      <c r="AP1552" s="89"/>
      <c r="AQ1552" s="89"/>
      <c r="AR1552" s="90"/>
      <c r="AS1552" s="90"/>
    </row>
    <row r="1553" ht="18.0" customHeight="1">
      <c r="A1553" s="71"/>
      <c r="B1553" s="71"/>
      <c r="C1553" s="38"/>
      <c r="D1553" s="38"/>
      <c r="E1553" s="38"/>
      <c r="F1553" s="99"/>
      <c r="G1553" s="74"/>
      <c r="H1553" s="75"/>
      <c r="I1553" s="80"/>
      <c r="J1553" s="77"/>
      <c r="K1553" s="78"/>
      <c r="L1553" s="79"/>
      <c r="M1553" s="80"/>
      <c r="N1553" s="79"/>
      <c r="O1553" s="80"/>
      <c r="P1553" s="80"/>
      <c r="Q1553" s="79"/>
      <c r="R1553" s="79"/>
      <c r="S1553" s="12"/>
      <c r="T1553" s="12"/>
      <c r="U1553" s="13"/>
      <c r="V1553" s="79"/>
      <c r="W1553" s="82"/>
      <c r="X1553" s="83"/>
      <c r="Y1553" s="82"/>
      <c r="Z1553" s="84"/>
      <c r="AA1553" s="82"/>
      <c r="AB1553" s="80"/>
      <c r="AC1553" s="82"/>
      <c r="AD1553" s="5"/>
      <c r="AE1553" s="82"/>
      <c r="AF1553" s="100"/>
      <c r="AG1553" s="86"/>
      <c r="AH1553" s="86"/>
      <c r="AI1553" s="101"/>
      <c r="AJ1553" s="82"/>
      <c r="AK1553" s="82"/>
      <c r="AL1553" s="88"/>
      <c r="AM1553" s="84"/>
      <c r="AN1553" s="78"/>
      <c r="AO1553" s="89"/>
      <c r="AP1553" s="89"/>
      <c r="AQ1553" s="89"/>
      <c r="AR1553" s="90"/>
      <c r="AS1553" s="90"/>
    </row>
    <row r="1554" ht="18.0" customHeight="1">
      <c r="A1554" s="71"/>
      <c r="B1554" s="71"/>
      <c r="C1554" s="38"/>
      <c r="D1554" s="38"/>
      <c r="E1554" s="38"/>
      <c r="F1554" s="99"/>
      <c r="G1554" s="74"/>
      <c r="H1554" s="75"/>
      <c r="I1554" s="80"/>
      <c r="J1554" s="77"/>
      <c r="K1554" s="78"/>
      <c r="L1554" s="79"/>
      <c r="M1554" s="80"/>
      <c r="N1554" s="79"/>
      <c r="O1554" s="80"/>
      <c r="P1554" s="80"/>
      <c r="Q1554" s="79"/>
      <c r="R1554" s="79"/>
      <c r="S1554" s="12"/>
      <c r="T1554" s="12"/>
      <c r="U1554" s="13"/>
      <c r="V1554" s="79"/>
      <c r="W1554" s="82"/>
      <c r="X1554" s="83"/>
      <c r="Y1554" s="82"/>
      <c r="Z1554" s="84"/>
      <c r="AA1554" s="82"/>
      <c r="AB1554" s="80"/>
      <c r="AC1554" s="82"/>
      <c r="AD1554" s="5"/>
      <c r="AE1554" s="82"/>
      <c r="AF1554" s="100"/>
      <c r="AG1554" s="86"/>
      <c r="AH1554" s="86"/>
      <c r="AI1554" s="101"/>
      <c r="AJ1554" s="82"/>
      <c r="AK1554" s="82"/>
      <c r="AL1554" s="88"/>
      <c r="AM1554" s="84"/>
      <c r="AN1554" s="78"/>
      <c r="AO1554" s="89"/>
      <c r="AP1554" s="89"/>
      <c r="AQ1554" s="89"/>
      <c r="AR1554" s="90"/>
      <c r="AS1554" s="90"/>
    </row>
    <row r="1555" ht="18.0" customHeight="1">
      <c r="A1555" s="71"/>
      <c r="B1555" s="71"/>
      <c r="C1555" s="38"/>
      <c r="D1555" s="38"/>
      <c r="E1555" s="38"/>
      <c r="F1555" s="99"/>
      <c r="G1555" s="74"/>
      <c r="H1555" s="75"/>
      <c r="I1555" s="80"/>
      <c r="J1555" s="77"/>
      <c r="K1555" s="78"/>
      <c r="L1555" s="79"/>
      <c r="M1555" s="80"/>
      <c r="N1555" s="79"/>
      <c r="O1555" s="80"/>
      <c r="P1555" s="80"/>
      <c r="Q1555" s="79"/>
      <c r="R1555" s="79"/>
      <c r="S1555" s="12"/>
      <c r="T1555" s="12"/>
      <c r="U1555" s="13"/>
      <c r="V1555" s="79"/>
      <c r="W1555" s="82"/>
      <c r="X1555" s="83"/>
      <c r="Y1555" s="82"/>
      <c r="Z1555" s="84"/>
      <c r="AA1555" s="82"/>
      <c r="AB1555" s="80"/>
      <c r="AC1555" s="82"/>
      <c r="AD1555" s="5"/>
      <c r="AE1555" s="82"/>
      <c r="AF1555" s="100"/>
      <c r="AG1555" s="86"/>
      <c r="AH1555" s="86"/>
      <c r="AI1555" s="101"/>
      <c r="AJ1555" s="82"/>
      <c r="AK1555" s="82"/>
      <c r="AL1555" s="88"/>
      <c r="AM1555" s="84"/>
      <c r="AN1555" s="78"/>
      <c r="AO1555" s="89"/>
      <c r="AP1555" s="89"/>
      <c r="AQ1555" s="89"/>
      <c r="AR1555" s="90"/>
      <c r="AS1555" s="90"/>
    </row>
    <row r="1556" ht="18.0" customHeight="1">
      <c r="A1556" s="71"/>
      <c r="B1556" s="71"/>
      <c r="C1556" s="38"/>
      <c r="D1556" s="38"/>
      <c r="E1556" s="38"/>
      <c r="F1556" s="99"/>
      <c r="G1556" s="74"/>
      <c r="H1556" s="75"/>
      <c r="I1556" s="80"/>
      <c r="J1556" s="77"/>
      <c r="K1556" s="78"/>
      <c r="L1556" s="79"/>
      <c r="M1556" s="80"/>
      <c r="N1556" s="79"/>
      <c r="O1556" s="80"/>
      <c r="P1556" s="80"/>
      <c r="Q1556" s="79"/>
      <c r="R1556" s="79"/>
      <c r="S1556" s="12"/>
      <c r="T1556" s="12"/>
      <c r="U1556" s="13"/>
      <c r="V1556" s="79"/>
      <c r="W1556" s="82"/>
      <c r="X1556" s="83"/>
      <c r="Y1556" s="82"/>
      <c r="Z1556" s="84"/>
      <c r="AA1556" s="82"/>
      <c r="AB1556" s="80"/>
      <c r="AC1556" s="82"/>
      <c r="AD1556" s="5"/>
      <c r="AE1556" s="82"/>
      <c r="AF1556" s="100"/>
      <c r="AG1556" s="86"/>
      <c r="AH1556" s="86"/>
      <c r="AI1556" s="101"/>
      <c r="AJ1556" s="82"/>
      <c r="AK1556" s="82"/>
      <c r="AL1556" s="88"/>
      <c r="AM1556" s="84"/>
      <c r="AN1556" s="78"/>
      <c r="AO1556" s="89"/>
      <c r="AP1556" s="89"/>
      <c r="AQ1556" s="89"/>
      <c r="AR1556" s="90"/>
      <c r="AS1556" s="90"/>
    </row>
    <row r="1557" ht="18.0" customHeight="1">
      <c r="A1557" s="71"/>
      <c r="B1557" s="71"/>
      <c r="C1557" s="38"/>
      <c r="D1557" s="38"/>
      <c r="E1557" s="38"/>
      <c r="F1557" s="99"/>
      <c r="G1557" s="74"/>
      <c r="H1557" s="75"/>
      <c r="I1557" s="80"/>
      <c r="J1557" s="77"/>
      <c r="K1557" s="78"/>
      <c r="L1557" s="79"/>
      <c r="M1557" s="80"/>
      <c r="N1557" s="79"/>
      <c r="O1557" s="80"/>
      <c r="P1557" s="80"/>
      <c r="Q1557" s="79"/>
      <c r="R1557" s="79"/>
      <c r="S1557" s="12"/>
      <c r="T1557" s="12"/>
      <c r="U1557" s="13"/>
      <c r="V1557" s="79"/>
      <c r="W1557" s="82"/>
      <c r="X1557" s="83"/>
      <c r="Y1557" s="82"/>
      <c r="Z1557" s="84"/>
      <c r="AA1557" s="82"/>
      <c r="AB1557" s="80"/>
      <c r="AC1557" s="82"/>
      <c r="AD1557" s="5"/>
      <c r="AE1557" s="82"/>
      <c r="AF1557" s="100"/>
      <c r="AG1557" s="86"/>
      <c r="AH1557" s="86"/>
      <c r="AI1557" s="101"/>
      <c r="AJ1557" s="82"/>
      <c r="AK1557" s="82"/>
      <c r="AL1557" s="88"/>
      <c r="AM1557" s="84"/>
      <c r="AN1557" s="78"/>
      <c r="AO1557" s="89"/>
      <c r="AP1557" s="89"/>
      <c r="AQ1557" s="89"/>
      <c r="AR1557" s="90"/>
      <c r="AS1557" s="90"/>
    </row>
    <row r="1558" ht="18.0" customHeight="1">
      <c r="A1558" s="71"/>
      <c r="B1558" s="71"/>
      <c r="C1558" s="38"/>
      <c r="D1558" s="38"/>
      <c r="E1558" s="38"/>
      <c r="F1558" s="99"/>
      <c r="G1558" s="74"/>
      <c r="H1558" s="75"/>
      <c r="I1558" s="80"/>
      <c r="J1558" s="77"/>
      <c r="K1558" s="78"/>
      <c r="L1558" s="79"/>
      <c r="M1558" s="80"/>
      <c r="N1558" s="79"/>
      <c r="O1558" s="80"/>
      <c r="P1558" s="80"/>
      <c r="Q1558" s="79"/>
      <c r="R1558" s="79"/>
      <c r="S1558" s="12"/>
      <c r="T1558" s="12"/>
      <c r="U1558" s="13"/>
      <c r="V1558" s="79"/>
      <c r="W1558" s="82"/>
      <c r="X1558" s="83"/>
      <c r="Y1558" s="82"/>
      <c r="Z1558" s="84"/>
      <c r="AA1558" s="82"/>
      <c r="AB1558" s="80"/>
      <c r="AC1558" s="82"/>
      <c r="AD1558" s="5"/>
      <c r="AE1558" s="82"/>
      <c r="AF1558" s="100"/>
      <c r="AG1558" s="86"/>
      <c r="AH1558" s="86"/>
      <c r="AI1558" s="101"/>
      <c r="AJ1558" s="82"/>
      <c r="AK1558" s="82"/>
      <c r="AL1558" s="88"/>
      <c r="AM1558" s="84"/>
      <c r="AN1558" s="78"/>
      <c r="AO1558" s="89"/>
      <c r="AP1558" s="89"/>
      <c r="AQ1558" s="89"/>
      <c r="AR1558" s="90"/>
      <c r="AS1558" s="90"/>
    </row>
    <row r="1559" ht="18.0" customHeight="1">
      <c r="A1559" s="71"/>
      <c r="B1559" s="71"/>
      <c r="C1559" s="38"/>
      <c r="D1559" s="38"/>
      <c r="E1559" s="38"/>
      <c r="F1559" s="99"/>
      <c r="G1559" s="74"/>
      <c r="H1559" s="75"/>
      <c r="I1559" s="80"/>
      <c r="J1559" s="77"/>
      <c r="K1559" s="78"/>
      <c r="L1559" s="79"/>
      <c r="M1559" s="80"/>
      <c r="N1559" s="79"/>
      <c r="O1559" s="80"/>
      <c r="P1559" s="80"/>
      <c r="Q1559" s="79"/>
      <c r="R1559" s="79"/>
      <c r="S1559" s="12"/>
      <c r="T1559" s="12"/>
      <c r="U1559" s="13"/>
      <c r="V1559" s="79"/>
      <c r="W1559" s="82"/>
      <c r="X1559" s="83"/>
      <c r="Y1559" s="82"/>
      <c r="Z1559" s="84"/>
      <c r="AA1559" s="82"/>
      <c r="AB1559" s="80"/>
      <c r="AC1559" s="82"/>
      <c r="AD1559" s="5"/>
      <c r="AE1559" s="82"/>
      <c r="AF1559" s="100"/>
      <c r="AG1559" s="86"/>
      <c r="AH1559" s="86"/>
      <c r="AI1559" s="101"/>
      <c r="AJ1559" s="82"/>
      <c r="AK1559" s="82"/>
      <c r="AL1559" s="88"/>
      <c r="AM1559" s="84"/>
      <c r="AN1559" s="78"/>
      <c r="AO1559" s="89"/>
      <c r="AP1559" s="89"/>
      <c r="AQ1559" s="89"/>
      <c r="AR1559" s="90"/>
      <c r="AS1559" s="90"/>
    </row>
    <row r="1560" ht="18.0" customHeight="1">
      <c r="A1560" s="71"/>
      <c r="B1560" s="71"/>
      <c r="C1560" s="38"/>
      <c r="D1560" s="38"/>
      <c r="E1560" s="38"/>
      <c r="F1560" s="99"/>
      <c r="G1560" s="74"/>
      <c r="H1560" s="75"/>
      <c r="I1560" s="80"/>
      <c r="J1560" s="77"/>
      <c r="K1560" s="78"/>
      <c r="L1560" s="79"/>
      <c r="M1560" s="80"/>
      <c r="N1560" s="79"/>
      <c r="O1560" s="80"/>
      <c r="P1560" s="80"/>
      <c r="Q1560" s="79"/>
      <c r="R1560" s="79"/>
      <c r="S1560" s="12"/>
      <c r="T1560" s="12"/>
      <c r="U1560" s="13"/>
      <c r="V1560" s="79"/>
      <c r="W1560" s="82"/>
      <c r="X1560" s="83"/>
      <c r="Y1560" s="82"/>
      <c r="Z1560" s="84"/>
      <c r="AA1560" s="82"/>
      <c r="AB1560" s="80"/>
      <c r="AC1560" s="82"/>
      <c r="AD1560" s="5"/>
      <c r="AE1560" s="82"/>
      <c r="AF1560" s="100"/>
      <c r="AG1560" s="86"/>
      <c r="AH1560" s="86"/>
      <c r="AI1560" s="101"/>
      <c r="AJ1560" s="82"/>
      <c r="AK1560" s="82"/>
      <c r="AL1560" s="88"/>
      <c r="AM1560" s="84"/>
      <c r="AN1560" s="78"/>
      <c r="AO1560" s="89"/>
      <c r="AP1560" s="89"/>
      <c r="AQ1560" s="89"/>
      <c r="AR1560" s="90"/>
      <c r="AS1560" s="90"/>
    </row>
    <row r="1561" ht="18.0" customHeight="1">
      <c r="A1561" s="71"/>
      <c r="B1561" s="71"/>
      <c r="C1561" s="38"/>
      <c r="D1561" s="38"/>
      <c r="E1561" s="38"/>
      <c r="F1561" s="99"/>
      <c r="G1561" s="74"/>
      <c r="H1561" s="75"/>
      <c r="I1561" s="80"/>
      <c r="J1561" s="77"/>
      <c r="K1561" s="78"/>
      <c r="L1561" s="79"/>
      <c r="M1561" s="80"/>
      <c r="N1561" s="79"/>
      <c r="O1561" s="80"/>
      <c r="P1561" s="80"/>
      <c r="Q1561" s="79"/>
      <c r="R1561" s="79"/>
      <c r="S1561" s="12"/>
      <c r="T1561" s="12"/>
      <c r="U1561" s="13"/>
      <c r="V1561" s="79"/>
      <c r="W1561" s="82"/>
      <c r="X1561" s="83"/>
      <c r="Y1561" s="82"/>
      <c r="Z1561" s="84"/>
      <c r="AA1561" s="82"/>
      <c r="AB1561" s="80"/>
      <c r="AC1561" s="82"/>
      <c r="AD1561" s="5"/>
      <c r="AE1561" s="82"/>
      <c r="AF1561" s="100"/>
      <c r="AG1561" s="86"/>
      <c r="AH1561" s="86"/>
      <c r="AI1561" s="101"/>
      <c r="AJ1561" s="82"/>
      <c r="AK1561" s="82"/>
      <c r="AL1561" s="88"/>
      <c r="AM1561" s="84"/>
      <c r="AN1561" s="78"/>
      <c r="AO1561" s="89"/>
      <c r="AP1561" s="89"/>
      <c r="AQ1561" s="89"/>
      <c r="AR1561" s="90"/>
      <c r="AS1561" s="90"/>
    </row>
    <row r="1562" ht="18.0" customHeight="1">
      <c r="A1562" s="71"/>
      <c r="B1562" s="71"/>
      <c r="C1562" s="38"/>
      <c r="D1562" s="38"/>
      <c r="E1562" s="38"/>
      <c r="F1562" s="99"/>
      <c r="G1562" s="74"/>
      <c r="H1562" s="75"/>
      <c r="I1562" s="80"/>
      <c r="J1562" s="77"/>
      <c r="K1562" s="78"/>
      <c r="L1562" s="79"/>
      <c r="M1562" s="80"/>
      <c r="N1562" s="79"/>
      <c r="O1562" s="80"/>
      <c r="P1562" s="80"/>
      <c r="Q1562" s="79"/>
      <c r="R1562" s="79"/>
      <c r="S1562" s="12"/>
      <c r="T1562" s="12"/>
      <c r="U1562" s="13"/>
      <c r="V1562" s="79"/>
      <c r="W1562" s="82"/>
      <c r="X1562" s="83"/>
      <c r="Y1562" s="82"/>
      <c r="Z1562" s="84"/>
      <c r="AA1562" s="82"/>
      <c r="AB1562" s="80"/>
      <c r="AC1562" s="82"/>
      <c r="AD1562" s="5"/>
      <c r="AE1562" s="82"/>
      <c r="AF1562" s="100"/>
      <c r="AG1562" s="86"/>
      <c r="AH1562" s="86"/>
      <c r="AI1562" s="101"/>
      <c r="AJ1562" s="82"/>
      <c r="AK1562" s="82"/>
      <c r="AL1562" s="88"/>
      <c r="AM1562" s="84"/>
      <c r="AN1562" s="78"/>
      <c r="AO1562" s="89"/>
      <c r="AP1562" s="89"/>
      <c r="AQ1562" s="89"/>
      <c r="AR1562" s="90"/>
      <c r="AS1562" s="90"/>
    </row>
    <row r="1563" ht="18.0" customHeight="1">
      <c r="A1563" s="71"/>
      <c r="B1563" s="71"/>
      <c r="C1563" s="38"/>
      <c r="D1563" s="38"/>
      <c r="E1563" s="38"/>
      <c r="F1563" s="99"/>
      <c r="G1563" s="74"/>
      <c r="H1563" s="75"/>
      <c r="I1563" s="80"/>
      <c r="J1563" s="77"/>
      <c r="K1563" s="78"/>
      <c r="L1563" s="79"/>
      <c r="M1563" s="80"/>
      <c r="N1563" s="79"/>
      <c r="O1563" s="80"/>
      <c r="P1563" s="80"/>
      <c r="Q1563" s="79"/>
      <c r="R1563" s="79"/>
      <c r="S1563" s="12"/>
      <c r="T1563" s="12"/>
      <c r="U1563" s="13"/>
      <c r="V1563" s="79"/>
      <c r="W1563" s="82"/>
      <c r="X1563" s="83"/>
      <c r="Y1563" s="82"/>
      <c r="Z1563" s="84"/>
      <c r="AA1563" s="82"/>
      <c r="AB1563" s="80"/>
      <c r="AC1563" s="82"/>
      <c r="AD1563" s="5"/>
      <c r="AE1563" s="82"/>
      <c r="AF1563" s="100"/>
      <c r="AG1563" s="86"/>
      <c r="AH1563" s="86"/>
      <c r="AI1563" s="101"/>
      <c r="AJ1563" s="82"/>
      <c r="AK1563" s="82"/>
      <c r="AL1563" s="88"/>
      <c r="AM1563" s="84"/>
      <c r="AN1563" s="78"/>
      <c r="AO1563" s="89"/>
      <c r="AP1563" s="89"/>
      <c r="AQ1563" s="89"/>
      <c r="AR1563" s="90"/>
      <c r="AS1563" s="90"/>
    </row>
    <row r="1564" ht="18.0" customHeight="1">
      <c r="A1564" s="71"/>
      <c r="B1564" s="71"/>
      <c r="C1564" s="38"/>
      <c r="D1564" s="38"/>
      <c r="E1564" s="38"/>
      <c r="F1564" s="99"/>
      <c r="G1564" s="74"/>
      <c r="H1564" s="75"/>
      <c r="I1564" s="80"/>
      <c r="J1564" s="77"/>
      <c r="K1564" s="78"/>
      <c r="L1564" s="79"/>
      <c r="M1564" s="80"/>
      <c r="N1564" s="79"/>
      <c r="O1564" s="80"/>
      <c r="P1564" s="80"/>
      <c r="Q1564" s="79"/>
      <c r="R1564" s="79"/>
      <c r="S1564" s="12"/>
      <c r="T1564" s="12"/>
      <c r="U1564" s="13"/>
      <c r="V1564" s="79"/>
      <c r="W1564" s="82"/>
      <c r="X1564" s="83"/>
      <c r="Y1564" s="82"/>
      <c r="Z1564" s="84"/>
      <c r="AA1564" s="82"/>
      <c r="AB1564" s="80"/>
      <c r="AC1564" s="82"/>
      <c r="AD1564" s="5"/>
      <c r="AE1564" s="82"/>
      <c r="AF1564" s="100"/>
      <c r="AG1564" s="86"/>
      <c r="AH1564" s="86"/>
      <c r="AI1564" s="101"/>
      <c r="AJ1564" s="82"/>
      <c r="AK1564" s="82"/>
      <c r="AL1564" s="88"/>
      <c r="AM1564" s="84"/>
      <c r="AN1564" s="78"/>
      <c r="AO1564" s="89"/>
      <c r="AP1564" s="89"/>
      <c r="AQ1564" s="89"/>
      <c r="AR1564" s="90"/>
      <c r="AS1564" s="90"/>
    </row>
    <row r="1565" ht="18.0" customHeight="1">
      <c r="A1565" s="71"/>
      <c r="B1565" s="71"/>
      <c r="C1565" s="38"/>
      <c r="D1565" s="38"/>
      <c r="E1565" s="38"/>
      <c r="F1565" s="99"/>
      <c r="G1565" s="74"/>
      <c r="H1565" s="75"/>
      <c r="I1565" s="80"/>
      <c r="J1565" s="77"/>
      <c r="K1565" s="78"/>
      <c r="L1565" s="79"/>
      <c r="M1565" s="80"/>
      <c r="N1565" s="79"/>
      <c r="O1565" s="80"/>
      <c r="P1565" s="80"/>
      <c r="Q1565" s="79"/>
      <c r="R1565" s="79"/>
      <c r="S1565" s="12"/>
      <c r="T1565" s="12"/>
      <c r="U1565" s="13"/>
      <c r="V1565" s="79"/>
      <c r="W1565" s="82"/>
      <c r="X1565" s="83"/>
      <c r="Y1565" s="82"/>
      <c r="Z1565" s="84"/>
      <c r="AA1565" s="82"/>
      <c r="AB1565" s="80"/>
      <c r="AC1565" s="82"/>
      <c r="AD1565" s="5"/>
      <c r="AE1565" s="82"/>
      <c r="AF1565" s="100"/>
      <c r="AG1565" s="86"/>
      <c r="AH1565" s="86"/>
      <c r="AI1565" s="101"/>
      <c r="AJ1565" s="82"/>
      <c r="AK1565" s="82"/>
      <c r="AL1565" s="88"/>
      <c r="AM1565" s="84"/>
      <c r="AN1565" s="78"/>
      <c r="AO1565" s="89"/>
      <c r="AP1565" s="89"/>
      <c r="AQ1565" s="89"/>
      <c r="AR1565" s="90"/>
      <c r="AS1565" s="90"/>
    </row>
    <row r="1566" ht="18.0" customHeight="1">
      <c r="A1566" s="71"/>
      <c r="B1566" s="71"/>
      <c r="C1566" s="38"/>
      <c r="D1566" s="38"/>
      <c r="E1566" s="38"/>
      <c r="F1566" s="99"/>
      <c r="G1566" s="74"/>
      <c r="H1566" s="75"/>
      <c r="I1566" s="80"/>
      <c r="J1566" s="77"/>
      <c r="K1566" s="78"/>
      <c r="L1566" s="79"/>
      <c r="M1566" s="80"/>
      <c r="N1566" s="79"/>
      <c r="O1566" s="80"/>
      <c r="P1566" s="80"/>
      <c r="Q1566" s="79"/>
      <c r="R1566" s="79"/>
      <c r="S1566" s="12"/>
      <c r="T1566" s="12"/>
      <c r="U1566" s="13"/>
      <c r="V1566" s="79"/>
      <c r="W1566" s="82"/>
      <c r="X1566" s="83"/>
      <c r="Y1566" s="82"/>
      <c r="Z1566" s="84"/>
      <c r="AA1566" s="82"/>
      <c r="AB1566" s="80"/>
      <c r="AC1566" s="82"/>
      <c r="AD1566" s="5"/>
      <c r="AE1566" s="82"/>
      <c r="AF1566" s="100"/>
      <c r="AG1566" s="86"/>
      <c r="AH1566" s="86"/>
      <c r="AI1566" s="101"/>
      <c r="AJ1566" s="82"/>
      <c r="AK1566" s="82"/>
      <c r="AL1566" s="88"/>
      <c r="AM1566" s="84"/>
      <c r="AN1566" s="78"/>
      <c r="AO1566" s="89"/>
      <c r="AP1566" s="89"/>
      <c r="AQ1566" s="89"/>
      <c r="AR1566" s="90"/>
      <c r="AS1566" s="90"/>
    </row>
    <row r="1567" ht="18.0" customHeight="1">
      <c r="A1567" s="71"/>
      <c r="B1567" s="71"/>
      <c r="C1567" s="38"/>
      <c r="D1567" s="38"/>
      <c r="E1567" s="38"/>
      <c r="F1567" s="99"/>
      <c r="G1567" s="74"/>
      <c r="H1567" s="75"/>
      <c r="I1567" s="80"/>
      <c r="J1567" s="77"/>
      <c r="K1567" s="78"/>
      <c r="L1567" s="79"/>
      <c r="M1567" s="80"/>
      <c r="N1567" s="79"/>
      <c r="O1567" s="80"/>
      <c r="P1567" s="80"/>
      <c r="Q1567" s="79"/>
      <c r="R1567" s="79"/>
      <c r="S1567" s="12"/>
      <c r="T1567" s="12"/>
      <c r="U1567" s="13"/>
      <c r="V1567" s="79"/>
      <c r="W1567" s="82"/>
      <c r="X1567" s="83"/>
      <c r="Y1567" s="82"/>
      <c r="Z1567" s="84"/>
      <c r="AA1567" s="82"/>
      <c r="AB1567" s="80"/>
      <c r="AC1567" s="82"/>
      <c r="AD1567" s="5"/>
      <c r="AE1567" s="82"/>
      <c r="AF1567" s="100"/>
      <c r="AG1567" s="86"/>
      <c r="AH1567" s="86"/>
      <c r="AI1567" s="101"/>
      <c r="AJ1567" s="82"/>
      <c r="AK1567" s="82"/>
      <c r="AL1567" s="88"/>
      <c r="AM1567" s="84"/>
      <c r="AN1567" s="78"/>
      <c r="AO1567" s="89"/>
      <c r="AP1567" s="89"/>
      <c r="AQ1567" s="89"/>
      <c r="AR1567" s="90"/>
      <c r="AS1567" s="90"/>
    </row>
    <row r="1568" ht="18.0" customHeight="1">
      <c r="A1568" s="71"/>
      <c r="B1568" s="71"/>
      <c r="C1568" s="38"/>
      <c r="D1568" s="38"/>
      <c r="E1568" s="38"/>
      <c r="F1568" s="99"/>
      <c r="G1568" s="74"/>
      <c r="H1568" s="75"/>
      <c r="I1568" s="80"/>
      <c r="J1568" s="77"/>
      <c r="K1568" s="78"/>
      <c r="L1568" s="79"/>
      <c r="M1568" s="80"/>
      <c r="N1568" s="79"/>
      <c r="O1568" s="80"/>
      <c r="P1568" s="80"/>
      <c r="Q1568" s="79"/>
      <c r="R1568" s="79"/>
      <c r="S1568" s="12"/>
      <c r="T1568" s="12"/>
      <c r="U1568" s="13"/>
      <c r="V1568" s="79"/>
      <c r="W1568" s="82"/>
      <c r="X1568" s="83"/>
      <c r="Y1568" s="82"/>
      <c r="Z1568" s="84"/>
      <c r="AA1568" s="82"/>
      <c r="AB1568" s="80"/>
      <c r="AC1568" s="82"/>
      <c r="AD1568" s="5"/>
      <c r="AE1568" s="82"/>
      <c r="AF1568" s="100"/>
      <c r="AG1568" s="86"/>
      <c r="AH1568" s="86"/>
      <c r="AI1568" s="101"/>
      <c r="AJ1568" s="82"/>
      <c r="AK1568" s="82"/>
      <c r="AL1568" s="88"/>
      <c r="AM1568" s="84"/>
      <c r="AN1568" s="78"/>
      <c r="AO1568" s="89"/>
      <c r="AP1568" s="89"/>
      <c r="AQ1568" s="89"/>
      <c r="AR1568" s="90"/>
      <c r="AS1568" s="90"/>
    </row>
    <row r="1569" ht="18.0" customHeight="1">
      <c r="A1569" s="71"/>
      <c r="B1569" s="71"/>
      <c r="C1569" s="38"/>
      <c r="D1569" s="38"/>
      <c r="E1569" s="38"/>
      <c r="F1569" s="99"/>
      <c r="G1569" s="74"/>
      <c r="H1569" s="75"/>
      <c r="I1569" s="80"/>
      <c r="J1569" s="77"/>
      <c r="K1569" s="78"/>
      <c r="L1569" s="79"/>
      <c r="M1569" s="80"/>
      <c r="N1569" s="79"/>
      <c r="O1569" s="80"/>
      <c r="P1569" s="80"/>
      <c r="Q1569" s="79"/>
      <c r="R1569" s="79"/>
      <c r="S1569" s="12"/>
      <c r="T1569" s="12"/>
      <c r="U1569" s="13"/>
      <c r="V1569" s="79"/>
      <c r="W1569" s="82"/>
      <c r="X1569" s="83"/>
      <c r="Y1569" s="82"/>
      <c r="Z1569" s="84"/>
      <c r="AA1569" s="82"/>
      <c r="AB1569" s="80"/>
      <c r="AC1569" s="82"/>
      <c r="AD1569" s="5"/>
      <c r="AE1569" s="82"/>
      <c r="AF1569" s="100"/>
      <c r="AG1569" s="86"/>
      <c r="AH1569" s="86"/>
      <c r="AI1569" s="101"/>
      <c r="AJ1569" s="82"/>
      <c r="AK1569" s="82"/>
      <c r="AL1569" s="88"/>
      <c r="AM1569" s="84"/>
      <c r="AN1569" s="78"/>
      <c r="AO1569" s="89"/>
      <c r="AP1569" s="89"/>
      <c r="AQ1569" s="89"/>
      <c r="AR1569" s="90"/>
      <c r="AS1569" s="90"/>
    </row>
    <row r="1570" ht="18.0" customHeight="1">
      <c r="A1570" s="71"/>
      <c r="B1570" s="71"/>
      <c r="C1570" s="38"/>
      <c r="D1570" s="38"/>
      <c r="E1570" s="38"/>
      <c r="F1570" s="99"/>
      <c r="G1570" s="74"/>
      <c r="H1570" s="75"/>
      <c r="I1570" s="80"/>
      <c r="J1570" s="77"/>
      <c r="K1570" s="78"/>
      <c r="L1570" s="79"/>
      <c r="M1570" s="80"/>
      <c r="N1570" s="79"/>
      <c r="O1570" s="80"/>
      <c r="P1570" s="80"/>
      <c r="Q1570" s="79"/>
      <c r="R1570" s="79"/>
      <c r="S1570" s="12"/>
      <c r="T1570" s="12"/>
      <c r="U1570" s="13"/>
      <c r="V1570" s="79"/>
      <c r="W1570" s="82"/>
      <c r="X1570" s="83"/>
      <c r="Y1570" s="82"/>
      <c r="Z1570" s="84"/>
      <c r="AA1570" s="82"/>
      <c r="AB1570" s="80"/>
      <c r="AC1570" s="82"/>
      <c r="AD1570" s="5"/>
      <c r="AE1570" s="82"/>
      <c r="AF1570" s="100"/>
      <c r="AG1570" s="86"/>
      <c r="AH1570" s="86"/>
      <c r="AI1570" s="101"/>
      <c r="AJ1570" s="82"/>
      <c r="AK1570" s="82"/>
      <c r="AL1570" s="88"/>
      <c r="AM1570" s="84"/>
      <c r="AN1570" s="78"/>
      <c r="AO1570" s="89"/>
      <c r="AP1570" s="89"/>
      <c r="AQ1570" s="89"/>
      <c r="AR1570" s="90"/>
      <c r="AS1570" s="90"/>
    </row>
    <row r="1571" ht="18.0" customHeight="1">
      <c r="A1571" s="71"/>
      <c r="B1571" s="71"/>
      <c r="C1571" s="38"/>
      <c r="D1571" s="38"/>
      <c r="E1571" s="38"/>
      <c r="F1571" s="99"/>
      <c r="G1571" s="74"/>
      <c r="H1571" s="75"/>
      <c r="I1571" s="80"/>
      <c r="J1571" s="77"/>
      <c r="K1571" s="78"/>
      <c r="L1571" s="79"/>
      <c r="M1571" s="80"/>
      <c r="N1571" s="79"/>
      <c r="O1571" s="80"/>
      <c r="P1571" s="80"/>
      <c r="Q1571" s="79"/>
      <c r="R1571" s="79"/>
      <c r="S1571" s="12"/>
      <c r="T1571" s="12"/>
      <c r="U1571" s="13"/>
      <c r="V1571" s="79"/>
      <c r="W1571" s="82"/>
      <c r="X1571" s="83"/>
      <c r="Y1571" s="82"/>
      <c r="Z1571" s="84"/>
      <c r="AA1571" s="82"/>
      <c r="AB1571" s="80"/>
      <c r="AC1571" s="82"/>
      <c r="AD1571" s="5"/>
      <c r="AE1571" s="82"/>
      <c r="AF1571" s="100"/>
      <c r="AG1571" s="86"/>
      <c r="AH1571" s="86"/>
      <c r="AI1571" s="101"/>
      <c r="AJ1571" s="82"/>
      <c r="AK1571" s="82"/>
      <c r="AL1571" s="88"/>
      <c r="AM1571" s="84"/>
      <c r="AN1571" s="78"/>
      <c r="AO1571" s="89"/>
      <c r="AP1571" s="89"/>
      <c r="AQ1571" s="89"/>
      <c r="AR1571" s="90"/>
      <c r="AS1571" s="90"/>
    </row>
    <row r="1572" ht="18.0" customHeight="1">
      <c r="A1572" s="71"/>
      <c r="B1572" s="71"/>
      <c r="C1572" s="38"/>
      <c r="D1572" s="38"/>
      <c r="E1572" s="38"/>
      <c r="F1572" s="99"/>
      <c r="G1572" s="74"/>
      <c r="H1572" s="75"/>
      <c r="I1572" s="80"/>
      <c r="J1572" s="77"/>
      <c r="K1572" s="78"/>
      <c r="L1572" s="79"/>
      <c r="M1572" s="80"/>
      <c r="N1572" s="79"/>
      <c r="O1572" s="80"/>
      <c r="P1572" s="80"/>
      <c r="Q1572" s="79"/>
      <c r="R1572" s="79"/>
      <c r="S1572" s="12"/>
      <c r="T1572" s="12"/>
      <c r="U1572" s="13"/>
      <c r="V1572" s="79"/>
      <c r="W1572" s="82"/>
      <c r="X1572" s="83"/>
      <c r="Y1572" s="82"/>
      <c r="Z1572" s="84"/>
      <c r="AA1572" s="82"/>
      <c r="AB1572" s="80"/>
      <c r="AC1572" s="82"/>
      <c r="AD1572" s="5"/>
      <c r="AE1572" s="82"/>
      <c r="AF1572" s="100"/>
      <c r="AG1572" s="86"/>
      <c r="AH1572" s="86"/>
      <c r="AI1572" s="101"/>
      <c r="AJ1572" s="82"/>
      <c r="AK1572" s="82"/>
      <c r="AL1572" s="88"/>
      <c r="AM1572" s="84"/>
      <c r="AN1572" s="78"/>
      <c r="AO1572" s="89"/>
      <c r="AP1572" s="89"/>
      <c r="AQ1572" s="89"/>
      <c r="AR1572" s="90"/>
      <c r="AS1572" s="90"/>
    </row>
    <row r="1573" ht="18.0" customHeight="1">
      <c r="A1573" s="71"/>
      <c r="B1573" s="71"/>
      <c r="C1573" s="38"/>
      <c r="D1573" s="38"/>
      <c r="E1573" s="38"/>
      <c r="F1573" s="99"/>
      <c r="G1573" s="74"/>
      <c r="H1573" s="75"/>
      <c r="I1573" s="80"/>
      <c r="J1573" s="77"/>
      <c r="K1573" s="78"/>
      <c r="L1573" s="79"/>
      <c r="M1573" s="80"/>
      <c r="N1573" s="79"/>
      <c r="O1573" s="80"/>
      <c r="P1573" s="80"/>
      <c r="Q1573" s="79"/>
      <c r="R1573" s="79"/>
      <c r="S1573" s="12"/>
      <c r="T1573" s="12"/>
      <c r="U1573" s="13"/>
      <c r="V1573" s="79"/>
      <c r="W1573" s="82"/>
      <c r="X1573" s="83"/>
      <c r="Y1573" s="82"/>
      <c r="Z1573" s="84"/>
      <c r="AA1573" s="82"/>
      <c r="AB1573" s="80"/>
      <c r="AC1573" s="82"/>
      <c r="AD1573" s="5"/>
      <c r="AE1573" s="82"/>
      <c r="AF1573" s="100"/>
      <c r="AG1573" s="86"/>
      <c r="AH1573" s="86"/>
      <c r="AI1573" s="101"/>
      <c r="AJ1573" s="82"/>
      <c r="AK1573" s="82"/>
      <c r="AL1573" s="88"/>
      <c r="AM1573" s="84"/>
      <c r="AN1573" s="78"/>
      <c r="AO1573" s="89"/>
      <c r="AP1573" s="89"/>
      <c r="AQ1573" s="89"/>
      <c r="AR1573" s="90"/>
      <c r="AS1573" s="90"/>
    </row>
    <row r="1574" ht="18.0" customHeight="1">
      <c r="A1574" s="71"/>
      <c r="B1574" s="71"/>
      <c r="C1574" s="38"/>
      <c r="D1574" s="38"/>
      <c r="E1574" s="38"/>
      <c r="F1574" s="99"/>
      <c r="G1574" s="74"/>
      <c r="H1574" s="75"/>
      <c r="I1574" s="80"/>
      <c r="J1574" s="77"/>
      <c r="K1574" s="78"/>
      <c r="L1574" s="79"/>
      <c r="M1574" s="80"/>
      <c r="N1574" s="79"/>
      <c r="O1574" s="80"/>
      <c r="P1574" s="80"/>
      <c r="Q1574" s="79"/>
      <c r="R1574" s="79"/>
      <c r="S1574" s="12"/>
      <c r="T1574" s="12"/>
      <c r="U1574" s="13"/>
      <c r="V1574" s="79"/>
      <c r="W1574" s="82"/>
      <c r="X1574" s="83"/>
      <c r="Y1574" s="82"/>
      <c r="Z1574" s="84"/>
      <c r="AA1574" s="82"/>
      <c r="AB1574" s="80"/>
      <c r="AC1574" s="82"/>
      <c r="AD1574" s="5"/>
      <c r="AE1574" s="82"/>
      <c r="AF1574" s="100"/>
      <c r="AG1574" s="86"/>
      <c r="AH1574" s="86"/>
      <c r="AI1574" s="101"/>
      <c r="AJ1574" s="82"/>
      <c r="AK1574" s="82"/>
      <c r="AL1574" s="88"/>
      <c r="AM1574" s="84"/>
      <c r="AN1574" s="78"/>
      <c r="AO1574" s="89"/>
      <c r="AP1574" s="89"/>
      <c r="AQ1574" s="89"/>
      <c r="AR1574" s="90"/>
      <c r="AS1574" s="90"/>
    </row>
    <row r="1575" ht="18.0" customHeight="1">
      <c r="A1575" s="71"/>
      <c r="B1575" s="71"/>
      <c r="C1575" s="38"/>
      <c r="D1575" s="38"/>
      <c r="E1575" s="38"/>
      <c r="F1575" s="99"/>
      <c r="G1575" s="74"/>
      <c r="H1575" s="75"/>
      <c r="I1575" s="80"/>
      <c r="J1575" s="77"/>
      <c r="K1575" s="78"/>
      <c r="L1575" s="79"/>
      <c r="M1575" s="80"/>
      <c r="N1575" s="79"/>
      <c r="O1575" s="80"/>
      <c r="P1575" s="80"/>
      <c r="Q1575" s="79"/>
      <c r="R1575" s="79"/>
      <c r="S1575" s="12"/>
      <c r="T1575" s="12"/>
      <c r="U1575" s="13"/>
      <c r="V1575" s="79"/>
      <c r="W1575" s="82"/>
      <c r="X1575" s="83"/>
      <c r="Y1575" s="82"/>
      <c r="Z1575" s="84"/>
      <c r="AA1575" s="82"/>
      <c r="AB1575" s="80"/>
      <c r="AC1575" s="82"/>
      <c r="AD1575" s="5"/>
      <c r="AE1575" s="82"/>
      <c r="AF1575" s="100"/>
      <c r="AG1575" s="86"/>
      <c r="AH1575" s="86"/>
      <c r="AI1575" s="101"/>
      <c r="AJ1575" s="82"/>
      <c r="AK1575" s="82"/>
      <c r="AL1575" s="88"/>
      <c r="AM1575" s="84"/>
      <c r="AN1575" s="78"/>
      <c r="AO1575" s="89"/>
      <c r="AP1575" s="89"/>
      <c r="AQ1575" s="89"/>
      <c r="AR1575" s="90"/>
      <c r="AS1575" s="90"/>
    </row>
    <row r="1576" ht="18.0" customHeight="1">
      <c r="A1576" s="71"/>
      <c r="B1576" s="71"/>
      <c r="C1576" s="38"/>
      <c r="D1576" s="38"/>
      <c r="E1576" s="38"/>
      <c r="F1576" s="99"/>
      <c r="G1576" s="74"/>
      <c r="H1576" s="75"/>
      <c r="I1576" s="80"/>
      <c r="J1576" s="77"/>
      <c r="K1576" s="78"/>
      <c r="L1576" s="79"/>
      <c r="M1576" s="80"/>
      <c r="N1576" s="79"/>
      <c r="O1576" s="80"/>
      <c r="P1576" s="80"/>
      <c r="Q1576" s="79"/>
      <c r="R1576" s="79"/>
      <c r="S1576" s="12"/>
      <c r="T1576" s="12"/>
      <c r="U1576" s="13"/>
      <c r="V1576" s="79"/>
      <c r="W1576" s="82"/>
      <c r="X1576" s="83"/>
      <c r="Y1576" s="82"/>
      <c r="Z1576" s="84"/>
      <c r="AA1576" s="82"/>
      <c r="AB1576" s="80"/>
      <c r="AC1576" s="82"/>
      <c r="AD1576" s="5"/>
      <c r="AE1576" s="82"/>
      <c r="AF1576" s="100"/>
      <c r="AG1576" s="86"/>
      <c r="AH1576" s="86"/>
      <c r="AI1576" s="101"/>
      <c r="AJ1576" s="82"/>
      <c r="AK1576" s="82"/>
      <c r="AL1576" s="88"/>
      <c r="AM1576" s="84"/>
      <c r="AN1576" s="78"/>
      <c r="AO1576" s="89"/>
      <c r="AP1576" s="89"/>
      <c r="AQ1576" s="89"/>
      <c r="AR1576" s="90"/>
      <c r="AS1576" s="90"/>
    </row>
    <row r="1577" ht="18.0" customHeight="1">
      <c r="A1577" s="71"/>
      <c r="B1577" s="71"/>
      <c r="C1577" s="38"/>
      <c r="D1577" s="38"/>
      <c r="E1577" s="38"/>
      <c r="F1577" s="99"/>
      <c r="G1577" s="74"/>
      <c r="H1577" s="75"/>
      <c r="I1577" s="80"/>
      <c r="J1577" s="77"/>
      <c r="K1577" s="78"/>
      <c r="L1577" s="79"/>
      <c r="M1577" s="80"/>
      <c r="N1577" s="79"/>
      <c r="O1577" s="80"/>
      <c r="P1577" s="80"/>
      <c r="Q1577" s="79"/>
      <c r="R1577" s="79"/>
      <c r="S1577" s="12"/>
      <c r="T1577" s="12"/>
      <c r="U1577" s="13"/>
      <c r="V1577" s="79"/>
      <c r="W1577" s="82"/>
      <c r="X1577" s="83"/>
      <c r="Y1577" s="82"/>
      <c r="Z1577" s="84"/>
      <c r="AA1577" s="82"/>
      <c r="AB1577" s="80"/>
      <c r="AC1577" s="82"/>
      <c r="AD1577" s="5"/>
      <c r="AE1577" s="82"/>
      <c r="AF1577" s="100"/>
      <c r="AG1577" s="86"/>
      <c r="AH1577" s="86"/>
      <c r="AI1577" s="101"/>
      <c r="AJ1577" s="82"/>
      <c r="AK1577" s="82"/>
      <c r="AL1577" s="88"/>
      <c r="AM1577" s="84"/>
      <c r="AN1577" s="78"/>
      <c r="AO1577" s="89"/>
      <c r="AP1577" s="89"/>
      <c r="AQ1577" s="89"/>
      <c r="AR1577" s="90"/>
      <c r="AS1577" s="90"/>
    </row>
    <row r="1578" ht="18.0" customHeight="1">
      <c r="A1578" s="71"/>
      <c r="B1578" s="71"/>
      <c r="C1578" s="38"/>
      <c r="D1578" s="38"/>
      <c r="E1578" s="38"/>
      <c r="F1578" s="99"/>
      <c r="G1578" s="74"/>
      <c r="H1578" s="75"/>
      <c r="I1578" s="80"/>
      <c r="J1578" s="77"/>
      <c r="K1578" s="78"/>
      <c r="L1578" s="79"/>
      <c r="M1578" s="80"/>
      <c r="N1578" s="79"/>
      <c r="O1578" s="80"/>
      <c r="P1578" s="80"/>
      <c r="Q1578" s="79"/>
      <c r="R1578" s="79"/>
      <c r="S1578" s="12"/>
      <c r="T1578" s="12"/>
      <c r="U1578" s="13"/>
      <c r="V1578" s="79"/>
      <c r="W1578" s="82"/>
      <c r="X1578" s="83"/>
      <c r="Y1578" s="82"/>
      <c r="Z1578" s="84"/>
      <c r="AA1578" s="82"/>
      <c r="AB1578" s="80"/>
      <c r="AC1578" s="82"/>
      <c r="AD1578" s="5"/>
      <c r="AE1578" s="82"/>
      <c r="AF1578" s="100"/>
      <c r="AG1578" s="86"/>
      <c r="AH1578" s="86"/>
      <c r="AI1578" s="101"/>
      <c r="AJ1578" s="82"/>
      <c r="AK1578" s="82"/>
      <c r="AL1578" s="88"/>
      <c r="AM1578" s="84"/>
      <c r="AN1578" s="78"/>
      <c r="AO1578" s="89"/>
      <c r="AP1578" s="89"/>
      <c r="AQ1578" s="89"/>
      <c r="AR1578" s="90"/>
      <c r="AS1578" s="90"/>
    </row>
    <row r="1579" ht="18.0" customHeight="1">
      <c r="A1579" s="71"/>
      <c r="B1579" s="71"/>
      <c r="C1579" s="38"/>
      <c r="D1579" s="38"/>
      <c r="E1579" s="38"/>
      <c r="F1579" s="99"/>
      <c r="G1579" s="74"/>
      <c r="H1579" s="75"/>
      <c r="I1579" s="80"/>
      <c r="J1579" s="77"/>
      <c r="K1579" s="78"/>
      <c r="L1579" s="79"/>
      <c r="M1579" s="80"/>
      <c r="N1579" s="79"/>
      <c r="O1579" s="80"/>
      <c r="P1579" s="80"/>
      <c r="Q1579" s="79"/>
      <c r="R1579" s="79"/>
      <c r="S1579" s="12"/>
      <c r="T1579" s="12"/>
      <c r="U1579" s="13"/>
      <c r="V1579" s="79"/>
      <c r="W1579" s="82"/>
      <c r="X1579" s="83"/>
      <c r="Y1579" s="82"/>
      <c r="Z1579" s="84"/>
      <c r="AA1579" s="82"/>
      <c r="AB1579" s="80"/>
      <c r="AC1579" s="82"/>
      <c r="AD1579" s="5"/>
      <c r="AE1579" s="82"/>
      <c r="AF1579" s="100"/>
      <c r="AG1579" s="86"/>
      <c r="AH1579" s="86"/>
      <c r="AI1579" s="101"/>
      <c r="AJ1579" s="82"/>
      <c r="AK1579" s="82"/>
      <c r="AL1579" s="88"/>
      <c r="AM1579" s="84"/>
      <c r="AN1579" s="78"/>
      <c r="AO1579" s="89"/>
      <c r="AP1579" s="89"/>
      <c r="AQ1579" s="89"/>
      <c r="AR1579" s="90"/>
      <c r="AS1579" s="90"/>
    </row>
    <row r="1580" ht="18.0" customHeight="1">
      <c r="A1580" s="71"/>
      <c r="B1580" s="71"/>
      <c r="C1580" s="38"/>
      <c r="D1580" s="38"/>
      <c r="E1580" s="38"/>
      <c r="F1580" s="99"/>
      <c r="G1580" s="74"/>
      <c r="H1580" s="75"/>
      <c r="I1580" s="80"/>
      <c r="J1580" s="77"/>
      <c r="K1580" s="78"/>
      <c r="L1580" s="79"/>
      <c r="M1580" s="80"/>
      <c r="N1580" s="79"/>
      <c r="O1580" s="80"/>
      <c r="P1580" s="80"/>
      <c r="Q1580" s="79"/>
      <c r="R1580" s="79"/>
      <c r="S1580" s="12"/>
      <c r="T1580" s="12"/>
      <c r="U1580" s="13"/>
      <c r="V1580" s="79"/>
      <c r="W1580" s="82"/>
      <c r="X1580" s="83"/>
      <c r="Y1580" s="82"/>
      <c r="Z1580" s="84"/>
      <c r="AA1580" s="82"/>
      <c r="AB1580" s="80"/>
      <c r="AC1580" s="82"/>
      <c r="AD1580" s="5"/>
      <c r="AE1580" s="82"/>
      <c r="AF1580" s="100"/>
      <c r="AG1580" s="86"/>
      <c r="AH1580" s="86"/>
      <c r="AI1580" s="101"/>
      <c r="AJ1580" s="82"/>
      <c r="AK1580" s="82"/>
      <c r="AL1580" s="88"/>
      <c r="AM1580" s="84"/>
      <c r="AN1580" s="78"/>
      <c r="AO1580" s="89"/>
      <c r="AP1580" s="89"/>
      <c r="AQ1580" s="89"/>
      <c r="AR1580" s="90"/>
      <c r="AS1580" s="90"/>
    </row>
    <row r="1581" ht="18.0" customHeight="1">
      <c r="A1581" s="71"/>
      <c r="B1581" s="71"/>
      <c r="C1581" s="38"/>
      <c r="D1581" s="38"/>
      <c r="E1581" s="38"/>
      <c r="F1581" s="99"/>
      <c r="G1581" s="74"/>
      <c r="H1581" s="75"/>
      <c r="I1581" s="80"/>
      <c r="J1581" s="77"/>
      <c r="K1581" s="78"/>
      <c r="L1581" s="79"/>
      <c r="M1581" s="80"/>
      <c r="N1581" s="79"/>
      <c r="O1581" s="80"/>
      <c r="P1581" s="80"/>
      <c r="Q1581" s="79"/>
      <c r="R1581" s="79"/>
      <c r="S1581" s="12"/>
      <c r="T1581" s="12"/>
      <c r="U1581" s="13"/>
      <c r="V1581" s="79"/>
      <c r="W1581" s="82"/>
      <c r="X1581" s="83"/>
      <c r="Y1581" s="82"/>
      <c r="Z1581" s="84"/>
      <c r="AA1581" s="82"/>
      <c r="AB1581" s="80"/>
      <c r="AC1581" s="82"/>
      <c r="AD1581" s="5"/>
      <c r="AE1581" s="82"/>
      <c r="AF1581" s="100"/>
      <c r="AG1581" s="86"/>
      <c r="AH1581" s="86"/>
      <c r="AI1581" s="101"/>
      <c r="AJ1581" s="82"/>
      <c r="AK1581" s="82"/>
      <c r="AL1581" s="88"/>
      <c r="AM1581" s="84"/>
      <c r="AN1581" s="78"/>
      <c r="AO1581" s="89"/>
      <c r="AP1581" s="89"/>
      <c r="AQ1581" s="89"/>
      <c r="AR1581" s="90"/>
      <c r="AS1581" s="90"/>
    </row>
    <row r="1582" ht="18.0" customHeight="1">
      <c r="A1582" s="71"/>
      <c r="B1582" s="71"/>
      <c r="C1582" s="38"/>
      <c r="D1582" s="38"/>
      <c r="E1582" s="38"/>
      <c r="F1582" s="99"/>
      <c r="G1582" s="74"/>
      <c r="H1582" s="75"/>
      <c r="I1582" s="80"/>
      <c r="J1582" s="77"/>
      <c r="K1582" s="78"/>
      <c r="L1582" s="79"/>
      <c r="M1582" s="80"/>
      <c r="N1582" s="79"/>
      <c r="O1582" s="80"/>
      <c r="P1582" s="80"/>
      <c r="Q1582" s="79"/>
      <c r="R1582" s="79"/>
      <c r="S1582" s="12"/>
      <c r="T1582" s="12"/>
      <c r="U1582" s="13"/>
      <c r="V1582" s="79"/>
      <c r="W1582" s="82"/>
      <c r="X1582" s="83"/>
      <c r="Y1582" s="82"/>
      <c r="Z1582" s="84"/>
      <c r="AA1582" s="82"/>
      <c r="AB1582" s="80"/>
      <c r="AC1582" s="82"/>
      <c r="AD1582" s="5"/>
      <c r="AE1582" s="82"/>
      <c r="AF1582" s="100"/>
      <c r="AG1582" s="86"/>
      <c r="AH1582" s="86"/>
      <c r="AI1582" s="101"/>
      <c r="AJ1582" s="82"/>
      <c r="AK1582" s="82"/>
      <c r="AL1582" s="88"/>
      <c r="AM1582" s="84"/>
      <c r="AN1582" s="78"/>
      <c r="AO1582" s="89"/>
      <c r="AP1582" s="89"/>
      <c r="AQ1582" s="89"/>
      <c r="AR1582" s="90"/>
      <c r="AS1582" s="90"/>
    </row>
    <row r="1583" ht="18.0" customHeight="1">
      <c r="A1583" s="71"/>
      <c r="B1583" s="71"/>
      <c r="C1583" s="38"/>
      <c r="D1583" s="38"/>
      <c r="E1583" s="38"/>
      <c r="F1583" s="99"/>
      <c r="G1583" s="74"/>
      <c r="H1583" s="75"/>
      <c r="I1583" s="80"/>
      <c r="J1583" s="77"/>
      <c r="K1583" s="78"/>
      <c r="L1583" s="79"/>
      <c r="M1583" s="80"/>
      <c r="N1583" s="79"/>
      <c r="O1583" s="80"/>
      <c r="P1583" s="80"/>
      <c r="Q1583" s="79"/>
      <c r="R1583" s="79"/>
      <c r="S1583" s="12"/>
      <c r="T1583" s="12"/>
      <c r="U1583" s="13"/>
      <c r="V1583" s="79"/>
      <c r="W1583" s="82"/>
      <c r="X1583" s="83"/>
      <c r="Y1583" s="82"/>
      <c r="Z1583" s="84"/>
      <c r="AA1583" s="82"/>
      <c r="AB1583" s="80"/>
      <c r="AC1583" s="82"/>
      <c r="AD1583" s="5"/>
      <c r="AE1583" s="82"/>
      <c r="AF1583" s="100"/>
      <c r="AG1583" s="86"/>
      <c r="AH1583" s="86"/>
      <c r="AI1583" s="101"/>
      <c r="AJ1583" s="82"/>
      <c r="AK1583" s="82"/>
      <c r="AL1583" s="88"/>
      <c r="AM1583" s="84"/>
      <c r="AN1583" s="78"/>
      <c r="AO1583" s="89"/>
      <c r="AP1583" s="89"/>
      <c r="AQ1583" s="89"/>
      <c r="AR1583" s="90"/>
      <c r="AS1583" s="90"/>
    </row>
    <row r="1584" ht="18.0" customHeight="1">
      <c r="A1584" s="71"/>
      <c r="B1584" s="71"/>
      <c r="C1584" s="38"/>
      <c r="D1584" s="38"/>
      <c r="E1584" s="38"/>
      <c r="F1584" s="99"/>
      <c r="G1584" s="74"/>
      <c r="H1584" s="75"/>
      <c r="I1584" s="80"/>
      <c r="J1584" s="77"/>
      <c r="K1584" s="78"/>
      <c r="L1584" s="79"/>
      <c r="M1584" s="80"/>
      <c r="N1584" s="79"/>
      <c r="O1584" s="80"/>
      <c r="P1584" s="80"/>
      <c r="Q1584" s="79"/>
      <c r="R1584" s="79"/>
      <c r="S1584" s="12"/>
      <c r="T1584" s="12"/>
      <c r="U1584" s="13"/>
      <c r="V1584" s="79"/>
      <c r="W1584" s="82"/>
      <c r="X1584" s="83"/>
      <c r="Y1584" s="82"/>
      <c r="Z1584" s="84"/>
      <c r="AA1584" s="82"/>
      <c r="AB1584" s="80"/>
      <c r="AC1584" s="82"/>
      <c r="AD1584" s="5"/>
      <c r="AE1584" s="82"/>
      <c r="AF1584" s="100"/>
      <c r="AG1584" s="86"/>
      <c r="AH1584" s="86"/>
      <c r="AI1584" s="101"/>
      <c r="AJ1584" s="82"/>
      <c r="AK1584" s="82"/>
      <c r="AL1584" s="88"/>
      <c r="AM1584" s="84"/>
      <c r="AN1584" s="78"/>
      <c r="AO1584" s="89"/>
      <c r="AP1584" s="89"/>
      <c r="AQ1584" s="89"/>
      <c r="AR1584" s="90"/>
      <c r="AS1584" s="90"/>
    </row>
    <row r="1585" ht="18.0" customHeight="1">
      <c r="A1585" s="71"/>
      <c r="B1585" s="71"/>
      <c r="C1585" s="38"/>
      <c r="D1585" s="38"/>
      <c r="E1585" s="38"/>
      <c r="F1585" s="99"/>
      <c r="G1585" s="74"/>
      <c r="H1585" s="75"/>
      <c r="I1585" s="80"/>
      <c r="J1585" s="77"/>
      <c r="K1585" s="78"/>
      <c r="L1585" s="79"/>
      <c r="M1585" s="80"/>
      <c r="N1585" s="79"/>
      <c r="O1585" s="80"/>
      <c r="P1585" s="80"/>
      <c r="Q1585" s="79"/>
      <c r="R1585" s="79"/>
      <c r="S1585" s="12"/>
      <c r="T1585" s="12"/>
      <c r="U1585" s="13"/>
      <c r="V1585" s="79"/>
      <c r="W1585" s="82"/>
      <c r="X1585" s="83"/>
      <c r="Y1585" s="82"/>
      <c r="Z1585" s="84"/>
      <c r="AA1585" s="82"/>
      <c r="AB1585" s="80"/>
      <c r="AC1585" s="82"/>
      <c r="AD1585" s="5"/>
      <c r="AE1585" s="82"/>
      <c r="AF1585" s="100"/>
      <c r="AG1585" s="86"/>
      <c r="AH1585" s="86"/>
      <c r="AI1585" s="101"/>
      <c r="AJ1585" s="82"/>
      <c r="AK1585" s="82"/>
      <c r="AL1585" s="88"/>
      <c r="AM1585" s="84"/>
      <c r="AN1585" s="78"/>
      <c r="AO1585" s="89"/>
      <c r="AP1585" s="89"/>
      <c r="AQ1585" s="89"/>
      <c r="AR1585" s="90"/>
      <c r="AS1585" s="90"/>
    </row>
    <row r="1586" ht="18.0" customHeight="1">
      <c r="A1586" s="71"/>
      <c r="B1586" s="71"/>
      <c r="C1586" s="38"/>
      <c r="D1586" s="38"/>
      <c r="E1586" s="38"/>
      <c r="F1586" s="99"/>
      <c r="G1586" s="74"/>
      <c r="H1586" s="75"/>
      <c r="I1586" s="80"/>
      <c r="J1586" s="77"/>
      <c r="K1586" s="78"/>
      <c r="L1586" s="79"/>
      <c r="M1586" s="80"/>
      <c r="N1586" s="79"/>
      <c r="O1586" s="80"/>
      <c r="P1586" s="80"/>
      <c r="Q1586" s="79"/>
      <c r="R1586" s="79"/>
      <c r="S1586" s="12"/>
      <c r="T1586" s="12"/>
      <c r="U1586" s="13"/>
      <c r="V1586" s="79"/>
      <c r="W1586" s="82"/>
      <c r="X1586" s="83"/>
      <c r="Y1586" s="82"/>
      <c r="Z1586" s="84"/>
      <c r="AA1586" s="82"/>
      <c r="AB1586" s="80"/>
      <c r="AC1586" s="82"/>
      <c r="AD1586" s="5"/>
      <c r="AE1586" s="82"/>
      <c r="AF1586" s="100"/>
      <c r="AG1586" s="86"/>
      <c r="AH1586" s="86"/>
      <c r="AI1586" s="101"/>
      <c r="AJ1586" s="82"/>
      <c r="AK1586" s="82"/>
      <c r="AL1586" s="88"/>
      <c r="AM1586" s="84"/>
      <c r="AN1586" s="78"/>
      <c r="AO1586" s="89"/>
      <c r="AP1586" s="89"/>
      <c r="AQ1586" s="89"/>
      <c r="AR1586" s="90"/>
      <c r="AS1586" s="90"/>
    </row>
    <row r="1587" ht="18.0" customHeight="1">
      <c r="A1587" s="71"/>
      <c r="B1587" s="71"/>
      <c r="C1587" s="38"/>
      <c r="D1587" s="38"/>
      <c r="E1587" s="38"/>
      <c r="F1587" s="99"/>
      <c r="G1587" s="74"/>
      <c r="H1587" s="75"/>
      <c r="I1587" s="80"/>
      <c r="J1587" s="77"/>
      <c r="K1587" s="78"/>
      <c r="L1587" s="79"/>
      <c r="M1587" s="80"/>
      <c r="N1587" s="79"/>
      <c r="O1587" s="80"/>
      <c r="P1587" s="80"/>
      <c r="Q1587" s="79"/>
      <c r="R1587" s="79"/>
      <c r="S1587" s="12"/>
      <c r="T1587" s="12"/>
      <c r="U1587" s="13"/>
      <c r="V1587" s="79"/>
      <c r="W1587" s="82"/>
      <c r="X1587" s="83"/>
      <c r="Y1587" s="82"/>
      <c r="Z1587" s="84"/>
      <c r="AA1587" s="82"/>
      <c r="AB1587" s="80"/>
      <c r="AC1587" s="82"/>
      <c r="AD1587" s="5"/>
      <c r="AE1587" s="82"/>
      <c r="AF1587" s="100"/>
      <c r="AG1587" s="86"/>
      <c r="AH1587" s="86"/>
      <c r="AI1587" s="101"/>
      <c r="AJ1587" s="82"/>
      <c r="AK1587" s="82"/>
      <c r="AL1587" s="88"/>
      <c r="AM1587" s="84"/>
      <c r="AN1587" s="78"/>
      <c r="AO1587" s="89"/>
      <c r="AP1587" s="89"/>
      <c r="AQ1587" s="89"/>
      <c r="AR1587" s="90"/>
      <c r="AS1587" s="90"/>
    </row>
    <row r="1588" ht="18.0" customHeight="1">
      <c r="A1588" s="71"/>
      <c r="B1588" s="71"/>
      <c r="C1588" s="38"/>
      <c r="D1588" s="38"/>
      <c r="E1588" s="38"/>
      <c r="F1588" s="99"/>
      <c r="G1588" s="74"/>
      <c r="H1588" s="75"/>
      <c r="I1588" s="80"/>
      <c r="J1588" s="77"/>
      <c r="K1588" s="78"/>
      <c r="L1588" s="79"/>
      <c r="M1588" s="80"/>
      <c r="N1588" s="79"/>
      <c r="O1588" s="80"/>
      <c r="P1588" s="80"/>
      <c r="Q1588" s="79"/>
      <c r="R1588" s="79"/>
      <c r="S1588" s="12"/>
      <c r="T1588" s="12"/>
      <c r="U1588" s="13"/>
      <c r="V1588" s="79"/>
      <c r="W1588" s="82"/>
      <c r="X1588" s="83"/>
      <c r="Y1588" s="82"/>
      <c r="Z1588" s="84"/>
      <c r="AA1588" s="82"/>
      <c r="AB1588" s="80"/>
      <c r="AC1588" s="82"/>
      <c r="AD1588" s="5"/>
      <c r="AE1588" s="82"/>
      <c r="AF1588" s="100"/>
      <c r="AG1588" s="86"/>
      <c r="AH1588" s="86"/>
      <c r="AI1588" s="101"/>
      <c r="AJ1588" s="82"/>
      <c r="AK1588" s="82"/>
      <c r="AL1588" s="88"/>
      <c r="AM1588" s="84"/>
      <c r="AN1588" s="78"/>
      <c r="AO1588" s="89"/>
      <c r="AP1588" s="89"/>
      <c r="AQ1588" s="89"/>
      <c r="AR1588" s="90"/>
      <c r="AS1588" s="90"/>
    </row>
    <row r="1589" ht="18.0" customHeight="1">
      <c r="A1589" s="71"/>
      <c r="B1589" s="71"/>
      <c r="C1589" s="38"/>
      <c r="D1589" s="38"/>
      <c r="E1589" s="38"/>
      <c r="F1589" s="99"/>
      <c r="G1589" s="74"/>
      <c r="H1589" s="75"/>
      <c r="I1589" s="80"/>
      <c r="J1589" s="77"/>
      <c r="K1589" s="78"/>
      <c r="L1589" s="79"/>
      <c r="M1589" s="80"/>
      <c r="N1589" s="79"/>
      <c r="O1589" s="80"/>
      <c r="P1589" s="80"/>
      <c r="Q1589" s="79"/>
      <c r="R1589" s="79"/>
      <c r="S1589" s="12"/>
      <c r="T1589" s="12"/>
      <c r="U1589" s="13"/>
      <c r="V1589" s="79"/>
      <c r="W1589" s="82"/>
      <c r="X1589" s="83"/>
      <c r="Y1589" s="82"/>
      <c r="Z1589" s="84"/>
      <c r="AA1589" s="82"/>
      <c r="AB1589" s="80"/>
      <c r="AC1589" s="82"/>
      <c r="AD1589" s="5"/>
      <c r="AE1589" s="82"/>
      <c r="AF1589" s="100"/>
      <c r="AG1589" s="86"/>
      <c r="AH1589" s="86"/>
      <c r="AI1589" s="101"/>
      <c r="AJ1589" s="82"/>
      <c r="AK1589" s="82"/>
      <c r="AL1589" s="88"/>
      <c r="AM1589" s="84"/>
      <c r="AN1589" s="78"/>
      <c r="AO1589" s="89"/>
      <c r="AP1589" s="89"/>
      <c r="AQ1589" s="89"/>
      <c r="AR1589" s="90"/>
      <c r="AS1589" s="90"/>
    </row>
    <row r="1590" ht="18.0" customHeight="1">
      <c r="A1590" s="71"/>
      <c r="B1590" s="71"/>
      <c r="C1590" s="38"/>
      <c r="D1590" s="38"/>
      <c r="E1590" s="38"/>
      <c r="F1590" s="99"/>
      <c r="G1590" s="74"/>
      <c r="H1590" s="75"/>
      <c r="I1590" s="80"/>
      <c r="J1590" s="77"/>
      <c r="K1590" s="78"/>
      <c r="L1590" s="79"/>
      <c r="M1590" s="80"/>
      <c r="N1590" s="79"/>
      <c r="O1590" s="80"/>
      <c r="P1590" s="80"/>
      <c r="Q1590" s="79"/>
      <c r="R1590" s="79"/>
      <c r="S1590" s="12"/>
      <c r="T1590" s="12"/>
      <c r="U1590" s="13"/>
      <c r="V1590" s="79"/>
      <c r="W1590" s="82"/>
      <c r="X1590" s="83"/>
      <c r="Y1590" s="82"/>
      <c r="Z1590" s="84"/>
      <c r="AA1590" s="82"/>
      <c r="AB1590" s="80"/>
      <c r="AC1590" s="82"/>
      <c r="AD1590" s="5"/>
      <c r="AE1590" s="82"/>
      <c r="AF1590" s="100"/>
      <c r="AG1590" s="86"/>
      <c r="AH1590" s="86"/>
      <c r="AI1590" s="101"/>
      <c r="AJ1590" s="82"/>
      <c r="AK1590" s="82"/>
      <c r="AL1590" s="88"/>
      <c r="AM1590" s="84"/>
      <c r="AN1590" s="78"/>
      <c r="AO1590" s="89"/>
      <c r="AP1590" s="89"/>
      <c r="AQ1590" s="89"/>
      <c r="AR1590" s="90"/>
      <c r="AS1590" s="90"/>
    </row>
    <row r="1591" ht="18.0" customHeight="1">
      <c r="A1591" s="71"/>
      <c r="B1591" s="71"/>
      <c r="C1591" s="38"/>
      <c r="D1591" s="38"/>
      <c r="E1591" s="38"/>
      <c r="F1591" s="99"/>
      <c r="G1591" s="74"/>
      <c r="H1591" s="75"/>
      <c r="I1591" s="80"/>
      <c r="J1591" s="77"/>
      <c r="K1591" s="78"/>
      <c r="L1591" s="79"/>
      <c r="M1591" s="80"/>
      <c r="N1591" s="79"/>
      <c r="O1591" s="80"/>
      <c r="P1591" s="80"/>
      <c r="Q1591" s="79"/>
      <c r="R1591" s="79"/>
      <c r="S1591" s="12"/>
      <c r="T1591" s="12"/>
      <c r="U1591" s="13"/>
      <c r="V1591" s="79"/>
      <c r="W1591" s="82"/>
      <c r="X1591" s="83"/>
      <c r="Y1591" s="82"/>
      <c r="Z1591" s="84"/>
      <c r="AA1591" s="82"/>
      <c r="AB1591" s="80"/>
      <c r="AC1591" s="82"/>
      <c r="AD1591" s="5"/>
      <c r="AE1591" s="82"/>
      <c r="AF1591" s="100"/>
      <c r="AG1591" s="86"/>
      <c r="AH1591" s="86"/>
      <c r="AI1591" s="101"/>
      <c r="AJ1591" s="82"/>
      <c r="AK1591" s="82"/>
      <c r="AL1591" s="88"/>
      <c r="AM1591" s="84"/>
      <c r="AN1591" s="78"/>
      <c r="AO1591" s="89"/>
      <c r="AP1591" s="89"/>
      <c r="AQ1591" s="89"/>
      <c r="AR1591" s="90"/>
      <c r="AS1591" s="90"/>
    </row>
    <row r="1592" ht="18.0" customHeight="1">
      <c r="A1592" s="71"/>
      <c r="B1592" s="71"/>
      <c r="C1592" s="38"/>
      <c r="D1592" s="38"/>
      <c r="E1592" s="38"/>
      <c r="F1592" s="99"/>
      <c r="G1592" s="74"/>
      <c r="H1592" s="75"/>
      <c r="I1592" s="80"/>
      <c r="J1592" s="77"/>
      <c r="K1592" s="78"/>
      <c r="L1592" s="79"/>
      <c r="M1592" s="80"/>
      <c r="N1592" s="79"/>
      <c r="O1592" s="80"/>
      <c r="P1592" s="80"/>
      <c r="Q1592" s="79"/>
      <c r="R1592" s="79"/>
      <c r="S1592" s="12"/>
      <c r="T1592" s="12"/>
      <c r="U1592" s="13"/>
      <c r="V1592" s="79"/>
      <c r="W1592" s="82"/>
      <c r="X1592" s="83"/>
      <c r="Y1592" s="82"/>
      <c r="Z1592" s="84"/>
      <c r="AA1592" s="82"/>
      <c r="AB1592" s="80"/>
      <c r="AC1592" s="82"/>
      <c r="AD1592" s="5"/>
      <c r="AE1592" s="82"/>
      <c r="AF1592" s="100"/>
      <c r="AG1592" s="86"/>
      <c r="AH1592" s="86"/>
      <c r="AI1592" s="101"/>
      <c r="AJ1592" s="82"/>
      <c r="AK1592" s="82"/>
      <c r="AL1592" s="88"/>
      <c r="AM1592" s="84"/>
      <c r="AN1592" s="78"/>
      <c r="AO1592" s="89"/>
      <c r="AP1592" s="89"/>
      <c r="AQ1592" s="89"/>
      <c r="AR1592" s="90"/>
      <c r="AS1592" s="90"/>
    </row>
    <row r="1593" ht="18.0" customHeight="1">
      <c r="A1593" s="71"/>
      <c r="B1593" s="71"/>
      <c r="C1593" s="38"/>
      <c r="D1593" s="38"/>
      <c r="E1593" s="38"/>
      <c r="F1593" s="99"/>
      <c r="G1593" s="74"/>
      <c r="H1593" s="75"/>
      <c r="I1593" s="80"/>
      <c r="J1593" s="77"/>
      <c r="K1593" s="78"/>
      <c r="L1593" s="79"/>
      <c r="M1593" s="80"/>
      <c r="N1593" s="79"/>
      <c r="O1593" s="80"/>
      <c r="P1593" s="80"/>
      <c r="Q1593" s="79"/>
      <c r="R1593" s="79"/>
      <c r="S1593" s="12"/>
      <c r="T1593" s="12"/>
      <c r="U1593" s="13"/>
      <c r="V1593" s="79"/>
      <c r="W1593" s="82"/>
      <c r="X1593" s="83"/>
      <c r="Y1593" s="82"/>
      <c r="Z1593" s="84"/>
      <c r="AA1593" s="82"/>
      <c r="AB1593" s="80"/>
      <c r="AC1593" s="82"/>
      <c r="AD1593" s="5"/>
      <c r="AE1593" s="82"/>
      <c r="AF1593" s="100"/>
      <c r="AG1593" s="86"/>
      <c r="AH1593" s="86"/>
      <c r="AI1593" s="101"/>
      <c r="AJ1593" s="82"/>
      <c r="AK1593" s="82"/>
      <c r="AL1593" s="88"/>
      <c r="AM1593" s="84"/>
      <c r="AN1593" s="78"/>
      <c r="AO1593" s="89"/>
      <c r="AP1593" s="89"/>
      <c r="AQ1593" s="89"/>
      <c r="AR1593" s="90"/>
      <c r="AS1593" s="90"/>
    </row>
    <row r="1594" ht="18.0" customHeight="1">
      <c r="A1594" s="71"/>
      <c r="B1594" s="71"/>
      <c r="C1594" s="38"/>
      <c r="D1594" s="38"/>
      <c r="E1594" s="38"/>
      <c r="F1594" s="99"/>
      <c r="G1594" s="74"/>
      <c r="H1594" s="75"/>
      <c r="I1594" s="80"/>
      <c r="J1594" s="77"/>
      <c r="K1594" s="78"/>
      <c r="L1594" s="79"/>
      <c r="M1594" s="80"/>
      <c r="N1594" s="79"/>
      <c r="O1594" s="80"/>
      <c r="P1594" s="80"/>
      <c r="Q1594" s="79"/>
      <c r="R1594" s="79"/>
      <c r="S1594" s="12"/>
      <c r="T1594" s="12"/>
      <c r="U1594" s="13"/>
      <c r="V1594" s="79"/>
      <c r="W1594" s="82"/>
      <c r="X1594" s="83"/>
      <c r="Y1594" s="82"/>
      <c r="Z1594" s="84"/>
      <c r="AA1594" s="82"/>
      <c r="AB1594" s="80"/>
      <c r="AC1594" s="82"/>
      <c r="AD1594" s="5"/>
      <c r="AE1594" s="82"/>
      <c r="AF1594" s="100"/>
      <c r="AG1594" s="86"/>
      <c r="AH1594" s="86"/>
      <c r="AI1594" s="101"/>
      <c r="AJ1594" s="82"/>
      <c r="AK1594" s="82"/>
      <c r="AL1594" s="88"/>
      <c r="AM1594" s="84"/>
      <c r="AN1594" s="78"/>
      <c r="AO1594" s="89"/>
      <c r="AP1594" s="89"/>
      <c r="AQ1594" s="89"/>
      <c r="AR1594" s="90"/>
      <c r="AS1594" s="90"/>
    </row>
    <row r="1595" ht="18.0" customHeight="1">
      <c r="A1595" s="71"/>
      <c r="B1595" s="71"/>
      <c r="C1595" s="38"/>
      <c r="D1595" s="38"/>
      <c r="E1595" s="38"/>
      <c r="F1595" s="99"/>
      <c r="G1595" s="74"/>
      <c r="H1595" s="75"/>
      <c r="I1595" s="80"/>
      <c r="J1595" s="77"/>
      <c r="K1595" s="78"/>
      <c r="L1595" s="79"/>
      <c r="M1595" s="80"/>
      <c r="N1595" s="79"/>
      <c r="O1595" s="80"/>
      <c r="P1595" s="80"/>
      <c r="Q1595" s="79"/>
      <c r="R1595" s="79"/>
      <c r="S1595" s="12"/>
      <c r="T1595" s="12"/>
      <c r="U1595" s="13"/>
      <c r="V1595" s="79"/>
      <c r="W1595" s="82"/>
      <c r="X1595" s="83"/>
      <c r="Y1595" s="82"/>
      <c r="Z1595" s="84"/>
      <c r="AA1595" s="82"/>
      <c r="AB1595" s="80"/>
      <c r="AC1595" s="82"/>
      <c r="AD1595" s="5"/>
      <c r="AE1595" s="82"/>
      <c r="AF1595" s="100"/>
      <c r="AG1595" s="86"/>
      <c r="AH1595" s="86"/>
      <c r="AI1595" s="101"/>
      <c r="AJ1595" s="82"/>
      <c r="AK1595" s="82"/>
      <c r="AL1595" s="88"/>
      <c r="AM1595" s="84"/>
      <c r="AN1595" s="78"/>
      <c r="AO1595" s="89"/>
      <c r="AP1595" s="89"/>
      <c r="AQ1595" s="89"/>
      <c r="AR1595" s="90"/>
      <c r="AS1595" s="90"/>
    </row>
    <row r="1596" ht="18.0" customHeight="1">
      <c r="A1596" s="71"/>
      <c r="B1596" s="71"/>
      <c r="C1596" s="38"/>
      <c r="D1596" s="38"/>
      <c r="E1596" s="38"/>
      <c r="F1596" s="99"/>
      <c r="G1596" s="74"/>
      <c r="H1596" s="75"/>
      <c r="I1596" s="80"/>
      <c r="J1596" s="77"/>
      <c r="K1596" s="78"/>
      <c r="L1596" s="79"/>
      <c r="M1596" s="80"/>
      <c r="N1596" s="79"/>
      <c r="O1596" s="80"/>
      <c r="P1596" s="80"/>
      <c r="Q1596" s="79"/>
      <c r="R1596" s="79"/>
      <c r="S1596" s="12"/>
      <c r="T1596" s="12"/>
      <c r="U1596" s="13"/>
      <c r="V1596" s="79"/>
      <c r="W1596" s="82"/>
      <c r="X1596" s="83"/>
      <c r="Y1596" s="82"/>
      <c r="Z1596" s="84"/>
      <c r="AA1596" s="82"/>
      <c r="AB1596" s="80"/>
      <c r="AC1596" s="82"/>
      <c r="AD1596" s="5"/>
      <c r="AE1596" s="82"/>
      <c r="AF1596" s="100"/>
      <c r="AG1596" s="86"/>
      <c r="AH1596" s="86"/>
      <c r="AI1596" s="101"/>
      <c r="AJ1596" s="82"/>
      <c r="AK1596" s="82"/>
      <c r="AL1596" s="88"/>
      <c r="AM1596" s="84"/>
      <c r="AN1596" s="78"/>
      <c r="AO1596" s="89"/>
      <c r="AP1596" s="89"/>
      <c r="AQ1596" s="89"/>
      <c r="AR1596" s="90"/>
      <c r="AS1596" s="90"/>
    </row>
    <row r="1597" ht="18.0" customHeight="1">
      <c r="A1597" s="71"/>
      <c r="B1597" s="71"/>
      <c r="C1597" s="38"/>
      <c r="D1597" s="38"/>
      <c r="E1597" s="38"/>
      <c r="F1597" s="99"/>
      <c r="G1597" s="74"/>
      <c r="H1597" s="75"/>
      <c r="I1597" s="80"/>
      <c r="J1597" s="77"/>
      <c r="K1597" s="78"/>
      <c r="L1597" s="79"/>
      <c r="M1597" s="80"/>
      <c r="N1597" s="79"/>
      <c r="O1597" s="80"/>
      <c r="P1597" s="80"/>
      <c r="Q1597" s="79"/>
      <c r="R1597" s="79"/>
      <c r="S1597" s="12"/>
      <c r="T1597" s="12"/>
      <c r="U1597" s="13"/>
      <c r="V1597" s="79"/>
      <c r="W1597" s="82"/>
      <c r="X1597" s="83"/>
      <c r="Y1597" s="82"/>
      <c r="Z1597" s="84"/>
      <c r="AA1597" s="82"/>
      <c r="AB1597" s="80"/>
      <c r="AC1597" s="82"/>
      <c r="AD1597" s="5"/>
      <c r="AE1597" s="82"/>
      <c r="AF1597" s="100"/>
      <c r="AG1597" s="86"/>
      <c r="AH1597" s="86"/>
      <c r="AI1597" s="101"/>
      <c r="AJ1597" s="82"/>
      <c r="AK1597" s="82"/>
      <c r="AL1597" s="88"/>
      <c r="AM1597" s="84"/>
      <c r="AN1597" s="78"/>
      <c r="AO1597" s="89"/>
      <c r="AP1597" s="89"/>
      <c r="AQ1597" s="89"/>
      <c r="AR1597" s="90"/>
      <c r="AS1597" s="90"/>
    </row>
    <row r="1598" ht="18.0" customHeight="1">
      <c r="A1598" s="71"/>
      <c r="B1598" s="71"/>
      <c r="C1598" s="38"/>
      <c r="D1598" s="38"/>
      <c r="E1598" s="38"/>
      <c r="F1598" s="99"/>
      <c r="G1598" s="74"/>
      <c r="H1598" s="75"/>
      <c r="I1598" s="80"/>
      <c r="J1598" s="77"/>
      <c r="K1598" s="78"/>
      <c r="L1598" s="79"/>
      <c r="M1598" s="80"/>
      <c r="N1598" s="79"/>
      <c r="O1598" s="80"/>
      <c r="P1598" s="80"/>
      <c r="Q1598" s="79"/>
      <c r="R1598" s="79"/>
      <c r="S1598" s="12"/>
      <c r="T1598" s="12"/>
      <c r="U1598" s="13"/>
      <c r="V1598" s="79"/>
      <c r="W1598" s="82"/>
      <c r="X1598" s="83"/>
      <c r="Y1598" s="82"/>
      <c r="Z1598" s="84"/>
      <c r="AA1598" s="82"/>
      <c r="AB1598" s="80"/>
      <c r="AC1598" s="82"/>
      <c r="AD1598" s="5"/>
      <c r="AE1598" s="82"/>
      <c r="AF1598" s="100"/>
      <c r="AG1598" s="86"/>
      <c r="AH1598" s="86"/>
      <c r="AI1598" s="101"/>
      <c r="AJ1598" s="82"/>
      <c r="AK1598" s="82"/>
      <c r="AL1598" s="88"/>
      <c r="AM1598" s="84"/>
      <c r="AN1598" s="78"/>
      <c r="AO1598" s="89"/>
      <c r="AP1598" s="89"/>
      <c r="AQ1598" s="89"/>
      <c r="AR1598" s="90"/>
      <c r="AS1598" s="90"/>
    </row>
    <row r="1599" ht="18.0" customHeight="1">
      <c r="A1599" s="71"/>
      <c r="B1599" s="71"/>
      <c r="C1599" s="38"/>
      <c r="D1599" s="38"/>
      <c r="E1599" s="38"/>
      <c r="F1599" s="99"/>
      <c r="G1599" s="74"/>
      <c r="H1599" s="75"/>
      <c r="I1599" s="80"/>
      <c r="J1599" s="77"/>
      <c r="K1599" s="78"/>
      <c r="L1599" s="79"/>
      <c r="M1599" s="80"/>
      <c r="N1599" s="79"/>
      <c r="O1599" s="80"/>
      <c r="P1599" s="80"/>
      <c r="Q1599" s="79"/>
      <c r="R1599" s="79"/>
      <c r="S1599" s="12"/>
      <c r="T1599" s="12"/>
      <c r="U1599" s="13"/>
      <c r="V1599" s="79"/>
      <c r="W1599" s="82"/>
      <c r="X1599" s="83"/>
      <c r="Y1599" s="82"/>
      <c r="Z1599" s="84"/>
      <c r="AA1599" s="82"/>
      <c r="AB1599" s="80"/>
      <c r="AC1599" s="82"/>
      <c r="AD1599" s="5"/>
      <c r="AE1599" s="82"/>
      <c r="AF1599" s="100"/>
      <c r="AG1599" s="86"/>
      <c r="AH1599" s="86"/>
      <c r="AI1599" s="101"/>
      <c r="AJ1599" s="82"/>
      <c r="AK1599" s="82"/>
      <c r="AL1599" s="88"/>
      <c r="AM1599" s="84"/>
      <c r="AN1599" s="78"/>
      <c r="AO1599" s="89"/>
      <c r="AP1599" s="89"/>
      <c r="AQ1599" s="89"/>
      <c r="AR1599" s="90"/>
      <c r="AS1599" s="90"/>
    </row>
    <row r="1600" ht="18.0" customHeight="1">
      <c r="A1600" s="71"/>
      <c r="B1600" s="71"/>
      <c r="C1600" s="38"/>
      <c r="D1600" s="38"/>
      <c r="E1600" s="38"/>
      <c r="F1600" s="99"/>
      <c r="G1600" s="74"/>
      <c r="H1600" s="75"/>
      <c r="I1600" s="80"/>
      <c r="J1600" s="77"/>
      <c r="K1600" s="78"/>
      <c r="L1600" s="79"/>
      <c r="M1600" s="80"/>
      <c r="N1600" s="79"/>
      <c r="O1600" s="80"/>
      <c r="P1600" s="80"/>
      <c r="Q1600" s="79"/>
      <c r="R1600" s="79"/>
      <c r="S1600" s="12"/>
      <c r="T1600" s="12"/>
      <c r="U1600" s="13"/>
      <c r="V1600" s="79"/>
      <c r="W1600" s="82"/>
      <c r="X1600" s="83"/>
      <c r="Y1600" s="82"/>
      <c r="Z1600" s="84"/>
      <c r="AA1600" s="82"/>
      <c r="AB1600" s="80"/>
      <c r="AC1600" s="82"/>
      <c r="AD1600" s="5"/>
      <c r="AE1600" s="82"/>
      <c r="AF1600" s="100"/>
      <c r="AG1600" s="86"/>
      <c r="AH1600" s="86"/>
      <c r="AI1600" s="101"/>
      <c r="AJ1600" s="82"/>
      <c r="AK1600" s="82"/>
      <c r="AL1600" s="88"/>
      <c r="AM1600" s="84"/>
      <c r="AN1600" s="78"/>
      <c r="AO1600" s="89"/>
      <c r="AP1600" s="89"/>
      <c r="AQ1600" s="89"/>
      <c r="AR1600" s="90"/>
      <c r="AS1600" s="90"/>
    </row>
    <row r="1601" ht="18.0" customHeight="1">
      <c r="A1601" s="71"/>
      <c r="B1601" s="71"/>
      <c r="C1601" s="38"/>
      <c r="D1601" s="38"/>
      <c r="E1601" s="38"/>
      <c r="F1601" s="99"/>
      <c r="G1601" s="74"/>
      <c r="H1601" s="75"/>
      <c r="I1601" s="80"/>
      <c r="J1601" s="77"/>
      <c r="K1601" s="78"/>
      <c r="L1601" s="79"/>
      <c r="M1601" s="80"/>
      <c r="N1601" s="79"/>
      <c r="O1601" s="80"/>
      <c r="P1601" s="80"/>
      <c r="Q1601" s="79"/>
      <c r="R1601" s="79"/>
      <c r="S1601" s="12"/>
      <c r="T1601" s="12"/>
      <c r="U1601" s="13"/>
      <c r="V1601" s="79"/>
      <c r="W1601" s="82"/>
      <c r="X1601" s="83"/>
      <c r="Y1601" s="82"/>
      <c r="Z1601" s="84"/>
      <c r="AA1601" s="82"/>
      <c r="AB1601" s="80"/>
      <c r="AC1601" s="82"/>
      <c r="AD1601" s="5"/>
      <c r="AE1601" s="82"/>
      <c r="AF1601" s="100"/>
      <c r="AG1601" s="86"/>
      <c r="AH1601" s="86"/>
      <c r="AI1601" s="101"/>
      <c r="AJ1601" s="82"/>
      <c r="AK1601" s="82"/>
      <c r="AL1601" s="88"/>
      <c r="AM1601" s="84"/>
      <c r="AN1601" s="78"/>
      <c r="AO1601" s="89"/>
      <c r="AP1601" s="89"/>
      <c r="AQ1601" s="89"/>
      <c r="AR1601" s="90"/>
      <c r="AS1601" s="90"/>
    </row>
    <row r="1602" ht="18.0" customHeight="1">
      <c r="A1602" s="71"/>
      <c r="B1602" s="71"/>
      <c r="C1602" s="38"/>
      <c r="D1602" s="38"/>
      <c r="E1602" s="38"/>
      <c r="F1602" s="99"/>
      <c r="G1602" s="74"/>
      <c r="H1602" s="75"/>
      <c r="I1602" s="80"/>
      <c r="J1602" s="77"/>
      <c r="K1602" s="78"/>
      <c r="L1602" s="79"/>
      <c r="M1602" s="80"/>
      <c r="N1602" s="79"/>
      <c r="O1602" s="80"/>
      <c r="P1602" s="80"/>
      <c r="Q1602" s="79"/>
      <c r="R1602" s="79"/>
      <c r="S1602" s="12"/>
      <c r="T1602" s="12"/>
      <c r="U1602" s="13"/>
      <c r="V1602" s="79"/>
      <c r="W1602" s="82"/>
      <c r="X1602" s="83"/>
      <c r="Y1602" s="82"/>
      <c r="Z1602" s="84"/>
      <c r="AA1602" s="82"/>
      <c r="AB1602" s="80"/>
      <c r="AC1602" s="82"/>
      <c r="AD1602" s="5"/>
      <c r="AE1602" s="82"/>
      <c r="AF1602" s="100"/>
      <c r="AG1602" s="86"/>
      <c r="AH1602" s="86"/>
      <c r="AI1602" s="101"/>
      <c r="AJ1602" s="82"/>
      <c r="AK1602" s="82"/>
      <c r="AL1602" s="88"/>
      <c r="AM1602" s="84"/>
      <c r="AN1602" s="78"/>
      <c r="AO1602" s="89"/>
      <c r="AP1602" s="89"/>
      <c r="AQ1602" s="89"/>
      <c r="AR1602" s="90"/>
      <c r="AS1602" s="90"/>
    </row>
    <row r="1603" ht="18.0" customHeight="1">
      <c r="A1603" s="71"/>
      <c r="B1603" s="71"/>
      <c r="C1603" s="38"/>
      <c r="D1603" s="38"/>
      <c r="E1603" s="38"/>
      <c r="F1603" s="99"/>
      <c r="G1603" s="74"/>
      <c r="H1603" s="75"/>
      <c r="I1603" s="80"/>
      <c r="J1603" s="77"/>
      <c r="K1603" s="78"/>
      <c r="L1603" s="79"/>
      <c r="M1603" s="80"/>
      <c r="N1603" s="79"/>
      <c r="O1603" s="80"/>
      <c r="P1603" s="80"/>
      <c r="Q1603" s="79"/>
      <c r="R1603" s="79"/>
      <c r="S1603" s="12"/>
      <c r="T1603" s="12"/>
      <c r="U1603" s="13"/>
      <c r="V1603" s="79"/>
      <c r="W1603" s="82"/>
      <c r="X1603" s="83"/>
      <c r="Y1603" s="82"/>
      <c r="Z1603" s="84"/>
      <c r="AA1603" s="82"/>
      <c r="AB1603" s="80"/>
      <c r="AC1603" s="82"/>
      <c r="AD1603" s="5"/>
      <c r="AE1603" s="82"/>
      <c r="AF1603" s="100"/>
      <c r="AG1603" s="86"/>
      <c r="AH1603" s="86"/>
      <c r="AI1603" s="101"/>
      <c r="AJ1603" s="82"/>
      <c r="AK1603" s="82"/>
      <c r="AL1603" s="88"/>
      <c r="AM1603" s="84"/>
      <c r="AN1603" s="78"/>
      <c r="AO1603" s="89"/>
      <c r="AP1603" s="89"/>
      <c r="AQ1603" s="89"/>
      <c r="AR1603" s="90"/>
      <c r="AS1603" s="90"/>
    </row>
    <row r="1604" ht="18.0" customHeight="1">
      <c r="A1604" s="71"/>
      <c r="B1604" s="71"/>
      <c r="C1604" s="38"/>
      <c r="D1604" s="38"/>
      <c r="E1604" s="38"/>
      <c r="F1604" s="99"/>
      <c r="G1604" s="74"/>
      <c r="H1604" s="75"/>
      <c r="I1604" s="80"/>
      <c r="J1604" s="77"/>
      <c r="K1604" s="78"/>
      <c r="L1604" s="79"/>
      <c r="M1604" s="80"/>
      <c r="N1604" s="79"/>
      <c r="O1604" s="80"/>
      <c r="P1604" s="80"/>
      <c r="Q1604" s="79"/>
      <c r="R1604" s="79"/>
      <c r="S1604" s="12"/>
      <c r="T1604" s="12"/>
      <c r="U1604" s="13"/>
      <c r="V1604" s="79"/>
      <c r="W1604" s="82"/>
      <c r="X1604" s="83"/>
      <c r="Y1604" s="82"/>
      <c r="Z1604" s="84"/>
      <c r="AA1604" s="82"/>
      <c r="AB1604" s="80"/>
      <c r="AC1604" s="82"/>
      <c r="AD1604" s="5"/>
      <c r="AE1604" s="82"/>
      <c r="AF1604" s="100"/>
      <c r="AG1604" s="86"/>
      <c r="AH1604" s="86"/>
      <c r="AI1604" s="87"/>
      <c r="AJ1604" s="82"/>
      <c r="AK1604" s="82"/>
      <c r="AL1604" s="88"/>
      <c r="AM1604" s="84"/>
      <c r="AN1604" s="78"/>
      <c r="AO1604" s="89"/>
      <c r="AP1604" s="89"/>
      <c r="AQ1604" s="89"/>
      <c r="AR1604" s="90"/>
      <c r="AS1604" s="90"/>
    </row>
    <row r="1605" ht="18.0" customHeight="1">
      <c r="A1605" s="71"/>
      <c r="B1605" s="71"/>
      <c r="C1605" s="38"/>
      <c r="D1605" s="38"/>
      <c r="E1605" s="38"/>
      <c r="F1605" s="99"/>
      <c r="G1605" s="74"/>
      <c r="H1605" s="75"/>
      <c r="I1605" s="80"/>
      <c r="J1605" s="77"/>
      <c r="K1605" s="78"/>
      <c r="L1605" s="79"/>
      <c r="M1605" s="80"/>
      <c r="N1605" s="79"/>
      <c r="O1605" s="80"/>
      <c r="P1605" s="80"/>
      <c r="Q1605" s="79"/>
      <c r="R1605" s="79"/>
      <c r="S1605" s="12"/>
      <c r="T1605" s="12"/>
      <c r="U1605" s="13"/>
      <c r="V1605" s="79"/>
      <c r="W1605" s="82"/>
      <c r="X1605" s="83"/>
      <c r="Y1605" s="82"/>
      <c r="Z1605" s="84"/>
      <c r="AA1605" s="82"/>
      <c r="AB1605" s="80"/>
      <c r="AC1605" s="82"/>
      <c r="AD1605" s="5"/>
      <c r="AE1605" s="82"/>
      <c r="AF1605" s="100"/>
      <c r="AG1605" s="86"/>
      <c r="AH1605" s="86"/>
      <c r="AI1605" s="87"/>
      <c r="AJ1605" s="82"/>
      <c r="AK1605" s="82"/>
      <c r="AL1605" s="88"/>
      <c r="AM1605" s="84"/>
      <c r="AN1605" s="78"/>
      <c r="AO1605" s="89"/>
      <c r="AP1605" s="89"/>
      <c r="AQ1605" s="89"/>
      <c r="AR1605" s="90"/>
      <c r="AS1605" s="90"/>
    </row>
    <row r="1606" ht="18.0" customHeight="1">
      <c r="A1606" s="71"/>
      <c r="B1606" s="71"/>
      <c r="C1606" s="38"/>
      <c r="D1606" s="38"/>
      <c r="E1606" s="38"/>
      <c r="F1606" s="99"/>
      <c r="G1606" s="74"/>
      <c r="H1606" s="75"/>
      <c r="I1606" s="80"/>
      <c r="J1606" s="77"/>
      <c r="K1606" s="78"/>
      <c r="L1606" s="79"/>
      <c r="M1606" s="80"/>
      <c r="N1606" s="79"/>
      <c r="O1606" s="80"/>
      <c r="P1606" s="80"/>
      <c r="Q1606" s="79"/>
      <c r="R1606" s="79"/>
      <c r="S1606" s="12"/>
      <c r="T1606" s="12"/>
      <c r="U1606" s="13"/>
      <c r="V1606" s="79"/>
      <c r="W1606" s="82"/>
      <c r="X1606" s="83"/>
      <c r="Y1606" s="82"/>
      <c r="Z1606" s="84"/>
      <c r="AA1606" s="82"/>
      <c r="AB1606" s="80"/>
      <c r="AC1606" s="82"/>
      <c r="AD1606" s="5"/>
      <c r="AE1606" s="82"/>
      <c r="AF1606" s="100"/>
      <c r="AG1606" s="86"/>
      <c r="AH1606" s="86"/>
      <c r="AI1606" s="87"/>
      <c r="AJ1606" s="82"/>
      <c r="AK1606" s="82"/>
      <c r="AL1606" s="88"/>
      <c r="AM1606" s="84"/>
      <c r="AN1606" s="78"/>
      <c r="AO1606" s="89"/>
      <c r="AP1606" s="89"/>
      <c r="AQ1606" s="89"/>
      <c r="AR1606" s="90"/>
      <c r="AS1606" s="90"/>
    </row>
    <row r="1607" ht="18.0" customHeight="1">
      <c r="A1607" s="71"/>
      <c r="B1607" s="71"/>
      <c r="C1607" s="38"/>
      <c r="D1607" s="38"/>
      <c r="E1607" s="38"/>
      <c r="F1607" s="99"/>
      <c r="G1607" s="74"/>
      <c r="H1607" s="75"/>
      <c r="I1607" s="80"/>
      <c r="J1607" s="77"/>
      <c r="K1607" s="78"/>
      <c r="L1607" s="79"/>
      <c r="M1607" s="80"/>
      <c r="N1607" s="79"/>
      <c r="O1607" s="80"/>
      <c r="P1607" s="80"/>
      <c r="Q1607" s="79"/>
      <c r="R1607" s="79"/>
      <c r="S1607" s="12"/>
      <c r="T1607" s="12"/>
      <c r="U1607" s="13"/>
      <c r="V1607" s="79"/>
      <c r="W1607" s="82"/>
      <c r="X1607" s="83"/>
      <c r="Y1607" s="82"/>
      <c r="Z1607" s="84"/>
      <c r="AA1607" s="82"/>
      <c r="AB1607" s="80"/>
      <c r="AC1607" s="82"/>
      <c r="AD1607" s="5"/>
      <c r="AE1607" s="82"/>
      <c r="AF1607" s="100"/>
      <c r="AG1607" s="86"/>
      <c r="AH1607" s="86"/>
      <c r="AI1607" s="87"/>
      <c r="AJ1607" s="82"/>
      <c r="AK1607" s="82"/>
      <c r="AL1607" s="88"/>
      <c r="AM1607" s="84"/>
      <c r="AN1607" s="78"/>
      <c r="AO1607" s="89"/>
      <c r="AP1607" s="89"/>
      <c r="AQ1607" s="89"/>
      <c r="AR1607" s="90"/>
      <c r="AS1607" s="90"/>
    </row>
    <row r="1608" ht="18.0" customHeight="1">
      <c r="A1608" s="71"/>
      <c r="B1608" s="71"/>
      <c r="C1608" s="38"/>
      <c r="D1608" s="38"/>
      <c r="E1608" s="38"/>
      <c r="F1608" s="99"/>
      <c r="G1608" s="74"/>
      <c r="H1608" s="75"/>
      <c r="I1608" s="80"/>
      <c r="J1608" s="77"/>
      <c r="K1608" s="78"/>
      <c r="L1608" s="79"/>
      <c r="M1608" s="80"/>
      <c r="N1608" s="79"/>
      <c r="O1608" s="80"/>
      <c r="P1608" s="80"/>
      <c r="Q1608" s="79"/>
      <c r="R1608" s="79"/>
      <c r="S1608" s="12"/>
      <c r="T1608" s="12"/>
      <c r="U1608" s="13"/>
      <c r="V1608" s="79"/>
      <c r="W1608" s="82"/>
      <c r="X1608" s="83"/>
      <c r="Y1608" s="82"/>
      <c r="Z1608" s="84"/>
      <c r="AA1608" s="82"/>
      <c r="AB1608" s="80"/>
      <c r="AC1608" s="82"/>
      <c r="AD1608" s="5"/>
      <c r="AE1608" s="82"/>
      <c r="AF1608" s="100"/>
      <c r="AG1608" s="86"/>
      <c r="AH1608" s="86"/>
      <c r="AI1608" s="87"/>
      <c r="AJ1608" s="82"/>
      <c r="AK1608" s="82"/>
      <c r="AL1608" s="88"/>
      <c r="AM1608" s="84"/>
      <c r="AN1608" s="78"/>
      <c r="AO1608" s="89"/>
      <c r="AP1608" s="89"/>
      <c r="AQ1608" s="89"/>
      <c r="AR1608" s="90"/>
      <c r="AS1608" s="90"/>
    </row>
    <row r="1609" ht="18.0" customHeight="1">
      <c r="A1609" s="71"/>
      <c r="B1609" s="71"/>
      <c r="C1609" s="38"/>
      <c r="D1609" s="38"/>
      <c r="E1609" s="38"/>
      <c r="F1609" s="99"/>
      <c r="G1609" s="74"/>
      <c r="H1609" s="75"/>
      <c r="I1609" s="80"/>
      <c r="J1609" s="77"/>
      <c r="K1609" s="78"/>
      <c r="L1609" s="79"/>
      <c r="M1609" s="80"/>
      <c r="N1609" s="79"/>
      <c r="O1609" s="80"/>
      <c r="P1609" s="80"/>
      <c r="Q1609" s="79"/>
      <c r="R1609" s="79"/>
      <c r="S1609" s="12"/>
      <c r="T1609" s="12"/>
      <c r="U1609" s="13"/>
      <c r="V1609" s="79"/>
      <c r="W1609" s="82"/>
      <c r="X1609" s="83"/>
      <c r="Y1609" s="82"/>
      <c r="Z1609" s="84"/>
      <c r="AA1609" s="82"/>
      <c r="AB1609" s="80"/>
      <c r="AC1609" s="82"/>
      <c r="AD1609" s="5"/>
      <c r="AE1609" s="82"/>
      <c r="AF1609" s="100"/>
      <c r="AG1609" s="86"/>
      <c r="AH1609" s="86"/>
      <c r="AI1609" s="87"/>
      <c r="AJ1609" s="82"/>
      <c r="AK1609" s="82"/>
      <c r="AL1609" s="88"/>
      <c r="AM1609" s="84"/>
      <c r="AN1609" s="78"/>
      <c r="AO1609" s="89"/>
      <c r="AP1609" s="89"/>
      <c r="AQ1609" s="89"/>
      <c r="AR1609" s="90"/>
      <c r="AS1609" s="90"/>
    </row>
    <row r="1610" ht="18.0" customHeight="1">
      <c r="A1610" s="71"/>
      <c r="B1610" s="71"/>
      <c r="C1610" s="38"/>
      <c r="D1610" s="38"/>
      <c r="E1610" s="38"/>
      <c r="F1610" s="99"/>
      <c r="G1610" s="74"/>
      <c r="H1610" s="75"/>
      <c r="I1610" s="80"/>
      <c r="J1610" s="77"/>
      <c r="K1610" s="78"/>
      <c r="L1610" s="79"/>
      <c r="M1610" s="80"/>
      <c r="N1610" s="79"/>
      <c r="O1610" s="80"/>
      <c r="P1610" s="80"/>
      <c r="Q1610" s="79"/>
      <c r="R1610" s="79"/>
      <c r="S1610" s="12"/>
      <c r="T1610" s="12"/>
      <c r="U1610" s="13"/>
      <c r="V1610" s="79"/>
      <c r="W1610" s="82"/>
      <c r="X1610" s="83"/>
      <c r="Y1610" s="82"/>
      <c r="Z1610" s="84"/>
      <c r="AA1610" s="82"/>
      <c r="AB1610" s="80"/>
      <c r="AC1610" s="82"/>
      <c r="AD1610" s="5"/>
      <c r="AE1610" s="82"/>
      <c r="AF1610" s="100"/>
      <c r="AG1610" s="86"/>
      <c r="AH1610" s="86"/>
      <c r="AI1610" s="87"/>
      <c r="AJ1610" s="82"/>
      <c r="AK1610" s="82"/>
      <c r="AL1610" s="88"/>
      <c r="AM1610" s="84"/>
      <c r="AN1610" s="78"/>
      <c r="AO1610" s="89"/>
      <c r="AP1610" s="89"/>
      <c r="AQ1610" s="89"/>
      <c r="AR1610" s="90"/>
      <c r="AS1610" s="90"/>
    </row>
    <row r="1611" ht="18.0" customHeight="1">
      <c r="A1611" s="71"/>
      <c r="B1611" s="71"/>
      <c r="C1611" s="38"/>
      <c r="D1611" s="38"/>
      <c r="E1611" s="38"/>
      <c r="F1611" s="99"/>
      <c r="G1611" s="74"/>
      <c r="H1611" s="75"/>
      <c r="I1611" s="80"/>
      <c r="J1611" s="77"/>
      <c r="K1611" s="78"/>
      <c r="L1611" s="79"/>
      <c r="M1611" s="80"/>
      <c r="N1611" s="79"/>
      <c r="O1611" s="80"/>
      <c r="P1611" s="80"/>
      <c r="Q1611" s="79"/>
      <c r="R1611" s="79"/>
      <c r="S1611" s="12"/>
      <c r="T1611" s="12"/>
      <c r="U1611" s="13"/>
      <c r="V1611" s="79"/>
      <c r="W1611" s="82"/>
      <c r="X1611" s="83"/>
      <c r="Y1611" s="82"/>
      <c r="Z1611" s="84"/>
      <c r="AA1611" s="82"/>
      <c r="AB1611" s="80"/>
      <c r="AC1611" s="82"/>
      <c r="AD1611" s="5"/>
      <c r="AE1611" s="82"/>
      <c r="AF1611" s="100"/>
      <c r="AG1611" s="86"/>
      <c r="AH1611" s="86"/>
      <c r="AI1611" s="87"/>
      <c r="AJ1611" s="82"/>
      <c r="AK1611" s="82"/>
      <c r="AL1611" s="88"/>
      <c r="AM1611" s="84"/>
      <c r="AN1611" s="78"/>
      <c r="AO1611" s="89"/>
      <c r="AP1611" s="89"/>
      <c r="AQ1611" s="89"/>
      <c r="AR1611" s="90"/>
      <c r="AS1611" s="90"/>
    </row>
    <row r="1612" ht="18.0" customHeight="1">
      <c r="A1612" s="71"/>
      <c r="B1612" s="71"/>
      <c r="C1612" s="38"/>
      <c r="D1612" s="38"/>
      <c r="E1612" s="38"/>
      <c r="F1612" s="99"/>
      <c r="G1612" s="74"/>
      <c r="H1612" s="75"/>
      <c r="I1612" s="80"/>
      <c r="J1612" s="77"/>
      <c r="K1612" s="78"/>
      <c r="L1612" s="79"/>
      <c r="M1612" s="80"/>
      <c r="N1612" s="79"/>
      <c r="O1612" s="80"/>
      <c r="P1612" s="80"/>
      <c r="Q1612" s="79"/>
      <c r="R1612" s="79"/>
      <c r="S1612" s="12"/>
      <c r="T1612" s="12"/>
      <c r="U1612" s="13"/>
      <c r="V1612" s="79"/>
      <c r="W1612" s="82"/>
      <c r="X1612" s="83"/>
      <c r="Y1612" s="82"/>
      <c r="Z1612" s="84"/>
      <c r="AA1612" s="82"/>
      <c r="AB1612" s="80"/>
      <c r="AC1612" s="82"/>
      <c r="AD1612" s="5"/>
      <c r="AE1612" s="82"/>
      <c r="AF1612" s="100"/>
      <c r="AG1612" s="86"/>
      <c r="AH1612" s="86"/>
      <c r="AI1612" s="87"/>
      <c r="AJ1612" s="82"/>
      <c r="AK1612" s="82"/>
      <c r="AL1612" s="88"/>
      <c r="AM1612" s="84"/>
      <c r="AN1612" s="78"/>
      <c r="AO1612" s="89"/>
      <c r="AP1612" s="89"/>
      <c r="AQ1612" s="89"/>
      <c r="AR1612" s="90"/>
      <c r="AS1612" s="90"/>
    </row>
    <row r="1613" ht="18.0" customHeight="1">
      <c r="A1613" s="71"/>
      <c r="B1613" s="71"/>
      <c r="C1613" s="38"/>
      <c r="D1613" s="38"/>
      <c r="E1613" s="38"/>
      <c r="F1613" s="99"/>
      <c r="G1613" s="74"/>
      <c r="H1613" s="75"/>
      <c r="I1613" s="80"/>
      <c r="J1613" s="77"/>
      <c r="K1613" s="78"/>
      <c r="L1613" s="79"/>
      <c r="M1613" s="80"/>
      <c r="N1613" s="79"/>
      <c r="O1613" s="80"/>
      <c r="P1613" s="80"/>
      <c r="Q1613" s="79"/>
      <c r="R1613" s="79"/>
      <c r="S1613" s="12"/>
      <c r="T1613" s="12"/>
      <c r="U1613" s="13"/>
      <c r="V1613" s="79"/>
      <c r="W1613" s="82"/>
      <c r="X1613" s="83"/>
      <c r="Y1613" s="82"/>
      <c r="Z1613" s="84"/>
      <c r="AA1613" s="82"/>
      <c r="AB1613" s="80"/>
      <c r="AC1613" s="82"/>
      <c r="AD1613" s="5"/>
      <c r="AE1613" s="82"/>
      <c r="AF1613" s="100"/>
      <c r="AG1613" s="86"/>
      <c r="AH1613" s="86"/>
      <c r="AI1613" s="87"/>
      <c r="AJ1613" s="82"/>
      <c r="AK1613" s="82"/>
      <c r="AL1613" s="88"/>
      <c r="AM1613" s="84"/>
      <c r="AN1613" s="78"/>
      <c r="AO1613" s="89"/>
      <c r="AP1613" s="89"/>
      <c r="AQ1613" s="89"/>
      <c r="AR1613" s="90"/>
      <c r="AS1613" s="90"/>
    </row>
    <row r="1614" ht="18.0" customHeight="1">
      <c r="A1614" s="71"/>
      <c r="B1614" s="71"/>
      <c r="C1614" s="38"/>
      <c r="D1614" s="38"/>
      <c r="E1614" s="38"/>
      <c r="F1614" s="99"/>
      <c r="G1614" s="74"/>
      <c r="H1614" s="75"/>
      <c r="I1614" s="80"/>
      <c r="J1614" s="77"/>
      <c r="K1614" s="78"/>
      <c r="L1614" s="79"/>
      <c r="M1614" s="80"/>
      <c r="N1614" s="79"/>
      <c r="O1614" s="80"/>
      <c r="P1614" s="80"/>
      <c r="Q1614" s="79"/>
      <c r="R1614" s="79"/>
      <c r="S1614" s="12"/>
      <c r="T1614" s="12"/>
      <c r="U1614" s="13"/>
      <c r="V1614" s="79"/>
      <c r="W1614" s="82"/>
      <c r="X1614" s="83"/>
      <c r="Y1614" s="82"/>
      <c r="Z1614" s="84"/>
      <c r="AA1614" s="82"/>
      <c r="AB1614" s="80"/>
      <c r="AC1614" s="82"/>
      <c r="AD1614" s="5"/>
      <c r="AE1614" s="82"/>
      <c r="AF1614" s="100"/>
      <c r="AG1614" s="86"/>
      <c r="AH1614" s="86"/>
      <c r="AI1614" s="87"/>
      <c r="AJ1614" s="82"/>
      <c r="AK1614" s="82"/>
      <c r="AL1614" s="88"/>
      <c r="AM1614" s="84"/>
      <c r="AN1614" s="78"/>
      <c r="AO1614" s="89"/>
      <c r="AP1614" s="89"/>
      <c r="AQ1614" s="89"/>
      <c r="AR1614" s="90"/>
      <c r="AS1614" s="90"/>
    </row>
    <row r="1615" ht="18.0" customHeight="1">
      <c r="A1615" s="71"/>
      <c r="B1615" s="71"/>
      <c r="C1615" s="38"/>
      <c r="D1615" s="38"/>
      <c r="E1615" s="38"/>
      <c r="F1615" s="99"/>
      <c r="G1615" s="74"/>
      <c r="H1615" s="75"/>
      <c r="I1615" s="80"/>
      <c r="J1615" s="77"/>
      <c r="K1615" s="78"/>
      <c r="L1615" s="79"/>
      <c r="M1615" s="80"/>
      <c r="N1615" s="79"/>
      <c r="O1615" s="80"/>
      <c r="P1615" s="80"/>
      <c r="Q1615" s="79"/>
      <c r="R1615" s="79"/>
      <c r="S1615" s="12"/>
      <c r="T1615" s="12"/>
      <c r="U1615" s="13"/>
      <c r="V1615" s="79"/>
      <c r="W1615" s="82"/>
      <c r="X1615" s="83"/>
      <c r="Y1615" s="82"/>
      <c r="Z1615" s="84"/>
      <c r="AA1615" s="82"/>
      <c r="AB1615" s="80"/>
      <c r="AC1615" s="82"/>
      <c r="AD1615" s="5"/>
      <c r="AE1615" s="82"/>
      <c r="AF1615" s="100"/>
      <c r="AG1615" s="86"/>
      <c r="AH1615" s="86"/>
      <c r="AI1615" s="87"/>
      <c r="AJ1615" s="82"/>
      <c r="AK1615" s="82"/>
      <c r="AL1615" s="88"/>
      <c r="AM1615" s="84"/>
      <c r="AN1615" s="78"/>
      <c r="AO1615" s="89"/>
      <c r="AP1615" s="89"/>
      <c r="AQ1615" s="89"/>
      <c r="AR1615" s="90"/>
      <c r="AS1615" s="90"/>
    </row>
    <row r="1616" ht="18.0" customHeight="1">
      <c r="A1616" s="71"/>
      <c r="B1616" s="71"/>
      <c r="C1616" s="38"/>
      <c r="D1616" s="38"/>
      <c r="E1616" s="38"/>
      <c r="F1616" s="99"/>
      <c r="G1616" s="74"/>
      <c r="H1616" s="75"/>
      <c r="I1616" s="80"/>
      <c r="J1616" s="77"/>
      <c r="K1616" s="78"/>
      <c r="L1616" s="79"/>
      <c r="M1616" s="80"/>
      <c r="N1616" s="79"/>
      <c r="O1616" s="80"/>
      <c r="P1616" s="80"/>
      <c r="Q1616" s="79"/>
      <c r="R1616" s="79"/>
      <c r="S1616" s="12"/>
      <c r="T1616" s="12"/>
      <c r="U1616" s="13"/>
      <c r="V1616" s="79"/>
      <c r="W1616" s="82"/>
      <c r="X1616" s="83"/>
      <c r="Y1616" s="82"/>
      <c r="Z1616" s="84"/>
      <c r="AA1616" s="82"/>
      <c r="AB1616" s="80"/>
      <c r="AC1616" s="82"/>
      <c r="AD1616" s="5"/>
      <c r="AE1616" s="82"/>
      <c r="AF1616" s="100"/>
      <c r="AG1616" s="86"/>
      <c r="AH1616" s="86"/>
      <c r="AI1616" s="87"/>
      <c r="AJ1616" s="82"/>
      <c r="AK1616" s="82"/>
      <c r="AL1616" s="88"/>
      <c r="AM1616" s="84"/>
      <c r="AN1616" s="78"/>
      <c r="AO1616" s="89"/>
      <c r="AP1616" s="89"/>
      <c r="AQ1616" s="89"/>
      <c r="AR1616" s="90"/>
      <c r="AS1616" s="90"/>
    </row>
    <row r="1617" ht="18.0" customHeight="1">
      <c r="A1617" s="71"/>
      <c r="B1617" s="71"/>
      <c r="C1617" s="38"/>
      <c r="D1617" s="38"/>
      <c r="E1617" s="38"/>
      <c r="F1617" s="99"/>
      <c r="G1617" s="74"/>
      <c r="H1617" s="75"/>
      <c r="I1617" s="80"/>
      <c r="J1617" s="77"/>
      <c r="K1617" s="78"/>
      <c r="L1617" s="79"/>
      <c r="M1617" s="80"/>
      <c r="N1617" s="79"/>
      <c r="O1617" s="80"/>
      <c r="P1617" s="80"/>
      <c r="Q1617" s="79"/>
      <c r="R1617" s="79"/>
      <c r="S1617" s="12"/>
      <c r="T1617" s="12"/>
      <c r="U1617" s="13"/>
      <c r="V1617" s="79"/>
      <c r="W1617" s="82"/>
      <c r="X1617" s="83"/>
      <c r="Y1617" s="82"/>
      <c r="Z1617" s="84"/>
      <c r="AA1617" s="82"/>
      <c r="AB1617" s="80"/>
      <c r="AC1617" s="82"/>
      <c r="AD1617" s="5"/>
      <c r="AE1617" s="82"/>
      <c r="AF1617" s="100"/>
      <c r="AG1617" s="86"/>
      <c r="AH1617" s="86"/>
      <c r="AI1617" s="87"/>
      <c r="AJ1617" s="82"/>
      <c r="AK1617" s="82"/>
      <c r="AL1617" s="88"/>
      <c r="AM1617" s="84"/>
      <c r="AN1617" s="78"/>
      <c r="AO1617" s="89"/>
      <c r="AP1617" s="89"/>
      <c r="AQ1617" s="89"/>
      <c r="AR1617" s="90"/>
      <c r="AS1617" s="90"/>
    </row>
    <row r="1618" ht="18.0" customHeight="1">
      <c r="A1618" s="71"/>
      <c r="B1618" s="71"/>
      <c r="C1618" s="38"/>
      <c r="D1618" s="38"/>
      <c r="E1618" s="38"/>
      <c r="F1618" s="99"/>
      <c r="G1618" s="74"/>
      <c r="H1618" s="75"/>
      <c r="I1618" s="80"/>
      <c r="J1618" s="77"/>
      <c r="K1618" s="78"/>
      <c r="L1618" s="79"/>
      <c r="M1618" s="80"/>
      <c r="N1618" s="79"/>
      <c r="O1618" s="80"/>
      <c r="P1618" s="80"/>
      <c r="Q1618" s="79"/>
      <c r="R1618" s="79"/>
      <c r="S1618" s="12"/>
      <c r="T1618" s="12"/>
      <c r="U1618" s="13"/>
      <c r="V1618" s="79"/>
      <c r="W1618" s="82"/>
      <c r="X1618" s="83"/>
      <c r="Y1618" s="82"/>
      <c r="Z1618" s="84"/>
      <c r="AA1618" s="82"/>
      <c r="AB1618" s="80"/>
      <c r="AC1618" s="82"/>
      <c r="AD1618" s="5"/>
      <c r="AE1618" s="82"/>
      <c r="AF1618" s="100"/>
      <c r="AG1618" s="86"/>
      <c r="AH1618" s="86"/>
      <c r="AI1618" s="87"/>
      <c r="AJ1618" s="82"/>
      <c r="AK1618" s="82"/>
      <c r="AL1618" s="88"/>
      <c r="AM1618" s="84"/>
      <c r="AN1618" s="78"/>
      <c r="AO1618" s="89"/>
      <c r="AP1618" s="89"/>
      <c r="AQ1618" s="89"/>
      <c r="AR1618" s="90"/>
      <c r="AS1618" s="90"/>
    </row>
    <row r="1619" ht="18.0" customHeight="1">
      <c r="A1619" s="71"/>
      <c r="B1619" s="71"/>
      <c r="C1619" s="38"/>
      <c r="D1619" s="38"/>
      <c r="E1619" s="38"/>
      <c r="F1619" s="99"/>
      <c r="G1619" s="74"/>
      <c r="H1619" s="75"/>
      <c r="I1619" s="80"/>
      <c r="J1619" s="77"/>
      <c r="K1619" s="78"/>
      <c r="L1619" s="79"/>
      <c r="M1619" s="80"/>
      <c r="N1619" s="79"/>
      <c r="O1619" s="80"/>
      <c r="P1619" s="80"/>
      <c r="Q1619" s="79"/>
      <c r="R1619" s="79"/>
      <c r="S1619" s="12"/>
      <c r="T1619" s="12"/>
      <c r="U1619" s="13"/>
      <c r="V1619" s="79"/>
      <c r="W1619" s="82"/>
      <c r="X1619" s="83"/>
      <c r="Y1619" s="82"/>
      <c r="Z1619" s="84"/>
      <c r="AA1619" s="82"/>
      <c r="AB1619" s="80"/>
      <c r="AC1619" s="82"/>
      <c r="AD1619" s="5"/>
      <c r="AE1619" s="82"/>
      <c r="AF1619" s="100"/>
      <c r="AG1619" s="86"/>
      <c r="AH1619" s="86"/>
      <c r="AI1619" s="87"/>
      <c r="AJ1619" s="82"/>
      <c r="AK1619" s="82"/>
      <c r="AL1619" s="88"/>
      <c r="AM1619" s="84"/>
      <c r="AN1619" s="78"/>
      <c r="AO1619" s="89"/>
      <c r="AP1619" s="89"/>
      <c r="AQ1619" s="89"/>
      <c r="AR1619" s="90"/>
      <c r="AS1619" s="90"/>
    </row>
    <row r="1620" ht="18.0" customHeight="1">
      <c r="A1620" s="71"/>
      <c r="B1620" s="71"/>
      <c r="C1620" s="38"/>
      <c r="D1620" s="38"/>
      <c r="E1620" s="38"/>
      <c r="F1620" s="99"/>
      <c r="G1620" s="74"/>
      <c r="H1620" s="75"/>
      <c r="I1620" s="80"/>
      <c r="J1620" s="77"/>
      <c r="K1620" s="78"/>
      <c r="L1620" s="79"/>
      <c r="M1620" s="80"/>
      <c r="N1620" s="79"/>
      <c r="O1620" s="80"/>
      <c r="P1620" s="80"/>
      <c r="Q1620" s="79"/>
      <c r="R1620" s="79"/>
      <c r="S1620" s="12"/>
      <c r="T1620" s="12"/>
      <c r="U1620" s="13"/>
      <c r="V1620" s="79"/>
      <c r="W1620" s="82"/>
      <c r="X1620" s="83"/>
      <c r="Y1620" s="82"/>
      <c r="Z1620" s="84"/>
      <c r="AA1620" s="82"/>
      <c r="AB1620" s="80"/>
      <c r="AC1620" s="82"/>
      <c r="AD1620" s="5"/>
      <c r="AE1620" s="82"/>
      <c r="AF1620" s="100"/>
      <c r="AG1620" s="86"/>
      <c r="AH1620" s="86"/>
      <c r="AI1620" s="87"/>
      <c r="AJ1620" s="82"/>
      <c r="AK1620" s="82"/>
      <c r="AL1620" s="88"/>
      <c r="AM1620" s="84"/>
      <c r="AN1620" s="78"/>
      <c r="AO1620" s="89"/>
      <c r="AP1620" s="89"/>
      <c r="AQ1620" s="89"/>
      <c r="AR1620" s="90"/>
      <c r="AS1620" s="90"/>
    </row>
    <row r="1621" ht="18.0" customHeight="1">
      <c r="A1621" s="71"/>
      <c r="B1621" s="71"/>
      <c r="C1621" s="38"/>
      <c r="D1621" s="38"/>
      <c r="E1621" s="38"/>
      <c r="F1621" s="99"/>
      <c r="G1621" s="74"/>
      <c r="H1621" s="75"/>
      <c r="I1621" s="80"/>
      <c r="J1621" s="77"/>
      <c r="K1621" s="78"/>
      <c r="L1621" s="79"/>
      <c r="M1621" s="80"/>
      <c r="N1621" s="79"/>
      <c r="O1621" s="80"/>
      <c r="P1621" s="80"/>
      <c r="Q1621" s="79"/>
      <c r="R1621" s="79"/>
      <c r="S1621" s="12"/>
      <c r="T1621" s="12"/>
      <c r="U1621" s="13"/>
      <c r="V1621" s="79"/>
      <c r="W1621" s="82"/>
      <c r="X1621" s="83"/>
      <c r="Y1621" s="82"/>
      <c r="Z1621" s="84"/>
      <c r="AA1621" s="82"/>
      <c r="AB1621" s="80"/>
      <c r="AC1621" s="82"/>
      <c r="AD1621" s="5"/>
      <c r="AE1621" s="82"/>
      <c r="AF1621" s="100"/>
      <c r="AG1621" s="86"/>
      <c r="AH1621" s="86"/>
      <c r="AI1621" s="87"/>
      <c r="AJ1621" s="82"/>
      <c r="AK1621" s="82"/>
      <c r="AL1621" s="88"/>
      <c r="AM1621" s="84"/>
      <c r="AN1621" s="78"/>
      <c r="AO1621" s="89"/>
      <c r="AP1621" s="89"/>
      <c r="AQ1621" s="89"/>
      <c r="AR1621" s="90"/>
      <c r="AS1621" s="90"/>
    </row>
    <row r="1622" ht="18.0" customHeight="1">
      <c r="A1622" s="71"/>
      <c r="B1622" s="71"/>
      <c r="C1622" s="38"/>
      <c r="D1622" s="38"/>
      <c r="E1622" s="38"/>
      <c r="F1622" s="99"/>
      <c r="G1622" s="74"/>
      <c r="H1622" s="75"/>
      <c r="I1622" s="80"/>
      <c r="J1622" s="77"/>
      <c r="K1622" s="78"/>
      <c r="L1622" s="79"/>
      <c r="M1622" s="80"/>
      <c r="N1622" s="79"/>
      <c r="O1622" s="80"/>
      <c r="P1622" s="80"/>
      <c r="Q1622" s="79"/>
      <c r="R1622" s="79"/>
      <c r="S1622" s="12"/>
      <c r="T1622" s="12"/>
      <c r="U1622" s="13"/>
      <c r="V1622" s="79"/>
      <c r="W1622" s="82"/>
      <c r="X1622" s="83"/>
      <c r="Y1622" s="82"/>
      <c r="Z1622" s="84"/>
      <c r="AA1622" s="82"/>
      <c r="AB1622" s="80"/>
      <c r="AC1622" s="82"/>
      <c r="AD1622" s="5"/>
      <c r="AE1622" s="82"/>
      <c r="AF1622" s="100"/>
      <c r="AG1622" s="86"/>
      <c r="AH1622" s="86"/>
      <c r="AI1622" s="87"/>
      <c r="AJ1622" s="82"/>
      <c r="AK1622" s="82"/>
      <c r="AL1622" s="88"/>
      <c r="AM1622" s="84"/>
      <c r="AN1622" s="78"/>
      <c r="AO1622" s="89"/>
      <c r="AP1622" s="89"/>
      <c r="AQ1622" s="89"/>
      <c r="AR1622" s="90"/>
      <c r="AS1622" s="90"/>
    </row>
    <row r="1623" ht="18.0" customHeight="1">
      <c r="A1623" s="71"/>
      <c r="B1623" s="71"/>
      <c r="C1623" s="38"/>
      <c r="D1623" s="38"/>
      <c r="E1623" s="38"/>
      <c r="F1623" s="99"/>
      <c r="G1623" s="74"/>
      <c r="H1623" s="75"/>
      <c r="I1623" s="80"/>
      <c r="J1623" s="77"/>
      <c r="K1623" s="78"/>
      <c r="L1623" s="79"/>
      <c r="M1623" s="80"/>
      <c r="N1623" s="79"/>
      <c r="O1623" s="80"/>
      <c r="P1623" s="80"/>
      <c r="Q1623" s="79"/>
      <c r="R1623" s="79"/>
      <c r="S1623" s="12"/>
      <c r="T1623" s="12"/>
      <c r="U1623" s="13"/>
      <c r="V1623" s="79"/>
      <c r="W1623" s="82"/>
      <c r="X1623" s="83"/>
      <c r="Y1623" s="82"/>
      <c r="Z1623" s="84"/>
      <c r="AA1623" s="82"/>
      <c r="AB1623" s="80"/>
      <c r="AC1623" s="82"/>
      <c r="AD1623" s="5"/>
      <c r="AE1623" s="82"/>
      <c r="AF1623" s="100"/>
      <c r="AG1623" s="86"/>
      <c r="AH1623" s="86"/>
      <c r="AI1623" s="87"/>
      <c r="AJ1623" s="82"/>
      <c r="AK1623" s="82"/>
      <c r="AL1623" s="88"/>
      <c r="AM1623" s="84"/>
      <c r="AN1623" s="78"/>
      <c r="AO1623" s="89"/>
      <c r="AP1623" s="89"/>
      <c r="AQ1623" s="89"/>
      <c r="AR1623" s="90"/>
      <c r="AS1623" s="90"/>
    </row>
    <row r="1624" ht="18.0" customHeight="1">
      <c r="A1624" s="71"/>
      <c r="B1624" s="71"/>
      <c r="C1624" s="38"/>
      <c r="D1624" s="38"/>
      <c r="E1624" s="38"/>
      <c r="F1624" s="99"/>
      <c r="G1624" s="74"/>
      <c r="H1624" s="75"/>
      <c r="I1624" s="80"/>
      <c r="J1624" s="77"/>
      <c r="K1624" s="78"/>
      <c r="L1624" s="79"/>
      <c r="M1624" s="80"/>
      <c r="N1624" s="79"/>
      <c r="O1624" s="80"/>
      <c r="P1624" s="80"/>
      <c r="Q1624" s="79"/>
      <c r="R1624" s="79"/>
      <c r="S1624" s="12"/>
      <c r="T1624" s="12"/>
      <c r="U1624" s="13"/>
      <c r="V1624" s="79"/>
      <c r="W1624" s="82"/>
      <c r="X1624" s="83"/>
      <c r="Y1624" s="82"/>
      <c r="Z1624" s="84"/>
      <c r="AA1624" s="82"/>
      <c r="AB1624" s="80"/>
      <c r="AC1624" s="82"/>
      <c r="AD1624" s="5"/>
      <c r="AE1624" s="82"/>
      <c r="AF1624" s="100"/>
      <c r="AG1624" s="86"/>
      <c r="AH1624" s="86"/>
      <c r="AI1624" s="87"/>
      <c r="AJ1624" s="82"/>
      <c r="AK1624" s="82"/>
      <c r="AL1624" s="88"/>
      <c r="AM1624" s="84"/>
      <c r="AN1624" s="78"/>
      <c r="AO1624" s="89"/>
      <c r="AP1624" s="89"/>
      <c r="AQ1624" s="89"/>
      <c r="AR1624" s="90"/>
      <c r="AS1624" s="90"/>
    </row>
    <row r="1625" ht="18.0" customHeight="1">
      <c r="A1625" s="71"/>
      <c r="B1625" s="71"/>
      <c r="C1625" s="38"/>
      <c r="D1625" s="38"/>
      <c r="E1625" s="38"/>
      <c r="F1625" s="99"/>
      <c r="G1625" s="74"/>
      <c r="H1625" s="75"/>
      <c r="I1625" s="80"/>
      <c r="J1625" s="77"/>
      <c r="K1625" s="78"/>
      <c r="L1625" s="79"/>
      <c r="M1625" s="80"/>
      <c r="N1625" s="79"/>
      <c r="O1625" s="80"/>
      <c r="P1625" s="80"/>
      <c r="Q1625" s="79"/>
      <c r="R1625" s="79"/>
      <c r="S1625" s="12"/>
      <c r="T1625" s="12"/>
      <c r="U1625" s="13"/>
      <c r="V1625" s="79"/>
      <c r="W1625" s="82"/>
      <c r="X1625" s="83"/>
      <c r="Y1625" s="82"/>
      <c r="Z1625" s="84"/>
      <c r="AA1625" s="82"/>
      <c r="AB1625" s="80"/>
      <c r="AC1625" s="82"/>
      <c r="AD1625" s="5"/>
      <c r="AE1625" s="82"/>
      <c r="AF1625" s="100"/>
      <c r="AG1625" s="86"/>
      <c r="AH1625" s="86"/>
      <c r="AI1625" s="87"/>
      <c r="AJ1625" s="82"/>
      <c r="AK1625" s="82"/>
      <c r="AL1625" s="88"/>
      <c r="AM1625" s="84"/>
      <c r="AN1625" s="78"/>
      <c r="AO1625" s="89"/>
      <c r="AP1625" s="89"/>
      <c r="AQ1625" s="89"/>
      <c r="AR1625" s="90"/>
      <c r="AS1625" s="90"/>
    </row>
    <row r="1626" ht="18.0" customHeight="1">
      <c r="A1626" s="71"/>
      <c r="B1626" s="71"/>
      <c r="C1626" s="38"/>
      <c r="D1626" s="38"/>
      <c r="E1626" s="38"/>
      <c r="F1626" s="99"/>
      <c r="G1626" s="74"/>
      <c r="H1626" s="75"/>
      <c r="I1626" s="80"/>
      <c r="J1626" s="77"/>
      <c r="K1626" s="78"/>
      <c r="L1626" s="79"/>
      <c r="M1626" s="80"/>
      <c r="N1626" s="79"/>
      <c r="O1626" s="80"/>
      <c r="P1626" s="80"/>
      <c r="Q1626" s="79"/>
      <c r="R1626" s="79"/>
      <c r="S1626" s="12"/>
      <c r="T1626" s="12"/>
      <c r="U1626" s="13"/>
      <c r="V1626" s="79"/>
      <c r="W1626" s="82"/>
      <c r="X1626" s="83"/>
      <c r="Y1626" s="82"/>
      <c r="Z1626" s="84"/>
      <c r="AA1626" s="82"/>
      <c r="AB1626" s="80"/>
      <c r="AC1626" s="82"/>
      <c r="AD1626" s="5"/>
      <c r="AE1626" s="82"/>
      <c r="AF1626" s="100"/>
      <c r="AG1626" s="86"/>
      <c r="AH1626" s="86"/>
      <c r="AI1626" s="87"/>
      <c r="AJ1626" s="82"/>
      <c r="AK1626" s="82"/>
      <c r="AL1626" s="88"/>
      <c r="AM1626" s="84"/>
      <c r="AN1626" s="78"/>
      <c r="AO1626" s="89"/>
      <c r="AP1626" s="89"/>
      <c r="AQ1626" s="89"/>
      <c r="AR1626" s="90"/>
      <c r="AS1626" s="90"/>
    </row>
    <row r="1627" ht="18.0" customHeight="1">
      <c r="A1627" s="71"/>
      <c r="B1627" s="71"/>
      <c r="C1627" s="38"/>
      <c r="D1627" s="38"/>
      <c r="E1627" s="38"/>
      <c r="F1627" s="99"/>
      <c r="G1627" s="74"/>
      <c r="H1627" s="75"/>
      <c r="I1627" s="80"/>
      <c r="J1627" s="77"/>
      <c r="K1627" s="78"/>
      <c r="L1627" s="79"/>
      <c r="M1627" s="80"/>
      <c r="N1627" s="79"/>
      <c r="O1627" s="80"/>
      <c r="P1627" s="80"/>
      <c r="Q1627" s="79"/>
      <c r="R1627" s="79"/>
      <c r="S1627" s="12"/>
      <c r="T1627" s="12"/>
      <c r="U1627" s="13"/>
      <c r="V1627" s="79"/>
      <c r="W1627" s="82"/>
      <c r="X1627" s="83"/>
      <c r="Y1627" s="82"/>
      <c r="Z1627" s="84"/>
      <c r="AA1627" s="82"/>
      <c r="AB1627" s="80"/>
      <c r="AC1627" s="82"/>
      <c r="AD1627" s="5"/>
      <c r="AE1627" s="82"/>
      <c r="AF1627" s="100"/>
      <c r="AG1627" s="86"/>
      <c r="AH1627" s="86"/>
      <c r="AI1627" s="87"/>
      <c r="AJ1627" s="82"/>
      <c r="AK1627" s="82"/>
      <c r="AL1627" s="88"/>
      <c r="AM1627" s="84"/>
      <c r="AN1627" s="78"/>
      <c r="AO1627" s="89"/>
      <c r="AP1627" s="89"/>
      <c r="AQ1627" s="89"/>
      <c r="AR1627" s="90"/>
      <c r="AS1627" s="90"/>
    </row>
    <row r="1628" ht="18.0" customHeight="1">
      <c r="A1628" s="71"/>
      <c r="B1628" s="71"/>
      <c r="C1628" s="38"/>
      <c r="D1628" s="38"/>
      <c r="E1628" s="38"/>
      <c r="F1628" s="99"/>
      <c r="G1628" s="74"/>
      <c r="H1628" s="75"/>
      <c r="I1628" s="80"/>
      <c r="J1628" s="77"/>
      <c r="K1628" s="78"/>
      <c r="L1628" s="79"/>
      <c r="M1628" s="80"/>
      <c r="N1628" s="79"/>
      <c r="O1628" s="80"/>
      <c r="P1628" s="80"/>
      <c r="Q1628" s="79"/>
      <c r="R1628" s="79"/>
      <c r="S1628" s="12"/>
      <c r="T1628" s="12"/>
      <c r="U1628" s="13"/>
      <c r="V1628" s="79"/>
      <c r="W1628" s="82"/>
      <c r="X1628" s="83"/>
      <c r="Y1628" s="82"/>
      <c r="Z1628" s="84"/>
      <c r="AA1628" s="82"/>
      <c r="AB1628" s="80"/>
      <c r="AC1628" s="82"/>
      <c r="AD1628" s="5"/>
      <c r="AE1628" s="82"/>
      <c r="AF1628" s="100"/>
      <c r="AG1628" s="86"/>
      <c r="AH1628" s="86"/>
      <c r="AI1628" s="87"/>
      <c r="AJ1628" s="82"/>
      <c r="AK1628" s="82"/>
      <c r="AL1628" s="88"/>
      <c r="AM1628" s="84"/>
      <c r="AN1628" s="78"/>
      <c r="AO1628" s="89"/>
      <c r="AP1628" s="89"/>
      <c r="AQ1628" s="89"/>
      <c r="AR1628" s="90"/>
      <c r="AS1628" s="90"/>
    </row>
    <row r="1629" ht="18.0" customHeight="1">
      <c r="A1629" s="71"/>
      <c r="B1629" s="71"/>
      <c r="C1629" s="38"/>
      <c r="D1629" s="38"/>
      <c r="E1629" s="38"/>
      <c r="F1629" s="99"/>
      <c r="G1629" s="74"/>
      <c r="H1629" s="75"/>
      <c r="I1629" s="80"/>
      <c r="J1629" s="77"/>
      <c r="K1629" s="78"/>
      <c r="L1629" s="79"/>
      <c r="M1629" s="80"/>
      <c r="N1629" s="79"/>
      <c r="O1629" s="80"/>
      <c r="P1629" s="80"/>
      <c r="Q1629" s="79"/>
      <c r="R1629" s="79"/>
      <c r="S1629" s="12"/>
      <c r="T1629" s="12"/>
      <c r="U1629" s="13"/>
      <c r="V1629" s="79"/>
      <c r="W1629" s="82"/>
      <c r="X1629" s="83"/>
      <c r="Y1629" s="82"/>
      <c r="Z1629" s="84"/>
      <c r="AA1629" s="82"/>
      <c r="AB1629" s="80"/>
      <c r="AC1629" s="82"/>
      <c r="AD1629" s="5"/>
      <c r="AE1629" s="82"/>
      <c r="AF1629" s="100"/>
      <c r="AG1629" s="86"/>
      <c r="AH1629" s="86"/>
      <c r="AI1629" s="87"/>
      <c r="AJ1629" s="82"/>
      <c r="AK1629" s="82"/>
      <c r="AL1629" s="88"/>
      <c r="AM1629" s="84"/>
      <c r="AN1629" s="78"/>
      <c r="AO1629" s="89"/>
      <c r="AP1629" s="89"/>
      <c r="AQ1629" s="89"/>
      <c r="AR1629" s="90"/>
      <c r="AS1629" s="90"/>
    </row>
    <row r="1630" ht="18.0" customHeight="1">
      <c r="A1630" s="71"/>
      <c r="B1630" s="71"/>
      <c r="C1630" s="38"/>
      <c r="D1630" s="38"/>
      <c r="E1630" s="38"/>
      <c r="F1630" s="99"/>
      <c r="G1630" s="74"/>
      <c r="H1630" s="75"/>
      <c r="I1630" s="80"/>
      <c r="J1630" s="77"/>
      <c r="K1630" s="78"/>
      <c r="L1630" s="79"/>
      <c r="M1630" s="80"/>
      <c r="N1630" s="79"/>
      <c r="O1630" s="80"/>
      <c r="P1630" s="80"/>
      <c r="Q1630" s="79"/>
      <c r="R1630" s="79"/>
      <c r="S1630" s="12"/>
      <c r="T1630" s="12"/>
      <c r="U1630" s="13"/>
      <c r="V1630" s="79"/>
      <c r="W1630" s="82"/>
      <c r="X1630" s="83"/>
      <c r="Y1630" s="82"/>
      <c r="Z1630" s="84"/>
      <c r="AA1630" s="82"/>
      <c r="AB1630" s="80"/>
      <c r="AC1630" s="82"/>
      <c r="AD1630" s="5"/>
      <c r="AE1630" s="82"/>
      <c r="AF1630" s="100"/>
      <c r="AG1630" s="86"/>
      <c r="AH1630" s="86"/>
      <c r="AI1630" s="87"/>
      <c r="AJ1630" s="82"/>
      <c r="AK1630" s="82"/>
      <c r="AL1630" s="88"/>
      <c r="AM1630" s="84"/>
      <c r="AN1630" s="78"/>
      <c r="AO1630" s="89"/>
      <c r="AP1630" s="89"/>
      <c r="AQ1630" s="89"/>
      <c r="AR1630" s="90"/>
      <c r="AS1630" s="90"/>
    </row>
  </sheetData>
  <mergeCells count="11">
    <mergeCell ref="AA9:AG9"/>
    <mergeCell ref="AI9:AJ9"/>
    <mergeCell ref="AM9:AS9"/>
    <mergeCell ref="B5:F6"/>
    <mergeCell ref="AG5:AG8"/>
    <mergeCell ref="B7:E7"/>
    <mergeCell ref="AM7:AO8"/>
    <mergeCell ref="C9:G9"/>
    <mergeCell ref="I9:R9"/>
    <mergeCell ref="T9:Z9"/>
    <mergeCell ref="AK9:AL9"/>
  </mergeCells>
  <dataValidations>
    <dataValidation type="list" allowBlank="1" showErrorMessage="1" sqref="AM11:AM1630">
      <formula1>'Справка'!$G$2:$G$3</formula1>
    </dataValidation>
    <dataValidation type="list" allowBlank="1" showErrorMessage="1" sqref="X11:X1630">
      <formula1>'Справка'!$A$2:$A$5</formula1>
    </dataValidation>
    <dataValidation type="list" allowBlank="1" showErrorMessage="1" sqref="Z11:Z1630">
      <formula1>'Справка'!$M$2:$M$4</formula1>
    </dataValidation>
  </dataValidations>
  <hyperlinks>
    <hyperlink r:id="rId2" ref="B1"/>
    <hyperlink r:id="rId3" ref="P1"/>
    <hyperlink r:id="rId4" ref="AM7"/>
    <hyperlink r:id="rId5" ref="U8"/>
    <hyperlink r:id="rId6" ref="AA8"/>
    <hyperlink r:id="rId7" ref="AC8"/>
  </hyperlinks>
  <printOptions/>
  <pageMargins bottom="0.75" footer="0.0" header="0.0" left="0.7" right="0.7" top="0.75"/>
  <pageSetup orientation="portrait"/>
  <drawing r:id="rId8"/>
  <legacyDrawing r:id="rId9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>
      <c r="A1" s="102" t="s">
        <v>270</v>
      </c>
      <c r="B1" s="102" t="s">
        <v>271</v>
      </c>
      <c r="D1" s="102" t="s">
        <v>272</v>
      </c>
      <c r="E1" s="102" t="s">
        <v>273</v>
      </c>
      <c r="J1" s="71" t="s">
        <v>60</v>
      </c>
      <c r="K1" s="71" t="s">
        <v>61</v>
      </c>
      <c r="L1" s="103">
        <f t="shared" ref="L1:L109" si="1">VLOOKUP(J1,$A$1:$G$77,7,0)</f>
        <v>35.5</v>
      </c>
      <c r="M1" s="104">
        <f t="shared" ref="M1:M109" si="2">L1/100</f>
        <v>0.355</v>
      </c>
    </row>
    <row r="2">
      <c r="A2" s="105" t="s">
        <v>149</v>
      </c>
      <c r="B2" s="106">
        <v>3993.0</v>
      </c>
      <c r="C2" s="107" t="str">
        <f>VLOOKUP(A2,'Юнит-экономика ЯМ'!$A$11:$B$75,2,0)</f>
        <v>Магнитола автомобильная Pioneer.ok 787 2DIN Bluetooth/2USB/SD</v>
      </c>
      <c r="D2" s="105" t="s">
        <v>150</v>
      </c>
      <c r="E2" s="105" t="s">
        <v>274</v>
      </c>
      <c r="F2" s="108">
        <v>1.4</v>
      </c>
      <c r="G2" s="107">
        <v>28.5</v>
      </c>
      <c r="J2" s="71" t="s">
        <v>65</v>
      </c>
      <c r="K2" s="71" t="s">
        <v>66</v>
      </c>
      <c r="L2" s="103">
        <f t="shared" si="1"/>
        <v>35.5</v>
      </c>
      <c r="M2" s="104">
        <f t="shared" si="2"/>
        <v>0.355</v>
      </c>
    </row>
    <row r="3">
      <c r="A3" s="105" t="s">
        <v>129</v>
      </c>
      <c r="B3" s="106">
        <v>1999.0</v>
      </c>
      <c r="C3" s="107" t="str">
        <f>VLOOKUP(A3,'Юнит-экономика ЯМ'!$A$11:$B$75,2,0)</f>
        <v>Автомагнитола с Bluetooth, USB, съемной панелью и пультом ДУ на руль</v>
      </c>
      <c r="D3" s="105" t="s">
        <v>130</v>
      </c>
      <c r="E3" s="105" t="s">
        <v>275</v>
      </c>
      <c r="F3" s="108">
        <v>0.7</v>
      </c>
      <c r="G3" s="107">
        <v>28.5</v>
      </c>
      <c r="J3" s="91" t="s">
        <v>67</v>
      </c>
      <c r="K3" s="91" t="s">
        <v>68</v>
      </c>
      <c r="L3" s="103">
        <f t="shared" si="1"/>
        <v>29.5</v>
      </c>
      <c r="M3" s="104">
        <f t="shared" si="2"/>
        <v>0.295</v>
      </c>
    </row>
    <row r="4">
      <c r="A4" s="105" t="s">
        <v>89</v>
      </c>
      <c r="B4" s="106">
        <v>490.0</v>
      </c>
      <c r="C4" s="107" t="str">
        <f>VLOOKUP(A4,'Юнит-экономика ЯМ'!$A$11:$B$75,2,0)</f>
        <v>Кабель  USB Type-C - USB Type-C только для зарядки, 1 м, 1 шт., белый</v>
      </c>
      <c r="D4" s="105" t="s">
        <v>90</v>
      </c>
      <c r="E4" s="105" t="s">
        <v>276</v>
      </c>
      <c r="F4" s="108">
        <v>0.1</v>
      </c>
      <c r="G4" s="107">
        <v>35.5</v>
      </c>
      <c r="J4" s="71" t="s">
        <v>69</v>
      </c>
      <c r="K4" s="71" t="s">
        <v>70</v>
      </c>
      <c r="L4" s="103">
        <f t="shared" si="1"/>
        <v>31.5</v>
      </c>
      <c r="M4" s="104">
        <f t="shared" si="2"/>
        <v>0.315</v>
      </c>
    </row>
    <row r="5">
      <c r="A5" s="105" t="s">
        <v>159</v>
      </c>
      <c r="B5" s="106">
        <v>7500.0</v>
      </c>
      <c r="C5" s="107" t="str">
        <f>VLOOKUP(A5,'Юнит-экономика ЯМ'!$A$11:$B$75,2,0)</f>
        <v>Apple AirPods 2 с беспроводным зарядным футляром MRXJ2 RU, белый</v>
      </c>
      <c r="D5" s="105" t="s">
        <v>160</v>
      </c>
      <c r="E5" s="105" t="s">
        <v>277</v>
      </c>
      <c r="F5" s="108">
        <v>0.1</v>
      </c>
      <c r="G5" s="107">
        <v>28.0</v>
      </c>
      <c r="J5" s="71" t="s">
        <v>71</v>
      </c>
      <c r="K5" s="71" t="s">
        <v>72</v>
      </c>
      <c r="L5" s="103">
        <f t="shared" si="1"/>
        <v>30</v>
      </c>
      <c r="M5" s="104">
        <f t="shared" si="2"/>
        <v>0.3</v>
      </c>
    </row>
    <row r="6">
      <c r="A6" s="105" t="s">
        <v>165</v>
      </c>
      <c r="B6" s="106">
        <v>10910.0</v>
      </c>
      <c r="C6" s="107" t="str">
        <f>VLOOKUP(A6,'Юнит-экономика ЯМ'!$A$11:$B$75,2,0)</f>
        <v>Беспроводные наушники Apple AirPods 3 MagSafe Charging Case, белый</v>
      </c>
      <c r="D6" s="105" t="s">
        <v>166</v>
      </c>
      <c r="E6" s="105" t="s">
        <v>278</v>
      </c>
      <c r="F6" s="108">
        <v>0.2</v>
      </c>
      <c r="G6" s="107">
        <v>28.0</v>
      </c>
      <c r="J6" s="71" t="s">
        <v>73</v>
      </c>
      <c r="K6" s="71" t="s">
        <v>74</v>
      </c>
      <c r="L6" s="103">
        <f t="shared" si="1"/>
        <v>35.5</v>
      </c>
      <c r="M6" s="104">
        <f t="shared" si="2"/>
        <v>0.355</v>
      </c>
    </row>
    <row r="7">
      <c r="A7" s="105" t="s">
        <v>60</v>
      </c>
      <c r="B7" s="106">
        <v>130.0</v>
      </c>
      <c r="C7" s="107" t="str">
        <f>VLOOKUP(A7,'Юнит-экономика ЯМ'!$A$11:$B$75,2,0)</f>
        <v>Кабель USB Borofone Triumph Micro USB - USB 2,4 A, 1 м, белый</v>
      </c>
      <c r="D7" s="105" t="s">
        <v>61</v>
      </c>
      <c r="E7" s="105" t="s">
        <v>279</v>
      </c>
      <c r="F7" s="108">
        <v>0.1</v>
      </c>
      <c r="G7" s="107">
        <v>35.5</v>
      </c>
      <c r="J7" s="71" t="s">
        <v>75</v>
      </c>
      <c r="K7" s="71" t="s">
        <v>76</v>
      </c>
      <c r="L7" s="103">
        <f t="shared" si="1"/>
        <v>34.5</v>
      </c>
      <c r="M7" s="104">
        <f t="shared" si="2"/>
        <v>0.345</v>
      </c>
    </row>
    <row r="8">
      <c r="A8" s="105" t="s">
        <v>135</v>
      </c>
      <c r="B8" s="106">
        <v>2992.0</v>
      </c>
      <c r="C8" s="107" t="str">
        <f>VLOOKUP(A8,'Юнит-экономика ЯМ'!$A$11:$B$75,2,0)</f>
        <v>Аккумуляторная болгарка Hilda с кейсом, 76 мм, бесщеточный двигатель, зеленая</v>
      </c>
      <c r="D8" s="105" t="s">
        <v>136</v>
      </c>
      <c r="E8" s="105" t="s">
        <v>280</v>
      </c>
      <c r="F8" s="108">
        <v>0.5</v>
      </c>
      <c r="G8" s="107">
        <v>27.0</v>
      </c>
      <c r="J8" s="71" t="s">
        <v>77</v>
      </c>
      <c r="K8" s="71" t="s">
        <v>78</v>
      </c>
      <c r="L8" s="103">
        <f t="shared" si="1"/>
        <v>31</v>
      </c>
      <c r="M8" s="104">
        <f t="shared" si="2"/>
        <v>0.31</v>
      </c>
    </row>
    <row r="9">
      <c r="A9" s="105" t="s">
        <v>171</v>
      </c>
      <c r="B9" s="106">
        <v>12921.0</v>
      </c>
      <c r="C9" s="107" t="str">
        <f>VLOOKUP(A9,'Юнит-экономика ЯМ'!$A$11:$B$75,2,0)</f>
        <v>Автомагнитола BOS-MINI Bos-N97D 9.7" 4+64Gb , Bluetooth , GPS</v>
      </c>
      <c r="D9" s="105" t="s">
        <v>172</v>
      </c>
      <c r="E9" s="105" t="s">
        <v>281</v>
      </c>
      <c r="F9" s="108">
        <v>2.9</v>
      </c>
      <c r="G9" s="107">
        <v>28.5</v>
      </c>
      <c r="J9" s="71" t="s">
        <v>79</v>
      </c>
      <c r="K9" s="71" t="s">
        <v>80</v>
      </c>
      <c r="L9" s="103">
        <f t="shared" si="1"/>
        <v>34</v>
      </c>
      <c r="M9" s="104">
        <f t="shared" si="2"/>
        <v>0.34</v>
      </c>
    </row>
    <row r="10">
      <c r="A10" s="105" t="s">
        <v>95</v>
      </c>
      <c r="B10" s="106">
        <v>575.0</v>
      </c>
      <c r="C10" s="107" t="str">
        <f>VLOOKUP(A10,'Юнит-экономика ЯМ'!$A$11:$B$75,2,0)</f>
        <v>Сетевое зарядное устройство Hoco C109A QC3.0 18Вт, кабель Type-C в комплекте, белое</v>
      </c>
      <c r="D10" s="105" t="s">
        <v>96</v>
      </c>
      <c r="E10" s="105" t="s">
        <v>282</v>
      </c>
      <c r="F10" s="108">
        <v>0.35</v>
      </c>
      <c r="G10" s="107">
        <v>34.0</v>
      </c>
      <c r="J10" s="71" t="s">
        <v>81</v>
      </c>
      <c r="K10" s="71" t="s">
        <v>82</v>
      </c>
      <c r="L10" s="103">
        <f t="shared" si="1"/>
        <v>27</v>
      </c>
      <c r="M10" s="104">
        <f t="shared" si="2"/>
        <v>0.27</v>
      </c>
    </row>
    <row r="11">
      <c r="A11" s="105" t="s">
        <v>117</v>
      </c>
      <c r="B11" s="106">
        <v>1551.0</v>
      </c>
      <c r="C11" s="107" t="str">
        <f>VLOOKUP(A11,'Юнит-экономика ЯМ'!$A$11:$B$75,2,0)</f>
        <v>Колонка портативная HOCO, HC7, Pleasant, Bluetooth, цвет: чёрный</v>
      </c>
      <c r="D11" s="105" t="s">
        <v>118</v>
      </c>
      <c r="E11" s="105" t="s">
        <v>283</v>
      </c>
      <c r="F11" s="108">
        <v>0.6</v>
      </c>
      <c r="G11" s="107">
        <v>22.0</v>
      </c>
      <c r="J11" s="71" t="s">
        <v>83</v>
      </c>
      <c r="K11" s="71" t="s">
        <v>84</v>
      </c>
      <c r="L11" s="103">
        <f t="shared" si="1"/>
        <v>31</v>
      </c>
      <c r="M11" s="104">
        <f t="shared" si="2"/>
        <v>0.31</v>
      </c>
    </row>
    <row r="12">
      <c r="A12" s="105" t="s">
        <v>189</v>
      </c>
      <c r="B12" s="106">
        <v>24900.0</v>
      </c>
      <c r="C12" s="107" t="str">
        <f>VLOOKUP(A12,'Юнит-экономика ЯМ'!$A$11:$B$75,2,0)</f>
        <v>Смартфон Apple iPhone 11, 128 Гб, 4/128Гб, NFC, Wi-Fi, Bluetooth Черный</v>
      </c>
      <c r="D12" s="105" t="s">
        <v>190</v>
      </c>
      <c r="E12" s="105" t="s">
        <v>284</v>
      </c>
      <c r="F12" s="108">
        <v>0.2</v>
      </c>
      <c r="G12" s="107">
        <v>21.0</v>
      </c>
      <c r="J12" s="71" t="s">
        <v>85</v>
      </c>
      <c r="K12" s="71" t="s">
        <v>86</v>
      </c>
      <c r="L12" s="103">
        <f t="shared" si="1"/>
        <v>29.5</v>
      </c>
      <c r="M12" s="104">
        <f t="shared" si="2"/>
        <v>0.295</v>
      </c>
    </row>
    <row r="13">
      <c r="A13" s="105" t="s">
        <v>179</v>
      </c>
      <c r="B13" s="106">
        <v>14800.0</v>
      </c>
      <c r="C13" s="107" t="str">
        <f>VLOOKUP(A13,'Юнит-экономика ЯМ'!$A$11:$B$75,2,0)</f>
        <v>Смартфон Apple iPhone 8 Plus 128 ГБ RU, 1 SIM, серый космос</v>
      </c>
      <c r="D13" s="105" t="s">
        <v>180</v>
      </c>
      <c r="E13" s="105" t="s">
        <v>285</v>
      </c>
      <c r="F13" s="108">
        <v>0.3</v>
      </c>
      <c r="G13" s="107">
        <v>21.0</v>
      </c>
      <c r="J13" s="71" t="s">
        <v>87</v>
      </c>
      <c r="K13" s="71" t="s">
        <v>88</v>
      </c>
      <c r="L13" s="103">
        <f t="shared" si="1"/>
        <v>29.5</v>
      </c>
      <c r="M13" s="104">
        <f t="shared" si="2"/>
        <v>0.295</v>
      </c>
    </row>
    <row r="14">
      <c r="A14" s="105" t="s">
        <v>183</v>
      </c>
      <c r="B14" s="106">
        <v>18991.0</v>
      </c>
      <c r="C14" s="107" t="str">
        <f>VLOOKUP(A14,'Юнит-экономика ЯМ'!$A$11:$B$75,2,0)</f>
        <v>Смартфон Apple iPhone XR 15Pro 64 Гб, титановый корпус</v>
      </c>
      <c r="D14" s="105" t="s">
        <v>184</v>
      </c>
      <c r="E14" s="105" t="s">
        <v>286</v>
      </c>
      <c r="F14" s="108">
        <v>0.39</v>
      </c>
      <c r="G14" s="107">
        <v>21.0</v>
      </c>
      <c r="J14" s="71" t="s">
        <v>89</v>
      </c>
      <c r="K14" s="71" t="s">
        <v>90</v>
      </c>
      <c r="L14" s="103">
        <f t="shared" si="1"/>
        <v>35.5</v>
      </c>
      <c r="M14" s="104">
        <f t="shared" si="2"/>
        <v>0.355</v>
      </c>
    </row>
    <row r="15">
      <c r="A15" s="105" t="s">
        <v>173</v>
      </c>
      <c r="B15" s="106">
        <v>12921.0</v>
      </c>
      <c r="C15" s="107" t="str">
        <f>VLOOKUP(A15,'Юнит-экономика ЯМ'!$A$11:$B$75,2,0)</f>
        <v>Магнитола Dv-Pioneer Ok SX4 Gold, 2DIN, 10.2", Bluetooth, CarPlay, голосовое управление</v>
      </c>
      <c r="D15" s="105" t="s">
        <v>174</v>
      </c>
      <c r="E15" s="105" t="s">
        <v>287</v>
      </c>
      <c r="F15" s="108">
        <v>1.65</v>
      </c>
      <c r="G15" s="107">
        <v>28.5</v>
      </c>
      <c r="J15" s="71" t="s">
        <v>91</v>
      </c>
      <c r="K15" s="71" t="s">
        <v>92</v>
      </c>
      <c r="L15" s="103">
        <f t="shared" si="1"/>
        <v>34</v>
      </c>
      <c r="M15" s="104">
        <f t="shared" si="2"/>
        <v>0.34</v>
      </c>
    </row>
    <row r="16">
      <c r="A16" s="105" t="s">
        <v>109</v>
      </c>
      <c r="B16" s="106">
        <v>998.0</v>
      </c>
      <c r="C16" s="107" t="str">
        <f>VLOOKUP(A16,'Юнит-экономика ЯМ'!$A$11:$B$75,2,0)</f>
        <v>Телефон Nokia 105 DS (2019) RU, 2 SIM, черный</v>
      </c>
      <c r="D16" s="105" t="s">
        <v>110</v>
      </c>
      <c r="E16" s="105" t="s">
        <v>288</v>
      </c>
      <c r="F16" s="108">
        <v>0.2</v>
      </c>
      <c r="G16" s="107">
        <v>21.0</v>
      </c>
      <c r="J16" s="71" t="s">
        <v>93</v>
      </c>
      <c r="K16" s="71" t="s">
        <v>94</v>
      </c>
      <c r="L16" s="103">
        <f t="shared" si="1"/>
        <v>28.5</v>
      </c>
      <c r="M16" s="104">
        <f t="shared" si="2"/>
        <v>0.285</v>
      </c>
    </row>
    <row r="17">
      <c r="A17" s="105" t="s">
        <v>77</v>
      </c>
      <c r="B17" s="106">
        <v>373.0</v>
      </c>
      <c r="C17" s="107" t="str">
        <f>VLOOKUP(A17,'Юнит-экономика ЯМ'!$A$11:$B$75,2,0)</f>
        <v>Ланчбокс на молнии для завтрака, обеда и пикника, с рисунком Молния Маквин, Тачки</v>
      </c>
      <c r="D17" s="105" t="s">
        <v>78</v>
      </c>
      <c r="E17" s="105" t="s">
        <v>289</v>
      </c>
      <c r="F17" s="108">
        <v>0.145</v>
      </c>
      <c r="G17" s="107">
        <v>31.0</v>
      </c>
      <c r="J17" s="71" t="s">
        <v>95</v>
      </c>
      <c r="K17" s="71" t="s">
        <v>96</v>
      </c>
      <c r="L17" s="103">
        <f t="shared" si="1"/>
        <v>34</v>
      </c>
      <c r="M17" s="104">
        <f t="shared" si="2"/>
        <v>0.34</v>
      </c>
    </row>
    <row r="18">
      <c r="A18" s="105" t="s">
        <v>163</v>
      </c>
      <c r="B18" s="106">
        <v>9779.0</v>
      </c>
      <c r="C18" s="107" t="str">
        <f>VLOOKUP(A18,'Юнит-экономика ЯМ'!$A$11:$B$75,2,0)</f>
        <v>Магнитола универсальная 9 Graff-Pioneer A5 Андроид 4/64Гб, WIFI, Вluеtооth</v>
      </c>
      <c r="D18" s="105" t="s">
        <v>164</v>
      </c>
      <c r="E18" s="105" t="s">
        <v>290</v>
      </c>
      <c r="F18" s="108">
        <v>1.6</v>
      </c>
      <c r="G18" s="107">
        <v>28.5</v>
      </c>
      <c r="J18" s="71" t="s">
        <v>97</v>
      </c>
      <c r="K18" s="71" t="s">
        <v>98</v>
      </c>
      <c r="L18" s="103">
        <f t="shared" si="1"/>
        <v>23</v>
      </c>
      <c r="M18" s="104">
        <f t="shared" si="2"/>
        <v>0.23</v>
      </c>
    </row>
    <row r="19">
      <c r="A19" s="105" t="s">
        <v>111</v>
      </c>
      <c r="B19" s="106">
        <v>1221.0</v>
      </c>
      <c r="C19" s="107" t="str">
        <f>VLOOKUP(A19,'Юнит-экономика ЯМ'!$A$11:$B$75,2,0)</f>
        <v>Автомагнитола  AS.Pioneer Bluetooth AUX FM USB SD Micro SD с креплением на салазках</v>
      </c>
      <c r="D19" s="105" t="s">
        <v>112</v>
      </c>
      <c r="E19" s="105" t="s">
        <v>291</v>
      </c>
      <c r="F19" s="108">
        <v>0.6</v>
      </c>
      <c r="G19" s="107">
        <v>28.5</v>
      </c>
      <c r="J19" s="71" t="s">
        <v>99</v>
      </c>
      <c r="K19" s="71" t="s">
        <v>100</v>
      </c>
      <c r="L19" s="103">
        <f t="shared" si="1"/>
        <v>21</v>
      </c>
      <c r="M19" s="104">
        <f t="shared" si="2"/>
        <v>0.21</v>
      </c>
    </row>
    <row r="20">
      <c r="A20" s="105" t="s">
        <v>127</v>
      </c>
      <c r="B20" s="106">
        <v>1990.0</v>
      </c>
      <c r="C20" s="107" t="str">
        <f>VLOOKUP(A20,'Юнит-экономика ЯМ'!$A$11:$B$75,2,0)</f>
        <v>Автомагнитола Pioneer AS-Pioneer5054 с Bluetooth, AUX и пультом на руль</v>
      </c>
      <c r="D20" s="105" t="s">
        <v>128</v>
      </c>
      <c r="E20" s="105" t="s">
        <v>292</v>
      </c>
      <c r="F20" s="108">
        <v>0.4</v>
      </c>
      <c r="G20" s="107">
        <v>28.5</v>
      </c>
      <c r="J20" s="71" t="s">
        <v>101</v>
      </c>
      <c r="K20" s="71" t="s">
        <v>102</v>
      </c>
      <c r="L20" s="103">
        <f t="shared" si="1"/>
        <v>27.5</v>
      </c>
      <c r="M20" s="104">
        <f t="shared" si="2"/>
        <v>0.275</v>
      </c>
    </row>
    <row r="21">
      <c r="A21" s="105" t="s">
        <v>113</v>
      </c>
      <c r="B21" s="106">
        <v>1331.0</v>
      </c>
      <c r="C21" s="107" t="str">
        <f>VLOOKUP(A21,'Юнит-экономика ЯМ'!$A$11:$B$75,2,0)</f>
        <v>Видеорегистратор  для магнитол на Android с режимом ночного видения, угол 170 DVR, U2PRO</v>
      </c>
      <c r="D21" s="105" t="s">
        <v>114</v>
      </c>
      <c r="E21" s="105" t="s">
        <v>293</v>
      </c>
      <c r="F21" s="108">
        <v>0.2</v>
      </c>
      <c r="G21" s="107">
        <v>27.0</v>
      </c>
      <c r="J21" s="71" t="s">
        <v>103</v>
      </c>
      <c r="K21" s="71" t="s">
        <v>104</v>
      </c>
      <c r="L21" s="103">
        <f t="shared" si="1"/>
        <v>28.5</v>
      </c>
      <c r="M21" s="104">
        <f t="shared" si="2"/>
        <v>0.285</v>
      </c>
    </row>
    <row r="22">
      <c r="A22" s="105" t="s">
        <v>191</v>
      </c>
      <c r="B22" s="106">
        <v>25000.0</v>
      </c>
      <c r="C22" s="107" t="str">
        <f>VLOOKUP(A22,'Юнит-экономика ЯМ'!$A$11:$B$75,2,0)</f>
        <v>Комплект сцепления без выжимного OPEL ASTRA J 1 3 CDTI ECOFLEX 09 , MERIVA B 1 3 CDTI 10 LUK 622315909</v>
      </c>
      <c r="D22" s="105" t="s">
        <v>192</v>
      </c>
      <c r="E22" s="105" t="s">
        <v>294</v>
      </c>
      <c r="F22" s="105" t="s">
        <v>295</v>
      </c>
      <c r="G22" s="107">
        <v>27.0</v>
      </c>
      <c r="J22" s="71" t="s">
        <v>105</v>
      </c>
      <c r="K22" s="71" t="s">
        <v>106</v>
      </c>
      <c r="L22" s="103">
        <f t="shared" si="1"/>
        <v>28.5</v>
      </c>
      <c r="M22" s="104">
        <f t="shared" si="2"/>
        <v>0.285</v>
      </c>
    </row>
    <row r="23">
      <c r="A23" s="105" t="s">
        <v>161</v>
      </c>
      <c r="B23" s="106">
        <v>7777.0</v>
      </c>
      <c r="C23" s="107" t="str">
        <f>VLOOKUP(A23,'Юнит-экономика ЯМ'!$A$11:$B$75,2,0)</f>
        <v>Автосигнализация StarLine А91, двусторонняя связь, автозапуск, диалоговое шифрование</v>
      </c>
      <c r="D23" s="105" t="s">
        <v>162</v>
      </c>
      <c r="E23" s="105" t="s">
        <v>296</v>
      </c>
      <c r="F23" s="108">
        <v>0.8</v>
      </c>
      <c r="G23" s="107">
        <v>28.0</v>
      </c>
      <c r="J23" s="71" t="s">
        <v>107</v>
      </c>
      <c r="K23" s="71" t="s">
        <v>108</v>
      </c>
      <c r="L23" s="103">
        <f t="shared" si="1"/>
        <v>25</v>
      </c>
      <c r="M23" s="104">
        <f t="shared" si="2"/>
        <v>0.25</v>
      </c>
    </row>
    <row r="24">
      <c r="A24" s="105" t="s">
        <v>167</v>
      </c>
      <c r="B24" s="106">
        <v>12831.0</v>
      </c>
      <c r="C24" s="107" t="str">
        <f>VLOOKUP(A24,'Юнит-экономика ЯМ'!$A$11:$B$75,2,0)</f>
        <v>Автомагнитола "Bos mini a97 Tesla" 4/64гб экран 10 дюймов, посадочное место 9 дюймов android</v>
      </c>
      <c r="D24" s="105" t="s">
        <v>168</v>
      </c>
      <c r="E24" s="105" t="s">
        <v>297</v>
      </c>
      <c r="F24" s="108">
        <v>2.1</v>
      </c>
      <c r="G24" s="107">
        <v>28.5</v>
      </c>
      <c r="J24" s="71" t="s">
        <v>109</v>
      </c>
      <c r="K24" s="71" t="s">
        <v>110</v>
      </c>
      <c r="L24" s="103">
        <f t="shared" si="1"/>
        <v>21</v>
      </c>
      <c r="M24" s="104">
        <f t="shared" si="2"/>
        <v>0.21</v>
      </c>
    </row>
    <row r="25">
      <c r="A25" s="105" t="s">
        <v>181</v>
      </c>
      <c r="B25" s="106">
        <v>17292.0</v>
      </c>
      <c r="C25" s="107" t="str">
        <f>VLOOKUP(A25,'Юнит-экономика ЯМ'!$A$11:$B$75,2,0)</f>
        <v>Смартфон Apple iPhone XR в корпусе 16, 64 гб, nano SIM+eSIM, синий</v>
      </c>
      <c r="D25" s="105" t="s">
        <v>182</v>
      </c>
      <c r="E25" s="105" t="s">
        <v>286</v>
      </c>
      <c r="F25" s="108">
        <v>0.39</v>
      </c>
      <c r="G25" s="107">
        <v>21.0</v>
      </c>
      <c r="J25" s="71" t="s">
        <v>111</v>
      </c>
      <c r="K25" s="71" t="s">
        <v>112</v>
      </c>
      <c r="L25" s="103">
        <f t="shared" si="1"/>
        <v>28.5</v>
      </c>
      <c r="M25" s="104">
        <f t="shared" si="2"/>
        <v>0.285</v>
      </c>
    </row>
    <row r="26">
      <c r="A26" s="105" t="s">
        <v>259</v>
      </c>
      <c r="B26" s="106">
        <v>17991.0</v>
      </c>
      <c r="C26" s="107" t="str">
        <f>VLOOKUP(A26,'Юнит-экономика ЯМ'!$A$11:$B$75,2,0)</f>
        <v>#N/A</v>
      </c>
      <c r="D26" s="105" t="s">
        <v>298</v>
      </c>
      <c r="E26" s="105" t="s">
        <v>286</v>
      </c>
      <c r="F26" s="108">
        <v>0.39</v>
      </c>
      <c r="G26" s="107">
        <v>21.0</v>
      </c>
      <c r="J26" s="71" t="s">
        <v>113</v>
      </c>
      <c r="K26" s="71" t="s">
        <v>114</v>
      </c>
      <c r="L26" s="103">
        <f t="shared" si="1"/>
        <v>27</v>
      </c>
      <c r="M26" s="104">
        <f t="shared" si="2"/>
        <v>0.27</v>
      </c>
    </row>
    <row r="27">
      <c r="A27" s="105" t="s">
        <v>260</v>
      </c>
      <c r="B27" s="106">
        <v>19999.0</v>
      </c>
      <c r="C27" s="107" t="str">
        <f>VLOOKUP(A27,'Юнит-экономика ЯМ'!$A$11:$B$75,2,0)</f>
        <v>#N/A</v>
      </c>
      <c r="D27" s="105" t="s">
        <v>299</v>
      </c>
      <c r="E27" s="105" t="s">
        <v>286</v>
      </c>
      <c r="F27" s="108">
        <v>0.39</v>
      </c>
      <c r="G27" s="107">
        <v>21.0</v>
      </c>
      <c r="J27" s="71" t="s">
        <v>115</v>
      </c>
      <c r="K27" s="71" t="s">
        <v>116</v>
      </c>
      <c r="L27" s="103">
        <f t="shared" si="1"/>
        <v>24</v>
      </c>
      <c r="M27" s="104">
        <f t="shared" si="2"/>
        <v>0.24</v>
      </c>
    </row>
    <row r="28">
      <c r="A28" s="105" t="s">
        <v>261</v>
      </c>
      <c r="B28" s="106">
        <v>12901.0</v>
      </c>
      <c r="C28" s="107" t="str">
        <f>VLOOKUP(A28,'Юнит-экономика ЯМ'!$A$11:$B$75,2,0)</f>
        <v>#N/A</v>
      </c>
      <c r="D28" s="105" t="s">
        <v>300</v>
      </c>
      <c r="E28" s="105" t="s">
        <v>286</v>
      </c>
      <c r="F28" s="108">
        <v>0.39</v>
      </c>
      <c r="G28" s="107">
        <v>21.0</v>
      </c>
      <c r="J28" s="71" t="s">
        <v>117</v>
      </c>
      <c r="K28" s="71" t="s">
        <v>118</v>
      </c>
      <c r="L28" s="103">
        <f t="shared" si="1"/>
        <v>22</v>
      </c>
      <c r="M28" s="104">
        <f t="shared" si="2"/>
        <v>0.22</v>
      </c>
    </row>
    <row r="29">
      <c r="A29" s="105" t="s">
        <v>262</v>
      </c>
      <c r="B29" s="106">
        <v>19191.0</v>
      </c>
      <c r="C29" s="107" t="str">
        <f>VLOOKUP(A29,'Юнит-экономика ЯМ'!$A$11:$B$75,2,0)</f>
        <v>#N/A</v>
      </c>
      <c r="D29" s="105" t="s">
        <v>301</v>
      </c>
      <c r="E29" s="105" t="s">
        <v>286</v>
      </c>
      <c r="F29" s="108">
        <v>0.39</v>
      </c>
      <c r="G29" s="107">
        <v>21.0</v>
      </c>
      <c r="J29" s="71" t="s">
        <v>119</v>
      </c>
      <c r="K29" s="71" t="s">
        <v>120</v>
      </c>
      <c r="L29" s="103">
        <f t="shared" si="1"/>
        <v>28.5</v>
      </c>
      <c r="M29" s="104">
        <f t="shared" si="2"/>
        <v>0.285</v>
      </c>
    </row>
    <row r="30">
      <c r="A30" s="105" t="s">
        <v>263</v>
      </c>
      <c r="B30" s="106">
        <v>19999.0</v>
      </c>
      <c r="C30" s="107" t="str">
        <f>VLOOKUP(A30,'Юнит-экономика ЯМ'!$A$11:$B$75,2,0)</f>
        <v>#N/A</v>
      </c>
      <c r="D30" s="105" t="s">
        <v>302</v>
      </c>
      <c r="E30" s="105" t="s">
        <v>286</v>
      </c>
      <c r="F30" s="108">
        <v>0.39</v>
      </c>
      <c r="G30" s="107">
        <v>21.0</v>
      </c>
      <c r="J30" s="71" t="s">
        <v>121</v>
      </c>
      <c r="K30" s="71" t="s">
        <v>122</v>
      </c>
      <c r="L30" s="103">
        <f t="shared" si="1"/>
        <v>29</v>
      </c>
      <c r="M30" s="104">
        <f t="shared" si="2"/>
        <v>0.29</v>
      </c>
    </row>
    <row r="31">
      <c r="A31" s="105" t="s">
        <v>264</v>
      </c>
      <c r="B31" s="106">
        <v>17598.0</v>
      </c>
      <c r="C31" s="107" t="str">
        <f>VLOOKUP(A31,'Юнит-экономика ЯМ'!$A$11:$B$75,2,0)</f>
        <v>#N/A</v>
      </c>
      <c r="D31" s="105" t="s">
        <v>230</v>
      </c>
      <c r="E31" s="105" t="s">
        <v>286</v>
      </c>
      <c r="F31" s="108">
        <v>0.39</v>
      </c>
      <c r="G31" s="107">
        <v>21.0</v>
      </c>
      <c r="J31" s="71" t="s">
        <v>123</v>
      </c>
      <c r="K31" s="71" t="s">
        <v>124</v>
      </c>
      <c r="L31" s="103">
        <f t="shared" si="1"/>
        <v>22</v>
      </c>
      <c r="M31" s="104">
        <f t="shared" si="2"/>
        <v>0.22</v>
      </c>
    </row>
    <row r="32">
      <c r="A32" s="105" t="s">
        <v>87</v>
      </c>
      <c r="B32" s="106">
        <v>414.0</v>
      </c>
      <c r="C32" s="107" t="str">
        <f>VLOOKUP(A32,'Юнит-экономика ЯМ'!$A$11:$B$75,2,0)</f>
        <v>Бита Hanskonner HKPH2-150, односторонняя, крестообразная, 15 см</v>
      </c>
      <c r="D32" s="105" t="s">
        <v>88</v>
      </c>
      <c r="E32" s="105" t="s">
        <v>303</v>
      </c>
      <c r="F32" s="108">
        <v>0.1</v>
      </c>
      <c r="G32" s="107">
        <v>29.5</v>
      </c>
      <c r="J32" s="71" t="s">
        <v>125</v>
      </c>
      <c r="K32" s="71" t="s">
        <v>126</v>
      </c>
      <c r="L32" s="103">
        <f t="shared" si="1"/>
        <v>29</v>
      </c>
      <c r="M32" s="104">
        <f t="shared" si="2"/>
        <v>0.29</v>
      </c>
    </row>
    <row r="33">
      <c r="A33" s="105" t="s">
        <v>157</v>
      </c>
      <c r="B33" s="106">
        <v>6996.0</v>
      </c>
      <c r="C33" s="107" t="str">
        <f>VLOOKUP(A33,'Юнит-экономика ЯМ'!$A$11:$B$75,2,0)</f>
        <v>Автомагнитола DV-Pioneer. ok CC3 Mini 2+32G с сенсорным экраном 7" дюймов</v>
      </c>
      <c r="D33" s="105" t="s">
        <v>158</v>
      </c>
      <c r="E33" s="105" t="s">
        <v>304</v>
      </c>
      <c r="F33" s="108">
        <v>0.8</v>
      </c>
      <c r="G33" s="107">
        <v>28.5</v>
      </c>
      <c r="J33" s="71" t="s">
        <v>127</v>
      </c>
      <c r="K33" s="71" t="s">
        <v>128</v>
      </c>
      <c r="L33" s="103">
        <f t="shared" si="1"/>
        <v>28.5</v>
      </c>
      <c r="M33" s="104">
        <f t="shared" si="2"/>
        <v>0.285</v>
      </c>
    </row>
    <row r="34">
      <c r="A34" s="105" t="s">
        <v>73</v>
      </c>
      <c r="B34" s="106">
        <v>300.0</v>
      </c>
      <c r="C34" s="107" t="str">
        <f>VLOOKUP(A34,'Юнит-экономика ЯМ'!$A$11:$B$75,2,0)</f>
        <v>Прозрачный чехол MagSafe для IPhone 11 / Магнитный чехол для айфон 11</v>
      </c>
      <c r="D34" s="105" t="s">
        <v>74</v>
      </c>
      <c r="E34" s="105" t="s">
        <v>305</v>
      </c>
      <c r="F34" s="108">
        <v>0.1</v>
      </c>
      <c r="G34" s="107">
        <v>35.5</v>
      </c>
      <c r="J34" s="71" t="s">
        <v>129</v>
      </c>
      <c r="K34" s="71" t="s">
        <v>130</v>
      </c>
      <c r="L34" s="103">
        <f t="shared" si="1"/>
        <v>28.5</v>
      </c>
      <c r="M34" s="104">
        <f t="shared" si="2"/>
        <v>0.285</v>
      </c>
    </row>
    <row r="35">
      <c r="A35" s="105" t="s">
        <v>265</v>
      </c>
      <c r="B35" s="106">
        <v>9999.0</v>
      </c>
      <c r="C35" s="107" t="str">
        <f>VLOOKUP(A35,'Юнит-экономика ЯМ'!$A$11:$B$75,2,0)</f>
        <v>#N/A</v>
      </c>
      <c r="D35" s="105" t="s">
        <v>306</v>
      </c>
      <c r="E35" s="105" t="s">
        <v>286</v>
      </c>
      <c r="F35" s="108">
        <v>0.39</v>
      </c>
      <c r="G35" s="107">
        <v>21.0</v>
      </c>
      <c r="J35" s="71" t="s">
        <v>131</v>
      </c>
      <c r="K35" s="71" t="s">
        <v>132</v>
      </c>
      <c r="L35" s="103">
        <f t="shared" si="1"/>
        <v>30.5</v>
      </c>
      <c r="M35" s="104">
        <f t="shared" si="2"/>
        <v>0.305</v>
      </c>
    </row>
    <row r="36">
      <c r="A36" s="105" t="s">
        <v>125</v>
      </c>
      <c r="B36" s="106">
        <v>1881.0</v>
      </c>
      <c r="C36" s="107" t="str">
        <f>VLOOKUP(A36,'Юнит-экономика ЯМ'!$A$11:$B$75,2,0)</f>
        <v>Автоколонки Pioneer TS-A1697S, коаксиальные, 3 полосы, 16 см, 600Вт</v>
      </c>
      <c r="D36" s="105" t="s">
        <v>126</v>
      </c>
      <c r="E36" s="105" t="s">
        <v>307</v>
      </c>
      <c r="F36" s="108">
        <v>0.7</v>
      </c>
      <c r="G36" s="107">
        <v>29.0</v>
      </c>
      <c r="J36" s="71" t="s">
        <v>133</v>
      </c>
      <c r="K36" s="71" t="s">
        <v>134</v>
      </c>
      <c r="L36" s="103">
        <f t="shared" si="1"/>
        <v>27</v>
      </c>
      <c r="M36" s="104">
        <f t="shared" si="2"/>
        <v>0.27</v>
      </c>
    </row>
    <row r="37">
      <c r="A37" s="105" t="s">
        <v>71</v>
      </c>
      <c r="B37" s="106">
        <v>292.0</v>
      </c>
      <c r="C37" s="107" t="str">
        <f>VLOOKUP(A37,'Юнит-экономика ЯМ'!$A$11:$B$75,2,0)</f>
        <v>Компактный мини светильник USB светильник GSMIN лампа для ноутбука, ПК, 2 штуки (Черный, Белый)</v>
      </c>
      <c r="D37" s="105" t="s">
        <v>308</v>
      </c>
      <c r="E37" s="105" t="s">
        <v>309</v>
      </c>
      <c r="F37" s="108">
        <v>0.1</v>
      </c>
      <c r="G37" s="107">
        <v>30.0</v>
      </c>
      <c r="J37" s="71" t="s">
        <v>135</v>
      </c>
      <c r="K37" s="71" t="s">
        <v>136</v>
      </c>
      <c r="L37" s="103">
        <f t="shared" si="1"/>
        <v>27</v>
      </c>
      <c r="M37" s="104">
        <f t="shared" si="2"/>
        <v>0.27</v>
      </c>
    </row>
    <row r="38">
      <c r="A38" s="105" t="s">
        <v>175</v>
      </c>
      <c r="B38" s="106">
        <v>13400.0</v>
      </c>
      <c r="C38" s="107" t="str">
        <f>VLOOKUP(A38,'Юнит-экономика ЯМ'!$A$11:$B$75,2,0)</f>
        <v>Фотоаппарат Canon EOS 1100D Body, черный</v>
      </c>
      <c r="D38" s="105" t="s">
        <v>176</v>
      </c>
      <c r="E38" s="105" t="s">
        <v>310</v>
      </c>
      <c r="F38" s="108">
        <v>0.9</v>
      </c>
      <c r="G38" s="107">
        <v>17.0</v>
      </c>
      <c r="J38" s="71" t="s">
        <v>137</v>
      </c>
      <c r="K38" s="71" t="s">
        <v>138</v>
      </c>
      <c r="L38" s="103">
        <f t="shared" si="1"/>
        <v>27</v>
      </c>
      <c r="M38" s="104">
        <f t="shared" si="2"/>
        <v>0.27</v>
      </c>
    </row>
    <row r="39">
      <c r="A39" s="105" t="s">
        <v>83</v>
      </c>
      <c r="B39" s="106">
        <v>399.0</v>
      </c>
      <c r="C39" s="107" t="str">
        <f>VLOOKUP(A39,'Юнит-экономика ЯМ'!$A$11:$B$75,2,0)</f>
        <v>Термосумка "Любимые животные", для ланч бокса, на молнии, полиуретан, фольга, розовая, 6.8 л</v>
      </c>
      <c r="D39" s="105" t="s">
        <v>84</v>
      </c>
      <c r="E39" s="105" t="s">
        <v>289</v>
      </c>
      <c r="F39" s="108">
        <v>0.145</v>
      </c>
      <c r="G39" s="107">
        <v>31.0</v>
      </c>
      <c r="J39" s="71" t="s">
        <v>139</v>
      </c>
      <c r="K39" s="71" t="s">
        <v>140</v>
      </c>
      <c r="L39" s="103">
        <f t="shared" si="1"/>
        <v>31</v>
      </c>
      <c r="M39" s="104">
        <f t="shared" si="2"/>
        <v>0.31</v>
      </c>
    </row>
    <row r="40">
      <c r="A40" s="105" t="s">
        <v>187</v>
      </c>
      <c r="B40" s="106">
        <v>19900.0</v>
      </c>
      <c r="C40" s="107" t="str">
        <f>VLOOKUP(A40,'Юнит-экономика ЯМ'!$A$11:$B$75,2,0)</f>
        <v>Смартфон Apple iPhone 11 128 ГБ, Dual: nano SIM + eSIM, белый</v>
      </c>
      <c r="D40" s="105" t="s">
        <v>188</v>
      </c>
      <c r="E40" s="105" t="s">
        <v>286</v>
      </c>
      <c r="F40" s="108">
        <v>0.39</v>
      </c>
      <c r="G40" s="107">
        <v>21.0</v>
      </c>
      <c r="J40" s="71" t="s">
        <v>141</v>
      </c>
      <c r="K40" s="71" t="s">
        <v>142</v>
      </c>
      <c r="L40" s="103">
        <f t="shared" si="1"/>
        <v>28</v>
      </c>
      <c r="M40" s="104">
        <f t="shared" si="2"/>
        <v>0.28</v>
      </c>
    </row>
    <row r="41">
      <c r="A41" s="105" t="s">
        <v>266</v>
      </c>
      <c r="B41" s="106">
        <v>9900.0</v>
      </c>
      <c r="C41" s="107" t="str">
        <f>VLOOKUP(A41,'Юнит-экономика ЯМ'!$A$11:$B$75,2,0)</f>
        <v>#N/A</v>
      </c>
      <c r="D41" s="105" t="s">
        <v>311</v>
      </c>
      <c r="E41" s="105" t="s">
        <v>286</v>
      </c>
      <c r="F41" s="108">
        <v>0.39</v>
      </c>
      <c r="G41" s="107">
        <v>21.0</v>
      </c>
      <c r="J41" s="91" t="s">
        <v>143</v>
      </c>
      <c r="K41" s="91" t="s">
        <v>144</v>
      </c>
      <c r="L41" s="103">
        <f t="shared" si="1"/>
        <v>28.5</v>
      </c>
      <c r="M41" s="104">
        <f t="shared" si="2"/>
        <v>0.285</v>
      </c>
    </row>
    <row r="42">
      <c r="A42" s="105" t="s">
        <v>169</v>
      </c>
      <c r="B42" s="106">
        <v>12900.0</v>
      </c>
      <c r="C42" s="107" t="str">
        <f>VLOOKUP(A42,'Юнит-экономика ЯМ'!$A$11:$B$75,2,0)</f>
        <v>Смартфон Apple iPhone 8 Plus 64 ГБ RU, 1 SIM, серый космос</v>
      </c>
      <c r="D42" s="105" t="s">
        <v>170</v>
      </c>
      <c r="E42" s="105" t="s">
        <v>286</v>
      </c>
      <c r="F42" s="108">
        <v>0.39</v>
      </c>
      <c r="G42" s="107">
        <v>21.0</v>
      </c>
      <c r="J42" s="71" t="s">
        <v>145</v>
      </c>
      <c r="K42" s="71" t="s">
        <v>146</v>
      </c>
      <c r="L42" s="103">
        <f t="shared" si="1"/>
        <v>28</v>
      </c>
      <c r="M42" s="104">
        <f t="shared" si="2"/>
        <v>0.28</v>
      </c>
    </row>
    <row r="43">
      <c r="A43" s="105" t="s">
        <v>121</v>
      </c>
      <c r="B43" s="106">
        <v>1693.0</v>
      </c>
      <c r="C43" s="107" t="str">
        <f>VLOOKUP(A43,'Юнит-экономика ЯМ'!$A$11:$B$75,2,0)</f>
        <v>Автомобильные колонки JBL GT-0602, 2 штуки, 3-полосные, 6 дюймов, 600 Вт</v>
      </c>
      <c r="D43" s="105" t="s">
        <v>122</v>
      </c>
      <c r="E43" s="105" t="s">
        <v>312</v>
      </c>
      <c r="F43" s="108">
        <v>0.8</v>
      </c>
      <c r="G43" s="107">
        <v>29.0</v>
      </c>
      <c r="J43" s="91" t="s">
        <v>147</v>
      </c>
      <c r="K43" s="92" t="s">
        <v>148</v>
      </c>
      <c r="L43" s="103">
        <f t="shared" si="1"/>
        <v>28</v>
      </c>
      <c r="M43" s="104">
        <f t="shared" si="2"/>
        <v>0.28</v>
      </c>
    </row>
    <row r="44">
      <c r="A44" s="105" t="s">
        <v>267</v>
      </c>
      <c r="B44" s="106">
        <v>10900.0</v>
      </c>
      <c r="C44" s="107" t="str">
        <f>VLOOKUP(A44,'Юнит-экономика ЯМ'!$A$11:$B$75,2,0)</f>
        <v>#N/A</v>
      </c>
      <c r="D44" s="105" t="s">
        <v>313</v>
      </c>
      <c r="E44" s="105" t="s">
        <v>314</v>
      </c>
      <c r="F44" s="108">
        <v>18.9</v>
      </c>
      <c r="G44" s="107">
        <v>22.0</v>
      </c>
      <c r="J44" s="71" t="s">
        <v>149</v>
      </c>
      <c r="K44" s="71" t="s">
        <v>150</v>
      </c>
      <c r="L44" s="103">
        <f t="shared" si="1"/>
        <v>28.5</v>
      </c>
      <c r="M44" s="104">
        <f t="shared" si="2"/>
        <v>0.285</v>
      </c>
    </row>
    <row r="45">
      <c r="A45" s="105" t="s">
        <v>65</v>
      </c>
      <c r="B45" s="106">
        <v>210.0</v>
      </c>
      <c r="C45" s="107" t="str">
        <f>VLOOKUP(A45,'Юнит-экономика ЯМ'!$A$11:$B$75,2,0)</f>
        <v>Usb Кабель-зарядка Type-C Borofone BX51 Trumph 3A 1м силиконовый белый</v>
      </c>
      <c r="D45" s="105" t="s">
        <v>66</v>
      </c>
      <c r="E45" s="105" t="s">
        <v>315</v>
      </c>
      <c r="F45" s="108">
        <v>0.1</v>
      </c>
      <c r="G45" s="107">
        <v>35.5</v>
      </c>
      <c r="J45" s="71" t="s">
        <v>151</v>
      </c>
      <c r="K45" s="71" t="s">
        <v>152</v>
      </c>
      <c r="L45" s="103">
        <f t="shared" si="1"/>
        <v>30.5</v>
      </c>
      <c r="M45" s="104">
        <f t="shared" si="2"/>
        <v>0.305</v>
      </c>
    </row>
    <row r="46">
      <c r="A46" s="105" t="s">
        <v>79</v>
      </c>
      <c r="B46" s="106">
        <v>396.0</v>
      </c>
      <c r="C46" s="107" t="str">
        <f>VLOOKUP(A46,'Юнит-экономика ЯМ'!$A$11:$B$75,2,0)</f>
        <v>СЗУ BOROFONE BA20A Sharp 1xUSB, 2.1А + кабель Lightning 8-pin, 1м (белый), шт</v>
      </c>
      <c r="D46" s="105" t="s">
        <v>316</v>
      </c>
      <c r="E46" s="105" t="s">
        <v>282</v>
      </c>
      <c r="F46" s="108">
        <v>0.35</v>
      </c>
      <c r="G46" s="107">
        <v>34.0</v>
      </c>
      <c r="J46" s="91" t="s">
        <v>153</v>
      </c>
      <c r="K46" s="91" t="s">
        <v>154</v>
      </c>
      <c r="L46" s="103">
        <f t="shared" si="1"/>
        <v>28</v>
      </c>
      <c r="M46" s="104">
        <f t="shared" si="2"/>
        <v>0.28</v>
      </c>
    </row>
    <row r="47">
      <c r="A47" s="105" t="s">
        <v>67</v>
      </c>
      <c r="B47" s="106">
        <v>250.0</v>
      </c>
      <c r="C47" s="107" t="str">
        <f>VLOOKUP(A47,'Юнит-экономика ЯМ'!$A$11:$B$75,2,0)</f>
        <v>Алмазный отрезной диск для металла и пластика, 76х1,2 мм, 10 посадочный, 5 штук в упаковке</v>
      </c>
      <c r="D47" s="105" t="s">
        <v>68</v>
      </c>
      <c r="E47" s="105" t="s">
        <v>317</v>
      </c>
      <c r="F47" s="108">
        <v>0.1</v>
      </c>
      <c r="G47" s="107">
        <v>29.5</v>
      </c>
      <c r="J47" s="71" t="s">
        <v>155</v>
      </c>
      <c r="K47" s="71" t="s">
        <v>156</v>
      </c>
      <c r="L47" s="103">
        <f t="shared" si="1"/>
        <v>28.5</v>
      </c>
      <c r="M47" s="104">
        <f t="shared" si="2"/>
        <v>0.285</v>
      </c>
    </row>
    <row r="48">
      <c r="A48" s="105" t="s">
        <v>69</v>
      </c>
      <c r="B48" s="106">
        <v>250.0</v>
      </c>
      <c r="C48" s="107" t="str">
        <f>VLOOKUP(A48,'Юнит-экономика ЯМ'!$A$11:$B$75,2,0)</f>
        <v>Палочки для еды, 4 цвета в комплекте, многоразовые</v>
      </c>
      <c r="D48" s="105" t="s">
        <v>70</v>
      </c>
      <c r="E48" s="105" t="s">
        <v>318</v>
      </c>
      <c r="F48" s="108">
        <v>0.09</v>
      </c>
      <c r="G48" s="107">
        <v>31.5</v>
      </c>
      <c r="J48" s="71" t="s">
        <v>157</v>
      </c>
      <c r="K48" s="71" t="s">
        <v>158</v>
      </c>
      <c r="L48" s="103">
        <f t="shared" si="1"/>
        <v>28.5</v>
      </c>
      <c r="M48" s="104">
        <f t="shared" si="2"/>
        <v>0.285</v>
      </c>
    </row>
    <row r="49">
      <c r="A49" s="105" t="s">
        <v>101</v>
      </c>
      <c r="B49" s="106">
        <v>757.0</v>
      </c>
      <c r="C49" s="107" t="str">
        <f>VLOOKUP(A49,'Юнит-экономика ЯМ'!$A$11:$B$75,2,0)</f>
        <v>Провода для усилителя и сабвуфера / Комплект для автоакустики / 2RCA Кабель / Провода для саба / 4,5 метра / Автозвук</v>
      </c>
      <c r="D49" s="105" t="s">
        <v>102</v>
      </c>
      <c r="E49" s="105" t="s">
        <v>319</v>
      </c>
      <c r="F49" s="108">
        <v>0.6</v>
      </c>
      <c r="G49" s="107">
        <v>27.5</v>
      </c>
      <c r="J49" s="71" t="s">
        <v>159</v>
      </c>
      <c r="K49" s="71" t="s">
        <v>160</v>
      </c>
      <c r="L49" s="103">
        <f t="shared" si="1"/>
        <v>28</v>
      </c>
      <c r="M49" s="104">
        <f t="shared" si="2"/>
        <v>0.28</v>
      </c>
    </row>
    <row r="50">
      <c r="A50" s="105" t="s">
        <v>133</v>
      </c>
      <c r="B50" s="106">
        <v>2662.0</v>
      </c>
      <c r="C50" s="107" t="str">
        <f>VLOOKUP(A50,'Юнит-экономика ЯМ'!$A$11:$B$75,2,0)</f>
        <v>"Видеорегистратор Wi-Fi Full HD 2K" с ночным видением и углом обзора 170 градусов</v>
      </c>
      <c r="D50" s="105" t="s">
        <v>134</v>
      </c>
      <c r="E50" s="105" t="s">
        <v>320</v>
      </c>
      <c r="F50" s="108">
        <v>0.3</v>
      </c>
      <c r="G50" s="107">
        <v>27.0</v>
      </c>
      <c r="J50" s="71" t="s">
        <v>161</v>
      </c>
      <c r="K50" s="71" t="s">
        <v>162</v>
      </c>
      <c r="L50" s="103">
        <f t="shared" si="1"/>
        <v>28</v>
      </c>
      <c r="M50" s="104">
        <f t="shared" si="2"/>
        <v>0.28</v>
      </c>
    </row>
    <row r="51">
      <c r="A51" s="105" t="s">
        <v>137</v>
      </c>
      <c r="B51" s="106">
        <v>2992.0</v>
      </c>
      <c r="C51" s="107" t="str">
        <f>VLOOKUP(A51,'Юнит-экономика ЯМ'!$A$11:$B$75,2,0)</f>
        <v>Автомобильный видеорегистратор Bos Mini A32 Full HD, 1 камера, чёрный</v>
      </c>
      <c r="D51" s="105" t="s">
        <v>138</v>
      </c>
      <c r="E51" s="105" t="s">
        <v>321</v>
      </c>
      <c r="F51" s="108">
        <v>0.45</v>
      </c>
      <c r="G51" s="107">
        <v>27.0</v>
      </c>
      <c r="J51" s="71" t="s">
        <v>163</v>
      </c>
      <c r="K51" s="71" t="s">
        <v>164</v>
      </c>
      <c r="L51" s="103">
        <f t="shared" si="1"/>
        <v>28.5</v>
      </c>
      <c r="M51" s="104">
        <f t="shared" si="2"/>
        <v>0.285</v>
      </c>
    </row>
    <row r="52">
      <c r="A52" s="105" t="s">
        <v>147</v>
      </c>
      <c r="B52" s="106">
        <v>3443.0</v>
      </c>
      <c r="C52" s="107" t="str">
        <f>VLOOKUP(A52,'Юнит-экономика ЯМ'!$A$11:$B$75,2,0)</f>
        <v>Сигнализация для авто, универсальная, с кнопкой старт/стоп, дистанционное управление смартфона</v>
      </c>
      <c r="D52" s="105" t="s">
        <v>148</v>
      </c>
      <c r="E52" s="105" t="s">
        <v>322</v>
      </c>
      <c r="F52" s="108">
        <v>0.8</v>
      </c>
      <c r="G52" s="107">
        <v>28.0</v>
      </c>
      <c r="J52" s="71" t="s">
        <v>165</v>
      </c>
      <c r="K52" s="71" t="s">
        <v>166</v>
      </c>
      <c r="L52" s="103">
        <f t="shared" si="1"/>
        <v>28</v>
      </c>
      <c r="M52" s="104">
        <f t="shared" si="2"/>
        <v>0.28</v>
      </c>
    </row>
    <row r="53">
      <c r="A53" s="105" t="s">
        <v>177</v>
      </c>
      <c r="B53" s="106">
        <v>14214.0</v>
      </c>
      <c r="C53" s="107" t="str">
        <f>VLOOKUP(A53,'Юнит-экономика ЯМ'!$A$11:$B$75,2,0)</f>
        <v>Смарт телевизор 32' HD Android 13 / Smart TV 81см WI-FI / Bluethooth пульт с голосом</v>
      </c>
      <c r="D53" s="105" t="s">
        <v>178</v>
      </c>
      <c r="E53" s="105" t="s">
        <v>323</v>
      </c>
      <c r="F53" s="105" t="s">
        <v>295</v>
      </c>
      <c r="G53" s="107">
        <v>25.0</v>
      </c>
      <c r="J53" s="71" t="s">
        <v>167</v>
      </c>
      <c r="K53" s="71" t="s">
        <v>168</v>
      </c>
      <c r="L53" s="103">
        <f t="shared" si="1"/>
        <v>28.5</v>
      </c>
      <c r="M53" s="104">
        <f t="shared" si="2"/>
        <v>0.285</v>
      </c>
    </row>
    <row r="54">
      <c r="A54" s="105" t="s">
        <v>139</v>
      </c>
      <c r="B54" s="106">
        <v>2992.0</v>
      </c>
      <c r="C54" s="107" t="str">
        <f>VLOOKUP(A54,'Юнит-экономика ЯМ'!$A$11:$B$75,2,0)</f>
        <v>Сумка-холодильник Thermos, 1.4л, боковые ручки, с посудой, серый</v>
      </c>
      <c r="D54" s="105" t="s">
        <v>140</v>
      </c>
      <c r="E54" s="105" t="s">
        <v>324</v>
      </c>
      <c r="F54" s="105" t="s">
        <v>325</v>
      </c>
      <c r="G54" s="107">
        <v>31.0</v>
      </c>
      <c r="J54" s="71" t="s">
        <v>169</v>
      </c>
      <c r="K54" s="71" t="s">
        <v>170</v>
      </c>
      <c r="L54" s="103">
        <f t="shared" si="1"/>
        <v>21</v>
      </c>
      <c r="M54" s="104">
        <f t="shared" si="2"/>
        <v>0.21</v>
      </c>
    </row>
    <row r="55">
      <c r="A55" s="105" t="s">
        <v>145</v>
      </c>
      <c r="B55" s="106">
        <v>3223.0</v>
      </c>
      <c r="C55" s="107" t="str">
        <f>VLOOKUP(A55,'Юнит-экономика ЯМ'!$A$11:$B$75,2,0)</f>
        <v>Усилитель автомобильный для Android магнитолы BOS MINI 468D четырехканальный 4х1000W</v>
      </c>
      <c r="D55" s="105" t="s">
        <v>146</v>
      </c>
      <c r="E55" s="105" t="s">
        <v>326</v>
      </c>
      <c r="F55" s="108">
        <v>0.9</v>
      </c>
      <c r="G55" s="107">
        <v>28.0</v>
      </c>
      <c r="J55" s="71" t="s">
        <v>171</v>
      </c>
      <c r="K55" s="71" t="s">
        <v>172</v>
      </c>
      <c r="L55" s="103">
        <f t="shared" si="1"/>
        <v>28.5</v>
      </c>
      <c r="M55" s="104">
        <f t="shared" si="2"/>
        <v>0.285</v>
      </c>
    </row>
    <row r="56">
      <c r="A56" s="105" t="s">
        <v>268</v>
      </c>
      <c r="B56" s="106">
        <v>29900.0</v>
      </c>
      <c r="C56" s="107" t="str">
        <f>VLOOKUP(A56,'Юнит-экономика ЯМ'!$A$11:$B$75,2,0)</f>
        <v>#N/A</v>
      </c>
      <c r="D56" s="105" t="s">
        <v>327</v>
      </c>
      <c r="E56" s="105" t="s">
        <v>328</v>
      </c>
      <c r="F56" s="108">
        <v>0.3</v>
      </c>
      <c r="G56" s="107">
        <v>27.0</v>
      </c>
      <c r="J56" s="71" t="s">
        <v>173</v>
      </c>
      <c r="K56" s="71" t="s">
        <v>174</v>
      </c>
      <c r="L56" s="103">
        <f t="shared" si="1"/>
        <v>28.5</v>
      </c>
      <c r="M56" s="104">
        <f t="shared" si="2"/>
        <v>0.285</v>
      </c>
    </row>
    <row r="57">
      <c r="A57" s="105" t="s">
        <v>81</v>
      </c>
      <c r="B57" s="106">
        <v>398.0</v>
      </c>
      <c r="C57" s="107" t="str">
        <f>VLOOKUP(A57,'Юнит-экономика ЯМ'!$A$11:$B$75,2,0)</f>
        <v>Пенал-косметичка Wednesday, с молнией, текстиль, 3 отделения, черный/синий</v>
      </c>
      <c r="D57" s="105" t="s">
        <v>82</v>
      </c>
      <c r="E57" s="105" t="s">
        <v>329</v>
      </c>
      <c r="F57" s="108">
        <v>0.2</v>
      </c>
      <c r="G57" s="107">
        <v>27.0</v>
      </c>
      <c r="J57" s="71" t="s">
        <v>175</v>
      </c>
      <c r="K57" s="71" t="s">
        <v>176</v>
      </c>
      <c r="L57" s="103">
        <f t="shared" si="1"/>
        <v>17</v>
      </c>
      <c r="M57" s="104">
        <f t="shared" si="2"/>
        <v>0.17</v>
      </c>
    </row>
    <row r="58">
      <c r="A58" s="105" t="s">
        <v>185</v>
      </c>
      <c r="B58" s="106">
        <v>18999.0</v>
      </c>
      <c r="C58" s="107" t="str">
        <f>VLOOKUP(A58,'Юнит-экономика ЯМ'!$A$11:$B$75,2,0)</f>
        <v>Смартфон Apple XR в корпусе 16 pro 64Gb золотой титан</v>
      </c>
      <c r="D58" s="105" t="s">
        <v>186</v>
      </c>
      <c r="E58" s="105" t="s">
        <v>286</v>
      </c>
      <c r="F58" s="108">
        <v>0.39</v>
      </c>
      <c r="G58" s="107">
        <v>21.0</v>
      </c>
      <c r="J58" s="71" t="s">
        <v>177</v>
      </c>
      <c r="K58" s="71" t="s">
        <v>178</v>
      </c>
      <c r="L58" s="103">
        <f t="shared" si="1"/>
        <v>25</v>
      </c>
      <c r="M58" s="104">
        <f t="shared" si="2"/>
        <v>0.25</v>
      </c>
    </row>
    <row r="59">
      <c r="A59" s="105" t="s">
        <v>97</v>
      </c>
      <c r="B59" s="106">
        <v>620.0</v>
      </c>
      <c r="C59" s="107" t="str">
        <f>VLOOKUP(A59,'Юнит-экономика ЯМ'!$A$11:$B$75,2,0)</f>
        <v>Настенный кронштейн NB C-35 14-42 (14"-42", наклонный, до 25кг, черный)</v>
      </c>
      <c r="D59" s="105" t="s">
        <v>98</v>
      </c>
      <c r="E59" s="105" t="s">
        <v>330</v>
      </c>
      <c r="F59" s="108">
        <v>0.3</v>
      </c>
      <c r="G59" s="107">
        <v>23.0</v>
      </c>
      <c r="J59" s="71" t="s">
        <v>179</v>
      </c>
      <c r="K59" s="71" t="s">
        <v>180</v>
      </c>
      <c r="L59" s="103">
        <f t="shared" si="1"/>
        <v>21</v>
      </c>
      <c r="M59" s="104">
        <f t="shared" si="2"/>
        <v>0.21</v>
      </c>
    </row>
    <row r="60">
      <c r="A60" s="105" t="s">
        <v>123</v>
      </c>
      <c r="B60" s="106">
        <v>1700.0</v>
      </c>
      <c r="C60" s="107" t="str">
        <f>VLOOKUP(A60,'Юнит-экономика ЯМ'!$A$11:$B$75,2,0)</f>
        <v>Светильник/ Ночник c беспроводной зарядкой для телефона/Bluetooth-колонка, FM радио</v>
      </c>
      <c r="D60" s="105" t="s">
        <v>124</v>
      </c>
      <c r="E60" s="105" t="s">
        <v>331</v>
      </c>
      <c r="F60" s="108">
        <v>0.7</v>
      </c>
      <c r="G60" s="107">
        <v>22.0</v>
      </c>
      <c r="J60" s="71" t="s">
        <v>181</v>
      </c>
      <c r="K60" s="71" t="s">
        <v>182</v>
      </c>
      <c r="L60" s="103">
        <f t="shared" si="1"/>
        <v>21</v>
      </c>
      <c r="M60" s="104">
        <f t="shared" si="2"/>
        <v>0.21</v>
      </c>
    </row>
    <row r="61">
      <c r="A61" s="105" t="s">
        <v>115</v>
      </c>
      <c r="B61" s="106">
        <v>1441.0</v>
      </c>
      <c r="C61" s="107" t="str">
        <f>VLOOKUP(A61,'Юнит-экономика ЯМ'!$A$11:$B$75,2,0)</f>
        <v>Переходная рамка, универсальная, для любых марок автомобилей, 1DIN/2DIN/9", черная</v>
      </c>
      <c r="D61" s="105" t="s">
        <v>116</v>
      </c>
      <c r="E61" s="105" t="s">
        <v>332</v>
      </c>
      <c r="F61" s="108">
        <v>0.62</v>
      </c>
      <c r="G61" s="107">
        <v>24.0</v>
      </c>
      <c r="J61" s="71" t="s">
        <v>183</v>
      </c>
      <c r="K61" s="71" t="s">
        <v>184</v>
      </c>
      <c r="L61" s="103">
        <f t="shared" si="1"/>
        <v>21</v>
      </c>
      <c r="M61" s="104">
        <f t="shared" si="2"/>
        <v>0.21</v>
      </c>
    </row>
    <row r="62">
      <c r="A62" s="105" t="s">
        <v>91</v>
      </c>
      <c r="B62" s="106">
        <v>500.0</v>
      </c>
      <c r="C62" s="107" t="str">
        <f>VLOOKUP(A62,'Юнит-экономика ЯМ'!$A$11:$B$75,2,0)</f>
        <v>Зарядный комплект адаптер+кабель 20W /Сетевое зарядное устройство/ Super Быстрая Зарядка / Type-C - Lightning</v>
      </c>
      <c r="D62" s="105" t="s">
        <v>92</v>
      </c>
      <c r="E62" s="105" t="s">
        <v>333</v>
      </c>
      <c r="F62" s="108">
        <v>0.1</v>
      </c>
      <c r="G62" s="107">
        <v>34.0</v>
      </c>
      <c r="J62" s="71" t="s">
        <v>185</v>
      </c>
      <c r="K62" s="71" t="s">
        <v>186</v>
      </c>
      <c r="L62" s="103">
        <f t="shared" si="1"/>
        <v>21</v>
      </c>
      <c r="M62" s="104">
        <f t="shared" si="2"/>
        <v>0.21</v>
      </c>
    </row>
    <row r="63">
      <c r="A63" s="105" t="s">
        <v>155</v>
      </c>
      <c r="B63" s="106">
        <v>6776.0</v>
      </c>
      <c r="C63" s="107" t="str">
        <f>VLOOKUP(A63,'Юнит-экономика ЯМ'!$A$11:$B$75,2,0)</f>
        <v>Автомагнитола с 7-дюймовым выдвижным экраном, Bluetooth, USB и AUX на передней панели</v>
      </c>
      <c r="D63" s="105" t="s">
        <v>156</v>
      </c>
      <c r="E63" s="105" t="s">
        <v>334</v>
      </c>
      <c r="F63" s="108">
        <v>1.3</v>
      </c>
      <c r="G63" s="107">
        <v>28.5</v>
      </c>
      <c r="J63" s="71" t="s">
        <v>187</v>
      </c>
      <c r="K63" s="71" t="s">
        <v>188</v>
      </c>
      <c r="L63" s="103">
        <f t="shared" si="1"/>
        <v>21</v>
      </c>
      <c r="M63" s="104">
        <f t="shared" si="2"/>
        <v>0.21</v>
      </c>
    </row>
    <row r="64">
      <c r="A64" s="105" t="s">
        <v>105</v>
      </c>
      <c r="B64" s="106">
        <v>909.0</v>
      </c>
      <c r="C64" s="107" t="str">
        <f>VLOOKUP(A64,'Юнит-экономика ЯМ'!$A$11:$B$75,2,0)</f>
        <v>Набор инструментов торцевых головок и бит с ключом 46 предметов в 1 упаковке</v>
      </c>
      <c r="D64" s="105" t="s">
        <v>106</v>
      </c>
      <c r="E64" s="105" t="s">
        <v>335</v>
      </c>
      <c r="F64" s="108">
        <v>1.3</v>
      </c>
      <c r="G64" s="107">
        <v>28.5</v>
      </c>
      <c r="J64" s="71" t="s">
        <v>189</v>
      </c>
      <c r="K64" s="71" t="s">
        <v>190</v>
      </c>
      <c r="L64" s="103">
        <f t="shared" si="1"/>
        <v>21</v>
      </c>
      <c r="M64" s="104">
        <f t="shared" si="2"/>
        <v>0.21</v>
      </c>
    </row>
    <row r="65">
      <c r="A65" s="105" t="s">
        <v>119</v>
      </c>
      <c r="B65" s="106">
        <v>1651.0</v>
      </c>
      <c r="C65" s="107" t="str">
        <f>VLOOKUP(A65,'Юнит-экономика ЯМ'!$A$11:$B$75,2,0)</f>
        <v>Набор комбинированных гаечных ключей рожково-накидных из хромованадиевой стали (CrV), 8-24 мм, 12 предметов</v>
      </c>
      <c r="D65" s="105" t="s">
        <v>120</v>
      </c>
      <c r="E65" s="105" t="s">
        <v>336</v>
      </c>
      <c r="F65" s="108">
        <v>1.2</v>
      </c>
      <c r="G65" s="107">
        <v>28.5</v>
      </c>
      <c r="J65" s="71" t="s">
        <v>191</v>
      </c>
      <c r="K65" s="71" t="s">
        <v>192</v>
      </c>
      <c r="L65" s="103">
        <f t="shared" si="1"/>
        <v>27</v>
      </c>
      <c r="M65" s="104">
        <f t="shared" si="2"/>
        <v>0.27</v>
      </c>
    </row>
    <row r="66">
      <c r="A66" s="105" t="s">
        <v>99</v>
      </c>
      <c r="B66" s="106">
        <v>696.0</v>
      </c>
      <c r="C66" s="107" t="str">
        <f>VLOOKUP(A66,'Юнит-экономика ЯМ'!$A$11:$B$75,2,0)</f>
        <v>Коврик для мышки Hoco GM22 Aurora игровой, 800х300х2 мм, оверлок, чёрный</v>
      </c>
      <c r="D66" s="105" t="s">
        <v>100</v>
      </c>
      <c r="E66" s="105" t="s">
        <v>337</v>
      </c>
      <c r="F66" s="108">
        <v>0.4</v>
      </c>
      <c r="G66" s="107">
        <v>21.0</v>
      </c>
      <c r="J66" s="71" t="s">
        <v>193</v>
      </c>
      <c r="K66" s="71" t="s">
        <v>194</v>
      </c>
      <c r="L66" s="103" t="str">
        <f t="shared" si="1"/>
        <v>#N/A</v>
      </c>
      <c r="M66" s="104" t="str">
        <f t="shared" si="2"/>
        <v>#N/A</v>
      </c>
    </row>
    <row r="67">
      <c r="A67" s="105" t="s">
        <v>143</v>
      </c>
      <c r="B67" s="106">
        <v>3223.0</v>
      </c>
      <c r="C67" s="107" t="str">
        <f>VLOOKUP(A67,'Юнит-экономика ЯМ'!$A$11:$B$75,2,0)</f>
        <v>Двухпоршневой автокомпрессор для машины, 85 л/ мин набор в чемодане</v>
      </c>
      <c r="D67" s="105" t="s">
        <v>144</v>
      </c>
      <c r="E67" s="105" t="s">
        <v>338</v>
      </c>
      <c r="F67" s="108">
        <v>2.9</v>
      </c>
      <c r="G67" s="107">
        <v>28.5</v>
      </c>
      <c r="J67" s="71" t="s">
        <v>195</v>
      </c>
      <c r="K67" s="71" t="s">
        <v>196</v>
      </c>
      <c r="L67" s="103" t="str">
        <f t="shared" si="1"/>
        <v>#N/A</v>
      </c>
      <c r="M67" s="104" t="str">
        <f t="shared" si="2"/>
        <v>#N/A</v>
      </c>
    </row>
    <row r="68">
      <c r="A68" s="105" t="s">
        <v>103</v>
      </c>
      <c r="B68" s="106">
        <v>777.0</v>
      </c>
      <c r="C68" s="107" t="str">
        <f>VLOOKUP(A68,'Юнит-экономика ЯМ'!$A$11:$B$75,2,0)</f>
        <v>Светильник "Футбольный мяч" от сети 9,5x12,5x16 см</v>
      </c>
      <c r="D68" s="105" t="s">
        <v>104</v>
      </c>
      <c r="E68" s="105" t="s">
        <v>339</v>
      </c>
      <c r="F68" s="108">
        <v>0.2</v>
      </c>
      <c r="G68" s="107">
        <v>28.5</v>
      </c>
      <c r="J68" s="71" t="s">
        <v>197</v>
      </c>
      <c r="K68" s="71" t="s">
        <v>198</v>
      </c>
      <c r="L68" s="103" t="str">
        <f t="shared" si="1"/>
        <v>#N/A</v>
      </c>
      <c r="M68" s="104" t="str">
        <f t="shared" si="2"/>
        <v>#N/A</v>
      </c>
    </row>
    <row r="69">
      <c r="A69" s="105" t="s">
        <v>153</v>
      </c>
      <c r="B69" s="106">
        <v>6456.0</v>
      </c>
      <c r="C69" s="107" t="str">
        <f>VLOOKUP(A69,'Юнит-экономика ЯМ'!$A$11:$B$75,2,0)</f>
        <v>Набор инструментов универсальный в кейсе 121 предмет / набор инструментов для авто, дома, ремонта</v>
      </c>
      <c r="D69" s="105" t="s">
        <v>154</v>
      </c>
      <c r="E69" s="105" t="s">
        <v>340</v>
      </c>
      <c r="F69" s="108">
        <v>9.3</v>
      </c>
      <c r="G69" s="107">
        <v>28.0</v>
      </c>
      <c r="J69" s="71" t="s">
        <v>199</v>
      </c>
      <c r="K69" s="71" t="s">
        <v>200</v>
      </c>
      <c r="L69" s="103" t="str">
        <f t="shared" si="1"/>
        <v>#N/A</v>
      </c>
      <c r="M69" s="104" t="str">
        <f t="shared" si="2"/>
        <v>#N/A</v>
      </c>
    </row>
    <row r="70">
      <c r="A70" s="105" t="s">
        <v>269</v>
      </c>
      <c r="B70" s="106">
        <v>3493.0</v>
      </c>
      <c r="C70" s="107" t="str">
        <f>VLOOKUP(A70,'Юнит-экономика ЯМ'!$A$11:$B$75,2,0)</f>
        <v>#N/A</v>
      </c>
      <c r="D70" s="105" t="s">
        <v>341</v>
      </c>
      <c r="E70" s="105" t="s">
        <v>342</v>
      </c>
      <c r="F70" s="108">
        <v>5.6</v>
      </c>
      <c r="G70" s="107">
        <v>28.0</v>
      </c>
      <c r="J70" s="71" t="s">
        <v>201</v>
      </c>
      <c r="K70" s="71" t="s">
        <v>202</v>
      </c>
      <c r="L70" s="103" t="str">
        <f t="shared" si="1"/>
        <v>#N/A</v>
      </c>
      <c r="M70" s="104" t="str">
        <f t="shared" si="2"/>
        <v>#N/A</v>
      </c>
    </row>
    <row r="71">
      <c r="A71" s="105" t="s">
        <v>151</v>
      </c>
      <c r="B71" s="106">
        <v>6226.0</v>
      </c>
      <c r="C71" s="107" t="str">
        <f>VLOOKUP(A71,'Юнит-экономика ЯМ'!$A$11:$B$75,2,0)</f>
        <v>Перфоратор 780 Вт в кейсе / Электрический ударный инструмент 4500 уд/мин</v>
      </c>
      <c r="D71" s="105" t="s">
        <v>152</v>
      </c>
      <c r="E71" s="105" t="s">
        <v>343</v>
      </c>
      <c r="F71" s="108">
        <v>4.71</v>
      </c>
      <c r="G71" s="107">
        <v>30.5</v>
      </c>
      <c r="J71" s="71" t="s">
        <v>203</v>
      </c>
      <c r="K71" s="71" t="s">
        <v>204</v>
      </c>
      <c r="L71" s="103" t="str">
        <f t="shared" si="1"/>
        <v>#N/A</v>
      </c>
      <c r="M71" s="104" t="str">
        <f t="shared" si="2"/>
        <v>#N/A</v>
      </c>
    </row>
    <row r="72">
      <c r="A72" s="105" t="s">
        <v>93</v>
      </c>
      <c r="B72" s="106">
        <v>555.0</v>
      </c>
      <c r="C72" s="107" t="str">
        <f>VLOOKUP(A72,'Юнит-экономика ЯМ'!$A$11:$B$75,2,0)</f>
        <v>Набор чайных свечей 50 шт/ Свечи чайные в гильзе, цвет белый</v>
      </c>
      <c r="D72" s="105" t="s">
        <v>94</v>
      </c>
      <c r="E72" s="105" t="s">
        <v>344</v>
      </c>
      <c r="F72" s="108">
        <v>0.2</v>
      </c>
      <c r="G72" s="107">
        <v>28.5</v>
      </c>
      <c r="J72" s="71" t="s">
        <v>205</v>
      </c>
      <c r="K72" s="71" t="s">
        <v>206</v>
      </c>
      <c r="L72" s="103" t="str">
        <f t="shared" si="1"/>
        <v>#N/A</v>
      </c>
      <c r="M72" s="104" t="str">
        <f t="shared" si="2"/>
        <v>#N/A</v>
      </c>
    </row>
    <row r="73">
      <c r="A73" s="105" t="s">
        <v>75</v>
      </c>
      <c r="B73" s="106">
        <v>300.0</v>
      </c>
      <c r="C73" s="107" t="str">
        <f>VLOOKUP(A73,'Юнит-экономика ЯМ'!$A$11:$B$75,2,0)</f>
        <v>Скребок Gefu для стеклокерамической плиты, металлический, 12 см</v>
      </c>
      <c r="D73" s="105" t="s">
        <v>76</v>
      </c>
      <c r="E73" s="105" t="s">
        <v>345</v>
      </c>
      <c r="F73" s="108">
        <v>0.2</v>
      </c>
      <c r="G73" s="107">
        <v>34.5</v>
      </c>
      <c r="J73" s="71" t="s">
        <v>207</v>
      </c>
      <c r="K73" s="71" t="s">
        <v>208</v>
      </c>
      <c r="L73" s="103" t="str">
        <f t="shared" si="1"/>
        <v>#N/A</v>
      </c>
      <c r="M73" s="104" t="str">
        <f t="shared" si="2"/>
        <v>#N/A</v>
      </c>
    </row>
    <row r="74">
      <c r="A74" s="105" t="s">
        <v>107</v>
      </c>
      <c r="B74" s="106">
        <v>990.0</v>
      </c>
      <c r="C74" s="107" t="str">
        <f>VLOOKUP(A74,'Юнит-экономика ЯМ'!$A$11:$B$75,2,0)</f>
        <v>ТВ-тюнер Yasin T8000 черный</v>
      </c>
      <c r="D74" s="105" t="s">
        <v>108</v>
      </c>
      <c r="E74" s="105" t="s">
        <v>346</v>
      </c>
      <c r="F74" s="108">
        <v>0.2</v>
      </c>
      <c r="G74" s="107">
        <v>25.0</v>
      </c>
      <c r="J74" s="71" t="s">
        <v>209</v>
      </c>
      <c r="K74" s="71" t="s">
        <v>210</v>
      </c>
      <c r="L74" s="103" t="str">
        <f t="shared" si="1"/>
        <v>#N/A</v>
      </c>
      <c r="M74" s="104" t="str">
        <f t="shared" si="2"/>
        <v>#N/A</v>
      </c>
    </row>
    <row r="75">
      <c r="A75" s="105" t="s">
        <v>85</v>
      </c>
      <c r="B75" s="106">
        <v>399.0</v>
      </c>
      <c r="C75" s="107" t="str">
        <f>VLOOKUP(A75,'Юнит-экономика ЯМ'!$A$11:$B$75,2,0)</f>
        <v>Салфетка для авто замша синтетическая 43*32см в тубе</v>
      </c>
      <c r="D75" s="105" t="s">
        <v>86</v>
      </c>
      <c r="E75" s="105" t="s">
        <v>347</v>
      </c>
      <c r="F75" s="108">
        <v>0.3</v>
      </c>
      <c r="G75" s="107">
        <v>29.5</v>
      </c>
      <c r="J75" s="71" t="s">
        <v>211</v>
      </c>
      <c r="K75" s="71" t="s">
        <v>212</v>
      </c>
      <c r="L75" s="103" t="str">
        <f t="shared" si="1"/>
        <v>#N/A</v>
      </c>
      <c r="M75" s="104" t="str">
        <f t="shared" si="2"/>
        <v>#N/A</v>
      </c>
    </row>
    <row r="76">
      <c r="A76" s="105" t="s">
        <v>131</v>
      </c>
      <c r="B76" s="106">
        <v>2552.0</v>
      </c>
      <c r="C76" s="107" t="str">
        <f>VLOOKUP(A76,'Юнит-экономика ЯМ'!$A$11:$B$75,2,0)</f>
        <v>Лазерный уровень 2в1 с автовыравниванием и дальностью до 20 метров</v>
      </c>
      <c r="D76" s="105" t="s">
        <v>132</v>
      </c>
      <c r="E76" s="105" t="s">
        <v>348</v>
      </c>
      <c r="F76" s="108">
        <v>0.5</v>
      </c>
      <c r="G76" s="107">
        <v>30.5</v>
      </c>
      <c r="J76" s="71" t="s">
        <v>213</v>
      </c>
      <c r="K76" s="71" t="s">
        <v>214</v>
      </c>
      <c r="L76" s="103" t="str">
        <f t="shared" si="1"/>
        <v>#N/A</v>
      </c>
      <c r="M76" s="104" t="str">
        <f t="shared" si="2"/>
        <v>#N/A</v>
      </c>
    </row>
    <row r="77">
      <c r="A77" s="105" t="s">
        <v>141</v>
      </c>
      <c r="B77" s="106">
        <v>3200.0</v>
      </c>
      <c r="C77" s="107" t="str">
        <f>VLOOKUP(A77,'Юнит-экономика ЯМ'!$A$11:$B$75,2,0)</f>
        <v>Пила аккумуляторная цепная / Пила электрическая цепная 2 АКБ </v>
      </c>
      <c r="D77" s="105" t="s">
        <v>142</v>
      </c>
      <c r="E77" s="105" t="s">
        <v>349</v>
      </c>
      <c r="F77" s="108">
        <v>1.5</v>
      </c>
      <c r="G77" s="107">
        <v>28.0</v>
      </c>
      <c r="J77" s="71" t="s">
        <v>215</v>
      </c>
      <c r="K77" s="71" t="s">
        <v>216</v>
      </c>
      <c r="L77" s="103" t="str">
        <f t="shared" si="1"/>
        <v>#N/A</v>
      </c>
      <c r="M77" s="104" t="str">
        <f t="shared" si="2"/>
        <v>#N/A</v>
      </c>
    </row>
    <row r="78">
      <c r="A78" s="109"/>
      <c r="B78" s="109"/>
      <c r="D78" s="109"/>
      <c r="E78" s="109"/>
      <c r="J78" s="71" t="s">
        <v>217</v>
      </c>
      <c r="K78" s="71" t="s">
        <v>218</v>
      </c>
      <c r="L78" s="103" t="str">
        <f t="shared" si="1"/>
        <v>#N/A</v>
      </c>
      <c r="M78" s="104" t="str">
        <f t="shared" si="2"/>
        <v>#N/A</v>
      </c>
    </row>
    <row r="79">
      <c r="A79" s="109"/>
      <c r="B79" s="109"/>
      <c r="D79" s="109"/>
      <c r="E79" s="109"/>
      <c r="J79" s="71" t="s">
        <v>219</v>
      </c>
      <c r="K79" s="71" t="s">
        <v>220</v>
      </c>
      <c r="L79" s="103" t="str">
        <f t="shared" si="1"/>
        <v>#N/A</v>
      </c>
      <c r="M79" s="104" t="str">
        <f t="shared" si="2"/>
        <v>#N/A</v>
      </c>
    </row>
    <row r="80">
      <c r="A80" s="109"/>
      <c r="B80" s="109"/>
      <c r="D80" s="109"/>
      <c r="E80" s="109"/>
      <c r="J80" s="71" t="s">
        <v>221</v>
      </c>
      <c r="K80" s="71" t="s">
        <v>222</v>
      </c>
      <c r="L80" s="103" t="str">
        <f t="shared" si="1"/>
        <v>#N/A</v>
      </c>
      <c r="M80" s="104" t="str">
        <f t="shared" si="2"/>
        <v>#N/A</v>
      </c>
    </row>
    <row r="81">
      <c r="A81" s="109"/>
      <c r="B81" s="109"/>
      <c r="D81" s="109"/>
      <c r="E81" s="109"/>
      <c r="J81" s="71" t="s">
        <v>223</v>
      </c>
      <c r="K81" s="71" t="s">
        <v>224</v>
      </c>
      <c r="L81" s="103" t="str">
        <f t="shared" si="1"/>
        <v>#N/A</v>
      </c>
      <c r="M81" s="104" t="str">
        <f t="shared" si="2"/>
        <v>#N/A</v>
      </c>
    </row>
    <row r="82">
      <c r="A82" s="109"/>
      <c r="B82" s="109"/>
      <c r="D82" s="109"/>
      <c r="E82" s="109"/>
      <c r="J82" s="71" t="s">
        <v>225</v>
      </c>
      <c r="K82" s="71" t="s">
        <v>226</v>
      </c>
      <c r="L82" s="103" t="str">
        <f t="shared" si="1"/>
        <v>#N/A</v>
      </c>
      <c r="M82" s="104" t="str">
        <f t="shared" si="2"/>
        <v>#N/A</v>
      </c>
    </row>
    <row r="83">
      <c r="A83" s="109"/>
      <c r="B83" s="109"/>
      <c r="D83" s="109"/>
      <c r="E83" s="109"/>
      <c r="J83" s="71" t="s">
        <v>227</v>
      </c>
      <c r="K83" s="71" t="s">
        <v>228</v>
      </c>
      <c r="L83" s="103" t="str">
        <f t="shared" si="1"/>
        <v>#N/A</v>
      </c>
      <c r="M83" s="104" t="str">
        <f t="shared" si="2"/>
        <v>#N/A</v>
      </c>
    </row>
    <row r="84">
      <c r="A84" s="109"/>
      <c r="B84" s="109"/>
      <c r="D84" s="109"/>
      <c r="E84" s="109"/>
      <c r="J84" s="71" t="s">
        <v>229</v>
      </c>
      <c r="K84" s="71" t="s">
        <v>230</v>
      </c>
      <c r="L84" s="103" t="str">
        <f t="shared" si="1"/>
        <v>#N/A</v>
      </c>
      <c r="M84" s="104" t="str">
        <f t="shared" si="2"/>
        <v>#N/A</v>
      </c>
    </row>
    <row r="85">
      <c r="A85" s="109"/>
      <c r="B85" s="109"/>
      <c r="D85" s="109"/>
      <c r="E85" s="109"/>
      <c r="J85" s="71" t="s">
        <v>231</v>
      </c>
      <c r="K85" s="71" t="s">
        <v>232</v>
      </c>
      <c r="L85" s="103" t="str">
        <f t="shared" si="1"/>
        <v>#N/A</v>
      </c>
      <c r="M85" s="104" t="str">
        <f t="shared" si="2"/>
        <v>#N/A</v>
      </c>
    </row>
    <row r="86">
      <c r="A86" s="109"/>
      <c r="B86" s="109"/>
      <c r="D86" s="109"/>
      <c r="E86" s="109"/>
      <c r="J86" s="71" t="s">
        <v>233</v>
      </c>
      <c r="K86" s="71" t="s">
        <v>234</v>
      </c>
      <c r="L86" s="103" t="str">
        <f t="shared" si="1"/>
        <v>#N/A</v>
      </c>
      <c r="M86" s="104" t="str">
        <f t="shared" si="2"/>
        <v>#N/A</v>
      </c>
    </row>
    <row r="87">
      <c r="A87" s="109"/>
      <c r="B87" s="109"/>
      <c r="D87" s="109"/>
      <c r="E87" s="109"/>
      <c r="J87" s="71" t="s">
        <v>235</v>
      </c>
      <c r="K87" s="71" t="s">
        <v>236</v>
      </c>
      <c r="L87" s="103" t="str">
        <f t="shared" si="1"/>
        <v>#N/A</v>
      </c>
      <c r="M87" s="104" t="str">
        <f t="shared" si="2"/>
        <v>#N/A</v>
      </c>
    </row>
    <row r="88">
      <c r="A88" s="109"/>
      <c r="B88" s="109"/>
      <c r="D88" s="109"/>
      <c r="E88" s="109"/>
      <c r="J88" s="71" t="s">
        <v>237</v>
      </c>
      <c r="K88" s="71" t="s">
        <v>238</v>
      </c>
      <c r="L88" s="103" t="str">
        <f t="shared" si="1"/>
        <v>#N/A</v>
      </c>
      <c r="M88" s="104" t="str">
        <f t="shared" si="2"/>
        <v>#N/A</v>
      </c>
    </row>
    <row r="89">
      <c r="A89" s="109"/>
      <c r="B89" s="109"/>
      <c r="D89" s="109"/>
      <c r="E89" s="109"/>
      <c r="J89" s="71" t="s">
        <v>239</v>
      </c>
      <c r="K89" s="71" t="s">
        <v>240</v>
      </c>
      <c r="L89" s="103" t="str">
        <f t="shared" si="1"/>
        <v>#N/A</v>
      </c>
      <c r="M89" s="104" t="str">
        <f t="shared" si="2"/>
        <v>#N/A</v>
      </c>
    </row>
    <row r="90">
      <c r="A90" s="109"/>
      <c r="B90" s="109"/>
      <c r="D90" s="109"/>
      <c r="E90" s="109"/>
      <c r="J90" s="71" t="s">
        <v>241</v>
      </c>
      <c r="K90" s="71" t="s">
        <v>242</v>
      </c>
      <c r="L90" s="103" t="str">
        <f t="shared" si="1"/>
        <v>#N/A</v>
      </c>
      <c r="M90" s="104" t="str">
        <f t="shared" si="2"/>
        <v>#N/A</v>
      </c>
    </row>
    <row r="91">
      <c r="A91" s="109"/>
      <c r="B91" s="109"/>
      <c r="D91" s="109"/>
      <c r="E91" s="109"/>
      <c r="J91" s="71" t="s">
        <v>243</v>
      </c>
      <c r="K91" s="71" t="s">
        <v>244</v>
      </c>
      <c r="L91" s="103" t="str">
        <f t="shared" si="1"/>
        <v>#N/A</v>
      </c>
      <c r="M91" s="104" t="str">
        <f t="shared" si="2"/>
        <v>#N/A</v>
      </c>
    </row>
    <row r="92">
      <c r="A92" s="109"/>
      <c r="B92" s="109"/>
      <c r="D92" s="109"/>
      <c r="E92" s="109"/>
      <c r="J92" s="71" t="s">
        <v>245</v>
      </c>
      <c r="K92" s="71" t="s">
        <v>246</v>
      </c>
      <c r="L92" s="103" t="str">
        <f t="shared" si="1"/>
        <v>#N/A</v>
      </c>
      <c r="M92" s="104" t="str">
        <f t="shared" si="2"/>
        <v>#N/A</v>
      </c>
    </row>
    <row r="93">
      <c r="A93" s="109"/>
      <c r="B93" s="109"/>
      <c r="D93" s="109"/>
      <c r="E93" s="109"/>
      <c r="J93" s="71" t="s">
        <v>247</v>
      </c>
      <c r="K93" s="71" t="s">
        <v>248</v>
      </c>
      <c r="L93" s="103" t="str">
        <f t="shared" si="1"/>
        <v>#N/A</v>
      </c>
      <c r="M93" s="104" t="str">
        <f t="shared" si="2"/>
        <v>#N/A</v>
      </c>
    </row>
    <row r="94">
      <c r="A94" s="109"/>
      <c r="B94" s="109"/>
      <c r="D94" s="109"/>
      <c r="E94" s="109"/>
      <c r="J94" s="71" t="s">
        <v>249</v>
      </c>
      <c r="K94" s="71" t="s">
        <v>250</v>
      </c>
      <c r="L94" s="103" t="str">
        <f t="shared" si="1"/>
        <v>#N/A</v>
      </c>
      <c r="M94" s="104" t="str">
        <f t="shared" si="2"/>
        <v>#N/A</v>
      </c>
    </row>
    <row r="95">
      <c r="A95" s="109"/>
      <c r="B95" s="109"/>
      <c r="D95" s="109"/>
      <c r="E95" s="109"/>
      <c r="J95" s="71" t="s">
        <v>251</v>
      </c>
      <c r="K95" s="71" t="s">
        <v>252</v>
      </c>
      <c r="L95" s="103" t="str">
        <f t="shared" si="1"/>
        <v>#N/A</v>
      </c>
      <c r="M95" s="104" t="str">
        <f t="shared" si="2"/>
        <v>#N/A</v>
      </c>
    </row>
    <row r="96">
      <c r="A96" s="109"/>
      <c r="B96" s="109"/>
      <c r="D96" s="109"/>
      <c r="E96" s="109"/>
      <c r="J96" s="71" t="s">
        <v>253</v>
      </c>
      <c r="K96" s="71" t="s">
        <v>254</v>
      </c>
      <c r="L96" s="103" t="str">
        <f t="shared" si="1"/>
        <v>#N/A</v>
      </c>
      <c r="M96" s="104" t="str">
        <f t="shared" si="2"/>
        <v>#N/A</v>
      </c>
    </row>
    <row r="97">
      <c r="A97" s="109"/>
      <c r="B97" s="109"/>
      <c r="D97" s="109"/>
      <c r="E97" s="109"/>
      <c r="J97" s="71" t="s">
        <v>255</v>
      </c>
      <c r="K97" s="71" t="s">
        <v>256</v>
      </c>
      <c r="L97" s="103" t="str">
        <f t="shared" si="1"/>
        <v>#N/A</v>
      </c>
      <c r="M97" s="104" t="str">
        <f t="shared" si="2"/>
        <v>#N/A</v>
      </c>
    </row>
    <row r="98">
      <c r="A98" s="109"/>
      <c r="B98" s="109"/>
      <c r="D98" s="109"/>
      <c r="E98" s="109"/>
      <c r="J98" s="71" t="s">
        <v>257</v>
      </c>
      <c r="K98" s="98" t="s">
        <v>258</v>
      </c>
      <c r="L98" s="103" t="str">
        <f t="shared" si="1"/>
        <v>#N/A</v>
      </c>
      <c r="M98" s="104" t="str">
        <f t="shared" si="2"/>
        <v>#N/A</v>
      </c>
    </row>
    <row r="99">
      <c r="A99" s="109"/>
      <c r="B99" s="109"/>
      <c r="D99" s="109"/>
      <c r="E99" s="109"/>
      <c r="J99" s="71" t="s">
        <v>259</v>
      </c>
      <c r="K99" s="71" t="str">
        <f>VLOOKUP(J99,'Лист10'!$A$2:$D$77,4,0)</f>
        <v>Смартфон Apple iPhone XR в корпусе 16, 64 гб, nano SIM+eSIM </v>
      </c>
      <c r="L99" s="103">
        <f t="shared" si="1"/>
        <v>21</v>
      </c>
      <c r="M99" s="104">
        <f t="shared" si="2"/>
        <v>0.21</v>
      </c>
    </row>
    <row r="100">
      <c r="A100" s="109"/>
      <c r="B100" s="109"/>
      <c r="D100" s="109"/>
      <c r="E100" s="109"/>
      <c r="J100" s="71" t="s">
        <v>260</v>
      </c>
      <c r="K100" s="71" t="str">
        <f>VLOOKUP(J100,'Лист10'!$A$2:$D$77,4,0)</f>
        <v>Смартфон Apple iPhone XR в корпусе 16, 128 гб, nano SIM+eSIM  синий</v>
      </c>
      <c r="L100" s="103">
        <f t="shared" si="1"/>
        <v>21</v>
      </c>
      <c r="M100" s="104">
        <f t="shared" si="2"/>
        <v>0.21</v>
      </c>
    </row>
    <row r="101">
      <c r="A101" s="109"/>
      <c r="B101" s="109"/>
      <c r="D101" s="109"/>
      <c r="E101" s="109"/>
      <c r="J101" s="71" t="s">
        <v>261</v>
      </c>
      <c r="K101" s="71" t="str">
        <f>VLOOKUP(J101,'Лист10'!$A$2:$D$77,4,0)</f>
        <v>Смартфон Apple iPhone 8 Plus 64 ГБ RU, 1 SIM, золотой</v>
      </c>
      <c r="L101" s="103">
        <f t="shared" si="1"/>
        <v>21</v>
      </c>
      <c r="M101" s="104">
        <f t="shared" si="2"/>
        <v>0.21</v>
      </c>
    </row>
    <row r="102">
      <c r="A102" s="109"/>
      <c r="B102" s="109"/>
      <c r="D102" s="109"/>
      <c r="E102" s="109"/>
      <c r="J102" s="71" t="s">
        <v>262</v>
      </c>
      <c r="K102" s="71" t="str">
        <f>VLOOKUP(J102,'Лист10'!$A$2:$D$77,4,0)</f>
        <v>Смартфон Apple iPhone XR в корпусе 16, 64 гб, nano SIM+eSIM pink</v>
      </c>
      <c r="L102" s="103">
        <f t="shared" si="1"/>
        <v>21</v>
      </c>
      <c r="M102" s="104">
        <f t="shared" si="2"/>
        <v>0.21</v>
      </c>
    </row>
    <row r="103">
      <c r="A103" s="109"/>
      <c r="B103" s="109"/>
      <c r="D103" s="109"/>
      <c r="E103" s="109"/>
      <c r="J103" s="71" t="s">
        <v>263</v>
      </c>
      <c r="K103" s="71" t="str">
        <f>VLOOKUP(J103,'Лист10'!$A$2:$D$77,4,0)</f>
        <v>Смартфон Apple iPhone XR в корпусе 16, 128 гб, nano SIM+eSIM pink</v>
      </c>
      <c r="L103" s="103">
        <f t="shared" si="1"/>
        <v>21</v>
      </c>
      <c r="M103" s="104">
        <f t="shared" si="2"/>
        <v>0.21</v>
      </c>
    </row>
    <row r="104">
      <c r="A104" s="109"/>
      <c r="B104" s="109"/>
      <c r="D104" s="109"/>
      <c r="E104" s="109"/>
      <c r="J104" s="71" t="s">
        <v>264</v>
      </c>
      <c r="K104" s="71" t="str">
        <f>VLOOKUP(J104,'Лист10'!$A$2:$D$77,4,0)</f>
        <v>Смартфон Apple iPhone 11 64 ГБ, Dual: nano SIM + eSIM, желтый</v>
      </c>
      <c r="L104" s="103">
        <f t="shared" si="1"/>
        <v>21</v>
      </c>
      <c r="M104" s="104">
        <f t="shared" si="2"/>
        <v>0.21</v>
      </c>
    </row>
    <row r="105">
      <c r="A105" s="109"/>
      <c r="B105" s="109"/>
      <c r="D105" s="109"/>
      <c r="E105" s="109"/>
      <c r="J105" s="71" t="s">
        <v>265</v>
      </c>
      <c r="K105" s="71" t="str">
        <f>VLOOKUP(J105,'Лист10'!$A$2:$D$77,4,0)</f>
        <v>Смартфон Iphone 7 plus 128 Gb серебро
</v>
      </c>
      <c r="L105" s="103">
        <f t="shared" si="1"/>
        <v>21</v>
      </c>
      <c r="M105" s="104">
        <f t="shared" si="2"/>
        <v>0.21</v>
      </c>
    </row>
    <row r="106">
      <c r="A106" s="109"/>
      <c r="B106" s="109"/>
      <c r="D106" s="109"/>
      <c r="E106" s="109"/>
      <c r="J106" s="71" t="s">
        <v>266</v>
      </c>
      <c r="K106" s="71" t="str">
        <f>VLOOKUP(J106,'Лист10'!$A$2:$D$77,4,0)</f>
        <v>Смартфон Apple iPhone 7 Plus 128 ГБ RU, 1 nano SIM, золотой</v>
      </c>
      <c r="L106" s="103">
        <f t="shared" si="1"/>
        <v>21</v>
      </c>
      <c r="M106" s="104">
        <f t="shared" si="2"/>
        <v>0.21</v>
      </c>
    </row>
    <row r="107">
      <c r="A107" s="109"/>
      <c r="B107" s="109"/>
      <c r="D107" s="109"/>
      <c r="E107" s="109"/>
      <c r="J107" s="71" t="s">
        <v>267</v>
      </c>
      <c r="K107" s="71" t="str">
        <f>VLOOKUP(J107,'Лист10'!$A$2:$D$77,4,0)</f>
        <v>Портативная акустика JBL Charge 5, колонка, цвет Black, (черный)</v>
      </c>
      <c r="L107" s="103">
        <f t="shared" si="1"/>
        <v>22</v>
      </c>
      <c r="M107" s="104">
        <f t="shared" si="2"/>
        <v>0.22</v>
      </c>
    </row>
    <row r="108">
      <c r="A108" s="109"/>
      <c r="B108" s="109"/>
      <c r="D108" s="109"/>
      <c r="E108" s="109"/>
      <c r="J108" s="71" t="s">
        <v>268</v>
      </c>
      <c r="K108" s="71" t="str">
        <f>VLOOKUP(J108,'Лист10'!$A$2:$D$77,4,0)</f>
        <v>Умные часы Apple Watch Series 9 45 мм Aluminium Case GPS, midnight/midnight sport band</v>
      </c>
      <c r="L108" s="103">
        <f t="shared" si="1"/>
        <v>27</v>
      </c>
      <c r="M108" s="104">
        <f t="shared" si="2"/>
        <v>0.27</v>
      </c>
    </row>
    <row r="109">
      <c r="A109" s="109"/>
      <c r="B109" s="109"/>
      <c r="D109" s="109"/>
      <c r="E109" s="109"/>
      <c r="J109" s="71" t="s">
        <v>269</v>
      </c>
      <c r="K109" s="71" t="str">
        <f>VLOOKUP(J109,'Лист10'!$A$2:$D$77,4,0)</f>
        <v>Набор инструментов для автомобиля Автохит 82 предмета универсальный</v>
      </c>
      <c r="L109" s="103">
        <f t="shared" si="1"/>
        <v>28</v>
      </c>
      <c r="M109" s="104">
        <f t="shared" si="2"/>
        <v>0.28</v>
      </c>
    </row>
    <row r="110">
      <c r="A110" s="109"/>
      <c r="B110" s="109"/>
      <c r="D110" s="109"/>
      <c r="E110" s="109"/>
      <c r="L110" s="103"/>
    </row>
    <row r="111">
      <c r="A111" s="109"/>
      <c r="B111" s="109"/>
      <c r="D111" s="109"/>
      <c r="E111" s="109"/>
      <c r="L111" s="103"/>
    </row>
    <row r="112">
      <c r="A112" s="109"/>
      <c r="B112" s="109"/>
      <c r="D112" s="109"/>
      <c r="E112" s="109"/>
      <c r="L112" s="103"/>
    </row>
    <row r="113">
      <c r="A113" s="109"/>
      <c r="B113" s="109"/>
      <c r="D113" s="109"/>
      <c r="E113" s="109"/>
      <c r="L113" s="103"/>
    </row>
    <row r="114">
      <c r="A114" s="109"/>
      <c r="B114" s="109"/>
      <c r="D114" s="109"/>
      <c r="E114" s="109"/>
      <c r="L114" s="103"/>
    </row>
    <row r="115">
      <c r="A115" s="109"/>
      <c r="B115" s="109"/>
      <c r="D115" s="109"/>
      <c r="E115" s="109"/>
      <c r="L115" s="103"/>
    </row>
    <row r="116">
      <c r="A116" s="109"/>
      <c r="B116" s="109"/>
      <c r="D116" s="109"/>
      <c r="E116" s="109"/>
      <c r="L116" s="103"/>
    </row>
    <row r="117">
      <c r="A117" s="109"/>
      <c r="B117" s="109"/>
      <c r="D117" s="109"/>
      <c r="E117" s="109"/>
      <c r="L117" s="103"/>
    </row>
    <row r="118">
      <c r="A118" s="109"/>
      <c r="B118" s="109"/>
      <c r="D118" s="109"/>
      <c r="E118" s="109"/>
      <c r="L118" s="103"/>
    </row>
    <row r="119">
      <c r="A119" s="109"/>
      <c r="B119" s="109"/>
      <c r="D119" s="109"/>
      <c r="E119" s="109"/>
      <c r="L119" s="103"/>
    </row>
    <row r="120">
      <c r="A120" s="109"/>
      <c r="B120" s="109"/>
      <c r="D120" s="109"/>
      <c r="E120" s="109"/>
      <c r="L120" s="103"/>
    </row>
    <row r="121">
      <c r="A121" s="109"/>
      <c r="B121" s="109"/>
      <c r="D121" s="109"/>
      <c r="E121" s="109"/>
      <c r="L121" s="103"/>
    </row>
    <row r="122">
      <c r="A122" s="109"/>
      <c r="B122" s="109"/>
      <c r="D122" s="109"/>
      <c r="E122" s="109"/>
      <c r="L122" s="103"/>
    </row>
    <row r="123">
      <c r="A123" s="109"/>
      <c r="B123" s="109"/>
      <c r="D123" s="109"/>
      <c r="E123" s="109"/>
      <c r="L123" s="103"/>
    </row>
    <row r="124">
      <c r="A124" s="109"/>
      <c r="B124" s="109"/>
      <c r="D124" s="109"/>
      <c r="E124" s="109"/>
      <c r="L124" s="103"/>
    </row>
    <row r="125">
      <c r="A125" s="109"/>
      <c r="B125" s="109"/>
      <c r="D125" s="109"/>
      <c r="E125" s="109"/>
      <c r="L125" s="103"/>
    </row>
    <row r="126">
      <c r="A126" s="109"/>
      <c r="B126" s="109"/>
      <c r="D126" s="109"/>
      <c r="E126" s="109"/>
      <c r="L126" s="103"/>
    </row>
    <row r="127">
      <c r="A127" s="109"/>
      <c r="B127" s="109"/>
      <c r="D127" s="109"/>
      <c r="E127" s="109"/>
      <c r="L127" s="103"/>
    </row>
    <row r="128">
      <c r="A128" s="109"/>
      <c r="B128" s="109"/>
      <c r="D128" s="109"/>
      <c r="E128" s="109"/>
      <c r="L128" s="103"/>
    </row>
    <row r="129">
      <c r="A129" s="109"/>
      <c r="B129" s="109"/>
      <c r="D129" s="109"/>
      <c r="E129" s="109"/>
      <c r="L129" s="103"/>
    </row>
    <row r="130">
      <c r="A130" s="109"/>
      <c r="B130" s="109"/>
      <c r="D130" s="109"/>
      <c r="E130" s="109"/>
      <c r="L130" s="103"/>
    </row>
    <row r="131">
      <c r="A131" s="109"/>
      <c r="B131" s="109"/>
      <c r="D131" s="109"/>
      <c r="E131" s="109"/>
      <c r="L131" s="103"/>
    </row>
    <row r="132">
      <c r="A132" s="109"/>
      <c r="B132" s="109"/>
      <c r="D132" s="109"/>
      <c r="E132" s="109"/>
      <c r="L132" s="103"/>
    </row>
    <row r="133">
      <c r="A133" s="109"/>
      <c r="B133" s="109"/>
      <c r="D133" s="109"/>
      <c r="E133" s="109"/>
      <c r="L133" s="103"/>
    </row>
    <row r="134">
      <c r="A134" s="109"/>
      <c r="B134" s="109"/>
      <c r="D134" s="109"/>
      <c r="E134" s="109"/>
      <c r="L134" s="103"/>
    </row>
    <row r="135">
      <c r="A135" s="109"/>
      <c r="B135" s="109"/>
      <c r="D135" s="109"/>
      <c r="E135" s="109"/>
      <c r="L135" s="103"/>
    </row>
    <row r="136">
      <c r="A136" s="109"/>
      <c r="B136" s="109"/>
      <c r="D136" s="109"/>
      <c r="E136" s="109"/>
      <c r="L136" s="103"/>
    </row>
    <row r="137">
      <c r="A137" s="109"/>
      <c r="B137" s="109"/>
      <c r="D137" s="109"/>
      <c r="E137" s="109"/>
      <c r="L137" s="103"/>
    </row>
    <row r="138">
      <c r="A138" s="109"/>
      <c r="B138" s="109"/>
      <c r="D138" s="109"/>
      <c r="E138" s="109"/>
      <c r="L138" s="103"/>
    </row>
    <row r="139">
      <c r="A139" s="109"/>
      <c r="B139" s="109"/>
      <c r="D139" s="109"/>
      <c r="E139" s="109"/>
      <c r="L139" s="103"/>
    </row>
    <row r="140">
      <c r="A140" s="109"/>
      <c r="B140" s="109"/>
      <c r="D140" s="109"/>
      <c r="E140" s="109"/>
      <c r="L140" s="103"/>
    </row>
    <row r="141">
      <c r="A141" s="109"/>
      <c r="B141" s="109"/>
      <c r="D141" s="109"/>
      <c r="E141" s="109"/>
      <c r="L141" s="103"/>
    </row>
    <row r="142">
      <c r="A142" s="109"/>
      <c r="B142" s="109"/>
      <c r="D142" s="109"/>
      <c r="E142" s="109"/>
      <c r="L142" s="103"/>
    </row>
    <row r="143">
      <c r="A143" s="109"/>
      <c r="B143" s="109"/>
      <c r="D143" s="109"/>
      <c r="E143" s="109"/>
      <c r="L143" s="103"/>
    </row>
    <row r="144">
      <c r="A144" s="109"/>
      <c r="B144" s="109"/>
      <c r="D144" s="109"/>
      <c r="E144" s="109"/>
      <c r="L144" s="103"/>
    </row>
    <row r="145">
      <c r="A145" s="109"/>
      <c r="B145" s="109"/>
      <c r="D145" s="109"/>
      <c r="E145" s="109"/>
      <c r="L145" s="103"/>
    </row>
    <row r="146">
      <c r="A146" s="109"/>
      <c r="B146" s="109"/>
      <c r="D146" s="109"/>
      <c r="E146" s="109"/>
      <c r="L146" s="103"/>
    </row>
    <row r="147">
      <c r="A147" s="109"/>
      <c r="B147" s="109"/>
      <c r="D147" s="109"/>
      <c r="E147" s="109"/>
      <c r="L147" s="103"/>
    </row>
    <row r="148">
      <c r="A148" s="109"/>
      <c r="B148" s="109"/>
      <c r="D148" s="109"/>
      <c r="E148" s="109"/>
      <c r="L148" s="103"/>
    </row>
    <row r="149">
      <c r="A149" s="109"/>
      <c r="B149" s="109"/>
      <c r="D149" s="109"/>
      <c r="E149" s="109"/>
      <c r="L149" s="103"/>
    </row>
    <row r="150">
      <c r="A150" s="109"/>
      <c r="B150" s="109"/>
      <c r="D150" s="109"/>
      <c r="E150" s="109"/>
      <c r="L150" s="103"/>
    </row>
    <row r="151">
      <c r="A151" s="109"/>
      <c r="B151" s="109"/>
      <c r="D151" s="109"/>
      <c r="E151" s="109"/>
      <c r="L151" s="103"/>
    </row>
    <row r="152">
      <c r="A152" s="109"/>
      <c r="B152" s="109"/>
      <c r="D152" s="109"/>
      <c r="E152" s="109"/>
      <c r="L152" s="103"/>
    </row>
    <row r="153">
      <c r="A153" s="109"/>
      <c r="B153" s="109"/>
      <c r="D153" s="109"/>
      <c r="E153" s="109"/>
      <c r="L153" s="103"/>
    </row>
    <row r="154">
      <c r="A154" s="109"/>
      <c r="B154" s="109"/>
      <c r="D154" s="109"/>
      <c r="E154" s="109"/>
      <c r="L154" s="103"/>
    </row>
    <row r="155">
      <c r="A155" s="109"/>
      <c r="B155" s="109"/>
      <c r="D155" s="109"/>
      <c r="E155" s="109"/>
      <c r="L155" s="103"/>
    </row>
    <row r="156">
      <c r="A156" s="109"/>
      <c r="B156" s="109"/>
      <c r="D156" s="109"/>
      <c r="E156" s="109"/>
      <c r="L156" s="103"/>
    </row>
    <row r="157">
      <c r="A157" s="109"/>
      <c r="B157" s="109"/>
      <c r="D157" s="109"/>
      <c r="E157" s="109"/>
      <c r="L157" s="103"/>
    </row>
    <row r="158">
      <c r="A158" s="109"/>
      <c r="B158" s="109"/>
      <c r="D158" s="109"/>
      <c r="E158" s="109"/>
      <c r="L158" s="103"/>
    </row>
    <row r="159">
      <c r="A159" s="109"/>
      <c r="B159" s="109"/>
      <c r="D159" s="109"/>
      <c r="E159" s="109"/>
      <c r="L159" s="103"/>
    </row>
    <row r="160">
      <c r="A160" s="109"/>
      <c r="B160" s="109"/>
      <c r="D160" s="109"/>
      <c r="E160" s="109"/>
      <c r="L160" s="103"/>
    </row>
    <row r="161">
      <c r="A161" s="109"/>
      <c r="B161" s="109"/>
      <c r="D161" s="109"/>
      <c r="E161" s="109"/>
      <c r="L161" s="103"/>
    </row>
    <row r="162">
      <c r="A162" s="109"/>
      <c r="B162" s="109"/>
      <c r="D162" s="109"/>
      <c r="E162" s="109"/>
      <c r="L162" s="103"/>
    </row>
    <row r="163">
      <c r="A163" s="109"/>
      <c r="B163" s="109"/>
      <c r="D163" s="109"/>
      <c r="E163" s="109"/>
      <c r="L163" s="103"/>
    </row>
    <row r="164">
      <c r="A164" s="109"/>
      <c r="B164" s="109"/>
      <c r="D164" s="109"/>
      <c r="E164" s="109"/>
      <c r="L164" s="103"/>
    </row>
    <row r="165">
      <c r="A165" s="109"/>
      <c r="B165" s="109"/>
      <c r="D165" s="109"/>
      <c r="E165" s="109"/>
      <c r="L165" s="103"/>
    </row>
    <row r="166">
      <c r="A166" s="109"/>
      <c r="B166" s="109"/>
      <c r="D166" s="109"/>
      <c r="E166" s="109"/>
      <c r="L166" s="103"/>
    </row>
    <row r="167">
      <c r="A167" s="109"/>
      <c r="B167" s="109"/>
      <c r="D167" s="109"/>
      <c r="E167" s="109"/>
      <c r="L167" s="103"/>
    </row>
    <row r="168">
      <c r="A168" s="109"/>
      <c r="B168" s="109"/>
      <c r="D168" s="109"/>
      <c r="E168" s="109"/>
      <c r="L168" s="103"/>
    </row>
    <row r="169">
      <c r="A169" s="109"/>
      <c r="B169" s="109"/>
      <c r="D169" s="109"/>
      <c r="E169" s="109"/>
      <c r="L169" s="103"/>
    </row>
    <row r="170">
      <c r="A170" s="109"/>
      <c r="B170" s="109"/>
      <c r="D170" s="109"/>
      <c r="E170" s="109"/>
      <c r="L170" s="103"/>
    </row>
    <row r="171">
      <c r="A171" s="109"/>
      <c r="B171" s="109"/>
      <c r="D171" s="109"/>
      <c r="E171" s="109"/>
      <c r="L171" s="103"/>
    </row>
    <row r="172">
      <c r="A172" s="109"/>
      <c r="B172" s="109"/>
      <c r="D172" s="109"/>
      <c r="E172" s="109"/>
      <c r="L172" s="103"/>
    </row>
    <row r="173">
      <c r="A173" s="109"/>
      <c r="B173" s="109"/>
      <c r="D173" s="109"/>
      <c r="E173" s="109"/>
      <c r="L173" s="103"/>
    </row>
    <row r="174">
      <c r="A174" s="109"/>
      <c r="B174" s="109"/>
      <c r="D174" s="109"/>
      <c r="E174" s="109"/>
      <c r="L174" s="103"/>
    </row>
    <row r="175">
      <c r="A175" s="109"/>
      <c r="B175" s="109"/>
      <c r="D175" s="109"/>
      <c r="E175" s="109"/>
      <c r="L175" s="103"/>
    </row>
    <row r="176">
      <c r="A176" s="109"/>
      <c r="B176" s="109"/>
      <c r="D176" s="109"/>
      <c r="E176" s="109"/>
      <c r="L176" s="103"/>
    </row>
    <row r="177">
      <c r="A177" s="109"/>
      <c r="B177" s="109"/>
      <c r="D177" s="109"/>
      <c r="E177" s="109"/>
      <c r="L177" s="103"/>
    </row>
    <row r="178">
      <c r="A178" s="109"/>
      <c r="B178" s="109"/>
      <c r="D178" s="109"/>
      <c r="E178" s="109"/>
      <c r="L178" s="103"/>
    </row>
    <row r="179">
      <c r="A179" s="109"/>
      <c r="B179" s="109"/>
      <c r="D179" s="109"/>
      <c r="E179" s="109"/>
      <c r="L179" s="103"/>
    </row>
    <row r="180">
      <c r="A180" s="109"/>
      <c r="B180" s="109"/>
      <c r="D180" s="109"/>
      <c r="E180" s="109"/>
      <c r="L180" s="103"/>
    </row>
    <row r="181">
      <c r="A181" s="109"/>
      <c r="B181" s="109"/>
      <c r="D181" s="109"/>
      <c r="E181" s="109"/>
      <c r="L181" s="103"/>
    </row>
    <row r="182">
      <c r="A182" s="109"/>
      <c r="B182" s="109"/>
      <c r="D182" s="109"/>
      <c r="E182" s="109"/>
      <c r="L182" s="103"/>
    </row>
    <row r="183">
      <c r="A183" s="109"/>
      <c r="B183" s="109"/>
      <c r="D183" s="109"/>
      <c r="E183" s="109"/>
      <c r="L183" s="103"/>
    </row>
    <row r="184">
      <c r="A184" s="109"/>
      <c r="B184" s="109"/>
      <c r="D184" s="109"/>
      <c r="E184" s="109"/>
      <c r="L184" s="103"/>
    </row>
    <row r="185">
      <c r="A185" s="109"/>
      <c r="B185" s="109"/>
      <c r="D185" s="109"/>
      <c r="E185" s="109"/>
      <c r="L185" s="103"/>
    </row>
    <row r="186">
      <c r="A186" s="109"/>
      <c r="B186" s="109"/>
      <c r="D186" s="109"/>
      <c r="E186" s="109"/>
      <c r="L186" s="103"/>
    </row>
    <row r="187">
      <c r="A187" s="109"/>
      <c r="B187" s="109"/>
      <c r="D187" s="109"/>
      <c r="E187" s="109"/>
      <c r="L187" s="103"/>
    </row>
    <row r="188">
      <c r="A188" s="109"/>
      <c r="B188" s="109"/>
      <c r="D188" s="109"/>
      <c r="E188" s="109"/>
      <c r="L188" s="103"/>
    </row>
    <row r="189">
      <c r="A189" s="109"/>
      <c r="B189" s="109"/>
      <c r="D189" s="109"/>
      <c r="E189" s="109"/>
      <c r="L189" s="103"/>
    </row>
    <row r="190">
      <c r="A190" s="109"/>
      <c r="B190" s="109"/>
      <c r="D190" s="109"/>
      <c r="E190" s="109"/>
      <c r="L190" s="103"/>
    </row>
    <row r="191">
      <c r="A191" s="109"/>
      <c r="B191" s="109"/>
      <c r="D191" s="109"/>
      <c r="E191" s="109"/>
      <c r="L191" s="103"/>
    </row>
    <row r="192">
      <c r="A192" s="109"/>
      <c r="B192" s="109"/>
      <c r="D192" s="109"/>
      <c r="E192" s="109"/>
      <c r="L192" s="103"/>
    </row>
    <row r="193">
      <c r="A193" s="109"/>
      <c r="B193" s="109"/>
      <c r="D193" s="109"/>
      <c r="E193" s="109"/>
      <c r="L193" s="103"/>
    </row>
    <row r="194">
      <c r="A194" s="109"/>
      <c r="B194" s="109"/>
      <c r="D194" s="109"/>
      <c r="E194" s="109"/>
      <c r="L194" s="103"/>
    </row>
    <row r="195">
      <c r="A195" s="109"/>
      <c r="B195" s="109"/>
      <c r="D195" s="109"/>
      <c r="E195" s="109"/>
      <c r="L195" s="103"/>
    </row>
    <row r="196">
      <c r="A196" s="109"/>
      <c r="B196" s="109"/>
      <c r="D196" s="109"/>
      <c r="E196" s="109"/>
      <c r="L196" s="103"/>
    </row>
    <row r="197">
      <c r="A197" s="109"/>
      <c r="B197" s="109"/>
      <c r="D197" s="109"/>
      <c r="E197" s="109"/>
      <c r="L197" s="103"/>
    </row>
    <row r="198">
      <c r="A198" s="109"/>
      <c r="B198" s="109"/>
      <c r="D198" s="109"/>
      <c r="E198" s="109"/>
      <c r="L198" s="103"/>
    </row>
    <row r="199">
      <c r="A199" s="109"/>
      <c r="B199" s="109"/>
      <c r="D199" s="109"/>
      <c r="E199" s="109"/>
      <c r="L199" s="103"/>
    </row>
    <row r="200">
      <c r="A200" s="109"/>
      <c r="B200" s="109"/>
      <c r="D200" s="109"/>
      <c r="E200" s="109"/>
      <c r="L200" s="103"/>
    </row>
    <row r="201">
      <c r="A201" s="109"/>
      <c r="B201" s="109"/>
      <c r="D201" s="109"/>
      <c r="E201" s="109"/>
      <c r="L201" s="103"/>
    </row>
    <row r="202">
      <c r="A202" s="109"/>
      <c r="B202" s="109"/>
      <c r="D202" s="109"/>
      <c r="E202" s="109"/>
      <c r="L202" s="103"/>
    </row>
    <row r="203">
      <c r="A203" s="109"/>
      <c r="B203" s="109"/>
      <c r="D203" s="109"/>
      <c r="E203" s="109"/>
      <c r="L203" s="103"/>
    </row>
    <row r="204">
      <c r="A204" s="109"/>
      <c r="B204" s="109"/>
      <c r="D204" s="109"/>
      <c r="E204" s="109"/>
      <c r="L204" s="103"/>
    </row>
    <row r="205">
      <c r="A205" s="109"/>
      <c r="B205" s="109"/>
      <c r="D205" s="109"/>
      <c r="E205" s="109"/>
      <c r="L205" s="103"/>
    </row>
    <row r="206">
      <c r="A206" s="109"/>
      <c r="B206" s="109"/>
      <c r="D206" s="109"/>
      <c r="E206" s="109"/>
      <c r="L206" s="103"/>
    </row>
    <row r="207">
      <c r="A207" s="109"/>
      <c r="B207" s="109"/>
      <c r="D207" s="109"/>
      <c r="E207" s="109"/>
      <c r="L207" s="103"/>
    </row>
    <row r="208">
      <c r="A208" s="109"/>
      <c r="B208" s="109"/>
      <c r="D208" s="109"/>
      <c r="E208" s="109"/>
      <c r="L208" s="103"/>
    </row>
    <row r="209">
      <c r="A209" s="109"/>
      <c r="B209" s="109"/>
      <c r="D209" s="109"/>
      <c r="E209" s="109"/>
      <c r="L209" s="103"/>
    </row>
    <row r="210">
      <c r="A210" s="109"/>
      <c r="B210" s="109"/>
      <c r="D210" s="109"/>
      <c r="E210" s="109"/>
      <c r="L210" s="103"/>
    </row>
    <row r="211">
      <c r="A211" s="109"/>
      <c r="B211" s="109"/>
      <c r="D211" s="109"/>
      <c r="E211" s="109"/>
      <c r="L211" s="103"/>
    </row>
    <row r="212">
      <c r="A212" s="109"/>
      <c r="B212" s="109"/>
      <c r="D212" s="109"/>
      <c r="E212" s="109"/>
      <c r="L212" s="103"/>
    </row>
    <row r="213">
      <c r="A213" s="109"/>
      <c r="B213" s="109"/>
      <c r="D213" s="109"/>
      <c r="E213" s="109"/>
      <c r="L213" s="103"/>
    </row>
    <row r="214">
      <c r="A214" s="109"/>
      <c r="B214" s="109"/>
      <c r="D214" s="109"/>
      <c r="E214" s="109"/>
      <c r="L214" s="103"/>
    </row>
    <row r="215">
      <c r="A215" s="109"/>
      <c r="B215" s="109"/>
      <c r="D215" s="109"/>
      <c r="E215" s="109"/>
      <c r="L215" s="103"/>
    </row>
    <row r="216">
      <c r="A216" s="109"/>
      <c r="B216" s="109"/>
      <c r="D216" s="109"/>
      <c r="E216" s="109"/>
      <c r="L216" s="103"/>
    </row>
    <row r="217">
      <c r="A217" s="109"/>
      <c r="B217" s="109"/>
      <c r="D217" s="109"/>
      <c r="E217" s="109"/>
      <c r="L217" s="103"/>
    </row>
    <row r="218">
      <c r="A218" s="109"/>
      <c r="B218" s="109"/>
      <c r="D218" s="109"/>
      <c r="E218" s="109"/>
      <c r="L218" s="103"/>
    </row>
    <row r="219">
      <c r="A219" s="109"/>
      <c r="B219" s="109"/>
      <c r="D219" s="109"/>
      <c r="E219" s="109"/>
      <c r="L219" s="103"/>
    </row>
    <row r="220">
      <c r="A220" s="109"/>
      <c r="B220" s="109"/>
      <c r="D220" s="109"/>
      <c r="E220" s="109"/>
      <c r="L220" s="103"/>
    </row>
    <row r="221">
      <c r="A221" s="109"/>
      <c r="B221" s="109"/>
      <c r="D221" s="109"/>
      <c r="E221" s="109"/>
      <c r="L221" s="103"/>
    </row>
    <row r="222">
      <c r="A222" s="109"/>
      <c r="B222" s="109"/>
      <c r="D222" s="109"/>
      <c r="E222" s="109"/>
      <c r="L222" s="103"/>
    </row>
    <row r="223">
      <c r="A223" s="109"/>
      <c r="B223" s="109"/>
      <c r="D223" s="109"/>
      <c r="E223" s="109"/>
      <c r="L223" s="103"/>
    </row>
    <row r="224">
      <c r="A224" s="109"/>
      <c r="B224" s="109"/>
      <c r="D224" s="109"/>
      <c r="E224" s="109"/>
      <c r="L224" s="103"/>
    </row>
    <row r="225">
      <c r="A225" s="109"/>
      <c r="B225" s="109"/>
      <c r="D225" s="109"/>
      <c r="E225" s="109"/>
      <c r="L225" s="103"/>
    </row>
    <row r="226">
      <c r="A226" s="109"/>
      <c r="B226" s="109"/>
      <c r="D226" s="109"/>
      <c r="E226" s="109"/>
      <c r="L226" s="103"/>
    </row>
    <row r="227">
      <c r="A227" s="109"/>
      <c r="B227" s="109"/>
      <c r="D227" s="109"/>
      <c r="E227" s="109"/>
      <c r="L227" s="103"/>
    </row>
    <row r="228">
      <c r="A228" s="109"/>
      <c r="B228" s="109"/>
      <c r="D228" s="109"/>
      <c r="E228" s="109"/>
      <c r="L228" s="103"/>
    </row>
    <row r="229">
      <c r="A229" s="109"/>
      <c r="B229" s="109"/>
      <c r="D229" s="109"/>
      <c r="E229" s="109"/>
      <c r="L229" s="103"/>
    </row>
    <row r="230">
      <c r="A230" s="109"/>
      <c r="B230" s="109"/>
      <c r="D230" s="109"/>
      <c r="E230" s="109"/>
      <c r="L230" s="103"/>
    </row>
    <row r="231">
      <c r="A231" s="109"/>
      <c r="B231" s="109"/>
      <c r="D231" s="109"/>
      <c r="E231" s="109"/>
      <c r="L231" s="103"/>
    </row>
    <row r="232">
      <c r="A232" s="109"/>
      <c r="B232" s="109"/>
      <c r="D232" s="109"/>
      <c r="E232" s="109"/>
      <c r="L232" s="103"/>
    </row>
    <row r="233">
      <c r="A233" s="109"/>
      <c r="B233" s="109"/>
      <c r="D233" s="109"/>
      <c r="E233" s="109"/>
      <c r="L233" s="103"/>
    </row>
    <row r="234">
      <c r="A234" s="109"/>
      <c r="B234" s="109"/>
      <c r="D234" s="109"/>
      <c r="E234" s="109"/>
      <c r="L234" s="103"/>
    </row>
    <row r="235">
      <c r="A235" s="109"/>
      <c r="B235" s="109"/>
      <c r="D235" s="109"/>
      <c r="E235" s="109"/>
      <c r="L235" s="103"/>
    </row>
    <row r="236">
      <c r="A236" s="109"/>
      <c r="B236" s="109"/>
      <c r="D236" s="109"/>
      <c r="E236" s="109"/>
      <c r="L236" s="103"/>
    </row>
    <row r="237">
      <c r="A237" s="109"/>
      <c r="B237" s="109"/>
      <c r="D237" s="109"/>
      <c r="E237" s="109"/>
      <c r="L237" s="103"/>
    </row>
    <row r="238">
      <c r="A238" s="109"/>
      <c r="B238" s="109"/>
      <c r="D238" s="109"/>
      <c r="E238" s="109"/>
      <c r="L238" s="103"/>
    </row>
    <row r="239">
      <c r="A239" s="109"/>
      <c r="B239" s="109"/>
      <c r="D239" s="109"/>
      <c r="E239" s="109"/>
      <c r="L239" s="103"/>
    </row>
    <row r="240">
      <c r="A240" s="109"/>
      <c r="B240" s="109"/>
      <c r="D240" s="109"/>
      <c r="E240" s="109"/>
      <c r="L240" s="103"/>
    </row>
    <row r="241">
      <c r="A241" s="109"/>
      <c r="B241" s="109"/>
      <c r="D241" s="109"/>
      <c r="E241" s="109"/>
      <c r="L241" s="103"/>
    </row>
    <row r="242">
      <c r="A242" s="109"/>
      <c r="B242" s="109"/>
      <c r="D242" s="109"/>
      <c r="E242" s="109"/>
      <c r="L242" s="103"/>
    </row>
    <row r="243">
      <c r="A243" s="109"/>
      <c r="B243" s="109"/>
      <c r="D243" s="109"/>
      <c r="E243" s="109"/>
      <c r="L243" s="103"/>
    </row>
    <row r="244">
      <c r="A244" s="109"/>
      <c r="B244" s="109"/>
      <c r="D244" s="109"/>
      <c r="E244" s="109"/>
      <c r="L244" s="103"/>
    </row>
    <row r="245">
      <c r="A245" s="109"/>
      <c r="B245" s="109"/>
      <c r="D245" s="109"/>
      <c r="E245" s="109"/>
      <c r="L245" s="103"/>
    </row>
    <row r="246">
      <c r="A246" s="109"/>
      <c r="B246" s="109"/>
      <c r="D246" s="109"/>
      <c r="E246" s="109"/>
      <c r="L246" s="103"/>
    </row>
    <row r="247">
      <c r="A247" s="109"/>
      <c r="B247" s="109"/>
      <c r="D247" s="109"/>
      <c r="E247" s="109"/>
      <c r="L247" s="103"/>
    </row>
    <row r="248">
      <c r="A248" s="109"/>
      <c r="B248" s="109"/>
      <c r="D248" s="109"/>
      <c r="E248" s="109"/>
      <c r="L248" s="103"/>
    </row>
    <row r="249">
      <c r="A249" s="109"/>
      <c r="B249" s="109"/>
      <c r="D249" s="109"/>
      <c r="E249" s="109"/>
      <c r="L249" s="103"/>
    </row>
    <row r="250">
      <c r="A250" s="109"/>
      <c r="B250" s="109"/>
      <c r="D250" s="109"/>
      <c r="E250" s="109"/>
      <c r="L250" s="103"/>
    </row>
    <row r="251">
      <c r="A251" s="109"/>
      <c r="B251" s="109"/>
      <c r="D251" s="109"/>
      <c r="E251" s="109"/>
      <c r="L251" s="103"/>
    </row>
    <row r="252">
      <c r="A252" s="109"/>
      <c r="B252" s="109"/>
      <c r="D252" s="109"/>
      <c r="E252" s="109"/>
      <c r="L252" s="103"/>
    </row>
    <row r="253">
      <c r="A253" s="109"/>
      <c r="B253" s="109"/>
      <c r="D253" s="109"/>
      <c r="E253" s="109"/>
      <c r="L253" s="103"/>
    </row>
    <row r="254">
      <c r="A254" s="109"/>
      <c r="B254" s="109"/>
      <c r="D254" s="109"/>
      <c r="E254" s="109"/>
      <c r="L254" s="103"/>
    </row>
    <row r="255">
      <c r="A255" s="109"/>
      <c r="B255" s="109"/>
      <c r="D255" s="109"/>
      <c r="E255" s="109"/>
      <c r="L255" s="103"/>
    </row>
    <row r="256">
      <c r="A256" s="109"/>
      <c r="B256" s="109"/>
      <c r="D256" s="109"/>
      <c r="E256" s="109"/>
      <c r="L256" s="103"/>
    </row>
    <row r="257">
      <c r="A257" s="109"/>
      <c r="B257" s="109"/>
      <c r="D257" s="109"/>
      <c r="E257" s="109"/>
      <c r="L257" s="103"/>
    </row>
    <row r="258">
      <c r="A258" s="109"/>
      <c r="B258" s="109"/>
      <c r="D258" s="109"/>
      <c r="E258" s="109"/>
      <c r="L258" s="103"/>
    </row>
    <row r="259">
      <c r="A259" s="109"/>
      <c r="B259" s="109"/>
      <c r="D259" s="109"/>
      <c r="E259" s="109"/>
      <c r="L259" s="103"/>
    </row>
    <row r="260">
      <c r="A260" s="109"/>
      <c r="B260" s="109"/>
      <c r="D260" s="109"/>
      <c r="E260" s="109"/>
      <c r="L260" s="103"/>
    </row>
    <row r="261">
      <c r="A261" s="109"/>
      <c r="B261" s="109"/>
      <c r="D261" s="109"/>
      <c r="E261" s="109"/>
      <c r="L261" s="103"/>
    </row>
    <row r="262">
      <c r="A262" s="109"/>
      <c r="B262" s="109"/>
      <c r="D262" s="109"/>
      <c r="E262" s="109"/>
      <c r="L262" s="103"/>
    </row>
    <row r="263">
      <c r="A263" s="109"/>
      <c r="B263" s="109"/>
      <c r="D263" s="109"/>
      <c r="E263" s="109"/>
      <c r="L263" s="103"/>
    </row>
    <row r="264">
      <c r="A264" s="109"/>
      <c r="B264" s="109"/>
      <c r="D264" s="109"/>
      <c r="E264" s="109"/>
      <c r="L264" s="103"/>
    </row>
    <row r="265">
      <c r="A265" s="109"/>
      <c r="B265" s="109"/>
      <c r="D265" s="109"/>
      <c r="E265" s="109"/>
      <c r="L265" s="103"/>
    </row>
    <row r="266">
      <c r="A266" s="109"/>
      <c r="B266" s="109"/>
      <c r="D266" s="109"/>
      <c r="E266" s="109"/>
      <c r="L266" s="103"/>
    </row>
    <row r="267">
      <c r="A267" s="109"/>
      <c r="B267" s="109"/>
      <c r="D267" s="109"/>
      <c r="E267" s="109"/>
      <c r="L267" s="103"/>
    </row>
    <row r="268">
      <c r="A268" s="109"/>
      <c r="B268" s="109"/>
      <c r="D268" s="109"/>
      <c r="E268" s="109"/>
      <c r="L268" s="103"/>
    </row>
    <row r="269">
      <c r="A269" s="109"/>
      <c r="B269" s="109"/>
      <c r="D269" s="109"/>
      <c r="E269" s="109"/>
      <c r="L269" s="103"/>
    </row>
    <row r="270">
      <c r="A270" s="109"/>
      <c r="B270" s="109"/>
      <c r="D270" s="109"/>
      <c r="E270" s="109"/>
      <c r="L270" s="103"/>
    </row>
    <row r="271">
      <c r="A271" s="109"/>
      <c r="B271" s="109"/>
      <c r="D271" s="109"/>
      <c r="E271" s="109"/>
      <c r="L271" s="103"/>
    </row>
    <row r="272">
      <c r="A272" s="109"/>
      <c r="B272" s="109"/>
      <c r="D272" s="109"/>
      <c r="E272" s="109"/>
      <c r="L272" s="103"/>
    </row>
    <row r="273">
      <c r="A273" s="109"/>
      <c r="B273" s="109"/>
      <c r="D273" s="109"/>
      <c r="E273" s="109"/>
      <c r="L273" s="103"/>
    </row>
    <row r="274">
      <c r="A274" s="109"/>
      <c r="B274" s="109"/>
      <c r="D274" s="109"/>
      <c r="E274" s="109"/>
      <c r="L274" s="103"/>
    </row>
    <row r="275">
      <c r="A275" s="109"/>
      <c r="B275" s="109"/>
      <c r="D275" s="109"/>
      <c r="E275" s="109"/>
      <c r="L275" s="103"/>
    </row>
    <row r="276">
      <c r="A276" s="109"/>
      <c r="B276" s="109"/>
      <c r="D276" s="109"/>
      <c r="E276" s="109"/>
      <c r="L276" s="103"/>
    </row>
    <row r="277">
      <c r="A277" s="109"/>
      <c r="B277" s="109"/>
      <c r="D277" s="109"/>
      <c r="E277" s="109"/>
      <c r="L277" s="103"/>
    </row>
    <row r="278">
      <c r="A278" s="109"/>
      <c r="B278" s="109"/>
      <c r="D278" s="109"/>
      <c r="E278" s="109"/>
      <c r="L278" s="103"/>
    </row>
    <row r="279">
      <c r="A279" s="109"/>
      <c r="B279" s="109"/>
      <c r="D279" s="109"/>
      <c r="E279" s="109"/>
      <c r="L279" s="103"/>
    </row>
    <row r="280">
      <c r="A280" s="109"/>
      <c r="B280" s="109"/>
      <c r="D280" s="109"/>
      <c r="E280" s="109"/>
      <c r="L280" s="103"/>
    </row>
    <row r="281">
      <c r="A281" s="109"/>
      <c r="B281" s="109"/>
      <c r="D281" s="109"/>
      <c r="E281" s="109"/>
      <c r="L281" s="103"/>
    </row>
    <row r="282">
      <c r="A282" s="109"/>
      <c r="B282" s="109"/>
      <c r="D282" s="109"/>
      <c r="E282" s="109"/>
      <c r="L282" s="103"/>
    </row>
    <row r="283">
      <c r="A283" s="109"/>
      <c r="B283" s="109"/>
      <c r="D283" s="109"/>
      <c r="E283" s="109"/>
      <c r="L283" s="103"/>
    </row>
    <row r="284">
      <c r="A284" s="109"/>
      <c r="B284" s="109"/>
      <c r="D284" s="109"/>
      <c r="E284" s="109"/>
      <c r="L284" s="103"/>
    </row>
    <row r="285">
      <c r="A285" s="109"/>
      <c r="B285" s="109"/>
      <c r="D285" s="109"/>
      <c r="E285" s="109"/>
      <c r="L285" s="103"/>
    </row>
    <row r="286">
      <c r="A286" s="109"/>
      <c r="B286" s="109"/>
      <c r="D286" s="109"/>
      <c r="E286" s="109"/>
      <c r="L286" s="103"/>
    </row>
    <row r="287">
      <c r="A287" s="109"/>
      <c r="B287" s="109"/>
      <c r="D287" s="109"/>
      <c r="E287" s="109"/>
      <c r="L287" s="103"/>
    </row>
    <row r="288">
      <c r="A288" s="109"/>
      <c r="B288" s="109"/>
      <c r="D288" s="109"/>
      <c r="E288" s="109"/>
      <c r="L288" s="103"/>
    </row>
    <row r="289">
      <c r="A289" s="109"/>
      <c r="B289" s="109"/>
      <c r="D289" s="109"/>
      <c r="E289" s="109"/>
      <c r="L289" s="103"/>
    </row>
    <row r="290">
      <c r="A290" s="109"/>
      <c r="B290" s="109"/>
      <c r="D290" s="109"/>
      <c r="E290" s="109"/>
      <c r="L290" s="103"/>
    </row>
    <row r="291">
      <c r="A291" s="109"/>
      <c r="B291" s="109"/>
      <c r="D291" s="109"/>
      <c r="E291" s="109"/>
      <c r="L291" s="103"/>
    </row>
    <row r="292">
      <c r="A292" s="109"/>
      <c r="B292" s="109"/>
      <c r="D292" s="109"/>
      <c r="E292" s="109"/>
      <c r="L292" s="103"/>
    </row>
    <row r="293">
      <c r="A293" s="109"/>
      <c r="B293" s="109"/>
      <c r="D293" s="109"/>
      <c r="E293" s="109"/>
      <c r="L293" s="103"/>
    </row>
    <row r="294">
      <c r="A294" s="109"/>
      <c r="B294" s="109"/>
      <c r="D294" s="109"/>
      <c r="E294" s="109"/>
      <c r="L294" s="103"/>
    </row>
    <row r="295">
      <c r="A295" s="109"/>
      <c r="B295" s="109"/>
      <c r="D295" s="109"/>
      <c r="E295" s="109"/>
      <c r="L295" s="103"/>
    </row>
    <row r="296">
      <c r="A296" s="109"/>
      <c r="B296" s="109"/>
      <c r="D296" s="109"/>
      <c r="E296" s="109"/>
      <c r="L296" s="103"/>
    </row>
    <row r="297">
      <c r="A297" s="109"/>
      <c r="B297" s="109"/>
      <c r="D297" s="109"/>
      <c r="E297" s="109"/>
      <c r="L297" s="103"/>
    </row>
    <row r="298">
      <c r="A298" s="109"/>
      <c r="B298" s="109"/>
      <c r="D298" s="109"/>
      <c r="E298" s="109"/>
      <c r="L298" s="103"/>
    </row>
    <row r="299">
      <c r="A299" s="109"/>
      <c r="B299" s="109"/>
      <c r="D299" s="109"/>
      <c r="E299" s="109"/>
      <c r="L299" s="103"/>
    </row>
    <row r="300">
      <c r="A300" s="109"/>
      <c r="B300" s="109"/>
      <c r="D300" s="109"/>
      <c r="E300" s="109"/>
      <c r="L300" s="103"/>
    </row>
    <row r="301">
      <c r="A301" s="109"/>
      <c r="B301" s="109"/>
      <c r="D301" s="109"/>
      <c r="E301" s="109"/>
      <c r="L301" s="103"/>
    </row>
    <row r="302">
      <c r="A302" s="109"/>
      <c r="B302" s="109"/>
      <c r="D302" s="109"/>
      <c r="E302" s="109"/>
      <c r="L302" s="103"/>
    </row>
    <row r="303">
      <c r="A303" s="109"/>
      <c r="B303" s="109"/>
      <c r="D303" s="109"/>
      <c r="E303" s="109"/>
      <c r="L303" s="103"/>
    </row>
    <row r="304">
      <c r="A304" s="109"/>
      <c r="B304" s="109"/>
      <c r="D304" s="109"/>
      <c r="E304" s="109"/>
      <c r="L304" s="103"/>
    </row>
    <row r="305">
      <c r="A305" s="109"/>
      <c r="B305" s="109"/>
      <c r="D305" s="109"/>
      <c r="E305" s="109"/>
      <c r="L305" s="103"/>
    </row>
    <row r="306">
      <c r="A306" s="109"/>
      <c r="B306" s="109"/>
      <c r="D306" s="109"/>
      <c r="E306" s="109"/>
      <c r="L306" s="103"/>
    </row>
    <row r="307">
      <c r="A307" s="109"/>
      <c r="B307" s="109"/>
      <c r="D307" s="109"/>
      <c r="E307" s="109"/>
      <c r="L307" s="103"/>
    </row>
    <row r="308">
      <c r="A308" s="109"/>
      <c r="B308" s="109"/>
      <c r="D308" s="109"/>
      <c r="E308" s="109"/>
      <c r="L308" s="103"/>
    </row>
    <row r="309">
      <c r="A309" s="109"/>
      <c r="B309" s="109"/>
      <c r="D309" s="109"/>
      <c r="E309" s="109"/>
      <c r="L309" s="103"/>
    </row>
    <row r="310">
      <c r="A310" s="109"/>
      <c r="B310" s="109"/>
      <c r="D310" s="109"/>
      <c r="E310" s="109"/>
      <c r="L310" s="103"/>
    </row>
    <row r="311">
      <c r="A311" s="109"/>
      <c r="B311" s="109"/>
      <c r="D311" s="109"/>
      <c r="E311" s="109"/>
      <c r="L311" s="103"/>
    </row>
    <row r="312">
      <c r="A312" s="109"/>
      <c r="B312" s="109"/>
      <c r="D312" s="109"/>
      <c r="E312" s="109"/>
      <c r="L312" s="103"/>
    </row>
    <row r="313">
      <c r="A313" s="109"/>
      <c r="B313" s="109"/>
      <c r="D313" s="109"/>
      <c r="E313" s="109"/>
      <c r="L313" s="103"/>
    </row>
    <row r="314">
      <c r="A314" s="109"/>
      <c r="B314" s="109"/>
      <c r="D314" s="109"/>
      <c r="E314" s="109"/>
      <c r="L314" s="103"/>
    </row>
    <row r="315">
      <c r="A315" s="109"/>
      <c r="B315" s="109"/>
      <c r="D315" s="109"/>
      <c r="E315" s="109"/>
      <c r="L315" s="103"/>
    </row>
    <row r="316">
      <c r="A316" s="109"/>
      <c r="B316" s="109"/>
      <c r="D316" s="109"/>
      <c r="E316" s="109"/>
      <c r="L316" s="103"/>
    </row>
    <row r="317">
      <c r="A317" s="109"/>
      <c r="B317" s="109"/>
      <c r="D317" s="109"/>
      <c r="E317" s="109"/>
      <c r="L317" s="103"/>
    </row>
    <row r="318">
      <c r="A318" s="109"/>
      <c r="B318" s="109"/>
      <c r="D318" s="109"/>
      <c r="E318" s="109"/>
      <c r="L318" s="103"/>
    </row>
    <row r="319">
      <c r="A319" s="109"/>
      <c r="B319" s="109"/>
      <c r="D319" s="109"/>
      <c r="E319" s="109"/>
      <c r="L319" s="103"/>
    </row>
    <row r="320">
      <c r="A320" s="109"/>
      <c r="B320" s="109"/>
      <c r="D320" s="109"/>
      <c r="E320" s="109"/>
      <c r="L320" s="103"/>
    </row>
    <row r="321">
      <c r="A321" s="109"/>
      <c r="B321" s="109"/>
      <c r="D321" s="109"/>
      <c r="E321" s="109"/>
      <c r="L321" s="103"/>
    </row>
    <row r="322">
      <c r="A322" s="109"/>
      <c r="B322" s="109"/>
      <c r="D322" s="109"/>
      <c r="E322" s="109"/>
      <c r="L322" s="103"/>
    </row>
    <row r="323">
      <c r="A323" s="109"/>
      <c r="B323" s="109"/>
      <c r="D323" s="109"/>
      <c r="E323" s="109"/>
      <c r="L323" s="103"/>
    </row>
    <row r="324">
      <c r="A324" s="109"/>
      <c r="B324" s="109"/>
      <c r="D324" s="109"/>
      <c r="E324" s="109"/>
      <c r="L324" s="103"/>
    </row>
    <row r="325">
      <c r="A325" s="109"/>
      <c r="B325" s="109"/>
      <c r="D325" s="109"/>
      <c r="E325" s="109"/>
      <c r="L325" s="103"/>
    </row>
    <row r="326">
      <c r="A326" s="109"/>
      <c r="B326" s="109"/>
      <c r="D326" s="109"/>
      <c r="E326" s="109"/>
      <c r="L326" s="103"/>
    </row>
    <row r="327">
      <c r="A327" s="109"/>
      <c r="B327" s="109"/>
      <c r="D327" s="109"/>
      <c r="E327" s="109"/>
      <c r="L327" s="103"/>
    </row>
    <row r="328">
      <c r="A328" s="109"/>
      <c r="B328" s="109"/>
      <c r="D328" s="109"/>
      <c r="E328" s="109"/>
      <c r="L328" s="103"/>
    </row>
    <row r="329">
      <c r="A329" s="109"/>
      <c r="B329" s="109"/>
      <c r="D329" s="109"/>
      <c r="E329" s="109"/>
      <c r="L329" s="103"/>
    </row>
    <row r="330">
      <c r="A330" s="109"/>
      <c r="B330" s="109"/>
      <c r="D330" s="109"/>
      <c r="E330" s="109"/>
      <c r="L330" s="103"/>
    </row>
    <row r="331">
      <c r="A331" s="109"/>
      <c r="B331" s="109"/>
      <c r="D331" s="109"/>
      <c r="E331" s="109"/>
      <c r="L331" s="103"/>
    </row>
    <row r="332">
      <c r="A332" s="109"/>
      <c r="B332" s="109"/>
      <c r="D332" s="109"/>
      <c r="E332" s="109"/>
      <c r="L332" s="103"/>
    </row>
    <row r="333">
      <c r="A333" s="109"/>
      <c r="B333" s="109"/>
      <c r="D333" s="109"/>
      <c r="E333" s="109"/>
      <c r="L333" s="103"/>
    </row>
    <row r="334">
      <c r="A334" s="109"/>
      <c r="B334" s="109"/>
      <c r="D334" s="109"/>
      <c r="E334" s="109"/>
      <c r="L334" s="103"/>
    </row>
    <row r="335">
      <c r="A335" s="109"/>
      <c r="B335" s="109"/>
      <c r="D335" s="109"/>
      <c r="E335" s="109"/>
      <c r="L335" s="103"/>
    </row>
    <row r="336">
      <c r="A336" s="109"/>
      <c r="B336" s="109"/>
      <c r="D336" s="109"/>
      <c r="E336" s="109"/>
      <c r="L336" s="103"/>
    </row>
    <row r="337">
      <c r="A337" s="109"/>
      <c r="B337" s="109"/>
      <c r="D337" s="109"/>
      <c r="E337" s="109"/>
      <c r="L337" s="103"/>
    </row>
    <row r="338">
      <c r="A338" s="109"/>
      <c r="B338" s="109"/>
      <c r="D338" s="109"/>
      <c r="E338" s="109"/>
      <c r="L338" s="103"/>
    </row>
    <row r="339">
      <c r="A339" s="109"/>
      <c r="B339" s="109"/>
      <c r="D339" s="109"/>
      <c r="E339" s="109"/>
      <c r="L339" s="103"/>
    </row>
    <row r="340">
      <c r="A340" s="109"/>
      <c r="B340" s="109"/>
      <c r="D340" s="109"/>
      <c r="E340" s="109"/>
      <c r="L340" s="103"/>
    </row>
    <row r="341">
      <c r="A341" s="109"/>
      <c r="B341" s="109"/>
      <c r="D341" s="109"/>
      <c r="E341" s="109"/>
      <c r="L341" s="103"/>
    </row>
    <row r="342">
      <c r="A342" s="109"/>
      <c r="B342" s="109"/>
      <c r="D342" s="109"/>
      <c r="E342" s="109"/>
      <c r="L342" s="103"/>
    </row>
    <row r="343">
      <c r="A343" s="109"/>
      <c r="B343" s="109"/>
      <c r="D343" s="109"/>
      <c r="E343" s="109"/>
      <c r="L343" s="103"/>
    </row>
    <row r="344">
      <c r="A344" s="109"/>
      <c r="B344" s="109"/>
      <c r="D344" s="109"/>
      <c r="E344" s="109"/>
      <c r="L344" s="103"/>
    </row>
    <row r="345">
      <c r="A345" s="109"/>
      <c r="B345" s="109"/>
      <c r="D345" s="109"/>
      <c r="E345" s="109"/>
      <c r="L345" s="103"/>
    </row>
    <row r="346">
      <c r="A346" s="109"/>
      <c r="B346" s="109"/>
      <c r="D346" s="109"/>
      <c r="E346" s="109"/>
      <c r="L346" s="103"/>
    </row>
    <row r="347">
      <c r="A347" s="109"/>
      <c r="B347" s="109"/>
      <c r="D347" s="109"/>
      <c r="E347" s="109"/>
      <c r="L347" s="103"/>
    </row>
    <row r="348">
      <c r="A348" s="109"/>
      <c r="B348" s="109"/>
      <c r="D348" s="109"/>
      <c r="E348" s="109"/>
      <c r="L348" s="103"/>
    </row>
    <row r="349">
      <c r="A349" s="109"/>
      <c r="B349" s="109"/>
      <c r="D349" s="109"/>
      <c r="E349" s="109"/>
      <c r="L349" s="103"/>
    </row>
    <row r="350">
      <c r="A350" s="109"/>
      <c r="B350" s="109"/>
      <c r="D350" s="109"/>
      <c r="E350" s="109"/>
      <c r="L350" s="103"/>
    </row>
    <row r="351">
      <c r="A351" s="109"/>
      <c r="B351" s="109"/>
      <c r="D351" s="109"/>
      <c r="E351" s="109"/>
      <c r="L351" s="103"/>
    </row>
    <row r="352">
      <c r="A352" s="109"/>
      <c r="B352" s="109"/>
      <c r="D352" s="109"/>
      <c r="E352" s="109"/>
      <c r="L352" s="103"/>
    </row>
    <row r="353">
      <c r="A353" s="109"/>
      <c r="B353" s="109"/>
      <c r="D353" s="109"/>
      <c r="E353" s="109"/>
      <c r="L353" s="103"/>
    </row>
    <row r="354">
      <c r="A354" s="109"/>
      <c r="B354" s="109"/>
      <c r="D354" s="109"/>
      <c r="E354" s="109"/>
      <c r="L354" s="103"/>
    </row>
    <row r="355">
      <c r="A355" s="109"/>
      <c r="B355" s="109"/>
      <c r="D355" s="109"/>
      <c r="E355" s="109"/>
      <c r="L355" s="103"/>
    </row>
    <row r="356">
      <c r="A356" s="109"/>
      <c r="B356" s="109"/>
      <c r="D356" s="109"/>
      <c r="E356" s="109"/>
      <c r="L356" s="103"/>
    </row>
    <row r="357">
      <c r="A357" s="109"/>
      <c r="B357" s="109"/>
      <c r="D357" s="109"/>
      <c r="E357" s="109"/>
      <c r="L357" s="103"/>
    </row>
    <row r="358">
      <c r="A358" s="109"/>
      <c r="B358" s="109"/>
      <c r="D358" s="109"/>
      <c r="E358" s="109"/>
      <c r="L358" s="103"/>
    </row>
    <row r="359">
      <c r="A359" s="109"/>
      <c r="B359" s="109"/>
      <c r="D359" s="109"/>
      <c r="E359" s="109"/>
      <c r="L359" s="103"/>
    </row>
    <row r="360">
      <c r="A360" s="109"/>
      <c r="B360" s="109"/>
      <c r="D360" s="109"/>
      <c r="E360" s="109"/>
      <c r="L360" s="103"/>
    </row>
    <row r="361">
      <c r="A361" s="109"/>
      <c r="B361" s="109"/>
      <c r="D361" s="109"/>
      <c r="E361" s="109"/>
      <c r="L361" s="103"/>
    </row>
    <row r="362">
      <c r="A362" s="109"/>
      <c r="B362" s="109"/>
      <c r="D362" s="109"/>
      <c r="E362" s="109"/>
      <c r="L362" s="103"/>
    </row>
    <row r="363">
      <c r="A363" s="109"/>
      <c r="B363" s="109"/>
      <c r="D363" s="109"/>
      <c r="E363" s="109"/>
      <c r="L363" s="103"/>
    </row>
    <row r="364">
      <c r="A364" s="109"/>
      <c r="B364" s="109"/>
      <c r="D364" s="109"/>
      <c r="E364" s="109"/>
      <c r="L364" s="103"/>
    </row>
    <row r="365">
      <c r="A365" s="109"/>
      <c r="B365" s="109"/>
      <c r="D365" s="109"/>
      <c r="E365" s="109"/>
      <c r="L365" s="103"/>
    </row>
    <row r="366">
      <c r="A366" s="109"/>
      <c r="B366" s="109"/>
      <c r="D366" s="109"/>
      <c r="E366" s="109"/>
      <c r="L366" s="103"/>
    </row>
    <row r="367">
      <c r="A367" s="109"/>
      <c r="B367" s="109"/>
      <c r="D367" s="109"/>
      <c r="E367" s="109"/>
      <c r="L367" s="103"/>
    </row>
    <row r="368">
      <c r="A368" s="109"/>
      <c r="B368" s="109"/>
      <c r="D368" s="109"/>
      <c r="E368" s="109"/>
      <c r="L368" s="103"/>
    </row>
    <row r="369">
      <c r="A369" s="109"/>
      <c r="B369" s="109"/>
      <c r="D369" s="109"/>
      <c r="E369" s="109"/>
      <c r="L369" s="103"/>
    </row>
    <row r="370">
      <c r="A370" s="109"/>
      <c r="B370" s="109"/>
      <c r="D370" s="109"/>
      <c r="E370" s="109"/>
      <c r="L370" s="103"/>
    </row>
    <row r="371">
      <c r="A371" s="109"/>
      <c r="B371" s="109"/>
      <c r="D371" s="109"/>
      <c r="E371" s="109"/>
      <c r="L371" s="103"/>
    </row>
    <row r="372">
      <c r="A372" s="109"/>
      <c r="B372" s="109"/>
      <c r="D372" s="109"/>
      <c r="E372" s="109"/>
      <c r="L372" s="103"/>
    </row>
    <row r="373">
      <c r="A373" s="109"/>
      <c r="B373" s="109"/>
      <c r="D373" s="109"/>
      <c r="E373" s="109"/>
      <c r="L373" s="103"/>
    </row>
    <row r="374">
      <c r="A374" s="109"/>
      <c r="B374" s="109"/>
      <c r="D374" s="109"/>
      <c r="E374" s="109"/>
      <c r="L374" s="103"/>
    </row>
    <row r="375">
      <c r="A375" s="109"/>
      <c r="B375" s="109"/>
      <c r="D375" s="109"/>
      <c r="E375" s="109"/>
      <c r="L375" s="103"/>
    </row>
    <row r="376">
      <c r="A376" s="109"/>
      <c r="B376" s="109"/>
      <c r="D376" s="109"/>
      <c r="E376" s="109"/>
      <c r="L376" s="103"/>
    </row>
    <row r="377">
      <c r="A377" s="109"/>
      <c r="B377" s="109"/>
      <c r="D377" s="109"/>
      <c r="E377" s="109"/>
      <c r="L377" s="103"/>
    </row>
    <row r="378">
      <c r="A378" s="109"/>
      <c r="B378" s="109"/>
      <c r="D378" s="109"/>
      <c r="E378" s="109"/>
      <c r="L378" s="103"/>
    </row>
    <row r="379">
      <c r="A379" s="109"/>
      <c r="B379" s="109"/>
      <c r="D379" s="109"/>
      <c r="E379" s="109"/>
      <c r="L379" s="103"/>
    </row>
    <row r="380">
      <c r="A380" s="109"/>
      <c r="B380" s="109"/>
      <c r="D380" s="109"/>
      <c r="E380" s="109"/>
      <c r="L380" s="103"/>
    </row>
    <row r="381">
      <c r="A381" s="109"/>
      <c r="B381" s="109"/>
      <c r="D381" s="109"/>
      <c r="E381" s="109"/>
      <c r="L381" s="103"/>
    </row>
    <row r="382">
      <c r="A382" s="109"/>
      <c r="B382" s="109"/>
      <c r="D382" s="109"/>
      <c r="E382" s="109"/>
      <c r="L382" s="103"/>
    </row>
    <row r="383">
      <c r="A383" s="109"/>
      <c r="B383" s="109"/>
      <c r="D383" s="109"/>
      <c r="E383" s="109"/>
      <c r="L383" s="103"/>
    </row>
    <row r="384">
      <c r="A384" s="109"/>
      <c r="B384" s="109"/>
      <c r="D384" s="109"/>
      <c r="E384" s="109"/>
      <c r="L384" s="103"/>
    </row>
    <row r="385">
      <c r="A385" s="109"/>
      <c r="B385" s="109"/>
      <c r="D385" s="109"/>
      <c r="E385" s="109"/>
      <c r="L385" s="103"/>
    </row>
    <row r="386">
      <c r="A386" s="109"/>
      <c r="B386" s="109"/>
      <c r="D386" s="109"/>
      <c r="E386" s="109"/>
      <c r="L386" s="103"/>
    </row>
    <row r="387">
      <c r="A387" s="109"/>
      <c r="B387" s="109"/>
      <c r="D387" s="109"/>
      <c r="E387" s="109"/>
      <c r="L387" s="103"/>
    </row>
    <row r="388">
      <c r="A388" s="109"/>
      <c r="B388" s="109"/>
      <c r="D388" s="109"/>
      <c r="E388" s="109"/>
      <c r="L388" s="103"/>
    </row>
    <row r="389">
      <c r="A389" s="109"/>
      <c r="B389" s="109"/>
      <c r="D389" s="109"/>
      <c r="E389" s="109"/>
      <c r="L389" s="103"/>
    </row>
    <row r="390">
      <c r="A390" s="109"/>
      <c r="B390" s="109"/>
      <c r="D390" s="109"/>
      <c r="E390" s="109"/>
      <c r="L390" s="103"/>
    </row>
    <row r="391">
      <c r="A391" s="109"/>
      <c r="B391" s="109"/>
      <c r="D391" s="109"/>
      <c r="E391" s="109"/>
      <c r="L391" s="103"/>
    </row>
    <row r="392">
      <c r="A392" s="109"/>
      <c r="B392" s="109"/>
      <c r="D392" s="109"/>
      <c r="E392" s="109"/>
      <c r="L392" s="103"/>
    </row>
    <row r="393">
      <c r="A393" s="109"/>
      <c r="B393" s="109"/>
      <c r="D393" s="109"/>
      <c r="E393" s="109"/>
      <c r="L393" s="103"/>
    </row>
    <row r="394">
      <c r="A394" s="109"/>
      <c r="B394" s="109"/>
      <c r="D394" s="109"/>
      <c r="E394" s="109"/>
      <c r="L394" s="103"/>
    </row>
    <row r="395">
      <c r="A395" s="109"/>
      <c r="B395" s="109"/>
      <c r="D395" s="109"/>
      <c r="E395" s="109"/>
      <c r="L395" s="103"/>
    </row>
    <row r="396">
      <c r="A396" s="109"/>
      <c r="B396" s="109"/>
      <c r="D396" s="109"/>
      <c r="E396" s="109"/>
      <c r="L396" s="103"/>
    </row>
    <row r="397">
      <c r="A397" s="109"/>
      <c r="B397" s="109"/>
      <c r="D397" s="109"/>
      <c r="E397" s="109"/>
      <c r="L397" s="103"/>
    </row>
    <row r="398">
      <c r="A398" s="109"/>
      <c r="B398" s="109"/>
      <c r="D398" s="109"/>
      <c r="E398" s="109"/>
      <c r="L398" s="103"/>
    </row>
    <row r="399">
      <c r="A399" s="109"/>
      <c r="B399" s="109"/>
      <c r="D399" s="109"/>
      <c r="E399" s="109"/>
      <c r="L399" s="103"/>
    </row>
    <row r="400">
      <c r="A400" s="109"/>
      <c r="B400" s="109"/>
      <c r="D400" s="109"/>
      <c r="E400" s="109"/>
      <c r="L400" s="103"/>
    </row>
    <row r="401">
      <c r="A401" s="109"/>
      <c r="B401" s="109"/>
      <c r="D401" s="109"/>
      <c r="E401" s="109"/>
      <c r="L401" s="103"/>
    </row>
    <row r="402">
      <c r="A402" s="109"/>
      <c r="B402" s="109"/>
      <c r="D402" s="109"/>
      <c r="E402" s="109"/>
      <c r="L402" s="103"/>
    </row>
    <row r="403">
      <c r="A403" s="109"/>
      <c r="B403" s="109"/>
      <c r="D403" s="109"/>
      <c r="E403" s="109"/>
      <c r="L403" s="103"/>
    </row>
    <row r="404">
      <c r="A404" s="109"/>
      <c r="B404" s="109"/>
      <c r="D404" s="109"/>
      <c r="E404" s="109"/>
      <c r="L404" s="103"/>
    </row>
    <row r="405">
      <c r="A405" s="109"/>
      <c r="B405" s="109"/>
      <c r="D405" s="109"/>
      <c r="E405" s="109"/>
      <c r="L405" s="103"/>
    </row>
    <row r="406">
      <c r="A406" s="109"/>
      <c r="B406" s="109"/>
      <c r="D406" s="109"/>
      <c r="E406" s="109"/>
      <c r="L406" s="103"/>
    </row>
    <row r="407">
      <c r="A407" s="109"/>
      <c r="B407" s="109"/>
      <c r="D407" s="109"/>
      <c r="E407" s="109"/>
      <c r="L407" s="103"/>
    </row>
    <row r="408">
      <c r="A408" s="109"/>
      <c r="B408" s="109"/>
      <c r="D408" s="109"/>
      <c r="E408" s="109"/>
      <c r="L408" s="103"/>
    </row>
    <row r="409">
      <c r="A409" s="109"/>
      <c r="B409" s="109"/>
      <c r="D409" s="109"/>
      <c r="E409" s="109"/>
      <c r="L409" s="103"/>
    </row>
    <row r="410">
      <c r="A410" s="109"/>
      <c r="B410" s="109"/>
      <c r="D410" s="109"/>
      <c r="E410" s="109"/>
      <c r="L410" s="103"/>
    </row>
    <row r="411">
      <c r="A411" s="109"/>
      <c r="B411" s="109"/>
      <c r="D411" s="109"/>
      <c r="E411" s="109"/>
      <c r="L411" s="103"/>
    </row>
    <row r="412">
      <c r="A412" s="109"/>
      <c r="B412" s="109"/>
      <c r="D412" s="109"/>
      <c r="E412" s="109"/>
      <c r="L412" s="103"/>
    </row>
    <row r="413">
      <c r="A413" s="109"/>
      <c r="B413" s="109"/>
      <c r="D413" s="109"/>
      <c r="E413" s="109"/>
      <c r="L413" s="103"/>
    </row>
    <row r="414">
      <c r="A414" s="109"/>
      <c r="B414" s="109"/>
      <c r="D414" s="109"/>
      <c r="E414" s="109"/>
      <c r="L414" s="103"/>
    </row>
    <row r="415">
      <c r="A415" s="109"/>
      <c r="B415" s="109"/>
      <c r="D415" s="109"/>
      <c r="E415" s="109"/>
      <c r="L415" s="103"/>
    </row>
    <row r="416">
      <c r="A416" s="109"/>
      <c r="B416" s="109"/>
      <c r="D416" s="109"/>
      <c r="E416" s="109"/>
      <c r="L416" s="103"/>
    </row>
    <row r="417">
      <c r="A417" s="109"/>
      <c r="B417" s="109"/>
      <c r="D417" s="109"/>
      <c r="E417" s="109"/>
      <c r="L417" s="103"/>
    </row>
    <row r="418">
      <c r="A418" s="109"/>
      <c r="B418" s="109"/>
      <c r="D418" s="109"/>
      <c r="E418" s="109"/>
      <c r="L418" s="103"/>
    </row>
    <row r="419">
      <c r="A419" s="109"/>
      <c r="B419" s="109"/>
      <c r="D419" s="109"/>
      <c r="E419" s="109"/>
      <c r="L419" s="103"/>
    </row>
    <row r="420">
      <c r="A420" s="109"/>
      <c r="B420" s="109"/>
      <c r="D420" s="109"/>
      <c r="E420" s="109"/>
      <c r="L420" s="103"/>
    </row>
    <row r="421">
      <c r="A421" s="109"/>
      <c r="B421" s="109"/>
      <c r="D421" s="109"/>
      <c r="E421" s="109"/>
      <c r="L421" s="103"/>
    </row>
    <row r="422">
      <c r="A422" s="109"/>
      <c r="B422" s="109"/>
      <c r="D422" s="109"/>
      <c r="E422" s="109"/>
      <c r="L422" s="103"/>
    </row>
    <row r="423">
      <c r="A423" s="109"/>
      <c r="B423" s="109"/>
      <c r="D423" s="109"/>
      <c r="E423" s="109"/>
      <c r="L423" s="103"/>
    </row>
    <row r="424">
      <c r="A424" s="109"/>
      <c r="B424" s="109"/>
      <c r="D424" s="109"/>
      <c r="E424" s="109"/>
      <c r="L424" s="103"/>
    </row>
    <row r="425">
      <c r="A425" s="109"/>
      <c r="B425" s="109"/>
      <c r="D425" s="109"/>
      <c r="E425" s="109"/>
      <c r="L425" s="103"/>
    </row>
    <row r="426">
      <c r="A426" s="109"/>
      <c r="B426" s="109"/>
      <c r="D426" s="109"/>
      <c r="E426" s="109"/>
      <c r="L426" s="103"/>
    </row>
    <row r="427">
      <c r="A427" s="109"/>
      <c r="B427" s="109"/>
      <c r="D427" s="109"/>
      <c r="E427" s="109"/>
      <c r="L427" s="103"/>
    </row>
    <row r="428">
      <c r="A428" s="109"/>
      <c r="B428" s="109"/>
      <c r="D428" s="109"/>
      <c r="E428" s="109"/>
      <c r="L428" s="103"/>
    </row>
    <row r="429">
      <c r="A429" s="109"/>
      <c r="B429" s="109"/>
      <c r="D429" s="109"/>
      <c r="E429" s="109"/>
      <c r="L429" s="103"/>
    </row>
    <row r="430">
      <c r="A430" s="109"/>
      <c r="B430" s="109"/>
      <c r="D430" s="109"/>
      <c r="E430" s="109"/>
      <c r="L430" s="103"/>
    </row>
    <row r="431">
      <c r="A431" s="109"/>
      <c r="B431" s="109"/>
      <c r="D431" s="109"/>
      <c r="E431" s="109"/>
      <c r="L431" s="103"/>
    </row>
    <row r="432">
      <c r="A432" s="109"/>
      <c r="B432" s="109"/>
      <c r="D432" s="109"/>
      <c r="E432" s="109"/>
      <c r="L432" s="103"/>
    </row>
    <row r="433">
      <c r="A433" s="109"/>
      <c r="B433" s="109"/>
      <c r="D433" s="109"/>
      <c r="E433" s="109"/>
      <c r="L433" s="103"/>
    </row>
    <row r="434">
      <c r="A434" s="109"/>
      <c r="B434" s="109"/>
      <c r="D434" s="109"/>
      <c r="E434" s="109"/>
      <c r="L434" s="103"/>
    </row>
    <row r="435">
      <c r="A435" s="109"/>
      <c r="B435" s="109"/>
      <c r="D435" s="109"/>
      <c r="E435" s="109"/>
      <c r="L435" s="103"/>
    </row>
    <row r="436">
      <c r="A436" s="109"/>
      <c r="B436" s="109"/>
      <c r="D436" s="109"/>
      <c r="E436" s="109"/>
      <c r="L436" s="103"/>
    </row>
    <row r="437">
      <c r="A437" s="109"/>
      <c r="B437" s="109"/>
      <c r="D437" s="109"/>
      <c r="E437" s="109"/>
      <c r="L437" s="103"/>
    </row>
    <row r="438">
      <c r="A438" s="109"/>
      <c r="B438" s="109"/>
      <c r="D438" s="109"/>
      <c r="E438" s="109"/>
      <c r="L438" s="103"/>
    </row>
    <row r="439">
      <c r="A439" s="109"/>
      <c r="B439" s="109"/>
      <c r="D439" s="109"/>
      <c r="E439" s="109"/>
      <c r="L439" s="103"/>
    </row>
    <row r="440">
      <c r="A440" s="109"/>
      <c r="B440" s="109"/>
      <c r="D440" s="109"/>
      <c r="E440" s="109"/>
      <c r="L440" s="103"/>
    </row>
    <row r="441">
      <c r="A441" s="109"/>
      <c r="B441" s="109"/>
      <c r="D441" s="109"/>
      <c r="E441" s="109"/>
      <c r="L441" s="103"/>
    </row>
    <row r="442">
      <c r="A442" s="109"/>
      <c r="B442" s="109"/>
      <c r="D442" s="109"/>
      <c r="E442" s="109"/>
      <c r="L442" s="103"/>
    </row>
    <row r="443">
      <c r="A443" s="109"/>
      <c r="B443" s="109"/>
      <c r="D443" s="109"/>
      <c r="E443" s="109"/>
      <c r="L443" s="103"/>
    </row>
    <row r="444">
      <c r="A444" s="109"/>
      <c r="B444" s="109"/>
      <c r="D444" s="109"/>
      <c r="E444" s="109"/>
      <c r="L444" s="103"/>
    </row>
    <row r="445">
      <c r="A445" s="109"/>
      <c r="B445" s="109"/>
      <c r="D445" s="109"/>
      <c r="E445" s="109"/>
      <c r="L445" s="103"/>
    </row>
    <row r="446">
      <c r="A446" s="109"/>
      <c r="B446" s="109"/>
      <c r="D446" s="109"/>
      <c r="E446" s="109"/>
      <c r="L446" s="103"/>
    </row>
    <row r="447">
      <c r="A447" s="109"/>
      <c r="B447" s="109"/>
      <c r="D447" s="109"/>
      <c r="E447" s="109"/>
      <c r="L447" s="103"/>
    </row>
    <row r="448">
      <c r="A448" s="109"/>
      <c r="B448" s="109"/>
      <c r="D448" s="109"/>
      <c r="E448" s="109"/>
      <c r="L448" s="103"/>
    </row>
    <row r="449">
      <c r="A449" s="109"/>
      <c r="B449" s="109"/>
      <c r="D449" s="109"/>
      <c r="E449" s="109"/>
      <c r="L449" s="103"/>
    </row>
    <row r="450">
      <c r="A450" s="109"/>
      <c r="B450" s="109"/>
      <c r="D450" s="109"/>
      <c r="E450" s="109"/>
      <c r="L450" s="103"/>
    </row>
    <row r="451">
      <c r="A451" s="109"/>
      <c r="B451" s="109"/>
      <c r="D451" s="109"/>
      <c r="E451" s="109"/>
      <c r="L451" s="103"/>
    </row>
    <row r="452">
      <c r="A452" s="109"/>
      <c r="B452" s="109"/>
      <c r="D452" s="109"/>
      <c r="E452" s="109"/>
      <c r="L452" s="103"/>
    </row>
    <row r="453">
      <c r="A453" s="109"/>
      <c r="B453" s="109"/>
      <c r="D453" s="109"/>
      <c r="E453" s="109"/>
      <c r="L453" s="103"/>
    </row>
    <row r="454">
      <c r="A454" s="109"/>
      <c r="B454" s="109"/>
      <c r="D454" s="109"/>
      <c r="E454" s="109"/>
      <c r="L454" s="103"/>
    </row>
    <row r="455">
      <c r="A455" s="109"/>
      <c r="B455" s="109"/>
      <c r="D455" s="109"/>
      <c r="E455" s="109"/>
      <c r="L455" s="103"/>
    </row>
    <row r="456">
      <c r="A456" s="109"/>
      <c r="B456" s="109"/>
      <c r="D456" s="109"/>
      <c r="E456" s="109"/>
      <c r="L456" s="103"/>
    </row>
    <row r="457">
      <c r="A457" s="109"/>
      <c r="B457" s="109"/>
      <c r="D457" s="109"/>
      <c r="E457" s="109"/>
      <c r="L457" s="103"/>
    </row>
    <row r="458">
      <c r="A458" s="109"/>
      <c r="B458" s="109"/>
      <c r="D458" s="109"/>
      <c r="E458" s="109"/>
      <c r="L458" s="103"/>
    </row>
    <row r="459">
      <c r="A459" s="109"/>
      <c r="B459" s="109"/>
      <c r="D459" s="109"/>
      <c r="E459" s="109"/>
      <c r="L459" s="103"/>
    </row>
    <row r="460">
      <c r="A460" s="109"/>
      <c r="B460" s="109"/>
      <c r="D460" s="109"/>
      <c r="E460" s="109"/>
      <c r="L460" s="103"/>
    </row>
    <row r="461">
      <c r="A461" s="109"/>
      <c r="B461" s="109"/>
      <c r="D461" s="109"/>
      <c r="E461" s="109"/>
      <c r="L461" s="103"/>
    </row>
    <row r="462">
      <c r="A462" s="109"/>
      <c r="B462" s="109"/>
      <c r="D462" s="109"/>
      <c r="E462" s="109"/>
      <c r="L462" s="103"/>
    </row>
    <row r="463">
      <c r="A463" s="109"/>
      <c r="B463" s="109"/>
      <c r="D463" s="109"/>
      <c r="E463" s="109"/>
      <c r="L463" s="103"/>
    </row>
    <row r="464">
      <c r="A464" s="109"/>
      <c r="B464" s="109"/>
      <c r="D464" s="109"/>
      <c r="E464" s="109"/>
      <c r="L464" s="103"/>
    </row>
    <row r="465">
      <c r="A465" s="109"/>
      <c r="B465" s="109"/>
      <c r="D465" s="109"/>
      <c r="E465" s="109"/>
      <c r="L465" s="103"/>
    </row>
    <row r="466">
      <c r="A466" s="109"/>
      <c r="B466" s="109"/>
      <c r="D466" s="109"/>
      <c r="E466" s="109"/>
      <c r="L466" s="103"/>
    </row>
    <row r="467">
      <c r="A467" s="109"/>
      <c r="B467" s="109"/>
      <c r="D467" s="109"/>
      <c r="E467" s="109"/>
      <c r="L467" s="103"/>
    </row>
    <row r="468">
      <c r="A468" s="109"/>
      <c r="B468" s="109"/>
      <c r="D468" s="109"/>
      <c r="E468" s="109"/>
      <c r="L468" s="103"/>
    </row>
    <row r="469">
      <c r="A469" s="109"/>
      <c r="B469" s="109"/>
      <c r="D469" s="109"/>
      <c r="E469" s="109"/>
      <c r="L469" s="103"/>
    </row>
    <row r="470">
      <c r="A470" s="109"/>
      <c r="B470" s="109"/>
      <c r="D470" s="109"/>
      <c r="E470" s="109"/>
      <c r="L470" s="103"/>
    </row>
    <row r="471">
      <c r="A471" s="109"/>
      <c r="B471" s="109"/>
      <c r="D471" s="109"/>
      <c r="E471" s="109"/>
      <c r="L471" s="103"/>
    </row>
    <row r="472">
      <c r="A472" s="109"/>
      <c r="B472" s="109"/>
      <c r="D472" s="109"/>
      <c r="E472" s="109"/>
      <c r="L472" s="103"/>
    </row>
    <row r="473">
      <c r="A473" s="109"/>
      <c r="B473" s="109"/>
      <c r="D473" s="109"/>
      <c r="E473" s="109"/>
      <c r="L473" s="103"/>
    </row>
    <row r="474">
      <c r="A474" s="109"/>
      <c r="B474" s="109"/>
      <c r="D474" s="109"/>
      <c r="E474" s="109"/>
      <c r="L474" s="103"/>
    </row>
    <row r="475">
      <c r="A475" s="109"/>
      <c r="B475" s="109"/>
      <c r="D475" s="109"/>
      <c r="E475" s="109"/>
      <c r="L475" s="103"/>
    </row>
    <row r="476">
      <c r="A476" s="109"/>
      <c r="B476" s="109"/>
      <c r="D476" s="109"/>
      <c r="E476" s="109"/>
      <c r="L476" s="103"/>
    </row>
    <row r="477">
      <c r="A477" s="109"/>
      <c r="B477" s="109"/>
      <c r="D477" s="109"/>
      <c r="E477" s="109"/>
      <c r="L477" s="103"/>
    </row>
    <row r="478">
      <c r="A478" s="109"/>
      <c r="B478" s="109"/>
      <c r="D478" s="109"/>
      <c r="E478" s="109"/>
      <c r="L478" s="103"/>
    </row>
    <row r="479">
      <c r="A479" s="109"/>
      <c r="B479" s="109"/>
      <c r="D479" s="109"/>
      <c r="E479" s="109"/>
      <c r="L479" s="103"/>
    </row>
    <row r="480">
      <c r="A480" s="109"/>
      <c r="B480" s="109"/>
      <c r="D480" s="109"/>
      <c r="E480" s="109"/>
      <c r="L480" s="103"/>
    </row>
    <row r="481">
      <c r="A481" s="109"/>
      <c r="B481" s="109"/>
      <c r="D481" s="109"/>
      <c r="E481" s="109"/>
      <c r="L481" s="103"/>
    </row>
    <row r="482">
      <c r="A482" s="109"/>
      <c r="B482" s="109"/>
      <c r="D482" s="109"/>
      <c r="E482" s="109"/>
      <c r="L482" s="103"/>
    </row>
    <row r="483">
      <c r="A483" s="109"/>
      <c r="B483" s="109"/>
      <c r="D483" s="109"/>
      <c r="E483" s="109"/>
      <c r="L483" s="103"/>
    </row>
    <row r="484">
      <c r="A484" s="109"/>
      <c r="B484" s="109"/>
      <c r="D484" s="109"/>
      <c r="E484" s="109"/>
      <c r="L484" s="103"/>
    </row>
    <row r="485">
      <c r="A485" s="109"/>
      <c r="B485" s="109"/>
      <c r="D485" s="109"/>
      <c r="E485" s="109"/>
      <c r="L485" s="103"/>
    </row>
    <row r="486">
      <c r="A486" s="109"/>
      <c r="B486" s="109"/>
      <c r="D486" s="109"/>
      <c r="E486" s="109"/>
      <c r="L486" s="103"/>
    </row>
    <row r="487">
      <c r="A487" s="109"/>
      <c r="B487" s="109"/>
      <c r="D487" s="109"/>
      <c r="E487" s="109"/>
      <c r="L487" s="103"/>
    </row>
    <row r="488">
      <c r="A488" s="109"/>
      <c r="B488" s="109"/>
      <c r="D488" s="109"/>
      <c r="E488" s="109"/>
      <c r="L488" s="103"/>
    </row>
    <row r="489">
      <c r="A489" s="109"/>
      <c r="B489" s="109"/>
      <c r="D489" s="109"/>
      <c r="E489" s="109"/>
      <c r="L489" s="103"/>
    </row>
    <row r="490">
      <c r="A490" s="109"/>
      <c r="B490" s="109"/>
      <c r="D490" s="109"/>
      <c r="E490" s="109"/>
      <c r="L490" s="103"/>
    </row>
    <row r="491">
      <c r="A491" s="109"/>
      <c r="B491" s="109"/>
      <c r="D491" s="109"/>
      <c r="E491" s="109"/>
      <c r="L491" s="103"/>
    </row>
    <row r="492">
      <c r="A492" s="109"/>
      <c r="B492" s="109"/>
      <c r="D492" s="109"/>
      <c r="E492" s="109"/>
      <c r="L492" s="103"/>
    </row>
    <row r="493">
      <c r="A493" s="109"/>
      <c r="B493" s="109"/>
      <c r="D493" s="109"/>
      <c r="E493" s="109"/>
      <c r="L493" s="103"/>
    </row>
    <row r="494">
      <c r="A494" s="109"/>
      <c r="B494" s="109"/>
      <c r="D494" s="109"/>
      <c r="E494" s="109"/>
      <c r="L494" s="103"/>
    </row>
    <row r="495">
      <c r="A495" s="109"/>
      <c r="B495" s="109"/>
      <c r="D495" s="109"/>
      <c r="E495" s="109"/>
      <c r="L495" s="103"/>
    </row>
    <row r="496">
      <c r="A496" s="109"/>
      <c r="B496" s="109"/>
      <c r="D496" s="109"/>
      <c r="E496" s="109"/>
      <c r="L496" s="103"/>
    </row>
    <row r="497">
      <c r="A497" s="109"/>
      <c r="B497" s="109"/>
      <c r="D497" s="109"/>
      <c r="E497" s="109"/>
      <c r="L497" s="103"/>
    </row>
    <row r="498">
      <c r="A498" s="109"/>
      <c r="B498" s="109"/>
      <c r="D498" s="109"/>
      <c r="E498" s="109"/>
      <c r="L498" s="103"/>
    </row>
    <row r="499">
      <c r="A499" s="109"/>
      <c r="B499" s="109"/>
      <c r="D499" s="109"/>
      <c r="E499" s="109"/>
      <c r="L499" s="103"/>
    </row>
    <row r="500">
      <c r="A500" s="109"/>
      <c r="B500" s="109"/>
      <c r="D500" s="109"/>
      <c r="E500" s="109"/>
      <c r="L500" s="103"/>
    </row>
    <row r="501">
      <c r="A501" s="109"/>
      <c r="B501" s="109"/>
      <c r="D501" s="109"/>
      <c r="E501" s="109"/>
      <c r="L501" s="103"/>
    </row>
    <row r="502">
      <c r="A502" s="109"/>
      <c r="B502" s="109"/>
      <c r="D502" s="109"/>
      <c r="E502" s="109"/>
      <c r="L502" s="103"/>
    </row>
    <row r="503">
      <c r="A503" s="109"/>
      <c r="B503" s="109"/>
      <c r="D503" s="109"/>
      <c r="E503" s="109"/>
      <c r="L503" s="103"/>
    </row>
    <row r="504">
      <c r="A504" s="109"/>
      <c r="B504" s="109"/>
      <c r="D504" s="109"/>
      <c r="E504" s="109"/>
      <c r="L504" s="103"/>
    </row>
    <row r="505">
      <c r="A505" s="109"/>
      <c r="B505" s="109"/>
      <c r="D505" s="109"/>
      <c r="E505" s="109"/>
      <c r="L505" s="103"/>
    </row>
    <row r="506">
      <c r="A506" s="109"/>
      <c r="B506" s="109"/>
      <c r="D506" s="109"/>
      <c r="E506" s="109"/>
      <c r="L506" s="103"/>
    </row>
    <row r="507">
      <c r="A507" s="109"/>
      <c r="B507" s="109"/>
      <c r="D507" s="109"/>
      <c r="E507" s="109"/>
      <c r="L507" s="103"/>
    </row>
    <row r="508">
      <c r="A508" s="109"/>
      <c r="B508" s="109"/>
      <c r="D508" s="109"/>
      <c r="E508" s="109"/>
      <c r="L508" s="103"/>
    </row>
    <row r="509">
      <c r="A509" s="109"/>
      <c r="B509" s="109"/>
      <c r="D509" s="109"/>
      <c r="E509" s="109"/>
      <c r="L509" s="103"/>
    </row>
    <row r="510">
      <c r="A510" s="109"/>
      <c r="B510" s="109"/>
      <c r="D510" s="109"/>
      <c r="E510" s="109"/>
      <c r="L510" s="103"/>
    </row>
    <row r="511">
      <c r="A511" s="109"/>
      <c r="B511" s="109"/>
      <c r="D511" s="109"/>
      <c r="E511" s="109"/>
      <c r="L511" s="103"/>
    </row>
    <row r="512">
      <c r="A512" s="109"/>
      <c r="B512" s="109"/>
      <c r="D512" s="109"/>
      <c r="E512" s="109"/>
      <c r="L512" s="103"/>
    </row>
    <row r="513">
      <c r="A513" s="109"/>
      <c r="B513" s="109"/>
      <c r="D513" s="109"/>
      <c r="E513" s="109"/>
      <c r="L513" s="103"/>
    </row>
    <row r="514">
      <c r="A514" s="109"/>
      <c r="B514" s="109"/>
      <c r="D514" s="109"/>
      <c r="E514" s="109"/>
      <c r="L514" s="103"/>
    </row>
    <row r="515">
      <c r="A515" s="109"/>
      <c r="B515" s="109"/>
      <c r="D515" s="109"/>
      <c r="E515" s="109"/>
      <c r="L515" s="103"/>
    </row>
    <row r="516">
      <c r="A516" s="109"/>
      <c r="B516" s="109"/>
      <c r="D516" s="109"/>
      <c r="E516" s="109"/>
      <c r="L516" s="103"/>
    </row>
    <row r="517">
      <c r="A517" s="109"/>
      <c r="B517" s="109"/>
      <c r="D517" s="109"/>
      <c r="E517" s="109"/>
      <c r="L517" s="103"/>
    </row>
    <row r="518">
      <c r="A518" s="109"/>
      <c r="B518" s="109"/>
      <c r="D518" s="109"/>
      <c r="E518" s="109"/>
      <c r="L518" s="103"/>
    </row>
    <row r="519">
      <c r="A519" s="109"/>
      <c r="B519" s="109"/>
      <c r="D519" s="109"/>
      <c r="E519" s="109"/>
      <c r="L519" s="103"/>
    </row>
    <row r="520">
      <c r="A520" s="109"/>
      <c r="B520" s="109"/>
      <c r="D520" s="109"/>
      <c r="E520" s="109"/>
      <c r="L520" s="103"/>
    </row>
    <row r="521">
      <c r="A521" s="109"/>
      <c r="B521" s="109"/>
      <c r="D521" s="109"/>
      <c r="E521" s="109"/>
      <c r="L521" s="103"/>
    </row>
    <row r="522">
      <c r="A522" s="109"/>
      <c r="B522" s="109"/>
      <c r="D522" s="109"/>
      <c r="E522" s="109"/>
      <c r="L522" s="103"/>
    </row>
    <row r="523">
      <c r="A523" s="109"/>
      <c r="B523" s="109"/>
      <c r="D523" s="109"/>
      <c r="E523" s="109"/>
      <c r="L523" s="103"/>
    </row>
    <row r="524">
      <c r="A524" s="109"/>
      <c r="B524" s="109"/>
      <c r="D524" s="109"/>
      <c r="E524" s="109"/>
      <c r="L524" s="103"/>
    </row>
    <row r="525">
      <c r="A525" s="109"/>
      <c r="B525" s="109"/>
      <c r="D525" s="109"/>
      <c r="E525" s="109"/>
      <c r="L525" s="103"/>
    </row>
    <row r="526">
      <c r="A526" s="109"/>
      <c r="B526" s="109"/>
      <c r="D526" s="109"/>
      <c r="E526" s="109"/>
      <c r="L526" s="103"/>
    </row>
    <row r="527">
      <c r="A527" s="109"/>
      <c r="B527" s="109"/>
      <c r="D527" s="109"/>
      <c r="E527" s="109"/>
      <c r="L527" s="103"/>
    </row>
    <row r="528">
      <c r="A528" s="109"/>
      <c r="B528" s="109"/>
      <c r="D528" s="109"/>
      <c r="E528" s="109"/>
      <c r="L528" s="103"/>
    </row>
    <row r="529">
      <c r="A529" s="109"/>
      <c r="B529" s="109"/>
      <c r="D529" s="109"/>
      <c r="E529" s="109"/>
      <c r="L529" s="103"/>
    </row>
    <row r="530">
      <c r="A530" s="109"/>
      <c r="B530" s="109"/>
      <c r="D530" s="109"/>
      <c r="E530" s="109"/>
      <c r="L530" s="103"/>
    </row>
    <row r="531">
      <c r="A531" s="109"/>
      <c r="B531" s="109"/>
      <c r="D531" s="109"/>
      <c r="E531" s="109"/>
      <c r="L531" s="103"/>
    </row>
    <row r="532">
      <c r="A532" s="109"/>
      <c r="B532" s="109"/>
      <c r="D532" s="109"/>
      <c r="E532" s="109"/>
      <c r="L532" s="103"/>
    </row>
    <row r="533">
      <c r="A533" s="109"/>
      <c r="B533" s="109"/>
      <c r="D533" s="109"/>
      <c r="E533" s="109"/>
      <c r="L533" s="103"/>
    </row>
    <row r="534">
      <c r="A534" s="109"/>
      <c r="B534" s="109"/>
      <c r="D534" s="109"/>
      <c r="E534" s="109"/>
      <c r="L534" s="103"/>
    </row>
    <row r="535">
      <c r="A535" s="109"/>
      <c r="B535" s="109"/>
      <c r="D535" s="109"/>
      <c r="E535" s="109"/>
      <c r="L535" s="103"/>
    </row>
    <row r="536">
      <c r="A536" s="109"/>
      <c r="B536" s="109"/>
      <c r="D536" s="109"/>
      <c r="E536" s="109"/>
      <c r="L536" s="103"/>
    </row>
    <row r="537">
      <c r="A537" s="109"/>
      <c r="B537" s="109"/>
      <c r="D537" s="109"/>
      <c r="E537" s="109"/>
      <c r="L537" s="103"/>
    </row>
    <row r="538">
      <c r="A538" s="109"/>
      <c r="B538" s="109"/>
      <c r="D538" s="109"/>
      <c r="E538" s="109"/>
      <c r="L538" s="103"/>
    </row>
    <row r="539">
      <c r="A539" s="109"/>
      <c r="B539" s="109"/>
      <c r="D539" s="109"/>
      <c r="E539" s="109"/>
      <c r="L539" s="103"/>
    </row>
    <row r="540">
      <c r="A540" s="109"/>
      <c r="B540" s="109"/>
      <c r="D540" s="109"/>
      <c r="E540" s="109"/>
      <c r="L540" s="103"/>
    </row>
    <row r="541">
      <c r="A541" s="109"/>
      <c r="B541" s="109"/>
      <c r="D541" s="109"/>
      <c r="E541" s="109"/>
      <c r="L541" s="103"/>
    </row>
    <row r="542">
      <c r="A542" s="109"/>
      <c r="B542" s="109"/>
      <c r="D542" s="109"/>
      <c r="E542" s="109"/>
      <c r="L542" s="103"/>
    </row>
    <row r="543">
      <c r="A543" s="109"/>
      <c r="B543" s="109"/>
      <c r="D543" s="109"/>
      <c r="E543" s="109"/>
      <c r="L543" s="103"/>
    </row>
    <row r="544">
      <c r="A544" s="109"/>
      <c r="B544" s="109"/>
      <c r="D544" s="109"/>
      <c r="E544" s="109"/>
      <c r="L544" s="103"/>
    </row>
    <row r="545">
      <c r="A545" s="109"/>
      <c r="B545" s="109"/>
      <c r="D545" s="109"/>
      <c r="E545" s="109"/>
      <c r="L545" s="103"/>
    </row>
    <row r="546">
      <c r="A546" s="109"/>
      <c r="B546" s="109"/>
      <c r="D546" s="109"/>
      <c r="E546" s="109"/>
      <c r="L546" s="103"/>
    </row>
    <row r="547">
      <c r="A547" s="109"/>
      <c r="B547" s="109"/>
      <c r="D547" s="109"/>
      <c r="E547" s="109"/>
      <c r="L547" s="103"/>
    </row>
    <row r="548">
      <c r="A548" s="109"/>
      <c r="B548" s="109"/>
      <c r="D548" s="109"/>
      <c r="E548" s="109"/>
      <c r="L548" s="103"/>
    </row>
    <row r="549">
      <c r="A549" s="109"/>
      <c r="B549" s="109"/>
      <c r="D549" s="109"/>
      <c r="E549" s="109"/>
      <c r="L549" s="103"/>
    </row>
    <row r="550">
      <c r="A550" s="109"/>
      <c r="B550" s="109"/>
      <c r="D550" s="109"/>
      <c r="E550" s="109"/>
      <c r="L550" s="103"/>
    </row>
    <row r="551">
      <c r="A551" s="109"/>
      <c r="B551" s="109"/>
      <c r="D551" s="109"/>
      <c r="E551" s="109"/>
      <c r="L551" s="103"/>
    </row>
    <row r="552">
      <c r="A552" s="109"/>
      <c r="B552" s="109"/>
      <c r="D552" s="109"/>
      <c r="E552" s="109"/>
      <c r="L552" s="103"/>
    </row>
    <row r="553">
      <c r="A553" s="109"/>
      <c r="B553" s="109"/>
      <c r="D553" s="109"/>
      <c r="E553" s="109"/>
      <c r="L553" s="103"/>
    </row>
    <row r="554">
      <c r="A554" s="109"/>
      <c r="B554" s="109"/>
      <c r="D554" s="109"/>
      <c r="E554" s="109"/>
      <c r="L554" s="103"/>
    </row>
    <row r="555">
      <c r="A555" s="109"/>
      <c r="B555" s="109"/>
      <c r="D555" s="109"/>
      <c r="E555" s="109"/>
      <c r="L555" s="103"/>
    </row>
    <row r="556">
      <c r="A556" s="109"/>
      <c r="B556" s="109"/>
      <c r="D556" s="109"/>
      <c r="E556" s="109"/>
      <c r="L556" s="103"/>
    </row>
    <row r="557">
      <c r="A557" s="109"/>
      <c r="B557" s="109"/>
      <c r="D557" s="109"/>
      <c r="E557" s="109"/>
      <c r="L557" s="103"/>
    </row>
    <row r="558">
      <c r="A558" s="109"/>
      <c r="B558" s="109"/>
      <c r="D558" s="109"/>
      <c r="E558" s="109"/>
      <c r="L558" s="103"/>
    </row>
    <row r="559">
      <c r="A559" s="109"/>
      <c r="B559" s="109"/>
      <c r="D559" s="109"/>
      <c r="E559" s="109"/>
      <c r="L559" s="103"/>
    </row>
    <row r="560">
      <c r="A560" s="109"/>
      <c r="B560" s="109"/>
      <c r="D560" s="109"/>
      <c r="E560" s="109"/>
      <c r="L560" s="103"/>
    </row>
    <row r="561">
      <c r="A561" s="109"/>
      <c r="B561" s="109"/>
      <c r="D561" s="109"/>
      <c r="E561" s="109"/>
      <c r="L561" s="103"/>
    </row>
    <row r="562">
      <c r="A562" s="109"/>
      <c r="B562" s="109"/>
      <c r="D562" s="109"/>
      <c r="E562" s="109"/>
      <c r="L562" s="103"/>
    </row>
    <row r="563">
      <c r="A563" s="109"/>
      <c r="B563" s="109"/>
      <c r="D563" s="109"/>
      <c r="E563" s="109"/>
      <c r="L563" s="103"/>
    </row>
    <row r="564">
      <c r="A564" s="109"/>
      <c r="B564" s="109"/>
      <c r="D564" s="109"/>
      <c r="E564" s="109"/>
      <c r="L564" s="103"/>
    </row>
    <row r="565">
      <c r="A565" s="109"/>
      <c r="B565" s="109"/>
      <c r="D565" s="109"/>
      <c r="E565" s="109"/>
      <c r="L565" s="103"/>
    </row>
    <row r="566">
      <c r="A566" s="109"/>
      <c r="B566" s="109"/>
      <c r="D566" s="109"/>
      <c r="E566" s="109"/>
      <c r="L566" s="103"/>
    </row>
    <row r="567">
      <c r="A567" s="109"/>
      <c r="B567" s="109"/>
      <c r="D567" s="109"/>
      <c r="E567" s="109"/>
      <c r="L567" s="103"/>
    </row>
    <row r="568">
      <c r="A568" s="109"/>
      <c r="B568" s="109"/>
      <c r="D568" s="109"/>
      <c r="E568" s="109"/>
      <c r="L568" s="103"/>
    </row>
    <row r="569">
      <c r="A569" s="109"/>
      <c r="B569" s="109"/>
      <c r="D569" s="109"/>
      <c r="E569" s="109"/>
      <c r="L569" s="103"/>
    </row>
    <row r="570">
      <c r="A570" s="109"/>
      <c r="B570" s="109"/>
      <c r="D570" s="109"/>
      <c r="E570" s="109"/>
      <c r="L570" s="103"/>
    </row>
    <row r="571">
      <c r="A571" s="109"/>
      <c r="B571" s="109"/>
      <c r="D571" s="109"/>
      <c r="E571" s="109"/>
      <c r="L571" s="103"/>
    </row>
    <row r="572">
      <c r="A572" s="109"/>
      <c r="B572" s="109"/>
      <c r="D572" s="109"/>
      <c r="E572" s="109"/>
      <c r="L572" s="103"/>
    </row>
    <row r="573">
      <c r="A573" s="109"/>
      <c r="B573" s="109"/>
      <c r="D573" s="109"/>
      <c r="E573" s="109"/>
      <c r="L573" s="103"/>
    </row>
    <row r="574">
      <c r="A574" s="109"/>
      <c r="B574" s="109"/>
      <c r="D574" s="109"/>
      <c r="E574" s="109"/>
      <c r="L574" s="103"/>
    </row>
    <row r="575">
      <c r="A575" s="109"/>
      <c r="B575" s="109"/>
      <c r="D575" s="109"/>
      <c r="E575" s="109"/>
      <c r="L575" s="103"/>
    </row>
    <row r="576">
      <c r="A576" s="109"/>
      <c r="B576" s="109"/>
      <c r="D576" s="109"/>
      <c r="E576" s="109"/>
      <c r="L576" s="103"/>
    </row>
    <row r="577">
      <c r="A577" s="109"/>
      <c r="B577" s="109"/>
      <c r="D577" s="109"/>
      <c r="E577" s="109"/>
      <c r="L577" s="103"/>
    </row>
    <row r="578">
      <c r="A578" s="109"/>
      <c r="B578" s="109"/>
      <c r="D578" s="109"/>
      <c r="E578" s="109"/>
      <c r="L578" s="103"/>
    </row>
    <row r="579">
      <c r="A579" s="109"/>
      <c r="B579" s="109"/>
      <c r="D579" s="109"/>
      <c r="E579" s="109"/>
      <c r="L579" s="103"/>
    </row>
    <row r="580">
      <c r="A580" s="109"/>
      <c r="B580" s="109"/>
      <c r="D580" s="109"/>
      <c r="E580" s="109"/>
      <c r="L580" s="103"/>
    </row>
    <row r="581">
      <c r="A581" s="109"/>
      <c r="B581" s="109"/>
      <c r="D581" s="109"/>
      <c r="E581" s="109"/>
      <c r="L581" s="103"/>
    </row>
    <row r="582">
      <c r="A582" s="109"/>
      <c r="B582" s="109"/>
      <c r="D582" s="109"/>
      <c r="E582" s="109"/>
      <c r="L582" s="103"/>
    </row>
    <row r="583">
      <c r="A583" s="109"/>
      <c r="B583" s="109"/>
      <c r="D583" s="109"/>
      <c r="E583" s="109"/>
      <c r="L583" s="103"/>
    </row>
    <row r="584">
      <c r="A584" s="109"/>
      <c r="B584" s="109"/>
      <c r="D584" s="109"/>
      <c r="E584" s="109"/>
      <c r="L584" s="103"/>
    </row>
    <row r="585">
      <c r="A585" s="109"/>
      <c r="B585" s="109"/>
      <c r="D585" s="109"/>
      <c r="E585" s="109"/>
      <c r="L585" s="103"/>
    </row>
    <row r="586">
      <c r="A586" s="109"/>
      <c r="B586" s="109"/>
      <c r="D586" s="109"/>
      <c r="E586" s="109"/>
      <c r="L586" s="103"/>
    </row>
    <row r="587">
      <c r="A587" s="109"/>
      <c r="B587" s="109"/>
      <c r="D587" s="109"/>
      <c r="E587" s="109"/>
      <c r="L587" s="103"/>
    </row>
    <row r="588">
      <c r="A588" s="109"/>
      <c r="B588" s="109"/>
      <c r="D588" s="109"/>
      <c r="E588" s="109"/>
      <c r="L588" s="103"/>
    </row>
    <row r="589">
      <c r="A589" s="109"/>
      <c r="B589" s="109"/>
      <c r="D589" s="109"/>
      <c r="E589" s="109"/>
      <c r="L589" s="103"/>
    </row>
    <row r="590">
      <c r="A590" s="109"/>
      <c r="B590" s="109"/>
      <c r="D590" s="109"/>
      <c r="E590" s="109"/>
      <c r="L590" s="103"/>
    </row>
    <row r="591">
      <c r="A591" s="109"/>
      <c r="B591" s="109"/>
      <c r="D591" s="109"/>
      <c r="E591" s="109"/>
      <c r="L591" s="103"/>
    </row>
    <row r="592">
      <c r="A592" s="109"/>
      <c r="B592" s="109"/>
      <c r="D592" s="109"/>
      <c r="E592" s="109"/>
      <c r="L592" s="103"/>
    </row>
    <row r="593">
      <c r="A593" s="109"/>
      <c r="B593" s="109"/>
      <c r="D593" s="109"/>
      <c r="E593" s="109"/>
      <c r="L593" s="103"/>
    </row>
    <row r="594">
      <c r="A594" s="109"/>
      <c r="B594" s="109"/>
      <c r="D594" s="109"/>
      <c r="E594" s="109"/>
      <c r="L594" s="103"/>
    </row>
    <row r="595">
      <c r="A595" s="109"/>
      <c r="B595" s="109"/>
      <c r="D595" s="109"/>
      <c r="E595" s="109"/>
      <c r="L595" s="103"/>
    </row>
    <row r="596">
      <c r="A596" s="109"/>
      <c r="B596" s="109"/>
      <c r="D596" s="109"/>
      <c r="E596" s="109"/>
      <c r="L596" s="103"/>
    </row>
    <row r="597">
      <c r="A597" s="109"/>
      <c r="B597" s="109"/>
      <c r="D597" s="109"/>
      <c r="E597" s="109"/>
      <c r="L597" s="103"/>
    </row>
    <row r="598">
      <c r="A598" s="109"/>
      <c r="B598" s="109"/>
      <c r="D598" s="109"/>
      <c r="E598" s="109"/>
      <c r="L598" s="103"/>
    </row>
    <row r="599">
      <c r="A599" s="109"/>
      <c r="B599" s="109"/>
      <c r="D599" s="109"/>
      <c r="E599" s="109"/>
      <c r="L599" s="103"/>
    </row>
    <row r="600">
      <c r="A600" s="109"/>
      <c r="B600" s="109"/>
      <c r="D600" s="109"/>
      <c r="E600" s="109"/>
      <c r="L600" s="103"/>
    </row>
    <row r="601">
      <c r="A601" s="109"/>
      <c r="B601" s="109"/>
      <c r="D601" s="109"/>
      <c r="E601" s="109"/>
      <c r="L601" s="103"/>
    </row>
    <row r="602">
      <c r="A602" s="109"/>
      <c r="B602" s="109"/>
      <c r="D602" s="109"/>
      <c r="E602" s="109"/>
      <c r="L602" s="103"/>
    </row>
    <row r="603">
      <c r="A603" s="109"/>
      <c r="B603" s="109"/>
      <c r="D603" s="109"/>
      <c r="E603" s="109"/>
      <c r="L603" s="103"/>
    </row>
    <row r="604">
      <c r="A604" s="109"/>
      <c r="B604" s="109"/>
      <c r="D604" s="109"/>
      <c r="E604" s="109"/>
      <c r="L604" s="103"/>
    </row>
    <row r="605">
      <c r="A605" s="109"/>
      <c r="B605" s="109"/>
      <c r="D605" s="109"/>
      <c r="E605" s="109"/>
      <c r="L605" s="103"/>
    </row>
    <row r="606">
      <c r="A606" s="109"/>
      <c r="B606" s="109"/>
      <c r="D606" s="109"/>
      <c r="E606" s="109"/>
      <c r="L606" s="103"/>
    </row>
    <row r="607">
      <c r="A607" s="109"/>
      <c r="B607" s="109"/>
      <c r="D607" s="109"/>
      <c r="E607" s="109"/>
      <c r="L607" s="103"/>
    </row>
    <row r="608">
      <c r="A608" s="109"/>
      <c r="B608" s="109"/>
      <c r="D608" s="109"/>
      <c r="E608" s="109"/>
      <c r="L608" s="103"/>
    </row>
    <row r="609">
      <c r="A609" s="109"/>
      <c r="B609" s="109"/>
      <c r="D609" s="109"/>
      <c r="E609" s="109"/>
      <c r="L609" s="103"/>
    </row>
    <row r="610">
      <c r="A610" s="109"/>
      <c r="B610" s="109"/>
      <c r="D610" s="109"/>
      <c r="E610" s="109"/>
      <c r="L610" s="103"/>
    </row>
    <row r="611">
      <c r="A611" s="109"/>
      <c r="B611" s="109"/>
      <c r="D611" s="109"/>
      <c r="E611" s="109"/>
      <c r="L611" s="103"/>
    </row>
    <row r="612">
      <c r="A612" s="109"/>
      <c r="B612" s="109"/>
      <c r="D612" s="109"/>
      <c r="E612" s="109"/>
      <c r="L612" s="103"/>
    </row>
    <row r="613">
      <c r="A613" s="109"/>
      <c r="B613" s="109"/>
      <c r="D613" s="109"/>
      <c r="E613" s="109"/>
      <c r="L613" s="103"/>
    </row>
    <row r="614">
      <c r="A614" s="109"/>
      <c r="B614" s="109"/>
      <c r="D614" s="109"/>
      <c r="E614" s="109"/>
      <c r="L614" s="103"/>
    </row>
    <row r="615">
      <c r="A615" s="109"/>
      <c r="B615" s="109"/>
      <c r="D615" s="109"/>
      <c r="E615" s="109"/>
      <c r="L615" s="103"/>
    </row>
    <row r="616">
      <c r="A616" s="109"/>
      <c r="B616" s="109"/>
      <c r="D616" s="109"/>
      <c r="E616" s="109"/>
      <c r="L616" s="103"/>
    </row>
    <row r="617">
      <c r="A617" s="109"/>
      <c r="B617" s="109"/>
      <c r="D617" s="109"/>
      <c r="E617" s="109"/>
      <c r="L617" s="103"/>
    </row>
    <row r="618">
      <c r="A618" s="109"/>
      <c r="B618" s="109"/>
      <c r="D618" s="109"/>
      <c r="E618" s="109"/>
      <c r="L618" s="103"/>
    </row>
    <row r="619">
      <c r="A619" s="109"/>
      <c r="B619" s="109"/>
      <c r="D619" s="109"/>
      <c r="E619" s="109"/>
      <c r="L619" s="103"/>
    </row>
    <row r="620">
      <c r="A620" s="109"/>
      <c r="B620" s="109"/>
      <c r="D620" s="109"/>
      <c r="E620" s="109"/>
      <c r="L620" s="103"/>
    </row>
    <row r="621">
      <c r="A621" s="109"/>
      <c r="B621" s="109"/>
      <c r="D621" s="109"/>
      <c r="E621" s="109"/>
      <c r="L621" s="103"/>
    </row>
    <row r="622">
      <c r="A622" s="109"/>
      <c r="B622" s="109"/>
      <c r="D622" s="109"/>
      <c r="E622" s="109"/>
      <c r="L622" s="103"/>
    </row>
    <row r="623">
      <c r="A623" s="109"/>
      <c r="B623" s="109"/>
      <c r="D623" s="109"/>
      <c r="E623" s="109"/>
      <c r="L623" s="103"/>
    </row>
    <row r="624">
      <c r="A624" s="109"/>
      <c r="B624" s="109"/>
      <c r="D624" s="109"/>
      <c r="E624" s="109"/>
      <c r="L624" s="103"/>
    </row>
    <row r="625">
      <c r="A625" s="109"/>
      <c r="B625" s="109"/>
      <c r="D625" s="109"/>
      <c r="E625" s="109"/>
      <c r="L625" s="103"/>
    </row>
    <row r="626">
      <c r="A626" s="109"/>
      <c r="B626" s="109"/>
      <c r="D626" s="109"/>
      <c r="E626" s="109"/>
      <c r="L626" s="103"/>
    </row>
    <row r="627">
      <c r="A627" s="109"/>
      <c r="B627" s="109"/>
      <c r="D627" s="109"/>
      <c r="E627" s="109"/>
      <c r="L627" s="103"/>
    </row>
    <row r="628">
      <c r="A628" s="109"/>
      <c r="B628" s="109"/>
      <c r="D628" s="109"/>
      <c r="E628" s="109"/>
      <c r="L628" s="103"/>
    </row>
    <row r="629">
      <c r="A629" s="109"/>
      <c r="B629" s="109"/>
      <c r="D629" s="109"/>
      <c r="E629" s="109"/>
      <c r="L629" s="103"/>
    </row>
    <row r="630">
      <c r="A630" s="109"/>
      <c r="B630" s="109"/>
      <c r="D630" s="109"/>
      <c r="E630" s="109"/>
      <c r="L630" s="103"/>
    </row>
    <row r="631">
      <c r="A631" s="109"/>
      <c r="B631" s="109"/>
      <c r="D631" s="109"/>
      <c r="E631" s="109"/>
      <c r="L631" s="103"/>
    </row>
    <row r="632">
      <c r="A632" s="109"/>
      <c r="B632" s="109"/>
      <c r="D632" s="109"/>
      <c r="E632" s="109"/>
      <c r="L632" s="103"/>
    </row>
    <row r="633">
      <c r="A633" s="109"/>
      <c r="B633" s="109"/>
      <c r="D633" s="109"/>
      <c r="E633" s="109"/>
      <c r="L633" s="103"/>
    </row>
    <row r="634">
      <c r="A634" s="109"/>
      <c r="B634" s="109"/>
      <c r="D634" s="109"/>
      <c r="E634" s="109"/>
      <c r="L634" s="103"/>
    </row>
    <row r="635">
      <c r="A635" s="109"/>
      <c r="B635" s="109"/>
      <c r="D635" s="109"/>
      <c r="E635" s="109"/>
      <c r="L635" s="103"/>
    </row>
    <row r="636">
      <c r="A636" s="109"/>
      <c r="B636" s="109"/>
      <c r="D636" s="109"/>
      <c r="E636" s="109"/>
      <c r="L636" s="103"/>
    </row>
    <row r="637">
      <c r="A637" s="109"/>
      <c r="B637" s="109"/>
      <c r="D637" s="109"/>
      <c r="E637" s="109"/>
      <c r="L637" s="103"/>
    </row>
    <row r="638">
      <c r="A638" s="109"/>
      <c r="B638" s="109"/>
      <c r="D638" s="109"/>
      <c r="E638" s="109"/>
      <c r="L638" s="103"/>
    </row>
    <row r="639">
      <c r="A639" s="109"/>
      <c r="B639" s="109"/>
      <c r="D639" s="109"/>
      <c r="E639" s="109"/>
      <c r="L639" s="103"/>
    </row>
    <row r="640">
      <c r="A640" s="109"/>
      <c r="B640" s="109"/>
      <c r="D640" s="109"/>
      <c r="E640" s="109"/>
      <c r="L640" s="103"/>
    </row>
    <row r="641">
      <c r="A641" s="109"/>
      <c r="B641" s="109"/>
      <c r="D641" s="109"/>
      <c r="E641" s="109"/>
      <c r="L641" s="103"/>
    </row>
    <row r="642">
      <c r="A642" s="109"/>
      <c r="B642" s="109"/>
      <c r="D642" s="109"/>
      <c r="E642" s="109"/>
      <c r="L642" s="103"/>
    </row>
    <row r="643">
      <c r="A643" s="109"/>
      <c r="B643" s="109"/>
      <c r="D643" s="109"/>
      <c r="E643" s="109"/>
      <c r="L643" s="103"/>
    </row>
    <row r="644">
      <c r="A644" s="109"/>
      <c r="B644" s="109"/>
      <c r="D644" s="109"/>
      <c r="E644" s="109"/>
      <c r="L644" s="103"/>
    </row>
    <row r="645">
      <c r="A645" s="109"/>
      <c r="B645" s="109"/>
      <c r="D645" s="109"/>
      <c r="E645" s="109"/>
      <c r="L645" s="103"/>
    </row>
    <row r="646">
      <c r="A646" s="109"/>
      <c r="B646" s="109"/>
      <c r="D646" s="109"/>
      <c r="E646" s="109"/>
      <c r="L646" s="103"/>
    </row>
    <row r="647">
      <c r="A647" s="109"/>
      <c r="B647" s="109"/>
      <c r="D647" s="109"/>
      <c r="E647" s="109"/>
      <c r="L647" s="103"/>
    </row>
    <row r="648">
      <c r="A648" s="109"/>
      <c r="B648" s="109"/>
      <c r="D648" s="109"/>
      <c r="E648" s="109"/>
      <c r="L648" s="103"/>
    </row>
    <row r="649">
      <c r="A649" s="109"/>
      <c r="B649" s="109"/>
      <c r="D649" s="109"/>
      <c r="E649" s="109"/>
      <c r="L649" s="103"/>
    </row>
    <row r="650">
      <c r="A650" s="109"/>
      <c r="B650" s="109"/>
      <c r="D650" s="109"/>
      <c r="E650" s="109"/>
      <c r="L650" s="103"/>
    </row>
    <row r="651">
      <c r="A651" s="109"/>
      <c r="B651" s="109"/>
      <c r="D651" s="109"/>
      <c r="E651" s="109"/>
      <c r="L651" s="103"/>
    </row>
    <row r="652">
      <c r="A652" s="109"/>
      <c r="B652" s="109"/>
      <c r="D652" s="109"/>
      <c r="E652" s="109"/>
      <c r="L652" s="103"/>
    </row>
    <row r="653">
      <c r="A653" s="109"/>
      <c r="B653" s="109"/>
      <c r="D653" s="109"/>
      <c r="E653" s="109"/>
      <c r="L653" s="103"/>
    </row>
    <row r="654">
      <c r="A654" s="109"/>
      <c r="B654" s="109"/>
      <c r="D654" s="109"/>
      <c r="E654" s="109"/>
      <c r="L654" s="103"/>
    </row>
    <row r="655">
      <c r="A655" s="109"/>
      <c r="B655" s="109"/>
      <c r="D655" s="109"/>
      <c r="E655" s="109"/>
      <c r="L655" s="103"/>
    </row>
    <row r="656">
      <c r="A656" s="109"/>
      <c r="B656" s="109"/>
      <c r="D656" s="109"/>
      <c r="E656" s="109"/>
      <c r="L656" s="103"/>
    </row>
    <row r="657">
      <c r="A657" s="109"/>
      <c r="B657" s="109"/>
      <c r="D657" s="109"/>
      <c r="E657" s="109"/>
      <c r="L657" s="103"/>
    </row>
    <row r="658">
      <c r="A658" s="109"/>
      <c r="B658" s="109"/>
      <c r="D658" s="109"/>
      <c r="E658" s="109"/>
      <c r="L658" s="103"/>
    </row>
    <row r="659">
      <c r="A659" s="109"/>
      <c r="B659" s="109"/>
      <c r="D659" s="109"/>
      <c r="E659" s="109"/>
      <c r="L659" s="103"/>
    </row>
    <row r="660">
      <c r="A660" s="109"/>
      <c r="B660" s="109"/>
      <c r="D660" s="109"/>
      <c r="E660" s="109"/>
      <c r="L660" s="103"/>
    </row>
    <row r="661">
      <c r="A661" s="109"/>
      <c r="B661" s="109"/>
      <c r="D661" s="109"/>
      <c r="E661" s="109"/>
      <c r="L661" s="103"/>
    </row>
    <row r="662">
      <c r="A662" s="109"/>
      <c r="B662" s="109"/>
      <c r="D662" s="109"/>
      <c r="E662" s="109"/>
      <c r="L662" s="103"/>
    </row>
    <row r="663">
      <c r="A663" s="109"/>
      <c r="B663" s="109"/>
      <c r="D663" s="109"/>
      <c r="E663" s="109"/>
      <c r="L663" s="103"/>
    </row>
    <row r="664">
      <c r="A664" s="109"/>
      <c r="B664" s="109"/>
      <c r="D664" s="109"/>
      <c r="E664" s="109"/>
      <c r="L664" s="103"/>
    </row>
    <row r="665">
      <c r="A665" s="109"/>
      <c r="B665" s="109"/>
      <c r="D665" s="109"/>
      <c r="E665" s="109"/>
      <c r="L665" s="103"/>
    </row>
    <row r="666">
      <c r="A666" s="109"/>
      <c r="B666" s="109"/>
      <c r="D666" s="109"/>
      <c r="E666" s="109"/>
      <c r="L666" s="103"/>
    </row>
    <row r="667">
      <c r="A667" s="109"/>
      <c r="B667" s="109"/>
      <c r="D667" s="109"/>
      <c r="E667" s="109"/>
      <c r="L667" s="103"/>
    </row>
    <row r="668">
      <c r="A668" s="109"/>
      <c r="B668" s="109"/>
      <c r="D668" s="109"/>
      <c r="E668" s="109"/>
      <c r="L668" s="103"/>
    </row>
    <row r="669">
      <c r="A669" s="109"/>
      <c r="B669" s="109"/>
      <c r="D669" s="109"/>
      <c r="E669" s="109"/>
      <c r="L669" s="103"/>
    </row>
    <row r="670">
      <c r="A670" s="109"/>
      <c r="B670" s="109"/>
      <c r="D670" s="109"/>
      <c r="E670" s="109"/>
      <c r="L670" s="103"/>
    </row>
    <row r="671">
      <c r="A671" s="109"/>
      <c r="B671" s="109"/>
      <c r="D671" s="109"/>
      <c r="E671" s="109"/>
      <c r="L671" s="103"/>
    </row>
    <row r="672">
      <c r="A672" s="109"/>
      <c r="B672" s="109"/>
      <c r="D672" s="109"/>
      <c r="E672" s="109"/>
      <c r="L672" s="103"/>
    </row>
    <row r="673">
      <c r="A673" s="109"/>
      <c r="B673" s="109"/>
      <c r="D673" s="109"/>
      <c r="E673" s="109"/>
      <c r="L673" s="103"/>
    </row>
    <row r="674">
      <c r="A674" s="109"/>
      <c r="B674" s="109"/>
      <c r="D674" s="109"/>
      <c r="E674" s="109"/>
      <c r="L674" s="103"/>
    </row>
    <row r="675">
      <c r="A675" s="109"/>
      <c r="B675" s="109"/>
      <c r="D675" s="109"/>
      <c r="E675" s="109"/>
      <c r="L675" s="103"/>
    </row>
    <row r="676">
      <c r="A676" s="109"/>
      <c r="B676" s="109"/>
      <c r="D676" s="109"/>
      <c r="E676" s="109"/>
      <c r="L676" s="103"/>
    </row>
    <row r="677">
      <c r="A677" s="109"/>
      <c r="B677" s="109"/>
      <c r="D677" s="109"/>
      <c r="E677" s="109"/>
      <c r="L677" s="103"/>
    </row>
    <row r="678">
      <c r="A678" s="109"/>
      <c r="B678" s="109"/>
      <c r="D678" s="109"/>
      <c r="E678" s="109"/>
      <c r="L678" s="103"/>
    </row>
    <row r="679">
      <c r="A679" s="109"/>
      <c r="B679" s="109"/>
      <c r="D679" s="109"/>
      <c r="E679" s="109"/>
      <c r="L679" s="103"/>
    </row>
    <row r="680">
      <c r="A680" s="109"/>
      <c r="B680" s="109"/>
      <c r="D680" s="109"/>
      <c r="E680" s="109"/>
      <c r="L680" s="103"/>
    </row>
    <row r="681">
      <c r="A681" s="109"/>
      <c r="B681" s="109"/>
      <c r="D681" s="109"/>
      <c r="E681" s="109"/>
      <c r="L681" s="103"/>
    </row>
    <row r="682">
      <c r="A682" s="109"/>
      <c r="B682" s="109"/>
      <c r="D682" s="109"/>
      <c r="E682" s="109"/>
      <c r="L682" s="103"/>
    </row>
    <row r="683">
      <c r="A683" s="109"/>
      <c r="B683" s="109"/>
      <c r="D683" s="109"/>
      <c r="E683" s="109"/>
      <c r="L683" s="103"/>
    </row>
    <row r="684">
      <c r="A684" s="109"/>
      <c r="B684" s="109"/>
      <c r="D684" s="109"/>
      <c r="E684" s="109"/>
      <c r="L684" s="103"/>
    </row>
    <row r="685">
      <c r="A685" s="109"/>
      <c r="B685" s="109"/>
      <c r="D685" s="109"/>
      <c r="E685" s="109"/>
      <c r="L685" s="103"/>
    </row>
    <row r="686">
      <c r="A686" s="109"/>
      <c r="B686" s="109"/>
      <c r="D686" s="109"/>
      <c r="E686" s="109"/>
      <c r="L686" s="103"/>
    </row>
    <row r="687">
      <c r="A687" s="109"/>
      <c r="B687" s="109"/>
      <c r="D687" s="109"/>
      <c r="E687" s="109"/>
      <c r="L687" s="103"/>
    </row>
    <row r="688">
      <c r="A688" s="109"/>
      <c r="B688" s="109"/>
      <c r="D688" s="109"/>
      <c r="E688" s="109"/>
      <c r="L688" s="103"/>
    </row>
    <row r="689">
      <c r="A689" s="109"/>
      <c r="B689" s="109"/>
      <c r="D689" s="109"/>
      <c r="E689" s="109"/>
      <c r="L689" s="103"/>
    </row>
    <row r="690">
      <c r="A690" s="109"/>
      <c r="B690" s="109"/>
      <c r="D690" s="109"/>
      <c r="E690" s="109"/>
      <c r="L690" s="103"/>
    </row>
    <row r="691">
      <c r="A691" s="109"/>
      <c r="B691" s="109"/>
      <c r="D691" s="109"/>
      <c r="E691" s="109"/>
      <c r="L691" s="103"/>
    </row>
    <row r="692">
      <c r="A692" s="109"/>
      <c r="B692" s="109"/>
      <c r="D692" s="109"/>
      <c r="E692" s="109"/>
      <c r="L692" s="103"/>
    </row>
    <row r="693">
      <c r="A693" s="109"/>
      <c r="B693" s="109"/>
      <c r="D693" s="109"/>
      <c r="E693" s="109"/>
      <c r="L693" s="103"/>
    </row>
    <row r="694">
      <c r="A694" s="109"/>
      <c r="B694" s="109"/>
      <c r="D694" s="109"/>
      <c r="E694" s="109"/>
      <c r="L694" s="103"/>
    </row>
    <row r="695">
      <c r="A695" s="109"/>
      <c r="B695" s="109"/>
      <c r="D695" s="109"/>
      <c r="E695" s="109"/>
      <c r="L695" s="103"/>
    </row>
    <row r="696">
      <c r="A696" s="109"/>
      <c r="B696" s="109"/>
      <c r="D696" s="109"/>
      <c r="E696" s="109"/>
      <c r="L696" s="103"/>
    </row>
    <row r="697">
      <c r="A697" s="109"/>
      <c r="B697" s="109"/>
      <c r="D697" s="109"/>
      <c r="E697" s="109"/>
      <c r="L697" s="103"/>
    </row>
    <row r="698">
      <c r="A698" s="109"/>
      <c r="B698" s="109"/>
      <c r="D698" s="109"/>
      <c r="E698" s="109"/>
      <c r="L698" s="103"/>
    </row>
    <row r="699">
      <c r="A699" s="109"/>
      <c r="B699" s="109"/>
      <c r="D699" s="109"/>
      <c r="E699" s="109"/>
      <c r="L699" s="103"/>
    </row>
    <row r="700">
      <c r="A700" s="109"/>
      <c r="B700" s="109"/>
      <c r="D700" s="109"/>
      <c r="E700" s="109"/>
      <c r="L700" s="103"/>
    </row>
    <row r="701">
      <c r="A701" s="109"/>
      <c r="B701" s="109"/>
      <c r="D701" s="109"/>
      <c r="E701" s="109"/>
      <c r="L701" s="103"/>
    </row>
    <row r="702">
      <c r="A702" s="109"/>
      <c r="B702" s="109"/>
      <c r="D702" s="109"/>
      <c r="E702" s="109"/>
      <c r="L702" s="103"/>
    </row>
    <row r="703">
      <c r="A703" s="109"/>
      <c r="B703" s="109"/>
      <c r="D703" s="109"/>
      <c r="E703" s="109"/>
      <c r="L703" s="103"/>
    </row>
    <row r="704">
      <c r="A704" s="109"/>
      <c r="B704" s="109"/>
      <c r="D704" s="109"/>
      <c r="E704" s="109"/>
      <c r="L704" s="103"/>
    </row>
    <row r="705">
      <c r="A705" s="109"/>
      <c r="B705" s="109"/>
      <c r="D705" s="109"/>
      <c r="E705" s="109"/>
      <c r="L705" s="103"/>
    </row>
    <row r="706">
      <c r="A706" s="109"/>
      <c r="B706" s="109"/>
      <c r="D706" s="109"/>
      <c r="E706" s="109"/>
      <c r="L706" s="103"/>
    </row>
    <row r="707">
      <c r="A707" s="109"/>
      <c r="B707" s="109"/>
      <c r="D707" s="109"/>
      <c r="E707" s="109"/>
      <c r="L707" s="103"/>
    </row>
    <row r="708">
      <c r="A708" s="109"/>
      <c r="B708" s="109"/>
      <c r="D708" s="109"/>
      <c r="E708" s="109"/>
      <c r="L708" s="103"/>
    </row>
    <row r="709">
      <c r="A709" s="109"/>
      <c r="B709" s="109"/>
      <c r="D709" s="109"/>
      <c r="E709" s="109"/>
      <c r="L709" s="103"/>
    </row>
    <row r="710">
      <c r="A710" s="109"/>
      <c r="B710" s="109"/>
      <c r="D710" s="109"/>
      <c r="E710" s="109"/>
      <c r="L710" s="103"/>
    </row>
    <row r="711">
      <c r="A711" s="109"/>
      <c r="B711" s="109"/>
      <c r="D711" s="109"/>
      <c r="E711" s="109"/>
      <c r="L711" s="103"/>
    </row>
    <row r="712">
      <c r="A712" s="109"/>
      <c r="B712" s="109"/>
      <c r="D712" s="109"/>
      <c r="E712" s="109"/>
      <c r="L712" s="103"/>
    </row>
    <row r="713">
      <c r="A713" s="109"/>
      <c r="B713" s="109"/>
      <c r="D713" s="109"/>
      <c r="E713" s="109"/>
      <c r="L713" s="103"/>
    </row>
    <row r="714">
      <c r="A714" s="109"/>
      <c r="B714" s="109"/>
      <c r="D714" s="109"/>
      <c r="E714" s="109"/>
      <c r="L714" s="103"/>
    </row>
    <row r="715">
      <c r="A715" s="109"/>
      <c r="B715" s="109"/>
      <c r="D715" s="109"/>
      <c r="E715" s="109"/>
      <c r="L715" s="103"/>
    </row>
    <row r="716">
      <c r="A716" s="109"/>
      <c r="B716" s="109"/>
      <c r="D716" s="109"/>
      <c r="E716" s="109"/>
      <c r="L716" s="103"/>
    </row>
    <row r="717">
      <c r="A717" s="109"/>
      <c r="B717" s="109"/>
      <c r="D717" s="109"/>
      <c r="E717" s="109"/>
      <c r="L717" s="103"/>
    </row>
    <row r="718">
      <c r="A718" s="109"/>
      <c r="B718" s="109"/>
      <c r="D718" s="109"/>
      <c r="E718" s="109"/>
      <c r="L718" s="103"/>
    </row>
    <row r="719">
      <c r="A719" s="109"/>
      <c r="B719" s="109"/>
      <c r="D719" s="109"/>
      <c r="E719" s="109"/>
      <c r="L719" s="103"/>
    </row>
    <row r="720">
      <c r="A720" s="109"/>
      <c r="B720" s="109"/>
      <c r="D720" s="109"/>
      <c r="E720" s="109"/>
      <c r="L720" s="103"/>
    </row>
    <row r="721">
      <c r="A721" s="109"/>
      <c r="B721" s="109"/>
      <c r="D721" s="109"/>
      <c r="E721" s="109"/>
      <c r="L721" s="103"/>
    </row>
    <row r="722">
      <c r="A722" s="109"/>
      <c r="B722" s="109"/>
      <c r="D722" s="109"/>
      <c r="E722" s="109"/>
      <c r="L722" s="103"/>
    </row>
    <row r="723">
      <c r="A723" s="109"/>
      <c r="B723" s="109"/>
      <c r="D723" s="109"/>
      <c r="E723" s="109"/>
      <c r="L723" s="103"/>
    </row>
    <row r="724">
      <c r="A724" s="109"/>
      <c r="B724" s="109"/>
      <c r="D724" s="109"/>
      <c r="E724" s="109"/>
      <c r="L724" s="103"/>
    </row>
    <row r="725">
      <c r="A725" s="109"/>
      <c r="B725" s="109"/>
      <c r="D725" s="109"/>
      <c r="E725" s="109"/>
      <c r="L725" s="103"/>
    </row>
    <row r="726">
      <c r="A726" s="109"/>
      <c r="B726" s="109"/>
      <c r="D726" s="109"/>
      <c r="E726" s="109"/>
      <c r="L726" s="103"/>
    </row>
    <row r="727">
      <c r="A727" s="109"/>
      <c r="B727" s="109"/>
      <c r="D727" s="109"/>
      <c r="E727" s="109"/>
      <c r="L727" s="103"/>
    </row>
    <row r="728">
      <c r="A728" s="109"/>
      <c r="B728" s="109"/>
      <c r="D728" s="109"/>
      <c r="E728" s="109"/>
      <c r="L728" s="103"/>
    </row>
    <row r="729">
      <c r="A729" s="109"/>
      <c r="B729" s="109"/>
      <c r="D729" s="109"/>
      <c r="E729" s="109"/>
      <c r="L729" s="103"/>
    </row>
    <row r="730">
      <c r="A730" s="109"/>
      <c r="B730" s="109"/>
      <c r="D730" s="109"/>
      <c r="E730" s="109"/>
      <c r="L730" s="103"/>
    </row>
    <row r="731">
      <c r="A731" s="109"/>
      <c r="B731" s="109"/>
      <c r="D731" s="109"/>
      <c r="E731" s="109"/>
      <c r="L731" s="103"/>
    </row>
    <row r="732">
      <c r="A732" s="109"/>
      <c r="B732" s="109"/>
      <c r="D732" s="109"/>
      <c r="E732" s="109"/>
      <c r="L732" s="103"/>
    </row>
    <row r="733">
      <c r="A733" s="109"/>
      <c r="B733" s="109"/>
      <c r="D733" s="109"/>
      <c r="E733" s="109"/>
      <c r="L733" s="103"/>
    </row>
    <row r="734">
      <c r="A734" s="109"/>
      <c r="B734" s="109"/>
      <c r="D734" s="109"/>
      <c r="E734" s="109"/>
      <c r="L734" s="103"/>
    </row>
    <row r="735">
      <c r="A735" s="109"/>
      <c r="B735" s="109"/>
      <c r="D735" s="109"/>
      <c r="E735" s="109"/>
      <c r="L735" s="103"/>
    </row>
    <row r="736">
      <c r="A736" s="109"/>
      <c r="B736" s="109"/>
      <c r="D736" s="109"/>
      <c r="E736" s="109"/>
      <c r="L736" s="103"/>
    </row>
    <row r="737">
      <c r="A737" s="109"/>
      <c r="B737" s="109"/>
      <c r="D737" s="109"/>
      <c r="E737" s="109"/>
      <c r="L737" s="103"/>
    </row>
    <row r="738">
      <c r="A738" s="109"/>
      <c r="B738" s="109"/>
      <c r="D738" s="109"/>
      <c r="E738" s="109"/>
      <c r="L738" s="103"/>
    </row>
    <row r="739">
      <c r="A739" s="109"/>
      <c r="B739" s="109"/>
      <c r="D739" s="109"/>
      <c r="E739" s="109"/>
      <c r="L739" s="103"/>
    </row>
    <row r="740">
      <c r="A740" s="109"/>
      <c r="B740" s="109"/>
      <c r="D740" s="109"/>
      <c r="E740" s="109"/>
      <c r="L740" s="103"/>
    </row>
    <row r="741">
      <c r="A741" s="109"/>
      <c r="B741" s="109"/>
      <c r="D741" s="109"/>
      <c r="E741" s="109"/>
      <c r="L741" s="103"/>
    </row>
    <row r="742">
      <c r="A742" s="109"/>
      <c r="B742" s="109"/>
      <c r="D742" s="109"/>
      <c r="E742" s="109"/>
      <c r="L742" s="103"/>
    </row>
    <row r="743">
      <c r="A743" s="109"/>
      <c r="B743" s="109"/>
      <c r="D743" s="109"/>
      <c r="E743" s="109"/>
      <c r="L743" s="103"/>
    </row>
    <row r="744">
      <c r="A744" s="109"/>
      <c r="B744" s="109"/>
      <c r="D744" s="109"/>
      <c r="E744" s="109"/>
      <c r="L744" s="103"/>
    </row>
    <row r="745">
      <c r="A745" s="109"/>
      <c r="B745" s="109"/>
      <c r="D745" s="109"/>
      <c r="E745" s="109"/>
      <c r="L745" s="103"/>
    </row>
    <row r="746">
      <c r="A746" s="109"/>
      <c r="B746" s="109"/>
      <c r="D746" s="109"/>
      <c r="E746" s="109"/>
      <c r="L746" s="103"/>
    </row>
    <row r="747">
      <c r="A747" s="109"/>
      <c r="B747" s="109"/>
      <c r="D747" s="109"/>
      <c r="E747" s="109"/>
      <c r="L747" s="103"/>
    </row>
    <row r="748">
      <c r="A748" s="109"/>
      <c r="B748" s="109"/>
      <c r="D748" s="109"/>
      <c r="E748" s="109"/>
      <c r="L748" s="103"/>
    </row>
    <row r="749">
      <c r="A749" s="109"/>
      <c r="B749" s="109"/>
      <c r="D749" s="109"/>
      <c r="E749" s="109"/>
      <c r="L749" s="103"/>
    </row>
    <row r="750">
      <c r="A750" s="109"/>
      <c r="B750" s="109"/>
      <c r="D750" s="109"/>
      <c r="E750" s="109"/>
      <c r="L750" s="103"/>
    </row>
    <row r="751">
      <c r="A751" s="109"/>
      <c r="B751" s="109"/>
      <c r="D751" s="109"/>
      <c r="E751" s="109"/>
      <c r="L751" s="103"/>
    </row>
    <row r="752">
      <c r="A752" s="109"/>
      <c r="B752" s="109"/>
      <c r="D752" s="109"/>
      <c r="E752" s="109"/>
      <c r="L752" s="103"/>
    </row>
    <row r="753">
      <c r="A753" s="109"/>
      <c r="B753" s="109"/>
      <c r="D753" s="109"/>
      <c r="E753" s="109"/>
      <c r="L753" s="103"/>
    </row>
    <row r="754">
      <c r="A754" s="109"/>
      <c r="B754" s="109"/>
      <c r="D754" s="109"/>
      <c r="E754" s="109"/>
      <c r="L754" s="103"/>
    </row>
    <row r="755">
      <c r="A755" s="109"/>
      <c r="B755" s="109"/>
      <c r="D755" s="109"/>
      <c r="E755" s="109"/>
      <c r="L755" s="103"/>
    </row>
    <row r="756">
      <c r="A756" s="109"/>
      <c r="B756" s="109"/>
      <c r="D756" s="109"/>
      <c r="E756" s="109"/>
      <c r="L756" s="103"/>
    </row>
    <row r="757">
      <c r="A757" s="109"/>
      <c r="B757" s="109"/>
      <c r="D757" s="109"/>
      <c r="E757" s="109"/>
      <c r="L757" s="103"/>
    </row>
    <row r="758">
      <c r="A758" s="109"/>
      <c r="B758" s="109"/>
      <c r="D758" s="109"/>
      <c r="E758" s="109"/>
      <c r="L758" s="103"/>
    </row>
    <row r="759">
      <c r="A759" s="109"/>
      <c r="B759" s="109"/>
      <c r="D759" s="109"/>
      <c r="E759" s="109"/>
      <c r="L759" s="103"/>
    </row>
    <row r="760">
      <c r="A760" s="109"/>
      <c r="B760" s="109"/>
      <c r="D760" s="109"/>
      <c r="E760" s="109"/>
      <c r="L760" s="103"/>
    </row>
    <row r="761">
      <c r="A761" s="109"/>
      <c r="B761" s="109"/>
      <c r="D761" s="109"/>
      <c r="E761" s="109"/>
      <c r="L761" s="103"/>
    </row>
    <row r="762">
      <c r="A762" s="109"/>
      <c r="B762" s="109"/>
      <c r="D762" s="109"/>
      <c r="E762" s="109"/>
      <c r="L762" s="103"/>
    </row>
    <row r="763">
      <c r="A763" s="109"/>
      <c r="B763" s="109"/>
      <c r="D763" s="109"/>
      <c r="E763" s="109"/>
      <c r="L763" s="103"/>
    </row>
    <row r="764">
      <c r="A764" s="109"/>
      <c r="B764" s="109"/>
      <c r="D764" s="109"/>
      <c r="E764" s="109"/>
      <c r="L764" s="103"/>
    </row>
    <row r="765">
      <c r="A765" s="109"/>
      <c r="B765" s="109"/>
      <c r="D765" s="109"/>
      <c r="E765" s="109"/>
      <c r="L765" s="103"/>
    </row>
    <row r="766">
      <c r="A766" s="109"/>
      <c r="B766" s="109"/>
      <c r="D766" s="109"/>
      <c r="E766" s="109"/>
      <c r="L766" s="103"/>
    </row>
    <row r="767">
      <c r="A767" s="109"/>
      <c r="B767" s="109"/>
      <c r="D767" s="109"/>
      <c r="E767" s="109"/>
      <c r="L767" s="103"/>
    </row>
    <row r="768">
      <c r="A768" s="109"/>
      <c r="B768" s="109"/>
      <c r="D768" s="109"/>
      <c r="E768" s="109"/>
      <c r="L768" s="103"/>
    </row>
    <row r="769">
      <c r="A769" s="109"/>
      <c r="B769" s="109"/>
      <c r="D769" s="109"/>
      <c r="E769" s="109"/>
      <c r="L769" s="103"/>
    </row>
    <row r="770">
      <c r="A770" s="109"/>
      <c r="B770" s="109"/>
      <c r="D770" s="109"/>
      <c r="E770" s="109"/>
      <c r="L770" s="103"/>
    </row>
    <row r="771">
      <c r="A771" s="109"/>
      <c r="B771" s="109"/>
      <c r="D771" s="109"/>
      <c r="E771" s="109"/>
      <c r="L771" s="103"/>
    </row>
    <row r="772">
      <c r="A772" s="109"/>
      <c r="B772" s="109"/>
      <c r="D772" s="109"/>
      <c r="E772" s="109"/>
      <c r="L772" s="103"/>
    </row>
    <row r="773">
      <c r="A773" s="109"/>
      <c r="B773" s="109"/>
      <c r="D773" s="109"/>
      <c r="E773" s="109"/>
      <c r="L773" s="103"/>
    </row>
    <row r="774">
      <c r="A774" s="109"/>
      <c r="B774" s="109"/>
      <c r="D774" s="109"/>
      <c r="E774" s="109"/>
      <c r="L774" s="103"/>
    </row>
    <row r="775">
      <c r="A775" s="109"/>
      <c r="B775" s="109"/>
      <c r="D775" s="109"/>
      <c r="E775" s="109"/>
      <c r="L775" s="103"/>
    </row>
    <row r="776">
      <c r="A776" s="109"/>
      <c r="B776" s="109"/>
      <c r="D776" s="109"/>
      <c r="E776" s="109"/>
      <c r="L776" s="103"/>
    </row>
    <row r="777">
      <c r="A777" s="109"/>
      <c r="B777" s="109"/>
      <c r="D777" s="109"/>
      <c r="E777" s="109"/>
      <c r="L777" s="103"/>
    </row>
    <row r="778">
      <c r="A778" s="109"/>
      <c r="B778" s="109"/>
      <c r="D778" s="109"/>
      <c r="E778" s="109"/>
      <c r="L778" s="103"/>
    </row>
    <row r="779">
      <c r="A779" s="109"/>
      <c r="B779" s="109"/>
      <c r="D779" s="109"/>
      <c r="E779" s="109"/>
      <c r="L779" s="103"/>
    </row>
    <row r="780">
      <c r="A780" s="109"/>
      <c r="B780" s="109"/>
      <c r="D780" s="109"/>
      <c r="E780" s="109"/>
      <c r="L780" s="103"/>
    </row>
    <row r="781">
      <c r="A781" s="109"/>
      <c r="B781" s="109"/>
      <c r="D781" s="109"/>
      <c r="E781" s="109"/>
      <c r="L781" s="103"/>
    </row>
    <row r="782">
      <c r="A782" s="109"/>
      <c r="B782" s="109"/>
      <c r="D782" s="109"/>
      <c r="E782" s="109"/>
      <c r="L782" s="103"/>
    </row>
    <row r="783">
      <c r="A783" s="109"/>
      <c r="B783" s="109"/>
      <c r="D783" s="109"/>
      <c r="E783" s="109"/>
      <c r="L783" s="103"/>
    </row>
    <row r="784">
      <c r="A784" s="109"/>
      <c r="B784" s="109"/>
      <c r="D784" s="109"/>
      <c r="E784" s="109"/>
      <c r="L784" s="103"/>
    </row>
    <row r="785">
      <c r="A785" s="109"/>
      <c r="B785" s="109"/>
      <c r="D785" s="109"/>
      <c r="E785" s="109"/>
      <c r="L785" s="103"/>
    </row>
    <row r="786">
      <c r="A786" s="109"/>
      <c r="B786" s="109"/>
      <c r="D786" s="109"/>
      <c r="E786" s="109"/>
      <c r="L786" s="103"/>
    </row>
    <row r="787">
      <c r="A787" s="109"/>
      <c r="B787" s="109"/>
      <c r="D787" s="109"/>
      <c r="E787" s="109"/>
      <c r="L787" s="103"/>
    </row>
    <row r="788">
      <c r="A788" s="109"/>
      <c r="B788" s="109"/>
      <c r="D788" s="109"/>
      <c r="E788" s="109"/>
      <c r="L788" s="103"/>
    </row>
    <row r="789">
      <c r="A789" s="109"/>
      <c r="B789" s="109"/>
      <c r="D789" s="109"/>
      <c r="E789" s="109"/>
      <c r="L789" s="103"/>
    </row>
    <row r="790">
      <c r="A790" s="109"/>
      <c r="B790" s="109"/>
      <c r="D790" s="109"/>
      <c r="E790" s="109"/>
      <c r="L790" s="103"/>
    </row>
    <row r="791">
      <c r="A791" s="109"/>
      <c r="B791" s="109"/>
      <c r="D791" s="109"/>
      <c r="E791" s="109"/>
      <c r="L791" s="103"/>
    </row>
    <row r="792">
      <c r="A792" s="109"/>
      <c r="B792" s="109"/>
      <c r="D792" s="109"/>
      <c r="E792" s="109"/>
      <c r="L792" s="103"/>
    </row>
    <row r="793">
      <c r="A793" s="109"/>
      <c r="B793" s="109"/>
      <c r="D793" s="109"/>
      <c r="E793" s="109"/>
      <c r="L793" s="103"/>
    </row>
    <row r="794">
      <c r="A794" s="109"/>
      <c r="B794" s="109"/>
      <c r="D794" s="109"/>
      <c r="E794" s="109"/>
      <c r="L794" s="103"/>
    </row>
    <row r="795">
      <c r="A795" s="109"/>
      <c r="B795" s="109"/>
      <c r="D795" s="109"/>
      <c r="E795" s="109"/>
      <c r="L795" s="103"/>
    </row>
    <row r="796">
      <c r="A796" s="109"/>
      <c r="B796" s="109"/>
      <c r="D796" s="109"/>
      <c r="E796" s="109"/>
      <c r="L796" s="103"/>
    </row>
    <row r="797">
      <c r="A797" s="109"/>
      <c r="B797" s="109"/>
      <c r="D797" s="109"/>
      <c r="E797" s="109"/>
      <c r="L797" s="103"/>
    </row>
    <row r="798">
      <c r="A798" s="109"/>
      <c r="B798" s="109"/>
      <c r="D798" s="109"/>
      <c r="E798" s="109"/>
      <c r="L798" s="103"/>
    </row>
    <row r="799">
      <c r="A799" s="109"/>
      <c r="B799" s="109"/>
      <c r="D799" s="109"/>
      <c r="E799" s="109"/>
      <c r="L799" s="103"/>
    </row>
    <row r="800">
      <c r="A800" s="109"/>
      <c r="B800" s="109"/>
      <c r="D800" s="109"/>
      <c r="E800" s="109"/>
      <c r="L800" s="103"/>
    </row>
    <row r="801">
      <c r="A801" s="109"/>
      <c r="B801" s="109"/>
      <c r="D801" s="109"/>
      <c r="E801" s="109"/>
      <c r="L801" s="103"/>
    </row>
    <row r="802">
      <c r="A802" s="109"/>
      <c r="B802" s="109"/>
      <c r="D802" s="109"/>
      <c r="E802" s="109"/>
      <c r="L802" s="103"/>
    </row>
    <row r="803">
      <c r="A803" s="109"/>
      <c r="B803" s="109"/>
      <c r="D803" s="109"/>
      <c r="E803" s="109"/>
      <c r="L803" s="103"/>
    </row>
    <row r="804">
      <c r="A804" s="109"/>
      <c r="B804" s="109"/>
      <c r="D804" s="109"/>
      <c r="E804" s="109"/>
      <c r="L804" s="103"/>
    </row>
    <row r="805">
      <c r="A805" s="109"/>
      <c r="B805" s="109"/>
      <c r="D805" s="109"/>
      <c r="E805" s="109"/>
      <c r="L805" s="103"/>
    </row>
    <row r="806">
      <c r="A806" s="109"/>
      <c r="B806" s="109"/>
      <c r="D806" s="109"/>
      <c r="E806" s="109"/>
      <c r="L806" s="103"/>
    </row>
    <row r="807">
      <c r="A807" s="109"/>
      <c r="B807" s="109"/>
      <c r="D807" s="109"/>
      <c r="E807" s="109"/>
      <c r="L807" s="103"/>
    </row>
    <row r="808">
      <c r="A808" s="109"/>
      <c r="B808" s="109"/>
      <c r="D808" s="109"/>
      <c r="E808" s="109"/>
      <c r="L808" s="103"/>
    </row>
    <row r="809">
      <c r="A809" s="109"/>
      <c r="B809" s="109"/>
      <c r="D809" s="109"/>
      <c r="E809" s="109"/>
      <c r="L809" s="103"/>
    </row>
    <row r="810">
      <c r="A810" s="109"/>
      <c r="B810" s="109"/>
      <c r="D810" s="109"/>
      <c r="E810" s="109"/>
      <c r="L810" s="103"/>
    </row>
    <row r="811">
      <c r="A811" s="109"/>
      <c r="B811" s="109"/>
      <c r="D811" s="109"/>
      <c r="E811" s="109"/>
      <c r="L811" s="103"/>
    </row>
    <row r="812">
      <c r="A812" s="109"/>
      <c r="B812" s="109"/>
      <c r="D812" s="109"/>
      <c r="E812" s="109"/>
      <c r="L812" s="103"/>
    </row>
    <row r="813">
      <c r="A813" s="109"/>
      <c r="B813" s="109"/>
      <c r="D813" s="109"/>
      <c r="E813" s="109"/>
      <c r="L813" s="103"/>
    </row>
    <row r="814">
      <c r="A814" s="109"/>
      <c r="B814" s="109"/>
      <c r="D814" s="109"/>
      <c r="E814" s="109"/>
      <c r="L814" s="103"/>
    </row>
    <row r="815">
      <c r="A815" s="109"/>
      <c r="B815" s="109"/>
      <c r="D815" s="109"/>
      <c r="E815" s="109"/>
      <c r="L815" s="103"/>
    </row>
    <row r="816">
      <c r="A816" s="109"/>
      <c r="B816" s="109"/>
      <c r="D816" s="109"/>
      <c r="E816" s="109"/>
      <c r="L816" s="103"/>
    </row>
    <row r="817">
      <c r="A817" s="109"/>
      <c r="B817" s="109"/>
      <c r="D817" s="109"/>
      <c r="E817" s="109"/>
      <c r="L817" s="103"/>
    </row>
    <row r="818">
      <c r="A818" s="109"/>
      <c r="B818" s="109"/>
      <c r="D818" s="109"/>
      <c r="E818" s="109"/>
      <c r="L818" s="103"/>
    </row>
    <row r="819">
      <c r="A819" s="109"/>
      <c r="B819" s="109"/>
      <c r="D819" s="109"/>
      <c r="E819" s="109"/>
      <c r="L819" s="103"/>
    </row>
    <row r="820">
      <c r="A820" s="109"/>
      <c r="B820" s="109"/>
      <c r="D820" s="109"/>
      <c r="E820" s="109"/>
      <c r="L820" s="103"/>
    </row>
    <row r="821">
      <c r="A821" s="109"/>
      <c r="B821" s="109"/>
      <c r="D821" s="109"/>
      <c r="E821" s="109"/>
      <c r="L821" s="103"/>
    </row>
    <row r="822">
      <c r="A822" s="109"/>
      <c r="B822" s="109"/>
      <c r="D822" s="109"/>
      <c r="E822" s="109"/>
      <c r="L822" s="103"/>
    </row>
    <row r="823">
      <c r="A823" s="109"/>
      <c r="B823" s="109"/>
      <c r="D823" s="109"/>
      <c r="E823" s="109"/>
      <c r="L823" s="103"/>
    </row>
    <row r="824">
      <c r="A824" s="109"/>
      <c r="B824" s="109"/>
      <c r="D824" s="109"/>
      <c r="E824" s="109"/>
      <c r="L824" s="103"/>
    </row>
    <row r="825">
      <c r="A825" s="109"/>
      <c r="B825" s="109"/>
      <c r="D825" s="109"/>
      <c r="E825" s="109"/>
      <c r="L825" s="103"/>
    </row>
    <row r="826">
      <c r="A826" s="109"/>
      <c r="B826" s="109"/>
      <c r="D826" s="109"/>
      <c r="E826" s="109"/>
      <c r="L826" s="103"/>
    </row>
    <row r="827">
      <c r="A827" s="109"/>
      <c r="B827" s="109"/>
      <c r="D827" s="109"/>
      <c r="E827" s="109"/>
      <c r="L827" s="103"/>
    </row>
    <row r="828">
      <c r="A828" s="109"/>
      <c r="B828" s="109"/>
      <c r="D828" s="109"/>
      <c r="E828" s="109"/>
      <c r="L828" s="103"/>
    </row>
    <row r="829">
      <c r="A829" s="109"/>
      <c r="B829" s="109"/>
      <c r="D829" s="109"/>
      <c r="E829" s="109"/>
      <c r="L829" s="103"/>
    </row>
    <row r="830">
      <c r="A830" s="109"/>
      <c r="B830" s="109"/>
      <c r="D830" s="109"/>
      <c r="E830" s="109"/>
      <c r="L830" s="103"/>
    </row>
    <row r="831">
      <c r="A831" s="109"/>
      <c r="B831" s="109"/>
      <c r="D831" s="109"/>
      <c r="E831" s="109"/>
      <c r="L831" s="103"/>
    </row>
    <row r="832">
      <c r="A832" s="109"/>
      <c r="B832" s="109"/>
      <c r="D832" s="109"/>
      <c r="E832" s="109"/>
      <c r="L832" s="103"/>
    </row>
    <row r="833">
      <c r="A833" s="109"/>
      <c r="B833" s="109"/>
      <c r="D833" s="109"/>
      <c r="E833" s="109"/>
      <c r="L833" s="103"/>
    </row>
    <row r="834">
      <c r="A834" s="109"/>
      <c r="B834" s="109"/>
      <c r="D834" s="109"/>
      <c r="E834" s="109"/>
      <c r="L834" s="103"/>
    </row>
    <row r="835">
      <c r="A835" s="109"/>
      <c r="B835" s="109"/>
      <c r="D835" s="109"/>
      <c r="E835" s="109"/>
      <c r="L835" s="103"/>
    </row>
    <row r="836">
      <c r="A836" s="109"/>
      <c r="B836" s="109"/>
      <c r="D836" s="109"/>
      <c r="E836" s="109"/>
      <c r="L836" s="103"/>
    </row>
    <row r="837">
      <c r="A837" s="109"/>
      <c r="B837" s="109"/>
      <c r="D837" s="109"/>
      <c r="E837" s="109"/>
      <c r="L837" s="103"/>
    </row>
    <row r="838">
      <c r="A838" s="109"/>
      <c r="B838" s="109"/>
      <c r="D838" s="109"/>
      <c r="E838" s="109"/>
      <c r="L838" s="103"/>
    </row>
    <row r="839">
      <c r="A839" s="109"/>
      <c r="B839" s="109"/>
      <c r="D839" s="109"/>
      <c r="E839" s="109"/>
      <c r="L839" s="103"/>
    </row>
    <row r="840">
      <c r="A840" s="109"/>
      <c r="B840" s="109"/>
      <c r="D840" s="109"/>
      <c r="E840" s="109"/>
      <c r="L840" s="103"/>
    </row>
    <row r="841">
      <c r="A841" s="109"/>
      <c r="B841" s="109"/>
      <c r="D841" s="109"/>
      <c r="E841" s="109"/>
      <c r="L841" s="103"/>
    </row>
    <row r="842">
      <c r="A842" s="109"/>
      <c r="B842" s="109"/>
      <c r="D842" s="109"/>
      <c r="E842" s="109"/>
      <c r="L842" s="103"/>
    </row>
    <row r="843">
      <c r="A843" s="109"/>
      <c r="B843" s="109"/>
      <c r="D843" s="109"/>
      <c r="E843" s="109"/>
      <c r="L843" s="103"/>
    </row>
    <row r="844">
      <c r="A844" s="109"/>
      <c r="B844" s="109"/>
      <c r="D844" s="109"/>
      <c r="E844" s="109"/>
      <c r="L844" s="103"/>
    </row>
    <row r="845">
      <c r="A845" s="109"/>
      <c r="B845" s="109"/>
      <c r="D845" s="109"/>
      <c r="E845" s="109"/>
      <c r="L845" s="103"/>
    </row>
    <row r="846">
      <c r="A846" s="109"/>
      <c r="B846" s="109"/>
      <c r="D846" s="109"/>
      <c r="E846" s="109"/>
      <c r="L846" s="103"/>
    </row>
    <row r="847">
      <c r="A847" s="109"/>
      <c r="B847" s="109"/>
      <c r="D847" s="109"/>
      <c r="E847" s="109"/>
      <c r="L847" s="103"/>
    </row>
    <row r="848">
      <c r="A848" s="109"/>
      <c r="B848" s="109"/>
      <c r="D848" s="109"/>
      <c r="E848" s="109"/>
      <c r="L848" s="103"/>
    </row>
    <row r="849">
      <c r="A849" s="109"/>
      <c r="B849" s="109"/>
      <c r="D849" s="109"/>
      <c r="E849" s="109"/>
      <c r="L849" s="103"/>
    </row>
    <row r="850">
      <c r="A850" s="109"/>
      <c r="B850" s="109"/>
      <c r="D850" s="109"/>
      <c r="E850" s="109"/>
      <c r="L850" s="103"/>
    </row>
    <row r="851">
      <c r="A851" s="109"/>
      <c r="B851" s="109"/>
      <c r="D851" s="109"/>
      <c r="E851" s="109"/>
      <c r="L851" s="103"/>
    </row>
    <row r="852">
      <c r="A852" s="109"/>
      <c r="B852" s="109"/>
      <c r="D852" s="109"/>
      <c r="E852" s="109"/>
      <c r="L852" s="103"/>
    </row>
    <row r="853">
      <c r="A853" s="109"/>
      <c r="B853" s="109"/>
      <c r="D853" s="109"/>
      <c r="E853" s="109"/>
      <c r="L853" s="103"/>
    </row>
    <row r="854">
      <c r="A854" s="109"/>
      <c r="B854" s="109"/>
      <c r="D854" s="109"/>
      <c r="E854" s="109"/>
      <c r="L854" s="103"/>
    </row>
    <row r="855">
      <c r="A855" s="109"/>
      <c r="B855" s="109"/>
      <c r="D855" s="109"/>
      <c r="E855" s="109"/>
      <c r="L855" s="103"/>
    </row>
    <row r="856">
      <c r="A856" s="109"/>
      <c r="B856" s="109"/>
      <c r="D856" s="109"/>
      <c r="E856" s="109"/>
      <c r="L856" s="103"/>
    </row>
    <row r="857">
      <c r="A857" s="109"/>
      <c r="B857" s="109"/>
      <c r="D857" s="109"/>
      <c r="E857" s="109"/>
      <c r="L857" s="103"/>
    </row>
    <row r="858">
      <c r="A858" s="109"/>
      <c r="B858" s="109"/>
      <c r="D858" s="109"/>
      <c r="E858" s="109"/>
      <c r="L858" s="103"/>
    </row>
    <row r="859">
      <c r="A859" s="109"/>
      <c r="B859" s="109"/>
      <c r="D859" s="109"/>
      <c r="E859" s="109"/>
      <c r="L859" s="103"/>
    </row>
    <row r="860">
      <c r="A860" s="109"/>
      <c r="B860" s="109"/>
      <c r="D860" s="109"/>
      <c r="E860" s="109"/>
      <c r="L860" s="103"/>
    </row>
    <row r="861">
      <c r="A861" s="109"/>
      <c r="B861" s="109"/>
      <c r="D861" s="109"/>
      <c r="E861" s="109"/>
      <c r="L861" s="103"/>
    </row>
    <row r="862">
      <c r="A862" s="109"/>
      <c r="B862" s="109"/>
      <c r="D862" s="109"/>
      <c r="E862" s="109"/>
      <c r="L862" s="103"/>
    </row>
    <row r="863">
      <c r="A863" s="109"/>
      <c r="B863" s="109"/>
      <c r="D863" s="109"/>
      <c r="E863" s="109"/>
      <c r="L863" s="103"/>
    </row>
    <row r="864">
      <c r="A864" s="109"/>
      <c r="B864" s="109"/>
      <c r="D864" s="109"/>
      <c r="E864" s="109"/>
      <c r="L864" s="103"/>
    </row>
    <row r="865">
      <c r="A865" s="109"/>
      <c r="B865" s="109"/>
      <c r="D865" s="109"/>
      <c r="E865" s="109"/>
      <c r="L865" s="103"/>
    </row>
    <row r="866">
      <c r="A866" s="109"/>
      <c r="B866" s="109"/>
      <c r="D866" s="109"/>
      <c r="E866" s="109"/>
      <c r="L866" s="103"/>
    </row>
    <row r="867">
      <c r="A867" s="109"/>
      <c r="B867" s="109"/>
      <c r="D867" s="109"/>
      <c r="E867" s="109"/>
      <c r="L867" s="103"/>
    </row>
    <row r="868">
      <c r="A868" s="109"/>
      <c r="B868" s="109"/>
      <c r="D868" s="109"/>
      <c r="E868" s="109"/>
      <c r="L868" s="103"/>
    </row>
    <row r="869">
      <c r="A869" s="109"/>
      <c r="B869" s="109"/>
      <c r="D869" s="109"/>
      <c r="E869" s="109"/>
      <c r="L869" s="103"/>
    </row>
    <row r="870">
      <c r="A870" s="109"/>
      <c r="B870" s="109"/>
      <c r="D870" s="109"/>
      <c r="E870" s="109"/>
      <c r="L870" s="103"/>
    </row>
    <row r="871">
      <c r="A871" s="109"/>
      <c r="B871" s="109"/>
      <c r="D871" s="109"/>
      <c r="E871" s="109"/>
      <c r="L871" s="103"/>
    </row>
    <row r="872">
      <c r="A872" s="109"/>
      <c r="B872" s="109"/>
      <c r="D872" s="109"/>
      <c r="E872" s="109"/>
      <c r="L872" s="103"/>
    </row>
    <row r="873">
      <c r="A873" s="109"/>
      <c r="B873" s="109"/>
      <c r="D873" s="109"/>
      <c r="E873" s="109"/>
      <c r="L873" s="103"/>
    </row>
    <row r="874">
      <c r="A874" s="109"/>
      <c r="B874" s="109"/>
      <c r="D874" s="109"/>
      <c r="E874" s="109"/>
      <c r="L874" s="103"/>
    </row>
    <row r="875">
      <c r="A875" s="109"/>
      <c r="B875" s="109"/>
      <c r="D875" s="109"/>
      <c r="E875" s="109"/>
      <c r="L875" s="103"/>
    </row>
    <row r="876">
      <c r="A876" s="109"/>
      <c r="B876" s="109"/>
      <c r="D876" s="109"/>
      <c r="E876" s="109"/>
      <c r="L876" s="103"/>
    </row>
    <row r="877">
      <c r="A877" s="109"/>
      <c r="B877" s="109"/>
      <c r="D877" s="109"/>
      <c r="E877" s="109"/>
      <c r="L877" s="103"/>
    </row>
    <row r="878">
      <c r="A878" s="109"/>
      <c r="B878" s="109"/>
      <c r="D878" s="109"/>
      <c r="E878" s="109"/>
      <c r="L878" s="103"/>
    </row>
    <row r="879">
      <c r="A879" s="109"/>
      <c r="B879" s="109"/>
      <c r="D879" s="109"/>
      <c r="E879" s="109"/>
      <c r="L879" s="103"/>
    </row>
    <row r="880">
      <c r="A880" s="109"/>
      <c r="B880" s="109"/>
      <c r="D880" s="109"/>
      <c r="E880" s="109"/>
      <c r="L880" s="103"/>
    </row>
    <row r="881">
      <c r="A881" s="109"/>
      <c r="B881" s="109"/>
      <c r="D881" s="109"/>
      <c r="E881" s="109"/>
      <c r="L881" s="103"/>
    </row>
    <row r="882">
      <c r="A882" s="109"/>
      <c r="B882" s="109"/>
      <c r="D882" s="109"/>
      <c r="E882" s="109"/>
      <c r="L882" s="103"/>
    </row>
    <row r="883">
      <c r="A883" s="109"/>
      <c r="B883" s="109"/>
      <c r="D883" s="109"/>
      <c r="E883" s="109"/>
      <c r="L883" s="103"/>
    </row>
    <row r="884">
      <c r="A884" s="109"/>
      <c r="B884" s="109"/>
      <c r="D884" s="109"/>
      <c r="E884" s="109"/>
      <c r="L884" s="103"/>
    </row>
    <row r="885">
      <c r="A885" s="109"/>
      <c r="B885" s="109"/>
      <c r="D885" s="109"/>
      <c r="E885" s="109"/>
      <c r="L885" s="103"/>
    </row>
    <row r="886">
      <c r="A886" s="109"/>
      <c r="B886" s="109"/>
      <c r="D886" s="109"/>
      <c r="E886" s="109"/>
      <c r="L886" s="103"/>
    </row>
    <row r="887">
      <c r="A887" s="109"/>
      <c r="B887" s="109"/>
      <c r="D887" s="109"/>
      <c r="E887" s="109"/>
      <c r="L887" s="103"/>
    </row>
    <row r="888">
      <c r="A888" s="109"/>
      <c r="B888" s="109"/>
      <c r="D888" s="109"/>
      <c r="E888" s="109"/>
      <c r="L888" s="103"/>
    </row>
    <row r="889">
      <c r="A889" s="109"/>
      <c r="B889" s="109"/>
      <c r="D889" s="109"/>
      <c r="E889" s="109"/>
      <c r="L889" s="103"/>
    </row>
    <row r="890">
      <c r="A890" s="109"/>
      <c r="B890" s="109"/>
      <c r="D890" s="109"/>
      <c r="E890" s="109"/>
      <c r="L890" s="103"/>
    </row>
    <row r="891">
      <c r="A891" s="109"/>
      <c r="B891" s="109"/>
      <c r="D891" s="109"/>
      <c r="E891" s="109"/>
      <c r="L891" s="103"/>
    </row>
    <row r="892">
      <c r="A892" s="109"/>
      <c r="B892" s="109"/>
      <c r="D892" s="109"/>
      <c r="E892" s="109"/>
      <c r="L892" s="103"/>
    </row>
    <row r="893">
      <c r="A893" s="109"/>
      <c r="B893" s="109"/>
      <c r="D893" s="109"/>
      <c r="E893" s="109"/>
      <c r="L893" s="103"/>
    </row>
    <row r="894">
      <c r="A894" s="109"/>
      <c r="B894" s="109"/>
      <c r="D894" s="109"/>
      <c r="E894" s="109"/>
      <c r="L894" s="103"/>
    </row>
    <row r="895">
      <c r="A895" s="109"/>
      <c r="B895" s="109"/>
      <c r="D895" s="109"/>
      <c r="E895" s="109"/>
      <c r="L895" s="103"/>
    </row>
    <row r="896">
      <c r="A896" s="109"/>
      <c r="B896" s="109"/>
      <c r="D896" s="109"/>
      <c r="E896" s="109"/>
      <c r="L896" s="103"/>
    </row>
    <row r="897">
      <c r="A897" s="109"/>
      <c r="B897" s="109"/>
      <c r="D897" s="109"/>
      <c r="E897" s="109"/>
      <c r="L897" s="103"/>
    </row>
    <row r="898">
      <c r="A898" s="109"/>
      <c r="B898" s="109"/>
      <c r="D898" s="109"/>
      <c r="E898" s="109"/>
      <c r="L898" s="103"/>
    </row>
    <row r="899">
      <c r="A899" s="109"/>
      <c r="B899" s="109"/>
      <c r="D899" s="109"/>
      <c r="E899" s="109"/>
      <c r="L899" s="103"/>
    </row>
    <row r="900">
      <c r="A900" s="109"/>
      <c r="B900" s="109"/>
      <c r="D900" s="109"/>
      <c r="E900" s="109"/>
      <c r="L900" s="103"/>
    </row>
    <row r="901">
      <c r="A901" s="109"/>
      <c r="B901" s="109"/>
      <c r="D901" s="109"/>
      <c r="E901" s="109"/>
      <c r="L901" s="103"/>
    </row>
    <row r="902">
      <c r="A902" s="109"/>
      <c r="B902" s="109"/>
      <c r="D902" s="109"/>
      <c r="E902" s="109"/>
      <c r="L902" s="103"/>
    </row>
    <row r="903">
      <c r="A903" s="109"/>
      <c r="B903" s="109"/>
      <c r="D903" s="109"/>
      <c r="E903" s="109"/>
      <c r="L903" s="103"/>
    </row>
    <row r="904">
      <c r="A904" s="109"/>
      <c r="B904" s="109"/>
      <c r="D904" s="109"/>
      <c r="E904" s="109"/>
      <c r="L904" s="103"/>
    </row>
    <row r="905">
      <c r="A905" s="109"/>
      <c r="B905" s="109"/>
      <c r="D905" s="109"/>
      <c r="E905" s="109"/>
      <c r="L905" s="103"/>
    </row>
    <row r="906">
      <c r="A906" s="109"/>
      <c r="B906" s="109"/>
      <c r="D906" s="109"/>
      <c r="E906" s="109"/>
      <c r="L906" s="103"/>
    </row>
    <row r="907">
      <c r="A907" s="109"/>
      <c r="B907" s="109"/>
      <c r="D907" s="109"/>
      <c r="E907" s="109"/>
      <c r="L907" s="103"/>
    </row>
    <row r="908">
      <c r="A908" s="109"/>
      <c r="B908" s="109"/>
      <c r="D908" s="109"/>
      <c r="E908" s="109"/>
      <c r="L908" s="103"/>
    </row>
    <row r="909">
      <c r="A909" s="109"/>
      <c r="B909" s="109"/>
      <c r="D909" s="109"/>
      <c r="E909" s="109"/>
      <c r="L909" s="103"/>
    </row>
    <row r="910">
      <c r="A910" s="109"/>
      <c r="B910" s="109"/>
      <c r="D910" s="109"/>
      <c r="E910" s="109"/>
      <c r="L910" s="103"/>
    </row>
    <row r="911">
      <c r="A911" s="109"/>
      <c r="B911" s="109"/>
      <c r="D911" s="109"/>
      <c r="E911" s="109"/>
      <c r="L911" s="103"/>
    </row>
    <row r="912">
      <c r="A912" s="109"/>
      <c r="B912" s="109"/>
      <c r="D912" s="109"/>
      <c r="E912" s="109"/>
      <c r="L912" s="103"/>
    </row>
    <row r="913">
      <c r="A913" s="109"/>
      <c r="B913" s="109"/>
      <c r="D913" s="109"/>
      <c r="E913" s="109"/>
      <c r="L913" s="103"/>
    </row>
    <row r="914">
      <c r="A914" s="109"/>
      <c r="B914" s="109"/>
      <c r="D914" s="109"/>
      <c r="E914" s="109"/>
      <c r="L914" s="103"/>
    </row>
    <row r="915">
      <c r="A915" s="109"/>
      <c r="B915" s="109"/>
      <c r="D915" s="109"/>
      <c r="E915" s="109"/>
      <c r="L915" s="103"/>
    </row>
    <row r="916">
      <c r="A916" s="109"/>
      <c r="B916" s="109"/>
      <c r="D916" s="109"/>
      <c r="E916" s="109"/>
      <c r="L916" s="103"/>
    </row>
    <row r="917">
      <c r="A917" s="109"/>
      <c r="B917" s="109"/>
      <c r="D917" s="109"/>
      <c r="E917" s="109"/>
      <c r="L917" s="103"/>
    </row>
    <row r="918">
      <c r="A918" s="109"/>
      <c r="B918" s="109"/>
      <c r="D918" s="109"/>
      <c r="E918" s="109"/>
      <c r="L918" s="103"/>
    </row>
    <row r="919">
      <c r="A919" s="109"/>
      <c r="B919" s="109"/>
      <c r="D919" s="109"/>
      <c r="E919" s="109"/>
      <c r="L919" s="103"/>
    </row>
    <row r="920">
      <c r="A920" s="109"/>
      <c r="B920" s="109"/>
      <c r="D920" s="109"/>
      <c r="E920" s="109"/>
      <c r="L920" s="103"/>
    </row>
    <row r="921">
      <c r="A921" s="109"/>
      <c r="B921" s="109"/>
      <c r="D921" s="109"/>
      <c r="E921" s="109"/>
      <c r="L921" s="103"/>
    </row>
    <row r="922">
      <c r="A922" s="109"/>
      <c r="B922" s="109"/>
      <c r="D922" s="109"/>
      <c r="E922" s="109"/>
      <c r="L922" s="103"/>
    </row>
    <row r="923">
      <c r="A923" s="109"/>
      <c r="B923" s="109"/>
      <c r="D923" s="109"/>
      <c r="E923" s="109"/>
      <c r="L923" s="103"/>
    </row>
    <row r="924">
      <c r="A924" s="109"/>
      <c r="B924" s="109"/>
      <c r="D924" s="109"/>
      <c r="E924" s="109"/>
      <c r="L924" s="103"/>
    </row>
    <row r="925">
      <c r="A925" s="109"/>
      <c r="B925" s="109"/>
      <c r="D925" s="109"/>
      <c r="E925" s="109"/>
      <c r="L925" s="103"/>
    </row>
    <row r="926">
      <c r="A926" s="109"/>
      <c r="B926" s="109"/>
      <c r="D926" s="109"/>
      <c r="E926" s="109"/>
      <c r="L926" s="103"/>
    </row>
    <row r="927">
      <c r="A927" s="109"/>
      <c r="B927" s="109"/>
      <c r="D927" s="109"/>
      <c r="E927" s="109"/>
      <c r="L927" s="103"/>
    </row>
    <row r="928">
      <c r="A928" s="109"/>
      <c r="B928" s="109"/>
      <c r="D928" s="109"/>
      <c r="E928" s="109"/>
      <c r="L928" s="103"/>
    </row>
    <row r="929">
      <c r="A929" s="109"/>
      <c r="B929" s="109"/>
      <c r="D929" s="109"/>
      <c r="E929" s="109"/>
      <c r="L929" s="103"/>
    </row>
    <row r="930">
      <c r="A930" s="109"/>
      <c r="B930" s="109"/>
      <c r="D930" s="109"/>
      <c r="E930" s="109"/>
      <c r="L930" s="103"/>
    </row>
    <row r="931">
      <c r="A931" s="109"/>
      <c r="B931" s="109"/>
      <c r="D931" s="109"/>
      <c r="E931" s="109"/>
      <c r="L931" s="103"/>
    </row>
    <row r="932">
      <c r="A932" s="109"/>
      <c r="B932" s="109"/>
      <c r="D932" s="109"/>
      <c r="E932" s="109"/>
      <c r="L932" s="103"/>
    </row>
    <row r="933">
      <c r="A933" s="109"/>
      <c r="B933" s="109"/>
      <c r="D933" s="109"/>
      <c r="E933" s="109"/>
      <c r="L933" s="103"/>
    </row>
    <row r="934">
      <c r="A934" s="109"/>
      <c r="B934" s="109"/>
      <c r="D934" s="109"/>
      <c r="E934" s="109"/>
      <c r="L934" s="103"/>
    </row>
    <row r="935">
      <c r="A935" s="109"/>
      <c r="B935" s="109"/>
      <c r="D935" s="109"/>
      <c r="E935" s="109"/>
      <c r="L935" s="103"/>
    </row>
    <row r="936">
      <c r="A936" s="109"/>
      <c r="B936" s="109"/>
      <c r="D936" s="109"/>
      <c r="E936" s="109"/>
      <c r="L936" s="103"/>
    </row>
    <row r="937">
      <c r="A937" s="109"/>
      <c r="B937" s="109"/>
      <c r="D937" s="109"/>
      <c r="E937" s="109"/>
      <c r="L937" s="103"/>
    </row>
    <row r="938">
      <c r="A938" s="109"/>
      <c r="B938" s="109"/>
      <c r="D938" s="109"/>
      <c r="E938" s="109"/>
      <c r="L938" s="103"/>
    </row>
    <row r="939">
      <c r="A939" s="109"/>
      <c r="B939" s="109"/>
      <c r="D939" s="109"/>
      <c r="E939" s="109"/>
      <c r="L939" s="103"/>
    </row>
    <row r="940">
      <c r="A940" s="109"/>
      <c r="B940" s="109"/>
      <c r="D940" s="109"/>
      <c r="E940" s="109"/>
      <c r="L940" s="103"/>
    </row>
    <row r="941">
      <c r="A941" s="109"/>
      <c r="B941" s="109"/>
      <c r="D941" s="109"/>
      <c r="E941" s="109"/>
      <c r="L941" s="103"/>
    </row>
    <row r="942">
      <c r="A942" s="109"/>
      <c r="B942" s="109"/>
      <c r="D942" s="109"/>
      <c r="E942" s="109"/>
      <c r="L942" s="103"/>
    </row>
    <row r="943">
      <c r="A943" s="109"/>
      <c r="B943" s="109"/>
      <c r="D943" s="109"/>
      <c r="E943" s="109"/>
      <c r="L943" s="103"/>
    </row>
    <row r="944">
      <c r="A944" s="109"/>
      <c r="B944" s="109"/>
      <c r="D944" s="109"/>
      <c r="E944" s="109"/>
      <c r="L944" s="103"/>
    </row>
    <row r="945">
      <c r="A945" s="109"/>
      <c r="B945" s="109"/>
      <c r="D945" s="109"/>
      <c r="E945" s="109"/>
      <c r="L945" s="103"/>
    </row>
    <row r="946">
      <c r="A946" s="109"/>
      <c r="B946" s="109"/>
      <c r="D946" s="109"/>
      <c r="E946" s="109"/>
      <c r="L946" s="103"/>
    </row>
    <row r="947">
      <c r="A947" s="109"/>
      <c r="B947" s="109"/>
      <c r="D947" s="109"/>
      <c r="E947" s="109"/>
      <c r="L947" s="103"/>
    </row>
    <row r="948">
      <c r="A948" s="109"/>
      <c r="B948" s="109"/>
      <c r="D948" s="109"/>
      <c r="E948" s="109"/>
      <c r="L948" s="103"/>
    </row>
    <row r="949">
      <c r="A949" s="109"/>
      <c r="B949" s="109"/>
      <c r="D949" s="109"/>
      <c r="E949" s="109"/>
      <c r="L949" s="103"/>
    </row>
    <row r="950">
      <c r="A950" s="109"/>
      <c r="B950" s="109"/>
      <c r="D950" s="109"/>
      <c r="E950" s="109"/>
      <c r="L950" s="103"/>
    </row>
    <row r="951">
      <c r="A951" s="109"/>
      <c r="B951" s="109"/>
      <c r="D951" s="109"/>
      <c r="E951" s="109"/>
      <c r="L951" s="103"/>
    </row>
    <row r="952">
      <c r="A952" s="109"/>
      <c r="B952" s="109"/>
      <c r="D952" s="109"/>
      <c r="E952" s="109"/>
      <c r="L952" s="103"/>
    </row>
    <row r="953">
      <c r="A953" s="109"/>
      <c r="B953" s="109"/>
      <c r="D953" s="109"/>
      <c r="E953" s="109"/>
      <c r="L953" s="103"/>
    </row>
    <row r="954">
      <c r="A954" s="109"/>
      <c r="B954" s="109"/>
      <c r="D954" s="109"/>
      <c r="E954" s="109"/>
      <c r="L954" s="103"/>
    </row>
    <row r="955">
      <c r="A955" s="109"/>
      <c r="B955" s="109"/>
      <c r="D955" s="109"/>
      <c r="E955" s="109"/>
      <c r="L955" s="103"/>
    </row>
    <row r="956">
      <c r="A956" s="109"/>
      <c r="B956" s="109"/>
      <c r="D956" s="109"/>
      <c r="E956" s="109"/>
      <c r="L956" s="103"/>
    </row>
    <row r="957">
      <c r="A957" s="109"/>
      <c r="B957" s="109"/>
      <c r="D957" s="109"/>
      <c r="E957" s="109"/>
      <c r="L957" s="103"/>
    </row>
    <row r="958">
      <c r="A958" s="109"/>
      <c r="B958" s="109"/>
      <c r="D958" s="109"/>
      <c r="E958" s="109"/>
      <c r="L958" s="103"/>
    </row>
    <row r="959">
      <c r="A959" s="109"/>
      <c r="B959" s="109"/>
      <c r="D959" s="109"/>
      <c r="E959" s="109"/>
      <c r="L959" s="103"/>
    </row>
    <row r="960">
      <c r="A960" s="109"/>
      <c r="B960" s="109"/>
      <c r="D960" s="109"/>
      <c r="E960" s="109"/>
      <c r="L960" s="103"/>
    </row>
    <row r="961">
      <c r="A961" s="109"/>
      <c r="B961" s="109"/>
      <c r="D961" s="109"/>
      <c r="E961" s="109"/>
      <c r="L961" s="103"/>
    </row>
    <row r="962">
      <c r="A962" s="109"/>
      <c r="B962" s="109"/>
      <c r="D962" s="109"/>
      <c r="E962" s="109"/>
      <c r="L962" s="103"/>
    </row>
    <row r="963">
      <c r="A963" s="109"/>
      <c r="B963" s="109"/>
      <c r="D963" s="109"/>
      <c r="E963" s="109"/>
      <c r="L963" s="103"/>
    </row>
    <row r="964">
      <c r="A964" s="109"/>
      <c r="B964" s="109"/>
      <c r="D964" s="109"/>
      <c r="E964" s="109"/>
      <c r="L964" s="103"/>
    </row>
    <row r="965">
      <c r="A965" s="109"/>
      <c r="B965" s="109"/>
      <c r="D965" s="109"/>
      <c r="E965" s="109"/>
      <c r="L965" s="103"/>
    </row>
    <row r="966">
      <c r="A966" s="109"/>
      <c r="B966" s="109"/>
      <c r="D966" s="109"/>
      <c r="E966" s="109"/>
      <c r="L966" s="103"/>
    </row>
    <row r="967">
      <c r="A967" s="109"/>
      <c r="B967" s="109"/>
      <c r="D967" s="109"/>
      <c r="E967" s="109"/>
      <c r="L967" s="103"/>
    </row>
    <row r="968">
      <c r="A968" s="109"/>
      <c r="B968" s="109"/>
      <c r="D968" s="109"/>
      <c r="E968" s="109"/>
      <c r="L968" s="103"/>
    </row>
    <row r="969">
      <c r="A969" s="109"/>
      <c r="B969" s="109"/>
      <c r="D969" s="109"/>
      <c r="E969" s="109"/>
      <c r="L969" s="103"/>
    </row>
    <row r="970">
      <c r="A970" s="109"/>
      <c r="B970" s="109"/>
      <c r="D970" s="109"/>
      <c r="E970" s="109"/>
      <c r="L970" s="103"/>
    </row>
    <row r="971">
      <c r="A971" s="109"/>
      <c r="B971" s="109"/>
      <c r="D971" s="109"/>
      <c r="E971" s="109"/>
      <c r="L971" s="103"/>
    </row>
    <row r="972">
      <c r="A972" s="109"/>
      <c r="B972" s="109"/>
      <c r="D972" s="109"/>
      <c r="E972" s="109"/>
      <c r="L972" s="103"/>
    </row>
    <row r="973">
      <c r="A973" s="109"/>
      <c r="B973" s="109"/>
      <c r="D973" s="109"/>
      <c r="E973" s="109"/>
      <c r="L973" s="103"/>
    </row>
    <row r="974">
      <c r="A974" s="109"/>
      <c r="B974" s="109"/>
      <c r="D974" s="109"/>
      <c r="E974" s="109"/>
      <c r="L974" s="103"/>
    </row>
    <row r="975">
      <c r="A975" s="109"/>
      <c r="B975" s="109"/>
      <c r="D975" s="109"/>
      <c r="E975" s="109"/>
      <c r="L975" s="103"/>
    </row>
    <row r="976">
      <c r="A976" s="109"/>
      <c r="B976" s="109"/>
      <c r="D976" s="109"/>
      <c r="E976" s="109"/>
      <c r="L976" s="103"/>
    </row>
    <row r="977">
      <c r="A977" s="109"/>
      <c r="B977" s="109"/>
      <c r="D977" s="109"/>
      <c r="E977" s="109"/>
      <c r="L977" s="103"/>
    </row>
    <row r="978">
      <c r="A978" s="109"/>
      <c r="B978" s="109"/>
      <c r="D978" s="109"/>
      <c r="E978" s="109"/>
      <c r="L978" s="103"/>
    </row>
    <row r="979">
      <c r="A979" s="109"/>
      <c r="B979" s="109"/>
      <c r="D979" s="109"/>
      <c r="E979" s="109"/>
      <c r="L979" s="103"/>
    </row>
    <row r="980">
      <c r="A980" s="109"/>
      <c r="B980" s="109"/>
      <c r="D980" s="109"/>
      <c r="E980" s="109"/>
      <c r="L980" s="103"/>
    </row>
    <row r="981">
      <c r="A981" s="109"/>
      <c r="B981" s="109"/>
      <c r="D981" s="109"/>
      <c r="E981" s="109"/>
      <c r="L981" s="103"/>
    </row>
    <row r="982">
      <c r="A982" s="109"/>
      <c r="B982" s="109"/>
      <c r="D982" s="109"/>
      <c r="E982" s="109"/>
      <c r="L982" s="103"/>
    </row>
    <row r="983">
      <c r="A983" s="109"/>
      <c r="B983" s="109"/>
      <c r="D983" s="109"/>
      <c r="E983" s="109"/>
      <c r="L983" s="103"/>
    </row>
    <row r="984">
      <c r="A984" s="109"/>
      <c r="B984" s="109"/>
      <c r="D984" s="109"/>
      <c r="E984" s="109"/>
      <c r="L984" s="103"/>
    </row>
    <row r="985">
      <c r="A985" s="109"/>
      <c r="B985" s="109"/>
      <c r="D985" s="109"/>
      <c r="E985" s="109"/>
      <c r="L985" s="103"/>
    </row>
    <row r="986">
      <c r="A986" s="109"/>
      <c r="B986" s="109"/>
      <c r="D986" s="109"/>
      <c r="E986" s="109"/>
      <c r="L986" s="103"/>
    </row>
    <row r="987">
      <c r="A987" s="109"/>
      <c r="B987" s="109"/>
      <c r="D987" s="109"/>
      <c r="E987" s="109"/>
      <c r="L987" s="103"/>
    </row>
    <row r="988">
      <c r="A988" s="109"/>
      <c r="B988" s="109"/>
      <c r="D988" s="109"/>
      <c r="E988" s="109"/>
      <c r="L988" s="103"/>
    </row>
    <row r="989">
      <c r="A989" s="109"/>
      <c r="B989" s="109"/>
      <c r="D989" s="109"/>
      <c r="E989" s="109"/>
      <c r="L989" s="103"/>
    </row>
    <row r="990">
      <c r="A990" s="109"/>
      <c r="B990" s="109"/>
      <c r="D990" s="109"/>
      <c r="E990" s="109"/>
      <c r="L990" s="103"/>
    </row>
    <row r="991">
      <c r="A991" s="109"/>
      <c r="B991" s="109"/>
      <c r="D991" s="109"/>
      <c r="E991" s="109"/>
      <c r="L991" s="103"/>
    </row>
    <row r="992">
      <c r="A992" s="109"/>
      <c r="B992" s="109"/>
      <c r="D992" s="109"/>
      <c r="E992" s="109"/>
      <c r="L992" s="103"/>
    </row>
    <row r="993">
      <c r="A993" s="109"/>
      <c r="B993" s="109"/>
      <c r="D993" s="109"/>
      <c r="E993" s="109"/>
      <c r="L993" s="103"/>
    </row>
    <row r="994">
      <c r="A994" s="109"/>
      <c r="B994" s="109"/>
      <c r="D994" s="109"/>
      <c r="E994" s="109"/>
      <c r="L994" s="103"/>
    </row>
    <row r="995">
      <c r="A995" s="109"/>
      <c r="B995" s="109"/>
      <c r="D995" s="109"/>
      <c r="E995" s="109"/>
      <c r="L995" s="103"/>
    </row>
    <row r="996">
      <c r="A996" s="109"/>
      <c r="B996" s="109"/>
      <c r="D996" s="109"/>
      <c r="E996" s="109"/>
      <c r="L996" s="103"/>
    </row>
    <row r="997">
      <c r="A997" s="109"/>
      <c r="B997" s="109"/>
      <c r="D997" s="109"/>
      <c r="E997" s="109"/>
      <c r="L997" s="103"/>
    </row>
    <row r="998">
      <c r="A998" s="109"/>
      <c r="B998" s="109"/>
      <c r="D998" s="109"/>
      <c r="E998" s="109"/>
      <c r="L998" s="103"/>
    </row>
    <row r="999">
      <c r="L999" s="103"/>
    </row>
    <row r="1000">
      <c r="L1000" s="103"/>
    </row>
  </sheetData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2" max="2" width="20.86"/>
    <col customWidth="1" min="3" max="3" width="67.57"/>
    <col customWidth="1" min="8" max="8" width="69.0"/>
  </cols>
  <sheetData>
    <row r="1">
      <c r="A1" s="102" t="s">
        <v>350</v>
      </c>
      <c r="B1" s="102" t="s">
        <v>351</v>
      </c>
      <c r="C1" s="102" t="s">
        <v>352</v>
      </c>
      <c r="D1" s="102" t="s">
        <v>353</v>
      </c>
      <c r="E1" s="102" t="s">
        <v>354</v>
      </c>
      <c r="F1" s="102" t="s">
        <v>355</v>
      </c>
      <c r="H1" s="110" t="s">
        <v>356</v>
      </c>
      <c r="I1" s="111"/>
    </row>
    <row r="2">
      <c r="A2" s="105" t="s">
        <v>193</v>
      </c>
      <c r="B2" s="105" t="s">
        <v>194</v>
      </c>
      <c r="C2" s="105" t="s">
        <v>357</v>
      </c>
      <c r="D2" s="105" t="s">
        <v>358</v>
      </c>
      <c r="E2" s="105" t="s">
        <v>359</v>
      </c>
      <c r="F2" s="106">
        <v>21992.0</v>
      </c>
      <c r="H2" s="112" t="s">
        <v>360</v>
      </c>
      <c r="I2" s="113" t="e">
        <v>#DIV/0!</v>
      </c>
    </row>
    <row r="3">
      <c r="A3" s="105" t="s">
        <v>197</v>
      </c>
      <c r="B3" s="105" t="s">
        <v>198</v>
      </c>
      <c r="C3" s="105" t="s">
        <v>357</v>
      </c>
      <c r="D3" s="105" t="s">
        <v>358</v>
      </c>
      <c r="E3" s="105" t="s">
        <v>361</v>
      </c>
      <c r="F3" s="106">
        <v>18990.0</v>
      </c>
      <c r="H3" s="112" t="s">
        <v>362</v>
      </c>
      <c r="I3" s="113" t="e">
        <v>#DIV/0!</v>
      </c>
    </row>
    <row r="4">
      <c r="A4" s="105" t="s">
        <v>149</v>
      </c>
      <c r="B4" s="105" t="s">
        <v>150</v>
      </c>
      <c r="C4" s="105" t="s">
        <v>363</v>
      </c>
      <c r="D4" s="105" t="s">
        <v>364</v>
      </c>
      <c r="E4" s="105" t="s">
        <v>274</v>
      </c>
      <c r="F4" s="106">
        <v>3993.0</v>
      </c>
      <c r="H4" s="112" t="s">
        <v>365</v>
      </c>
      <c r="I4" s="113" t="e">
        <v>#DIV/0!</v>
      </c>
    </row>
    <row r="5">
      <c r="A5" s="105" t="s">
        <v>129</v>
      </c>
      <c r="B5" s="105" t="s">
        <v>130</v>
      </c>
      <c r="C5" s="105" t="s">
        <v>363</v>
      </c>
      <c r="D5" s="105" t="s">
        <v>366</v>
      </c>
      <c r="E5" s="105" t="s">
        <v>275</v>
      </c>
      <c r="F5" s="106">
        <v>1999.0</v>
      </c>
      <c r="H5" s="112" t="s">
        <v>367</v>
      </c>
      <c r="I5" s="114">
        <v>0.8791208791208791</v>
      </c>
    </row>
    <row r="6">
      <c r="A6" s="105" t="s">
        <v>89</v>
      </c>
      <c r="B6" s="105" t="s">
        <v>90</v>
      </c>
      <c r="C6" s="105" t="s">
        <v>368</v>
      </c>
      <c r="D6" s="105" t="s">
        <v>369</v>
      </c>
      <c r="E6" s="105" t="s">
        <v>276</v>
      </c>
      <c r="F6" s="106">
        <v>490.0</v>
      </c>
      <c r="H6" s="112" t="s">
        <v>370</v>
      </c>
      <c r="I6" s="114">
        <v>0.9166666666666666</v>
      </c>
    </row>
    <row r="7">
      <c r="A7" s="105" t="s">
        <v>159</v>
      </c>
      <c r="B7" s="105" t="s">
        <v>160</v>
      </c>
      <c r="C7" s="105" t="s">
        <v>371</v>
      </c>
      <c r="D7" s="105" t="s">
        <v>369</v>
      </c>
      <c r="E7" s="105" t="s">
        <v>277</v>
      </c>
      <c r="F7" s="106">
        <v>7500.0</v>
      </c>
      <c r="H7" s="112" t="s">
        <v>372</v>
      </c>
      <c r="I7" s="114">
        <v>0.7777777777777778</v>
      </c>
    </row>
    <row r="8">
      <c r="A8" s="105" t="s">
        <v>165</v>
      </c>
      <c r="B8" s="105" t="s">
        <v>166</v>
      </c>
      <c r="C8" s="105" t="s">
        <v>371</v>
      </c>
      <c r="D8" s="105" t="s">
        <v>373</v>
      </c>
      <c r="E8" s="105" t="s">
        <v>278</v>
      </c>
      <c r="F8" s="106">
        <v>10910.0</v>
      </c>
      <c r="H8" s="112" t="s">
        <v>374</v>
      </c>
      <c r="I8" s="114">
        <v>0.8043478260869565</v>
      </c>
    </row>
    <row r="9">
      <c r="A9" s="105" t="s">
        <v>201</v>
      </c>
      <c r="B9" s="105" t="s">
        <v>202</v>
      </c>
      <c r="C9" s="105" t="s">
        <v>371</v>
      </c>
      <c r="D9" s="105" t="s">
        <v>373</v>
      </c>
      <c r="E9" s="105" t="s">
        <v>375</v>
      </c>
      <c r="F9" s="106">
        <v>10900.0</v>
      </c>
      <c r="H9" s="112" t="s">
        <v>376</v>
      </c>
      <c r="I9" s="114">
        <v>1.2</v>
      </c>
    </row>
    <row r="10">
      <c r="A10" s="105" t="s">
        <v>203</v>
      </c>
      <c r="B10" s="105" t="s">
        <v>204</v>
      </c>
      <c r="C10" s="105" t="s">
        <v>371</v>
      </c>
      <c r="D10" s="105" t="s">
        <v>377</v>
      </c>
      <c r="E10" s="105" t="s">
        <v>378</v>
      </c>
      <c r="F10" s="106">
        <v>14241.0</v>
      </c>
      <c r="H10" s="112" t="s">
        <v>379</v>
      </c>
      <c r="I10" s="114">
        <v>0.8404255319148937</v>
      </c>
    </row>
    <row r="11">
      <c r="A11" s="105" t="s">
        <v>205</v>
      </c>
      <c r="B11" s="105" t="s">
        <v>206</v>
      </c>
      <c r="C11" s="105" t="s">
        <v>363</v>
      </c>
      <c r="D11" s="105" t="s">
        <v>325</v>
      </c>
      <c r="E11" s="105" t="s">
        <v>380</v>
      </c>
      <c r="F11" s="106">
        <v>6996.0</v>
      </c>
      <c r="H11" s="112" t="s">
        <v>381</v>
      </c>
      <c r="I11" s="114">
        <v>0.9545454545454546</v>
      </c>
    </row>
    <row r="12">
      <c r="A12" s="105" t="s">
        <v>60</v>
      </c>
      <c r="B12" s="105" t="s">
        <v>61</v>
      </c>
      <c r="C12" s="105" t="s">
        <v>368</v>
      </c>
      <c r="D12" s="105" t="s">
        <v>369</v>
      </c>
      <c r="E12" s="105" t="s">
        <v>279</v>
      </c>
      <c r="F12" s="106">
        <v>130.0</v>
      </c>
      <c r="H12" s="112" t="s">
        <v>382</v>
      </c>
      <c r="I12" s="113" t="e">
        <v>#DIV/0!</v>
      </c>
    </row>
    <row r="13">
      <c r="A13" s="105" t="s">
        <v>135</v>
      </c>
      <c r="B13" s="105" t="s">
        <v>136</v>
      </c>
      <c r="C13" s="105" t="s">
        <v>383</v>
      </c>
      <c r="D13" s="105" t="s">
        <v>377</v>
      </c>
      <c r="E13" s="105" t="s">
        <v>280</v>
      </c>
      <c r="F13" s="106">
        <v>2992.0</v>
      </c>
      <c r="H13" s="112" t="s">
        <v>384</v>
      </c>
      <c r="I13" s="113" t="e">
        <v>#DIV/0!</v>
      </c>
    </row>
    <row r="14">
      <c r="A14" s="105" t="s">
        <v>171</v>
      </c>
      <c r="B14" s="105" t="s">
        <v>172</v>
      </c>
      <c r="C14" s="105" t="s">
        <v>363</v>
      </c>
      <c r="D14" s="105" t="s">
        <v>385</v>
      </c>
      <c r="E14" s="105" t="s">
        <v>281</v>
      </c>
      <c r="F14" s="106">
        <v>12921.0</v>
      </c>
      <c r="H14" s="112" t="s">
        <v>386</v>
      </c>
      <c r="I14" s="113" t="e">
        <v>#DIV/0!</v>
      </c>
    </row>
    <row r="15">
      <c r="A15" s="105" t="s">
        <v>207</v>
      </c>
      <c r="B15" s="105" t="s">
        <v>208</v>
      </c>
      <c r="C15" s="105" t="s">
        <v>363</v>
      </c>
      <c r="D15" s="105" t="s">
        <v>387</v>
      </c>
      <c r="E15" s="105" t="s">
        <v>388</v>
      </c>
      <c r="F15" s="106">
        <v>11600.0</v>
      </c>
      <c r="H15" s="112" t="s">
        <v>389</v>
      </c>
      <c r="I15" s="114">
        <v>0.7857142857142857</v>
      </c>
    </row>
    <row r="16">
      <c r="A16" s="105" t="s">
        <v>95</v>
      </c>
      <c r="B16" s="105" t="s">
        <v>96</v>
      </c>
      <c r="C16" s="105" t="s">
        <v>390</v>
      </c>
      <c r="D16" s="105" t="s">
        <v>391</v>
      </c>
      <c r="E16" s="105" t="s">
        <v>282</v>
      </c>
      <c r="F16" s="106">
        <v>575.0</v>
      </c>
      <c r="H16" s="112" t="s">
        <v>392</v>
      </c>
      <c r="I16" s="114">
        <v>0.7435897435897436</v>
      </c>
    </row>
    <row r="17">
      <c r="A17" s="105" t="s">
        <v>117</v>
      </c>
      <c r="B17" s="105" t="s">
        <v>118</v>
      </c>
      <c r="C17" s="105" t="s">
        <v>393</v>
      </c>
      <c r="D17" s="105" t="s">
        <v>394</v>
      </c>
      <c r="E17" s="105" t="s">
        <v>283</v>
      </c>
      <c r="F17" s="106">
        <v>1551.0</v>
      </c>
      <c r="H17" s="112" t="s">
        <v>395</v>
      </c>
      <c r="I17" s="114">
        <v>1.3333333333333333</v>
      </c>
    </row>
    <row r="18">
      <c r="A18" s="105" t="s">
        <v>209</v>
      </c>
      <c r="B18" s="105" t="s">
        <v>210</v>
      </c>
      <c r="C18" s="105" t="s">
        <v>357</v>
      </c>
      <c r="D18" s="105" t="s">
        <v>396</v>
      </c>
      <c r="E18" s="105" t="s">
        <v>397</v>
      </c>
      <c r="F18" s="106">
        <v>22222.0</v>
      </c>
      <c r="H18" s="112" t="s">
        <v>398</v>
      </c>
      <c r="I18" s="114">
        <v>0.8928571428571429</v>
      </c>
    </row>
    <row r="19">
      <c r="A19" s="105" t="s">
        <v>189</v>
      </c>
      <c r="B19" s="105" t="s">
        <v>190</v>
      </c>
      <c r="C19" s="105" t="s">
        <v>357</v>
      </c>
      <c r="D19" s="105" t="s">
        <v>373</v>
      </c>
      <c r="E19" s="105" t="s">
        <v>284</v>
      </c>
      <c r="F19" s="106">
        <v>24900.0</v>
      </c>
      <c r="H19" s="112" t="s">
        <v>399</v>
      </c>
      <c r="I19" s="113" t="e">
        <v>#DIV/0!</v>
      </c>
    </row>
    <row r="20">
      <c r="A20" s="105" t="s">
        <v>179</v>
      </c>
      <c r="B20" s="105" t="s">
        <v>180</v>
      </c>
      <c r="C20" s="105" t="s">
        <v>357</v>
      </c>
      <c r="D20" s="105" t="s">
        <v>358</v>
      </c>
      <c r="E20" s="105" t="s">
        <v>285</v>
      </c>
      <c r="F20" s="106">
        <v>14800.0</v>
      </c>
      <c r="H20" s="112" t="s">
        <v>400</v>
      </c>
      <c r="I20" s="113" t="e">
        <v>#DIV/0!</v>
      </c>
    </row>
    <row r="21">
      <c r="A21" s="105" t="s">
        <v>183</v>
      </c>
      <c r="B21" s="105" t="s">
        <v>184</v>
      </c>
      <c r="C21" s="105" t="s">
        <v>357</v>
      </c>
      <c r="D21" s="105" t="s">
        <v>401</v>
      </c>
      <c r="E21" s="105" t="s">
        <v>286</v>
      </c>
      <c r="F21" s="106">
        <v>18991.0</v>
      </c>
      <c r="H21" s="112" t="s">
        <v>402</v>
      </c>
      <c r="I21" s="113" t="e">
        <v>#DIV/0!</v>
      </c>
    </row>
    <row r="22">
      <c r="A22" s="105" t="s">
        <v>173</v>
      </c>
      <c r="B22" s="105" t="s">
        <v>174</v>
      </c>
      <c r="C22" s="105" t="s">
        <v>363</v>
      </c>
      <c r="D22" s="105" t="s">
        <v>403</v>
      </c>
      <c r="E22" s="105" t="s">
        <v>287</v>
      </c>
      <c r="F22" s="106">
        <v>12921.0</v>
      </c>
      <c r="H22" s="112" t="s">
        <v>404</v>
      </c>
      <c r="I22" s="114">
        <v>0.5</v>
      </c>
    </row>
    <row r="23">
      <c r="A23" s="105" t="s">
        <v>211</v>
      </c>
      <c r="B23" s="105" t="s">
        <v>212</v>
      </c>
      <c r="C23" s="105" t="s">
        <v>405</v>
      </c>
      <c r="D23" s="105" t="s">
        <v>373</v>
      </c>
      <c r="E23" s="105" t="s">
        <v>406</v>
      </c>
      <c r="F23" s="106">
        <v>2302.0</v>
      </c>
      <c r="H23" s="112" t="s">
        <v>407</v>
      </c>
      <c r="I23" s="114">
        <v>0.6666666666666666</v>
      </c>
    </row>
    <row r="24">
      <c r="A24" s="105" t="s">
        <v>109</v>
      </c>
      <c r="B24" s="105" t="s">
        <v>110</v>
      </c>
      <c r="C24" s="105" t="s">
        <v>357</v>
      </c>
      <c r="D24" s="105" t="s">
        <v>373</v>
      </c>
      <c r="E24" s="105" t="s">
        <v>288</v>
      </c>
      <c r="F24" s="106">
        <v>998.0</v>
      </c>
      <c r="H24" s="112" t="s">
        <v>408</v>
      </c>
      <c r="I24" s="114">
        <v>1.0</v>
      </c>
    </row>
    <row r="25">
      <c r="A25" s="105" t="s">
        <v>77</v>
      </c>
      <c r="B25" s="105" t="s">
        <v>78</v>
      </c>
      <c r="C25" s="105" t="s">
        <v>409</v>
      </c>
      <c r="D25" s="105" t="s">
        <v>410</v>
      </c>
      <c r="E25" s="105" t="s">
        <v>289</v>
      </c>
      <c r="F25" s="106">
        <v>373.0</v>
      </c>
      <c r="H25" s="112" t="s">
        <v>411</v>
      </c>
      <c r="I25" s="113" t="e">
        <v>#DIV/0!</v>
      </c>
    </row>
    <row r="26">
      <c r="A26" s="105" t="s">
        <v>163</v>
      </c>
      <c r="B26" s="105" t="s">
        <v>164</v>
      </c>
      <c r="C26" s="105" t="s">
        <v>363</v>
      </c>
      <c r="D26" s="105" t="s">
        <v>412</v>
      </c>
      <c r="E26" s="105" t="s">
        <v>290</v>
      </c>
      <c r="F26" s="106">
        <v>9779.0</v>
      </c>
      <c r="H26" s="112" t="s">
        <v>413</v>
      </c>
      <c r="I26" s="114">
        <v>0.6666666666666666</v>
      </c>
    </row>
    <row r="27">
      <c r="A27" s="105" t="s">
        <v>111</v>
      </c>
      <c r="B27" s="105" t="s">
        <v>112</v>
      </c>
      <c r="C27" s="105" t="s">
        <v>363</v>
      </c>
      <c r="D27" s="105" t="s">
        <v>394</v>
      </c>
      <c r="E27" s="105" t="s">
        <v>291</v>
      </c>
      <c r="F27" s="106">
        <v>1221.0</v>
      </c>
      <c r="H27" s="112" t="s">
        <v>414</v>
      </c>
      <c r="I27" s="113" t="e">
        <v>#DIV/0!</v>
      </c>
    </row>
    <row r="28">
      <c r="A28" s="105" t="s">
        <v>127</v>
      </c>
      <c r="B28" s="105" t="s">
        <v>128</v>
      </c>
      <c r="C28" s="105" t="s">
        <v>363</v>
      </c>
      <c r="D28" s="105" t="s">
        <v>396</v>
      </c>
      <c r="E28" s="105" t="s">
        <v>292</v>
      </c>
      <c r="F28" s="106">
        <v>1990.0</v>
      </c>
      <c r="H28" s="112" t="s">
        <v>415</v>
      </c>
      <c r="I28" s="114">
        <v>0.8888888888888888</v>
      </c>
    </row>
    <row r="29">
      <c r="A29" s="105" t="s">
        <v>113</v>
      </c>
      <c r="B29" s="105" t="s">
        <v>114</v>
      </c>
      <c r="C29" s="105" t="s">
        <v>416</v>
      </c>
      <c r="D29" s="105" t="s">
        <v>373</v>
      </c>
      <c r="E29" s="105" t="s">
        <v>293</v>
      </c>
      <c r="F29" s="106">
        <v>1331.0</v>
      </c>
      <c r="H29" s="112" t="s">
        <v>417</v>
      </c>
      <c r="I29" s="114">
        <v>0.8766447368421053</v>
      </c>
    </row>
    <row r="30">
      <c r="A30" s="105" t="s">
        <v>191</v>
      </c>
      <c r="B30" s="105" t="s">
        <v>192</v>
      </c>
      <c r="C30" s="105" t="s">
        <v>418</v>
      </c>
      <c r="D30" s="105" t="s">
        <v>295</v>
      </c>
      <c r="E30" s="105" t="s">
        <v>294</v>
      </c>
      <c r="F30" s="106">
        <v>25000.0</v>
      </c>
      <c r="H30" s="112" t="s">
        <v>419</v>
      </c>
      <c r="I30" s="114">
        <v>0.8</v>
      </c>
    </row>
    <row r="31">
      <c r="A31" s="105" t="s">
        <v>215</v>
      </c>
      <c r="B31" s="105" t="s">
        <v>216</v>
      </c>
      <c r="C31" s="105" t="s">
        <v>405</v>
      </c>
      <c r="D31" s="105" t="s">
        <v>358</v>
      </c>
      <c r="E31" s="105" t="s">
        <v>420</v>
      </c>
      <c r="F31" s="106">
        <v>14442.0</v>
      </c>
      <c r="H31" s="112" t="s">
        <v>421</v>
      </c>
      <c r="I31" s="114">
        <v>0.8571428571428571</v>
      </c>
    </row>
    <row r="32">
      <c r="A32" s="105" t="s">
        <v>161</v>
      </c>
      <c r="B32" s="105" t="s">
        <v>162</v>
      </c>
      <c r="C32" s="105" t="s">
        <v>422</v>
      </c>
      <c r="D32" s="105" t="s">
        <v>423</v>
      </c>
      <c r="E32" s="105" t="s">
        <v>296</v>
      </c>
      <c r="F32" s="106">
        <v>7777.0</v>
      </c>
      <c r="H32" s="112" t="s">
        <v>424</v>
      </c>
      <c r="I32" s="114">
        <v>1.0</v>
      </c>
    </row>
    <row r="33">
      <c r="A33" s="105" t="s">
        <v>217</v>
      </c>
      <c r="B33" s="105" t="s">
        <v>218</v>
      </c>
      <c r="C33" s="105" t="s">
        <v>357</v>
      </c>
      <c r="D33" s="105" t="s">
        <v>401</v>
      </c>
      <c r="E33" s="105" t="s">
        <v>286</v>
      </c>
      <c r="F33" s="106">
        <v>6500.0</v>
      </c>
      <c r="H33" s="112" t="s">
        <v>425</v>
      </c>
      <c r="I33" s="114">
        <v>1.0</v>
      </c>
    </row>
    <row r="34">
      <c r="A34" s="105" t="s">
        <v>167</v>
      </c>
      <c r="B34" s="105" t="s">
        <v>168</v>
      </c>
      <c r="C34" s="105" t="s">
        <v>363</v>
      </c>
      <c r="D34" s="105" t="s">
        <v>426</v>
      </c>
      <c r="E34" s="105" t="s">
        <v>297</v>
      </c>
      <c r="F34" s="106">
        <v>12831.0</v>
      </c>
      <c r="H34" s="112" t="s">
        <v>427</v>
      </c>
      <c r="I34" s="114">
        <v>0.8285714285714286</v>
      </c>
    </row>
    <row r="35">
      <c r="A35" s="105" t="s">
        <v>219</v>
      </c>
      <c r="B35" s="105" t="s">
        <v>220</v>
      </c>
      <c r="C35" s="105" t="s">
        <v>405</v>
      </c>
      <c r="D35" s="105" t="s">
        <v>358</v>
      </c>
      <c r="E35" s="105" t="s">
        <v>336</v>
      </c>
      <c r="F35" s="106">
        <v>22222.0</v>
      </c>
      <c r="H35" s="112" t="s">
        <v>428</v>
      </c>
      <c r="I35" s="113" t="e">
        <v>#DIV/0!</v>
      </c>
    </row>
    <row r="36">
      <c r="A36" s="105" t="s">
        <v>221</v>
      </c>
      <c r="B36" s="105" t="s">
        <v>222</v>
      </c>
      <c r="C36" s="105" t="s">
        <v>357</v>
      </c>
      <c r="D36" s="105" t="s">
        <v>401</v>
      </c>
      <c r="E36" s="105" t="s">
        <v>286</v>
      </c>
      <c r="F36" s="106">
        <v>20920.0</v>
      </c>
      <c r="H36" s="112" t="s">
        <v>429</v>
      </c>
      <c r="I36" s="114">
        <v>0.75</v>
      </c>
    </row>
    <row r="37">
      <c r="A37" s="105" t="s">
        <v>181</v>
      </c>
      <c r="B37" s="105" t="s">
        <v>182</v>
      </c>
      <c r="C37" s="105" t="s">
        <v>357</v>
      </c>
      <c r="D37" s="105" t="s">
        <v>401</v>
      </c>
      <c r="E37" s="105" t="s">
        <v>286</v>
      </c>
      <c r="F37" s="106">
        <v>21121.0</v>
      </c>
      <c r="H37" s="112" t="s">
        <v>430</v>
      </c>
      <c r="I37" s="114">
        <v>1.0</v>
      </c>
    </row>
    <row r="38">
      <c r="A38" s="105" t="s">
        <v>261</v>
      </c>
      <c r="B38" s="105" t="s">
        <v>300</v>
      </c>
      <c r="C38" s="105" t="s">
        <v>357</v>
      </c>
      <c r="D38" s="105" t="s">
        <v>401</v>
      </c>
      <c r="E38" s="105" t="s">
        <v>286</v>
      </c>
      <c r="F38" s="106">
        <v>12901.0</v>
      </c>
      <c r="H38" s="112" t="s">
        <v>431</v>
      </c>
      <c r="I38" s="113" t="e">
        <v>#DIV/0!</v>
      </c>
    </row>
    <row r="39">
      <c r="A39" s="105" t="s">
        <v>262</v>
      </c>
      <c r="B39" s="105" t="s">
        <v>301</v>
      </c>
      <c r="C39" s="105" t="s">
        <v>357</v>
      </c>
      <c r="D39" s="105" t="s">
        <v>401</v>
      </c>
      <c r="E39" s="105" t="s">
        <v>286</v>
      </c>
      <c r="F39" s="106">
        <v>21122.0</v>
      </c>
      <c r="H39" s="112" t="s">
        <v>432</v>
      </c>
      <c r="I39" s="114">
        <v>0.8571428571428571</v>
      </c>
    </row>
    <row r="40">
      <c r="A40" s="105" t="s">
        <v>87</v>
      </c>
      <c r="B40" s="105" t="s">
        <v>88</v>
      </c>
      <c r="C40" s="105" t="s">
        <v>433</v>
      </c>
      <c r="D40" s="105" t="s">
        <v>369</v>
      </c>
      <c r="E40" s="105" t="s">
        <v>303</v>
      </c>
      <c r="F40" s="106">
        <v>414.0</v>
      </c>
      <c r="H40" s="112" t="s">
        <v>434</v>
      </c>
      <c r="I40" s="114">
        <v>1.0</v>
      </c>
    </row>
    <row r="41">
      <c r="A41" s="105" t="s">
        <v>157</v>
      </c>
      <c r="B41" s="105" t="s">
        <v>158</v>
      </c>
      <c r="C41" s="105" t="s">
        <v>363</v>
      </c>
      <c r="D41" s="105" t="s">
        <v>423</v>
      </c>
      <c r="E41" s="105" t="s">
        <v>304</v>
      </c>
      <c r="F41" s="106">
        <v>6996.0</v>
      </c>
      <c r="H41" s="112" t="s">
        <v>435</v>
      </c>
      <c r="I41" s="114">
        <v>0.9649122807017544</v>
      </c>
    </row>
    <row r="42">
      <c r="A42" s="105" t="s">
        <v>73</v>
      </c>
      <c r="B42" s="105" t="s">
        <v>74</v>
      </c>
      <c r="C42" s="105" t="s">
        <v>436</v>
      </c>
      <c r="D42" s="105" t="s">
        <v>369</v>
      </c>
      <c r="E42" s="105" t="s">
        <v>305</v>
      </c>
      <c r="F42" s="106">
        <v>300.0</v>
      </c>
      <c r="H42" s="112" t="s">
        <v>437</v>
      </c>
      <c r="I42" s="114">
        <v>0.8</v>
      </c>
    </row>
    <row r="43">
      <c r="A43" s="105" t="s">
        <v>125</v>
      </c>
      <c r="B43" s="105" t="s">
        <v>126</v>
      </c>
      <c r="C43" s="105" t="s">
        <v>438</v>
      </c>
      <c r="D43" s="105" t="s">
        <v>366</v>
      </c>
      <c r="E43" s="105" t="s">
        <v>307</v>
      </c>
      <c r="F43" s="106">
        <v>1881.0</v>
      </c>
      <c r="H43" s="112" t="s">
        <v>439</v>
      </c>
      <c r="I43" s="114">
        <v>1.0</v>
      </c>
    </row>
    <row r="44">
      <c r="A44" s="105" t="s">
        <v>71</v>
      </c>
      <c r="B44" s="105" t="s">
        <v>308</v>
      </c>
      <c r="C44" s="105" t="s">
        <v>440</v>
      </c>
      <c r="D44" s="105" t="s">
        <v>369</v>
      </c>
      <c r="E44" s="105" t="s">
        <v>309</v>
      </c>
      <c r="F44" s="106">
        <v>252.0</v>
      </c>
      <c r="H44" s="112" t="s">
        <v>441</v>
      </c>
      <c r="I44" s="114">
        <v>0.0</v>
      </c>
    </row>
    <row r="45">
      <c r="A45" s="105" t="s">
        <v>175</v>
      </c>
      <c r="B45" s="105" t="s">
        <v>176</v>
      </c>
      <c r="C45" s="105" t="s">
        <v>442</v>
      </c>
      <c r="D45" s="105" t="s">
        <v>443</v>
      </c>
      <c r="E45" s="105" t="s">
        <v>310</v>
      </c>
      <c r="F45" s="106">
        <v>13400.0</v>
      </c>
      <c r="H45" s="112" t="s">
        <v>444</v>
      </c>
      <c r="I45" s="114">
        <v>0.8783783783783784</v>
      </c>
    </row>
    <row r="46">
      <c r="A46" s="105" t="s">
        <v>83</v>
      </c>
      <c r="B46" s="105" t="s">
        <v>84</v>
      </c>
      <c r="C46" s="105" t="s">
        <v>409</v>
      </c>
      <c r="D46" s="105" t="s">
        <v>410</v>
      </c>
      <c r="E46" s="105" t="s">
        <v>289</v>
      </c>
      <c r="F46" s="106">
        <v>399.0</v>
      </c>
      <c r="H46" s="112" t="s">
        <v>445</v>
      </c>
      <c r="I46" s="113" t="e">
        <v>#DIV/0!</v>
      </c>
    </row>
    <row r="47">
      <c r="A47" s="105" t="s">
        <v>225</v>
      </c>
      <c r="B47" s="105" t="s">
        <v>226</v>
      </c>
      <c r="C47" s="105" t="s">
        <v>357</v>
      </c>
      <c r="D47" s="105" t="s">
        <v>358</v>
      </c>
      <c r="E47" s="105" t="s">
        <v>446</v>
      </c>
      <c r="F47" s="106">
        <v>21900.0</v>
      </c>
      <c r="H47" s="112" t="s">
        <v>447</v>
      </c>
      <c r="I47" s="113" t="e">
        <v>#DIV/0!</v>
      </c>
    </row>
    <row r="48">
      <c r="A48" s="105" t="s">
        <v>187</v>
      </c>
      <c r="B48" s="105" t="s">
        <v>188</v>
      </c>
      <c r="C48" s="105" t="s">
        <v>357</v>
      </c>
      <c r="D48" s="105" t="s">
        <v>358</v>
      </c>
      <c r="E48" s="105" t="s">
        <v>448</v>
      </c>
      <c r="F48" s="106">
        <v>24900.0</v>
      </c>
      <c r="H48" s="112" t="s">
        <v>449</v>
      </c>
      <c r="I48" s="114">
        <v>1.0</v>
      </c>
    </row>
    <row r="49">
      <c r="A49" s="105" t="s">
        <v>227</v>
      </c>
      <c r="B49" s="105" t="s">
        <v>228</v>
      </c>
      <c r="C49" s="105" t="s">
        <v>357</v>
      </c>
      <c r="D49" s="105" t="s">
        <v>358</v>
      </c>
      <c r="E49" s="105" t="s">
        <v>450</v>
      </c>
      <c r="F49" s="106">
        <v>22446.0</v>
      </c>
      <c r="H49" s="112" t="s">
        <v>451</v>
      </c>
      <c r="I49" s="114">
        <v>1.0</v>
      </c>
    </row>
    <row r="50">
      <c r="A50" s="105" t="s">
        <v>233</v>
      </c>
      <c r="B50" s="105" t="s">
        <v>234</v>
      </c>
      <c r="C50" s="105" t="s">
        <v>357</v>
      </c>
      <c r="D50" s="105" t="s">
        <v>358</v>
      </c>
      <c r="E50" s="105" t="s">
        <v>452</v>
      </c>
      <c r="F50" s="106">
        <v>19900.0</v>
      </c>
      <c r="H50" s="112" t="s">
        <v>453</v>
      </c>
      <c r="I50" s="114">
        <v>1.0</v>
      </c>
    </row>
    <row r="51">
      <c r="A51" s="105" t="s">
        <v>235</v>
      </c>
      <c r="B51" s="105" t="s">
        <v>236</v>
      </c>
      <c r="C51" s="105" t="s">
        <v>357</v>
      </c>
      <c r="D51" s="105" t="s">
        <v>373</v>
      </c>
      <c r="E51" s="105" t="s">
        <v>454</v>
      </c>
      <c r="F51" s="106">
        <v>23432.0</v>
      </c>
      <c r="H51" s="112" t="s">
        <v>455</v>
      </c>
      <c r="I51" s="113" t="e">
        <v>#DIV/0!</v>
      </c>
    </row>
    <row r="52">
      <c r="A52" s="105" t="s">
        <v>456</v>
      </c>
      <c r="B52" s="105" t="s">
        <v>457</v>
      </c>
      <c r="C52" s="105" t="s">
        <v>357</v>
      </c>
      <c r="D52" s="105" t="s">
        <v>401</v>
      </c>
      <c r="E52" s="105" t="s">
        <v>286</v>
      </c>
      <c r="F52" s="106">
        <v>9999.0</v>
      </c>
      <c r="H52" s="112" t="s">
        <v>458</v>
      </c>
      <c r="I52" s="114">
        <v>1.0</v>
      </c>
    </row>
    <row r="53">
      <c r="A53" s="105" t="s">
        <v>169</v>
      </c>
      <c r="B53" s="105" t="s">
        <v>170</v>
      </c>
      <c r="C53" s="105" t="s">
        <v>357</v>
      </c>
      <c r="D53" s="105" t="s">
        <v>401</v>
      </c>
      <c r="E53" s="105" t="s">
        <v>286</v>
      </c>
      <c r="F53" s="106">
        <v>12900.0</v>
      </c>
      <c r="H53" s="112" t="s">
        <v>459</v>
      </c>
      <c r="I53" s="114">
        <v>0.9523809523809523</v>
      </c>
    </row>
    <row r="54">
      <c r="A54" s="105" t="s">
        <v>121</v>
      </c>
      <c r="B54" s="105" t="s">
        <v>122</v>
      </c>
      <c r="C54" s="105" t="s">
        <v>438</v>
      </c>
      <c r="D54" s="105" t="s">
        <v>423</v>
      </c>
      <c r="E54" s="105" t="s">
        <v>312</v>
      </c>
      <c r="F54" s="106">
        <v>1693.0</v>
      </c>
      <c r="H54" s="112" t="s">
        <v>460</v>
      </c>
      <c r="I54" s="113" t="e">
        <v>#DIV/0!</v>
      </c>
    </row>
    <row r="55">
      <c r="A55" s="105" t="s">
        <v>65</v>
      </c>
      <c r="B55" s="105" t="s">
        <v>66</v>
      </c>
      <c r="C55" s="105" t="s">
        <v>368</v>
      </c>
      <c r="D55" s="105" t="s">
        <v>369</v>
      </c>
      <c r="E55" s="105" t="s">
        <v>315</v>
      </c>
      <c r="F55" s="106">
        <v>210.0</v>
      </c>
      <c r="H55" s="112" t="s">
        <v>461</v>
      </c>
      <c r="I55" s="114">
        <v>1.0</v>
      </c>
    </row>
    <row r="56">
      <c r="A56" s="105" t="s">
        <v>79</v>
      </c>
      <c r="B56" s="105" t="s">
        <v>316</v>
      </c>
      <c r="C56" s="105" t="s">
        <v>390</v>
      </c>
      <c r="D56" s="105" t="s">
        <v>391</v>
      </c>
      <c r="E56" s="105" t="s">
        <v>282</v>
      </c>
      <c r="F56" s="106">
        <v>396.0</v>
      </c>
      <c r="H56" s="112" t="s">
        <v>462</v>
      </c>
      <c r="I56" s="114">
        <v>1.0</v>
      </c>
    </row>
    <row r="57">
      <c r="A57" s="105" t="s">
        <v>67</v>
      </c>
      <c r="B57" s="105" t="s">
        <v>68</v>
      </c>
      <c r="C57" s="105" t="s">
        <v>463</v>
      </c>
      <c r="D57" s="105" t="s">
        <v>369</v>
      </c>
      <c r="E57" s="105" t="s">
        <v>317</v>
      </c>
      <c r="F57" s="106">
        <v>250.0</v>
      </c>
      <c r="H57" s="112" t="s">
        <v>464</v>
      </c>
      <c r="I57" s="114">
        <v>0.8571428571428571</v>
      </c>
    </row>
    <row r="58">
      <c r="A58" s="105" t="s">
        <v>241</v>
      </c>
      <c r="B58" s="105" t="s">
        <v>242</v>
      </c>
      <c r="C58" s="105" t="s">
        <v>357</v>
      </c>
      <c r="D58" s="105" t="s">
        <v>401</v>
      </c>
      <c r="E58" s="105" t="s">
        <v>286</v>
      </c>
      <c r="F58" s="106">
        <v>21900.0</v>
      </c>
      <c r="H58" s="112" t="s">
        <v>465</v>
      </c>
      <c r="I58" s="113" t="e">
        <v>#DIV/0!</v>
      </c>
    </row>
    <row r="59">
      <c r="A59" s="105" t="s">
        <v>69</v>
      </c>
      <c r="B59" s="105" t="s">
        <v>70</v>
      </c>
      <c r="C59" s="105" t="s">
        <v>466</v>
      </c>
      <c r="D59" s="105" t="s">
        <v>467</v>
      </c>
      <c r="E59" s="105" t="s">
        <v>318</v>
      </c>
      <c r="F59" s="106">
        <v>250.0</v>
      </c>
      <c r="H59" s="112" t="s">
        <v>468</v>
      </c>
      <c r="I59" s="114">
        <v>0.9565217391304348</v>
      </c>
    </row>
    <row r="60">
      <c r="A60" s="105" t="s">
        <v>101</v>
      </c>
      <c r="B60" s="105" t="s">
        <v>102</v>
      </c>
      <c r="C60" s="105" t="s">
        <v>469</v>
      </c>
      <c r="D60" s="105" t="s">
        <v>394</v>
      </c>
      <c r="E60" s="105" t="s">
        <v>319</v>
      </c>
      <c r="F60" s="106">
        <v>757.0</v>
      </c>
      <c r="H60" s="112" t="s">
        <v>470</v>
      </c>
      <c r="I60" s="114">
        <v>1.0</v>
      </c>
    </row>
    <row r="61">
      <c r="A61" s="105" t="s">
        <v>133</v>
      </c>
      <c r="B61" s="105" t="s">
        <v>134</v>
      </c>
      <c r="C61" s="105" t="s">
        <v>416</v>
      </c>
      <c r="D61" s="105" t="s">
        <v>358</v>
      </c>
      <c r="E61" s="105" t="s">
        <v>320</v>
      </c>
      <c r="F61" s="106">
        <v>2662.0</v>
      </c>
      <c r="H61" s="112" t="s">
        <v>471</v>
      </c>
      <c r="I61" s="114">
        <v>0.9714285714285714</v>
      </c>
    </row>
    <row r="62">
      <c r="A62" s="105" t="s">
        <v>137</v>
      </c>
      <c r="B62" s="105" t="s">
        <v>138</v>
      </c>
      <c r="C62" s="105" t="s">
        <v>416</v>
      </c>
      <c r="D62" s="105" t="s">
        <v>472</v>
      </c>
      <c r="E62" s="105" t="s">
        <v>321</v>
      </c>
      <c r="F62" s="106">
        <v>2992.0</v>
      </c>
      <c r="H62" s="112" t="s">
        <v>473</v>
      </c>
      <c r="I62" s="114">
        <v>0.9642857142857143</v>
      </c>
    </row>
    <row r="63">
      <c r="A63" s="105" t="s">
        <v>177</v>
      </c>
      <c r="B63" s="105" t="s">
        <v>178</v>
      </c>
      <c r="C63" s="105" t="s">
        <v>474</v>
      </c>
      <c r="D63" s="105" t="s">
        <v>295</v>
      </c>
      <c r="E63" s="105" t="s">
        <v>323</v>
      </c>
      <c r="F63" s="106">
        <v>14214.0</v>
      </c>
      <c r="H63" s="112" t="s">
        <v>475</v>
      </c>
      <c r="I63" s="114">
        <v>1.0</v>
      </c>
    </row>
    <row r="64">
      <c r="A64" s="105" t="s">
        <v>139</v>
      </c>
      <c r="B64" s="105" t="s">
        <v>140</v>
      </c>
      <c r="C64" s="105" t="s">
        <v>409</v>
      </c>
      <c r="D64" s="105" t="s">
        <v>325</v>
      </c>
      <c r="E64" s="105" t="s">
        <v>324</v>
      </c>
      <c r="F64" s="106">
        <v>2992.0</v>
      </c>
      <c r="H64" s="112" t="s">
        <v>476</v>
      </c>
      <c r="I64" s="114">
        <v>1.0</v>
      </c>
    </row>
    <row r="65">
      <c r="A65" s="105" t="s">
        <v>145</v>
      </c>
      <c r="B65" s="105" t="s">
        <v>146</v>
      </c>
      <c r="C65" s="105" t="s">
        <v>477</v>
      </c>
      <c r="D65" s="105" t="s">
        <v>443</v>
      </c>
      <c r="E65" s="105" t="s">
        <v>326</v>
      </c>
      <c r="F65" s="106">
        <v>3223.0</v>
      </c>
      <c r="H65" s="112" t="s">
        <v>478</v>
      </c>
      <c r="I65" s="114">
        <v>0.6666666666666666</v>
      </c>
    </row>
    <row r="66">
      <c r="A66" s="105" t="s">
        <v>268</v>
      </c>
      <c r="B66" s="105" t="s">
        <v>327</v>
      </c>
      <c r="C66" s="105" t="s">
        <v>479</v>
      </c>
      <c r="D66" s="105" t="s">
        <v>358</v>
      </c>
      <c r="E66" s="105" t="s">
        <v>328</v>
      </c>
      <c r="F66" s="106">
        <v>29900.0</v>
      </c>
      <c r="H66" s="112" t="s">
        <v>480</v>
      </c>
      <c r="I66" s="114">
        <v>0.7777777777777778</v>
      </c>
    </row>
    <row r="67">
      <c r="A67" s="105" t="s">
        <v>81</v>
      </c>
      <c r="B67" s="105" t="s">
        <v>82</v>
      </c>
      <c r="C67" s="105" t="s">
        <v>481</v>
      </c>
      <c r="D67" s="105" t="s">
        <v>373</v>
      </c>
      <c r="E67" s="105" t="s">
        <v>329</v>
      </c>
      <c r="F67" s="106">
        <v>398.0</v>
      </c>
      <c r="H67" s="112" t="s">
        <v>482</v>
      </c>
      <c r="I67" s="114">
        <v>0.5</v>
      </c>
    </row>
    <row r="68">
      <c r="A68" s="105" t="s">
        <v>185</v>
      </c>
      <c r="B68" s="105" t="s">
        <v>186</v>
      </c>
      <c r="C68" s="105" t="s">
        <v>357</v>
      </c>
      <c r="D68" s="105" t="s">
        <v>401</v>
      </c>
      <c r="E68" s="105" t="s">
        <v>286</v>
      </c>
      <c r="F68" s="106">
        <v>21222.0</v>
      </c>
      <c r="H68" s="112" t="s">
        <v>483</v>
      </c>
      <c r="I68" s="113" t="e">
        <v>#DIV/0!</v>
      </c>
    </row>
    <row r="69">
      <c r="A69" s="105" t="s">
        <v>97</v>
      </c>
      <c r="B69" s="105" t="s">
        <v>98</v>
      </c>
      <c r="C69" s="105" t="s">
        <v>484</v>
      </c>
      <c r="D69" s="105" t="s">
        <v>358</v>
      </c>
      <c r="E69" s="105" t="s">
        <v>330</v>
      </c>
      <c r="F69" s="106">
        <v>620.0</v>
      </c>
      <c r="H69" s="112" t="s">
        <v>485</v>
      </c>
      <c r="I69" s="113" t="e">
        <v>#DIV/0!</v>
      </c>
    </row>
    <row r="70">
      <c r="A70" s="105" t="s">
        <v>123</v>
      </c>
      <c r="B70" s="105" t="s">
        <v>124</v>
      </c>
      <c r="C70" s="105" t="s">
        <v>393</v>
      </c>
      <c r="D70" s="105" t="s">
        <v>366</v>
      </c>
      <c r="E70" s="105" t="s">
        <v>331</v>
      </c>
      <c r="F70" s="106">
        <v>1700.0</v>
      </c>
      <c r="H70" s="112" t="s">
        <v>486</v>
      </c>
      <c r="I70" s="114">
        <v>1.0</v>
      </c>
    </row>
    <row r="71">
      <c r="A71" s="105" t="s">
        <v>115</v>
      </c>
      <c r="B71" s="105" t="s">
        <v>116</v>
      </c>
      <c r="C71" s="105" t="s">
        <v>487</v>
      </c>
      <c r="D71" s="105" t="s">
        <v>488</v>
      </c>
      <c r="E71" s="105" t="s">
        <v>332</v>
      </c>
      <c r="F71" s="106">
        <v>1441.0</v>
      </c>
      <c r="H71" s="112" t="s">
        <v>489</v>
      </c>
      <c r="I71" s="114">
        <v>0.874251497005988</v>
      </c>
    </row>
    <row r="72">
      <c r="A72" s="105" t="s">
        <v>91</v>
      </c>
      <c r="B72" s="105" t="s">
        <v>92</v>
      </c>
      <c r="C72" s="105" t="s">
        <v>390</v>
      </c>
      <c r="D72" s="105" t="s">
        <v>369</v>
      </c>
      <c r="E72" s="105" t="s">
        <v>333</v>
      </c>
      <c r="F72" s="106">
        <v>500.0</v>
      </c>
      <c r="H72" s="112" t="s">
        <v>490</v>
      </c>
      <c r="I72" s="114">
        <v>0.6846846846846847</v>
      </c>
    </row>
    <row r="73">
      <c r="A73" s="105" t="s">
        <v>155</v>
      </c>
      <c r="B73" s="105" t="s">
        <v>156</v>
      </c>
      <c r="C73" s="105" t="s">
        <v>363</v>
      </c>
      <c r="D73" s="105" t="s">
        <v>491</v>
      </c>
      <c r="E73" s="105" t="s">
        <v>334</v>
      </c>
      <c r="F73" s="106">
        <v>6776.0</v>
      </c>
      <c r="H73" s="112" t="s">
        <v>492</v>
      </c>
      <c r="I73" s="114">
        <v>0.75</v>
      </c>
    </row>
    <row r="74">
      <c r="A74" s="105" t="s">
        <v>105</v>
      </c>
      <c r="B74" s="105" t="s">
        <v>106</v>
      </c>
      <c r="C74" s="105" t="s">
        <v>493</v>
      </c>
      <c r="D74" s="105" t="s">
        <v>491</v>
      </c>
      <c r="E74" s="105" t="s">
        <v>335</v>
      </c>
      <c r="F74" s="106">
        <v>909.0</v>
      </c>
      <c r="H74" s="112" t="s">
        <v>494</v>
      </c>
      <c r="I74" s="114">
        <v>0.0</v>
      </c>
    </row>
    <row r="75">
      <c r="A75" s="105" t="s">
        <v>119</v>
      </c>
      <c r="B75" s="105" t="s">
        <v>120</v>
      </c>
      <c r="C75" s="105" t="s">
        <v>493</v>
      </c>
      <c r="D75" s="105" t="s">
        <v>495</v>
      </c>
      <c r="E75" s="105" t="s">
        <v>336</v>
      </c>
      <c r="F75" s="106">
        <v>1651.0</v>
      </c>
      <c r="H75" s="112" t="s">
        <v>496</v>
      </c>
      <c r="I75" s="114">
        <v>1.0</v>
      </c>
    </row>
    <row r="76">
      <c r="A76" s="105" t="s">
        <v>99</v>
      </c>
      <c r="B76" s="105" t="s">
        <v>100</v>
      </c>
      <c r="C76" s="105" t="s">
        <v>497</v>
      </c>
      <c r="D76" s="105" t="s">
        <v>396</v>
      </c>
      <c r="E76" s="105" t="s">
        <v>337</v>
      </c>
      <c r="F76" s="106">
        <v>696.0</v>
      </c>
      <c r="H76" s="112" t="s">
        <v>498</v>
      </c>
      <c r="I76" s="114">
        <v>0.0</v>
      </c>
    </row>
    <row r="77">
      <c r="A77" s="105" t="s">
        <v>143</v>
      </c>
      <c r="B77" s="105" t="s">
        <v>144</v>
      </c>
      <c r="C77" s="105" t="s">
        <v>499</v>
      </c>
      <c r="D77" s="105" t="s">
        <v>385</v>
      </c>
      <c r="E77" s="105" t="s">
        <v>338</v>
      </c>
      <c r="F77" s="106">
        <v>3223.0</v>
      </c>
      <c r="H77" s="115" t="s">
        <v>500</v>
      </c>
      <c r="I77" s="114">
        <v>0.8561195889131111</v>
      </c>
    </row>
    <row r="78">
      <c r="A78" s="105" t="s">
        <v>103</v>
      </c>
      <c r="B78" s="105" t="s">
        <v>104</v>
      </c>
      <c r="C78" s="105" t="s">
        <v>501</v>
      </c>
      <c r="D78" s="105" t="s">
        <v>373</v>
      </c>
      <c r="E78" s="105" t="s">
        <v>339</v>
      </c>
      <c r="F78" s="106">
        <v>777.0</v>
      </c>
      <c r="H78" s="116"/>
      <c r="I78" s="111"/>
    </row>
    <row r="79">
      <c r="A79" s="105" t="s">
        <v>153</v>
      </c>
      <c r="B79" s="105" t="s">
        <v>154</v>
      </c>
      <c r="C79" s="105" t="s">
        <v>502</v>
      </c>
      <c r="D79" s="105" t="s">
        <v>503</v>
      </c>
      <c r="E79" s="105" t="s">
        <v>340</v>
      </c>
      <c r="F79" s="106">
        <v>6456.0</v>
      </c>
      <c r="H79" s="116"/>
      <c r="I79" s="111"/>
    </row>
    <row r="80">
      <c r="A80" s="105" t="s">
        <v>269</v>
      </c>
      <c r="B80" s="105" t="s">
        <v>504</v>
      </c>
      <c r="C80" s="105" t="s">
        <v>502</v>
      </c>
      <c r="D80" s="105" t="s">
        <v>505</v>
      </c>
      <c r="E80" s="105" t="s">
        <v>342</v>
      </c>
      <c r="F80" s="106">
        <v>4545.0</v>
      </c>
      <c r="H80" s="116"/>
      <c r="I80" s="111"/>
    </row>
    <row r="81">
      <c r="A81" s="105" t="s">
        <v>151</v>
      </c>
      <c r="B81" s="105" t="s">
        <v>152</v>
      </c>
      <c r="C81" s="105" t="s">
        <v>506</v>
      </c>
      <c r="D81" s="105" t="s">
        <v>507</v>
      </c>
      <c r="E81" s="105" t="s">
        <v>343</v>
      </c>
      <c r="F81" s="106">
        <v>6226.0</v>
      </c>
      <c r="H81" s="116"/>
      <c r="I81" s="111"/>
    </row>
    <row r="82">
      <c r="A82" s="105" t="s">
        <v>93</v>
      </c>
      <c r="B82" s="105" t="s">
        <v>94</v>
      </c>
      <c r="C82" s="105" t="s">
        <v>508</v>
      </c>
      <c r="D82" s="105" t="s">
        <v>373</v>
      </c>
      <c r="E82" s="105" t="s">
        <v>344</v>
      </c>
      <c r="F82" s="106">
        <v>555.0</v>
      </c>
      <c r="H82" s="116"/>
      <c r="I82" s="111"/>
    </row>
    <row r="83">
      <c r="A83" s="105" t="s">
        <v>75</v>
      </c>
      <c r="B83" s="105" t="s">
        <v>76</v>
      </c>
      <c r="C83" s="105" t="s">
        <v>509</v>
      </c>
      <c r="D83" s="105" t="s">
        <v>373</v>
      </c>
      <c r="E83" s="105" t="s">
        <v>345</v>
      </c>
      <c r="F83" s="106">
        <v>300.0</v>
      </c>
      <c r="H83" s="116"/>
      <c r="I83" s="111"/>
    </row>
    <row r="84">
      <c r="A84" s="105" t="s">
        <v>107</v>
      </c>
      <c r="B84" s="105" t="s">
        <v>108</v>
      </c>
      <c r="C84" s="105" t="s">
        <v>510</v>
      </c>
      <c r="D84" s="105" t="s">
        <v>373</v>
      </c>
      <c r="E84" s="105" t="s">
        <v>346</v>
      </c>
      <c r="F84" s="106">
        <v>990.0</v>
      </c>
      <c r="H84" s="116"/>
      <c r="I84" s="111"/>
    </row>
    <row r="85">
      <c r="A85" s="105" t="s">
        <v>85</v>
      </c>
      <c r="B85" s="105" t="s">
        <v>86</v>
      </c>
      <c r="C85" s="105" t="s">
        <v>511</v>
      </c>
      <c r="D85" s="105" t="s">
        <v>358</v>
      </c>
      <c r="E85" s="105" t="s">
        <v>347</v>
      </c>
      <c r="F85" s="106">
        <v>320.0</v>
      </c>
      <c r="H85" s="116"/>
      <c r="I85" s="111"/>
    </row>
    <row r="86">
      <c r="A86" s="105" t="s">
        <v>131</v>
      </c>
      <c r="B86" s="105" t="s">
        <v>132</v>
      </c>
      <c r="C86" s="105" t="s">
        <v>512</v>
      </c>
      <c r="D86" s="105" t="s">
        <v>377</v>
      </c>
      <c r="E86" s="105" t="s">
        <v>348</v>
      </c>
      <c r="F86" s="106">
        <v>2552.0</v>
      </c>
      <c r="H86" s="116"/>
      <c r="I86" s="111"/>
    </row>
    <row r="87">
      <c r="A87" s="105" t="s">
        <v>141</v>
      </c>
      <c r="B87" s="105" t="s">
        <v>142</v>
      </c>
      <c r="C87" s="105" t="s">
        <v>513</v>
      </c>
      <c r="D87" s="105" t="s">
        <v>387</v>
      </c>
      <c r="E87" s="105" t="s">
        <v>349</v>
      </c>
      <c r="F87" s="106">
        <v>3200.0</v>
      </c>
      <c r="H87" s="116"/>
      <c r="I87" s="111"/>
    </row>
    <row r="88">
      <c r="A88" s="109"/>
      <c r="B88" s="109"/>
      <c r="C88" s="109"/>
      <c r="D88" s="109"/>
      <c r="E88" s="109"/>
      <c r="F88" s="109"/>
      <c r="H88" s="116"/>
      <c r="I88" s="111"/>
    </row>
    <row r="89">
      <c r="A89" s="109"/>
      <c r="B89" s="109"/>
      <c r="C89" s="109"/>
      <c r="D89" s="109"/>
      <c r="E89" s="109"/>
      <c r="F89" s="109"/>
      <c r="H89" s="116"/>
      <c r="I89" s="111"/>
    </row>
    <row r="90">
      <c r="A90" s="109"/>
      <c r="B90" s="109"/>
      <c r="C90" s="109"/>
      <c r="D90" s="109"/>
      <c r="E90" s="109"/>
      <c r="F90" s="109"/>
      <c r="H90" s="116"/>
      <c r="I90" s="111"/>
    </row>
    <row r="91">
      <c r="A91" s="109"/>
      <c r="B91" s="109"/>
      <c r="C91" s="109"/>
      <c r="D91" s="109"/>
      <c r="E91" s="109"/>
      <c r="F91" s="109"/>
      <c r="H91" s="116"/>
      <c r="I91" s="111"/>
    </row>
    <row r="92">
      <c r="A92" s="109"/>
      <c r="B92" s="109"/>
      <c r="C92" s="109"/>
      <c r="D92" s="109"/>
      <c r="E92" s="109"/>
      <c r="F92" s="109"/>
      <c r="H92" s="116"/>
      <c r="I92" s="111"/>
    </row>
    <row r="93">
      <c r="A93" s="109"/>
      <c r="B93" s="109"/>
      <c r="C93" s="109"/>
      <c r="D93" s="109"/>
      <c r="E93" s="109"/>
      <c r="F93" s="109"/>
      <c r="H93" s="116"/>
      <c r="I93" s="111"/>
    </row>
    <row r="94">
      <c r="A94" s="109"/>
      <c r="B94" s="109"/>
      <c r="C94" s="109"/>
      <c r="D94" s="109"/>
      <c r="E94" s="109"/>
      <c r="F94" s="109"/>
      <c r="H94" s="116"/>
      <c r="I94" s="111"/>
    </row>
    <row r="95">
      <c r="A95" s="109"/>
      <c r="B95" s="109"/>
      <c r="C95" s="109"/>
      <c r="D95" s="109"/>
      <c r="E95" s="109"/>
      <c r="F95" s="109"/>
      <c r="H95" s="116"/>
      <c r="I95" s="111"/>
    </row>
    <row r="96">
      <c r="A96" s="109"/>
      <c r="B96" s="109"/>
      <c r="C96" s="109"/>
      <c r="D96" s="109"/>
      <c r="E96" s="109"/>
      <c r="F96" s="109"/>
      <c r="H96" s="116"/>
      <c r="I96" s="111"/>
    </row>
    <row r="97">
      <c r="A97" s="109"/>
      <c r="B97" s="109"/>
      <c r="C97" s="109"/>
      <c r="D97" s="109"/>
      <c r="E97" s="109"/>
      <c r="F97" s="109"/>
      <c r="H97" s="116"/>
      <c r="I97" s="111"/>
    </row>
    <row r="98">
      <c r="A98" s="109"/>
      <c r="B98" s="109"/>
      <c r="C98" s="109"/>
      <c r="D98" s="109"/>
      <c r="E98" s="109"/>
      <c r="F98" s="109"/>
      <c r="H98" s="116"/>
      <c r="I98" s="111"/>
    </row>
    <row r="99">
      <c r="A99" s="109"/>
      <c r="B99" s="109"/>
      <c r="C99" s="109"/>
      <c r="D99" s="109"/>
      <c r="E99" s="109"/>
      <c r="F99" s="109"/>
      <c r="H99" s="116"/>
      <c r="I99" s="111"/>
    </row>
    <row r="100">
      <c r="A100" s="109"/>
      <c r="B100" s="109"/>
      <c r="C100" s="109"/>
      <c r="D100" s="109"/>
      <c r="E100" s="109"/>
      <c r="F100" s="109"/>
      <c r="H100" s="116"/>
      <c r="I100" s="111"/>
    </row>
    <row r="101">
      <c r="A101" s="109"/>
      <c r="B101" s="109"/>
      <c r="C101" s="109"/>
      <c r="D101" s="109"/>
      <c r="E101" s="109"/>
      <c r="F101" s="109"/>
      <c r="H101" s="116"/>
      <c r="I101" s="111"/>
    </row>
    <row r="102">
      <c r="A102" s="109"/>
      <c r="B102" s="109"/>
      <c r="C102" s="109"/>
      <c r="D102" s="109"/>
      <c r="E102" s="109"/>
      <c r="F102" s="109"/>
      <c r="H102" s="116"/>
      <c r="I102" s="111"/>
    </row>
    <row r="103">
      <c r="A103" s="109"/>
      <c r="B103" s="109"/>
      <c r="C103" s="109"/>
      <c r="D103" s="109"/>
      <c r="E103" s="109"/>
      <c r="F103" s="109"/>
      <c r="H103" s="116"/>
      <c r="I103" s="111"/>
    </row>
    <row r="104">
      <c r="A104" s="109"/>
      <c r="B104" s="109"/>
      <c r="C104" s="109"/>
      <c r="D104" s="109"/>
      <c r="E104" s="109"/>
      <c r="F104" s="109"/>
      <c r="H104" s="116"/>
      <c r="I104" s="111"/>
    </row>
    <row r="105">
      <c r="A105" s="109"/>
      <c r="B105" s="109"/>
      <c r="C105" s="109"/>
      <c r="D105" s="109"/>
      <c r="E105" s="109"/>
      <c r="F105" s="109"/>
      <c r="H105" s="116"/>
      <c r="I105" s="111"/>
    </row>
    <row r="106">
      <c r="A106" s="109"/>
      <c r="B106" s="109"/>
      <c r="C106" s="109"/>
      <c r="D106" s="109"/>
      <c r="E106" s="109"/>
      <c r="F106" s="109"/>
      <c r="H106" s="116"/>
      <c r="I106" s="111"/>
    </row>
    <row r="107">
      <c r="A107" s="109"/>
      <c r="B107" s="109"/>
      <c r="C107" s="109"/>
      <c r="D107" s="109"/>
      <c r="E107" s="109"/>
      <c r="F107" s="109"/>
      <c r="H107" s="116"/>
      <c r="I107" s="111"/>
    </row>
    <row r="108">
      <c r="A108" s="109"/>
      <c r="B108" s="109"/>
      <c r="C108" s="109"/>
      <c r="D108" s="109"/>
      <c r="E108" s="109"/>
      <c r="F108" s="109"/>
      <c r="H108" s="116"/>
      <c r="I108" s="111"/>
    </row>
    <row r="109">
      <c r="A109" s="109"/>
      <c r="B109" s="109"/>
      <c r="C109" s="109"/>
      <c r="D109" s="109"/>
      <c r="E109" s="109"/>
      <c r="F109" s="109"/>
      <c r="H109" s="116"/>
      <c r="I109" s="111"/>
    </row>
    <row r="110">
      <c r="A110" s="109"/>
      <c r="B110" s="109"/>
      <c r="C110" s="109"/>
      <c r="D110" s="109"/>
      <c r="E110" s="109"/>
      <c r="F110" s="109"/>
      <c r="H110" s="116"/>
      <c r="I110" s="111"/>
    </row>
    <row r="111">
      <c r="A111" s="109"/>
      <c r="B111" s="109"/>
      <c r="C111" s="109"/>
      <c r="D111" s="109"/>
      <c r="E111" s="109"/>
      <c r="F111" s="109"/>
      <c r="H111" s="116"/>
      <c r="I111" s="111"/>
    </row>
    <row r="112">
      <c r="A112" s="109"/>
      <c r="B112" s="109"/>
      <c r="C112" s="109"/>
      <c r="D112" s="109"/>
      <c r="E112" s="109"/>
      <c r="F112" s="109"/>
      <c r="H112" s="116"/>
      <c r="I112" s="111"/>
    </row>
    <row r="113">
      <c r="A113" s="109"/>
      <c r="B113" s="109"/>
      <c r="C113" s="109"/>
      <c r="D113" s="109"/>
      <c r="E113" s="109"/>
      <c r="F113" s="109"/>
      <c r="H113" s="116"/>
      <c r="I113" s="111"/>
    </row>
    <row r="114">
      <c r="A114" s="109"/>
      <c r="B114" s="109"/>
      <c r="C114" s="109"/>
      <c r="D114" s="109"/>
      <c r="E114" s="109"/>
      <c r="F114" s="109"/>
      <c r="H114" s="116"/>
      <c r="I114" s="111"/>
    </row>
    <row r="115">
      <c r="A115" s="109"/>
      <c r="B115" s="109"/>
      <c r="C115" s="109"/>
      <c r="D115" s="109"/>
      <c r="E115" s="109"/>
      <c r="F115" s="109"/>
      <c r="H115" s="116"/>
      <c r="I115" s="111"/>
    </row>
    <row r="116">
      <c r="A116" s="109"/>
      <c r="B116" s="109"/>
      <c r="C116" s="109"/>
      <c r="D116" s="109"/>
      <c r="E116" s="109"/>
      <c r="F116" s="109"/>
      <c r="H116" s="116"/>
      <c r="I116" s="111"/>
    </row>
    <row r="117">
      <c r="A117" s="109"/>
      <c r="B117" s="109"/>
      <c r="C117" s="109"/>
      <c r="D117" s="109"/>
      <c r="E117" s="109"/>
      <c r="F117" s="109"/>
      <c r="H117" s="116"/>
      <c r="I117" s="111"/>
    </row>
    <row r="118">
      <c r="A118" s="109"/>
      <c r="B118" s="109"/>
      <c r="C118" s="109"/>
      <c r="D118" s="109"/>
      <c r="E118" s="109"/>
      <c r="F118" s="109"/>
      <c r="H118" s="116"/>
      <c r="I118" s="111"/>
    </row>
    <row r="119">
      <c r="A119" s="109"/>
      <c r="B119" s="109"/>
      <c r="C119" s="109"/>
      <c r="D119" s="109"/>
      <c r="E119" s="109"/>
      <c r="F119" s="109"/>
      <c r="H119" s="116"/>
      <c r="I119" s="111"/>
    </row>
    <row r="120">
      <c r="A120" s="109"/>
      <c r="B120" s="109"/>
      <c r="C120" s="109"/>
      <c r="D120" s="109"/>
      <c r="E120" s="109"/>
      <c r="F120" s="109"/>
      <c r="H120" s="116"/>
      <c r="I120" s="111"/>
    </row>
    <row r="121">
      <c r="A121" s="109"/>
      <c r="B121" s="109"/>
      <c r="C121" s="109"/>
      <c r="D121" s="109"/>
      <c r="E121" s="109"/>
      <c r="F121" s="109"/>
      <c r="H121" s="116"/>
      <c r="I121" s="111"/>
    </row>
    <row r="122">
      <c r="A122" s="109"/>
      <c r="B122" s="109"/>
      <c r="C122" s="109"/>
      <c r="D122" s="109"/>
      <c r="E122" s="109"/>
      <c r="F122" s="109"/>
      <c r="H122" s="116"/>
      <c r="I122" s="111"/>
    </row>
    <row r="123">
      <c r="A123" s="109"/>
      <c r="B123" s="109"/>
      <c r="C123" s="109"/>
      <c r="D123" s="109"/>
      <c r="E123" s="109"/>
      <c r="F123" s="109"/>
      <c r="H123" s="116"/>
      <c r="I123" s="111"/>
    </row>
    <row r="124">
      <c r="A124" s="109"/>
      <c r="B124" s="109"/>
      <c r="C124" s="109"/>
      <c r="D124" s="109"/>
      <c r="E124" s="109"/>
      <c r="F124" s="109"/>
      <c r="H124" s="116"/>
      <c r="I124" s="111"/>
    </row>
    <row r="125">
      <c r="A125" s="109"/>
      <c r="B125" s="109"/>
      <c r="C125" s="109"/>
      <c r="D125" s="109"/>
      <c r="E125" s="109"/>
      <c r="F125" s="109"/>
      <c r="H125" s="116"/>
      <c r="I125" s="111"/>
    </row>
    <row r="126">
      <c r="A126" s="109"/>
      <c r="B126" s="109"/>
      <c r="C126" s="109"/>
      <c r="D126" s="109"/>
      <c r="E126" s="109"/>
      <c r="F126" s="109"/>
      <c r="H126" s="116"/>
      <c r="I126" s="111"/>
    </row>
    <row r="127">
      <c r="A127" s="109"/>
      <c r="B127" s="109"/>
      <c r="C127" s="109"/>
      <c r="D127" s="109"/>
      <c r="E127" s="109"/>
      <c r="F127" s="109"/>
      <c r="H127" s="116"/>
      <c r="I127" s="111"/>
    </row>
    <row r="128">
      <c r="A128" s="109"/>
      <c r="B128" s="109"/>
      <c r="C128" s="109"/>
      <c r="D128" s="109"/>
      <c r="E128" s="109"/>
      <c r="F128" s="109"/>
      <c r="H128" s="116"/>
      <c r="I128" s="111"/>
    </row>
    <row r="129">
      <c r="A129" s="109"/>
      <c r="B129" s="109"/>
      <c r="C129" s="109"/>
      <c r="D129" s="109"/>
      <c r="E129" s="109"/>
      <c r="F129" s="109"/>
      <c r="H129" s="116"/>
      <c r="I129" s="111"/>
    </row>
    <row r="130">
      <c r="A130" s="109"/>
      <c r="B130" s="109"/>
      <c r="C130" s="109"/>
      <c r="D130" s="109"/>
      <c r="E130" s="109"/>
      <c r="F130" s="109"/>
      <c r="H130" s="116"/>
      <c r="I130" s="111"/>
    </row>
    <row r="131">
      <c r="A131" s="109"/>
      <c r="B131" s="109"/>
      <c r="C131" s="109"/>
      <c r="D131" s="109"/>
      <c r="E131" s="109"/>
      <c r="F131" s="109"/>
      <c r="H131" s="116"/>
      <c r="I131" s="111"/>
    </row>
    <row r="132">
      <c r="A132" s="109"/>
      <c r="B132" s="109"/>
      <c r="C132" s="109"/>
      <c r="D132" s="109"/>
      <c r="E132" s="109"/>
      <c r="F132" s="109"/>
      <c r="H132" s="116"/>
      <c r="I132" s="111"/>
    </row>
    <row r="133">
      <c r="A133" s="109"/>
      <c r="B133" s="109"/>
      <c r="C133" s="109"/>
      <c r="D133" s="109"/>
      <c r="E133" s="109"/>
      <c r="F133" s="109"/>
      <c r="H133" s="116"/>
      <c r="I133" s="111"/>
    </row>
    <row r="134">
      <c r="A134" s="109"/>
      <c r="B134" s="109"/>
      <c r="C134" s="109"/>
      <c r="D134" s="109"/>
      <c r="E134" s="109"/>
      <c r="F134" s="109"/>
      <c r="H134" s="116"/>
      <c r="I134" s="111"/>
    </row>
    <row r="135">
      <c r="A135" s="109"/>
      <c r="B135" s="109"/>
      <c r="C135" s="109"/>
      <c r="D135" s="109"/>
      <c r="E135" s="109"/>
      <c r="F135" s="109"/>
      <c r="H135" s="116"/>
      <c r="I135" s="111"/>
    </row>
    <row r="136">
      <c r="A136" s="109"/>
      <c r="B136" s="109"/>
      <c r="C136" s="109"/>
      <c r="D136" s="109"/>
      <c r="E136" s="109"/>
      <c r="F136" s="109"/>
      <c r="H136" s="116"/>
      <c r="I136" s="111"/>
    </row>
    <row r="137">
      <c r="A137" s="109"/>
      <c r="B137" s="109"/>
      <c r="C137" s="109"/>
      <c r="D137" s="109"/>
      <c r="E137" s="109"/>
      <c r="F137" s="109"/>
      <c r="H137" s="116"/>
      <c r="I137" s="111"/>
    </row>
    <row r="138">
      <c r="A138" s="109"/>
      <c r="B138" s="109"/>
      <c r="C138" s="109"/>
      <c r="D138" s="109"/>
      <c r="E138" s="109"/>
      <c r="F138" s="109"/>
      <c r="H138" s="116"/>
      <c r="I138" s="111"/>
    </row>
    <row r="139">
      <c r="A139" s="109"/>
      <c r="B139" s="109"/>
      <c r="C139" s="109"/>
      <c r="D139" s="109"/>
      <c r="E139" s="109"/>
      <c r="F139" s="109"/>
      <c r="H139" s="116"/>
      <c r="I139" s="111"/>
    </row>
    <row r="140">
      <c r="A140" s="109"/>
      <c r="B140" s="109"/>
      <c r="C140" s="109"/>
      <c r="D140" s="109"/>
      <c r="E140" s="109"/>
      <c r="F140" s="109"/>
      <c r="H140" s="116"/>
      <c r="I140" s="111"/>
    </row>
    <row r="141">
      <c r="A141" s="109"/>
      <c r="B141" s="109"/>
      <c r="C141" s="109"/>
      <c r="D141" s="109"/>
      <c r="E141" s="109"/>
      <c r="F141" s="109"/>
      <c r="H141" s="116"/>
      <c r="I141" s="111"/>
    </row>
    <row r="142">
      <c r="A142" s="109"/>
      <c r="B142" s="109"/>
      <c r="C142" s="109"/>
      <c r="D142" s="109"/>
      <c r="E142" s="109"/>
      <c r="F142" s="109"/>
      <c r="H142" s="116"/>
      <c r="I142" s="111"/>
    </row>
    <row r="143">
      <c r="A143" s="109"/>
      <c r="B143" s="109"/>
      <c r="C143" s="109"/>
      <c r="D143" s="109"/>
      <c r="E143" s="109"/>
      <c r="F143" s="109"/>
      <c r="H143" s="116"/>
      <c r="I143" s="111"/>
    </row>
    <row r="144">
      <c r="A144" s="109"/>
      <c r="B144" s="109"/>
      <c r="C144" s="109"/>
      <c r="D144" s="109"/>
      <c r="E144" s="109"/>
      <c r="F144" s="109"/>
      <c r="H144" s="116"/>
      <c r="I144" s="111"/>
    </row>
    <row r="145">
      <c r="A145" s="109"/>
      <c r="B145" s="109"/>
      <c r="C145" s="109"/>
      <c r="D145" s="109"/>
      <c r="E145" s="109"/>
      <c r="F145" s="109"/>
      <c r="H145" s="116"/>
      <c r="I145" s="111"/>
    </row>
    <row r="146">
      <c r="A146" s="109"/>
      <c r="B146" s="109"/>
      <c r="C146" s="109"/>
      <c r="D146" s="109"/>
      <c r="E146" s="109"/>
      <c r="F146" s="109"/>
      <c r="H146" s="116"/>
      <c r="I146" s="111"/>
    </row>
    <row r="147">
      <c r="A147" s="109"/>
      <c r="B147" s="109"/>
      <c r="C147" s="109"/>
      <c r="D147" s="109"/>
      <c r="E147" s="109"/>
      <c r="F147" s="109"/>
      <c r="H147" s="116"/>
      <c r="I147" s="111"/>
    </row>
    <row r="148">
      <c r="A148" s="109"/>
      <c r="B148" s="109"/>
      <c r="C148" s="109"/>
      <c r="D148" s="109"/>
      <c r="E148" s="109"/>
      <c r="F148" s="109"/>
      <c r="H148" s="116"/>
      <c r="I148" s="111"/>
    </row>
    <row r="149">
      <c r="A149" s="109"/>
      <c r="B149" s="109"/>
      <c r="C149" s="109"/>
      <c r="D149" s="109"/>
      <c r="E149" s="109"/>
      <c r="F149" s="109"/>
      <c r="H149" s="116"/>
      <c r="I149" s="111"/>
    </row>
    <row r="150">
      <c r="A150" s="109"/>
      <c r="B150" s="109"/>
      <c r="C150" s="109"/>
      <c r="D150" s="109"/>
      <c r="E150" s="109"/>
      <c r="F150" s="109"/>
      <c r="H150" s="116"/>
      <c r="I150" s="111"/>
    </row>
    <row r="151">
      <c r="A151" s="109"/>
      <c r="B151" s="109"/>
      <c r="C151" s="109"/>
      <c r="D151" s="109"/>
      <c r="E151" s="109"/>
      <c r="F151" s="109"/>
      <c r="H151" s="116"/>
      <c r="I151" s="111"/>
    </row>
    <row r="152">
      <c r="A152" s="109"/>
      <c r="B152" s="109"/>
      <c r="C152" s="109"/>
      <c r="D152" s="109"/>
      <c r="E152" s="109"/>
      <c r="F152" s="109"/>
      <c r="H152" s="116"/>
      <c r="I152" s="111"/>
    </row>
    <row r="153">
      <c r="A153" s="109"/>
      <c r="B153" s="109"/>
      <c r="C153" s="109"/>
      <c r="D153" s="109"/>
      <c r="E153" s="109"/>
      <c r="F153" s="109"/>
      <c r="H153" s="116"/>
      <c r="I153" s="111"/>
    </row>
    <row r="154">
      <c r="A154" s="109"/>
      <c r="B154" s="109"/>
      <c r="C154" s="109"/>
      <c r="D154" s="109"/>
      <c r="E154" s="109"/>
      <c r="F154" s="109"/>
      <c r="H154" s="116"/>
      <c r="I154" s="111"/>
    </row>
    <row r="155">
      <c r="A155" s="109"/>
      <c r="B155" s="109"/>
      <c r="C155" s="109"/>
      <c r="D155" s="109"/>
      <c r="E155" s="109"/>
      <c r="F155" s="109"/>
      <c r="H155" s="116"/>
      <c r="I155" s="111"/>
    </row>
    <row r="156">
      <c r="A156" s="109"/>
      <c r="B156" s="109"/>
      <c r="C156" s="109"/>
      <c r="D156" s="109"/>
      <c r="E156" s="109"/>
      <c r="F156" s="109"/>
      <c r="H156" s="116"/>
      <c r="I156" s="111"/>
    </row>
    <row r="157">
      <c r="A157" s="109"/>
      <c r="B157" s="109"/>
      <c r="C157" s="109"/>
      <c r="D157" s="109"/>
      <c r="E157" s="109"/>
      <c r="F157" s="109"/>
      <c r="H157" s="116"/>
      <c r="I157" s="111"/>
    </row>
    <row r="158">
      <c r="A158" s="109"/>
      <c r="B158" s="109"/>
      <c r="C158" s="109"/>
      <c r="D158" s="109"/>
      <c r="E158" s="109"/>
      <c r="F158" s="109"/>
      <c r="H158" s="116"/>
      <c r="I158" s="111"/>
    </row>
    <row r="159">
      <c r="A159" s="109"/>
      <c r="B159" s="109"/>
      <c r="C159" s="109"/>
      <c r="D159" s="109"/>
      <c r="E159" s="109"/>
      <c r="F159" s="109"/>
      <c r="H159" s="116"/>
      <c r="I159" s="111"/>
    </row>
    <row r="160">
      <c r="A160" s="109"/>
      <c r="B160" s="109"/>
      <c r="C160" s="109"/>
      <c r="D160" s="109"/>
      <c r="E160" s="109"/>
      <c r="F160" s="109"/>
      <c r="H160" s="116"/>
      <c r="I160" s="111"/>
    </row>
    <row r="161">
      <c r="A161" s="109"/>
      <c r="B161" s="109"/>
      <c r="C161" s="109"/>
      <c r="D161" s="109"/>
      <c r="E161" s="109"/>
      <c r="F161" s="109"/>
      <c r="H161" s="116"/>
      <c r="I161" s="111"/>
    </row>
    <row r="162">
      <c r="A162" s="109"/>
      <c r="B162" s="109"/>
      <c r="C162" s="109"/>
      <c r="D162" s="109"/>
      <c r="E162" s="109"/>
      <c r="F162" s="109"/>
      <c r="H162" s="116"/>
      <c r="I162" s="111"/>
    </row>
    <row r="163">
      <c r="A163" s="109"/>
      <c r="B163" s="109"/>
      <c r="C163" s="109"/>
      <c r="D163" s="109"/>
      <c r="E163" s="109"/>
      <c r="F163" s="109"/>
      <c r="H163" s="116"/>
      <c r="I163" s="111"/>
    </row>
    <row r="164">
      <c r="A164" s="109"/>
      <c r="B164" s="109"/>
      <c r="C164" s="109"/>
      <c r="D164" s="109"/>
      <c r="E164" s="109"/>
      <c r="F164" s="109"/>
      <c r="H164" s="116"/>
      <c r="I164" s="111"/>
    </row>
    <row r="165">
      <c r="A165" s="109"/>
      <c r="B165" s="109"/>
      <c r="C165" s="109"/>
      <c r="D165" s="109"/>
      <c r="E165" s="109"/>
      <c r="F165" s="109"/>
      <c r="H165" s="116"/>
      <c r="I165" s="111"/>
    </row>
    <row r="166">
      <c r="A166" s="109"/>
      <c r="B166" s="109"/>
      <c r="C166" s="109"/>
      <c r="D166" s="109"/>
      <c r="E166" s="109"/>
      <c r="F166" s="109"/>
      <c r="H166" s="116"/>
      <c r="I166" s="111"/>
    </row>
    <row r="167">
      <c r="A167" s="109"/>
      <c r="B167" s="109"/>
      <c r="C167" s="109"/>
      <c r="D167" s="109"/>
      <c r="E167" s="109"/>
      <c r="F167" s="109"/>
      <c r="H167" s="116"/>
      <c r="I167" s="111"/>
    </row>
    <row r="168">
      <c r="A168" s="109"/>
      <c r="B168" s="109"/>
      <c r="C168" s="109"/>
      <c r="D168" s="109"/>
      <c r="E168" s="109"/>
      <c r="F168" s="109"/>
      <c r="H168" s="116"/>
      <c r="I168" s="111"/>
    </row>
    <row r="169">
      <c r="A169" s="109"/>
      <c r="B169" s="109"/>
      <c r="C169" s="109"/>
      <c r="D169" s="109"/>
      <c r="E169" s="109"/>
      <c r="F169" s="109"/>
      <c r="H169" s="116"/>
      <c r="I169" s="111"/>
    </row>
    <row r="170">
      <c r="A170" s="109"/>
      <c r="B170" s="109"/>
      <c r="C170" s="109"/>
      <c r="D170" s="109"/>
      <c r="E170" s="109"/>
      <c r="F170" s="109"/>
      <c r="H170" s="116"/>
      <c r="I170" s="111"/>
    </row>
    <row r="171">
      <c r="A171" s="109"/>
      <c r="B171" s="109"/>
      <c r="C171" s="109"/>
      <c r="D171" s="109"/>
      <c r="E171" s="109"/>
      <c r="F171" s="109"/>
      <c r="H171" s="116"/>
      <c r="I171" s="111"/>
    </row>
    <row r="172">
      <c r="A172" s="109"/>
      <c r="B172" s="109"/>
      <c r="C172" s="109"/>
      <c r="D172" s="109"/>
      <c r="E172" s="109"/>
      <c r="F172" s="109"/>
      <c r="H172" s="116"/>
      <c r="I172" s="111"/>
    </row>
    <row r="173">
      <c r="A173" s="109"/>
      <c r="B173" s="109"/>
      <c r="C173" s="109"/>
      <c r="D173" s="109"/>
      <c r="E173" s="109"/>
      <c r="F173" s="109"/>
      <c r="H173" s="116"/>
      <c r="I173" s="111"/>
    </row>
    <row r="174">
      <c r="A174" s="109"/>
      <c r="B174" s="109"/>
      <c r="C174" s="109"/>
      <c r="D174" s="109"/>
      <c r="E174" s="109"/>
      <c r="F174" s="109"/>
      <c r="H174" s="116"/>
      <c r="I174" s="111"/>
    </row>
    <row r="175">
      <c r="A175" s="109"/>
      <c r="B175" s="109"/>
      <c r="C175" s="109"/>
      <c r="D175" s="109"/>
      <c r="E175" s="109"/>
      <c r="F175" s="109"/>
      <c r="H175" s="116"/>
      <c r="I175" s="111"/>
    </row>
    <row r="176">
      <c r="A176" s="109"/>
      <c r="B176" s="109"/>
      <c r="C176" s="109"/>
      <c r="D176" s="109"/>
      <c r="E176" s="109"/>
      <c r="F176" s="109"/>
      <c r="H176" s="116"/>
      <c r="I176" s="111"/>
    </row>
    <row r="177">
      <c r="A177" s="109"/>
      <c r="B177" s="109"/>
      <c r="C177" s="109"/>
      <c r="D177" s="109"/>
      <c r="E177" s="109"/>
      <c r="F177" s="109"/>
      <c r="H177" s="116"/>
      <c r="I177" s="111"/>
    </row>
    <row r="178">
      <c r="A178" s="109"/>
      <c r="B178" s="109"/>
      <c r="C178" s="109"/>
      <c r="D178" s="109"/>
      <c r="E178" s="109"/>
      <c r="F178" s="109"/>
      <c r="H178" s="116"/>
      <c r="I178" s="111"/>
    </row>
    <row r="179">
      <c r="A179" s="109"/>
      <c r="B179" s="109"/>
      <c r="C179" s="109"/>
      <c r="D179" s="109"/>
      <c r="E179" s="109"/>
      <c r="F179" s="109"/>
      <c r="H179" s="116"/>
      <c r="I179" s="111"/>
    </row>
    <row r="180">
      <c r="A180" s="109"/>
      <c r="B180" s="109"/>
      <c r="C180" s="109"/>
      <c r="D180" s="109"/>
      <c r="E180" s="109"/>
      <c r="F180" s="109"/>
      <c r="H180" s="116"/>
      <c r="I180" s="111"/>
    </row>
    <row r="181">
      <c r="A181" s="109"/>
      <c r="B181" s="109"/>
      <c r="C181" s="109"/>
      <c r="D181" s="109"/>
      <c r="E181" s="109"/>
      <c r="F181" s="109"/>
      <c r="H181" s="116"/>
      <c r="I181" s="111"/>
    </row>
    <row r="182">
      <c r="A182" s="109"/>
      <c r="B182" s="109"/>
      <c r="C182" s="109"/>
      <c r="D182" s="109"/>
      <c r="E182" s="109"/>
      <c r="F182" s="109"/>
      <c r="H182" s="116"/>
      <c r="I182" s="111"/>
    </row>
    <row r="183">
      <c r="A183" s="109"/>
      <c r="B183" s="109"/>
      <c r="C183" s="109"/>
      <c r="D183" s="109"/>
      <c r="E183" s="109"/>
      <c r="F183" s="109"/>
      <c r="H183" s="116"/>
      <c r="I183" s="111"/>
    </row>
    <row r="184">
      <c r="A184" s="109"/>
      <c r="B184" s="109"/>
      <c r="C184" s="109"/>
      <c r="D184" s="109"/>
      <c r="E184" s="109"/>
      <c r="F184" s="109"/>
      <c r="H184" s="116"/>
      <c r="I184" s="111"/>
    </row>
    <row r="185">
      <c r="A185" s="109"/>
      <c r="B185" s="109"/>
      <c r="C185" s="109"/>
      <c r="D185" s="109"/>
      <c r="E185" s="109"/>
      <c r="F185" s="109"/>
      <c r="H185" s="116"/>
      <c r="I185" s="111"/>
    </row>
    <row r="186">
      <c r="A186" s="109"/>
      <c r="B186" s="109"/>
      <c r="C186" s="109"/>
      <c r="D186" s="109"/>
      <c r="E186" s="109"/>
      <c r="F186" s="109"/>
      <c r="H186" s="116"/>
      <c r="I186" s="111"/>
    </row>
    <row r="187">
      <c r="A187" s="109"/>
      <c r="B187" s="109"/>
      <c r="C187" s="109"/>
      <c r="D187" s="109"/>
      <c r="E187" s="109"/>
      <c r="F187" s="109"/>
      <c r="H187" s="116"/>
      <c r="I187" s="111"/>
    </row>
    <row r="188">
      <c r="A188" s="109"/>
      <c r="B188" s="109"/>
      <c r="C188" s="109"/>
      <c r="D188" s="109"/>
      <c r="E188" s="109"/>
      <c r="F188" s="109"/>
      <c r="H188" s="116"/>
      <c r="I188" s="111"/>
    </row>
    <row r="189">
      <c r="A189" s="109"/>
      <c r="B189" s="109"/>
      <c r="C189" s="109"/>
      <c r="D189" s="109"/>
      <c r="E189" s="109"/>
      <c r="F189" s="109"/>
      <c r="H189" s="116"/>
      <c r="I189" s="111"/>
    </row>
    <row r="190">
      <c r="A190" s="109"/>
      <c r="B190" s="109"/>
      <c r="C190" s="109"/>
      <c r="D190" s="109"/>
      <c r="E190" s="109"/>
      <c r="F190" s="109"/>
      <c r="H190" s="116"/>
      <c r="I190" s="111"/>
    </row>
    <row r="191">
      <c r="A191" s="109"/>
      <c r="B191" s="109"/>
      <c r="C191" s="109"/>
      <c r="D191" s="109"/>
      <c r="E191" s="109"/>
      <c r="F191" s="109"/>
      <c r="H191" s="116"/>
      <c r="I191" s="111"/>
    </row>
    <row r="192">
      <c r="A192" s="109"/>
      <c r="B192" s="109"/>
      <c r="C192" s="109"/>
      <c r="D192" s="109"/>
      <c r="E192" s="109"/>
      <c r="F192" s="109"/>
      <c r="H192" s="116"/>
      <c r="I192" s="111"/>
    </row>
    <row r="193">
      <c r="A193" s="109"/>
      <c r="B193" s="109"/>
      <c r="C193" s="109"/>
      <c r="D193" s="109"/>
      <c r="E193" s="109"/>
      <c r="F193" s="109"/>
      <c r="H193" s="116"/>
      <c r="I193" s="111"/>
    </row>
    <row r="194">
      <c r="A194" s="109"/>
      <c r="B194" s="109"/>
      <c r="C194" s="109"/>
      <c r="D194" s="109"/>
      <c r="E194" s="109"/>
      <c r="F194" s="109"/>
      <c r="H194" s="116"/>
      <c r="I194" s="111"/>
    </row>
    <row r="195">
      <c r="A195" s="109"/>
      <c r="B195" s="109"/>
      <c r="C195" s="109"/>
      <c r="D195" s="109"/>
      <c r="E195" s="109"/>
      <c r="F195" s="109"/>
      <c r="H195" s="116"/>
      <c r="I195" s="111"/>
    </row>
    <row r="196">
      <c r="A196" s="109"/>
      <c r="B196" s="109"/>
      <c r="C196" s="109"/>
      <c r="D196" s="109"/>
      <c r="E196" s="109"/>
      <c r="F196" s="109"/>
      <c r="H196" s="116"/>
      <c r="I196" s="111"/>
    </row>
    <row r="197">
      <c r="A197" s="109"/>
      <c r="B197" s="109"/>
      <c r="C197" s="109"/>
      <c r="D197" s="109"/>
      <c r="E197" s="109"/>
      <c r="F197" s="109"/>
      <c r="H197" s="116"/>
      <c r="I197" s="111"/>
    </row>
    <row r="198">
      <c r="A198" s="109"/>
      <c r="B198" s="109"/>
      <c r="C198" s="109"/>
      <c r="D198" s="109"/>
      <c r="E198" s="109"/>
      <c r="F198" s="109"/>
      <c r="H198" s="116"/>
      <c r="I198" s="111"/>
    </row>
    <row r="199">
      <c r="A199" s="109"/>
      <c r="B199" s="109"/>
      <c r="C199" s="109"/>
      <c r="D199" s="109"/>
      <c r="E199" s="109"/>
      <c r="F199" s="109"/>
      <c r="H199" s="116"/>
      <c r="I199" s="111"/>
    </row>
    <row r="200">
      <c r="A200" s="109"/>
      <c r="B200" s="109"/>
      <c r="C200" s="109"/>
      <c r="D200" s="109"/>
      <c r="E200" s="109"/>
      <c r="F200" s="109"/>
      <c r="H200" s="116"/>
      <c r="I200" s="111"/>
    </row>
    <row r="201">
      <c r="A201" s="109"/>
      <c r="B201" s="109"/>
      <c r="C201" s="109"/>
      <c r="D201" s="109"/>
      <c r="E201" s="109"/>
      <c r="F201" s="109"/>
      <c r="H201" s="116"/>
      <c r="I201" s="111"/>
    </row>
    <row r="202">
      <c r="A202" s="109"/>
      <c r="B202" s="109"/>
      <c r="C202" s="109"/>
      <c r="D202" s="109"/>
      <c r="E202" s="109"/>
      <c r="F202" s="109"/>
      <c r="H202" s="116"/>
      <c r="I202" s="111"/>
    </row>
    <row r="203">
      <c r="A203" s="109"/>
      <c r="B203" s="109"/>
      <c r="C203" s="109"/>
      <c r="D203" s="109"/>
      <c r="E203" s="109"/>
      <c r="F203" s="109"/>
      <c r="H203" s="116"/>
      <c r="I203" s="111"/>
    </row>
    <row r="204">
      <c r="A204" s="109"/>
      <c r="B204" s="109"/>
      <c r="C204" s="109"/>
      <c r="D204" s="109"/>
      <c r="E204" s="109"/>
      <c r="F204" s="109"/>
      <c r="H204" s="116"/>
      <c r="I204" s="111"/>
    </row>
    <row r="205">
      <c r="A205" s="109"/>
      <c r="B205" s="109"/>
      <c r="C205" s="109"/>
      <c r="D205" s="109"/>
      <c r="E205" s="109"/>
      <c r="F205" s="109"/>
      <c r="H205" s="116"/>
      <c r="I205" s="111"/>
    </row>
    <row r="206">
      <c r="A206" s="109"/>
      <c r="B206" s="109"/>
      <c r="C206" s="109"/>
      <c r="D206" s="109"/>
      <c r="E206" s="109"/>
      <c r="F206" s="109"/>
      <c r="H206" s="116"/>
      <c r="I206" s="111"/>
    </row>
    <row r="207">
      <c r="A207" s="109"/>
      <c r="B207" s="109"/>
      <c r="C207" s="109"/>
      <c r="D207" s="109"/>
      <c r="E207" s="109"/>
      <c r="F207" s="109"/>
      <c r="H207" s="116"/>
      <c r="I207" s="111"/>
    </row>
    <row r="208">
      <c r="A208" s="109"/>
      <c r="B208" s="109"/>
      <c r="C208" s="109"/>
      <c r="D208" s="109"/>
      <c r="E208" s="109"/>
      <c r="F208" s="109"/>
      <c r="H208" s="116"/>
      <c r="I208" s="111"/>
    </row>
    <row r="209">
      <c r="A209" s="109"/>
      <c r="B209" s="109"/>
      <c r="C209" s="109"/>
      <c r="D209" s="109"/>
      <c r="E209" s="109"/>
      <c r="F209" s="109"/>
      <c r="H209" s="116"/>
      <c r="I209" s="111"/>
    </row>
    <row r="210">
      <c r="A210" s="109"/>
      <c r="B210" s="109"/>
      <c r="C210" s="109"/>
      <c r="D210" s="109"/>
      <c r="E210" s="109"/>
      <c r="F210" s="109"/>
      <c r="H210" s="116"/>
      <c r="I210" s="111"/>
    </row>
    <row r="211">
      <c r="A211" s="109"/>
      <c r="B211" s="109"/>
      <c r="C211" s="109"/>
      <c r="D211" s="109"/>
      <c r="E211" s="109"/>
      <c r="F211" s="109"/>
      <c r="H211" s="116"/>
      <c r="I211" s="111"/>
    </row>
    <row r="212">
      <c r="A212" s="109"/>
      <c r="B212" s="109"/>
      <c r="C212" s="109"/>
      <c r="D212" s="109"/>
      <c r="E212" s="109"/>
      <c r="F212" s="109"/>
      <c r="H212" s="116"/>
      <c r="I212" s="111"/>
    </row>
    <row r="213">
      <c r="A213" s="109"/>
      <c r="B213" s="109"/>
      <c r="C213" s="109"/>
      <c r="D213" s="109"/>
      <c r="E213" s="109"/>
      <c r="F213" s="109"/>
      <c r="H213" s="116"/>
      <c r="I213" s="111"/>
    </row>
    <row r="214">
      <c r="A214" s="109"/>
      <c r="B214" s="109"/>
      <c r="C214" s="109"/>
      <c r="D214" s="109"/>
      <c r="E214" s="109"/>
      <c r="F214" s="109"/>
      <c r="H214" s="116"/>
      <c r="I214" s="111"/>
    </row>
    <row r="215">
      <c r="A215" s="109"/>
      <c r="B215" s="109"/>
      <c r="C215" s="109"/>
      <c r="D215" s="109"/>
      <c r="E215" s="109"/>
      <c r="F215" s="109"/>
      <c r="H215" s="116"/>
      <c r="I215" s="111"/>
    </row>
    <row r="216">
      <c r="A216" s="109"/>
      <c r="B216" s="109"/>
      <c r="C216" s="109"/>
      <c r="D216" s="109"/>
      <c r="E216" s="109"/>
      <c r="F216" s="109"/>
      <c r="H216" s="116"/>
      <c r="I216" s="111"/>
    </row>
    <row r="217">
      <c r="A217" s="109"/>
      <c r="B217" s="109"/>
      <c r="C217" s="109"/>
      <c r="D217" s="109"/>
      <c r="E217" s="109"/>
      <c r="F217" s="109"/>
      <c r="H217" s="116"/>
      <c r="I217" s="111"/>
    </row>
    <row r="218">
      <c r="A218" s="109"/>
      <c r="B218" s="109"/>
      <c r="C218" s="109"/>
      <c r="D218" s="109"/>
      <c r="E218" s="109"/>
      <c r="F218" s="109"/>
      <c r="H218" s="116"/>
      <c r="I218" s="111"/>
    </row>
    <row r="219">
      <c r="A219" s="109"/>
      <c r="B219" s="109"/>
      <c r="C219" s="109"/>
      <c r="D219" s="109"/>
      <c r="E219" s="109"/>
      <c r="F219" s="109"/>
      <c r="H219" s="116"/>
      <c r="I219" s="111"/>
    </row>
    <row r="220">
      <c r="A220" s="109"/>
      <c r="B220" s="109"/>
      <c r="C220" s="109"/>
      <c r="D220" s="109"/>
      <c r="E220" s="109"/>
      <c r="F220" s="109"/>
      <c r="H220" s="116"/>
      <c r="I220" s="111"/>
    </row>
    <row r="221">
      <c r="A221" s="109"/>
      <c r="B221" s="109"/>
      <c r="C221" s="109"/>
      <c r="D221" s="109"/>
      <c r="E221" s="109"/>
      <c r="F221" s="109"/>
      <c r="H221" s="116"/>
      <c r="I221" s="111"/>
    </row>
    <row r="222">
      <c r="A222" s="109"/>
      <c r="B222" s="109"/>
      <c r="C222" s="109"/>
      <c r="D222" s="109"/>
      <c r="E222" s="109"/>
      <c r="F222" s="109"/>
      <c r="H222" s="116"/>
      <c r="I222" s="111"/>
    </row>
    <row r="223">
      <c r="A223" s="109"/>
      <c r="B223" s="109"/>
      <c r="C223" s="109"/>
      <c r="D223" s="109"/>
      <c r="E223" s="109"/>
      <c r="F223" s="109"/>
      <c r="H223" s="116"/>
      <c r="I223" s="111"/>
    </row>
    <row r="224">
      <c r="A224" s="109"/>
      <c r="B224" s="109"/>
      <c r="C224" s="109"/>
      <c r="D224" s="109"/>
      <c r="E224" s="109"/>
      <c r="F224" s="109"/>
      <c r="H224" s="116"/>
      <c r="I224" s="111"/>
    </row>
    <row r="225">
      <c r="A225" s="109"/>
      <c r="B225" s="109"/>
      <c r="C225" s="109"/>
      <c r="D225" s="109"/>
      <c r="E225" s="109"/>
      <c r="F225" s="109"/>
      <c r="H225" s="116"/>
      <c r="I225" s="111"/>
    </row>
    <row r="226">
      <c r="A226" s="109"/>
      <c r="B226" s="109"/>
      <c r="C226" s="109"/>
      <c r="D226" s="109"/>
      <c r="E226" s="109"/>
      <c r="F226" s="109"/>
      <c r="H226" s="116"/>
      <c r="I226" s="111"/>
    </row>
    <row r="227">
      <c r="A227" s="109"/>
      <c r="B227" s="109"/>
      <c r="C227" s="109"/>
      <c r="D227" s="109"/>
      <c r="E227" s="109"/>
      <c r="F227" s="109"/>
      <c r="H227" s="116"/>
      <c r="I227" s="111"/>
    </row>
    <row r="228">
      <c r="A228" s="109"/>
      <c r="B228" s="109"/>
      <c r="C228" s="109"/>
      <c r="D228" s="109"/>
      <c r="E228" s="109"/>
      <c r="F228" s="109"/>
      <c r="H228" s="116"/>
      <c r="I228" s="111"/>
    </row>
    <row r="229">
      <c r="A229" s="109"/>
      <c r="B229" s="109"/>
      <c r="C229" s="109"/>
      <c r="D229" s="109"/>
      <c r="E229" s="109"/>
      <c r="F229" s="109"/>
      <c r="H229" s="116"/>
      <c r="I229" s="111"/>
    </row>
    <row r="230">
      <c r="A230" s="109"/>
      <c r="B230" s="109"/>
      <c r="C230" s="109"/>
      <c r="D230" s="109"/>
      <c r="E230" s="109"/>
      <c r="F230" s="109"/>
      <c r="H230" s="116"/>
      <c r="I230" s="111"/>
    </row>
    <row r="231">
      <c r="A231" s="109"/>
      <c r="B231" s="109"/>
      <c r="C231" s="109"/>
      <c r="D231" s="109"/>
      <c r="E231" s="109"/>
      <c r="F231" s="109"/>
      <c r="H231" s="116"/>
      <c r="I231" s="111"/>
    </row>
    <row r="232">
      <c r="A232" s="109"/>
      <c r="B232" s="109"/>
      <c r="C232" s="109"/>
      <c r="D232" s="109"/>
      <c r="E232" s="109"/>
      <c r="F232" s="109"/>
      <c r="H232" s="116"/>
      <c r="I232" s="111"/>
    </row>
    <row r="233">
      <c r="A233" s="109"/>
      <c r="B233" s="109"/>
      <c r="C233" s="109"/>
      <c r="D233" s="109"/>
      <c r="E233" s="109"/>
      <c r="F233" s="109"/>
      <c r="H233" s="116"/>
      <c r="I233" s="111"/>
    </row>
    <row r="234">
      <c r="A234" s="109"/>
      <c r="B234" s="109"/>
      <c r="C234" s="109"/>
      <c r="D234" s="109"/>
      <c r="E234" s="109"/>
      <c r="F234" s="109"/>
      <c r="H234" s="116"/>
      <c r="I234" s="111"/>
    </row>
    <row r="235">
      <c r="A235" s="109"/>
      <c r="B235" s="109"/>
      <c r="C235" s="109"/>
      <c r="D235" s="109"/>
      <c r="E235" s="109"/>
      <c r="F235" s="109"/>
      <c r="H235" s="116"/>
      <c r="I235" s="111"/>
    </row>
    <row r="236">
      <c r="A236" s="109"/>
      <c r="B236" s="109"/>
      <c r="C236" s="109"/>
      <c r="D236" s="109"/>
      <c r="E236" s="109"/>
      <c r="F236" s="109"/>
      <c r="H236" s="116"/>
      <c r="I236" s="111"/>
    </row>
    <row r="237">
      <c r="A237" s="109"/>
      <c r="B237" s="109"/>
      <c r="C237" s="109"/>
      <c r="D237" s="109"/>
      <c r="E237" s="109"/>
      <c r="F237" s="109"/>
      <c r="H237" s="116"/>
      <c r="I237" s="111"/>
    </row>
    <row r="238">
      <c r="A238" s="109"/>
      <c r="B238" s="109"/>
      <c r="C238" s="109"/>
      <c r="D238" s="109"/>
      <c r="E238" s="109"/>
      <c r="F238" s="109"/>
      <c r="H238" s="116"/>
      <c r="I238" s="111"/>
    </row>
    <row r="239">
      <c r="A239" s="109"/>
      <c r="B239" s="109"/>
      <c r="C239" s="109"/>
      <c r="D239" s="109"/>
      <c r="E239" s="109"/>
      <c r="F239" s="109"/>
      <c r="H239" s="116"/>
      <c r="I239" s="111"/>
    </row>
    <row r="240">
      <c r="A240" s="109"/>
      <c r="B240" s="109"/>
      <c r="C240" s="109"/>
      <c r="D240" s="109"/>
      <c r="E240" s="109"/>
      <c r="F240" s="109"/>
      <c r="H240" s="116"/>
      <c r="I240" s="111"/>
    </row>
    <row r="241">
      <c r="A241" s="109"/>
      <c r="B241" s="109"/>
      <c r="C241" s="109"/>
      <c r="D241" s="109"/>
      <c r="E241" s="109"/>
      <c r="F241" s="109"/>
      <c r="H241" s="116"/>
      <c r="I241" s="111"/>
    </row>
    <row r="242">
      <c r="A242" s="109"/>
      <c r="B242" s="109"/>
      <c r="C242" s="109"/>
      <c r="D242" s="109"/>
      <c r="E242" s="109"/>
      <c r="F242" s="109"/>
      <c r="H242" s="116"/>
      <c r="I242" s="111"/>
    </row>
    <row r="243">
      <c r="A243" s="109"/>
      <c r="B243" s="109"/>
      <c r="C243" s="109"/>
      <c r="D243" s="109"/>
      <c r="E243" s="109"/>
      <c r="F243" s="109"/>
      <c r="H243" s="116"/>
      <c r="I243" s="111"/>
    </row>
    <row r="244">
      <c r="A244" s="109"/>
      <c r="B244" s="109"/>
      <c r="C244" s="109"/>
      <c r="D244" s="109"/>
      <c r="E244" s="109"/>
      <c r="F244" s="109"/>
      <c r="H244" s="116"/>
      <c r="I244" s="111"/>
    </row>
    <row r="245">
      <c r="A245" s="109"/>
      <c r="B245" s="109"/>
      <c r="C245" s="109"/>
      <c r="D245" s="109"/>
      <c r="E245" s="109"/>
      <c r="F245" s="109"/>
      <c r="H245" s="116"/>
      <c r="I245" s="111"/>
    </row>
    <row r="246">
      <c r="A246" s="109"/>
      <c r="B246" s="109"/>
      <c r="C246" s="109"/>
      <c r="D246" s="109"/>
      <c r="E246" s="109"/>
      <c r="F246" s="109"/>
      <c r="H246" s="116"/>
      <c r="I246" s="111"/>
    </row>
    <row r="247">
      <c r="A247" s="109"/>
      <c r="B247" s="109"/>
      <c r="C247" s="109"/>
      <c r="D247" s="109"/>
      <c r="E247" s="109"/>
      <c r="F247" s="109"/>
      <c r="H247" s="116"/>
      <c r="I247" s="111"/>
    </row>
    <row r="248">
      <c r="A248" s="109"/>
      <c r="B248" s="109"/>
      <c r="C248" s="109"/>
      <c r="D248" s="109"/>
      <c r="E248" s="109"/>
      <c r="F248" s="109"/>
      <c r="H248" s="116"/>
      <c r="I248" s="111"/>
    </row>
    <row r="249">
      <c r="A249" s="109"/>
      <c r="B249" s="109"/>
      <c r="C249" s="109"/>
      <c r="D249" s="109"/>
      <c r="E249" s="109"/>
      <c r="F249" s="109"/>
      <c r="H249" s="116"/>
      <c r="I249" s="111"/>
    </row>
    <row r="250">
      <c r="A250" s="109"/>
      <c r="B250" s="109"/>
      <c r="C250" s="109"/>
      <c r="D250" s="109"/>
      <c r="E250" s="109"/>
      <c r="F250" s="109"/>
      <c r="H250" s="116"/>
      <c r="I250" s="111"/>
    </row>
    <row r="251">
      <c r="A251" s="109"/>
      <c r="B251" s="109"/>
      <c r="C251" s="109"/>
      <c r="D251" s="109"/>
      <c r="E251" s="109"/>
      <c r="F251" s="109"/>
      <c r="H251" s="116"/>
      <c r="I251" s="111"/>
    </row>
    <row r="252">
      <c r="A252" s="109"/>
      <c r="B252" s="109"/>
      <c r="C252" s="109"/>
      <c r="D252" s="109"/>
      <c r="E252" s="109"/>
      <c r="F252" s="109"/>
      <c r="H252" s="116"/>
      <c r="I252" s="111"/>
    </row>
    <row r="253">
      <c r="A253" s="109"/>
      <c r="B253" s="109"/>
      <c r="C253" s="109"/>
      <c r="D253" s="109"/>
      <c r="E253" s="109"/>
      <c r="F253" s="109"/>
      <c r="H253" s="116"/>
      <c r="I253" s="111"/>
    </row>
    <row r="254">
      <c r="A254" s="109"/>
      <c r="B254" s="109"/>
      <c r="C254" s="109"/>
      <c r="D254" s="109"/>
      <c r="E254" s="109"/>
      <c r="F254" s="109"/>
      <c r="H254" s="116"/>
      <c r="I254" s="111"/>
    </row>
    <row r="255">
      <c r="A255" s="109"/>
      <c r="B255" s="109"/>
      <c r="C255" s="109"/>
      <c r="D255" s="109"/>
      <c r="E255" s="109"/>
      <c r="F255" s="109"/>
      <c r="H255" s="116"/>
      <c r="I255" s="111"/>
    </row>
    <row r="256">
      <c r="A256" s="109"/>
      <c r="B256" s="109"/>
      <c r="C256" s="109"/>
      <c r="D256" s="109"/>
      <c r="E256" s="109"/>
      <c r="F256" s="109"/>
      <c r="H256" s="116"/>
      <c r="I256" s="111"/>
    </row>
    <row r="257">
      <c r="A257" s="109"/>
      <c r="B257" s="109"/>
      <c r="C257" s="109"/>
      <c r="D257" s="109"/>
      <c r="E257" s="109"/>
      <c r="F257" s="109"/>
      <c r="H257" s="116"/>
      <c r="I257" s="111"/>
    </row>
    <row r="258">
      <c r="A258" s="109"/>
      <c r="B258" s="109"/>
      <c r="C258" s="109"/>
      <c r="D258" s="109"/>
      <c r="E258" s="109"/>
      <c r="F258" s="109"/>
      <c r="H258" s="116"/>
      <c r="I258" s="111"/>
    </row>
    <row r="259">
      <c r="A259" s="109"/>
      <c r="B259" s="109"/>
      <c r="C259" s="109"/>
      <c r="D259" s="109"/>
      <c r="E259" s="109"/>
      <c r="F259" s="109"/>
      <c r="H259" s="116"/>
      <c r="I259" s="111"/>
    </row>
    <row r="260">
      <c r="A260" s="109"/>
      <c r="B260" s="109"/>
      <c r="C260" s="109"/>
      <c r="D260" s="109"/>
      <c r="E260" s="109"/>
      <c r="F260" s="109"/>
      <c r="H260" s="116"/>
      <c r="I260" s="111"/>
    </row>
    <row r="261">
      <c r="A261" s="109"/>
      <c r="B261" s="109"/>
      <c r="C261" s="109"/>
      <c r="D261" s="109"/>
      <c r="E261" s="109"/>
      <c r="F261" s="109"/>
      <c r="H261" s="116"/>
      <c r="I261" s="111"/>
    </row>
    <row r="262">
      <c r="A262" s="109"/>
      <c r="B262" s="109"/>
      <c r="C262" s="109"/>
      <c r="D262" s="109"/>
      <c r="E262" s="109"/>
      <c r="F262" s="109"/>
      <c r="H262" s="116"/>
      <c r="I262" s="111"/>
    </row>
    <row r="263">
      <c r="A263" s="109"/>
      <c r="B263" s="109"/>
      <c r="C263" s="109"/>
      <c r="D263" s="109"/>
      <c r="E263" s="109"/>
      <c r="F263" s="109"/>
      <c r="H263" s="116"/>
      <c r="I263" s="111"/>
    </row>
    <row r="264">
      <c r="A264" s="109"/>
      <c r="B264" s="109"/>
      <c r="C264" s="109"/>
      <c r="D264" s="109"/>
      <c r="E264" s="109"/>
      <c r="F264" s="109"/>
      <c r="H264" s="116"/>
      <c r="I264" s="111"/>
    </row>
    <row r="265">
      <c r="A265" s="109"/>
      <c r="B265" s="109"/>
      <c r="C265" s="109"/>
      <c r="D265" s="109"/>
      <c r="E265" s="109"/>
      <c r="F265" s="109"/>
      <c r="H265" s="116"/>
      <c r="I265" s="111"/>
    </row>
    <row r="266">
      <c r="A266" s="109"/>
      <c r="B266" s="109"/>
      <c r="C266" s="109"/>
      <c r="D266" s="109"/>
      <c r="E266" s="109"/>
      <c r="F266" s="109"/>
      <c r="H266" s="116"/>
      <c r="I266" s="111"/>
    </row>
    <row r="267">
      <c r="A267" s="109"/>
      <c r="B267" s="109"/>
      <c r="C267" s="109"/>
      <c r="D267" s="109"/>
      <c r="E267" s="109"/>
      <c r="F267" s="109"/>
      <c r="H267" s="116"/>
      <c r="I267" s="111"/>
    </row>
    <row r="268">
      <c r="A268" s="109"/>
      <c r="B268" s="109"/>
      <c r="C268" s="109"/>
      <c r="D268" s="109"/>
      <c r="E268" s="109"/>
      <c r="F268" s="109"/>
      <c r="H268" s="116"/>
      <c r="I268" s="111"/>
    </row>
    <row r="269">
      <c r="A269" s="109"/>
      <c r="B269" s="109"/>
      <c r="C269" s="109"/>
      <c r="D269" s="109"/>
      <c r="E269" s="109"/>
      <c r="F269" s="109"/>
      <c r="H269" s="116"/>
      <c r="I269" s="111"/>
    </row>
    <row r="270">
      <c r="A270" s="109"/>
      <c r="B270" s="109"/>
      <c r="C270" s="109"/>
      <c r="D270" s="109"/>
      <c r="E270" s="109"/>
      <c r="F270" s="109"/>
      <c r="H270" s="116"/>
      <c r="I270" s="111"/>
    </row>
    <row r="271">
      <c r="A271" s="109"/>
      <c r="B271" s="109"/>
      <c r="C271" s="109"/>
      <c r="D271" s="109"/>
      <c r="E271" s="109"/>
      <c r="F271" s="109"/>
      <c r="H271" s="116"/>
      <c r="I271" s="111"/>
    </row>
    <row r="272">
      <c r="A272" s="109"/>
      <c r="B272" s="109"/>
      <c r="C272" s="109"/>
      <c r="D272" s="109"/>
      <c r="E272" s="109"/>
      <c r="F272" s="109"/>
      <c r="H272" s="116"/>
      <c r="I272" s="111"/>
    </row>
    <row r="273">
      <c r="A273" s="109"/>
      <c r="B273" s="109"/>
      <c r="C273" s="109"/>
      <c r="D273" s="109"/>
      <c r="E273" s="109"/>
      <c r="F273" s="109"/>
      <c r="H273" s="116"/>
      <c r="I273" s="111"/>
    </row>
    <row r="274">
      <c r="A274" s="109"/>
      <c r="B274" s="109"/>
      <c r="C274" s="109"/>
      <c r="D274" s="109"/>
      <c r="E274" s="109"/>
      <c r="F274" s="109"/>
      <c r="H274" s="116"/>
      <c r="I274" s="111"/>
    </row>
    <row r="275">
      <c r="A275" s="109"/>
      <c r="B275" s="109"/>
      <c r="C275" s="109"/>
      <c r="D275" s="109"/>
      <c r="E275" s="109"/>
      <c r="F275" s="109"/>
      <c r="H275" s="116"/>
      <c r="I275" s="111"/>
    </row>
    <row r="276">
      <c r="A276" s="109"/>
      <c r="B276" s="109"/>
      <c r="C276" s="109"/>
      <c r="D276" s="109"/>
      <c r="E276" s="109"/>
      <c r="F276" s="109"/>
      <c r="H276" s="116"/>
      <c r="I276" s="111"/>
    </row>
    <row r="277">
      <c r="A277" s="109"/>
      <c r="B277" s="109"/>
      <c r="C277" s="109"/>
      <c r="D277" s="109"/>
      <c r="E277" s="109"/>
      <c r="F277" s="109"/>
      <c r="H277" s="116"/>
      <c r="I277" s="111"/>
    </row>
    <row r="278">
      <c r="A278" s="109"/>
      <c r="B278" s="109"/>
      <c r="C278" s="109"/>
      <c r="D278" s="109"/>
      <c r="E278" s="109"/>
      <c r="F278" s="109"/>
      <c r="H278" s="116"/>
      <c r="I278" s="111"/>
    </row>
    <row r="279">
      <c r="A279" s="109"/>
      <c r="B279" s="109"/>
      <c r="C279" s="109"/>
      <c r="D279" s="109"/>
      <c r="E279" s="109"/>
      <c r="F279" s="109"/>
      <c r="H279" s="116"/>
      <c r="I279" s="111"/>
    </row>
    <row r="280">
      <c r="A280" s="109"/>
      <c r="B280" s="109"/>
      <c r="C280" s="109"/>
      <c r="D280" s="109"/>
      <c r="E280" s="109"/>
      <c r="F280" s="109"/>
      <c r="H280" s="116"/>
      <c r="I280" s="111"/>
    </row>
    <row r="281">
      <c r="A281" s="109"/>
      <c r="B281" s="109"/>
      <c r="C281" s="109"/>
      <c r="D281" s="109"/>
      <c r="E281" s="109"/>
      <c r="F281" s="109"/>
      <c r="H281" s="116"/>
      <c r="I281" s="111"/>
    </row>
    <row r="282">
      <c r="A282" s="109"/>
      <c r="B282" s="109"/>
      <c r="C282" s="109"/>
      <c r="D282" s="109"/>
      <c r="E282" s="109"/>
      <c r="F282" s="109"/>
      <c r="H282" s="116"/>
      <c r="I282" s="111"/>
    </row>
    <row r="283">
      <c r="A283" s="109"/>
      <c r="B283" s="109"/>
      <c r="C283" s="109"/>
      <c r="D283" s="109"/>
      <c r="E283" s="109"/>
      <c r="F283" s="109"/>
      <c r="H283" s="116"/>
      <c r="I283" s="111"/>
    </row>
    <row r="284">
      <c r="A284" s="109"/>
      <c r="B284" s="109"/>
      <c r="C284" s="109"/>
      <c r="D284" s="109"/>
      <c r="E284" s="109"/>
      <c r="F284" s="109"/>
      <c r="H284" s="116"/>
      <c r="I284" s="111"/>
    </row>
    <row r="285">
      <c r="A285" s="109"/>
      <c r="B285" s="109"/>
      <c r="C285" s="109"/>
      <c r="D285" s="109"/>
      <c r="E285" s="109"/>
      <c r="F285" s="109"/>
      <c r="H285" s="116"/>
      <c r="I285" s="111"/>
    </row>
    <row r="286">
      <c r="A286" s="109"/>
      <c r="B286" s="109"/>
      <c r="C286" s="109"/>
      <c r="D286" s="109"/>
      <c r="E286" s="109"/>
      <c r="F286" s="109"/>
      <c r="H286" s="116"/>
      <c r="I286" s="111"/>
    </row>
    <row r="287">
      <c r="A287" s="109"/>
      <c r="B287" s="109"/>
      <c r="C287" s="109"/>
      <c r="D287" s="109"/>
      <c r="E287" s="109"/>
      <c r="F287" s="109"/>
      <c r="H287" s="116"/>
      <c r="I287" s="111"/>
    </row>
    <row r="288">
      <c r="A288" s="109"/>
      <c r="B288" s="109"/>
      <c r="C288" s="109"/>
      <c r="D288" s="109"/>
      <c r="E288" s="109"/>
      <c r="F288" s="109"/>
      <c r="H288" s="116"/>
      <c r="I288" s="111"/>
    </row>
    <row r="289">
      <c r="A289" s="109"/>
      <c r="B289" s="109"/>
      <c r="C289" s="109"/>
      <c r="D289" s="109"/>
      <c r="E289" s="109"/>
      <c r="F289" s="109"/>
      <c r="H289" s="116"/>
      <c r="I289" s="111"/>
    </row>
    <row r="290">
      <c r="A290" s="109"/>
      <c r="B290" s="109"/>
      <c r="C290" s="109"/>
      <c r="D290" s="109"/>
      <c r="E290" s="109"/>
      <c r="F290" s="109"/>
      <c r="H290" s="116"/>
      <c r="I290" s="111"/>
    </row>
    <row r="291">
      <c r="A291" s="109"/>
      <c r="B291" s="109"/>
      <c r="C291" s="109"/>
      <c r="D291" s="109"/>
      <c r="E291" s="109"/>
      <c r="F291" s="109"/>
      <c r="H291" s="116"/>
      <c r="I291" s="111"/>
    </row>
    <row r="292">
      <c r="A292" s="109"/>
      <c r="B292" s="109"/>
      <c r="C292" s="109"/>
      <c r="D292" s="109"/>
      <c r="E292" s="109"/>
      <c r="F292" s="109"/>
      <c r="H292" s="116"/>
      <c r="I292" s="111"/>
    </row>
    <row r="293">
      <c r="A293" s="109"/>
      <c r="B293" s="109"/>
      <c r="C293" s="109"/>
      <c r="D293" s="109"/>
      <c r="E293" s="109"/>
      <c r="F293" s="109"/>
      <c r="H293" s="116"/>
      <c r="I293" s="111"/>
    </row>
    <row r="294">
      <c r="A294" s="109"/>
      <c r="B294" s="109"/>
      <c r="C294" s="109"/>
      <c r="D294" s="109"/>
      <c r="E294" s="109"/>
      <c r="F294" s="109"/>
      <c r="H294" s="116"/>
      <c r="I294" s="111"/>
    </row>
    <row r="295">
      <c r="A295" s="109"/>
      <c r="B295" s="109"/>
      <c r="C295" s="109"/>
      <c r="D295" s="109"/>
      <c r="E295" s="109"/>
      <c r="F295" s="109"/>
      <c r="H295" s="116"/>
      <c r="I295" s="111"/>
    </row>
    <row r="296">
      <c r="A296" s="109"/>
      <c r="B296" s="109"/>
      <c r="C296" s="109"/>
      <c r="D296" s="109"/>
      <c r="E296" s="109"/>
      <c r="F296" s="109"/>
      <c r="H296" s="116"/>
      <c r="I296" s="111"/>
    </row>
    <row r="297">
      <c r="A297" s="109"/>
      <c r="B297" s="109"/>
      <c r="C297" s="109"/>
      <c r="D297" s="109"/>
      <c r="E297" s="109"/>
      <c r="F297" s="109"/>
      <c r="H297" s="116"/>
      <c r="I297" s="111"/>
    </row>
    <row r="298">
      <c r="A298" s="109"/>
      <c r="B298" s="109"/>
      <c r="C298" s="109"/>
      <c r="D298" s="109"/>
      <c r="E298" s="109"/>
      <c r="F298" s="109"/>
      <c r="H298" s="116"/>
      <c r="I298" s="111"/>
    </row>
    <row r="299">
      <c r="A299" s="109"/>
      <c r="B299" s="109"/>
      <c r="C299" s="109"/>
      <c r="D299" s="109"/>
      <c r="E299" s="109"/>
      <c r="F299" s="109"/>
      <c r="H299" s="116"/>
      <c r="I299" s="111"/>
    </row>
    <row r="300">
      <c r="A300" s="109"/>
      <c r="B300" s="109"/>
      <c r="C300" s="109"/>
      <c r="D300" s="109"/>
      <c r="E300" s="109"/>
      <c r="F300" s="109"/>
      <c r="H300" s="116"/>
      <c r="I300" s="111"/>
    </row>
    <row r="301">
      <c r="A301" s="109"/>
      <c r="B301" s="109"/>
      <c r="C301" s="109"/>
      <c r="D301" s="109"/>
      <c r="E301" s="109"/>
      <c r="F301" s="109"/>
      <c r="H301" s="116"/>
      <c r="I301" s="111"/>
    </row>
    <row r="302">
      <c r="A302" s="109"/>
      <c r="B302" s="109"/>
      <c r="C302" s="109"/>
      <c r="D302" s="109"/>
      <c r="E302" s="109"/>
      <c r="F302" s="109"/>
      <c r="H302" s="116"/>
      <c r="I302" s="111"/>
    </row>
    <row r="303">
      <c r="A303" s="109"/>
      <c r="B303" s="109"/>
      <c r="C303" s="109"/>
      <c r="D303" s="109"/>
      <c r="E303" s="109"/>
      <c r="F303" s="109"/>
      <c r="H303" s="116"/>
      <c r="I303" s="111"/>
    </row>
    <row r="304">
      <c r="A304" s="109"/>
      <c r="B304" s="109"/>
      <c r="C304" s="109"/>
      <c r="D304" s="109"/>
      <c r="E304" s="109"/>
      <c r="F304" s="109"/>
      <c r="H304" s="116"/>
      <c r="I304" s="111"/>
    </row>
    <row r="305">
      <c r="A305" s="109"/>
      <c r="B305" s="109"/>
      <c r="C305" s="109"/>
      <c r="D305" s="109"/>
      <c r="E305" s="109"/>
      <c r="F305" s="109"/>
      <c r="H305" s="116"/>
      <c r="I305" s="111"/>
    </row>
    <row r="306">
      <c r="A306" s="109"/>
      <c r="B306" s="109"/>
      <c r="C306" s="109"/>
      <c r="D306" s="109"/>
      <c r="E306" s="109"/>
      <c r="F306" s="109"/>
      <c r="H306" s="116"/>
      <c r="I306" s="111"/>
    </row>
    <row r="307">
      <c r="A307" s="109"/>
      <c r="B307" s="109"/>
      <c r="C307" s="109"/>
      <c r="D307" s="109"/>
      <c r="E307" s="109"/>
      <c r="F307" s="109"/>
      <c r="H307" s="116"/>
      <c r="I307" s="111"/>
    </row>
    <row r="308">
      <c r="A308" s="109"/>
      <c r="B308" s="109"/>
      <c r="C308" s="109"/>
      <c r="D308" s="109"/>
      <c r="E308" s="109"/>
      <c r="F308" s="109"/>
      <c r="H308" s="116"/>
      <c r="I308" s="111"/>
    </row>
    <row r="309">
      <c r="A309" s="109"/>
      <c r="B309" s="109"/>
      <c r="C309" s="109"/>
      <c r="D309" s="109"/>
      <c r="E309" s="109"/>
      <c r="F309" s="109"/>
      <c r="H309" s="116"/>
      <c r="I309" s="111"/>
    </row>
    <row r="310">
      <c r="A310" s="109"/>
      <c r="B310" s="109"/>
      <c r="C310" s="109"/>
      <c r="D310" s="109"/>
      <c r="E310" s="109"/>
      <c r="F310" s="109"/>
      <c r="H310" s="116"/>
      <c r="I310" s="111"/>
    </row>
    <row r="311">
      <c r="A311" s="109"/>
      <c r="B311" s="109"/>
      <c r="C311" s="109"/>
      <c r="D311" s="109"/>
      <c r="E311" s="109"/>
      <c r="F311" s="109"/>
      <c r="H311" s="116"/>
      <c r="I311" s="111"/>
    </row>
    <row r="312">
      <c r="A312" s="109"/>
      <c r="B312" s="109"/>
      <c r="C312" s="109"/>
      <c r="D312" s="109"/>
      <c r="E312" s="109"/>
      <c r="F312" s="109"/>
      <c r="H312" s="116"/>
      <c r="I312" s="111"/>
    </row>
    <row r="313">
      <c r="A313" s="109"/>
      <c r="B313" s="109"/>
      <c r="C313" s="109"/>
      <c r="D313" s="109"/>
      <c r="E313" s="109"/>
      <c r="F313" s="109"/>
      <c r="H313" s="116"/>
      <c r="I313" s="111"/>
    </row>
    <row r="314">
      <c r="A314" s="109"/>
      <c r="B314" s="109"/>
      <c r="C314" s="109"/>
      <c r="D314" s="109"/>
      <c r="E314" s="109"/>
      <c r="F314" s="109"/>
      <c r="H314" s="116"/>
      <c r="I314" s="111"/>
    </row>
    <row r="315">
      <c r="A315" s="109"/>
      <c r="B315" s="109"/>
      <c r="C315" s="109"/>
      <c r="D315" s="109"/>
      <c r="E315" s="109"/>
      <c r="F315" s="109"/>
      <c r="H315" s="116"/>
      <c r="I315" s="111"/>
    </row>
    <row r="316">
      <c r="A316" s="109"/>
      <c r="B316" s="109"/>
      <c r="C316" s="109"/>
      <c r="D316" s="109"/>
      <c r="E316" s="109"/>
      <c r="F316" s="109"/>
      <c r="H316" s="116"/>
      <c r="I316" s="111"/>
    </row>
    <row r="317">
      <c r="A317" s="109"/>
      <c r="B317" s="109"/>
      <c r="C317" s="109"/>
      <c r="D317" s="109"/>
      <c r="E317" s="109"/>
      <c r="F317" s="109"/>
      <c r="H317" s="116"/>
      <c r="I317" s="111"/>
    </row>
    <row r="318">
      <c r="A318" s="109"/>
      <c r="B318" s="109"/>
      <c r="C318" s="109"/>
      <c r="D318" s="109"/>
      <c r="E318" s="109"/>
      <c r="F318" s="109"/>
      <c r="H318" s="116"/>
      <c r="I318" s="111"/>
    </row>
    <row r="319">
      <c r="A319" s="109"/>
      <c r="B319" s="109"/>
      <c r="C319" s="109"/>
      <c r="D319" s="109"/>
      <c r="E319" s="109"/>
      <c r="F319" s="109"/>
      <c r="H319" s="116"/>
      <c r="I319" s="111"/>
    </row>
    <row r="320">
      <c r="A320" s="109"/>
      <c r="B320" s="109"/>
      <c r="C320" s="109"/>
      <c r="D320" s="109"/>
      <c r="E320" s="109"/>
      <c r="F320" s="109"/>
      <c r="H320" s="116"/>
      <c r="I320" s="111"/>
    </row>
    <row r="321">
      <c r="A321" s="109"/>
      <c r="B321" s="109"/>
      <c r="C321" s="109"/>
      <c r="D321" s="109"/>
      <c r="E321" s="109"/>
      <c r="F321" s="109"/>
      <c r="H321" s="116"/>
      <c r="I321" s="111"/>
    </row>
    <row r="322">
      <c r="A322" s="109"/>
      <c r="B322" s="109"/>
      <c r="C322" s="109"/>
      <c r="D322" s="109"/>
      <c r="E322" s="109"/>
      <c r="F322" s="109"/>
      <c r="H322" s="116"/>
      <c r="I322" s="111"/>
    </row>
    <row r="323">
      <c r="A323" s="109"/>
      <c r="B323" s="109"/>
      <c r="C323" s="109"/>
      <c r="D323" s="109"/>
      <c r="E323" s="109"/>
      <c r="F323" s="109"/>
      <c r="H323" s="116"/>
      <c r="I323" s="111"/>
    </row>
    <row r="324">
      <c r="A324" s="109"/>
      <c r="B324" s="109"/>
      <c r="C324" s="109"/>
      <c r="D324" s="109"/>
      <c r="E324" s="109"/>
      <c r="F324" s="109"/>
      <c r="H324" s="116"/>
      <c r="I324" s="111"/>
    </row>
    <row r="325">
      <c r="A325" s="109"/>
      <c r="B325" s="109"/>
      <c r="C325" s="109"/>
      <c r="D325" s="109"/>
      <c r="E325" s="109"/>
      <c r="F325" s="109"/>
      <c r="H325" s="116"/>
      <c r="I325" s="111"/>
    </row>
    <row r="326">
      <c r="A326" s="109"/>
      <c r="B326" s="109"/>
      <c r="C326" s="109"/>
      <c r="D326" s="109"/>
      <c r="E326" s="109"/>
      <c r="F326" s="109"/>
      <c r="H326" s="116"/>
      <c r="I326" s="111"/>
    </row>
    <row r="327">
      <c r="A327" s="109"/>
      <c r="B327" s="109"/>
      <c r="C327" s="109"/>
      <c r="D327" s="109"/>
      <c r="E327" s="109"/>
      <c r="F327" s="109"/>
      <c r="H327" s="116"/>
      <c r="I327" s="111"/>
    </row>
    <row r="328">
      <c r="A328" s="109"/>
      <c r="B328" s="109"/>
      <c r="C328" s="109"/>
      <c r="D328" s="109"/>
      <c r="E328" s="109"/>
      <c r="F328" s="109"/>
      <c r="H328" s="116"/>
      <c r="I328" s="111"/>
    </row>
    <row r="329">
      <c r="A329" s="109"/>
      <c r="B329" s="109"/>
      <c r="C329" s="109"/>
      <c r="D329" s="109"/>
      <c r="E329" s="109"/>
      <c r="F329" s="109"/>
      <c r="H329" s="116"/>
      <c r="I329" s="111"/>
    </row>
    <row r="330">
      <c r="A330" s="109"/>
      <c r="B330" s="109"/>
      <c r="C330" s="109"/>
      <c r="D330" s="109"/>
      <c r="E330" s="109"/>
      <c r="F330" s="109"/>
      <c r="H330" s="116"/>
      <c r="I330" s="111"/>
    </row>
    <row r="331">
      <c r="A331" s="109"/>
      <c r="B331" s="109"/>
      <c r="C331" s="109"/>
      <c r="D331" s="109"/>
      <c r="E331" s="109"/>
      <c r="F331" s="109"/>
      <c r="H331" s="116"/>
      <c r="I331" s="111"/>
    </row>
    <row r="332">
      <c r="A332" s="109"/>
      <c r="B332" s="109"/>
      <c r="C332" s="109"/>
      <c r="D332" s="109"/>
      <c r="E332" s="109"/>
      <c r="F332" s="109"/>
      <c r="H332" s="116"/>
      <c r="I332" s="111"/>
    </row>
    <row r="333">
      <c r="A333" s="109"/>
      <c r="B333" s="109"/>
      <c r="C333" s="109"/>
      <c r="D333" s="109"/>
      <c r="E333" s="109"/>
      <c r="F333" s="109"/>
      <c r="H333" s="116"/>
      <c r="I333" s="111"/>
    </row>
    <row r="334">
      <c r="A334" s="109"/>
      <c r="B334" s="109"/>
      <c r="C334" s="109"/>
      <c r="D334" s="109"/>
      <c r="E334" s="109"/>
      <c r="F334" s="109"/>
      <c r="H334" s="116"/>
      <c r="I334" s="111"/>
    </row>
    <row r="335">
      <c r="A335" s="109"/>
      <c r="B335" s="109"/>
      <c r="C335" s="109"/>
      <c r="D335" s="109"/>
      <c r="E335" s="109"/>
      <c r="F335" s="109"/>
      <c r="H335" s="116"/>
      <c r="I335" s="111"/>
    </row>
    <row r="336">
      <c r="A336" s="109"/>
      <c r="B336" s="109"/>
      <c r="C336" s="109"/>
      <c r="D336" s="109"/>
      <c r="E336" s="109"/>
      <c r="F336" s="109"/>
      <c r="H336" s="116"/>
      <c r="I336" s="111"/>
    </row>
    <row r="337">
      <c r="A337" s="109"/>
      <c r="B337" s="109"/>
      <c r="C337" s="109"/>
      <c r="D337" s="109"/>
      <c r="E337" s="109"/>
      <c r="F337" s="109"/>
      <c r="H337" s="116"/>
      <c r="I337" s="111"/>
    </row>
    <row r="338">
      <c r="A338" s="109"/>
      <c r="B338" s="109"/>
      <c r="C338" s="109"/>
      <c r="D338" s="109"/>
      <c r="E338" s="109"/>
      <c r="F338" s="109"/>
      <c r="H338" s="116"/>
      <c r="I338" s="111"/>
    </row>
    <row r="339">
      <c r="A339" s="109"/>
      <c r="B339" s="109"/>
      <c r="C339" s="109"/>
      <c r="D339" s="109"/>
      <c r="E339" s="109"/>
      <c r="F339" s="109"/>
      <c r="H339" s="116"/>
      <c r="I339" s="111"/>
    </row>
    <row r="340">
      <c r="A340" s="109"/>
      <c r="B340" s="109"/>
      <c r="C340" s="109"/>
      <c r="D340" s="109"/>
      <c r="E340" s="109"/>
      <c r="F340" s="109"/>
      <c r="H340" s="116"/>
      <c r="I340" s="111"/>
    </row>
    <row r="341">
      <c r="A341" s="109"/>
      <c r="B341" s="109"/>
      <c r="C341" s="109"/>
      <c r="D341" s="109"/>
      <c r="E341" s="109"/>
      <c r="F341" s="109"/>
      <c r="H341" s="116"/>
      <c r="I341" s="111"/>
    </row>
    <row r="342">
      <c r="A342" s="109"/>
      <c r="B342" s="109"/>
      <c r="C342" s="109"/>
      <c r="D342" s="109"/>
      <c r="E342" s="109"/>
      <c r="F342" s="109"/>
      <c r="H342" s="116"/>
      <c r="I342" s="111"/>
    </row>
    <row r="343">
      <c r="A343" s="109"/>
      <c r="B343" s="109"/>
      <c r="C343" s="109"/>
      <c r="D343" s="109"/>
      <c r="E343" s="109"/>
      <c r="F343" s="109"/>
      <c r="H343" s="116"/>
      <c r="I343" s="111"/>
    </row>
    <row r="344">
      <c r="A344" s="109"/>
      <c r="B344" s="109"/>
      <c r="C344" s="109"/>
      <c r="D344" s="109"/>
      <c r="E344" s="109"/>
      <c r="F344" s="109"/>
      <c r="H344" s="116"/>
      <c r="I344" s="111"/>
    </row>
    <row r="345">
      <c r="A345" s="109"/>
      <c r="B345" s="109"/>
      <c r="C345" s="109"/>
      <c r="D345" s="109"/>
      <c r="E345" s="109"/>
      <c r="F345" s="109"/>
      <c r="H345" s="116"/>
      <c r="I345" s="111"/>
    </row>
    <row r="346">
      <c r="A346" s="109"/>
      <c r="B346" s="109"/>
      <c r="C346" s="109"/>
      <c r="D346" s="109"/>
      <c r="E346" s="109"/>
      <c r="F346" s="109"/>
      <c r="H346" s="116"/>
      <c r="I346" s="111"/>
    </row>
    <row r="347">
      <c r="A347" s="109"/>
      <c r="B347" s="109"/>
      <c r="C347" s="109"/>
      <c r="D347" s="109"/>
      <c r="E347" s="109"/>
      <c r="F347" s="109"/>
      <c r="H347" s="116"/>
      <c r="I347" s="111"/>
    </row>
    <row r="348">
      <c r="A348" s="109"/>
      <c r="B348" s="109"/>
      <c r="C348" s="109"/>
      <c r="D348" s="109"/>
      <c r="E348" s="109"/>
      <c r="F348" s="109"/>
      <c r="H348" s="116"/>
      <c r="I348" s="111"/>
    </row>
    <row r="349">
      <c r="A349" s="109"/>
      <c r="B349" s="109"/>
      <c r="C349" s="109"/>
      <c r="D349" s="109"/>
      <c r="E349" s="109"/>
      <c r="F349" s="109"/>
      <c r="H349" s="116"/>
      <c r="I349" s="111"/>
    </row>
    <row r="350">
      <c r="A350" s="109"/>
      <c r="B350" s="109"/>
      <c r="C350" s="109"/>
      <c r="D350" s="109"/>
      <c r="E350" s="109"/>
      <c r="F350" s="109"/>
      <c r="H350" s="116"/>
      <c r="I350" s="111"/>
    </row>
    <row r="351">
      <c r="A351" s="109"/>
      <c r="B351" s="109"/>
      <c r="C351" s="109"/>
      <c r="D351" s="109"/>
      <c r="E351" s="109"/>
      <c r="F351" s="109"/>
      <c r="H351" s="116"/>
      <c r="I351" s="111"/>
    </row>
    <row r="352">
      <c r="A352" s="109"/>
      <c r="B352" s="109"/>
      <c r="C352" s="109"/>
      <c r="D352" s="109"/>
      <c r="E352" s="109"/>
      <c r="F352" s="109"/>
      <c r="H352" s="116"/>
      <c r="I352" s="111"/>
    </row>
    <row r="353">
      <c r="A353" s="109"/>
      <c r="B353" s="109"/>
      <c r="C353" s="109"/>
      <c r="D353" s="109"/>
      <c r="E353" s="109"/>
      <c r="F353" s="109"/>
      <c r="H353" s="116"/>
      <c r="I353" s="111"/>
    </row>
    <row r="354">
      <c r="A354" s="109"/>
      <c r="B354" s="109"/>
      <c r="C354" s="109"/>
      <c r="D354" s="109"/>
      <c r="E354" s="109"/>
      <c r="F354" s="109"/>
      <c r="H354" s="116"/>
      <c r="I354" s="111"/>
    </row>
    <row r="355">
      <c r="A355" s="109"/>
      <c r="B355" s="109"/>
      <c r="C355" s="109"/>
      <c r="D355" s="109"/>
      <c r="E355" s="109"/>
      <c r="F355" s="109"/>
      <c r="H355" s="116"/>
      <c r="I355" s="111"/>
    </row>
    <row r="356">
      <c r="A356" s="109"/>
      <c r="B356" s="109"/>
      <c r="C356" s="109"/>
      <c r="D356" s="109"/>
      <c r="E356" s="109"/>
      <c r="F356" s="109"/>
      <c r="H356" s="116"/>
      <c r="I356" s="111"/>
    </row>
    <row r="357">
      <c r="A357" s="109"/>
      <c r="B357" s="109"/>
      <c r="C357" s="109"/>
      <c r="D357" s="109"/>
      <c r="E357" s="109"/>
      <c r="F357" s="109"/>
      <c r="H357" s="116"/>
      <c r="I357" s="111"/>
    </row>
    <row r="358">
      <c r="A358" s="109"/>
      <c r="B358" s="109"/>
      <c r="C358" s="109"/>
      <c r="D358" s="109"/>
      <c r="E358" s="109"/>
      <c r="F358" s="109"/>
      <c r="H358" s="116"/>
      <c r="I358" s="111"/>
    </row>
    <row r="359">
      <c r="A359" s="109"/>
      <c r="B359" s="109"/>
      <c r="C359" s="109"/>
      <c r="D359" s="109"/>
      <c r="E359" s="109"/>
      <c r="F359" s="109"/>
      <c r="H359" s="116"/>
      <c r="I359" s="111"/>
    </row>
    <row r="360">
      <c r="A360" s="109"/>
      <c r="B360" s="109"/>
      <c r="C360" s="109"/>
      <c r="D360" s="109"/>
      <c r="E360" s="109"/>
      <c r="F360" s="109"/>
      <c r="H360" s="116"/>
      <c r="I360" s="111"/>
    </row>
    <row r="361">
      <c r="A361" s="109"/>
      <c r="B361" s="109"/>
      <c r="C361" s="109"/>
      <c r="D361" s="109"/>
      <c r="E361" s="109"/>
      <c r="F361" s="109"/>
      <c r="H361" s="116"/>
      <c r="I361" s="111"/>
    </row>
    <row r="362">
      <c r="A362" s="109"/>
      <c r="B362" s="109"/>
      <c r="C362" s="109"/>
      <c r="D362" s="109"/>
      <c r="E362" s="109"/>
      <c r="F362" s="109"/>
      <c r="H362" s="116"/>
      <c r="I362" s="111"/>
    </row>
    <row r="363">
      <c r="A363" s="109"/>
      <c r="B363" s="109"/>
      <c r="C363" s="109"/>
      <c r="D363" s="109"/>
      <c r="E363" s="109"/>
      <c r="F363" s="109"/>
      <c r="H363" s="116"/>
      <c r="I363" s="111"/>
    </row>
    <row r="364">
      <c r="A364" s="109"/>
      <c r="B364" s="109"/>
      <c r="C364" s="109"/>
      <c r="D364" s="109"/>
      <c r="E364" s="109"/>
      <c r="F364" s="109"/>
      <c r="H364" s="116"/>
      <c r="I364" s="111"/>
    </row>
    <row r="365">
      <c r="A365" s="109"/>
      <c r="B365" s="109"/>
      <c r="C365" s="109"/>
      <c r="D365" s="109"/>
      <c r="E365" s="109"/>
      <c r="F365" s="109"/>
      <c r="H365" s="116"/>
      <c r="I365" s="111"/>
    </row>
    <row r="366">
      <c r="A366" s="109"/>
      <c r="B366" s="109"/>
      <c r="C366" s="109"/>
      <c r="D366" s="109"/>
      <c r="E366" s="109"/>
      <c r="F366" s="109"/>
      <c r="H366" s="116"/>
      <c r="I366" s="111"/>
    </row>
    <row r="367">
      <c r="A367" s="109"/>
      <c r="B367" s="109"/>
      <c r="C367" s="109"/>
      <c r="D367" s="109"/>
      <c r="E367" s="109"/>
      <c r="F367" s="109"/>
      <c r="H367" s="116"/>
      <c r="I367" s="111"/>
    </row>
    <row r="368">
      <c r="A368" s="109"/>
      <c r="B368" s="109"/>
      <c r="C368" s="109"/>
      <c r="D368" s="109"/>
      <c r="E368" s="109"/>
      <c r="F368" s="109"/>
      <c r="H368" s="116"/>
      <c r="I368" s="111"/>
    </row>
    <row r="369">
      <c r="A369" s="109"/>
      <c r="B369" s="109"/>
      <c r="C369" s="109"/>
      <c r="D369" s="109"/>
      <c r="E369" s="109"/>
      <c r="F369" s="109"/>
      <c r="H369" s="116"/>
      <c r="I369" s="111"/>
    </row>
    <row r="370">
      <c r="A370" s="109"/>
      <c r="B370" s="109"/>
      <c r="C370" s="109"/>
      <c r="D370" s="109"/>
      <c r="E370" s="109"/>
      <c r="F370" s="109"/>
      <c r="H370" s="116"/>
      <c r="I370" s="111"/>
    </row>
    <row r="371">
      <c r="A371" s="109"/>
      <c r="B371" s="109"/>
      <c r="C371" s="109"/>
      <c r="D371" s="109"/>
      <c r="E371" s="109"/>
      <c r="F371" s="109"/>
      <c r="H371" s="116"/>
      <c r="I371" s="111"/>
    </row>
    <row r="372">
      <c r="A372" s="109"/>
      <c r="B372" s="109"/>
      <c r="C372" s="109"/>
      <c r="D372" s="109"/>
      <c r="E372" s="109"/>
      <c r="F372" s="109"/>
      <c r="H372" s="116"/>
      <c r="I372" s="111"/>
    </row>
    <row r="373">
      <c r="A373" s="109"/>
      <c r="B373" s="109"/>
      <c r="C373" s="109"/>
      <c r="D373" s="109"/>
      <c r="E373" s="109"/>
      <c r="F373" s="109"/>
      <c r="H373" s="116"/>
      <c r="I373" s="111"/>
    </row>
    <row r="374">
      <c r="A374" s="109"/>
      <c r="B374" s="109"/>
      <c r="C374" s="109"/>
      <c r="D374" s="109"/>
      <c r="E374" s="109"/>
      <c r="F374" s="109"/>
      <c r="H374" s="116"/>
      <c r="I374" s="111"/>
    </row>
    <row r="375">
      <c r="A375" s="109"/>
      <c r="B375" s="109"/>
      <c r="C375" s="109"/>
      <c r="D375" s="109"/>
      <c r="E375" s="109"/>
      <c r="F375" s="109"/>
      <c r="H375" s="116"/>
      <c r="I375" s="111"/>
    </row>
    <row r="376">
      <c r="A376" s="109"/>
      <c r="B376" s="109"/>
      <c r="C376" s="109"/>
      <c r="D376" s="109"/>
      <c r="E376" s="109"/>
      <c r="F376" s="109"/>
      <c r="H376" s="116"/>
      <c r="I376" s="111"/>
    </row>
    <row r="377">
      <c r="A377" s="109"/>
      <c r="B377" s="109"/>
      <c r="C377" s="109"/>
      <c r="D377" s="109"/>
      <c r="E377" s="109"/>
      <c r="F377" s="109"/>
      <c r="H377" s="116"/>
      <c r="I377" s="111"/>
    </row>
    <row r="378">
      <c r="A378" s="109"/>
      <c r="B378" s="109"/>
      <c r="C378" s="109"/>
      <c r="D378" s="109"/>
      <c r="E378" s="109"/>
      <c r="F378" s="109"/>
      <c r="H378" s="116"/>
      <c r="I378" s="111"/>
    </row>
    <row r="379">
      <c r="A379" s="109"/>
      <c r="B379" s="109"/>
      <c r="C379" s="109"/>
      <c r="D379" s="109"/>
      <c r="E379" s="109"/>
      <c r="F379" s="109"/>
      <c r="H379" s="116"/>
      <c r="I379" s="111"/>
    </row>
    <row r="380">
      <c r="A380" s="109"/>
      <c r="B380" s="109"/>
      <c r="C380" s="109"/>
      <c r="D380" s="109"/>
      <c r="E380" s="109"/>
      <c r="F380" s="109"/>
      <c r="H380" s="116"/>
      <c r="I380" s="111"/>
    </row>
    <row r="381">
      <c r="A381" s="109"/>
      <c r="B381" s="109"/>
      <c r="C381" s="109"/>
      <c r="D381" s="109"/>
      <c r="E381" s="109"/>
      <c r="F381" s="109"/>
      <c r="H381" s="116"/>
      <c r="I381" s="111"/>
    </row>
    <row r="382">
      <c r="A382" s="109"/>
      <c r="B382" s="109"/>
      <c r="C382" s="109"/>
      <c r="D382" s="109"/>
      <c r="E382" s="109"/>
      <c r="F382" s="109"/>
      <c r="H382" s="116"/>
      <c r="I382" s="111"/>
    </row>
    <row r="383">
      <c r="A383" s="109"/>
      <c r="B383" s="109"/>
      <c r="C383" s="109"/>
      <c r="D383" s="109"/>
      <c r="E383" s="109"/>
      <c r="F383" s="109"/>
      <c r="H383" s="116"/>
      <c r="I383" s="111"/>
    </row>
    <row r="384">
      <c r="A384" s="109"/>
      <c r="B384" s="109"/>
      <c r="C384" s="109"/>
      <c r="D384" s="109"/>
      <c r="E384" s="109"/>
      <c r="F384" s="109"/>
      <c r="H384" s="116"/>
      <c r="I384" s="111"/>
    </row>
    <row r="385">
      <c r="A385" s="109"/>
      <c r="B385" s="109"/>
      <c r="C385" s="109"/>
      <c r="D385" s="109"/>
      <c r="E385" s="109"/>
      <c r="F385" s="109"/>
      <c r="H385" s="116"/>
      <c r="I385" s="111"/>
    </row>
    <row r="386">
      <c r="A386" s="109"/>
      <c r="B386" s="109"/>
      <c r="C386" s="109"/>
      <c r="D386" s="109"/>
      <c r="E386" s="109"/>
      <c r="F386" s="109"/>
      <c r="H386" s="116"/>
      <c r="I386" s="111"/>
    </row>
    <row r="387">
      <c r="A387" s="109"/>
      <c r="B387" s="109"/>
      <c r="C387" s="109"/>
      <c r="D387" s="109"/>
      <c r="E387" s="109"/>
      <c r="F387" s="109"/>
      <c r="H387" s="116"/>
      <c r="I387" s="111"/>
    </row>
    <row r="388">
      <c r="A388" s="109"/>
      <c r="B388" s="109"/>
      <c r="C388" s="109"/>
      <c r="D388" s="109"/>
      <c r="E388" s="109"/>
      <c r="F388" s="109"/>
      <c r="H388" s="116"/>
      <c r="I388" s="111"/>
    </row>
    <row r="389">
      <c r="A389" s="109"/>
      <c r="B389" s="109"/>
      <c r="C389" s="109"/>
      <c r="D389" s="109"/>
      <c r="E389" s="109"/>
      <c r="F389" s="109"/>
      <c r="H389" s="116"/>
      <c r="I389" s="111"/>
    </row>
    <row r="390">
      <c r="A390" s="109"/>
      <c r="B390" s="109"/>
      <c r="C390" s="109"/>
      <c r="D390" s="109"/>
      <c r="E390" s="109"/>
      <c r="F390" s="109"/>
      <c r="H390" s="116"/>
      <c r="I390" s="111"/>
    </row>
    <row r="391">
      <c r="A391" s="109"/>
      <c r="B391" s="109"/>
      <c r="C391" s="109"/>
      <c r="D391" s="109"/>
      <c r="E391" s="109"/>
      <c r="F391" s="109"/>
      <c r="H391" s="116"/>
      <c r="I391" s="111"/>
    </row>
    <row r="392">
      <c r="A392" s="109"/>
      <c r="B392" s="109"/>
      <c r="C392" s="109"/>
      <c r="D392" s="109"/>
      <c r="E392" s="109"/>
      <c r="F392" s="109"/>
      <c r="H392" s="116"/>
      <c r="I392" s="111"/>
    </row>
    <row r="393">
      <c r="A393" s="109"/>
      <c r="B393" s="109"/>
      <c r="C393" s="109"/>
      <c r="D393" s="109"/>
      <c r="E393" s="109"/>
      <c r="F393" s="109"/>
      <c r="H393" s="116"/>
      <c r="I393" s="111"/>
    </row>
    <row r="394">
      <c r="A394" s="109"/>
      <c r="B394" s="109"/>
      <c r="C394" s="109"/>
      <c r="D394" s="109"/>
      <c r="E394" s="109"/>
      <c r="F394" s="109"/>
      <c r="H394" s="116"/>
      <c r="I394" s="111"/>
    </row>
    <row r="395">
      <c r="A395" s="109"/>
      <c r="B395" s="109"/>
      <c r="C395" s="109"/>
      <c r="D395" s="109"/>
      <c r="E395" s="109"/>
      <c r="F395" s="109"/>
      <c r="H395" s="116"/>
      <c r="I395" s="111"/>
    </row>
    <row r="396">
      <c r="A396" s="109"/>
      <c r="B396" s="109"/>
      <c r="C396" s="109"/>
      <c r="D396" s="109"/>
      <c r="E396" s="109"/>
      <c r="F396" s="109"/>
      <c r="H396" s="116"/>
      <c r="I396" s="111"/>
    </row>
    <row r="397">
      <c r="A397" s="109"/>
      <c r="B397" s="109"/>
      <c r="C397" s="109"/>
      <c r="D397" s="109"/>
      <c r="E397" s="109"/>
      <c r="F397" s="109"/>
      <c r="H397" s="116"/>
      <c r="I397" s="111"/>
    </row>
    <row r="398">
      <c r="A398" s="109"/>
      <c r="B398" s="109"/>
      <c r="C398" s="109"/>
      <c r="D398" s="109"/>
      <c r="E398" s="109"/>
      <c r="F398" s="109"/>
      <c r="H398" s="116"/>
      <c r="I398" s="111"/>
    </row>
    <row r="399">
      <c r="A399" s="109"/>
      <c r="B399" s="109"/>
      <c r="C399" s="109"/>
      <c r="D399" s="109"/>
      <c r="E399" s="109"/>
      <c r="F399" s="109"/>
      <c r="H399" s="116"/>
      <c r="I399" s="111"/>
    </row>
    <row r="400">
      <c r="A400" s="109"/>
      <c r="B400" s="109"/>
      <c r="C400" s="109"/>
      <c r="D400" s="109"/>
      <c r="E400" s="109"/>
      <c r="F400" s="109"/>
      <c r="H400" s="116"/>
      <c r="I400" s="111"/>
    </row>
    <row r="401">
      <c r="A401" s="109"/>
      <c r="B401" s="109"/>
      <c r="C401" s="109"/>
      <c r="D401" s="109"/>
      <c r="E401" s="109"/>
      <c r="F401" s="109"/>
      <c r="H401" s="116"/>
      <c r="I401" s="111"/>
    </row>
    <row r="402">
      <c r="A402" s="109"/>
      <c r="B402" s="109"/>
      <c r="C402" s="109"/>
      <c r="D402" s="109"/>
      <c r="E402" s="109"/>
      <c r="F402" s="109"/>
      <c r="H402" s="116"/>
      <c r="I402" s="111"/>
    </row>
    <row r="403">
      <c r="A403" s="109"/>
      <c r="B403" s="109"/>
      <c r="C403" s="109"/>
      <c r="D403" s="109"/>
      <c r="E403" s="109"/>
      <c r="F403" s="109"/>
      <c r="H403" s="116"/>
      <c r="I403" s="111"/>
    </row>
    <row r="404">
      <c r="A404" s="109"/>
      <c r="B404" s="109"/>
      <c r="C404" s="109"/>
      <c r="D404" s="109"/>
      <c r="E404" s="109"/>
      <c r="F404" s="109"/>
      <c r="H404" s="116"/>
      <c r="I404" s="111"/>
    </row>
    <row r="405">
      <c r="A405" s="109"/>
      <c r="B405" s="109"/>
      <c r="C405" s="109"/>
      <c r="D405" s="109"/>
      <c r="E405" s="109"/>
      <c r="F405" s="109"/>
      <c r="H405" s="116"/>
      <c r="I405" s="111"/>
    </row>
    <row r="406">
      <c r="A406" s="109"/>
      <c r="B406" s="109"/>
      <c r="C406" s="109"/>
      <c r="D406" s="109"/>
      <c r="E406" s="109"/>
      <c r="F406" s="109"/>
      <c r="H406" s="116"/>
      <c r="I406" s="111"/>
    </row>
    <row r="407">
      <c r="A407" s="109"/>
      <c r="B407" s="109"/>
      <c r="C407" s="109"/>
      <c r="D407" s="109"/>
      <c r="E407" s="109"/>
      <c r="F407" s="109"/>
      <c r="H407" s="116"/>
      <c r="I407" s="111"/>
    </row>
    <row r="408">
      <c r="A408" s="109"/>
      <c r="B408" s="109"/>
      <c r="C408" s="109"/>
      <c r="D408" s="109"/>
      <c r="E408" s="109"/>
      <c r="F408" s="109"/>
      <c r="H408" s="116"/>
      <c r="I408" s="111"/>
    </row>
    <row r="409">
      <c r="A409" s="109"/>
      <c r="B409" s="109"/>
      <c r="C409" s="109"/>
      <c r="D409" s="109"/>
      <c r="E409" s="109"/>
      <c r="F409" s="109"/>
      <c r="H409" s="116"/>
      <c r="I409" s="111"/>
    </row>
    <row r="410">
      <c r="A410" s="109"/>
      <c r="B410" s="109"/>
      <c r="C410" s="109"/>
      <c r="D410" s="109"/>
      <c r="E410" s="109"/>
      <c r="F410" s="109"/>
      <c r="H410" s="116"/>
      <c r="I410" s="111"/>
    </row>
    <row r="411">
      <c r="A411" s="109"/>
      <c r="B411" s="109"/>
      <c r="C411" s="109"/>
      <c r="D411" s="109"/>
      <c r="E411" s="109"/>
      <c r="F411" s="109"/>
      <c r="H411" s="116"/>
      <c r="I411" s="111"/>
    </row>
    <row r="412">
      <c r="A412" s="109"/>
      <c r="B412" s="109"/>
      <c r="C412" s="109"/>
      <c r="D412" s="109"/>
      <c r="E412" s="109"/>
      <c r="F412" s="109"/>
      <c r="H412" s="116"/>
      <c r="I412" s="111"/>
    </row>
    <row r="413">
      <c r="A413" s="109"/>
      <c r="B413" s="109"/>
      <c r="C413" s="109"/>
      <c r="D413" s="109"/>
      <c r="E413" s="109"/>
      <c r="F413" s="109"/>
      <c r="H413" s="116"/>
      <c r="I413" s="111"/>
    </row>
    <row r="414">
      <c r="A414" s="109"/>
      <c r="B414" s="109"/>
      <c r="C414" s="109"/>
      <c r="D414" s="109"/>
      <c r="E414" s="109"/>
      <c r="F414" s="109"/>
      <c r="H414" s="116"/>
      <c r="I414" s="111"/>
    </row>
    <row r="415">
      <c r="A415" s="109"/>
      <c r="B415" s="109"/>
      <c r="C415" s="109"/>
      <c r="D415" s="109"/>
      <c r="E415" s="109"/>
      <c r="F415" s="109"/>
      <c r="H415" s="116"/>
      <c r="I415" s="111"/>
    </row>
    <row r="416">
      <c r="A416" s="109"/>
      <c r="B416" s="109"/>
      <c r="C416" s="109"/>
      <c r="D416" s="109"/>
      <c r="E416" s="109"/>
      <c r="F416" s="109"/>
      <c r="H416" s="116"/>
      <c r="I416" s="111"/>
    </row>
    <row r="417">
      <c r="A417" s="109"/>
      <c r="B417" s="109"/>
      <c r="C417" s="109"/>
      <c r="D417" s="109"/>
      <c r="E417" s="109"/>
      <c r="F417" s="109"/>
      <c r="H417" s="116"/>
      <c r="I417" s="111"/>
    </row>
    <row r="418">
      <c r="A418" s="109"/>
      <c r="B418" s="109"/>
      <c r="C418" s="109"/>
      <c r="D418" s="109"/>
      <c r="E418" s="109"/>
      <c r="F418" s="109"/>
      <c r="H418" s="116"/>
      <c r="I418" s="111"/>
    </row>
    <row r="419">
      <c r="A419" s="109"/>
      <c r="B419" s="109"/>
      <c r="C419" s="109"/>
      <c r="D419" s="109"/>
      <c r="E419" s="109"/>
      <c r="F419" s="109"/>
      <c r="H419" s="116"/>
      <c r="I419" s="111"/>
    </row>
    <row r="420">
      <c r="A420" s="109"/>
      <c r="B420" s="109"/>
      <c r="C420" s="109"/>
      <c r="D420" s="109"/>
      <c r="E420" s="109"/>
      <c r="F420" s="109"/>
      <c r="H420" s="116"/>
      <c r="I420" s="111"/>
    </row>
    <row r="421">
      <c r="A421" s="109"/>
      <c r="B421" s="109"/>
      <c r="C421" s="109"/>
      <c r="D421" s="109"/>
      <c r="E421" s="109"/>
      <c r="F421" s="109"/>
      <c r="H421" s="116"/>
      <c r="I421" s="111"/>
    </row>
    <row r="422">
      <c r="A422" s="109"/>
      <c r="B422" s="109"/>
      <c r="C422" s="109"/>
      <c r="D422" s="109"/>
      <c r="E422" s="109"/>
      <c r="F422" s="109"/>
      <c r="H422" s="116"/>
      <c r="I422" s="111"/>
    </row>
    <row r="423">
      <c r="A423" s="109"/>
      <c r="B423" s="109"/>
      <c r="C423" s="109"/>
      <c r="D423" s="109"/>
      <c r="E423" s="109"/>
      <c r="F423" s="109"/>
      <c r="H423" s="116"/>
      <c r="I423" s="111"/>
    </row>
    <row r="424">
      <c r="A424" s="109"/>
      <c r="B424" s="109"/>
      <c r="C424" s="109"/>
      <c r="D424" s="109"/>
      <c r="E424" s="109"/>
      <c r="F424" s="109"/>
      <c r="H424" s="116"/>
      <c r="I424" s="111"/>
    </row>
    <row r="425">
      <c r="A425" s="109"/>
      <c r="B425" s="109"/>
      <c r="C425" s="109"/>
      <c r="D425" s="109"/>
      <c r="E425" s="109"/>
      <c r="F425" s="109"/>
      <c r="H425" s="116"/>
      <c r="I425" s="111"/>
    </row>
    <row r="426">
      <c r="A426" s="109"/>
      <c r="B426" s="109"/>
      <c r="C426" s="109"/>
      <c r="D426" s="109"/>
      <c r="E426" s="109"/>
      <c r="F426" s="109"/>
      <c r="H426" s="116"/>
      <c r="I426" s="111"/>
    </row>
    <row r="427">
      <c r="A427" s="109"/>
      <c r="B427" s="109"/>
      <c r="C427" s="109"/>
      <c r="D427" s="109"/>
      <c r="E427" s="109"/>
      <c r="F427" s="109"/>
      <c r="H427" s="116"/>
      <c r="I427" s="111"/>
    </row>
    <row r="428">
      <c r="A428" s="109"/>
      <c r="B428" s="109"/>
      <c r="C428" s="109"/>
      <c r="D428" s="109"/>
      <c r="E428" s="109"/>
      <c r="F428" s="109"/>
      <c r="H428" s="116"/>
      <c r="I428" s="111"/>
    </row>
    <row r="429">
      <c r="A429" s="109"/>
      <c r="B429" s="109"/>
      <c r="C429" s="109"/>
      <c r="D429" s="109"/>
      <c r="E429" s="109"/>
      <c r="F429" s="109"/>
      <c r="H429" s="116"/>
      <c r="I429" s="111"/>
    </row>
    <row r="430">
      <c r="A430" s="109"/>
      <c r="B430" s="109"/>
      <c r="C430" s="109"/>
      <c r="D430" s="109"/>
      <c r="E430" s="109"/>
      <c r="F430" s="109"/>
      <c r="H430" s="116"/>
      <c r="I430" s="111"/>
    </row>
    <row r="431">
      <c r="A431" s="109"/>
      <c r="B431" s="109"/>
      <c r="C431" s="109"/>
      <c r="D431" s="109"/>
      <c r="E431" s="109"/>
      <c r="F431" s="109"/>
      <c r="H431" s="116"/>
      <c r="I431" s="111"/>
    </row>
    <row r="432">
      <c r="A432" s="109"/>
      <c r="B432" s="109"/>
      <c r="C432" s="109"/>
      <c r="D432" s="109"/>
      <c r="E432" s="109"/>
      <c r="F432" s="109"/>
      <c r="H432" s="116"/>
      <c r="I432" s="111"/>
    </row>
    <row r="433">
      <c r="A433" s="109"/>
      <c r="B433" s="109"/>
      <c r="C433" s="109"/>
      <c r="D433" s="109"/>
      <c r="E433" s="109"/>
      <c r="F433" s="109"/>
      <c r="H433" s="116"/>
      <c r="I433" s="111"/>
    </row>
    <row r="434">
      <c r="A434" s="109"/>
      <c r="B434" s="109"/>
      <c r="C434" s="109"/>
      <c r="D434" s="109"/>
      <c r="E434" s="109"/>
      <c r="F434" s="109"/>
      <c r="H434" s="116"/>
      <c r="I434" s="111"/>
    </row>
    <row r="435">
      <c r="A435" s="109"/>
      <c r="B435" s="109"/>
      <c r="C435" s="109"/>
      <c r="D435" s="109"/>
      <c r="E435" s="109"/>
      <c r="F435" s="109"/>
      <c r="H435" s="116"/>
      <c r="I435" s="111"/>
    </row>
    <row r="436">
      <c r="A436" s="109"/>
      <c r="B436" s="109"/>
      <c r="C436" s="109"/>
      <c r="D436" s="109"/>
      <c r="E436" s="109"/>
      <c r="F436" s="109"/>
      <c r="H436" s="116"/>
      <c r="I436" s="111"/>
    </row>
    <row r="437">
      <c r="A437" s="109"/>
      <c r="B437" s="109"/>
      <c r="C437" s="109"/>
      <c r="D437" s="109"/>
      <c r="E437" s="109"/>
      <c r="F437" s="109"/>
      <c r="H437" s="116"/>
      <c r="I437" s="111"/>
    </row>
    <row r="438">
      <c r="A438" s="109"/>
      <c r="B438" s="109"/>
      <c r="C438" s="109"/>
      <c r="D438" s="109"/>
      <c r="E438" s="109"/>
      <c r="F438" s="109"/>
      <c r="H438" s="116"/>
      <c r="I438" s="111"/>
    </row>
    <row r="439">
      <c r="A439" s="109"/>
      <c r="B439" s="109"/>
      <c r="C439" s="109"/>
      <c r="D439" s="109"/>
      <c r="E439" s="109"/>
      <c r="F439" s="109"/>
      <c r="H439" s="116"/>
      <c r="I439" s="111"/>
    </row>
    <row r="440">
      <c r="A440" s="109"/>
      <c r="B440" s="109"/>
      <c r="C440" s="109"/>
      <c r="D440" s="109"/>
      <c r="E440" s="109"/>
      <c r="F440" s="109"/>
      <c r="H440" s="116"/>
      <c r="I440" s="111"/>
    </row>
    <row r="441">
      <c r="A441" s="109"/>
      <c r="B441" s="109"/>
      <c r="C441" s="109"/>
      <c r="D441" s="109"/>
      <c r="E441" s="109"/>
      <c r="F441" s="109"/>
      <c r="H441" s="116"/>
      <c r="I441" s="111"/>
    </row>
    <row r="442">
      <c r="A442" s="109"/>
      <c r="B442" s="109"/>
      <c r="C442" s="109"/>
      <c r="D442" s="109"/>
      <c r="E442" s="109"/>
      <c r="F442" s="109"/>
      <c r="H442" s="116"/>
      <c r="I442" s="111"/>
    </row>
    <row r="443">
      <c r="A443" s="109"/>
      <c r="B443" s="109"/>
      <c r="C443" s="109"/>
      <c r="D443" s="109"/>
      <c r="E443" s="109"/>
      <c r="F443" s="109"/>
      <c r="H443" s="116"/>
      <c r="I443" s="111"/>
    </row>
    <row r="444">
      <c r="A444" s="109"/>
      <c r="B444" s="109"/>
      <c r="C444" s="109"/>
      <c r="D444" s="109"/>
      <c r="E444" s="109"/>
      <c r="F444" s="109"/>
      <c r="H444" s="116"/>
      <c r="I444" s="111"/>
    </row>
    <row r="445">
      <c r="A445" s="109"/>
      <c r="B445" s="109"/>
      <c r="C445" s="109"/>
      <c r="D445" s="109"/>
      <c r="E445" s="109"/>
      <c r="F445" s="109"/>
      <c r="H445" s="116"/>
      <c r="I445" s="111"/>
    </row>
    <row r="446">
      <c r="A446" s="109"/>
      <c r="B446" s="109"/>
      <c r="C446" s="109"/>
      <c r="D446" s="109"/>
      <c r="E446" s="109"/>
      <c r="F446" s="109"/>
      <c r="H446" s="116"/>
      <c r="I446" s="111"/>
    </row>
    <row r="447">
      <c r="A447" s="109"/>
      <c r="B447" s="109"/>
      <c r="C447" s="109"/>
      <c r="D447" s="109"/>
      <c r="E447" s="109"/>
      <c r="F447" s="109"/>
      <c r="H447" s="116"/>
      <c r="I447" s="111"/>
    </row>
    <row r="448">
      <c r="A448" s="109"/>
      <c r="B448" s="109"/>
      <c r="C448" s="109"/>
      <c r="D448" s="109"/>
      <c r="E448" s="109"/>
      <c r="F448" s="109"/>
      <c r="H448" s="116"/>
      <c r="I448" s="111"/>
    </row>
    <row r="449">
      <c r="A449" s="109"/>
      <c r="B449" s="109"/>
      <c r="C449" s="109"/>
      <c r="D449" s="109"/>
      <c r="E449" s="109"/>
      <c r="F449" s="109"/>
      <c r="H449" s="116"/>
      <c r="I449" s="111"/>
    </row>
    <row r="450">
      <c r="A450" s="109"/>
      <c r="B450" s="109"/>
      <c r="C450" s="109"/>
      <c r="D450" s="109"/>
      <c r="E450" s="109"/>
      <c r="F450" s="109"/>
      <c r="H450" s="116"/>
      <c r="I450" s="111"/>
    </row>
    <row r="451">
      <c r="A451" s="109"/>
      <c r="B451" s="109"/>
      <c r="C451" s="109"/>
      <c r="D451" s="109"/>
      <c r="E451" s="109"/>
      <c r="F451" s="109"/>
      <c r="H451" s="116"/>
      <c r="I451" s="111"/>
    </row>
    <row r="452">
      <c r="A452" s="109"/>
      <c r="B452" s="109"/>
      <c r="C452" s="109"/>
      <c r="D452" s="109"/>
      <c r="E452" s="109"/>
      <c r="F452" s="109"/>
      <c r="H452" s="116"/>
      <c r="I452" s="111"/>
    </row>
    <row r="453">
      <c r="A453" s="109"/>
      <c r="B453" s="109"/>
      <c r="C453" s="109"/>
      <c r="D453" s="109"/>
      <c r="E453" s="109"/>
      <c r="F453" s="109"/>
      <c r="H453" s="116"/>
      <c r="I453" s="111"/>
    </row>
    <row r="454">
      <c r="A454" s="109"/>
      <c r="B454" s="109"/>
      <c r="C454" s="109"/>
      <c r="D454" s="109"/>
      <c r="E454" s="109"/>
      <c r="F454" s="109"/>
      <c r="H454" s="116"/>
      <c r="I454" s="111"/>
    </row>
    <row r="455">
      <c r="A455" s="109"/>
      <c r="B455" s="109"/>
      <c r="C455" s="109"/>
      <c r="D455" s="109"/>
      <c r="E455" s="109"/>
      <c r="F455" s="109"/>
      <c r="H455" s="116"/>
      <c r="I455" s="111"/>
    </row>
    <row r="456">
      <c r="A456" s="109"/>
      <c r="B456" s="109"/>
      <c r="C456" s="109"/>
      <c r="D456" s="109"/>
      <c r="E456" s="109"/>
      <c r="F456" s="109"/>
      <c r="H456" s="116"/>
      <c r="I456" s="111"/>
    </row>
    <row r="457">
      <c r="A457" s="109"/>
      <c r="B457" s="109"/>
      <c r="C457" s="109"/>
      <c r="D457" s="109"/>
      <c r="E457" s="109"/>
      <c r="F457" s="109"/>
      <c r="H457" s="116"/>
      <c r="I457" s="111"/>
    </row>
    <row r="458">
      <c r="A458" s="109"/>
      <c r="B458" s="109"/>
      <c r="C458" s="109"/>
      <c r="D458" s="109"/>
      <c r="E458" s="109"/>
      <c r="F458" s="109"/>
      <c r="H458" s="116"/>
      <c r="I458" s="111"/>
    </row>
    <row r="459">
      <c r="A459" s="109"/>
      <c r="B459" s="109"/>
      <c r="C459" s="109"/>
      <c r="D459" s="109"/>
      <c r="E459" s="109"/>
      <c r="F459" s="109"/>
      <c r="H459" s="116"/>
      <c r="I459" s="111"/>
    </row>
    <row r="460">
      <c r="A460" s="109"/>
      <c r="B460" s="109"/>
      <c r="C460" s="109"/>
      <c r="D460" s="109"/>
      <c r="E460" s="109"/>
      <c r="F460" s="109"/>
      <c r="H460" s="116"/>
      <c r="I460" s="111"/>
    </row>
    <row r="461">
      <c r="A461" s="109"/>
      <c r="B461" s="109"/>
      <c r="C461" s="109"/>
      <c r="D461" s="109"/>
      <c r="E461" s="109"/>
      <c r="F461" s="109"/>
      <c r="H461" s="116"/>
      <c r="I461" s="111"/>
    </row>
    <row r="462">
      <c r="A462" s="109"/>
      <c r="B462" s="109"/>
      <c r="C462" s="109"/>
      <c r="D462" s="109"/>
      <c r="E462" s="109"/>
      <c r="F462" s="109"/>
      <c r="H462" s="116"/>
      <c r="I462" s="111"/>
    </row>
    <row r="463">
      <c r="A463" s="109"/>
      <c r="B463" s="109"/>
      <c r="C463" s="109"/>
      <c r="D463" s="109"/>
      <c r="E463" s="109"/>
      <c r="F463" s="109"/>
      <c r="H463" s="116"/>
      <c r="I463" s="111"/>
    </row>
    <row r="464">
      <c r="A464" s="109"/>
      <c r="B464" s="109"/>
      <c r="C464" s="109"/>
      <c r="D464" s="109"/>
      <c r="E464" s="109"/>
      <c r="F464" s="109"/>
      <c r="H464" s="116"/>
      <c r="I464" s="111"/>
    </row>
    <row r="465">
      <c r="A465" s="109"/>
      <c r="B465" s="109"/>
      <c r="C465" s="109"/>
      <c r="D465" s="109"/>
      <c r="E465" s="109"/>
      <c r="F465" s="109"/>
      <c r="H465" s="116"/>
      <c r="I465" s="111"/>
    </row>
    <row r="466">
      <c r="A466" s="109"/>
      <c r="B466" s="109"/>
      <c r="C466" s="109"/>
      <c r="D466" s="109"/>
      <c r="E466" s="109"/>
      <c r="F466" s="109"/>
      <c r="H466" s="116"/>
      <c r="I466" s="111"/>
    </row>
    <row r="467">
      <c r="A467" s="109"/>
      <c r="B467" s="109"/>
      <c r="C467" s="109"/>
      <c r="D467" s="109"/>
      <c r="E467" s="109"/>
      <c r="F467" s="109"/>
      <c r="H467" s="116"/>
      <c r="I467" s="111"/>
    </row>
    <row r="468">
      <c r="A468" s="109"/>
      <c r="B468" s="109"/>
      <c r="C468" s="109"/>
      <c r="D468" s="109"/>
      <c r="E468" s="109"/>
      <c r="F468" s="109"/>
      <c r="H468" s="116"/>
      <c r="I468" s="111"/>
    </row>
    <row r="469">
      <c r="A469" s="109"/>
      <c r="B469" s="109"/>
      <c r="C469" s="109"/>
      <c r="D469" s="109"/>
      <c r="E469" s="109"/>
      <c r="F469" s="109"/>
      <c r="H469" s="116"/>
      <c r="I469" s="111"/>
    </row>
    <row r="470">
      <c r="A470" s="109"/>
      <c r="B470" s="109"/>
      <c r="C470" s="109"/>
      <c r="D470" s="109"/>
      <c r="E470" s="109"/>
      <c r="F470" s="109"/>
      <c r="H470" s="116"/>
      <c r="I470" s="111"/>
    </row>
    <row r="471">
      <c r="A471" s="109"/>
      <c r="B471" s="109"/>
      <c r="C471" s="109"/>
      <c r="D471" s="109"/>
      <c r="E471" s="109"/>
      <c r="F471" s="109"/>
      <c r="H471" s="116"/>
      <c r="I471" s="111"/>
    </row>
    <row r="472">
      <c r="A472" s="109"/>
      <c r="B472" s="109"/>
      <c r="C472" s="109"/>
      <c r="D472" s="109"/>
      <c r="E472" s="109"/>
      <c r="F472" s="109"/>
      <c r="H472" s="116"/>
      <c r="I472" s="111"/>
    </row>
    <row r="473">
      <c r="A473" s="109"/>
      <c r="B473" s="109"/>
      <c r="C473" s="109"/>
      <c r="D473" s="109"/>
      <c r="E473" s="109"/>
      <c r="F473" s="109"/>
      <c r="H473" s="116"/>
      <c r="I473" s="111"/>
    </row>
    <row r="474">
      <c r="A474" s="109"/>
      <c r="B474" s="109"/>
      <c r="C474" s="109"/>
      <c r="D474" s="109"/>
      <c r="E474" s="109"/>
      <c r="F474" s="109"/>
      <c r="H474" s="116"/>
      <c r="I474" s="111"/>
    </row>
    <row r="475">
      <c r="A475" s="109"/>
      <c r="B475" s="109"/>
      <c r="C475" s="109"/>
      <c r="D475" s="109"/>
      <c r="E475" s="109"/>
      <c r="F475" s="109"/>
      <c r="H475" s="116"/>
      <c r="I475" s="111"/>
    </row>
    <row r="476">
      <c r="A476" s="109"/>
      <c r="B476" s="109"/>
      <c r="C476" s="109"/>
      <c r="D476" s="109"/>
      <c r="E476" s="109"/>
      <c r="F476" s="109"/>
      <c r="H476" s="116"/>
      <c r="I476" s="111"/>
    </row>
    <row r="477">
      <c r="A477" s="109"/>
      <c r="B477" s="109"/>
      <c r="C477" s="109"/>
      <c r="D477" s="109"/>
      <c r="E477" s="109"/>
      <c r="F477" s="109"/>
      <c r="H477" s="116"/>
      <c r="I477" s="111"/>
    </row>
    <row r="478">
      <c r="A478" s="109"/>
      <c r="B478" s="109"/>
      <c r="C478" s="109"/>
      <c r="D478" s="109"/>
      <c r="E478" s="109"/>
      <c r="F478" s="109"/>
      <c r="H478" s="116"/>
      <c r="I478" s="111"/>
    </row>
    <row r="479">
      <c r="A479" s="109"/>
      <c r="B479" s="109"/>
      <c r="C479" s="109"/>
      <c r="D479" s="109"/>
      <c r="E479" s="109"/>
      <c r="F479" s="109"/>
      <c r="H479" s="116"/>
      <c r="I479" s="111"/>
    </row>
    <row r="480">
      <c r="A480" s="109"/>
      <c r="B480" s="109"/>
      <c r="C480" s="109"/>
      <c r="D480" s="109"/>
      <c r="E480" s="109"/>
      <c r="F480" s="109"/>
      <c r="H480" s="116"/>
      <c r="I480" s="111"/>
    </row>
    <row r="481">
      <c r="A481" s="109"/>
      <c r="B481" s="109"/>
      <c r="C481" s="109"/>
      <c r="D481" s="109"/>
      <c r="E481" s="109"/>
      <c r="F481" s="109"/>
      <c r="H481" s="116"/>
      <c r="I481" s="111"/>
    </row>
    <row r="482">
      <c r="A482" s="109"/>
      <c r="B482" s="109"/>
      <c r="C482" s="109"/>
      <c r="D482" s="109"/>
      <c r="E482" s="109"/>
      <c r="F482" s="109"/>
      <c r="H482" s="116"/>
      <c r="I482" s="111"/>
    </row>
    <row r="483">
      <c r="A483" s="109"/>
      <c r="B483" s="109"/>
      <c r="C483" s="109"/>
      <c r="D483" s="109"/>
      <c r="E483" s="109"/>
      <c r="F483" s="109"/>
      <c r="H483" s="116"/>
      <c r="I483" s="111"/>
    </row>
    <row r="484">
      <c r="A484" s="109"/>
      <c r="B484" s="109"/>
      <c r="C484" s="109"/>
      <c r="D484" s="109"/>
      <c r="E484" s="109"/>
      <c r="F484" s="109"/>
      <c r="H484" s="116"/>
      <c r="I484" s="111"/>
    </row>
    <row r="485">
      <c r="A485" s="109"/>
      <c r="B485" s="109"/>
      <c r="C485" s="109"/>
      <c r="D485" s="109"/>
      <c r="E485" s="109"/>
      <c r="F485" s="109"/>
      <c r="H485" s="116"/>
      <c r="I485" s="111"/>
    </row>
    <row r="486">
      <c r="A486" s="109"/>
      <c r="B486" s="109"/>
      <c r="C486" s="109"/>
      <c r="D486" s="109"/>
      <c r="E486" s="109"/>
      <c r="F486" s="109"/>
      <c r="H486" s="116"/>
      <c r="I486" s="111"/>
    </row>
    <row r="487">
      <c r="A487" s="109"/>
      <c r="B487" s="109"/>
      <c r="C487" s="109"/>
      <c r="D487" s="109"/>
      <c r="E487" s="109"/>
      <c r="F487" s="109"/>
      <c r="H487" s="116"/>
      <c r="I487" s="111"/>
    </row>
    <row r="488">
      <c r="A488" s="109"/>
      <c r="B488" s="109"/>
      <c r="C488" s="109"/>
      <c r="D488" s="109"/>
      <c r="E488" s="109"/>
      <c r="F488" s="109"/>
      <c r="H488" s="116"/>
      <c r="I488" s="111"/>
    </row>
    <row r="489">
      <c r="A489" s="109"/>
      <c r="B489" s="109"/>
      <c r="C489" s="109"/>
      <c r="D489" s="109"/>
      <c r="E489" s="109"/>
      <c r="F489" s="109"/>
      <c r="H489" s="116"/>
      <c r="I489" s="111"/>
    </row>
    <row r="490">
      <c r="A490" s="109"/>
      <c r="B490" s="109"/>
      <c r="C490" s="109"/>
      <c r="D490" s="109"/>
      <c r="E490" s="109"/>
      <c r="F490" s="109"/>
      <c r="H490" s="116"/>
      <c r="I490" s="111"/>
    </row>
    <row r="491">
      <c r="A491" s="109"/>
      <c r="B491" s="109"/>
      <c r="C491" s="109"/>
      <c r="D491" s="109"/>
      <c r="E491" s="109"/>
      <c r="F491" s="109"/>
      <c r="H491" s="116"/>
      <c r="I491" s="111"/>
    </row>
    <row r="492">
      <c r="A492" s="109"/>
      <c r="B492" s="109"/>
      <c r="C492" s="109"/>
      <c r="D492" s="109"/>
      <c r="E492" s="109"/>
      <c r="F492" s="109"/>
      <c r="H492" s="116"/>
      <c r="I492" s="111"/>
    </row>
    <row r="493">
      <c r="A493" s="109"/>
      <c r="B493" s="109"/>
      <c r="C493" s="109"/>
      <c r="D493" s="109"/>
      <c r="E493" s="109"/>
      <c r="F493" s="109"/>
      <c r="H493" s="116"/>
      <c r="I493" s="111"/>
    </row>
    <row r="494">
      <c r="A494" s="109"/>
      <c r="B494" s="109"/>
      <c r="C494" s="109"/>
      <c r="D494" s="109"/>
      <c r="E494" s="109"/>
      <c r="F494" s="109"/>
      <c r="H494" s="116"/>
      <c r="I494" s="111"/>
    </row>
    <row r="495">
      <c r="A495" s="109"/>
      <c r="B495" s="109"/>
      <c r="C495" s="109"/>
      <c r="D495" s="109"/>
      <c r="E495" s="109"/>
      <c r="F495" s="109"/>
      <c r="H495" s="116"/>
      <c r="I495" s="111"/>
    </row>
    <row r="496">
      <c r="A496" s="109"/>
      <c r="B496" s="109"/>
      <c r="C496" s="109"/>
      <c r="D496" s="109"/>
      <c r="E496" s="109"/>
      <c r="F496" s="109"/>
      <c r="H496" s="116"/>
      <c r="I496" s="111"/>
    </row>
    <row r="497">
      <c r="A497" s="109"/>
      <c r="B497" s="109"/>
      <c r="C497" s="109"/>
      <c r="D497" s="109"/>
      <c r="E497" s="109"/>
      <c r="F497" s="109"/>
      <c r="H497" s="116"/>
      <c r="I497" s="111"/>
    </row>
    <row r="498">
      <c r="A498" s="109"/>
      <c r="B498" s="109"/>
      <c r="C498" s="109"/>
      <c r="D498" s="109"/>
      <c r="E498" s="109"/>
      <c r="F498" s="109"/>
      <c r="H498" s="116"/>
      <c r="I498" s="111"/>
    </row>
    <row r="499">
      <c r="A499" s="109"/>
      <c r="B499" s="109"/>
      <c r="C499" s="109"/>
      <c r="D499" s="109"/>
      <c r="E499" s="109"/>
      <c r="F499" s="109"/>
      <c r="H499" s="116"/>
      <c r="I499" s="111"/>
    </row>
    <row r="500">
      <c r="A500" s="109"/>
      <c r="B500" s="109"/>
      <c r="C500" s="109"/>
      <c r="D500" s="109"/>
      <c r="E500" s="109"/>
      <c r="F500" s="109"/>
      <c r="H500" s="116"/>
      <c r="I500" s="111"/>
    </row>
    <row r="501">
      <c r="A501" s="109"/>
      <c r="B501" s="109"/>
      <c r="C501" s="109"/>
      <c r="D501" s="109"/>
      <c r="E501" s="109"/>
      <c r="F501" s="109"/>
      <c r="H501" s="116"/>
      <c r="I501" s="111"/>
    </row>
    <row r="502">
      <c r="A502" s="109"/>
      <c r="B502" s="109"/>
      <c r="C502" s="109"/>
      <c r="D502" s="109"/>
      <c r="E502" s="109"/>
      <c r="F502" s="109"/>
      <c r="H502" s="116"/>
      <c r="I502" s="111"/>
    </row>
    <row r="503">
      <c r="A503" s="109"/>
      <c r="B503" s="109"/>
      <c r="C503" s="109"/>
      <c r="D503" s="109"/>
      <c r="E503" s="109"/>
      <c r="F503" s="109"/>
      <c r="H503" s="116"/>
      <c r="I503" s="111"/>
    </row>
    <row r="504">
      <c r="A504" s="109"/>
      <c r="B504" s="109"/>
      <c r="C504" s="109"/>
      <c r="D504" s="109"/>
      <c r="E504" s="109"/>
      <c r="F504" s="109"/>
      <c r="H504" s="116"/>
      <c r="I504" s="111"/>
    </row>
    <row r="505">
      <c r="A505" s="109"/>
      <c r="B505" s="109"/>
      <c r="C505" s="109"/>
      <c r="D505" s="109"/>
      <c r="E505" s="109"/>
      <c r="F505" s="109"/>
      <c r="H505" s="116"/>
      <c r="I505" s="111"/>
    </row>
    <row r="506">
      <c r="A506" s="109"/>
      <c r="B506" s="109"/>
      <c r="C506" s="109"/>
      <c r="D506" s="109"/>
      <c r="E506" s="109"/>
      <c r="F506" s="109"/>
      <c r="H506" s="116"/>
      <c r="I506" s="111"/>
    </row>
    <row r="507">
      <c r="A507" s="109"/>
      <c r="B507" s="109"/>
      <c r="C507" s="109"/>
      <c r="D507" s="109"/>
      <c r="E507" s="109"/>
      <c r="F507" s="109"/>
      <c r="H507" s="116"/>
      <c r="I507" s="111"/>
    </row>
    <row r="508">
      <c r="A508" s="109"/>
      <c r="B508" s="109"/>
      <c r="C508" s="109"/>
      <c r="D508" s="109"/>
      <c r="E508" s="109"/>
      <c r="F508" s="109"/>
      <c r="H508" s="116"/>
      <c r="I508" s="111"/>
    </row>
    <row r="509">
      <c r="A509" s="109"/>
      <c r="B509" s="109"/>
      <c r="C509" s="109"/>
      <c r="D509" s="109"/>
      <c r="E509" s="109"/>
      <c r="F509" s="109"/>
      <c r="H509" s="116"/>
      <c r="I509" s="111"/>
    </row>
    <row r="510">
      <c r="A510" s="109"/>
      <c r="B510" s="109"/>
      <c r="C510" s="109"/>
      <c r="D510" s="109"/>
      <c r="E510" s="109"/>
      <c r="F510" s="109"/>
      <c r="H510" s="116"/>
      <c r="I510" s="111"/>
    </row>
    <row r="511">
      <c r="A511" s="109"/>
      <c r="B511" s="109"/>
      <c r="C511" s="109"/>
      <c r="D511" s="109"/>
      <c r="E511" s="109"/>
      <c r="F511" s="109"/>
      <c r="H511" s="116"/>
      <c r="I511" s="111"/>
    </row>
    <row r="512">
      <c r="A512" s="109"/>
      <c r="B512" s="109"/>
      <c r="C512" s="109"/>
      <c r="D512" s="109"/>
      <c r="E512" s="109"/>
      <c r="F512" s="109"/>
      <c r="H512" s="116"/>
      <c r="I512" s="111"/>
    </row>
    <row r="513">
      <c r="A513" s="109"/>
      <c r="B513" s="109"/>
      <c r="C513" s="109"/>
      <c r="D513" s="109"/>
      <c r="E513" s="109"/>
      <c r="F513" s="109"/>
      <c r="H513" s="116"/>
      <c r="I513" s="111"/>
    </row>
    <row r="514">
      <c r="A514" s="109"/>
      <c r="B514" s="109"/>
      <c r="C514" s="109"/>
      <c r="D514" s="109"/>
      <c r="E514" s="109"/>
      <c r="F514" s="109"/>
      <c r="H514" s="116"/>
      <c r="I514" s="111"/>
    </row>
    <row r="515">
      <c r="A515" s="109"/>
      <c r="B515" s="109"/>
      <c r="C515" s="109"/>
      <c r="D515" s="109"/>
      <c r="E515" s="109"/>
      <c r="F515" s="109"/>
      <c r="H515" s="116"/>
      <c r="I515" s="111"/>
    </row>
    <row r="516">
      <c r="A516" s="109"/>
      <c r="B516" s="109"/>
      <c r="C516" s="109"/>
      <c r="D516" s="109"/>
      <c r="E516" s="109"/>
      <c r="F516" s="109"/>
      <c r="H516" s="116"/>
      <c r="I516" s="111"/>
    </row>
    <row r="517">
      <c r="A517" s="109"/>
      <c r="B517" s="109"/>
      <c r="C517" s="109"/>
      <c r="D517" s="109"/>
      <c r="E517" s="109"/>
      <c r="F517" s="109"/>
      <c r="H517" s="116"/>
      <c r="I517" s="111"/>
    </row>
    <row r="518">
      <c r="A518" s="109"/>
      <c r="B518" s="109"/>
      <c r="C518" s="109"/>
      <c r="D518" s="109"/>
      <c r="E518" s="109"/>
      <c r="F518" s="109"/>
      <c r="H518" s="116"/>
      <c r="I518" s="111"/>
    </row>
    <row r="519">
      <c r="A519" s="109"/>
      <c r="B519" s="109"/>
      <c r="C519" s="109"/>
      <c r="D519" s="109"/>
      <c r="E519" s="109"/>
      <c r="F519" s="109"/>
      <c r="H519" s="116"/>
      <c r="I519" s="111"/>
    </row>
    <row r="520">
      <c r="A520" s="109"/>
      <c r="B520" s="109"/>
      <c r="C520" s="109"/>
      <c r="D520" s="109"/>
      <c r="E520" s="109"/>
      <c r="F520" s="109"/>
      <c r="H520" s="116"/>
      <c r="I520" s="111"/>
    </row>
    <row r="521">
      <c r="A521" s="109"/>
      <c r="B521" s="109"/>
      <c r="C521" s="109"/>
      <c r="D521" s="109"/>
      <c r="E521" s="109"/>
      <c r="F521" s="109"/>
      <c r="H521" s="116"/>
      <c r="I521" s="111"/>
    </row>
    <row r="522">
      <c r="A522" s="109"/>
      <c r="B522" s="109"/>
      <c r="C522" s="109"/>
      <c r="D522" s="109"/>
      <c r="E522" s="109"/>
      <c r="F522" s="109"/>
      <c r="H522" s="116"/>
      <c r="I522" s="111"/>
    </row>
    <row r="523">
      <c r="A523" s="109"/>
      <c r="B523" s="109"/>
      <c r="C523" s="109"/>
      <c r="D523" s="109"/>
      <c r="E523" s="109"/>
      <c r="F523" s="109"/>
      <c r="H523" s="116"/>
      <c r="I523" s="111"/>
    </row>
    <row r="524">
      <c r="A524" s="109"/>
      <c r="B524" s="109"/>
      <c r="C524" s="109"/>
      <c r="D524" s="109"/>
      <c r="E524" s="109"/>
      <c r="F524" s="109"/>
      <c r="H524" s="116"/>
      <c r="I524" s="111"/>
    </row>
    <row r="525">
      <c r="A525" s="109"/>
      <c r="B525" s="109"/>
      <c r="C525" s="109"/>
      <c r="D525" s="109"/>
      <c r="E525" s="109"/>
      <c r="F525" s="109"/>
      <c r="H525" s="116"/>
      <c r="I525" s="111"/>
    </row>
    <row r="526">
      <c r="A526" s="109"/>
      <c r="B526" s="109"/>
      <c r="C526" s="109"/>
      <c r="D526" s="109"/>
      <c r="E526" s="109"/>
      <c r="F526" s="109"/>
      <c r="H526" s="116"/>
      <c r="I526" s="111"/>
    </row>
    <row r="527">
      <c r="A527" s="109"/>
      <c r="B527" s="109"/>
      <c r="C527" s="109"/>
      <c r="D527" s="109"/>
      <c r="E527" s="109"/>
      <c r="F527" s="109"/>
      <c r="H527" s="116"/>
      <c r="I527" s="111"/>
    </row>
    <row r="528">
      <c r="A528" s="109"/>
      <c r="B528" s="109"/>
      <c r="C528" s="109"/>
      <c r="D528" s="109"/>
      <c r="E528" s="109"/>
      <c r="F528" s="109"/>
      <c r="H528" s="116"/>
      <c r="I528" s="111"/>
    </row>
    <row r="529">
      <c r="A529" s="109"/>
      <c r="B529" s="109"/>
      <c r="C529" s="109"/>
      <c r="D529" s="109"/>
      <c r="E529" s="109"/>
      <c r="F529" s="109"/>
      <c r="H529" s="116"/>
      <c r="I529" s="111"/>
    </row>
    <row r="530">
      <c r="A530" s="109"/>
      <c r="B530" s="109"/>
      <c r="C530" s="109"/>
      <c r="D530" s="109"/>
      <c r="E530" s="109"/>
      <c r="F530" s="109"/>
      <c r="H530" s="116"/>
      <c r="I530" s="111"/>
    </row>
    <row r="531">
      <c r="A531" s="109"/>
      <c r="B531" s="109"/>
      <c r="C531" s="109"/>
      <c r="D531" s="109"/>
      <c r="E531" s="109"/>
      <c r="F531" s="109"/>
      <c r="H531" s="116"/>
      <c r="I531" s="111"/>
    </row>
    <row r="532">
      <c r="A532" s="109"/>
      <c r="B532" s="109"/>
      <c r="C532" s="109"/>
      <c r="D532" s="109"/>
      <c r="E532" s="109"/>
      <c r="F532" s="109"/>
      <c r="H532" s="116"/>
      <c r="I532" s="111"/>
    </row>
    <row r="533">
      <c r="A533" s="109"/>
      <c r="B533" s="109"/>
      <c r="C533" s="109"/>
      <c r="D533" s="109"/>
      <c r="E533" s="109"/>
      <c r="F533" s="109"/>
      <c r="H533" s="116"/>
      <c r="I533" s="111"/>
    </row>
    <row r="534">
      <c r="A534" s="109"/>
      <c r="B534" s="109"/>
      <c r="C534" s="109"/>
      <c r="D534" s="109"/>
      <c r="E534" s="109"/>
      <c r="F534" s="109"/>
      <c r="H534" s="116"/>
      <c r="I534" s="111"/>
    </row>
    <row r="535">
      <c r="A535" s="109"/>
      <c r="B535" s="109"/>
      <c r="C535" s="109"/>
      <c r="D535" s="109"/>
      <c r="E535" s="109"/>
      <c r="F535" s="109"/>
      <c r="H535" s="116"/>
      <c r="I535" s="111"/>
    </row>
    <row r="536">
      <c r="A536" s="109"/>
      <c r="B536" s="109"/>
      <c r="C536" s="109"/>
      <c r="D536" s="109"/>
      <c r="E536" s="109"/>
      <c r="F536" s="109"/>
      <c r="H536" s="116"/>
      <c r="I536" s="111"/>
    </row>
    <row r="537">
      <c r="A537" s="109"/>
      <c r="B537" s="109"/>
      <c r="C537" s="109"/>
      <c r="D537" s="109"/>
      <c r="E537" s="109"/>
      <c r="F537" s="109"/>
      <c r="H537" s="116"/>
      <c r="I537" s="111"/>
    </row>
    <row r="538">
      <c r="A538" s="109"/>
      <c r="B538" s="109"/>
      <c r="C538" s="109"/>
      <c r="D538" s="109"/>
      <c r="E538" s="109"/>
      <c r="F538" s="109"/>
      <c r="H538" s="116"/>
      <c r="I538" s="111"/>
    </row>
    <row r="539">
      <c r="A539" s="109"/>
      <c r="B539" s="109"/>
      <c r="C539" s="109"/>
      <c r="D539" s="109"/>
      <c r="E539" s="109"/>
      <c r="F539" s="109"/>
      <c r="H539" s="116"/>
      <c r="I539" s="111"/>
    </row>
    <row r="540">
      <c r="A540" s="109"/>
      <c r="B540" s="109"/>
      <c r="C540" s="109"/>
      <c r="D540" s="109"/>
      <c r="E540" s="109"/>
      <c r="F540" s="109"/>
      <c r="H540" s="116"/>
      <c r="I540" s="111"/>
    </row>
    <row r="541">
      <c r="A541" s="109"/>
      <c r="B541" s="109"/>
      <c r="C541" s="109"/>
      <c r="D541" s="109"/>
      <c r="E541" s="109"/>
      <c r="F541" s="109"/>
      <c r="H541" s="116"/>
      <c r="I541" s="111"/>
    </row>
    <row r="542">
      <c r="A542" s="109"/>
      <c r="B542" s="109"/>
      <c r="C542" s="109"/>
      <c r="D542" s="109"/>
      <c r="E542" s="109"/>
      <c r="F542" s="109"/>
      <c r="H542" s="116"/>
      <c r="I542" s="111"/>
    </row>
    <row r="543">
      <c r="A543" s="109"/>
      <c r="B543" s="109"/>
      <c r="C543" s="109"/>
      <c r="D543" s="109"/>
      <c r="E543" s="109"/>
      <c r="F543" s="109"/>
      <c r="H543" s="116"/>
      <c r="I543" s="111"/>
    </row>
    <row r="544">
      <c r="A544" s="109"/>
      <c r="B544" s="109"/>
      <c r="C544" s="109"/>
      <c r="D544" s="109"/>
      <c r="E544" s="109"/>
      <c r="F544" s="109"/>
      <c r="H544" s="116"/>
      <c r="I544" s="111"/>
    </row>
    <row r="545">
      <c r="A545" s="109"/>
      <c r="B545" s="109"/>
      <c r="C545" s="109"/>
      <c r="D545" s="109"/>
      <c r="E545" s="109"/>
      <c r="F545" s="109"/>
      <c r="H545" s="116"/>
      <c r="I545" s="111"/>
    </row>
    <row r="546">
      <c r="A546" s="109"/>
      <c r="B546" s="109"/>
      <c r="C546" s="109"/>
      <c r="D546" s="109"/>
      <c r="E546" s="109"/>
      <c r="F546" s="109"/>
      <c r="H546" s="116"/>
      <c r="I546" s="111"/>
    </row>
    <row r="547">
      <c r="A547" s="109"/>
      <c r="B547" s="109"/>
      <c r="C547" s="109"/>
      <c r="D547" s="109"/>
      <c r="E547" s="109"/>
      <c r="F547" s="109"/>
      <c r="H547" s="116"/>
      <c r="I547" s="111"/>
    </row>
    <row r="548">
      <c r="A548" s="109"/>
      <c r="B548" s="109"/>
      <c r="C548" s="109"/>
      <c r="D548" s="109"/>
      <c r="E548" s="109"/>
      <c r="F548" s="109"/>
      <c r="H548" s="116"/>
      <c r="I548" s="111"/>
    </row>
    <row r="549">
      <c r="A549" s="109"/>
      <c r="B549" s="109"/>
      <c r="C549" s="109"/>
      <c r="D549" s="109"/>
      <c r="E549" s="109"/>
      <c r="F549" s="109"/>
      <c r="H549" s="116"/>
      <c r="I549" s="111"/>
    </row>
    <row r="550">
      <c r="A550" s="109"/>
      <c r="B550" s="109"/>
      <c r="C550" s="109"/>
      <c r="D550" s="109"/>
      <c r="E550" s="109"/>
      <c r="F550" s="109"/>
      <c r="H550" s="116"/>
      <c r="I550" s="111"/>
    </row>
    <row r="551">
      <c r="A551" s="109"/>
      <c r="B551" s="109"/>
      <c r="C551" s="109"/>
      <c r="D551" s="109"/>
      <c r="E551" s="109"/>
      <c r="F551" s="109"/>
      <c r="H551" s="116"/>
      <c r="I551" s="111"/>
    </row>
    <row r="552">
      <c r="A552" s="109"/>
      <c r="B552" s="109"/>
      <c r="C552" s="109"/>
      <c r="D552" s="109"/>
      <c r="E552" s="109"/>
      <c r="F552" s="109"/>
      <c r="H552" s="116"/>
      <c r="I552" s="111"/>
    </row>
    <row r="553">
      <c r="A553" s="109"/>
      <c r="B553" s="109"/>
      <c r="C553" s="109"/>
      <c r="D553" s="109"/>
      <c r="E553" s="109"/>
      <c r="F553" s="109"/>
      <c r="H553" s="116"/>
      <c r="I553" s="111"/>
    </row>
    <row r="554">
      <c r="A554" s="109"/>
      <c r="B554" s="109"/>
      <c r="C554" s="109"/>
      <c r="D554" s="109"/>
      <c r="E554" s="109"/>
      <c r="F554" s="109"/>
      <c r="H554" s="116"/>
      <c r="I554" s="111"/>
    </row>
    <row r="555">
      <c r="A555" s="109"/>
      <c r="B555" s="109"/>
      <c r="C555" s="109"/>
      <c r="D555" s="109"/>
      <c r="E555" s="109"/>
      <c r="F555" s="109"/>
      <c r="H555" s="116"/>
      <c r="I555" s="111"/>
    </row>
    <row r="556">
      <c r="A556" s="109"/>
      <c r="B556" s="109"/>
      <c r="C556" s="109"/>
      <c r="D556" s="109"/>
      <c r="E556" s="109"/>
      <c r="F556" s="109"/>
      <c r="H556" s="116"/>
      <c r="I556" s="111"/>
    </row>
    <row r="557">
      <c r="A557" s="109"/>
      <c r="B557" s="109"/>
      <c r="C557" s="109"/>
      <c r="D557" s="109"/>
      <c r="E557" s="109"/>
      <c r="F557" s="109"/>
      <c r="H557" s="116"/>
      <c r="I557" s="111"/>
    </row>
    <row r="558">
      <c r="A558" s="109"/>
      <c r="B558" s="109"/>
      <c r="C558" s="109"/>
      <c r="D558" s="109"/>
      <c r="E558" s="109"/>
      <c r="F558" s="109"/>
      <c r="H558" s="116"/>
      <c r="I558" s="111"/>
    </row>
    <row r="559">
      <c r="A559" s="109"/>
      <c r="B559" s="109"/>
      <c r="C559" s="109"/>
      <c r="D559" s="109"/>
      <c r="E559" s="109"/>
      <c r="F559" s="109"/>
      <c r="H559" s="116"/>
      <c r="I559" s="111"/>
    </row>
    <row r="560">
      <c r="A560" s="109"/>
      <c r="B560" s="109"/>
      <c r="C560" s="109"/>
      <c r="D560" s="109"/>
      <c r="E560" s="109"/>
      <c r="F560" s="109"/>
      <c r="H560" s="116"/>
      <c r="I560" s="111"/>
    </row>
    <row r="561">
      <c r="A561" s="109"/>
      <c r="B561" s="109"/>
      <c r="C561" s="109"/>
      <c r="D561" s="109"/>
      <c r="E561" s="109"/>
      <c r="F561" s="109"/>
      <c r="H561" s="116"/>
      <c r="I561" s="111"/>
    </row>
    <row r="562">
      <c r="A562" s="109"/>
      <c r="B562" s="109"/>
      <c r="C562" s="109"/>
      <c r="D562" s="109"/>
      <c r="E562" s="109"/>
      <c r="F562" s="109"/>
      <c r="H562" s="116"/>
      <c r="I562" s="111"/>
    </row>
    <row r="563">
      <c r="A563" s="109"/>
      <c r="B563" s="109"/>
      <c r="C563" s="109"/>
      <c r="D563" s="109"/>
      <c r="E563" s="109"/>
      <c r="F563" s="109"/>
      <c r="H563" s="116"/>
      <c r="I563" s="111"/>
    </row>
    <row r="564">
      <c r="A564" s="109"/>
      <c r="B564" s="109"/>
      <c r="C564" s="109"/>
      <c r="D564" s="109"/>
      <c r="E564" s="109"/>
      <c r="F564" s="109"/>
      <c r="H564" s="116"/>
      <c r="I564" s="111"/>
    </row>
    <row r="565">
      <c r="A565" s="109"/>
      <c r="B565" s="109"/>
      <c r="C565" s="109"/>
      <c r="D565" s="109"/>
      <c r="E565" s="109"/>
      <c r="F565" s="109"/>
      <c r="H565" s="116"/>
      <c r="I565" s="111"/>
    </row>
    <row r="566">
      <c r="A566" s="109"/>
      <c r="B566" s="109"/>
      <c r="C566" s="109"/>
      <c r="D566" s="109"/>
      <c r="E566" s="109"/>
      <c r="F566" s="109"/>
      <c r="H566" s="116"/>
      <c r="I566" s="111"/>
    </row>
    <row r="567">
      <c r="A567" s="109"/>
      <c r="B567" s="109"/>
      <c r="C567" s="109"/>
      <c r="D567" s="109"/>
      <c r="E567" s="109"/>
      <c r="F567" s="109"/>
      <c r="H567" s="116"/>
      <c r="I567" s="111"/>
    </row>
    <row r="568">
      <c r="A568" s="109"/>
      <c r="B568" s="109"/>
      <c r="C568" s="109"/>
      <c r="D568" s="109"/>
      <c r="E568" s="109"/>
      <c r="F568" s="109"/>
      <c r="H568" s="116"/>
      <c r="I568" s="111"/>
    </row>
    <row r="569">
      <c r="A569" s="109"/>
      <c r="B569" s="109"/>
      <c r="C569" s="109"/>
      <c r="D569" s="109"/>
      <c r="E569" s="109"/>
      <c r="F569" s="109"/>
      <c r="H569" s="116"/>
      <c r="I569" s="111"/>
    </row>
    <row r="570">
      <c r="A570" s="109"/>
      <c r="B570" s="109"/>
      <c r="C570" s="109"/>
      <c r="D570" s="109"/>
      <c r="E570" s="109"/>
      <c r="F570" s="109"/>
      <c r="H570" s="116"/>
      <c r="I570" s="111"/>
    </row>
    <row r="571">
      <c r="A571" s="109"/>
      <c r="B571" s="109"/>
      <c r="C571" s="109"/>
      <c r="D571" s="109"/>
      <c r="E571" s="109"/>
      <c r="F571" s="109"/>
      <c r="H571" s="116"/>
      <c r="I571" s="111"/>
    </row>
    <row r="572">
      <c r="A572" s="109"/>
      <c r="B572" s="109"/>
      <c r="C572" s="109"/>
      <c r="D572" s="109"/>
      <c r="E572" s="109"/>
      <c r="F572" s="109"/>
      <c r="H572" s="116"/>
      <c r="I572" s="111"/>
    </row>
    <row r="573">
      <c r="A573" s="109"/>
      <c r="B573" s="109"/>
      <c r="C573" s="109"/>
      <c r="D573" s="109"/>
      <c r="E573" s="109"/>
      <c r="F573" s="109"/>
      <c r="H573" s="116"/>
      <c r="I573" s="111"/>
    </row>
    <row r="574">
      <c r="A574" s="109"/>
      <c r="B574" s="109"/>
      <c r="C574" s="109"/>
      <c r="D574" s="109"/>
      <c r="E574" s="109"/>
      <c r="F574" s="109"/>
      <c r="H574" s="116"/>
      <c r="I574" s="111"/>
    </row>
    <row r="575">
      <c r="A575" s="109"/>
      <c r="B575" s="109"/>
      <c r="C575" s="109"/>
      <c r="D575" s="109"/>
      <c r="E575" s="109"/>
      <c r="F575" s="109"/>
      <c r="H575" s="116"/>
      <c r="I575" s="111"/>
    </row>
    <row r="576">
      <c r="A576" s="109"/>
      <c r="B576" s="109"/>
      <c r="C576" s="109"/>
      <c r="D576" s="109"/>
      <c r="E576" s="109"/>
      <c r="F576" s="109"/>
      <c r="H576" s="116"/>
      <c r="I576" s="111"/>
    </row>
    <row r="577">
      <c r="A577" s="109"/>
      <c r="B577" s="109"/>
      <c r="C577" s="109"/>
      <c r="D577" s="109"/>
      <c r="E577" s="109"/>
      <c r="F577" s="109"/>
      <c r="H577" s="116"/>
      <c r="I577" s="111"/>
    </row>
    <row r="578">
      <c r="A578" s="109"/>
      <c r="B578" s="109"/>
      <c r="C578" s="109"/>
      <c r="D578" s="109"/>
      <c r="E578" s="109"/>
      <c r="F578" s="109"/>
      <c r="H578" s="116"/>
      <c r="I578" s="111"/>
    </row>
    <row r="579">
      <c r="A579" s="109"/>
      <c r="B579" s="109"/>
      <c r="C579" s="109"/>
      <c r="D579" s="109"/>
      <c r="E579" s="109"/>
      <c r="F579" s="109"/>
      <c r="H579" s="116"/>
      <c r="I579" s="111"/>
    </row>
    <row r="580">
      <c r="A580" s="109"/>
      <c r="B580" s="109"/>
      <c r="C580" s="109"/>
      <c r="D580" s="109"/>
      <c r="E580" s="109"/>
      <c r="F580" s="109"/>
      <c r="H580" s="116"/>
      <c r="I580" s="111"/>
    </row>
    <row r="581">
      <c r="A581" s="109"/>
      <c r="B581" s="109"/>
      <c r="C581" s="109"/>
      <c r="D581" s="109"/>
      <c r="E581" s="109"/>
      <c r="F581" s="109"/>
      <c r="H581" s="116"/>
      <c r="I581" s="111"/>
    </row>
    <row r="582">
      <c r="A582" s="109"/>
      <c r="B582" s="109"/>
      <c r="C582" s="109"/>
      <c r="D582" s="109"/>
      <c r="E582" s="109"/>
      <c r="F582" s="109"/>
      <c r="H582" s="116"/>
      <c r="I582" s="111"/>
    </row>
    <row r="583">
      <c r="A583" s="109"/>
      <c r="B583" s="109"/>
      <c r="C583" s="109"/>
      <c r="D583" s="109"/>
      <c r="E583" s="109"/>
      <c r="F583" s="109"/>
      <c r="H583" s="116"/>
      <c r="I583" s="111"/>
    </row>
    <row r="584">
      <c r="A584" s="109"/>
      <c r="B584" s="109"/>
      <c r="C584" s="109"/>
      <c r="D584" s="109"/>
      <c r="E584" s="109"/>
      <c r="F584" s="109"/>
      <c r="H584" s="116"/>
      <c r="I584" s="111"/>
    </row>
    <row r="585">
      <c r="A585" s="109"/>
      <c r="B585" s="109"/>
      <c r="C585" s="109"/>
      <c r="D585" s="109"/>
      <c r="E585" s="109"/>
      <c r="F585" s="109"/>
      <c r="H585" s="116"/>
      <c r="I585" s="111"/>
    </row>
    <row r="586">
      <c r="A586" s="109"/>
      <c r="B586" s="109"/>
      <c r="C586" s="109"/>
      <c r="D586" s="109"/>
      <c r="E586" s="109"/>
      <c r="F586" s="109"/>
      <c r="H586" s="116"/>
      <c r="I586" s="111"/>
    </row>
    <row r="587">
      <c r="A587" s="109"/>
      <c r="B587" s="109"/>
      <c r="C587" s="109"/>
      <c r="D587" s="109"/>
      <c r="E587" s="109"/>
      <c r="F587" s="109"/>
      <c r="H587" s="116"/>
      <c r="I587" s="111"/>
    </row>
    <row r="588">
      <c r="A588" s="109"/>
      <c r="B588" s="109"/>
      <c r="C588" s="109"/>
      <c r="D588" s="109"/>
      <c r="E588" s="109"/>
      <c r="F588" s="109"/>
      <c r="H588" s="116"/>
      <c r="I588" s="111"/>
    </row>
    <row r="589">
      <c r="A589" s="109"/>
      <c r="B589" s="109"/>
      <c r="C589" s="109"/>
      <c r="D589" s="109"/>
      <c r="E589" s="109"/>
      <c r="F589" s="109"/>
      <c r="H589" s="116"/>
      <c r="I589" s="111"/>
    </row>
    <row r="590">
      <c r="A590" s="109"/>
      <c r="B590" s="109"/>
      <c r="C590" s="109"/>
      <c r="D590" s="109"/>
      <c r="E590" s="109"/>
      <c r="F590" s="109"/>
      <c r="H590" s="116"/>
      <c r="I590" s="111"/>
    </row>
    <row r="591">
      <c r="A591" s="109"/>
      <c r="B591" s="109"/>
      <c r="C591" s="109"/>
      <c r="D591" s="109"/>
      <c r="E591" s="109"/>
      <c r="F591" s="109"/>
      <c r="H591" s="116"/>
      <c r="I591" s="111"/>
    </row>
    <row r="592">
      <c r="A592" s="109"/>
      <c r="B592" s="109"/>
      <c r="C592" s="109"/>
      <c r="D592" s="109"/>
      <c r="E592" s="109"/>
      <c r="F592" s="109"/>
      <c r="H592" s="116"/>
      <c r="I592" s="111"/>
    </row>
    <row r="593">
      <c r="A593" s="109"/>
      <c r="B593" s="109"/>
      <c r="C593" s="109"/>
      <c r="D593" s="109"/>
      <c r="E593" s="109"/>
      <c r="F593" s="109"/>
      <c r="H593" s="116"/>
      <c r="I593" s="111"/>
    </row>
    <row r="594">
      <c r="A594" s="109"/>
      <c r="B594" s="109"/>
      <c r="C594" s="109"/>
      <c r="D594" s="109"/>
      <c r="E594" s="109"/>
      <c r="F594" s="109"/>
      <c r="H594" s="116"/>
      <c r="I594" s="111"/>
    </row>
    <row r="595">
      <c r="A595" s="109"/>
      <c r="B595" s="109"/>
      <c r="C595" s="109"/>
      <c r="D595" s="109"/>
      <c r="E595" s="109"/>
      <c r="F595" s="109"/>
      <c r="H595" s="116"/>
      <c r="I595" s="111"/>
    </row>
    <row r="596">
      <c r="A596" s="109"/>
      <c r="B596" s="109"/>
      <c r="C596" s="109"/>
      <c r="D596" s="109"/>
      <c r="E596" s="109"/>
      <c r="F596" s="109"/>
      <c r="H596" s="116"/>
      <c r="I596" s="111"/>
    </row>
    <row r="597">
      <c r="A597" s="109"/>
      <c r="B597" s="109"/>
      <c r="C597" s="109"/>
      <c r="D597" s="109"/>
      <c r="E597" s="109"/>
      <c r="F597" s="109"/>
      <c r="H597" s="116"/>
      <c r="I597" s="111"/>
    </row>
    <row r="598">
      <c r="A598" s="109"/>
      <c r="B598" s="109"/>
      <c r="C598" s="109"/>
      <c r="D598" s="109"/>
      <c r="E598" s="109"/>
      <c r="F598" s="109"/>
      <c r="H598" s="116"/>
      <c r="I598" s="111"/>
    </row>
    <row r="599">
      <c r="A599" s="109"/>
      <c r="B599" s="109"/>
      <c r="C599" s="109"/>
      <c r="D599" s="109"/>
      <c r="E599" s="109"/>
      <c r="F599" s="109"/>
      <c r="H599" s="116"/>
      <c r="I599" s="111"/>
    </row>
    <row r="600">
      <c r="A600" s="109"/>
      <c r="B600" s="109"/>
      <c r="C600" s="109"/>
      <c r="D600" s="109"/>
      <c r="E600" s="109"/>
      <c r="F600" s="109"/>
      <c r="H600" s="116"/>
      <c r="I600" s="111"/>
    </row>
    <row r="601">
      <c r="A601" s="109"/>
      <c r="B601" s="109"/>
      <c r="C601" s="109"/>
      <c r="D601" s="109"/>
      <c r="E601" s="109"/>
      <c r="F601" s="109"/>
      <c r="H601" s="116"/>
      <c r="I601" s="111"/>
    </row>
    <row r="602">
      <c r="A602" s="109"/>
      <c r="B602" s="109"/>
      <c r="C602" s="109"/>
      <c r="D602" s="109"/>
      <c r="E602" s="109"/>
      <c r="F602" s="109"/>
      <c r="H602" s="116"/>
      <c r="I602" s="111"/>
    </row>
    <row r="603">
      <c r="A603" s="109"/>
      <c r="B603" s="109"/>
      <c r="C603" s="109"/>
      <c r="D603" s="109"/>
      <c r="E603" s="109"/>
      <c r="F603" s="109"/>
      <c r="H603" s="116"/>
      <c r="I603" s="111"/>
    </row>
    <row r="604">
      <c r="A604" s="109"/>
      <c r="B604" s="109"/>
      <c r="C604" s="109"/>
      <c r="D604" s="109"/>
      <c r="E604" s="109"/>
      <c r="F604" s="109"/>
      <c r="H604" s="116"/>
      <c r="I604" s="111"/>
    </row>
    <row r="605">
      <c r="A605" s="109"/>
      <c r="B605" s="109"/>
      <c r="C605" s="109"/>
      <c r="D605" s="109"/>
      <c r="E605" s="109"/>
      <c r="F605" s="109"/>
      <c r="H605" s="116"/>
      <c r="I605" s="111"/>
    </row>
    <row r="606">
      <c r="A606" s="109"/>
      <c r="B606" s="109"/>
      <c r="C606" s="109"/>
      <c r="D606" s="109"/>
      <c r="E606" s="109"/>
      <c r="F606" s="109"/>
      <c r="H606" s="116"/>
      <c r="I606" s="111"/>
    </row>
    <row r="607">
      <c r="A607" s="109"/>
      <c r="B607" s="109"/>
      <c r="C607" s="109"/>
      <c r="D607" s="109"/>
      <c r="E607" s="109"/>
      <c r="F607" s="109"/>
      <c r="H607" s="116"/>
      <c r="I607" s="111"/>
    </row>
    <row r="608">
      <c r="A608" s="109"/>
      <c r="B608" s="109"/>
      <c r="C608" s="109"/>
      <c r="D608" s="109"/>
      <c r="E608" s="109"/>
      <c r="F608" s="109"/>
      <c r="H608" s="116"/>
      <c r="I608" s="111"/>
    </row>
    <row r="609">
      <c r="A609" s="109"/>
      <c r="B609" s="109"/>
      <c r="C609" s="109"/>
      <c r="D609" s="109"/>
      <c r="E609" s="109"/>
      <c r="F609" s="109"/>
      <c r="H609" s="116"/>
      <c r="I609" s="111"/>
    </row>
    <row r="610">
      <c r="A610" s="109"/>
      <c r="B610" s="109"/>
      <c r="C610" s="109"/>
      <c r="D610" s="109"/>
      <c r="E610" s="109"/>
      <c r="F610" s="109"/>
      <c r="H610" s="116"/>
      <c r="I610" s="111"/>
    </row>
    <row r="611">
      <c r="A611" s="109"/>
      <c r="B611" s="109"/>
      <c r="C611" s="109"/>
      <c r="D611" s="109"/>
      <c r="E611" s="109"/>
      <c r="F611" s="109"/>
      <c r="H611" s="116"/>
      <c r="I611" s="111"/>
    </row>
    <row r="612">
      <c r="A612" s="109"/>
      <c r="B612" s="109"/>
      <c r="C612" s="109"/>
      <c r="D612" s="109"/>
      <c r="E612" s="109"/>
      <c r="F612" s="109"/>
      <c r="H612" s="116"/>
      <c r="I612" s="111"/>
    </row>
    <row r="613">
      <c r="A613" s="109"/>
      <c r="B613" s="109"/>
      <c r="C613" s="109"/>
      <c r="D613" s="109"/>
      <c r="E613" s="109"/>
      <c r="F613" s="109"/>
      <c r="H613" s="116"/>
      <c r="I613" s="111"/>
    </row>
    <row r="614">
      <c r="A614" s="109"/>
      <c r="B614" s="109"/>
      <c r="C614" s="109"/>
      <c r="D614" s="109"/>
      <c r="E614" s="109"/>
      <c r="F614" s="109"/>
      <c r="H614" s="116"/>
      <c r="I614" s="111"/>
    </row>
    <row r="615">
      <c r="A615" s="109"/>
      <c r="B615" s="109"/>
      <c r="C615" s="109"/>
      <c r="D615" s="109"/>
      <c r="E615" s="109"/>
      <c r="F615" s="109"/>
      <c r="H615" s="116"/>
      <c r="I615" s="111"/>
    </row>
    <row r="616">
      <c r="A616" s="109"/>
      <c r="B616" s="109"/>
      <c r="C616" s="109"/>
      <c r="D616" s="109"/>
      <c r="E616" s="109"/>
      <c r="F616" s="109"/>
      <c r="H616" s="116"/>
      <c r="I616" s="111"/>
    </row>
    <row r="617">
      <c r="A617" s="109"/>
      <c r="B617" s="109"/>
      <c r="C617" s="109"/>
      <c r="D617" s="109"/>
      <c r="E617" s="109"/>
      <c r="F617" s="109"/>
      <c r="H617" s="116"/>
      <c r="I617" s="111"/>
    </row>
    <row r="618">
      <c r="A618" s="109"/>
      <c r="B618" s="109"/>
      <c r="C618" s="109"/>
      <c r="D618" s="109"/>
      <c r="E618" s="109"/>
      <c r="F618" s="109"/>
      <c r="H618" s="116"/>
      <c r="I618" s="111"/>
    </row>
    <row r="619">
      <c r="A619" s="109"/>
      <c r="B619" s="109"/>
      <c r="C619" s="109"/>
      <c r="D619" s="109"/>
      <c r="E619" s="109"/>
      <c r="F619" s="109"/>
      <c r="H619" s="116"/>
      <c r="I619" s="111"/>
    </row>
    <row r="620">
      <c r="A620" s="109"/>
      <c r="B620" s="109"/>
      <c r="C620" s="109"/>
      <c r="D620" s="109"/>
      <c r="E620" s="109"/>
      <c r="F620" s="109"/>
      <c r="H620" s="116"/>
      <c r="I620" s="111"/>
    </row>
    <row r="621">
      <c r="A621" s="109"/>
      <c r="B621" s="109"/>
      <c r="C621" s="109"/>
      <c r="D621" s="109"/>
      <c r="E621" s="109"/>
      <c r="F621" s="109"/>
      <c r="H621" s="116"/>
      <c r="I621" s="111"/>
    </row>
    <row r="622">
      <c r="A622" s="109"/>
      <c r="B622" s="109"/>
      <c r="C622" s="109"/>
      <c r="D622" s="109"/>
      <c r="E622" s="109"/>
      <c r="F622" s="109"/>
      <c r="H622" s="116"/>
      <c r="I622" s="111"/>
    </row>
    <row r="623">
      <c r="A623" s="109"/>
      <c r="B623" s="109"/>
      <c r="C623" s="109"/>
      <c r="D623" s="109"/>
      <c r="E623" s="109"/>
      <c r="F623" s="109"/>
      <c r="H623" s="116"/>
      <c r="I623" s="111"/>
    </row>
    <row r="624">
      <c r="A624" s="109"/>
      <c r="B624" s="109"/>
      <c r="C624" s="109"/>
      <c r="D624" s="109"/>
      <c r="E624" s="109"/>
      <c r="F624" s="109"/>
      <c r="H624" s="116"/>
      <c r="I624" s="111"/>
    </row>
    <row r="625">
      <c r="A625" s="109"/>
      <c r="B625" s="109"/>
      <c r="C625" s="109"/>
      <c r="D625" s="109"/>
      <c r="E625" s="109"/>
      <c r="F625" s="109"/>
      <c r="H625" s="116"/>
      <c r="I625" s="111"/>
    </row>
    <row r="626">
      <c r="A626" s="109"/>
      <c r="B626" s="109"/>
      <c r="C626" s="109"/>
      <c r="D626" s="109"/>
      <c r="E626" s="109"/>
      <c r="F626" s="109"/>
      <c r="H626" s="116"/>
      <c r="I626" s="111"/>
    </row>
    <row r="627">
      <c r="A627" s="109"/>
      <c r="B627" s="109"/>
      <c r="C627" s="109"/>
      <c r="D627" s="109"/>
      <c r="E627" s="109"/>
      <c r="F627" s="109"/>
      <c r="H627" s="116"/>
      <c r="I627" s="111"/>
    </row>
    <row r="628">
      <c r="A628" s="109"/>
      <c r="B628" s="109"/>
      <c r="C628" s="109"/>
      <c r="D628" s="109"/>
      <c r="E628" s="109"/>
      <c r="F628" s="109"/>
      <c r="H628" s="116"/>
      <c r="I628" s="111"/>
    </row>
    <row r="629">
      <c r="A629" s="109"/>
      <c r="B629" s="109"/>
      <c r="C629" s="109"/>
      <c r="D629" s="109"/>
      <c r="E629" s="109"/>
      <c r="F629" s="109"/>
      <c r="H629" s="116"/>
      <c r="I629" s="111"/>
    </row>
    <row r="630">
      <c r="A630" s="109"/>
      <c r="B630" s="109"/>
      <c r="C630" s="109"/>
      <c r="D630" s="109"/>
      <c r="E630" s="109"/>
      <c r="F630" s="109"/>
      <c r="H630" s="116"/>
      <c r="I630" s="111"/>
    </row>
    <row r="631">
      <c r="A631" s="109"/>
      <c r="B631" s="109"/>
      <c r="C631" s="109"/>
      <c r="D631" s="109"/>
      <c r="E631" s="109"/>
      <c r="F631" s="109"/>
      <c r="H631" s="116"/>
      <c r="I631" s="111"/>
    </row>
    <row r="632">
      <c r="A632" s="109"/>
      <c r="B632" s="109"/>
      <c r="C632" s="109"/>
      <c r="D632" s="109"/>
      <c r="E632" s="109"/>
      <c r="F632" s="109"/>
      <c r="H632" s="116"/>
      <c r="I632" s="111"/>
    </row>
    <row r="633">
      <c r="A633" s="109"/>
      <c r="B633" s="109"/>
      <c r="C633" s="109"/>
      <c r="D633" s="109"/>
      <c r="E633" s="109"/>
      <c r="F633" s="109"/>
      <c r="H633" s="116"/>
      <c r="I633" s="111"/>
    </row>
    <row r="634">
      <c r="A634" s="109"/>
      <c r="B634" s="109"/>
      <c r="C634" s="109"/>
      <c r="D634" s="109"/>
      <c r="E634" s="109"/>
      <c r="F634" s="109"/>
      <c r="H634" s="116"/>
      <c r="I634" s="111"/>
    </row>
    <row r="635">
      <c r="A635" s="109"/>
      <c r="B635" s="109"/>
      <c r="C635" s="109"/>
      <c r="D635" s="109"/>
      <c r="E635" s="109"/>
      <c r="F635" s="109"/>
      <c r="H635" s="116"/>
      <c r="I635" s="111"/>
    </row>
    <row r="636">
      <c r="A636" s="109"/>
      <c r="B636" s="109"/>
      <c r="C636" s="109"/>
      <c r="D636" s="109"/>
      <c r="E636" s="109"/>
      <c r="F636" s="109"/>
      <c r="H636" s="116"/>
      <c r="I636" s="111"/>
    </row>
    <row r="637">
      <c r="A637" s="109"/>
      <c r="B637" s="109"/>
      <c r="C637" s="109"/>
      <c r="D637" s="109"/>
      <c r="E637" s="109"/>
      <c r="F637" s="109"/>
      <c r="H637" s="116"/>
      <c r="I637" s="111"/>
    </row>
    <row r="638">
      <c r="A638" s="109"/>
      <c r="B638" s="109"/>
      <c r="C638" s="109"/>
      <c r="D638" s="109"/>
      <c r="E638" s="109"/>
      <c r="F638" s="109"/>
      <c r="H638" s="116"/>
      <c r="I638" s="111"/>
    </row>
    <row r="639">
      <c r="A639" s="109"/>
      <c r="B639" s="109"/>
      <c r="C639" s="109"/>
      <c r="D639" s="109"/>
      <c r="E639" s="109"/>
      <c r="F639" s="109"/>
      <c r="H639" s="116"/>
      <c r="I639" s="111"/>
    </row>
    <row r="640">
      <c r="A640" s="109"/>
      <c r="B640" s="109"/>
      <c r="C640" s="109"/>
      <c r="D640" s="109"/>
      <c r="E640" s="109"/>
      <c r="F640" s="109"/>
      <c r="H640" s="116"/>
      <c r="I640" s="111"/>
    </row>
    <row r="641">
      <c r="A641" s="109"/>
      <c r="B641" s="109"/>
      <c r="C641" s="109"/>
      <c r="D641" s="109"/>
      <c r="E641" s="109"/>
      <c r="F641" s="109"/>
      <c r="H641" s="116"/>
      <c r="I641" s="111"/>
    </row>
    <row r="642">
      <c r="A642" s="109"/>
      <c r="B642" s="109"/>
      <c r="C642" s="109"/>
      <c r="D642" s="109"/>
      <c r="E642" s="109"/>
      <c r="F642" s="109"/>
      <c r="H642" s="116"/>
      <c r="I642" s="111"/>
    </row>
    <row r="643">
      <c r="A643" s="109"/>
      <c r="B643" s="109"/>
      <c r="C643" s="109"/>
      <c r="D643" s="109"/>
      <c r="E643" s="109"/>
      <c r="F643" s="109"/>
      <c r="H643" s="116"/>
      <c r="I643" s="111"/>
    </row>
    <row r="644">
      <c r="A644" s="109"/>
      <c r="B644" s="109"/>
      <c r="C644" s="109"/>
      <c r="D644" s="109"/>
      <c r="E644" s="109"/>
      <c r="F644" s="109"/>
      <c r="H644" s="116"/>
      <c r="I644" s="111"/>
    </row>
    <row r="645">
      <c r="A645" s="109"/>
      <c r="B645" s="109"/>
      <c r="C645" s="109"/>
      <c r="D645" s="109"/>
      <c r="E645" s="109"/>
      <c r="F645" s="109"/>
      <c r="H645" s="116"/>
      <c r="I645" s="111"/>
    </row>
    <row r="646">
      <c r="A646" s="109"/>
      <c r="B646" s="109"/>
      <c r="C646" s="109"/>
      <c r="D646" s="109"/>
      <c r="E646" s="109"/>
      <c r="F646" s="109"/>
      <c r="H646" s="116"/>
      <c r="I646" s="111"/>
    </row>
    <row r="647">
      <c r="A647" s="109"/>
      <c r="B647" s="109"/>
      <c r="C647" s="109"/>
      <c r="D647" s="109"/>
      <c r="E647" s="109"/>
      <c r="F647" s="109"/>
      <c r="H647" s="116"/>
      <c r="I647" s="111"/>
    </row>
    <row r="648">
      <c r="A648" s="109"/>
      <c r="B648" s="109"/>
      <c r="C648" s="109"/>
      <c r="D648" s="109"/>
      <c r="E648" s="109"/>
      <c r="F648" s="109"/>
      <c r="H648" s="116"/>
      <c r="I648" s="111"/>
    </row>
    <row r="649">
      <c r="A649" s="109"/>
      <c r="B649" s="109"/>
      <c r="C649" s="109"/>
      <c r="D649" s="109"/>
      <c r="E649" s="109"/>
      <c r="F649" s="109"/>
      <c r="H649" s="116"/>
      <c r="I649" s="111"/>
    </row>
    <row r="650">
      <c r="A650" s="109"/>
      <c r="B650" s="109"/>
      <c r="C650" s="109"/>
      <c r="D650" s="109"/>
      <c r="E650" s="109"/>
      <c r="F650" s="109"/>
      <c r="H650" s="116"/>
      <c r="I650" s="111"/>
    </row>
    <row r="651">
      <c r="A651" s="109"/>
      <c r="B651" s="109"/>
      <c r="C651" s="109"/>
      <c r="D651" s="109"/>
      <c r="E651" s="109"/>
      <c r="F651" s="109"/>
      <c r="H651" s="116"/>
      <c r="I651" s="111"/>
    </row>
    <row r="652">
      <c r="A652" s="109"/>
      <c r="B652" s="109"/>
      <c r="C652" s="109"/>
      <c r="D652" s="109"/>
      <c r="E652" s="109"/>
      <c r="F652" s="109"/>
      <c r="H652" s="116"/>
      <c r="I652" s="111"/>
    </row>
    <row r="653">
      <c r="A653" s="109"/>
      <c r="B653" s="109"/>
      <c r="C653" s="109"/>
      <c r="D653" s="109"/>
      <c r="E653" s="109"/>
      <c r="F653" s="109"/>
      <c r="H653" s="116"/>
      <c r="I653" s="111"/>
    </row>
    <row r="654">
      <c r="A654" s="109"/>
      <c r="B654" s="109"/>
      <c r="C654" s="109"/>
      <c r="D654" s="109"/>
      <c r="E654" s="109"/>
      <c r="F654" s="109"/>
      <c r="H654" s="116"/>
      <c r="I654" s="111"/>
    </row>
    <row r="655">
      <c r="A655" s="109"/>
      <c r="B655" s="109"/>
      <c r="C655" s="109"/>
      <c r="D655" s="109"/>
      <c r="E655" s="109"/>
      <c r="F655" s="109"/>
      <c r="H655" s="116"/>
      <c r="I655" s="111"/>
    </row>
    <row r="656">
      <c r="A656" s="109"/>
      <c r="B656" s="109"/>
      <c r="C656" s="109"/>
      <c r="D656" s="109"/>
      <c r="E656" s="109"/>
      <c r="F656" s="109"/>
      <c r="H656" s="116"/>
      <c r="I656" s="111"/>
    </row>
    <row r="657">
      <c r="A657" s="109"/>
      <c r="B657" s="109"/>
      <c r="C657" s="109"/>
      <c r="D657" s="109"/>
      <c r="E657" s="109"/>
      <c r="F657" s="109"/>
      <c r="H657" s="116"/>
      <c r="I657" s="111"/>
    </row>
    <row r="658">
      <c r="A658" s="109"/>
      <c r="B658" s="109"/>
      <c r="C658" s="109"/>
      <c r="D658" s="109"/>
      <c r="E658" s="109"/>
      <c r="F658" s="109"/>
      <c r="H658" s="116"/>
      <c r="I658" s="111"/>
    </row>
    <row r="659">
      <c r="A659" s="109"/>
      <c r="B659" s="109"/>
      <c r="C659" s="109"/>
      <c r="D659" s="109"/>
      <c r="E659" s="109"/>
      <c r="F659" s="109"/>
      <c r="H659" s="116"/>
      <c r="I659" s="111"/>
    </row>
    <row r="660">
      <c r="A660" s="109"/>
      <c r="B660" s="109"/>
      <c r="C660" s="109"/>
      <c r="D660" s="109"/>
      <c r="E660" s="109"/>
      <c r="F660" s="109"/>
      <c r="H660" s="116"/>
      <c r="I660" s="111"/>
    </row>
    <row r="661">
      <c r="A661" s="109"/>
      <c r="B661" s="109"/>
      <c r="C661" s="109"/>
      <c r="D661" s="109"/>
      <c r="E661" s="109"/>
      <c r="F661" s="109"/>
      <c r="H661" s="116"/>
      <c r="I661" s="111"/>
    </row>
    <row r="662">
      <c r="A662" s="109"/>
      <c r="B662" s="109"/>
      <c r="C662" s="109"/>
      <c r="D662" s="109"/>
      <c r="E662" s="109"/>
      <c r="F662" s="109"/>
      <c r="H662" s="116"/>
      <c r="I662" s="111"/>
    </row>
    <row r="663">
      <c r="A663" s="109"/>
      <c r="B663" s="109"/>
      <c r="C663" s="109"/>
      <c r="D663" s="109"/>
      <c r="E663" s="109"/>
      <c r="F663" s="109"/>
      <c r="H663" s="116"/>
      <c r="I663" s="111"/>
    </row>
    <row r="664">
      <c r="A664" s="109"/>
      <c r="B664" s="109"/>
      <c r="C664" s="109"/>
      <c r="D664" s="109"/>
      <c r="E664" s="109"/>
      <c r="F664" s="109"/>
      <c r="H664" s="116"/>
      <c r="I664" s="111"/>
    </row>
    <row r="665">
      <c r="A665" s="109"/>
      <c r="B665" s="109"/>
      <c r="C665" s="109"/>
      <c r="D665" s="109"/>
      <c r="E665" s="109"/>
      <c r="F665" s="109"/>
      <c r="H665" s="116"/>
      <c r="I665" s="111"/>
    </row>
    <row r="666">
      <c r="A666" s="109"/>
      <c r="B666" s="109"/>
      <c r="C666" s="109"/>
      <c r="D666" s="109"/>
      <c r="E666" s="109"/>
      <c r="F666" s="109"/>
      <c r="H666" s="116"/>
      <c r="I666" s="111"/>
    </row>
    <row r="667">
      <c r="A667" s="109"/>
      <c r="B667" s="109"/>
      <c r="C667" s="109"/>
      <c r="D667" s="109"/>
      <c r="E667" s="109"/>
      <c r="F667" s="109"/>
      <c r="H667" s="116"/>
      <c r="I667" s="111"/>
    </row>
    <row r="668">
      <c r="A668" s="109"/>
      <c r="B668" s="109"/>
      <c r="C668" s="109"/>
      <c r="D668" s="109"/>
      <c r="E668" s="109"/>
      <c r="F668" s="109"/>
      <c r="H668" s="116"/>
      <c r="I668" s="111"/>
    </row>
    <row r="669">
      <c r="A669" s="109"/>
      <c r="B669" s="109"/>
      <c r="C669" s="109"/>
      <c r="D669" s="109"/>
      <c r="E669" s="109"/>
      <c r="F669" s="109"/>
      <c r="H669" s="116"/>
      <c r="I669" s="111"/>
    </row>
    <row r="670">
      <c r="A670" s="109"/>
      <c r="B670" s="109"/>
      <c r="C670" s="109"/>
      <c r="D670" s="109"/>
      <c r="E670" s="109"/>
      <c r="F670" s="109"/>
      <c r="H670" s="116"/>
      <c r="I670" s="111"/>
    </row>
    <row r="671">
      <c r="A671" s="109"/>
      <c r="B671" s="109"/>
      <c r="C671" s="109"/>
      <c r="D671" s="109"/>
      <c r="E671" s="109"/>
      <c r="F671" s="109"/>
      <c r="H671" s="116"/>
      <c r="I671" s="111"/>
    </row>
    <row r="672">
      <c r="A672" s="109"/>
      <c r="B672" s="109"/>
      <c r="C672" s="109"/>
      <c r="D672" s="109"/>
      <c r="E672" s="109"/>
      <c r="F672" s="109"/>
      <c r="H672" s="116"/>
      <c r="I672" s="111"/>
    </row>
    <row r="673">
      <c r="A673" s="109"/>
      <c r="B673" s="109"/>
      <c r="C673" s="109"/>
      <c r="D673" s="109"/>
      <c r="E673" s="109"/>
      <c r="F673" s="109"/>
      <c r="H673" s="116"/>
      <c r="I673" s="111"/>
    </row>
    <row r="674">
      <c r="A674" s="109"/>
      <c r="B674" s="109"/>
      <c r="C674" s="109"/>
      <c r="D674" s="109"/>
      <c r="E674" s="109"/>
      <c r="F674" s="109"/>
      <c r="H674" s="116"/>
      <c r="I674" s="111"/>
    </row>
    <row r="675">
      <c r="A675" s="109"/>
      <c r="B675" s="109"/>
      <c r="C675" s="109"/>
      <c r="D675" s="109"/>
      <c r="E675" s="109"/>
      <c r="F675" s="109"/>
      <c r="H675" s="116"/>
      <c r="I675" s="111"/>
    </row>
    <row r="676">
      <c r="A676" s="109"/>
      <c r="B676" s="109"/>
      <c r="C676" s="109"/>
      <c r="D676" s="109"/>
      <c r="E676" s="109"/>
      <c r="F676" s="109"/>
      <c r="H676" s="116"/>
      <c r="I676" s="111"/>
    </row>
    <row r="677">
      <c r="A677" s="109"/>
      <c r="B677" s="109"/>
      <c r="C677" s="109"/>
      <c r="D677" s="109"/>
      <c r="E677" s="109"/>
      <c r="F677" s="109"/>
      <c r="H677" s="116"/>
      <c r="I677" s="111"/>
    </row>
    <row r="678">
      <c r="A678" s="109"/>
      <c r="B678" s="109"/>
      <c r="C678" s="109"/>
      <c r="D678" s="109"/>
      <c r="E678" s="109"/>
      <c r="F678" s="109"/>
      <c r="H678" s="116"/>
      <c r="I678" s="111"/>
    </row>
    <row r="679">
      <c r="A679" s="109"/>
      <c r="B679" s="109"/>
      <c r="C679" s="109"/>
      <c r="D679" s="109"/>
      <c r="E679" s="109"/>
      <c r="F679" s="109"/>
      <c r="H679" s="116"/>
      <c r="I679" s="111"/>
    </row>
    <row r="680">
      <c r="A680" s="109"/>
      <c r="B680" s="109"/>
      <c r="C680" s="109"/>
      <c r="D680" s="109"/>
      <c r="E680" s="109"/>
      <c r="F680" s="109"/>
      <c r="H680" s="116"/>
      <c r="I680" s="111"/>
    </row>
    <row r="681">
      <c r="A681" s="109"/>
      <c r="B681" s="109"/>
      <c r="C681" s="109"/>
      <c r="D681" s="109"/>
      <c r="E681" s="109"/>
      <c r="F681" s="109"/>
      <c r="H681" s="116"/>
      <c r="I681" s="111"/>
    </row>
    <row r="682">
      <c r="A682" s="109"/>
      <c r="B682" s="109"/>
      <c r="C682" s="109"/>
      <c r="D682" s="109"/>
      <c r="E682" s="109"/>
      <c r="F682" s="109"/>
      <c r="H682" s="116"/>
      <c r="I682" s="111"/>
    </row>
    <row r="683">
      <c r="A683" s="109"/>
      <c r="B683" s="109"/>
      <c r="C683" s="109"/>
      <c r="D683" s="109"/>
      <c r="E683" s="109"/>
      <c r="F683" s="109"/>
      <c r="H683" s="116"/>
      <c r="I683" s="111"/>
    </row>
    <row r="684">
      <c r="A684" s="109"/>
      <c r="B684" s="109"/>
      <c r="C684" s="109"/>
      <c r="D684" s="109"/>
      <c r="E684" s="109"/>
      <c r="F684" s="109"/>
      <c r="H684" s="116"/>
      <c r="I684" s="111"/>
    </row>
    <row r="685">
      <c r="A685" s="109"/>
      <c r="B685" s="109"/>
      <c r="C685" s="109"/>
      <c r="D685" s="109"/>
      <c r="E685" s="109"/>
      <c r="F685" s="109"/>
      <c r="H685" s="116"/>
      <c r="I685" s="111"/>
    </row>
    <row r="686">
      <c r="A686" s="109"/>
      <c r="B686" s="109"/>
      <c r="C686" s="109"/>
      <c r="D686" s="109"/>
      <c r="E686" s="109"/>
      <c r="F686" s="109"/>
      <c r="H686" s="116"/>
      <c r="I686" s="111"/>
    </row>
    <row r="687">
      <c r="A687" s="109"/>
      <c r="B687" s="109"/>
      <c r="C687" s="109"/>
      <c r="D687" s="109"/>
      <c r="E687" s="109"/>
      <c r="F687" s="109"/>
      <c r="H687" s="116"/>
      <c r="I687" s="111"/>
    </row>
    <row r="688">
      <c r="A688" s="109"/>
      <c r="B688" s="109"/>
      <c r="C688" s="109"/>
      <c r="D688" s="109"/>
      <c r="E688" s="109"/>
      <c r="F688" s="109"/>
      <c r="H688" s="116"/>
      <c r="I688" s="111"/>
    </row>
    <row r="689">
      <c r="A689" s="109"/>
      <c r="B689" s="109"/>
      <c r="C689" s="109"/>
      <c r="D689" s="109"/>
      <c r="E689" s="109"/>
      <c r="F689" s="109"/>
      <c r="H689" s="116"/>
      <c r="I689" s="111"/>
    </row>
    <row r="690">
      <c r="A690" s="109"/>
      <c r="B690" s="109"/>
      <c r="C690" s="109"/>
      <c r="D690" s="109"/>
      <c r="E690" s="109"/>
      <c r="F690" s="109"/>
      <c r="H690" s="116"/>
      <c r="I690" s="111"/>
    </row>
    <row r="691">
      <c r="A691" s="109"/>
      <c r="B691" s="109"/>
      <c r="C691" s="109"/>
      <c r="D691" s="109"/>
      <c r="E691" s="109"/>
      <c r="F691" s="109"/>
      <c r="H691" s="116"/>
      <c r="I691" s="111"/>
    </row>
    <row r="692">
      <c r="A692" s="109"/>
      <c r="B692" s="109"/>
      <c r="C692" s="109"/>
      <c r="D692" s="109"/>
      <c r="E692" s="109"/>
      <c r="F692" s="109"/>
      <c r="H692" s="116"/>
      <c r="I692" s="111"/>
    </row>
    <row r="693">
      <c r="A693" s="109"/>
      <c r="B693" s="109"/>
      <c r="C693" s="109"/>
      <c r="D693" s="109"/>
      <c r="E693" s="109"/>
      <c r="F693" s="109"/>
      <c r="H693" s="116"/>
      <c r="I693" s="111"/>
    </row>
    <row r="694">
      <c r="A694" s="109"/>
      <c r="B694" s="109"/>
      <c r="C694" s="109"/>
      <c r="D694" s="109"/>
      <c r="E694" s="109"/>
      <c r="F694" s="109"/>
      <c r="H694" s="116"/>
      <c r="I694" s="111"/>
    </row>
    <row r="695">
      <c r="A695" s="109"/>
      <c r="B695" s="109"/>
      <c r="C695" s="109"/>
      <c r="D695" s="109"/>
      <c r="E695" s="109"/>
      <c r="F695" s="109"/>
      <c r="H695" s="116"/>
      <c r="I695" s="111"/>
    </row>
    <row r="696">
      <c r="A696" s="109"/>
      <c r="B696" s="109"/>
      <c r="C696" s="109"/>
      <c r="D696" s="109"/>
      <c r="E696" s="109"/>
      <c r="F696" s="109"/>
      <c r="H696" s="116"/>
      <c r="I696" s="111"/>
    </row>
    <row r="697">
      <c r="A697" s="109"/>
      <c r="B697" s="109"/>
      <c r="C697" s="109"/>
      <c r="D697" s="109"/>
      <c r="E697" s="109"/>
      <c r="F697" s="109"/>
      <c r="H697" s="116"/>
      <c r="I697" s="111"/>
    </row>
    <row r="698">
      <c r="A698" s="109"/>
      <c r="B698" s="109"/>
      <c r="C698" s="109"/>
      <c r="D698" s="109"/>
      <c r="E698" s="109"/>
      <c r="F698" s="109"/>
      <c r="H698" s="116"/>
      <c r="I698" s="111"/>
    </row>
    <row r="699">
      <c r="A699" s="109"/>
      <c r="B699" s="109"/>
      <c r="C699" s="109"/>
      <c r="D699" s="109"/>
      <c r="E699" s="109"/>
      <c r="F699" s="109"/>
      <c r="H699" s="116"/>
      <c r="I699" s="111"/>
    </row>
    <row r="700">
      <c r="A700" s="109"/>
      <c r="B700" s="109"/>
      <c r="C700" s="109"/>
      <c r="D700" s="109"/>
      <c r="E700" s="109"/>
      <c r="F700" s="109"/>
      <c r="H700" s="116"/>
      <c r="I700" s="111"/>
    </row>
    <row r="701">
      <c r="A701" s="109"/>
      <c r="B701" s="109"/>
      <c r="C701" s="109"/>
      <c r="D701" s="109"/>
      <c r="E701" s="109"/>
      <c r="F701" s="109"/>
      <c r="H701" s="116"/>
      <c r="I701" s="111"/>
    </row>
    <row r="702">
      <c r="A702" s="109"/>
      <c r="B702" s="109"/>
      <c r="C702" s="109"/>
      <c r="D702" s="109"/>
      <c r="E702" s="109"/>
      <c r="F702" s="109"/>
      <c r="H702" s="116"/>
      <c r="I702" s="111"/>
    </row>
    <row r="703">
      <c r="A703" s="109"/>
      <c r="B703" s="109"/>
      <c r="C703" s="109"/>
      <c r="D703" s="109"/>
      <c r="E703" s="109"/>
      <c r="F703" s="109"/>
      <c r="H703" s="116"/>
      <c r="I703" s="111"/>
    </row>
    <row r="704">
      <c r="A704" s="109"/>
      <c r="B704" s="109"/>
      <c r="C704" s="109"/>
      <c r="D704" s="109"/>
      <c r="E704" s="109"/>
      <c r="F704" s="109"/>
      <c r="H704" s="116"/>
      <c r="I704" s="111"/>
    </row>
    <row r="705">
      <c r="A705" s="109"/>
      <c r="B705" s="109"/>
      <c r="C705" s="109"/>
      <c r="D705" s="109"/>
      <c r="E705" s="109"/>
      <c r="F705" s="109"/>
      <c r="H705" s="116"/>
      <c r="I705" s="111"/>
    </row>
    <row r="706">
      <c r="A706" s="109"/>
      <c r="B706" s="109"/>
      <c r="C706" s="109"/>
      <c r="D706" s="109"/>
      <c r="E706" s="109"/>
      <c r="F706" s="109"/>
      <c r="H706" s="116"/>
      <c r="I706" s="111"/>
    </row>
    <row r="707">
      <c r="A707" s="109"/>
      <c r="B707" s="109"/>
      <c r="C707" s="109"/>
      <c r="D707" s="109"/>
      <c r="E707" s="109"/>
      <c r="F707" s="109"/>
      <c r="H707" s="116"/>
      <c r="I707" s="111"/>
    </row>
    <row r="708">
      <c r="A708" s="109"/>
      <c r="B708" s="109"/>
      <c r="C708" s="109"/>
      <c r="D708" s="109"/>
      <c r="E708" s="109"/>
      <c r="F708" s="109"/>
      <c r="H708" s="116"/>
      <c r="I708" s="111"/>
    </row>
    <row r="709">
      <c r="A709" s="109"/>
      <c r="B709" s="109"/>
      <c r="C709" s="109"/>
      <c r="D709" s="109"/>
      <c r="E709" s="109"/>
      <c r="F709" s="109"/>
      <c r="H709" s="116"/>
      <c r="I709" s="111"/>
    </row>
    <row r="710">
      <c r="A710" s="109"/>
      <c r="B710" s="109"/>
      <c r="C710" s="109"/>
      <c r="D710" s="109"/>
      <c r="E710" s="109"/>
      <c r="F710" s="109"/>
      <c r="H710" s="116"/>
      <c r="I710" s="111"/>
    </row>
    <row r="711">
      <c r="A711" s="109"/>
      <c r="B711" s="109"/>
      <c r="C711" s="109"/>
      <c r="D711" s="109"/>
      <c r="E711" s="109"/>
      <c r="F711" s="109"/>
      <c r="H711" s="116"/>
      <c r="I711" s="111"/>
    </row>
    <row r="712">
      <c r="A712" s="109"/>
      <c r="B712" s="109"/>
      <c r="C712" s="109"/>
      <c r="D712" s="109"/>
      <c r="E712" s="109"/>
      <c r="F712" s="109"/>
      <c r="H712" s="116"/>
      <c r="I712" s="111"/>
    </row>
    <row r="713">
      <c r="A713" s="109"/>
      <c r="B713" s="109"/>
      <c r="C713" s="109"/>
      <c r="D713" s="109"/>
      <c r="E713" s="109"/>
      <c r="F713" s="109"/>
      <c r="H713" s="116"/>
      <c r="I713" s="111"/>
    </row>
    <row r="714">
      <c r="A714" s="109"/>
      <c r="B714" s="109"/>
      <c r="C714" s="109"/>
      <c r="D714" s="109"/>
      <c r="E714" s="109"/>
      <c r="F714" s="109"/>
      <c r="H714" s="116"/>
      <c r="I714" s="111"/>
    </row>
    <row r="715">
      <c r="A715" s="109"/>
      <c r="B715" s="109"/>
      <c r="C715" s="109"/>
      <c r="D715" s="109"/>
      <c r="E715" s="109"/>
      <c r="F715" s="109"/>
      <c r="H715" s="116"/>
      <c r="I715" s="111"/>
    </row>
    <row r="716">
      <c r="A716" s="109"/>
      <c r="B716" s="109"/>
      <c r="C716" s="109"/>
      <c r="D716" s="109"/>
      <c r="E716" s="109"/>
      <c r="F716" s="109"/>
      <c r="H716" s="116"/>
      <c r="I716" s="111"/>
    </row>
    <row r="717">
      <c r="A717" s="109"/>
      <c r="B717" s="109"/>
      <c r="C717" s="109"/>
      <c r="D717" s="109"/>
      <c r="E717" s="109"/>
      <c r="F717" s="109"/>
      <c r="H717" s="116"/>
      <c r="I717" s="111"/>
    </row>
    <row r="718">
      <c r="A718" s="109"/>
      <c r="B718" s="109"/>
      <c r="C718" s="109"/>
      <c r="D718" s="109"/>
      <c r="E718" s="109"/>
      <c r="F718" s="109"/>
      <c r="H718" s="116"/>
      <c r="I718" s="111"/>
    </row>
    <row r="719">
      <c r="A719" s="109"/>
      <c r="B719" s="109"/>
      <c r="C719" s="109"/>
      <c r="D719" s="109"/>
      <c r="E719" s="109"/>
      <c r="F719" s="109"/>
      <c r="H719" s="116"/>
      <c r="I719" s="111"/>
    </row>
    <row r="720">
      <c r="A720" s="109"/>
      <c r="B720" s="109"/>
      <c r="C720" s="109"/>
      <c r="D720" s="109"/>
      <c r="E720" s="109"/>
      <c r="F720" s="109"/>
      <c r="H720" s="116"/>
      <c r="I720" s="111"/>
    </row>
    <row r="721">
      <c r="A721" s="109"/>
      <c r="B721" s="109"/>
      <c r="C721" s="109"/>
      <c r="D721" s="109"/>
      <c r="E721" s="109"/>
      <c r="F721" s="109"/>
      <c r="H721" s="116"/>
      <c r="I721" s="111"/>
    </row>
    <row r="722">
      <c r="A722" s="109"/>
      <c r="B722" s="109"/>
      <c r="C722" s="109"/>
      <c r="D722" s="109"/>
      <c r="E722" s="109"/>
      <c r="F722" s="109"/>
      <c r="H722" s="116"/>
      <c r="I722" s="111"/>
    </row>
    <row r="723">
      <c r="A723" s="109"/>
      <c r="B723" s="109"/>
      <c r="C723" s="109"/>
      <c r="D723" s="109"/>
      <c r="E723" s="109"/>
      <c r="F723" s="109"/>
      <c r="H723" s="116"/>
      <c r="I723" s="111"/>
    </row>
    <row r="724">
      <c r="A724" s="109"/>
      <c r="B724" s="109"/>
      <c r="C724" s="109"/>
      <c r="D724" s="109"/>
      <c r="E724" s="109"/>
      <c r="F724" s="109"/>
      <c r="H724" s="116"/>
      <c r="I724" s="111"/>
    </row>
    <row r="725">
      <c r="A725" s="109"/>
      <c r="B725" s="109"/>
      <c r="C725" s="109"/>
      <c r="D725" s="109"/>
      <c r="E725" s="109"/>
      <c r="F725" s="109"/>
      <c r="H725" s="116"/>
      <c r="I725" s="111"/>
    </row>
    <row r="726">
      <c r="A726" s="109"/>
      <c r="B726" s="109"/>
      <c r="C726" s="109"/>
      <c r="D726" s="109"/>
      <c r="E726" s="109"/>
      <c r="F726" s="109"/>
      <c r="H726" s="116"/>
      <c r="I726" s="111"/>
    </row>
    <row r="727">
      <c r="A727" s="109"/>
      <c r="B727" s="109"/>
      <c r="C727" s="109"/>
      <c r="D727" s="109"/>
      <c r="E727" s="109"/>
      <c r="F727" s="109"/>
      <c r="H727" s="116"/>
      <c r="I727" s="111"/>
    </row>
    <row r="728">
      <c r="A728" s="109"/>
      <c r="B728" s="109"/>
      <c r="C728" s="109"/>
      <c r="D728" s="109"/>
      <c r="E728" s="109"/>
      <c r="F728" s="109"/>
      <c r="H728" s="116"/>
      <c r="I728" s="111"/>
    </row>
    <row r="729">
      <c r="A729" s="109"/>
      <c r="B729" s="109"/>
      <c r="C729" s="109"/>
      <c r="D729" s="109"/>
      <c r="E729" s="109"/>
      <c r="F729" s="109"/>
      <c r="H729" s="116"/>
      <c r="I729" s="111"/>
    </row>
    <row r="730">
      <c r="A730" s="109"/>
      <c r="B730" s="109"/>
      <c r="C730" s="109"/>
      <c r="D730" s="109"/>
      <c r="E730" s="109"/>
      <c r="F730" s="109"/>
      <c r="H730" s="116"/>
      <c r="I730" s="111"/>
    </row>
    <row r="731">
      <c r="A731" s="109"/>
      <c r="B731" s="109"/>
      <c r="C731" s="109"/>
      <c r="D731" s="109"/>
      <c r="E731" s="109"/>
      <c r="F731" s="109"/>
      <c r="H731" s="116"/>
      <c r="I731" s="111"/>
    </row>
    <row r="732">
      <c r="A732" s="109"/>
      <c r="B732" s="109"/>
      <c r="C732" s="109"/>
      <c r="D732" s="109"/>
      <c r="E732" s="109"/>
      <c r="F732" s="109"/>
      <c r="H732" s="116"/>
      <c r="I732" s="111"/>
    </row>
    <row r="733">
      <c r="A733" s="109"/>
      <c r="B733" s="109"/>
      <c r="C733" s="109"/>
      <c r="D733" s="109"/>
      <c r="E733" s="109"/>
      <c r="F733" s="109"/>
      <c r="H733" s="116"/>
      <c r="I733" s="111"/>
    </row>
    <row r="734">
      <c r="A734" s="109"/>
      <c r="B734" s="109"/>
      <c r="C734" s="109"/>
      <c r="D734" s="109"/>
      <c r="E734" s="109"/>
      <c r="F734" s="109"/>
      <c r="H734" s="116"/>
      <c r="I734" s="111"/>
    </row>
    <row r="735">
      <c r="A735" s="109"/>
      <c r="B735" s="109"/>
      <c r="C735" s="109"/>
      <c r="D735" s="109"/>
      <c r="E735" s="109"/>
      <c r="F735" s="109"/>
      <c r="H735" s="116"/>
      <c r="I735" s="111"/>
    </row>
    <row r="736">
      <c r="A736" s="109"/>
      <c r="B736" s="109"/>
      <c r="C736" s="109"/>
      <c r="D736" s="109"/>
      <c r="E736" s="109"/>
      <c r="F736" s="109"/>
      <c r="H736" s="116"/>
      <c r="I736" s="111"/>
    </row>
    <row r="737">
      <c r="A737" s="109"/>
      <c r="B737" s="109"/>
      <c r="C737" s="109"/>
      <c r="D737" s="109"/>
      <c r="E737" s="109"/>
      <c r="F737" s="109"/>
      <c r="H737" s="116"/>
      <c r="I737" s="111"/>
    </row>
    <row r="738">
      <c r="A738" s="109"/>
      <c r="B738" s="109"/>
      <c r="C738" s="109"/>
      <c r="D738" s="109"/>
      <c r="E738" s="109"/>
      <c r="F738" s="109"/>
      <c r="H738" s="116"/>
      <c r="I738" s="111"/>
    </row>
    <row r="739">
      <c r="A739" s="109"/>
      <c r="B739" s="109"/>
      <c r="C739" s="109"/>
      <c r="D739" s="109"/>
      <c r="E739" s="109"/>
      <c r="F739" s="109"/>
      <c r="H739" s="116"/>
      <c r="I739" s="111"/>
    </row>
    <row r="740">
      <c r="A740" s="109"/>
      <c r="B740" s="109"/>
      <c r="C740" s="109"/>
      <c r="D740" s="109"/>
      <c r="E740" s="109"/>
      <c r="F740" s="109"/>
      <c r="H740" s="116"/>
      <c r="I740" s="111"/>
    </row>
    <row r="741">
      <c r="A741" s="109"/>
      <c r="B741" s="109"/>
      <c r="C741" s="109"/>
      <c r="D741" s="109"/>
      <c r="E741" s="109"/>
      <c r="F741" s="109"/>
      <c r="H741" s="116"/>
      <c r="I741" s="111"/>
    </row>
    <row r="742">
      <c r="A742" s="109"/>
      <c r="B742" s="109"/>
      <c r="C742" s="109"/>
      <c r="D742" s="109"/>
      <c r="E742" s="109"/>
      <c r="F742" s="109"/>
      <c r="H742" s="116"/>
      <c r="I742" s="111"/>
    </row>
    <row r="743">
      <c r="A743" s="109"/>
      <c r="B743" s="109"/>
      <c r="C743" s="109"/>
      <c r="D743" s="109"/>
      <c r="E743" s="109"/>
      <c r="F743" s="109"/>
      <c r="H743" s="116"/>
      <c r="I743" s="111"/>
    </row>
    <row r="744">
      <c r="A744" s="109"/>
      <c r="B744" s="109"/>
      <c r="C744" s="109"/>
      <c r="D744" s="109"/>
      <c r="E744" s="109"/>
      <c r="F744" s="109"/>
      <c r="H744" s="116"/>
      <c r="I744" s="111"/>
    </row>
    <row r="745">
      <c r="A745" s="109"/>
      <c r="B745" s="109"/>
      <c r="C745" s="109"/>
      <c r="D745" s="109"/>
      <c r="E745" s="109"/>
      <c r="F745" s="109"/>
      <c r="H745" s="116"/>
      <c r="I745" s="111"/>
    </row>
    <row r="746">
      <c r="A746" s="109"/>
      <c r="B746" s="109"/>
      <c r="C746" s="109"/>
      <c r="D746" s="109"/>
      <c r="E746" s="109"/>
      <c r="F746" s="109"/>
      <c r="H746" s="116"/>
      <c r="I746" s="111"/>
    </row>
    <row r="747">
      <c r="A747" s="109"/>
      <c r="B747" s="109"/>
      <c r="C747" s="109"/>
      <c r="D747" s="109"/>
      <c r="E747" s="109"/>
      <c r="F747" s="109"/>
      <c r="H747" s="116"/>
      <c r="I747" s="111"/>
    </row>
    <row r="748">
      <c r="A748" s="109"/>
      <c r="B748" s="109"/>
      <c r="C748" s="109"/>
      <c r="D748" s="109"/>
      <c r="E748" s="109"/>
      <c r="F748" s="109"/>
      <c r="H748" s="116"/>
      <c r="I748" s="111"/>
    </row>
    <row r="749">
      <c r="A749" s="109"/>
      <c r="B749" s="109"/>
      <c r="C749" s="109"/>
      <c r="D749" s="109"/>
      <c r="E749" s="109"/>
      <c r="F749" s="109"/>
      <c r="H749" s="116"/>
      <c r="I749" s="111"/>
    </row>
    <row r="750">
      <c r="A750" s="109"/>
      <c r="B750" s="109"/>
      <c r="C750" s="109"/>
      <c r="D750" s="109"/>
      <c r="E750" s="109"/>
      <c r="F750" s="109"/>
      <c r="H750" s="116"/>
      <c r="I750" s="111"/>
    </row>
    <row r="751">
      <c r="A751" s="109"/>
      <c r="B751" s="109"/>
      <c r="C751" s="109"/>
      <c r="D751" s="109"/>
      <c r="E751" s="109"/>
      <c r="F751" s="109"/>
      <c r="H751" s="116"/>
      <c r="I751" s="111"/>
    </row>
    <row r="752">
      <c r="A752" s="109"/>
      <c r="B752" s="109"/>
      <c r="C752" s="109"/>
      <c r="D752" s="109"/>
      <c r="E752" s="109"/>
      <c r="F752" s="109"/>
      <c r="H752" s="116"/>
      <c r="I752" s="111"/>
    </row>
    <row r="753">
      <c r="A753" s="109"/>
      <c r="B753" s="109"/>
      <c r="C753" s="109"/>
      <c r="D753" s="109"/>
      <c r="E753" s="109"/>
      <c r="F753" s="109"/>
      <c r="H753" s="116"/>
      <c r="I753" s="111"/>
    </row>
    <row r="754">
      <c r="A754" s="109"/>
      <c r="B754" s="109"/>
      <c r="C754" s="109"/>
      <c r="D754" s="109"/>
      <c r="E754" s="109"/>
      <c r="F754" s="109"/>
      <c r="H754" s="116"/>
      <c r="I754" s="111"/>
    </row>
    <row r="755">
      <c r="A755" s="109"/>
      <c r="B755" s="109"/>
      <c r="C755" s="109"/>
      <c r="D755" s="109"/>
      <c r="E755" s="109"/>
      <c r="F755" s="109"/>
      <c r="H755" s="116"/>
      <c r="I755" s="111"/>
    </row>
    <row r="756">
      <c r="A756" s="109"/>
      <c r="B756" s="109"/>
      <c r="C756" s="109"/>
      <c r="D756" s="109"/>
      <c r="E756" s="109"/>
      <c r="F756" s="109"/>
      <c r="H756" s="116"/>
      <c r="I756" s="111"/>
    </row>
    <row r="757">
      <c r="A757" s="109"/>
      <c r="B757" s="109"/>
      <c r="C757" s="109"/>
      <c r="D757" s="109"/>
      <c r="E757" s="109"/>
      <c r="F757" s="109"/>
      <c r="H757" s="116"/>
      <c r="I757" s="111"/>
    </row>
    <row r="758">
      <c r="A758" s="109"/>
      <c r="B758" s="109"/>
      <c r="C758" s="109"/>
      <c r="D758" s="109"/>
      <c r="E758" s="109"/>
      <c r="F758" s="109"/>
      <c r="H758" s="116"/>
      <c r="I758" s="111"/>
    </row>
    <row r="759">
      <c r="A759" s="109"/>
      <c r="B759" s="109"/>
      <c r="C759" s="109"/>
      <c r="D759" s="109"/>
      <c r="E759" s="109"/>
      <c r="F759" s="109"/>
      <c r="H759" s="116"/>
      <c r="I759" s="111"/>
    </row>
    <row r="760">
      <c r="A760" s="109"/>
      <c r="B760" s="109"/>
      <c r="C760" s="109"/>
      <c r="D760" s="109"/>
      <c r="E760" s="109"/>
      <c r="F760" s="109"/>
      <c r="H760" s="116"/>
      <c r="I760" s="111"/>
    </row>
    <row r="761">
      <c r="A761" s="109"/>
      <c r="B761" s="109"/>
      <c r="C761" s="109"/>
      <c r="D761" s="109"/>
      <c r="E761" s="109"/>
      <c r="F761" s="109"/>
      <c r="H761" s="116"/>
      <c r="I761" s="111"/>
    </row>
    <row r="762">
      <c r="A762" s="109"/>
      <c r="B762" s="109"/>
      <c r="C762" s="109"/>
      <c r="D762" s="109"/>
      <c r="E762" s="109"/>
      <c r="F762" s="109"/>
      <c r="H762" s="116"/>
      <c r="I762" s="111"/>
    </row>
    <row r="763">
      <c r="A763" s="109"/>
      <c r="B763" s="109"/>
      <c r="C763" s="109"/>
      <c r="D763" s="109"/>
      <c r="E763" s="109"/>
      <c r="F763" s="109"/>
      <c r="H763" s="116"/>
      <c r="I763" s="111"/>
    </row>
    <row r="764">
      <c r="A764" s="109"/>
      <c r="B764" s="109"/>
      <c r="C764" s="109"/>
      <c r="D764" s="109"/>
      <c r="E764" s="109"/>
      <c r="F764" s="109"/>
      <c r="H764" s="116"/>
      <c r="I764" s="111"/>
    </row>
    <row r="765">
      <c r="A765" s="109"/>
      <c r="B765" s="109"/>
      <c r="C765" s="109"/>
      <c r="D765" s="109"/>
      <c r="E765" s="109"/>
      <c r="F765" s="109"/>
      <c r="H765" s="116"/>
      <c r="I765" s="111"/>
    </row>
    <row r="766">
      <c r="A766" s="109"/>
      <c r="B766" s="109"/>
      <c r="C766" s="109"/>
      <c r="D766" s="109"/>
      <c r="E766" s="109"/>
      <c r="F766" s="109"/>
      <c r="H766" s="116"/>
      <c r="I766" s="111"/>
    </row>
    <row r="767">
      <c r="A767" s="109"/>
      <c r="B767" s="109"/>
      <c r="C767" s="109"/>
      <c r="D767" s="109"/>
      <c r="E767" s="109"/>
      <c r="F767" s="109"/>
      <c r="H767" s="116"/>
      <c r="I767" s="111"/>
    </row>
    <row r="768">
      <c r="A768" s="109"/>
      <c r="B768" s="109"/>
      <c r="C768" s="109"/>
      <c r="D768" s="109"/>
      <c r="E768" s="109"/>
      <c r="F768" s="109"/>
      <c r="H768" s="116"/>
      <c r="I768" s="111"/>
    </row>
    <row r="769">
      <c r="A769" s="109"/>
      <c r="B769" s="109"/>
      <c r="C769" s="109"/>
      <c r="D769" s="109"/>
      <c r="E769" s="109"/>
      <c r="F769" s="109"/>
      <c r="H769" s="116"/>
      <c r="I769" s="111"/>
    </row>
    <row r="770">
      <c r="A770" s="109"/>
      <c r="B770" s="109"/>
      <c r="C770" s="109"/>
      <c r="D770" s="109"/>
      <c r="E770" s="109"/>
      <c r="F770" s="109"/>
      <c r="H770" s="116"/>
      <c r="I770" s="111"/>
    </row>
    <row r="771">
      <c r="A771" s="109"/>
      <c r="B771" s="109"/>
      <c r="C771" s="109"/>
      <c r="D771" s="109"/>
      <c r="E771" s="109"/>
      <c r="F771" s="109"/>
      <c r="H771" s="116"/>
      <c r="I771" s="111"/>
    </row>
    <row r="772">
      <c r="A772" s="109"/>
      <c r="B772" s="109"/>
      <c r="C772" s="109"/>
      <c r="D772" s="109"/>
      <c r="E772" s="109"/>
      <c r="F772" s="109"/>
      <c r="H772" s="116"/>
      <c r="I772" s="111"/>
    </row>
    <row r="773">
      <c r="A773" s="109"/>
      <c r="B773" s="109"/>
      <c r="C773" s="109"/>
      <c r="D773" s="109"/>
      <c r="E773" s="109"/>
      <c r="F773" s="109"/>
      <c r="H773" s="116"/>
      <c r="I773" s="111"/>
    </row>
    <row r="774">
      <c r="A774" s="109"/>
      <c r="B774" s="109"/>
      <c r="C774" s="109"/>
      <c r="D774" s="109"/>
      <c r="E774" s="109"/>
      <c r="F774" s="109"/>
      <c r="H774" s="116"/>
      <c r="I774" s="111"/>
    </row>
    <row r="775">
      <c r="A775" s="109"/>
      <c r="B775" s="109"/>
      <c r="C775" s="109"/>
      <c r="D775" s="109"/>
      <c r="E775" s="109"/>
      <c r="F775" s="109"/>
      <c r="H775" s="116"/>
      <c r="I775" s="111"/>
    </row>
    <row r="776">
      <c r="A776" s="109"/>
      <c r="B776" s="109"/>
      <c r="C776" s="109"/>
      <c r="D776" s="109"/>
      <c r="E776" s="109"/>
      <c r="F776" s="109"/>
      <c r="H776" s="116"/>
      <c r="I776" s="111"/>
    </row>
    <row r="777">
      <c r="A777" s="109"/>
      <c r="B777" s="109"/>
      <c r="C777" s="109"/>
      <c r="D777" s="109"/>
      <c r="E777" s="109"/>
      <c r="F777" s="109"/>
      <c r="H777" s="116"/>
      <c r="I777" s="111"/>
    </row>
    <row r="778">
      <c r="A778" s="109"/>
      <c r="B778" s="109"/>
      <c r="C778" s="109"/>
      <c r="D778" s="109"/>
      <c r="E778" s="109"/>
      <c r="F778" s="109"/>
      <c r="H778" s="116"/>
      <c r="I778" s="111"/>
    </row>
    <row r="779">
      <c r="A779" s="109"/>
      <c r="B779" s="109"/>
      <c r="C779" s="109"/>
      <c r="D779" s="109"/>
      <c r="E779" s="109"/>
      <c r="F779" s="109"/>
      <c r="H779" s="116"/>
      <c r="I779" s="111"/>
    </row>
    <row r="780">
      <c r="A780" s="109"/>
      <c r="B780" s="109"/>
      <c r="C780" s="109"/>
      <c r="D780" s="109"/>
      <c r="E780" s="109"/>
      <c r="F780" s="109"/>
      <c r="H780" s="116"/>
      <c r="I780" s="111"/>
    </row>
    <row r="781">
      <c r="A781" s="109"/>
      <c r="B781" s="109"/>
      <c r="C781" s="109"/>
      <c r="D781" s="109"/>
      <c r="E781" s="109"/>
      <c r="F781" s="109"/>
      <c r="H781" s="116"/>
      <c r="I781" s="111"/>
    </row>
    <row r="782">
      <c r="A782" s="109"/>
      <c r="B782" s="109"/>
      <c r="C782" s="109"/>
      <c r="D782" s="109"/>
      <c r="E782" s="109"/>
      <c r="F782" s="109"/>
      <c r="H782" s="116"/>
      <c r="I782" s="111"/>
    </row>
    <row r="783">
      <c r="A783" s="109"/>
      <c r="B783" s="109"/>
      <c r="C783" s="109"/>
      <c r="D783" s="109"/>
      <c r="E783" s="109"/>
      <c r="F783" s="109"/>
      <c r="H783" s="116"/>
      <c r="I783" s="111"/>
    </row>
    <row r="784">
      <c r="A784" s="109"/>
      <c r="B784" s="109"/>
      <c r="C784" s="109"/>
      <c r="D784" s="109"/>
      <c r="E784" s="109"/>
      <c r="F784" s="109"/>
      <c r="H784" s="116"/>
      <c r="I784" s="111"/>
    </row>
    <row r="785">
      <c r="A785" s="109"/>
      <c r="B785" s="109"/>
      <c r="C785" s="109"/>
      <c r="D785" s="109"/>
      <c r="E785" s="109"/>
      <c r="F785" s="109"/>
      <c r="H785" s="116"/>
      <c r="I785" s="111"/>
    </row>
    <row r="786">
      <c r="A786" s="109"/>
      <c r="B786" s="109"/>
      <c r="C786" s="109"/>
      <c r="D786" s="109"/>
      <c r="E786" s="109"/>
      <c r="F786" s="109"/>
      <c r="H786" s="116"/>
      <c r="I786" s="111"/>
    </row>
    <row r="787">
      <c r="A787" s="109"/>
      <c r="B787" s="109"/>
      <c r="C787" s="109"/>
      <c r="D787" s="109"/>
      <c r="E787" s="109"/>
      <c r="F787" s="109"/>
      <c r="H787" s="116"/>
      <c r="I787" s="111"/>
    </row>
    <row r="788">
      <c r="A788" s="109"/>
      <c r="B788" s="109"/>
      <c r="C788" s="109"/>
      <c r="D788" s="109"/>
      <c r="E788" s="109"/>
      <c r="F788" s="109"/>
      <c r="H788" s="116"/>
      <c r="I788" s="111"/>
    </row>
    <row r="789">
      <c r="A789" s="109"/>
      <c r="B789" s="109"/>
      <c r="C789" s="109"/>
      <c r="D789" s="109"/>
      <c r="E789" s="109"/>
      <c r="F789" s="109"/>
      <c r="H789" s="116"/>
      <c r="I789" s="111"/>
    </row>
    <row r="790">
      <c r="A790" s="109"/>
      <c r="B790" s="109"/>
      <c r="C790" s="109"/>
      <c r="D790" s="109"/>
      <c r="E790" s="109"/>
      <c r="F790" s="109"/>
      <c r="H790" s="116"/>
      <c r="I790" s="111"/>
    </row>
    <row r="791">
      <c r="A791" s="109"/>
      <c r="B791" s="109"/>
      <c r="C791" s="109"/>
      <c r="D791" s="109"/>
      <c r="E791" s="109"/>
      <c r="F791" s="109"/>
      <c r="H791" s="116"/>
      <c r="I791" s="111"/>
    </row>
    <row r="792">
      <c r="A792" s="109"/>
      <c r="B792" s="109"/>
      <c r="C792" s="109"/>
      <c r="D792" s="109"/>
      <c r="E792" s="109"/>
      <c r="F792" s="109"/>
      <c r="H792" s="116"/>
      <c r="I792" s="111"/>
    </row>
    <row r="793">
      <c r="A793" s="109"/>
      <c r="B793" s="109"/>
      <c r="C793" s="109"/>
      <c r="D793" s="109"/>
      <c r="E793" s="109"/>
      <c r="F793" s="109"/>
      <c r="H793" s="116"/>
      <c r="I793" s="111"/>
    </row>
    <row r="794">
      <c r="A794" s="109"/>
      <c r="B794" s="109"/>
      <c r="C794" s="109"/>
      <c r="D794" s="109"/>
      <c r="E794" s="109"/>
      <c r="F794" s="109"/>
      <c r="H794" s="116"/>
      <c r="I794" s="111"/>
    </row>
    <row r="795">
      <c r="A795" s="109"/>
      <c r="B795" s="109"/>
      <c r="C795" s="109"/>
      <c r="D795" s="109"/>
      <c r="E795" s="109"/>
      <c r="F795" s="109"/>
      <c r="H795" s="116"/>
      <c r="I795" s="111"/>
    </row>
    <row r="796">
      <c r="A796" s="109"/>
      <c r="B796" s="109"/>
      <c r="C796" s="109"/>
      <c r="D796" s="109"/>
      <c r="E796" s="109"/>
      <c r="F796" s="109"/>
      <c r="H796" s="116"/>
      <c r="I796" s="111"/>
    </row>
    <row r="797">
      <c r="A797" s="109"/>
      <c r="B797" s="109"/>
      <c r="C797" s="109"/>
      <c r="D797" s="109"/>
      <c r="E797" s="109"/>
      <c r="F797" s="109"/>
      <c r="H797" s="116"/>
      <c r="I797" s="111"/>
    </row>
    <row r="798">
      <c r="A798" s="109"/>
      <c r="B798" s="109"/>
      <c r="C798" s="109"/>
      <c r="D798" s="109"/>
      <c r="E798" s="109"/>
      <c r="F798" s="109"/>
      <c r="H798" s="116"/>
      <c r="I798" s="111"/>
    </row>
    <row r="799">
      <c r="A799" s="109"/>
      <c r="B799" s="109"/>
      <c r="C799" s="109"/>
      <c r="D799" s="109"/>
      <c r="E799" s="109"/>
      <c r="F799" s="109"/>
      <c r="H799" s="116"/>
      <c r="I799" s="111"/>
    </row>
    <row r="800">
      <c r="A800" s="109"/>
      <c r="B800" s="109"/>
      <c r="C800" s="109"/>
      <c r="D800" s="109"/>
      <c r="E800" s="109"/>
      <c r="F800" s="109"/>
      <c r="H800" s="116"/>
      <c r="I800" s="111"/>
    </row>
    <row r="801">
      <c r="A801" s="109"/>
      <c r="B801" s="109"/>
      <c r="C801" s="109"/>
      <c r="D801" s="109"/>
      <c r="E801" s="109"/>
      <c r="F801" s="109"/>
      <c r="H801" s="116"/>
      <c r="I801" s="111"/>
    </row>
    <row r="802">
      <c r="A802" s="109"/>
      <c r="B802" s="109"/>
      <c r="C802" s="109"/>
      <c r="D802" s="109"/>
      <c r="E802" s="109"/>
      <c r="F802" s="109"/>
      <c r="H802" s="116"/>
      <c r="I802" s="111"/>
    </row>
    <row r="803">
      <c r="A803" s="109"/>
      <c r="B803" s="109"/>
      <c r="C803" s="109"/>
      <c r="D803" s="109"/>
      <c r="E803" s="109"/>
      <c r="F803" s="109"/>
      <c r="H803" s="116"/>
      <c r="I803" s="111"/>
    </row>
    <row r="804">
      <c r="A804" s="109"/>
      <c r="B804" s="109"/>
      <c r="C804" s="109"/>
      <c r="D804" s="109"/>
      <c r="E804" s="109"/>
      <c r="F804" s="109"/>
      <c r="H804" s="116"/>
      <c r="I804" s="111"/>
    </row>
    <row r="805">
      <c r="A805" s="109"/>
      <c r="B805" s="109"/>
      <c r="C805" s="109"/>
      <c r="D805" s="109"/>
      <c r="E805" s="109"/>
      <c r="F805" s="109"/>
      <c r="H805" s="116"/>
      <c r="I805" s="111"/>
    </row>
    <row r="806">
      <c r="A806" s="109"/>
      <c r="B806" s="109"/>
      <c r="C806" s="109"/>
      <c r="D806" s="109"/>
      <c r="E806" s="109"/>
      <c r="F806" s="109"/>
      <c r="H806" s="116"/>
      <c r="I806" s="111"/>
    </row>
    <row r="807">
      <c r="A807" s="109"/>
      <c r="B807" s="109"/>
      <c r="C807" s="109"/>
      <c r="D807" s="109"/>
      <c r="E807" s="109"/>
      <c r="F807" s="109"/>
      <c r="H807" s="116"/>
      <c r="I807" s="111"/>
    </row>
    <row r="808">
      <c r="A808" s="109"/>
      <c r="B808" s="109"/>
      <c r="C808" s="109"/>
      <c r="D808" s="109"/>
      <c r="E808" s="109"/>
      <c r="F808" s="109"/>
      <c r="H808" s="116"/>
      <c r="I808" s="111"/>
    </row>
    <row r="809">
      <c r="A809" s="109"/>
      <c r="B809" s="109"/>
      <c r="C809" s="109"/>
      <c r="D809" s="109"/>
      <c r="E809" s="109"/>
      <c r="F809" s="109"/>
      <c r="H809" s="116"/>
      <c r="I809" s="111"/>
    </row>
    <row r="810">
      <c r="A810" s="109"/>
      <c r="B810" s="109"/>
      <c r="C810" s="109"/>
      <c r="D810" s="109"/>
      <c r="E810" s="109"/>
      <c r="F810" s="109"/>
      <c r="H810" s="116"/>
      <c r="I810" s="111"/>
    </row>
    <row r="811">
      <c r="A811" s="109"/>
      <c r="B811" s="109"/>
      <c r="C811" s="109"/>
      <c r="D811" s="109"/>
      <c r="E811" s="109"/>
      <c r="F811" s="109"/>
      <c r="H811" s="116"/>
      <c r="I811" s="111"/>
    </row>
    <row r="812">
      <c r="A812" s="109"/>
      <c r="B812" s="109"/>
      <c r="C812" s="109"/>
      <c r="D812" s="109"/>
      <c r="E812" s="109"/>
      <c r="F812" s="109"/>
      <c r="H812" s="116"/>
      <c r="I812" s="111"/>
    </row>
    <row r="813">
      <c r="A813" s="109"/>
      <c r="B813" s="109"/>
      <c r="C813" s="109"/>
      <c r="D813" s="109"/>
      <c r="E813" s="109"/>
      <c r="F813" s="109"/>
      <c r="H813" s="116"/>
      <c r="I813" s="111"/>
    </row>
    <row r="814">
      <c r="A814" s="109"/>
      <c r="B814" s="109"/>
      <c r="C814" s="109"/>
      <c r="D814" s="109"/>
      <c r="E814" s="109"/>
      <c r="F814" s="109"/>
      <c r="H814" s="116"/>
      <c r="I814" s="111"/>
    </row>
    <row r="815">
      <c r="A815" s="109"/>
      <c r="B815" s="109"/>
      <c r="C815" s="109"/>
      <c r="D815" s="109"/>
      <c r="E815" s="109"/>
      <c r="F815" s="109"/>
      <c r="H815" s="116"/>
      <c r="I815" s="111"/>
    </row>
    <row r="816">
      <c r="A816" s="109"/>
      <c r="B816" s="109"/>
      <c r="C816" s="109"/>
      <c r="D816" s="109"/>
      <c r="E816" s="109"/>
      <c r="F816" s="109"/>
      <c r="H816" s="116"/>
      <c r="I816" s="111"/>
    </row>
    <row r="817">
      <c r="A817" s="109"/>
      <c r="B817" s="109"/>
      <c r="C817" s="109"/>
      <c r="D817" s="109"/>
      <c r="E817" s="109"/>
      <c r="F817" s="109"/>
      <c r="H817" s="116"/>
      <c r="I817" s="111"/>
    </row>
    <row r="818">
      <c r="A818" s="109"/>
      <c r="B818" s="109"/>
      <c r="C818" s="109"/>
      <c r="D818" s="109"/>
      <c r="E818" s="109"/>
      <c r="F818" s="109"/>
      <c r="H818" s="116"/>
      <c r="I818" s="111"/>
    </row>
    <row r="819">
      <c r="A819" s="109"/>
      <c r="B819" s="109"/>
      <c r="C819" s="109"/>
      <c r="D819" s="109"/>
      <c r="E819" s="109"/>
      <c r="F819" s="109"/>
      <c r="H819" s="116"/>
      <c r="I819" s="111"/>
    </row>
    <row r="820">
      <c r="A820" s="109"/>
      <c r="B820" s="109"/>
      <c r="C820" s="109"/>
      <c r="D820" s="109"/>
      <c r="E820" s="109"/>
      <c r="F820" s="109"/>
      <c r="H820" s="116"/>
      <c r="I820" s="111"/>
    </row>
    <row r="821">
      <c r="A821" s="109"/>
      <c r="B821" s="109"/>
      <c r="C821" s="109"/>
      <c r="D821" s="109"/>
      <c r="E821" s="109"/>
      <c r="F821" s="109"/>
      <c r="H821" s="116"/>
      <c r="I821" s="111"/>
    </row>
    <row r="822">
      <c r="A822" s="109"/>
      <c r="B822" s="109"/>
      <c r="C822" s="109"/>
      <c r="D822" s="109"/>
      <c r="E822" s="109"/>
      <c r="F822" s="109"/>
      <c r="H822" s="116"/>
      <c r="I822" s="111"/>
    </row>
    <row r="823">
      <c r="A823" s="109"/>
      <c r="B823" s="109"/>
      <c r="C823" s="109"/>
      <c r="D823" s="109"/>
      <c r="E823" s="109"/>
      <c r="F823" s="109"/>
      <c r="H823" s="116"/>
      <c r="I823" s="111"/>
    </row>
    <row r="824">
      <c r="A824" s="109"/>
      <c r="B824" s="109"/>
      <c r="C824" s="109"/>
      <c r="D824" s="109"/>
      <c r="E824" s="109"/>
      <c r="F824" s="109"/>
      <c r="H824" s="116"/>
      <c r="I824" s="111"/>
    </row>
    <row r="825">
      <c r="A825" s="109"/>
      <c r="B825" s="109"/>
      <c r="C825" s="109"/>
      <c r="D825" s="109"/>
      <c r="E825" s="109"/>
      <c r="F825" s="109"/>
      <c r="H825" s="116"/>
      <c r="I825" s="111"/>
    </row>
    <row r="826">
      <c r="A826" s="109"/>
      <c r="B826" s="109"/>
      <c r="C826" s="109"/>
      <c r="D826" s="109"/>
      <c r="E826" s="109"/>
      <c r="F826" s="109"/>
      <c r="H826" s="116"/>
      <c r="I826" s="111"/>
    </row>
    <row r="827">
      <c r="A827" s="109"/>
      <c r="B827" s="109"/>
      <c r="C827" s="109"/>
      <c r="D827" s="109"/>
      <c r="E827" s="109"/>
      <c r="F827" s="109"/>
      <c r="H827" s="116"/>
      <c r="I827" s="111"/>
    </row>
    <row r="828">
      <c r="A828" s="109"/>
      <c r="B828" s="109"/>
      <c r="C828" s="109"/>
      <c r="D828" s="109"/>
      <c r="E828" s="109"/>
      <c r="F828" s="109"/>
      <c r="H828" s="116"/>
      <c r="I828" s="111"/>
    </row>
    <row r="829">
      <c r="A829" s="109"/>
      <c r="B829" s="109"/>
      <c r="C829" s="109"/>
      <c r="D829" s="109"/>
      <c r="E829" s="109"/>
      <c r="F829" s="109"/>
      <c r="H829" s="116"/>
      <c r="I829" s="111"/>
    </row>
    <row r="830">
      <c r="A830" s="109"/>
      <c r="B830" s="109"/>
      <c r="C830" s="109"/>
      <c r="D830" s="109"/>
      <c r="E830" s="109"/>
      <c r="F830" s="109"/>
      <c r="H830" s="116"/>
      <c r="I830" s="111"/>
    </row>
    <row r="831">
      <c r="A831" s="109"/>
      <c r="B831" s="109"/>
      <c r="C831" s="109"/>
      <c r="D831" s="109"/>
      <c r="E831" s="109"/>
      <c r="F831" s="109"/>
      <c r="H831" s="116"/>
      <c r="I831" s="111"/>
    </row>
    <row r="832">
      <c r="A832" s="109"/>
      <c r="B832" s="109"/>
      <c r="C832" s="109"/>
      <c r="D832" s="109"/>
      <c r="E832" s="109"/>
      <c r="F832" s="109"/>
      <c r="H832" s="116"/>
      <c r="I832" s="111"/>
    </row>
    <row r="833">
      <c r="A833" s="109"/>
      <c r="B833" s="109"/>
      <c r="C833" s="109"/>
      <c r="D833" s="109"/>
      <c r="E833" s="109"/>
      <c r="F833" s="109"/>
      <c r="H833" s="116"/>
      <c r="I833" s="111"/>
    </row>
    <row r="834">
      <c r="A834" s="109"/>
      <c r="B834" s="109"/>
      <c r="C834" s="109"/>
      <c r="D834" s="109"/>
      <c r="E834" s="109"/>
      <c r="F834" s="109"/>
      <c r="H834" s="116"/>
      <c r="I834" s="111"/>
    </row>
    <row r="835">
      <c r="A835" s="109"/>
      <c r="B835" s="109"/>
      <c r="C835" s="109"/>
      <c r="D835" s="109"/>
      <c r="E835" s="109"/>
      <c r="F835" s="109"/>
      <c r="H835" s="116"/>
      <c r="I835" s="111"/>
    </row>
    <row r="836">
      <c r="A836" s="109"/>
      <c r="B836" s="109"/>
      <c r="C836" s="109"/>
      <c r="D836" s="109"/>
      <c r="E836" s="109"/>
      <c r="F836" s="109"/>
      <c r="H836" s="116"/>
      <c r="I836" s="111"/>
    </row>
    <row r="837">
      <c r="A837" s="109"/>
      <c r="B837" s="109"/>
      <c r="C837" s="109"/>
      <c r="D837" s="109"/>
      <c r="E837" s="109"/>
      <c r="F837" s="109"/>
      <c r="H837" s="116"/>
      <c r="I837" s="111"/>
    </row>
    <row r="838">
      <c r="A838" s="109"/>
      <c r="B838" s="109"/>
      <c r="C838" s="109"/>
      <c r="D838" s="109"/>
      <c r="E838" s="109"/>
      <c r="F838" s="109"/>
      <c r="H838" s="116"/>
      <c r="I838" s="111"/>
    </row>
    <row r="839">
      <c r="A839" s="109"/>
      <c r="B839" s="109"/>
      <c r="C839" s="109"/>
      <c r="D839" s="109"/>
      <c r="E839" s="109"/>
      <c r="F839" s="109"/>
      <c r="H839" s="116"/>
      <c r="I839" s="111"/>
    </row>
    <row r="840">
      <c r="A840" s="109"/>
      <c r="B840" s="109"/>
      <c r="C840" s="109"/>
      <c r="D840" s="109"/>
      <c r="E840" s="109"/>
      <c r="F840" s="109"/>
      <c r="H840" s="116"/>
      <c r="I840" s="111"/>
    </row>
    <row r="841">
      <c r="A841" s="109"/>
      <c r="B841" s="109"/>
      <c r="C841" s="109"/>
      <c r="D841" s="109"/>
      <c r="E841" s="109"/>
      <c r="F841" s="109"/>
      <c r="H841" s="116"/>
      <c r="I841" s="111"/>
    </row>
    <row r="842">
      <c r="A842" s="109"/>
      <c r="B842" s="109"/>
      <c r="C842" s="109"/>
      <c r="D842" s="109"/>
      <c r="E842" s="109"/>
      <c r="F842" s="109"/>
      <c r="H842" s="116"/>
      <c r="I842" s="111"/>
    </row>
    <row r="843">
      <c r="A843" s="109"/>
      <c r="B843" s="109"/>
      <c r="C843" s="109"/>
      <c r="D843" s="109"/>
      <c r="E843" s="109"/>
      <c r="F843" s="109"/>
      <c r="H843" s="116"/>
      <c r="I843" s="111"/>
    </row>
    <row r="844">
      <c r="A844" s="109"/>
      <c r="B844" s="109"/>
      <c r="C844" s="109"/>
      <c r="D844" s="109"/>
      <c r="E844" s="109"/>
      <c r="F844" s="109"/>
      <c r="H844" s="116"/>
      <c r="I844" s="111"/>
    </row>
    <row r="845">
      <c r="A845" s="109"/>
      <c r="B845" s="109"/>
      <c r="C845" s="109"/>
      <c r="D845" s="109"/>
      <c r="E845" s="109"/>
      <c r="F845" s="109"/>
      <c r="H845" s="116"/>
      <c r="I845" s="111"/>
    </row>
    <row r="846">
      <c r="A846" s="109"/>
      <c r="B846" s="109"/>
      <c r="C846" s="109"/>
      <c r="D846" s="109"/>
      <c r="E846" s="109"/>
      <c r="F846" s="109"/>
      <c r="H846" s="116"/>
      <c r="I846" s="111"/>
    </row>
    <row r="847">
      <c r="A847" s="109"/>
      <c r="B847" s="109"/>
      <c r="C847" s="109"/>
      <c r="D847" s="109"/>
      <c r="E847" s="109"/>
      <c r="F847" s="109"/>
      <c r="H847" s="116"/>
      <c r="I847" s="111"/>
    </row>
    <row r="848">
      <c r="A848" s="109"/>
      <c r="B848" s="109"/>
      <c r="C848" s="109"/>
      <c r="D848" s="109"/>
      <c r="E848" s="109"/>
      <c r="F848" s="109"/>
      <c r="H848" s="116"/>
      <c r="I848" s="111"/>
    </row>
    <row r="849">
      <c r="A849" s="109"/>
      <c r="B849" s="109"/>
      <c r="C849" s="109"/>
      <c r="D849" s="109"/>
      <c r="E849" s="109"/>
      <c r="F849" s="109"/>
      <c r="H849" s="116"/>
      <c r="I849" s="111"/>
    </row>
    <row r="850">
      <c r="A850" s="109"/>
      <c r="B850" s="109"/>
      <c r="C850" s="109"/>
      <c r="D850" s="109"/>
      <c r="E850" s="109"/>
      <c r="F850" s="109"/>
      <c r="H850" s="116"/>
      <c r="I850" s="111"/>
    </row>
    <row r="851">
      <c r="A851" s="109"/>
      <c r="B851" s="109"/>
      <c r="C851" s="109"/>
      <c r="D851" s="109"/>
      <c r="E851" s="109"/>
      <c r="F851" s="109"/>
      <c r="H851" s="116"/>
      <c r="I851" s="111"/>
    </row>
    <row r="852">
      <c r="A852" s="109"/>
      <c r="B852" s="109"/>
      <c r="C852" s="109"/>
      <c r="D852" s="109"/>
      <c r="E852" s="109"/>
      <c r="F852" s="109"/>
      <c r="H852" s="116"/>
      <c r="I852" s="111"/>
    </row>
    <row r="853">
      <c r="A853" s="109"/>
      <c r="B853" s="109"/>
      <c r="C853" s="109"/>
      <c r="D853" s="109"/>
      <c r="E853" s="109"/>
      <c r="F853" s="109"/>
      <c r="H853" s="116"/>
      <c r="I853" s="111"/>
    </row>
    <row r="854">
      <c r="A854" s="109"/>
      <c r="B854" s="109"/>
      <c r="C854" s="109"/>
      <c r="D854" s="109"/>
      <c r="E854" s="109"/>
      <c r="F854" s="109"/>
      <c r="H854" s="116"/>
      <c r="I854" s="111"/>
    </row>
    <row r="855">
      <c r="A855" s="109"/>
      <c r="B855" s="109"/>
      <c r="C855" s="109"/>
      <c r="D855" s="109"/>
      <c r="E855" s="109"/>
      <c r="F855" s="109"/>
      <c r="H855" s="116"/>
      <c r="I855" s="111"/>
    </row>
    <row r="856">
      <c r="A856" s="109"/>
      <c r="B856" s="109"/>
      <c r="C856" s="109"/>
      <c r="D856" s="109"/>
      <c r="E856" s="109"/>
      <c r="F856" s="109"/>
      <c r="H856" s="116"/>
      <c r="I856" s="111"/>
    </row>
    <row r="857">
      <c r="A857" s="109"/>
      <c r="B857" s="109"/>
      <c r="C857" s="109"/>
      <c r="D857" s="109"/>
      <c r="E857" s="109"/>
      <c r="F857" s="109"/>
      <c r="H857" s="116"/>
      <c r="I857" s="111"/>
    </row>
    <row r="858">
      <c r="A858" s="109"/>
      <c r="B858" s="109"/>
      <c r="C858" s="109"/>
      <c r="D858" s="109"/>
      <c r="E858" s="109"/>
      <c r="F858" s="109"/>
      <c r="H858" s="116"/>
      <c r="I858" s="111"/>
    </row>
    <row r="859">
      <c r="A859" s="109"/>
      <c r="B859" s="109"/>
      <c r="C859" s="109"/>
      <c r="D859" s="109"/>
      <c r="E859" s="109"/>
      <c r="F859" s="109"/>
      <c r="H859" s="116"/>
      <c r="I859" s="111"/>
    </row>
    <row r="860">
      <c r="A860" s="109"/>
      <c r="B860" s="109"/>
      <c r="C860" s="109"/>
      <c r="D860" s="109"/>
      <c r="E860" s="109"/>
      <c r="F860" s="109"/>
      <c r="H860" s="116"/>
      <c r="I860" s="111"/>
    </row>
    <row r="861">
      <c r="A861" s="109"/>
      <c r="B861" s="109"/>
      <c r="C861" s="109"/>
      <c r="D861" s="109"/>
      <c r="E861" s="109"/>
      <c r="F861" s="109"/>
      <c r="H861" s="116"/>
      <c r="I861" s="111"/>
    </row>
    <row r="862">
      <c r="A862" s="109"/>
      <c r="B862" s="109"/>
      <c r="C862" s="109"/>
      <c r="D862" s="109"/>
      <c r="E862" s="109"/>
      <c r="F862" s="109"/>
      <c r="H862" s="116"/>
      <c r="I862" s="111"/>
    </row>
    <row r="863">
      <c r="A863" s="109"/>
      <c r="B863" s="109"/>
      <c r="C863" s="109"/>
      <c r="D863" s="109"/>
      <c r="E863" s="109"/>
      <c r="F863" s="109"/>
      <c r="H863" s="116"/>
      <c r="I863" s="111"/>
    </row>
    <row r="864">
      <c r="A864" s="109"/>
      <c r="B864" s="109"/>
      <c r="C864" s="109"/>
      <c r="D864" s="109"/>
      <c r="E864" s="109"/>
      <c r="F864" s="109"/>
      <c r="H864" s="116"/>
      <c r="I864" s="111"/>
    </row>
    <row r="865">
      <c r="A865" s="109"/>
      <c r="B865" s="109"/>
      <c r="C865" s="109"/>
      <c r="D865" s="109"/>
      <c r="E865" s="109"/>
      <c r="F865" s="109"/>
      <c r="H865" s="116"/>
      <c r="I865" s="111"/>
    </row>
    <row r="866">
      <c r="A866" s="109"/>
      <c r="B866" s="109"/>
      <c r="C866" s="109"/>
      <c r="D866" s="109"/>
      <c r="E866" s="109"/>
      <c r="F866" s="109"/>
      <c r="H866" s="116"/>
      <c r="I866" s="111"/>
    </row>
    <row r="867">
      <c r="A867" s="109"/>
      <c r="B867" s="109"/>
      <c r="C867" s="109"/>
      <c r="D867" s="109"/>
      <c r="E867" s="109"/>
      <c r="F867" s="109"/>
      <c r="H867" s="116"/>
      <c r="I867" s="111"/>
    </row>
    <row r="868">
      <c r="A868" s="109"/>
      <c r="B868" s="109"/>
      <c r="C868" s="109"/>
      <c r="D868" s="109"/>
      <c r="E868" s="109"/>
      <c r="F868" s="109"/>
      <c r="H868" s="116"/>
      <c r="I868" s="111"/>
    </row>
    <row r="869">
      <c r="A869" s="109"/>
      <c r="B869" s="109"/>
      <c r="C869" s="109"/>
      <c r="D869" s="109"/>
      <c r="E869" s="109"/>
      <c r="F869" s="109"/>
      <c r="H869" s="116"/>
      <c r="I869" s="111"/>
    </row>
    <row r="870">
      <c r="A870" s="109"/>
      <c r="B870" s="109"/>
      <c r="C870" s="109"/>
      <c r="D870" s="109"/>
      <c r="E870" s="109"/>
      <c r="F870" s="109"/>
      <c r="H870" s="116"/>
      <c r="I870" s="111"/>
    </row>
    <row r="871">
      <c r="A871" s="109"/>
      <c r="B871" s="109"/>
      <c r="C871" s="109"/>
      <c r="D871" s="109"/>
      <c r="E871" s="109"/>
      <c r="F871" s="109"/>
      <c r="H871" s="116"/>
      <c r="I871" s="111"/>
    </row>
    <row r="872">
      <c r="A872" s="109"/>
      <c r="B872" s="109"/>
      <c r="C872" s="109"/>
      <c r="D872" s="109"/>
      <c r="E872" s="109"/>
      <c r="F872" s="109"/>
      <c r="H872" s="116"/>
      <c r="I872" s="111"/>
    </row>
    <row r="873">
      <c r="A873" s="109"/>
      <c r="B873" s="109"/>
      <c r="C873" s="109"/>
      <c r="D873" s="109"/>
      <c r="E873" s="109"/>
      <c r="F873" s="109"/>
      <c r="H873" s="116"/>
      <c r="I873" s="111"/>
    </row>
    <row r="874">
      <c r="A874" s="109"/>
      <c r="B874" s="109"/>
      <c r="C874" s="109"/>
      <c r="D874" s="109"/>
      <c r="E874" s="109"/>
      <c r="F874" s="109"/>
      <c r="H874" s="116"/>
      <c r="I874" s="111"/>
    </row>
    <row r="875">
      <c r="A875" s="109"/>
      <c r="B875" s="109"/>
      <c r="C875" s="109"/>
      <c r="D875" s="109"/>
      <c r="E875" s="109"/>
      <c r="F875" s="109"/>
      <c r="H875" s="116"/>
      <c r="I875" s="111"/>
    </row>
    <row r="876">
      <c r="A876" s="109"/>
      <c r="B876" s="109"/>
      <c r="C876" s="109"/>
      <c r="D876" s="109"/>
      <c r="E876" s="109"/>
      <c r="F876" s="109"/>
      <c r="H876" s="116"/>
      <c r="I876" s="111"/>
    </row>
    <row r="877">
      <c r="A877" s="109"/>
      <c r="B877" s="109"/>
      <c r="C877" s="109"/>
      <c r="D877" s="109"/>
      <c r="E877" s="109"/>
      <c r="F877" s="109"/>
      <c r="H877" s="116"/>
      <c r="I877" s="111"/>
    </row>
    <row r="878">
      <c r="A878" s="109"/>
      <c r="B878" s="109"/>
      <c r="C878" s="109"/>
      <c r="D878" s="109"/>
      <c r="E878" s="109"/>
      <c r="F878" s="109"/>
      <c r="H878" s="116"/>
      <c r="I878" s="111"/>
    </row>
    <row r="879">
      <c r="A879" s="109"/>
      <c r="B879" s="109"/>
      <c r="C879" s="109"/>
      <c r="D879" s="109"/>
      <c r="E879" s="109"/>
      <c r="F879" s="109"/>
      <c r="H879" s="116"/>
      <c r="I879" s="111"/>
    </row>
    <row r="880">
      <c r="A880" s="109"/>
      <c r="B880" s="109"/>
      <c r="C880" s="109"/>
      <c r="D880" s="109"/>
      <c r="E880" s="109"/>
      <c r="F880" s="109"/>
      <c r="H880" s="116"/>
      <c r="I880" s="111"/>
    </row>
    <row r="881">
      <c r="A881" s="109"/>
      <c r="B881" s="109"/>
      <c r="C881" s="109"/>
      <c r="D881" s="109"/>
      <c r="E881" s="109"/>
      <c r="F881" s="109"/>
      <c r="H881" s="116"/>
      <c r="I881" s="111"/>
    </row>
    <row r="882">
      <c r="A882" s="109"/>
      <c r="B882" s="109"/>
      <c r="C882" s="109"/>
      <c r="D882" s="109"/>
      <c r="E882" s="109"/>
      <c r="F882" s="109"/>
      <c r="H882" s="116"/>
      <c r="I882" s="111"/>
    </row>
    <row r="883">
      <c r="A883" s="109"/>
      <c r="B883" s="109"/>
      <c r="C883" s="109"/>
      <c r="D883" s="109"/>
      <c r="E883" s="109"/>
      <c r="F883" s="109"/>
      <c r="H883" s="116"/>
      <c r="I883" s="111"/>
    </row>
    <row r="884">
      <c r="A884" s="109"/>
      <c r="B884" s="109"/>
      <c r="C884" s="109"/>
      <c r="D884" s="109"/>
      <c r="E884" s="109"/>
      <c r="F884" s="109"/>
      <c r="H884" s="116"/>
      <c r="I884" s="111"/>
    </row>
    <row r="885">
      <c r="A885" s="109"/>
      <c r="B885" s="109"/>
      <c r="C885" s="109"/>
      <c r="D885" s="109"/>
      <c r="E885" s="109"/>
      <c r="F885" s="109"/>
      <c r="H885" s="116"/>
      <c r="I885" s="111"/>
    </row>
    <row r="886">
      <c r="A886" s="109"/>
      <c r="B886" s="109"/>
      <c r="C886" s="109"/>
      <c r="D886" s="109"/>
      <c r="E886" s="109"/>
      <c r="F886" s="109"/>
      <c r="H886" s="116"/>
      <c r="I886" s="111"/>
    </row>
    <row r="887">
      <c r="A887" s="109"/>
      <c r="B887" s="109"/>
      <c r="C887" s="109"/>
      <c r="D887" s="109"/>
      <c r="E887" s="109"/>
      <c r="F887" s="109"/>
      <c r="H887" s="116"/>
      <c r="I887" s="111"/>
    </row>
    <row r="888">
      <c r="A888" s="109"/>
      <c r="B888" s="109"/>
      <c r="C888" s="109"/>
      <c r="D888" s="109"/>
      <c r="E888" s="109"/>
      <c r="F888" s="109"/>
      <c r="H888" s="116"/>
      <c r="I888" s="111"/>
    </row>
    <row r="889">
      <c r="A889" s="109"/>
      <c r="B889" s="109"/>
      <c r="C889" s="109"/>
      <c r="D889" s="109"/>
      <c r="E889" s="109"/>
      <c r="F889" s="109"/>
      <c r="H889" s="116"/>
      <c r="I889" s="111"/>
    </row>
    <row r="890">
      <c r="A890" s="109"/>
      <c r="B890" s="109"/>
      <c r="C890" s="109"/>
      <c r="D890" s="109"/>
      <c r="E890" s="109"/>
      <c r="F890" s="109"/>
      <c r="H890" s="116"/>
      <c r="I890" s="111"/>
    </row>
    <row r="891">
      <c r="A891" s="109"/>
      <c r="B891" s="109"/>
      <c r="C891" s="109"/>
      <c r="D891" s="109"/>
      <c r="E891" s="109"/>
      <c r="F891" s="109"/>
      <c r="H891" s="116"/>
      <c r="I891" s="111"/>
    </row>
    <row r="892">
      <c r="A892" s="109"/>
      <c r="B892" s="109"/>
      <c r="C892" s="109"/>
      <c r="D892" s="109"/>
      <c r="E892" s="109"/>
      <c r="F892" s="109"/>
      <c r="H892" s="116"/>
      <c r="I892" s="111"/>
    </row>
    <row r="893">
      <c r="A893" s="109"/>
      <c r="B893" s="109"/>
      <c r="C893" s="109"/>
      <c r="D893" s="109"/>
      <c r="E893" s="109"/>
      <c r="F893" s="109"/>
      <c r="H893" s="116"/>
      <c r="I893" s="111"/>
    </row>
    <row r="894">
      <c r="A894" s="109"/>
      <c r="B894" s="109"/>
      <c r="C894" s="109"/>
      <c r="D894" s="109"/>
      <c r="E894" s="109"/>
      <c r="F894" s="109"/>
      <c r="H894" s="116"/>
      <c r="I894" s="111"/>
    </row>
    <row r="895">
      <c r="A895" s="109"/>
      <c r="B895" s="109"/>
      <c r="C895" s="109"/>
      <c r="D895" s="109"/>
      <c r="E895" s="109"/>
      <c r="F895" s="109"/>
      <c r="H895" s="116"/>
      <c r="I895" s="111"/>
    </row>
    <row r="896">
      <c r="A896" s="109"/>
      <c r="B896" s="109"/>
      <c r="C896" s="109"/>
      <c r="D896" s="109"/>
      <c r="E896" s="109"/>
      <c r="F896" s="109"/>
      <c r="H896" s="116"/>
      <c r="I896" s="111"/>
    </row>
    <row r="897">
      <c r="A897" s="109"/>
      <c r="B897" s="109"/>
      <c r="C897" s="109"/>
      <c r="D897" s="109"/>
      <c r="E897" s="109"/>
      <c r="F897" s="109"/>
      <c r="H897" s="116"/>
      <c r="I897" s="111"/>
    </row>
    <row r="898">
      <c r="A898" s="109"/>
      <c r="B898" s="109"/>
      <c r="C898" s="109"/>
      <c r="D898" s="109"/>
      <c r="E898" s="109"/>
      <c r="F898" s="109"/>
      <c r="H898" s="116"/>
      <c r="I898" s="111"/>
    </row>
    <row r="899">
      <c r="A899" s="109"/>
      <c r="B899" s="109"/>
      <c r="C899" s="109"/>
      <c r="D899" s="109"/>
      <c r="E899" s="109"/>
      <c r="F899" s="109"/>
      <c r="H899" s="116"/>
      <c r="I899" s="111"/>
    </row>
    <row r="900">
      <c r="A900" s="109"/>
      <c r="B900" s="109"/>
      <c r="C900" s="109"/>
      <c r="D900" s="109"/>
      <c r="E900" s="109"/>
      <c r="F900" s="109"/>
      <c r="H900" s="116"/>
      <c r="I900" s="111"/>
    </row>
    <row r="901">
      <c r="A901" s="109"/>
      <c r="B901" s="109"/>
      <c r="C901" s="109"/>
      <c r="D901" s="109"/>
      <c r="E901" s="109"/>
      <c r="F901" s="109"/>
      <c r="H901" s="116"/>
      <c r="I901" s="111"/>
    </row>
    <row r="902">
      <c r="A902" s="109"/>
      <c r="B902" s="109"/>
      <c r="C902" s="109"/>
      <c r="D902" s="109"/>
      <c r="E902" s="109"/>
      <c r="F902" s="109"/>
      <c r="H902" s="116"/>
      <c r="I902" s="111"/>
    </row>
    <row r="903">
      <c r="A903" s="109"/>
      <c r="B903" s="109"/>
      <c r="C903" s="109"/>
      <c r="D903" s="109"/>
      <c r="E903" s="109"/>
      <c r="F903" s="109"/>
      <c r="H903" s="116"/>
      <c r="I903" s="111"/>
    </row>
    <row r="904">
      <c r="A904" s="109"/>
      <c r="B904" s="109"/>
      <c r="C904" s="109"/>
      <c r="D904" s="109"/>
      <c r="E904" s="109"/>
      <c r="F904" s="109"/>
      <c r="H904" s="116"/>
      <c r="I904" s="111"/>
    </row>
    <row r="905">
      <c r="A905" s="109"/>
      <c r="B905" s="109"/>
      <c r="C905" s="109"/>
      <c r="D905" s="109"/>
      <c r="E905" s="109"/>
      <c r="F905" s="109"/>
      <c r="H905" s="116"/>
      <c r="I905" s="111"/>
    </row>
    <row r="906">
      <c r="A906" s="109"/>
      <c r="B906" s="109"/>
      <c r="C906" s="109"/>
      <c r="D906" s="109"/>
      <c r="E906" s="109"/>
      <c r="F906" s="109"/>
      <c r="H906" s="116"/>
      <c r="I906" s="111"/>
    </row>
    <row r="907">
      <c r="A907" s="109"/>
      <c r="B907" s="109"/>
      <c r="C907" s="109"/>
      <c r="D907" s="109"/>
      <c r="E907" s="109"/>
      <c r="F907" s="109"/>
      <c r="H907" s="116"/>
      <c r="I907" s="111"/>
    </row>
    <row r="908">
      <c r="A908" s="109"/>
      <c r="B908" s="109"/>
      <c r="C908" s="109"/>
      <c r="D908" s="109"/>
      <c r="E908" s="109"/>
      <c r="F908" s="109"/>
      <c r="H908" s="116"/>
      <c r="I908" s="111"/>
    </row>
    <row r="909">
      <c r="A909" s="109"/>
      <c r="B909" s="109"/>
      <c r="C909" s="109"/>
      <c r="D909" s="109"/>
      <c r="E909" s="109"/>
      <c r="F909" s="109"/>
      <c r="H909" s="116"/>
      <c r="I909" s="111"/>
    </row>
    <row r="910">
      <c r="A910" s="109"/>
      <c r="B910" s="109"/>
      <c r="C910" s="109"/>
      <c r="D910" s="109"/>
      <c r="E910" s="109"/>
      <c r="F910" s="109"/>
      <c r="H910" s="116"/>
      <c r="I910" s="111"/>
    </row>
    <row r="911">
      <c r="A911" s="109"/>
      <c r="B911" s="109"/>
      <c r="C911" s="109"/>
      <c r="D911" s="109"/>
      <c r="E911" s="109"/>
      <c r="F911" s="109"/>
      <c r="H911" s="116"/>
      <c r="I911" s="111"/>
    </row>
    <row r="912">
      <c r="A912" s="109"/>
      <c r="B912" s="109"/>
      <c r="C912" s="109"/>
      <c r="D912" s="109"/>
      <c r="E912" s="109"/>
      <c r="F912" s="109"/>
      <c r="H912" s="116"/>
      <c r="I912" s="111"/>
    </row>
    <row r="913">
      <c r="A913" s="109"/>
      <c r="B913" s="109"/>
      <c r="C913" s="109"/>
      <c r="D913" s="109"/>
      <c r="E913" s="109"/>
      <c r="F913" s="109"/>
      <c r="H913" s="116"/>
      <c r="I913" s="111"/>
    </row>
    <row r="914">
      <c r="A914" s="109"/>
      <c r="B914" s="109"/>
      <c r="C914" s="109"/>
      <c r="D914" s="109"/>
      <c r="E914" s="109"/>
      <c r="F914" s="109"/>
      <c r="H914" s="116"/>
      <c r="I914" s="111"/>
    </row>
    <row r="915">
      <c r="A915" s="109"/>
      <c r="B915" s="109"/>
      <c r="C915" s="109"/>
      <c r="D915" s="109"/>
      <c r="E915" s="109"/>
      <c r="F915" s="109"/>
      <c r="H915" s="116"/>
      <c r="I915" s="111"/>
    </row>
    <row r="916">
      <c r="A916" s="109"/>
      <c r="B916" s="109"/>
      <c r="C916" s="109"/>
      <c r="D916" s="109"/>
      <c r="E916" s="109"/>
      <c r="F916" s="109"/>
      <c r="H916" s="116"/>
      <c r="I916" s="111"/>
    </row>
    <row r="917">
      <c r="A917" s="109"/>
      <c r="B917" s="109"/>
      <c r="C917" s="109"/>
      <c r="D917" s="109"/>
      <c r="E917" s="109"/>
      <c r="F917" s="109"/>
      <c r="H917" s="116"/>
      <c r="I917" s="111"/>
    </row>
    <row r="918">
      <c r="A918" s="109"/>
      <c r="B918" s="109"/>
      <c r="C918" s="109"/>
      <c r="D918" s="109"/>
      <c r="E918" s="109"/>
      <c r="F918" s="109"/>
      <c r="H918" s="116"/>
      <c r="I918" s="111"/>
    </row>
    <row r="919">
      <c r="A919" s="109"/>
      <c r="B919" s="109"/>
      <c r="C919" s="109"/>
      <c r="D919" s="109"/>
      <c r="E919" s="109"/>
      <c r="F919" s="109"/>
      <c r="H919" s="116"/>
      <c r="I919" s="111"/>
    </row>
    <row r="920">
      <c r="A920" s="109"/>
      <c r="B920" s="109"/>
      <c r="C920" s="109"/>
      <c r="D920" s="109"/>
      <c r="E920" s="109"/>
      <c r="F920" s="109"/>
      <c r="H920" s="116"/>
      <c r="I920" s="111"/>
    </row>
    <row r="921">
      <c r="A921" s="109"/>
      <c r="B921" s="109"/>
      <c r="C921" s="109"/>
      <c r="D921" s="109"/>
      <c r="E921" s="109"/>
      <c r="F921" s="109"/>
      <c r="H921" s="116"/>
      <c r="I921" s="111"/>
    </row>
    <row r="922">
      <c r="A922" s="109"/>
      <c r="B922" s="109"/>
      <c r="C922" s="109"/>
      <c r="D922" s="109"/>
      <c r="E922" s="109"/>
      <c r="F922" s="109"/>
      <c r="H922" s="116"/>
      <c r="I922" s="111"/>
    </row>
    <row r="923">
      <c r="A923" s="109"/>
      <c r="B923" s="109"/>
      <c r="C923" s="109"/>
      <c r="D923" s="109"/>
      <c r="E923" s="109"/>
      <c r="F923" s="109"/>
      <c r="H923" s="116"/>
      <c r="I923" s="111"/>
    </row>
    <row r="924">
      <c r="A924" s="109"/>
      <c r="B924" s="109"/>
      <c r="C924" s="109"/>
      <c r="D924" s="109"/>
      <c r="E924" s="109"/>
      <c r="F924" s="109"/>
      <c r="H924" s="116"/>
      <c r="I924" s="111"/>
    </row>
    <row r="925">
      <c r="A925" s="109"/>
      <c r="B925" s="109"/>
      <c r="C925" s="109"/>
      <c r="D925" s="109"/>
      <c r="E925" s="109"/>
      <c r="F925" s="109"/>
      <c r="H925" s="116"/>
      <c r="I925" s="111"/>
    </row>
    <row r="926">
      <c r="A926" s="109"/>
      <c r="B926" s="109"/>
      <c r="C926" s="109"/>
      <c r="D926" s="109"/>
      <c r="E926" s="109"/>
      <c r="F926" s="109"/>
      <c r="H926" s="116"/>
      <c r="I926" s="111"/>
    </row>
    <row r="927">
      <c r="A927" s="109"/>
      <c r="B927" s="109"/>
      <c r="C927" s="109"/>
      <c r="D927" s="109"/>
      <c r="E927" s="109"/>
      <c r="F927" s="109"/>
      <c r="H927" s="116"/>
      <c r="I927" s="111"/>
    </row>
    <row r="928">
      <c r="A928" s="109"/>
      <c r="B928" s="109"/>
      <c r="C928" s="109"/>
      <c r="D928" s="109"/>
      <c r="E928" s="109"/>
      <c r="F928" s="109"/>
      <c r="H928" s="116"/>
      <c r="I928" s="111"/>
    </row>
    <row r="929">
      <c r="A929" s="109"/>
      <c r="B929" s="109"/>
      <c r="C929" s="109"/>
      <c r="D929" s="109"/>
      <c r="E929" s="109"/>
      <c r="F929" s="109"/>
      <c r="H929" s="116"/>
      <c r="I929" s="111"/>
    </row>
    <row r="930">
      <c r="A930" s="109"/>
      <c r="B930" s="109"/>
      <c r="C930" s="109"/>
      <c r="D930" s="109"/>
      <c r="E930" s="109"/>
      <c r="F930" s="109"/>
      <c r="H930" s="116"/>
      <c r="I930" s="111"/>
    </row>
    <row r="931">
      <c r="A931" s="109"/>
      <c r="B931" s="109"/>
      <c r="C931" s="109"/>
      <c r="D931" s="109"/>
      <c r="E931" s="109"/>
      <c r="F931" s="109"/>
      <c r="H931" s="116"/>
      <c r="I931" s="111"/>
    </row>
    <row r="932">
      <c r="A932" s="109"/>
      <c r="B932" s="109"/>
      <c r="C932" s="109"/>
      <c r="D932" s="109"/>
      <c r="E932" s="109"/>
      <c r="F932" s="109"/>
      <c r="H932" s="116"/>
      <c r="I932" s="111"/>
    </row>
    <row r="933">
      <c r="A933" s="109"/>
      <c r="B933" s="109"/>
      <c r="C933" s="109"/>
      <c r="D933" s="109"/>
      <c r="E933" s="109"/>
      <c r="F933" s="109"/>
      <c r="H933" s="116"/>
      <c r="I933" s="111"/>
    </row>
    <row r="934">
      <c r="A934" s="109"/>
      <c r="B934" s="109"/>
      <c r="C934" s="109"/>
      <c r="D934" s="109"/>
      <c r="E934" s="109"/>
      <c r="F934" s="109"/>
      <c r="H934" s="116"/>
      <c r="I934" s="111"/>
    </row>
    <row r="935">
      <c r="A935" s="109"/>
      <c r="B935" s="109"/>
      <c r="C935" s="109"/>
      <c r="D935" s="109"/>
      <c r="E935" s="109"/>
      <c r="F935" s="109"/>
      <c r="H935" s="116"/>
      <c r="I935" s="111"/>
    </row>
    <row r="936">
      <c r="A936" s="109"/>
      <c r="B936" s="109"/>
      <c r="C936" s="109"/>
      <c r="D936" s="109"/>
      <c r="E936" s="109"/>
      <c r="F936" s="109"/>
      <c r="H936" s="116"/>
      <c r="I936" s="111"/>
    </row>
    <row r="937">
      <c r="A937" s="109"/>
      <c r="B937" s="109"/>
      <c r="C937" s="109"/>
      <c r="D937" s="109"/>
      <c r="E937" s="109"/>
      <c r="F937" s="109"/>
      <c r="H937" s="116"/>
      <c r="I937" s="111"/>
    </row>
    <row r="938">
      <c r="A938" s="109"/>
      <c r="B938" s="109"/>
      <c r="C938" s="109"/>
      <c r="D938" s="109"/>
      <c r="E938" s="109"/>
      <c r="F938" s="109"/>
      <c r="H938" s="116"/>
      <c r="I938" s="111"/>
    </row>
    <row r="939">
      <c r="A939" s="109"/>
      <c r="B939" s="109"/>
      <c r="C939" s="109"/>
      <c r="D939" s="109"/>
      <c r="E939" s="109"/>
      <c r="F939" s="109"/>
      <c r="H939" s="116"/>
      <c r="I939" s="111"/>
    </row>
    <row r="940">
      <c r="A940" s="109"/>
      <c r="B940" s="109"/>
      <c r="C940" s="109"/>
      <c r="D940" s="109"/>
      <c r="E940" s="109"/>
      <c r="F940" s="109"/>
      <c r="H940" s="116"/>
      <c r="I940" s="111"/>
    </row>
    <row r="941">
      <c r="A941" s="109"/>
      <c r="B941" s="109"/>
      <c r="C941" s="109"/>
      <c r="D941" s="109"/>
      <c r="E941" s="109"/>
      <c r="F941" s="109"/>
      <c r="H941" s="116"/>
      <c r="I941" s="111"/>
    </row>
    <row r="942">
      <c r="A942" s="109"/>
      <c r="B942" s="109"/>
      <c r="C942" s="109"/>
      <c r="D942" s="109"/>
      <c r="E942" s="109"/>
      <c r="F942" s="109"/>
      <c r="H942" s="116"/>
      <c r="I942" s="111"/>
    </row>
    <row r="943">
      <c r="A943" s="109"/>
      <c r="B943" s="109"/>
      <c r="C943" s="109"/>
      <c r="D943" s="109"/>
      <c r="E943" s="109"/>
      <c r="F943" s="109"/>
      <c r="H943" s="116"/>
      <c r="I943" s="111"/>
    </row>
    <row r="944">
      <c r="A944" s="109"/>
      <c r="B944" s="109"/>
      <c r="C944" s="109"/>
      <c r="D944" s="109"/>
      <c r="E944" s="109"/>
      <c r="F944" s="109"/>
      <c r="H944" s="116"/>
      <c r="I944" s="111"/>
    </row>
    <row r="945">
      <c r="A945" s="109"/>
      <c r="B945" s="109"/>
      <c r="C945" s="109"/>
      <c r="D945" s="109"/>
      <c r="E945" s="109"/>
      <c r="F945" s="109"/>
      <c r="H945" s="116"/>
      <c r="I945" s="111"/>
    </row>
    <row r="946">
      <c r="A946" s="109"/>
      <c r="B946" s="109"/>
      <c r="C946" s="109"/>
      <c r="D946" s="109"/>
      <c r="E946" s="109"/>
      <c r="F946" s="109"/>
      <c r="H946" s="116"/>
      <c r="I946" s="111"/>
    </row>
    <row r="947">
      <c r="A947" s="109"/>
      <c r="B947" s="109"/>
      <c r="C947" s="109"/>
      <c r="D947" s="109"/>
      <c r="E947" s="109"/>
      <c r="F947" s="109"/>
      <c r="H947" s="116"/>
      <c r="I947" s="111"/>
    </row>
    <row r="948">
      <c r="A948" s="109"/>
      <c r="B948" s="109"/>
      <c r="C948" s="109"/>
      <c r="D948" s="109"/>
      <c r="E948" s="109"/>
      <c r="F948" s="109"/>
      <c r="H948" s="116"/>
      <c r="I948" s="111"/>
    </row>
    <row r="949">
      <c r="A949" s="109"/>
      <c r="B949" s="109"/>
      <c r="C949" s="109"/>
      <c r="D949" s="109"/>
      <c r="E949" s="109"/>
      <c r="F949" s="109"/>
      <c r="H949" s="116"/>
      <c r="I949" s="111"/>
    </row>
    <row r="950">
      <c r="A950" s="109"/>
      <c r="B950" s="109"/>
      <c r="C950" s="109"/>
      <c r="D950" s="109"/>
      <c r="E950" s="109"/>
      <c r="F950" s="109"/>
      <c r="H950" s="116"/>
      <c r="I950" s="111"/>
    </row>
    <row r="951">
      <c r="A951" s="109"/>
      <c r="B951" s="109"/>
      <c r="C951" s="109"/>
      <c r="D951" s="109"/>
      <c r="E951" s="109"/>
      <c r="F951" s="109"/>
      <c r="H951" s="116"/>
      <c r="I951" s="111"/>
    </row>
    <row r="952">
      <c r="A952" s="109"/>
      <c r="B952" s="109"/>
      <c r="C952" s="109"/>
      <c r="D952" s="109"/>
      <c r="E952" s="109"/>
      <c r="F952" s="109"/>
      <c r="H952" s="116"/>
      <c r="I952" s="111"/>
    </row>
    <row r="953">
      <c r="A953" s="109"/>
      <c r="B953" s="109"/>
      <c r="C953" s="109"/>
      <c r="D953" s="109"/>
      <c r="E953" s="109"/>
      <c r="F953" s="109"/>
      <c r="H953" s="116"/>
      <c r="I953" s="111"/>
    </row>
    <row r="954">
      <c r="A954" s="109"/>
      <c r="B954" s="109"/>
      <c r="C954" s="109"/>
      <c r="D954" s="109"/>
      <c r="E954" s="109"/>
      <c r="F954" s="109"/>
      <c r="H954" s="116"/>
      <c r="I954" s="111"/>
    </row>
    <row r="955">
      <c r="A955" s="109"/>
      <c r="B955" s="109"/>
      <c r="C955" s="109"/>
      <c r="D955" s="109"/>
      <c r="E955" s="109"/>
      <c r="F955" s="109"/>
      <c r="H955" s="116"/>
      <c r="I955" s="111"/>
    </row>
    <row r="956">
      <c r="A956" s="109"/>
      <c r="B956" s="109"/>
      <c r="C956" s="109"/>
      <c r="D956" s="109"/>
      <c r="E956" s="109"/>
      <c r="F956" s="109"/>
      <c r="H956" s="116"/>
      <c r="I956" s="111"/>
    </row>
    <row r="957">
      <c r="A957" s="109"/>
      <c r="B957" s="109"/>
      <c r="C957" s="109"/>
      <c r="D957" s="109"/>
      <c r="E957" s="109"/>
      <c r="F957" s="109"/>
      <c r="H957" s="116"/>
      <c r="I957" s="111"/>
    </row>
    <row r="958">
      <c r="A958" s="109"/>
      <c r="B958" s="109"/>
      <c r="C958" s="109"/>
      <c r="D958" s="109"/>
      <c r="E958" s="109"/>
      <c r="F958" s="109"/>
      <c r="H958" s="116"/>
      <c r="I958" s="111"/>
    </row>
    <row r="959">
      <c r="A959" s="109"/>
      <c r="B959" s="109"/>
      <c r="C959" s="109"/>
      <c r="D959" s="109"/>
      <c r="E959" s="109"/>
      <c r="F959" s="109"/>
      <c r="H959" s="116"/>
      <c r="I959" s="111"/>
    </row>
    <row r="960">
      <c r="A960" s="109"/>
      <c r="B960" s="109"/>
      <c r="C960" s="109"/>
      <c r="D960" s="109"/>
      <c r="E960" s="109"/>
      <c r="F960" s="109"/>
      <c r="H960" s="116"/>
      <c r="I960" s="111"/>
    </row>
    <row r="961">
      <c r="A961" s="109"/>
      <c r="B961" s="109"/>
      <c r="C961" s="109"/>
      <c r="D961" s="109"/>
      <c r="E961" s="109"/>
      <c r="F961" s="109"/>
      <c r="H961" s="116"/>
      <c r="I961" s="111"/>
    </row>
    <row r="962">
      <c r="A962" s="109"/>
      <c r="B962" s="109"/>
      <c r="C962" s="109"/>
      <c r="D962" s="109"/>
      <c r="E962" s="109"/>
      <c r="F962" s="109"/>
      <c r="H962" s="116"/>
      <c r="I962" s="111"/>
    </row>
    <row r="963">
      <c r="A963" s="109"/>
      <c r="B963" s="109"/>
      <c r="C963" s="109"/>
      <c r="D963" s="109"/>
      <c r="E963" s="109"/>
      <c r="F963" s="109"/>
      <c r="H963" s="116"/>
      <c r="I963" s="111"/>
    </row>
    <row r="964">
      <c r="A964" s="109"/>
      <c r="B964" s="109"/>
      <c r="C964" s="109"/>
      <c r="D964" s="109"/>
      <c r="E964" s="109"/>
      <c r="F964" s="109"/>
      <c r="H964" s="116"/>
      <c r="I964" s="111"/>
    </row>
    <row r="965">
      <c r="A965" s="109"/>
      <c r="B965" s="109"/>
      <c r="C965" s="109"/>
      <c r="D965" s="109"/>
      <c r="E965" s="109"/>
      <c r="F965" s="109"/>
      <c r="H965" s="116"/>
      <c r="I965" s="111"/>
    </row>
    <row r="966">
      <c r="A966" s="109"/>
      <c r="B966" s="109"/>
      <c r="C966" s="109"/>
      <c r="D966" s="109"/>
      <c r="E966" s="109"/>
      <c r="F966" s="109"/>
      <c r="H966" s="116"/>
      <c r="I966" s="111"/>
    </row>
    <row r="967">
      <c r="A967" s="109"/>
      <c r="B967" s="109"/>
      <c r="C967" s="109"/>
      <c r="D967" s="109"/>
      <c r="E967" s="109"/>
      <c r="F967" s="109"/>
      <c r="H967" s="116"/>
      <c r="I967" s="111"/>
    </row>
    <row r="968">
      <c r="A968" s="109"/>
      <c r="B968" s="109"/>
      <c r="C968" s="109"/>
      <c r="D968" s="109"/>
      <c r="E968" s="109"/>
      <c r="F968" s="109"/>
      <c r="H968" s="116"/>
      <c r="I968" s="111"/>
    </row>
    <row r="969">
      <c r="A969" s="109"/>
      <c r="B969" s="109"/>
      <c r="C969" s="109"/>
      <c r="D969" s="109"/>
      <c r="E969" s="109"/>
      <c r="F969" s="109"/>
      <c r="H969" s="116"/>
      <c r="I969" s="111"/>
    </row>
    <row r="970">
      <c r="A970" s="109"/>
      <c r="B970" s="109"/>
      <c r="C970" s="109"/>
      <c r="D970" s="109"/>
      <c r="E970" s="109"/>
      <c r="F970" s="109"/>
      <c r="H970" s="116"/>
      <c r="I970" s="111"/>
    </row>
    <row r="971">
      <c r="A971" s="109"/>
      <c r="B971" s="109"/>
      <c r="C971" s="109"/>
      <c r="D971" s="109"/>
      <c r="E971" s="109"/>
      <c r="F971" s="109"/>
      <c r="H971" s="116"/>
      <c r="I971" s="111"/>
    </row>
    <row r="972">
      <c r="A972" s="109"/>
      <c r="B972" s="109"/>
      <c r="C972" s="109"/>
      <c r="D972" s="109"/>
      <c r="E972" s="109"/>
      <c r="F972" s="109"/>
      <c r="H972" s="116"/>
      <c r="I972" s="111"/>
    </row>
    <row r="973">
      <c r="A973" s="109"/>
      <c r="B973" s="109"/>
      <c r="C973" s="109"/>
      <c r="D973" s="109"/>
      <c r="E973" s="109"/>
      <c r="F973" s="109"/>
      <c r="H973" s="116"/>
      <c r="I973" s="111"/>
    </row>
    <row r="974">
      <c r="A974" s="109"/>
      <c r="B974" s="109"/>
      <c r="C974" s="109"/>
      <c r="D974" s="109"/>
      <c r="E974" s="109"/>
      <c r="F974" s="109"/>
      <c r="H974" s="116"/>
      <c r="I974" s="111"/>
    </row>
    <row r="975">
      <c r="A975" s="109"/>
      <c r="B975" s="109"/>
      <c r="C975" s="109"/>
      <c r="D975" s="109"/>
      <c r="E975" s="109"/>
      <c r="F975" s="109"/>
      <c r="H975" s="116"/>
      <c r="I975" s="111"/>
    </row>
    <row r="976">
      <c r="A976" s="109"/>
      <c r="B976" s="109"/>
      <c r="C976" s="109"/>
      <c r="D976" s="109"/>
      <c r="E976" s="109"/>
      <c r="F976" s="109"/>
      <c r="H976" s="116"/>
      <c r="I976" s="111"/>
    </row>
    <row r="977">
      <c r="A977" s="109"/>
      <c r="B977" s="109"/>
      <c r="C977" s="109"/>
      <c r="D977" s="109"/>
      <c r="E977" s="109"/>
      <c r="F977" s="109"/>
      <c r="H977" s="116"/>
      <c r="I977" s="111"/>
    </row>
    <row r="978">
      <c r="A978" s="109"/>
      <c r="B978" s="109"/>
      <c r="C978" s="109"/>
      <c r="D978" s="109"/>
      <c r="E978" s="109"/>
      <c r="F978" s="109"/>
      <c r="H978" s="116"/>
      <c r="I978" s="111"/>
    </row>
    <row r="979">
      <c r="A979" s="109"/>
      <c r="B979" s="109"/>
      <c r="C979" s="109"/>
      <c r="D979" s="109"/>
      <c r="E979" s="109"/>
      <c r="F979" s="109"/>
      <c r="H979" s="116"/>
      <c r="I979" s="111"/>
    </row>
    <row r="980">
      <c r="A980" s="109"/>
      <c r="B980" s="109"/>
      <c r="C980" s="109"/>
      <c r="D980" s="109"/>
      <c r="E980" s="109"/>
      <c r="F980" s="109"/>
      <c r="H980" s="116"/>
      <c r="I980" s="111"/>
    </row>
    <row r="981">
      <c r="A981" s="109"/>
      <c r="B981" s="109"/>
      <c r="C981" s="109"/>
      <c r="D981" s="109"/>
      <c r="E981" s="109"/>
      <c r="F981" s="109"/>
      <c r="H981" s="116"/>
      <c r="I981" s="111"/>
    </row>
    <row r="982">
      <c r="A982" s="109"/>
      <c r="B982" s="109"/>
      <c r="C982" s="109"/>
      <c r="D982" s="109"/>
      <c r="E982" s="109"/>
      <c r="F982" s="109"/>
      <c r="H982" s="116"/>
      <c r="I982" s="111"/>
    </row>
    <row r="983">
      <c r="A983" s="109"/>
      <c r="B983" s="109"/>
      <c r="C983" s="109"/>
      <c r="D983" s="109"/>
      <c r="E983" s="109"/>
      <c r="F983" s="109"/>
      <c r="H983" s="116"/>
      <c r="I983" s="111"/>
    </row>
    <row r="984">
      <c r="A984" s="109"/>
      <c r="B984" s="109"/>
      <c r="C984" s="109"/>
      <c r="D984" s="109"/>
      <c r="E984" s="109"/>
      <c r="F984" s="109"/>
      <c r="H984" s="116"/>
      <c r="I984" s="111"/>
    </row>
    <row r="985">
      <c r="A985" s="109"/>
      <c r="B985" s="109"/>
      <c r="C985" s="109"/>
      <c r="D985" s="109"/>
      <c r="E985" s="109"/>
      <c r="F985" s="109"/>
      <c r="H985" s="116"/>
      <c r="I985" s="111"/>
    </row>
    <row r="986">
      <c r="A986" s="109"/>
      <c r="B986" s="109"/>
      <c r="C986" s="109"/>
      <c r="D986" s="109"/>
      <c r="E986" s="109"/>
      <c r="F986" s="109"/>
      <c r="H986" s="116"/>
      <c r="I986" s="111"/>
    </row>
    <row r="987">
      <c r="A987" s="109"/>
      <c r="B987" s="109"/>
      <c r="C987" s="109"/>
      <c r="D987" s="109"/>
      <c r="E987" s="109"/>
      <c r="F987" s="109"/>
      <c r="H987" s="116"/>
      <c r="I987" s="111"/>
    </row>
    <row r="988">
      <c r="A988" s="109"/>
      <c r="B988" s="109"/>
      <c r="C988" s="109"/>
      <c r="D988" s="109"/>
      <c r="E988" s="109"/>
      <c r="F988" s="109"/>
      <c r="H988" s="116"/>
      <c r="I988" s="111"/>
    </row>
    <row r="989">
      <c r="A989" s="109"/>
      <c r="B989" s="109"/>
      <c r="C989" s="109"/>
      <c r="D989" s="109"/>
      <c r="E989" s="109"/>
      <c r="F989" s="109"/>
      <c r="H989" s="116"/>
      <c r="I989" s="111"/>
    </row>
    <row r="990">
      <c r="A990" s="109"/>
      <c r="B990" s="109"/>
      <c r="C990" s="109"/>
      <c r="D990" s="109"/>
      <c r="E990" s="109"/>
      <c r="F990" s="109"/>
      <c r="H990" s="116"/>
      <c r="I990" s="111"/>
    </row>
    <row r="991">
      <c r="A991" s="109"/>
      <c r="B991" s="109"/>
      <c r="C991" s="109"/>
      <c r="D991" s="109"/>
      <c r="E991" s="109"/>
      <c r="F991" s="109"/>
      <c r="H991" s="116"/>
      <c r="I991" s="111"/>
    </row>
    <row r="992">
      <c r="A992" s="109"/>
      <c r="B992" s="109"/>
      <c r="C992" s="109"/>
      <c r="D992" s="109"/>
      <c r="E992" s="109"/>
      <c r="F992" s="109"/>
      <c r="H992" s="116"/>
      <c r="I992" s="111"/>
    </row>
    <row r="993">
      <c r="A993" s="109"/>
      <c r="B993" s="109"/>
      <c r="C993" s="109"/>
      <c r="D993" s="109"/>
      <c r="E993" s="109"/>
      <c r="F993" s="109"/>
      <c r="H993" s="116"/>
      <c r="I993" s="111"/>
    </row>
    <row r="994">
      <c r="A994" s="109"/>
      <c r="B994" s="109"/>
      <c r="C994" s="109"/>
      <c r="D994" s="109"/>
      <c r="E994" s="109"/>
      <c r="F994" s="109"/>
      <c r="H994" s="116"/>
      <c r="I994" s="111"/>
    </row>
    <row r="995">
      <c r="A995" s="109"/>
      <c r="B995" s="109"/>
      <c r="C995" s="109"/>
      <c r="D995" s="109"/>
      <c r="E995" s="109"/>
      <c r="F995" s="109"/>
      <c r="H995" s="116"/>
      <c r="I995" s="111"/>
    </row>
    <row r="996">
      <c r="A996" s="109"/>
      <c r="B996" s="109"/>
      <c r="C996" s="109"/>
      <c r="D996" s="109"/>
      <c r="E996" s="109"/>
      <c r="F996" s="109"/>
      <c r="H996" s="116"/>
      <c r="I996" s="111"/>
    </row>
    <row r="997">
      <c r="A997" s="109"/>
      <c r="B997" s="109"/>
      <c r="C997" s="109"/>
      <c r="D997" s="109"/>
      <c r="E997" s="109"/>
      <c r="F997" s="109"/>
      <c r="H997" s="116"/>
      <c r="I997" s="111"/>
    </row>
    <row r="998">
      <c r="A998" s="109"/>
      <c r="B998" s="109"/>
      <c r="C998" s="109"/>
      <c r="D998" s="109"/>
      <c r="E998" s="109"/>
      <c r="F998" s="109"/>
      <c r="H998" s="116"/>
      <c r="I998" s="111"/>
    </row>
    <row r="999">
      <c r="H999" s="116"/>
      <c r="I999" s="111"/>
    </row>
    <row r="1000">
      <c r="H1000" s="116"/>
      <c r="I1000" s="111"/>
    </row>
  </sheetData>
  <dataValidations>
    <dataValidation type="list" allowBlank="1" sqref="C2:C998">
      <formula1>#REF!</formula1>
    </dataValidation>
  </dataValidation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>
      <c r="A1" s="117"/>
      <c r="B1" s="118" t="s">
        <v>9</v>
      </c>
    </row>
    <row r="2">
      <c r="A2" s="119" t="s">
        <v>15</v>
      </c>
      <c r="B2" s="120" t="s">
        <v>23</v>
      </c>
    </row>
    <row r="3">
      <c r="A3" s="121" t="s">
        <v>153</v>
      </c>
      <c r="B3" s="122">
        <v>3300.0</v>
      </c>
    </row>
    <row r="4">
      <c r="A4" s="121" t="s">
        <v>67</v>
      </c>
      <c r="B4" s="122">
        <v>27.0</v>
      </c>
    </row>
    <row r="5">
      <c r="A5" s="121" t="s">
        <v>143</v>
      </c>
      <c r="B5" s="122">
        <v>1480.0</v>
      </c>
    </row>
    <row r="6">
      <c r="A6" s="121" t="s">
        <v>193</v>
      </c>
      <c r="B6" s="122">
        <v>12500.0</v>
      </c>
    </row>
    <row r="7">
      <c r="A7" s="121" t="s">
        <v>195</v>
      </c>
      <c r="B7" s="122">
        <v>14500.0</v>
      </c>
    </row>
    <row r="8">
      <c r="A8" s="121" t="s">
        <v>197</v>
      </c>
      <c r="B8" s="122">
        <v>12500.0</v>
      </c>
    </row>
    <row r="9">
      <c r="A9" s="121" t="s">
        <v>149</v>
      </c>
      <c r="B9" s="122">
        <v>1650.0</v>
      </c>
    </row>
    <row r="10">
      <c r="A10" s="121" t="s">
        <v>129</v>
      </c>
      <c r="B10" s="122">
        <v>1100.0</v>
      </c>
    </row>
    <row r="11">
      <c r="A11" s="121" t="s">
        <v>89</v>
      </c>
      <c r="B11" s="122">
        <v>90.0</v>
      </c>
    </row>
    <row r="12">
      <c r="A12" s="121" t="s">
        <v>199</v>
      </c>
      <c r="B12" s="122">
        <v>8000.0</v>
      </c>
    </row>
    <row r="13">
      <c r="A13" s="121" t="s">
        <v>159</v>
      </c>
      <c r="B13" s="122">
        <v>8000.0</v>
      </c>
    </row>
    <row r="14">
      <c r="A14" s="121" t="s">
        <v>165</v>
      </c>
      <c r="B14" s="122">
        <v>6000.0</v>
      </c>
    </row>
    <row r="15">
      <c r="A15" s="121" t="s">
        <v>201</v>
      </c>
      <c r="B15" s="122">
        <v>8000.0</v>
      </c>
    </row>
    <row r="16">
      <c r="A16" s="121" t="s">
        <v>203</v>
      </c>
      <c r="B16" s="122">
        <v>9000.0</v>
      </c>
    </row>
    <row r="17">
      <c r="A17" s="121" t="s">
        <v>205</v>
      </c>
      <c r="B17" s="122">
        <v>4500.0</v>
      </c>
    </row>
    <row r="18">
      <c r="A18" s="121" t="s">
        <v>60</v>
      </c>
      <c r="B18" s="122">
        <v>27.0</v>
      </c>
    </row>
    <row r="19">
      <c r="A19" s="121" t="s">
        <v>135</v>
      </c>
      <c r="B19" s="122">
        <v>1900.0</v>
      </c>
    </row>
    <row r="20">
      <c r="A20" s="121" t="s">
        <v>171</v>
      </c>
      <c r="B20" s="122">
        <v>7500.0</v>
      </c>
    </row>
    <row r="21">
      <c r="A21" s="121" t="s">
        <v>207</v>
      </c>
      <c r="B21" s="122">
        <v>6500.0</v>
      </c>
    </row>
    <row r="22">
      <c r="A22" s="121" t="s">
        <v>95</v>
      </c>
      <c r="B22" s="122">
        <v>190.0</v>
      </c>
    </row>
    <row r="23">
      <c r="A23" s="121" t="s">
        <v>117</v>
      </c>
      <c r="B23" s="122">
        <v>750.0</v>
      </c>
    </row>
    <row r="24">
      <c r="A24" s="121" t="s">
        <v>209</v>
      </c>
      <c r="B24" s="122">
        <v>12500.0</v>
      </c>
    </row>
    <row r="25">
      <c r="A25" s="121" t="s">
        <v>189</v>
      </c>
      <c r="B25" s="122">
        <v>14500.0</v>
      </c>
    </row>
    <row r="26">
      <c r="A26" s="121" t="s">
        <v>179</v>
      </c>
      <c r="B26" s="122">
        <v>8000.0</v>
      </c>
    </row>
    <row r="27">
      <c r="A27" s="121" t="s">
        <v>183</v>
      </c>
      <c r="B27" s="122">
        <v>12500.0</v>
      </c>
    </row>
    <row r="28">
      <c r="A28" s="121" t="s">
        <v>173</v>
      </c>
      <c r="B28" s="122">
        <v>7500.0</v>
      </c>
    </row>
    <row r="29">
      <c r="A29" s="121" t="s">
        <v>211</v>
      </c>
      <c r="B29" s="122">
        <v>2200.0</v>
      </c>
    </row>
    <row r="30">
      <c r="A30" s="121" t="s">
        <v>109</v>
      </c>
      <c r="B30" s="122">
        <v>500.0</v>
      </c>
    </row>
    <row r="31">
      <c r="A31" s="121" t="s">
        <v>77</v>
      </c>
      <c r="B31" s="122">
        <v>100.0</v>
      </c>
    </row>
    <row r="32">
      <c r="A32" s="121" t="s">
        <v>163</v>
      </c>
      <c r="B32" s="122">
        <v>5000.0</v>
      </c>
    </row>
    <row r="33">
      <c r="A33" s="121" t="s">
        <v>111</v>
      </c>
      <c r="B33" s="122">
        <v>600.0</v>
      </c>
    </row>
    <row r="34">
      <c r="A34" s="121" t="s">
        <v>127</v>
      </c>
      <c r="B34" s="122">
        <v>1100.0</v>
      </c>
    </row>
    <row r="35">
      <c r="A35" s="121" t="s">
        <v>113</v>
      </c>
      <c r="B35" s="122">
        <v>600.0</v>
      </c>
    </row>
    <row r="36">
      <c r="A36" s="121" t="s">
        <v>191</v>
      </c>
      <c r="B36" s="123"/>
    </row>
    <row r="37">
      <c r="A37" s="121" t="s">
        <v>213</v>
      </c>
      <c r="B37" s="122">
        <v>9500.0</v>
      </c>
    </row>
    <row r="38">
      <c r="A38" s="121" t="s">
        <v>215</v>
      </c>
      <c r="B38" s="122">
        <v>11000.0</v>
      </c>
    </row>
    <row r="39">
      <c r="A39" s="121" t="s">
        <v>161</v>
      </c>
      <c r="B39" s="122">
        <v>4500.0</v>
      </c>
    </row>
    <row r="40">
      <c r="A40" s="121" t="s">
        <v>217</v>
      </c>
      <c r="B40" s="123"/>
    </row>
    <row r="41">
      <c r="A41" s="121" t="s">
        <v>167</v>
      </c>
      <c r="B41" s="123"/>
    </row>
    <row r="42">
      <c r="A42" s="121" t="s">
        <v>219</v>
      </c>
      <c r="B42" s="122">
        <v>14100.0</v>
      </c>
    </row>
    <row r="43">
      <c r="A43" s="121" t="s">
        <v>221</v>
      </c>
      <c r="B43" s="122">
        <v>12500.0</v>
      </c>
    </row>
    <row r="44">
      <c r="A44" s="121" t="s">
        <v>223</v>
      </c>
      <c r="B44" s="122">
        <v>9000.0</v>
      </c>
    </row>
    <row r="45">
      <c r="A45" s="121" t="s">
        <v>87</v>
      </c>
      <c r="B45" s="122">
        <v>187.0</v>
      </c>
    </row>
    <row r="46">
      <c r="A46" s="121" t="s">
        <v>157</v>
      </c>
      <c r="B46" s="122">
        <v>3600.0</v>
      </c>
    </row>
    <row r="47">
      <c r="A47" s="121" t="s">
        <v>73</v>
      </c>
      <c r="B47" s="122">
        <v>70.0</v>
      </c>
    </row>
    <row r="48">
      <c r="A48" s="121" t="s">
        <v>125</v>
      </c>
      <c r="B48" s="122">
        <v>750.0</v>
      </c>
    </row>
    <row r="49">
      <c r="A49" s="121" t="s">
        <v>71</v>
      </c>
      <c r="B49" s="122">
        <v>32.0</v>
      </c>
    </row>
    <row r="50">
      <c r="A50" s="121" t="s">
        <v>175</v>
      </c>
      <c r="B50" s="122">
        <v>10000.0</v>
      </c>
    </row>
    <row r="51">
      <c r="A51" s="121" t="s">
        <v>83</v>
      </c>
      <c r="B51" s="122">
        <v>100.0</v>
      </c>
    </row>
    <row r="52">
      <c r="A52" s="121" t="s">
        <v>225</v>
      </c>
      <c r="B52" s="122">
        <v>12500.0</v>
      </c>
    </row>
    <row r="53">
      <c r="A53" s="121" t="s">
        <v>187</v>
      </c>
      <c r="B53" s="122">
        <v>14500.0</v>
      </c>
    </row>
    <row r="54">
      <c r="A54" s="121" t="s">
        <v>227</v>
      </c>
      <c r="B54" s="122">
        <v>12500.0</v>
      </c>
    </row>
    <row r="55">
      <c r="A55" s="121" t="s">
        <v>229</v>
      </c>
      <c r="B55" s="122">
        <v>12500.0</v>
      </c>
    </row>
    <row r="56">
      <c r="A56" s="121" t="s">
        <v>231</v>
      </c>
      <c r="B56" s="122">
        <v>20000.0</v>
      </c>
    </row>
    <row r="57">
      <c r="A57" s="121" t="s">
        <v>233</v>
      </c>
      <c r="B57" s="122">
        <v>12500.0</v>
      </c>
    </row>
    <row r="58">
      <c r="A58" s="121" t="s">
        <v>235</v>
      </c>
      <c r="B58" s="122">
        <v>14500.0</v>
      </c>
    </row>
    <row r="59">
      <c r="A59" s="121" t="s">
        <v>237</v>
      </c>
      <c r="B59" s="122">
        <v>6000.0</v>
      </c>
    </row>
    <row r="60">
      <c r="A60" s="121" t="s">
        <v>169</v>
      </c>
      <c r="B60" s="122">
        <v>8000.0</v>
      </c>
    </row>
    <row r="61">
      <c r="A61" s="121" t="s">
        <v>239</v>
      </c>
      <c r="B61" s="122">
        <v>3500.0</v>
      </c>
    </row>
    <row r="62">
      <c r="A62" s="121" t="s">
        <v>121</v>
      </c>
      <c r="B62" s="122">
        <v>800.0</v>
      </c>
    </row>
    <row r="63">
      <c r="A63" s="121" t="s">
        <v>65</v>
      </c>
      <c r="B63" s="122">
        <v>42.0</v>
      </c>
    </row>
    <row r="64">
      <c r="A64" s="121" t="s">
        <v>79</v>
      </c>
      <c r="B64" s="122">
        <v>130.0</v>
      </c>
    </row>
    <row r="65">
      <c r="A65" s="121" t="s">
        <v>241</v>
      </c>
      <c r="B65" s="122">
        <v>12500.0</v>
      </c>
    </row>
    <row r="66">
      <c r="A66" s="121" t="s">
        <v>69</v>
      </c>
      <c r="B66" s="122">
        <v>30.0</v>
      </c>
    </row>
    <row r="67">
      <c r="A67" s="121" t="s">
        <v>243</v>
      </c>
      <c r="B67" s="122">
        <v>450.0</v>
      </c>
    </row>
    <row r="68">
      <c r="A68" s="121" t="s">
        <v>101</v>
      </c>
      <c r="B68" s="122">
        <v>300.0</v>
      </c>
    </row>
    <row r="69">
      <c r="A69" s="121" t="s">
        <v>133</v>
      </c>
      <c r="B69" s="122">
        <v>1250.0</v>
      </c>
    </row>
    <row r="70">
      <c r="A70" s="121" t="s">
        <v>137</v>
      </c>
      <c r="B70" s="122">
        <v>1250.0</v>
      </c>
    </row>
    <row r="71">
      <c r="A71" s="121" t="s">
        <v>245</v>
      </c>
      <c r="B71" s="122">
        <v>8000.0</v>
      </c>
    </row>
    <row r="72">
      <c r="A72" s="121" t="s">
        <v>177</v>
      </c>
      <c r="B72" s="122">
        <v>9000.0</v>
      </c>
    </row>
    <row r="73">
      <c r="A73" s="121" t="s">
        <v>139</v>
      </c>
      <c r="B73" s="123"/>
    </row>
    <row r="74">
      <c r="A74" s="121" t="s">
        <v>145</v>
      </c>
      <c r="B74" s="122">
        <v>1650.0</v>
      </c>
    </row>
    <row r="75">
      <c r="A75" s="121" t="s">
        <v>247</v>
      </c>
      <c r="B75" s="122">
        <v>9500.0</v>
      </c>
    </row>
    <row r="76">
      <c r="A76" s="121" t="s">
        <v>81</v>
      </c>
      <c r="B76" s="122">
        <v>100.0</v>
      </c>
    </row>
    <row r="77">
      <c r="A77" s="121" t="s">
        <v>185</v>
      </c>
      <c r="B77" s="122">
        <v>12500.0</v>
      </c>
    </row>
    <row r="78">
      <c r="A78" s="121" t="s">
        <v>97</v>
      </c>
      <c r="B78" s="122">
        <v>230.0</v>
      </c>
    </row>
    <row r="79">
      <c r="A79" s="121" t="s">
        <v>123</v>
      </c>
      <c r="B79" s="122">
        <v>350.0</v>
      </c>
    </row>
    <row r="80">
      <c r="A80" s="121" t="s">
        <v>115</v>
      </c>
      <c r="B80" s="122">
        <v>600.0</v>
      </c>
    </row>
    <row r="81">
      <c r="A81" s="121" t="s">
        <v>91</v>
      </c>
      <c r="B81" s="122">
        <v>220.0</v>
      </c>
    </row>
    <row r="82">
      <c r="A82" s="121" t="s">
        <v>249</v>
      </c>
      <c r="B82" s="122">
        <v>14000.0</v>
      </c>
    </row>
    <row r="83">
      <c r="A83" s="121" t="s">
        <v>251</v>
      </c>
      <c r="B83" s="122">
        <v>20000.0</v>
      </c>
    </row>
    <row r="84">
      <c r="A84" s="121" t="s">
        <v>155</v>
      </c>
      <c r="B84" s="122">
        <v>3500.0</v>
      </c>
    </row>
    <row r="85">
      <c r="A85" s="121" t="s">
        <v>253</v>
      </c>
      <c r="B85" s="122">
        <v>6500.0</v>
      </c>
    </row>
    <row r="86">
      <c r="A86" s="121" t="s">
        <v>105</v>
      </c>
      <c r="B86" s="122">
        <v>350.0</v>
      </c>
    </row>
    <row r="87">
      <c r="A87" s="121" t="s">
        <v>119</v>
      </c>
      <c r="B87" s="122">
        <v>800.0</v>
      </c>
    </row>
    <row r="88">
      <c r="A88" s="121" t="s">
        <v>99</v>
      </c>
      <c r="B88" s="122">
        <v>200.0</v>
      </c>
    </row>
    <row r="89">
      <c r="A89" s="121" t="s">
        <v>255</v>
      </c>
      <c r="B89" s="122">
        <v>300.0</v>
      </c>
    </row>
    <row r="90">
      <c r="A90" s="121" t="s">
        <v>103</v>
      </c>
      <c r="B90" s="122">
        <v>305.0</v>
      </c>
    </row>
    <row r="91">
      <c r="A91" s="121" t="s">
        <v>151</v>
      </c>
      <c r="B91" s="122">
        <v>2400.0</v>
      </c>
    </row>
    <row r="92">
      <c r="A92" s="121" t="s">
        <v>93</v>
      </c>
      <c r="B92" s="122">
        <v>100.0</v>
      </c>
    </row>
    <row r="93">
      <c r="A93" s="121" t="s">
        <v>75</v>
      </c>
      <c r="B93" s="122">
        <v>100.0</v>
      </c>
    </row>
    <row r="94">
      <c r="A94" s="121" t="s">
        <v>107</v>
      </c>
      <c r="B94" s="122">
        <v>600.0</v>
      </c>
    </row>
    <row r="95">
      <c r="A95" s="121" t="s">
        <v>257</v>
      </c>
      <c r="B95" s="122">
        <v>400.0</v>
      </c>
    </row>
    <row r="96">
      <c r="A96" s="121" t="s">
        <v>85</v>
      </c>
      <c r="B96" s="122">
        <v>60.0</v>
      </c>
    </row>
    <row r="97">
      <c r="A97" s="121" t="s">
        <v>131</v>
      </c>
      <c r="B97" s="122">
        <v>1000.0</v>
      </c>
    </row>
    <row r="98">
      <c r="A98" s="121" t="s">
        <v>141</v>
      </c>
      <c r="B98" s="122">
        <v>1500.0</v>
      </c>
    </row>
    <row r="99">
      <c r="A99" s="124"/>
      <c r="B99" s="123"/>
    </row>
    <row r="100">
      <c r="A100" s="124"/>
      <c r="B100" s="123"/>
    </row>
    <row r="101">
      <c r="A101" s="124"/>
      <c r="B101" s="123"/>
    </row>
    <row r="102">
      <c r="A102" s="124"/>
      <c r="B102" s="123"/>
    </row>
    <row r="103">
      <c r="A103" s="124"/>
      <c r="B103" s="123"/>
    </row>
    <row r="104">
      <c r="A104" s="124"/>
      <c r="B104" s="123"/>
    </row>
    <row r="105">
      <c r="A105" s="124"/>
      <c r="B105" s="123"/>
    </row>
    <row r="106">
      <c r="A106" s="124"/>
      <c r="B106" s="123"/>
    </row>
    <row r="107">
      <c r="A107" s="124"/>
      <c r="B107" s="123"/>
    </row>
    <row r="108">
      <c r="A108" s="124"/>
      <c r="B108" s="123"/>
    </row>
    <row r="109">
      <c r="A109" s="124"/>
      <c r="B109" s="123"/>
    </row>
    <row r="110">
      <c r="A110" s="124"/>
      <c r="B110" s="123"/>
    </row>
    <row r="111">
      <c r="A111" s="124"/>
      <c r="B111" s="123"/>
    </row>
    <row r="112">
      <c r="A112" s="124"/>
      <c r="B112" s="123"/>
    </row>
    <row r="113">
      <c r="A113" s="124"/>
      <c r="B113" s="123"/>
    </row>
    <row r="114">
      <c r="A114" s="124"/>
      <c r="B114" s="123"/>
    </row>
    <row r="115">
      <c r="A115" s="124"/>
      <c r="B115" s="123"/>
    </row>
    <row r="116">
      <c r="A116" s="124"/>
      <c r="B116" s="123"/>
    </row>
    <row r="117">
      <c r="A117" s="124"/>
      <c r="B117" s="123"/>
    </row>
    <row r="118">
      <c r="A118" s="124"/>
      <c r="B118" s="123"/>
    </row>
    <row r="119">
      <c r="A119" s="124"/>
      <c r="B119" s="123"/>
    </row>
    <row r="120">
      <c r="A120" s="124"/>
      <c r="B120" s="123"/>
    </row>
    <row r="121">
      <c r="A121" s="124"/>
      <c r="B121" s="123"/>
    </row>
    <row r="122">
      <c r="A122" s="124"/>
      <c r="B122" s="123"/>
    </row>
    <row r="123">
      <c r="A123" s="124"/>
      <c r="B123" s="123"/>
    </row>
    <row r="124">
      <c r="A124" s="124"/>
      <c r="B124" s="123"/>
    </row>
    <row r="125">
      <c r="A125" s="124"/>
      <c r="B125" s="123"/>
    </row>
    <row r="126">
      <c r="A126" s="124"/>
      <c r="B126" s="123"/>
    </row>
    <row r="127">
      <c r="A127" s="124"/>
      <c r="B127" s="123"/>
    </row>
    <row r="128">
      <c r="A128" s="124"/>
      <c r="B128" s="123"/>
    </row>
    <row r="129">
      <c r="A129" s="124"/>
      <c r="B129" s="123"/>
    </row>
    <row r="130">
      <c r="A130" s="124"/>
      <c r="B130" s="123"/>
    </row>
    <row r="131">
      <c r="A131" s="124"/>
      <c r="B131" s="123"/>
    </row>
    <row r="132">
      <c r="A132" s="124"/>
      <c r="B132" s="123"/>
    </row>
    <row r="133">
      <c r="A133" s="124"/>
      <c r="B133" s="123"/>
    </row>
    <row r="134">
      <c r="A134" s="124"/>
      <c r="B134" s="123"/>
    </row>
    <row r="135">
      <c r="A135" s="124"/>
      <c r="B135" s="123"/>
    </row>
    <row r="136">
      <c r="A136" s="124"/>
      <c r="B136" s="123"/>
    </row>
    <row r="137">
      <c r="A137" s="124"/>
      <c r="B137" s="123"/>
    </row>
    <row r="138">
      <c r="A138" s="124"/>
      <c r="B138" s="123"/>
    </row>
    <row r="139">
      <c r="A139" s="124"/>
      <c r="B139" s="123"/>
    </row>
    <row r="140">
      <c r="A140" s="124"/>
      <c r="B140" s="123"/>
    </row>
    <row r="141">
      <c r="A141" s="124"/>
      <c r="B141" s="123"/>
    </row>
    <row r="142">
      <c r="A142" s="124"/>
      <c r="B142" s="123"/>
    </row>
    <row r="143">
      <c r="A143" s="124"/>
      <c r="B143" s="123"/>
    </row>
    <row r="144">
      <c r="A144" s="124"/>
      <c r="B144" s="123"/>
    </row>
    <row r="145">
      <c r="A145" s="124"/>
      <c r="B145" s="123"/>
    </row>
    <row r="146">
      <c r="A146" s="124"/>
      <c r="B146" s="123"/>
    </row>
    <row r="147">
      <c r="A147" s="124"/>
      <c r="B147" s="123"/>
    </row>
    <row r="148">
      <c r="A148" s="124"/>
      <c r="B148" s="123"/>
    </row>
    <row r="149">
      <c r="A149" s="124"/>
      <c r="B149" s="123"/>
    </row>
    <row r="150">
      <c r="A150" s="124"/>
      <c r="B150" s="123"/>
    </row>
    <row r="151">
      <c r="A151" s="124"/>
      <c r="B151" s="123"/>
    </row>
    <row r="152">
      <c r="A152" s="124"/>
      <c r="B152" s="123"/>
    </row>
    <row r="153">
      <c r="A153" s="124"/>
      <c r="B153" s="123"/>
    </row>
    <row r="154">
      <c r="A154" s="124"/>
      <c r="B154" s="123"/>
    </row>
    <row r="155">
      <c r="A155" s="124"/>
      <c r="B155" s="123"/>
    </row>
    <row r="156">
      <c r="A156" s="124"/>
      <c r="B156" s="123"/>
    </row>
    <row r="157">
      <c r="A157" s="124"/>
      <c r="B157" s="123"/>
    </row>
    <row r="158">
      <c r="A158" s="124"/>
      <c r="B158" s="123"/>
    </row>
    <row r="159">
      <c r="A159" s="124"/>
      <c r="B159" s="123"/>
    </row>
    <row r="160">
      <c r="A160" s="124"/>
      <c r="B160" s="123"/>
    </row>
    <row r="161">
      <c r="A161" s="124"/>
      <c r="B161" s="123"/>
    </row>
    <row r="162">
      <c r="A162" s="124"/>
      <c r="B162" s="123"/>
    </row>
    <row r="163">
      <c r="A163" s="124"/>
      <c r="B163" s="123"/>
    </row>
    <row r="164">
      <c r="A164" s="124"/>
      <c r="B164" s="123"/>
    </row>
    <row r="165">
      <c r="A165" s="124"/>
      <c r="B165" s="123"/>
    </row>
    <row r="166">
      <c r="A166" s="124"/>
      <c r="B166" s="123"/>
    </row>
    <row r="167">
      <c r="A167" s="124"/>
      <c r="B167" s="123"/>
    </row>
    <row r="168">
      <c r="A168" s="124"/>
      <c r="B168" s="123"/>
    </row>
    <row r="169">
      <c r="A169" s="124"/>
      <c r="B169" s="123"/>
    </row>
    <row r="170">
      <c r="A170" s="124"/>
      <c r="B170" s="123"/>
    </row>
    <row r="171">
      <c r="A171" s="124"/>
      <c r="B171" s="123"/>
    </row>
    <row r="172">
      <c r="A172" s="124"/>
      <c r="B172" s="123"/>
    </row>
    <row r="173">
      <c r="A173" s="124"/>
      <c r="B173" s="123"/>
    </row>
    <row r="174">
      <c r="A174" s="124"/>
      <c r="B174" s="123"/>
    </row>
    <row r="175">
      <c r="A175" s="124"/>
      <c r="B175" s="123"/>
    </row>
    <row r="176">
      <c r="A176" s="124"/>
      <c r="B176" s="123"/>
    </row>
    <row r="177">
      <c r="A177" s="124"/>
      <c r="B177" s="123"/>
    </row>
    <row r="178">
      <c r="A178" s="124"/>
      <c r="B178" s="123"/>
    </row>
    <row r="179">
      <c r="A179" s="124"/>
      <c r="B179" s="123"/>
    </row>
    <row r="180">
      <c r="A180" s="124"/>
      <c r="B180" s="123"/>
    </row>
    <row r="181">
      <c r="A181" s="124"/>
      <c r="B181" s="123"/>
    </row>
    <row r="182">
      <c r="A182" s="124"/>
      <c r="B182" s="123"/>
    </row>
    <row r="183">
      <c r="A183" s="124"/>
      <c r="B183" s="123"/>
    </row>
    <row r="184">
      <c r="A184" s="124"/>
      <c r="B184" s="123"/>
    </row>
    <row r="185">
      <c r="A185" s="124"/>
      <c r="B185" s="123"/>
    </row>
    <row r="186">
      <c r="A186" s="124"/>
      <c r="B186" s="123"/>
    </row>
    <row r="187">
      <c r="A187" s="124"/>
      <c r="B187" s="123"/>
    </row>
    <row r="188">
      <c r="A188" s="124"/>
      <c r="B188" s="123"/>
    </row>
    <row r="189">
      <c r="A189" s="124"/>
      <c r="B189" s="123"/>
    </row>
    <row r="190">
      <c r="A190" s="124"/>
      <c r="B190" s="123"/>
    </row>
    <row r="191">
      <c r="A191" s="124"/>
      <c r="B191" s="123"/>
    </row>
    <row r="192">
      <c r="A192" s="124"/>
      <c r="B192" s="123"/>
    </row>
    <row r="193">
      <c r="A193" s="124"/>
      <c r="B193" s="123"/>
    </row>
    <row r="194">
      <c r="A194" s="124"/>
      <c r="B194" s="123"/>
    </row>
    <row r="195">
      <c r="A195" s="124"/>
      <c r="B195" s="123"/>
    </row>
    <row r="196">
      <c r="A196" s="124"/>
      <c r="B196" s="123"/>
    </row>
    <row r="197">
      <c r="A197" s="124"/>
      <c r="B197" s="123"/>
    </row>
    <row r="198">
      <c r="A198" s="124"/>
      <c r="B198" s="123"/>
    </row>
    <row r="199">
      <c r="A199" s="124"/>
      <c r="B199" s="123"/>
    </row>
    <row r="200">
      <c r="A200" s="124"/>
      <c r="B200" s="123"/>
    </row>
    <row r="201">
      <c r="A201" s="124"/>
      <c r="B201" s="123"/>
    </row>
    <row r="202">
      <c r="A202" s="124"/>
      <c r="B202" s="123"/>
    </row>
    <row r="203">
      <c r="A203" s="124"/>
      <c r="B203" s="123"/>
    </row>
    <row r="204">
      <c r="A204" s="124"/>
      <c r="B204" s="123"/>
    </row>
    <row r="205">
      <c r="A205" s="124"/>
      <c r="B205" s="123"/>
    </row>
    <row r="206">
      <c r="A206" s="124"/>
      <c r="B206" s="123"/>
    </row>
    <row r="207">
      <c r="A207" s="124"/>
      <c r="B207" s="123"/>
    </row>
    <row r="208">
      <c r="A208" s="124"/>
      <c r="B208" s="123"/>
    </row>
    <row r="209">
      <c r="A209" s="124"/>
      <c r="B209" s="123"/>
    </row>
    <row r="210">
      <c r="A210" s="124"/>
      <c r="B210" s="123"/>
    </row>
    <row r="211">
      <c r="A211" s="124"/>
      <c r="B211" s="123"/>
    </row>
    <row r="212">
      <c r="A212" s="124"/>
      <c r="B212" s="123"/>
    </row>
    <row r="213">
      <c r="A213" s="124"/>
      <c r="B213" s="123"/>
    </row>
    <row r="214">
      <c r="A214" s="124"/>
      <c r="B214" s="123"/>
    </row>
    <row r="215">
      <c r="A215" s="124"/>
      <c r="B215" s="123"/>
    </row>
    <row r="216">
      <c r="A216" s="124"/>
      <c r="B216" s="123"/>
    </row>
    <row r="217">
      <c r="A217" s="124"/>
      <c r="B217" s="123"/>
    </row>
    <row r="218">
      <c r="A218" s="124"/>
      <c r="B218" s="123"/>
    </row>
    <row r="219">
      <c r="A219" s="124"/>
      <c r="B219" s="123"/>
    </row>
    <row r="220">
      <c r="A220" s="124"/>
      <c r="B220" s="123"/>
    </row>
    <row r="221">
      <c r="A221" s="124"/>
      <c r="B221" s="123"/>
    </row>
    <row r="222">
      <c r="A222" s="124"/>
      <c r="B222" s="123"/>
    </row>
    <row r="223">
      <c r="A223" s="124"/>
      <c r="B223" s="123"/>
    </row>
    <row r="224">
      <c r="A224" s="124"/>
      <c r="B224" s="123"/>
    </row>
    <row r="225">
      <c r="A225" s="124"/>
      <c r="B225" s="123"/>
    </row>
    <row r="226">
      <c r="A226" s="124"/>
      <c r="B226" s="123"/>
    </row>
    <row r="227">
      <c r="A227" s="124"/>
      <c r="B227" s="123"/>
    </row>
    <row r="228">
      <c r="A228" s="124"/>
      <c r="B228" s="123"/>
    </row>
    <row r="229">
      <c r="A229" s="124"/>
      <c r="B229" s="123"/>
    </row>
    <row r="230">
      <c r="A230" s="124"/>
      <c r="B230" s="123"/>
    </row>
    <row r="231">
      <c r="A231" s="124"/>
      <c r="B231" s="123"/>
    </row>
    <row r="232">
      <c r="A232" s="124"/>
      <c r="B232" s="123"/>
    </row>
    <row r="233">
      <c r="A233" s="124"/>
      <c r="B233" s="123"/>
    </row>
    <row r="234">
      <c r="A234" s="124"/>
      <c r="B234" s="123"/>
    </row>
    <row r="235">
      <c r="A235" s="124"/>
      <c r="B235" s="123"/>
    </row>
    <row r="236">
      <c r="A236" s="124"/>
      <c r="B236" s="123"/>
    </row>
    <row r="237">
      <c r="A237" s="124"/>
      <c r="B237" s="123"/>
    </row>
    <row r="238">
      <c r="A238" s="124"/>
      <c r="B238" s="123"/>
    </row>
    <row r="239">
      <c r="A239" s="124"/>
      <c r="B239" s="123"/>
    </row>
    <row r="240">
      <c r="A240" s="124"/>
      <c r="B240" s="123"/>
    </row>
    <row r="241">
      <c r="A241" s="124"/>
      <c r="B241" s="123"/>
    </row>
    <row r="242">
      <c r="A242" s="124"/>
      <c r="B242" s="123"/>
    </row>
    <row r="243">
      <c r="A243" s="124"/>
      <c r="B243" s="123"/>
    </row>
    <row r="244">
      <c r="A244" s="124"/>
      <c r="B244" s="123"/>
    </row>
    <row r="245">
      <c r="A245" s="124"/>
      <c r="B245" s="123"/>
    </row>
    <row r="246">
      <c r="A246" s="124"/>
      <c r="B246" s="123"/>
    </row>
    <row r="247">
      <c r="A247" s="124"/>
      <c r="B247" s="123"/>
    </row>
    <row r="248">
      <c r="A248" s="124"/>
      <c r="B248" s="123"/>
    </row>
    <row r="249">
      <c r="A249" s="124"/>
      <c r="B249" s="123"/>
    </row>
    <row r="250">
      <c r="A250" s="124"/>
      <c r="B250" s="123"/>
    </row>
    <row r="251">
      <c r="A251" s="124"/>
      <c r="B251" s="123"/>
    </row>
    <row r="252">
      <c r="A252" s="124"/>
      <c r="B252" s="123"/>
    </row>
    <row r="253">
      <c r="A253" s="124"/>
      <c r="B253" s="123"/>
    </row>
    <row r="254">
      <c r="A254" s="124"/>
      <c r="B254" s="123"/>
    </row>
    <row r="255">
      <c r="A255" s="124"/>
      <c r="B255" s="123"/>
    </row>
    <row r="256">
      <c r="A256" s="124"/>
      <c r="B256" s="123"/>
    </row>
    <row r="257">
      <c r="A257" s="124"/>
      <c r="B257" s="123"/>
    </row>
    <row r="258">
      <c r="A258" s="124"/>
      <c r="B258" s="123"/>
    </row>
    <row r="259">
      <c r="A259" s="124"/>
      <c r="B259" s="123"/>
    </row>
    <row r="260">
      <c r="A260" s="124"/>
      <c r="B260" s="123"/>
    </row>
    <row r="261">
      <c r="A261" s="124"/>
      <c r="B261" s="123"/>
    </row>
    <row r="262">
      <c r="A262" s="124"/>
      <c r="B262" s="123"/>
    </row>
    <row r="263">
      <c r="A263" s="124"/>
      <c r="B263" s="123"/>
    </row>
    <row r="264">
      <c r="A264" s="124"/>
      <c r="B264" s="123"/>
    </row>
    <row r="265">
      <c r="A265" s="124"/>
      <c r="B265" s="123"/>
    </row>
    <row r="266">
      <c r="A266" s="124"/>
      <c r="B266" s="123"/>
    </row>
    <row r="267">
      <c r="A267" s="124"/>
      <c r="B267" s="123"/>
    </row>
    <row r="268">
      <c r="A268" s="124"/>
      <c r="B268" s="123"/>
    </row>
    <row r="269">
      <c r="A269" s="124"/>
      <c r="B269" s="123"/>
    </row>
    <row r="270">
      <c r="A270" s="124"/>
      <c r="B270" s="123"/>
    </row>
    <row r="271">
      <c r="A271" s="124"/>
      <c r="B271" s="123"/>
    </row>
    <row r="272">
      <c r="A272" s="124"/>
      <c r="B272" s="123"/>
    </row>
    <row r="273">
      <c r="A273" s="124"/>
      <c r="B273" s="123"/>
    </row>
    <row r="274">
      <c r="A274" s="124"/>
      <c r="B274" s="123"/>
    </row>
    <row r="275">
      <c r="A275" s="124"/>
      <c r="B275" s="123"/>
    </row>
    <row r="276">
      <c r="A276" s="124"/>
      <c r="B276" s="123"/>
    </row>
    <row r="277">
      <c r="A277" s="124"/>
      <c r="B277" s="123"/>
    </row>
    <row r="278">
      <c r="A278" s="124"/>
      <c r="B278" s="123"/>
    </row>
    <row r="279">
      <c r="A279" s="124"/>
      <c r="B279" s="123"/>
    </row>
    <row r="280">
      <c r="A280" s="124"/>
      <c r="B280" s="123"/>
    </row>
    <row r="281">
      <c r="A281" s="124"/>
      <c r="B281" s="123"/>
    </row>
    <row r="282">
      <c r="A282" s="124"/>
      <c r="B282" s="123"/>
    </row>
    <row r="283">
      <c r="A283" s="124"/>
      <c r="B283" s="123"/>
    </row>
    <row r="284">
      <c r="A284" s="124"/>
      <c r="B284" s="123"/>
    </row>
    <row r="285">
      <c r="A285" s="124"/>
      <c r="B285" s="123"/>
    </row>
    <row r="286">
      <c r="A286" s="124"/>
      <c r="B286" s="123"/>
    </row>
    <row r="287">
      <c r="A287" s="124"/>
      <c r="B287" s="123"/>
    </row>
    <row r="288">
      <c r="A288" s="124"/>
      <c r="B288" s="123"/>
    </row>
    <row r="289">
      <c r="A289" s="124"/>
      <c r="B289" s="123"/>
    </row>
    <row r="290">
      <c r="A290" s="124"/>
      <c r="B290" s="123"/>
    </row>
    <row r="291">
      <c r="A291" s="124"/>
      <c r="B291" s="123"/>
    </row>
    <row r="292">
      <c r="A292" s="124"/>
      <c r="B292" s="123"/>
    </row>
    <row r="293">
      <c r="A293" s="124"/>
      <c r="B293" s="123"/>
    </row>
    <row r="294">
      <c r="A294" s="124"/>
      <c r="B294" s="123"/>
    </row>
    <row r="295">
      <c r="A295" s="124"/>
      <c r="B295" s="123"/>
    </row>
    <row r="296">
      <c r="A296" s="124"/>
      <c r="B296" s="123"/>
    </row>
    <row r="297">
      <c r="A297" s="124"/>
      <c r="B297" s="123"/>
    </row>
    <row r="298">
      <c r="A298" s="124"/>
      <c r="B298" s="123"/>
    </row>
    <row r="299">
      <c r="A299" s="124"/>
      <c r="B299" s="123"/>
    </row>
    <row r="300">
      <c r="A300" s="116"/>
      <c r="B300" s="116"/>
    </row>
    <row r="301">
      <c r="A301" s="116"/>
      <c r="B301" s="116"/>
    </row>
    <row r="302">
      <c r="A302" s="116"/>
      <c r="B302" s="116"/>
    </row>
    <row r="303">
      <c r="A303" s="116"/>
      <c r="B303" s="116"/>
    </row>
    <row r="304">
      <c r="A304" s="116"/>
      <c r="B304" s="116"/>
    </row>
    <row r="305">
      <c r="A305" s="116"/>
      <c r="B305" s="116"/>
    </row>
    <row r="306">
      <c r="A306" s="116"/>
      <c r="B306" s="116"/>
    </row>
    <row r="307">
      <c r="A307" s="116"/>
      <c r="B307" s="116"/>
    </row>
    <row r="308">
      <c r="A308" s="116"/>
      <c r="B308" s="116"/>
    </row>
    <row r="309">
      <c r="A309" s="116"/>
      <c r="B309" s="116"/>
    </row>
    <row r="310">
      <c r="A310" s="116"/>
      <c r="B310" s="116"/>
    </row>
    <row r="311">
      <c r="A311" s="116"/>
      <c r="B311" s="116"/>
    </row>
    <row r="312">
      <c r="A312" s="116"/>
      <c r="B312" s="116"/>
    </row>
    <row r="313">
      <c r="A313" s="116"/>
      <c r="B313" s="116"/>
    </row>
    <row r="314">
      <c r="A314" s="116"/>
      <c r="B314" s="116"/>
    </row>
    <row r="315">
      <c r="A315" s="116"/>
      <c r="B315" s="116"/>
    </row>
    <row r="316">
      <c r="A316" s="116"/>
      <c r="B316" s="116"/>
    </row>
    <row r="317">
      <c r="A317" s="116"/>
      <c r="B317" s="116"/>
    </row>
    <row r="318">
      <c r="A318" s="116"/>
      <c r="B318" s="116"/>
    </row>
    <row r="319">
      <c r="A319" s="116"/>
      <c r="B319" s="116"/>
    </row>
    <row r="320">
      <c r="A320" s="116"/>
      <c r="B320" s="116"/>
    </row>
    <row r="321">
      <c r="A321" s="116"/>
      <c r="B321" s="116"/>
    </row>
    <row r="322">
      <c r="A322" s="116"/>
      <c r="B322" s="116"/>
    </row>
    <row r="323">
      <c r="A323" s="116"/>
      <c r="B323" s="116"/>
    </row>
    <row r="324">
      <c r="A324" s="116"/>
      <c r="B324" s="116"/>
    </row>
    <row r="325">
      <c r="A325" s="116"/>
      <c r="B325" s="116"/>
    </row>
    <row r="326">
      <c r="A326" s="116"/>
      <c r="B326" s="116"/>
    </row>
    <row r="327">
      <c r="A327" s="116"/>
      <c r="B327" s="116"/>
    </row>
    <row r="328">
      <c r="A328" s="116"/>
      <c r="B328" s="116"/>
    </row>
    <row r="329">
      <c r="A329" s="116"/>
      <c r="B329" s="116"/>
    </row>
    <row r="330">
      <c r="A330" s="116"/>
      <c r="B330" s="116"/>
    </row>
    <row r="331">
      <c r="A331" s="116"/>
      <c r="B331" s="116"/>
    </row>
    <row r="332">
      <c r="A332" s="116"/>
      <c r="B332" s="116"/>
    </row>
    <row r="333">
      <c r="A333" s="116"/>
      <c r="B333" s="116"/>
    </row>
    <row r="334">
      <c r="A334" s="116"/>
      <c r="B334" s="116"/>
    </row>
    <row r="335">
      <c r="A335" s="116"/>
      <c r="B335" s="116"/>
    </row>
    <row r="336">
      <c r="A336" s="116"/>
      <c r="B336" s="116"/>
    </row>
    <row r="337">
      <c r="A337" s="116"/>
      <c r="B337" s="116"/>
    </row>
    <row r="338">
      <c r="A338" s="116"/>
      <c r="B338" s="116"/>
    </row>
    <row r="339">
      <c r="A339" s="116"/>
      <c r="B339" s="116"/>
    </row>
    <row r="340">
      <c r="A340" s="116"/>
      <c r="B340" s="116"/>
    </row>
    <row r="341">
      <c r="A341" s="116"/>
      <c r="B341" s="116"/>
    </row>
    <row r="342">
      <c r="A342" s="116"/>
      <c r="B342" s="116"/>
    </row>
    <row r="343">
      <c r="A343" s="116"/>
      <c r="B343" s="116"/>
    </row>
    <row r="344">
      <c r="A344" s="116"/>
      <c r="B344" s="116"/>
    </row>
    <row r="345">
      <c r="A345" s="116"/>
      <c r="B345" s="116"/>
    </row>
    <row r="346">
      <c r="A346" s="116"/>
      <c r="B346" s="116"/>
    </row>
    <row r="347">
      <c r="A347" s="116"/>
      <c r="B347" s="116"/>
    </row>
    <row r="348">
      <c r="A348" s="116"/>
      <c r="B348" s="116"/>
    </row>
    <row r="349">
      <c r="A349" s="116"/>
      <c r="B349" s="116"/>
    </row>
    <row r="350">
      <c r="A350" s="116"/>
      <c r="B350" s="116"/>
    </row>
    <row r="351">
      <c r="A351" s="116"/>
      <c r="B351" s="116"/>
    </row>
    <row r="352">
      <c r="A352" s="116"/>
      <c r="B352" s="116"/>
    </row>
    <row r="353">
      <c r="A353" s="116"/>
      <c r="B353" s="116"/>
    </row>
    <row r="354">
      <c r="A354" s="116"/>
      <c r="B354" s="116"/>
    </row>
    <row r="355">
      <c r="A355" s="116"/>
      <c r="B355" s="116"/>
    </row>
    <row r="356">
      <c r="A356" s="116"/>
      <c r="B356" s="116"/>
    </row>
    <row r="357">
      <c r="A357" s="116"/>
      <c r="B357" s="116"/>
    </row>
    <row r="358">
      <c r="A358" s="116"/>
      <c r="B358" s="116"/>
    </row>
    <row r="359">
      <c r="A359" s="116"/>
      <c r="B359" s="116"/>
    </row>
    <row r="360">
      <c r="A360" s="116"/>
      <c r="B360" s="116"/>
    </row>
    <row r="361">
      <c r="A361" s="116"/>
      <c r="B361" s="116"/>
    </row>
    <row r="362">
      <c r="A362" s="116"/>
      <c r="B362" s="116"/>
    </row>
    <row r="363">
      <c r="A363" s="116"/>
      <c r="B363" s="116"/>
    </row>
    <row r="364">
      <c r="A364" s="116"/>
      <c r="B364" s="116"/>
    </row>
    <row r="365">
      <c r="A365" s="116"/>
      <c r="B365" s="116"/>
    </row>
    <row r="366">
      <c r="A366" s="116"/>
      <c r="B366" s="116"/>
    </row>
    <row r="367">
      <c r="A367" s="116"/>
      <c r="B367" s="116"/>
    </row>
    <row r="368">
      <c r="A368" s="116"/>
      <c r="B368" s="116"/>
    </row>
    <row r="369">
      <c r="A369" s="116"/>
      <c r="B369" s="116"/>
    </row>
    <row r="370">
      <c r="A370" s="116"/>
      <c r="B370" s="116"/>
    </row>
    <row r="371">
      <c r="A371" s="116"/>
      <c r="B371" s="116"/>
    </row>
    <row r="372">
      <c r="A372" s="116"/>
      <c r="B372" s="116"/>
    </row>
    <row r="373">
      <c r="A373" s="116"/>
      <c r="B373" s="116"/>
    </row>
    <row r="374">
      <c r="A374" s="116"/>
      <c r="B374" s="116"/>
    </row>
    <row r="375">
      <c r="A375" s="116"/>
      <c r="B375" s="116"/>
    </row>
    <row r="376">
      <c r="A376" s="116"/>
      <c r="B376" s="116"/>
    </row>
    <row r="377">
      <c r="A377" s="116"/>
      <c r="B377" s="116"/>
    </row>
    <row r="378">
      <c r="A378" s="116"/>
      <c r="B378" s="116"/>
    </row>
    <row r="379">
      <c r="A379" s="116"/>
      <c r="B379" s="116"/>
    </row>
    <row r="380">
      <c r="A380" s="116"/>
      <c r="B380" s="116"/>
    </row>
    <row r="381">
      <c r="A381" s="116"/>
      <c r="B381" s="116"/>
    </row>
    <row r="382">
      <c r="A382" s="116"/>
      <c r="B382" s="116"/>
    </row>
    <row r="383">
      <c r="A383" s="116"/>
      <c r="B383" s="116"/>
    </row>
    <row r="384">
      <c r="A384" s="116"/>
      <c r="B384" s="116"/>
    </row>
    <row r="385">
      <c r="A385" s="116"/>
      <c r="B385" s="116"/>
    </row>
    <row r="386">
      <c r="A386" s="116"/>
      <c r="B386" s="116"/>
    </row>
    <row r="387">
      <c r="A387" s="116"/>
      <c r="B387" s="116"/>
    </row>
    <row r="388">
      <c r="A388" s="116"/>
      <c r="B388" s="116"/>
    </row>
    <row r="389">
      <c r="A389" s="116"/>
      <c r="B389" s="116"/>
    </row>
    <row r="390">
      <c r="A390" s="116"/>
      <c r="B390" s="116"/>
    </row>
    <row r="391">
      <c r="A391" s="116"/>
      <c r="B391" s="116"/>
    </row>
    <row r="392">
      <c r="A392" s="116"/>
      <c r="B392" s="116"/>
    </row>
    <row r="393">
      <c r="A393" s="116"/>
      <c r="B393" s="116"/>
    </row>
    <row r="394">
      <c r="A394" s="116"/>
      <c r="B394" s="116"/>
    </row>
    <row r="395">
      <c r="A395" s="116"/>
      <c r="B395" s="116"/>
    </row>
    <row r="396">
      <c r="A396" s="116"/>
      <c r="B396" s="116"/>
    </row>
    <row r="397">
      <c r="A397" s="116"/>
      <c r="B397" s="116"/>
    </row>
    <row r="398">
      <c r="A398" s="116"/>
      <c r="B398" s="116"/>
    </row>
    <row r="399">
      <c r="A399" s="116"/>
      <c r="B399" s="116"/>
    </row>
    <row r="400">
      <c r="A400" s="116"/>
      <c r="B400" s="116"/>
    </row>
    <row r="401">
      <c r="A401" s="116"/>
      <c r="B401" s="116"/>
    </row>
    <row r="402">
      <c r="A402" s="116"/>
      <c r="B402" s="116"/>
    </row>
    <row r="403">
      <c r="A403" s="116"/>
      <c r="B403" s="116"/>
    </row>
    <row r="404">
      <c r="A404" s="116"/>
      <c r="B404" s="116"/>
    </row>
    <row r="405">
      <c r="A405" s="116"/>
      <c r="B405" s="116"/>
    </row>
    <row r="406">
      <c r="A406" s="116"/>
      <c r="B406" s="116"/>
    </row>
    <row r="407">
      <c r="A407" s="116"/>
      <c r="B407" s="116"/>
    </row>
    <row r="408">
      <c r="A408" s="116"/>
      <c r="B408" s="116"/>
    </row>
    <row r="409">
      <c r="A409" s="116"/>
      <c r="B409" s="116"/>
    </row>
    <row r="410">
      <c r="A410" s="116"/>
      <c r="B410" s="116"/>
    </row>
    <row r="411">
      <c r="A411" s="116"/>
      <c r="B411" s="116"/>
    </row>
    <row r="412">
      <c r="A412" s="116"/>
      <c r="B412" s="116"/>
    </row>
    <row r="413">
      <c r="A413" s="116"/>
      <c r="B413" s="116"/>
    </row>
    <row r="414">
      <c r="A414" s="116"/>
      <c r="B414" s="116"/>
    </row>
    <row r="415">
      <c r="A415" s="116"/>
      <c r="B415" s="116"/>
    </row>
    <row r="416">
      <c r="A416" s="116"/>
      <c r="B416" s="116"/>
    </row>
    <row r="417">
      <c r="A417" s="116"/>
      <c r="B417" s="116"/>
    </row>
    <row r="418">
      <c r="A418" s="116"/>
      <c r="B418" s="116"/>
    </row>
    <row r="419">
      <c r="A419" s="116"/>
      <c r="B419" s="116"/>
    </row>
    <row r="420">
      <c r="A420" s="116"/>
      <c r="B420" s="116"/>
    </row>
    <row r="421">
      <c r="A421" s="116"/>
      <c r="B421" s="116"/>
    </row>
    <row r="422">
      <c r="A422" s="116"/>
      <c r="B422" s="116"/>
    </row>
    <row r="423">
      <c r="A423" s="116"/>
      <c r="B423" s="116"/>
    </row>
    <row r="424">
      <c r="A424" s="116"/>
      <c r="B424" s="116"/>
    </row>
    <row r="425">
      <c r="A425" s="116"/>
      <c r="B425" s="116"/>
    </row>
    <row r="426">
      <c r="A426" s="116"/>
      <c r="B426" s="116"/>
    </row>
    <row r="427">
      <c r="A427" s="116"/>
      <c r="B427" s="116"/>
    </row>
    <row r="428">
      <c r="A428" s="116"/>
      <c r="B428" s="116"/>
    </row>
    <row r="429">
      <c r="A429" s="116"/>
      <c r="B429" s="116"/>
    </row>
    <row r="430">
      <c r="A430" s="116"/>
      <c r="B430" s="116"/>
    </row>
    <row r="431">
      <c r="A431" s="116"/>
      <c r="B431" s="116"/>
    </row>
    <row r="432">
      <c r="A432" s="116"/>
      <c r="B432" s="116"/>
    </row>
    <row r="433">
      <c r="A433" s="116"/>
      <c r="B433" s="116"/>
    </row>
    <row r="434">
      <c r="A434" s="116"/>
      <c r="B434" s="116"/>
    </row>
    <row r="435">
      <c r="A435" s="116"/>
      <c r="B435" s="116"/>
    </row>
    <row r="436">
      <c r="A436" s="116"/>
      <c r="B436" s="116"/>
    </row>
    <row r="437">
      <c r="A437" s="116"/>
      <c r="B437" s="116"/>
    </row>
    <row r="438">
      <c r="A438" s="116"/>
      <c r="B438" s="116"/>
    </row>
    <row r="439">
      <c r="A439" s="116"/>
      <c r="B439" s="116"/>
    </row>
    <row r="440">
      <c r="A440" s="116"/>
      <c r="B440" s="116"/>
    </row>
    <row r="441">
      <c r="A441" s="116"/>
      <c r="B441" s="116"/>
    </row>
    <row r="442">
      <c r="A442" s="116"/>
      <c r="B442" s="116"/>
    </row>
    <row r="443">
      <c r="A443" s="116"/>
      <c r="B443" s="116"/>
    </row>
    <row r="444">
      <c r="A444" s="116"/>
      <c r="B444" s="116"/>
    </row>
    <row r="445">
      <c r="A445" s="116"/>
      <c r="B445" s="116"/>
    </row>
    <row r="446">
      <c r="A446" s="116"/>
      <c r="B446" s="116"/>
    </row>
    <row r="447">
      <c r="A447" s="116"/>
      <c r="B447" s="116"/>
    </row>
    <row r="448">
      <c r="A448" s="116"/>
      <c r="B448" s="116"/>
    </row>
    <row r="449">
      <c r="A449" s="116"/>
      <c r="B449" s="116"/>
    </row>
    <row r="450">
      <c r="A450" s="116"/>
      <c r="B450" s="116"/>
    </row>
    <row r="451">
      <c r="A451" s="116"/>
      <c r="B451" s="116"/>
    </row>
    <row r="452">
      <c r="A452" s="116"/>
      <c r="B452" s="116"/>
    </row>
    <row r="453">
      <c r="A453" s="116"/>
      <c r="B453" s="116"/>
    </row>
    <row r="454">
      <c r="A454" s="116"/>
      <c r="B454" s="116"/>
    </row>
    <row r="455">
      <c r="A455" s="116"/>
      <c r="B455" s="116"/>
    </row>
    <row r="456">
      <c r="A456" s="116"/>
      <c r="B456" s="116"/>
    </row>
    <row r="457">
      <c r="A457" s="116"/>
      <c r="B457" s="116"/>
    </row>
    <row r="458">
      <c r="A458" s="116"/>
      <c r="B458" s="116"/>
    </row>
    <row r="459">
      <c r="A459" s="116"/>
      <c r="B459" s="116"/>
    </row>
    <row r="460">
      <c r="A460" s="116"/>
      <c r="B460" s="116"/>
    </row>
    <row r="461">
      <c r="A461" s="116"/>
      <c r="B461" s="116"/>
    </row>
    <row r="462">
      <c r="A462" s="116"/>
      <c r="B462" s="116"/>
    </row>
    <row r="463">
      <c r="A463" s="116"/>
      <c r="B463" s="116"/>
    </row>
    <row r="464">
      <c r="A464" s="116"/>
      <c r="B464" s="116"/>
    </row>
    <row r="465">
      <c r="A465" s="116"/>
      <c r="B465" s="116"/>
    </row>
    <row r="466">
      <c r="A466" s="116"/>
      <c r="B466" s="116"/>
    </row>
    <row r="467">
      <c r="A467" s="116"/>
      <c r="B467" s="116"/>
    </row>
    <row r="468">
      <c r="A468" s="116"/>
      <c r="B468" s="116"/>
    </row>
    <row r="469">
      <c r="A469" s="116"/>
      <c r="B469" s="116"/>
    </row>
    <row r="470">
      <c r="A470" s="116"/>
      <c r="B470" s="116"/>
    </row>
    <row r="471">
      <c r="A471" s="116"/>
      <c r="B471" s="116"/>
    </row>
    <row r="472">
      <c r="A472" s="116"/>
      <c r="B472" s="116"/>
    </row>
    <row r="473">
      <c r="A473" s="116"/>
      <c r="B473" s="116"/>
    </row>
    <row r="474">
      <c r="A474" s="116"/>
      <c r="B474" s="116"/>
    </row>
    <row r="475">
      <c r="A475" s="116"/>
      <c r="B475" s="116"/>
    </row>
    <row r="476">
      <c r="A476" s="116"/>
      <c r="B476" s="116"/>
    </row>
    <row r="477">
      <c r="A477" s="116"/>
      <c r="B477" s="116"/>
    </row>
    <row r="478">
      <c r="A478" s="116"/>
      <c r="B478" s="116"/>
    </row>
    <row r="479">
      <c r="A479" s="116"/>
      <c r="B479" s="116"/>
    </row>
    <row r="480">
      <c r="A480" s="116"/>
      <c r="B480" s="116"/>
    </row>
    <row r="481">
      <c r="A481" s="116"/>
      <c r="B481" s="116"/>
    </row>
    <row r="482">
      <c r="A482" s="116"/>
      <c r="B482" s="116"/>
    </row>
    <row r="483">
      <c r="A483" s="116"/>
      <c r="B483" s="116"/>
    </row>
    <row r="484">
      <c r="A484" s="116"/>
      <c r="B484" s="116"/>
    </row>
    <row r="485">
      <c r="A485" s="116"/>
      <c r="B485" s="116"/>
    </row>
    <row r="486">
      <c r="A486" s="116"/>
      <c r="B486" s="116"/>
    </row>
    <row r="487">
      <c r="A487" s="116"/>
      <c r="B487" s="116"/>
    </row>
    <row r="488">
      <c r="A488" s="116"/>
      <c r="B488" s="116"/>
    </row>
    <row r="489">
      <c r="A489" s="116"/>
      <c r="B489" s="116"/>
    </row>
    <row r="490">
      <c r="A490" s="116"/>
      <c r="B490" s="116"/>
    </row>
    <row r="491">
      <c r="A491" s="116"/>
      <c r="B491" s="116"/>
    </row>
    <row r="492">
      <c r="A492" s="116"/>
      <c r="B492" s="116"/>
    </row>
    <row r="493">
      <c r="A493" s="116"/>
      <c r="B493" s="116"/>
    </row>
    <row r="494">
      <c r="A494" s="116"/>
      <c r="B494" s="116"/>
    </row>
    <row r="495">
      <c r="A495" s="116"/>
      <c r="B495" s="116"/>
    </row>
    <row r="496">
      <c r="A496" s="116"/>
      <c r="B496" s="116"/>
    </row>
    <row r="497">
      <c r="A497" s="116"/>
      <c r="B497" s="116"/>
    </row>
    <row r="498">
      <c r="A498" s="116"/>
      <c r="B498" s="116"/>
    </row>
    <row r="499">
      <c r="A499" s="116"/>
      <c r="B499" s="116"/>
    </row>
    <row r="500">
      <c r="A500" s="116"/>
      <c r="B500" s="116"/>
    </row>
    <row r="501">
      <c r="A501" s="116"/>
      <c r="B501" s="116"/>
    </row>
    <row r="502">
      <c r="A502" s="116"/>
      <c r="B502" s="116"/>
    </row>
    <row r="503">
      <c r="A503" s="116"/>
      <c r="B503" s="116"/>
    </row>
    <row r="504">
      <c r="A504" s="116"/>
      <c r="B504" s="116"/>
    </row>
    <row r="505">
      <c r="A505" s="116"/>
      <c r="B505" s="116"/>
    </row>
    <row r="506">
      <c r="A506" s="116"/>
      <c r="B506" s="116"/>
    </row>
    <row r="507">
      <c r="A507" s="116"/>
      <c r="B507" s="116"/>
    </row>
    <row r="508">
      <c r="A508" s="116"/>
      <c r="B508" s="116"/>
    </row>
    <row r="509">
      <c r="A509" s="116"/>
      <c r="B509" s="116"/>
    </row>
    <row r="510">
      <c r="A510" s="116"/>
      <c r="B510" s="116"/>
    </row>
    <row r="511">
      <c r="A511" s="116"/>
      <c r="B511" s="116"/>
    </row>
    <row r="512">
      <c r="A512" s="116"/>
      <c r="B512" s="116"/>
    </row>
    <row r="513">
      <c r="A513" s="116"/>
      <c r="B513" s="116"/>
    </row>
    <row r="514">
      <c r="A514" s="116"/>
      <c r="B514" s="116"/>
    </row>
    <row r="515">
      <c r="A515" s="116"/>
      <c r="B515" s="116"/>
    </row>
    <row r="516">
      <c r="A516" s="116"/>
      <c r="B516" s="116"/>
    </row>
    <row r="517">
      <c r="A517" s="116"/>
      <c r="B517" s="116"/>
    </row>
    <row r="518">
      <c r="A518" s="116"/>
      <c r="B518" s="116"/>
    </row>
    <row r="519">
      <c r="A519" s="116"/>
      <c r="B519" s="116"/>
    </row>
    <row r="520">
      <c r="A520" s="116"/>
      <c r="B520" s="116"/>
    </row>
    <row r="521">
      <c r="A521" s="116"/>
      <c r="B521" s="116"/>
    </row>
    <row r="522">
      <c r="A522" s="116"/>
      <c r="B522" s="116"/>
    </row>
    <row r="523">
      <c r="A523" s="116"/>
      <c r="B523" s="116"/>
    </row>
    <row r="524">
      <c r="A524" s="116"/>
      <c r="B524" s="116"/>
    </row>
    <row r="525">
      <c r="A525" s="116"/>
      <c r="B525" s="116"/>
    </row>
    <row r="526">
      <c r="A526" s="116"/>
      <c r="B526" s="116"/>
    </row>
    <row r="527">
      <c r="A527" s="116"/>
      <c r="B527" s="116"/>
    </row>
    <row r="528">
      <c r="A528" s="116"/>
      <c r="B528" s="116"/>
    </row>
    <row r="529">
      <c r="A529" s="116"/>
      <c r="B529" s="116"/>
    </row>
    <row r="530">
      <c r="A530" s="116"/>
      <c r="B530" s="116"/>
    </row>
    <row r="531">
      <c r="A531" s="116"/>
      <c r="B531" s="116"/>
    </row>
    <row r="532">
      <c r="A532" s="116"/>
      <c r="B532" s="116"/>
    </row>
    <row r="533">
      <c r="A533" s="116"/>
      <c r="B533" s="116"/>
    </row>
    <row r="534">
      <c r="A534" s="116"/>
      <c r="B534" s="116"/>
    </row>
    <row r="535">
      <c r="A535" s="116"/>
      <c r="B535" s="116"/>
    </row>
    <row r="536">
      <c r="A536" s="116"/>
      <c r="B536" s="116"/>
    </row>
    <row r="537">
      <c r="A537" s="116"/>
      <c r="B537" s="116"/>
    </row>
    <row r="538">
      <c r="A538" s="116"/>
      <c r="B538" s="116"/>
    </row>
    <row r="539">
      <c r="A539" s="116"/>
      <c r="B539" s="116"/>
    </row>
    <row r="540">
      <c r="A540" s="116"/>
      <c r="B540" s="116"/>
    </row>
    <row r="541">
      <c r="A541" s="116"/>
      <c r="B541" s="116"/>
    </row>
    <row r="542">
      <c r="A542" s="116"/>
      <c r="B542" s="116"/>
    </row>
    <row r="543">
      <c r="A543" s="116"/>
      <c r="B543" s="116"/>
    </row>
    <row r="544">
      <c r="A544" s="116"/>
      <c r="B544" s="116"/>
    </row>
    <row r="545">
      <c r="A545" s="116"/>
      <c r="B545" s="116"/>
    </row>
    <row r="546">
      <c r="A546" s="116"/>
      <c r="B546" s="116"/>
    </row>
    <row r="547">
      <c r="A547" s="116"/>
      <c r="B547" s="116"/>
    </row>
    <row r="548">
      <c r="A548" s="116"/>
      <c r="B548" s="116"/>
    </row>
    <row r="549">
      <c r="A549" s="116"/>
      <c r="B549" s="116"/>
    </row>
    <row r="550">
      <c r="A550" s="116"/>
      <c r="B550" s="116"/>
    </row>
    <row r="551">
      <c r="A551" s="116"/>
      <c r="B551" s="116"/>
    </row>
    <row r="552">
      <c r="A552" s="116"/>
      <c r="B552" s="116"/>
    </row>
    <row r="553">
      <c r="A553" s="116"/>
      <c r="B553" s="116"/>
    </row>
    <row r="554">
      <c r="A554" s="116"/>
      <c r="B554" s="116"/>
    </row>
    <row r="555">
      <c r="A555" s="116"/>
      <c r="B555" s="116"/>
    </row>
    <row r="556">
      <c r="A556" s="116"/>
      <c r="B556" s="116"/>
    </row>
    <row r="557">
      <c r="A557" s="116"/>
      <c r="B557" s="116"/>
    </row>
    <row r="558">
      <c r="A558" s="116"/>
      <c r="B558" s="116"/>
    </row>
    <row r="559">
      <c r="A559" s="116"/>
      <c r="B559" s="116"/>
    </row>
    <row r="560">
      <c r="A560" s="116"/>
      <c r="B560" s="116"/>
    </row>
    <row r="561">
      <c r="A561" s="116"/>
      <c r="B561" s="116"/>
    </row>
    <row r="562">
      <c r="A562" s="116"/>
      <c r="B562" s="116"/>
    </row>
    <row r="563">
      <c r="A563" s="116"/>
      <c r="B563" s="116"/>
    </row>
    <row r="564">
      <c r="A564" s="116"/>
      <c r="B564" s="116"/>
    </row>
    <row r="565">
      <c r="A565" s="116"/>
      <c r="B565" s="116"/>
    </row>
    <row r="566">
      <c r="A566" s="116"/>
      <c r="B566" s="116"/>
    </row>
    <row r="567">
      <c r="A567" s="116"/>
      <c r="B567" s="116"/>
    </row>
    <row r="568">
      <c r="A568" s="116"/>
      <c r="B568" s="116"/>
    </row>
    <row r="569">
      <c r="A569" s="116"/>
      <c r="B569" s="116"/>
    </row>
    <row r="570">
      <c r="A570" s="116"/>
      <c r="B570" s="116"/>
    </row>
    <row r="571">
      <c r="A571" s="116"/>
      <c r="B571" s="116"/>
    </row>
    <row r="572">
      <c r="A572" s="116"/>
      <c r="B572" s="116"/>
    </row>
    <row r="573">
      <c r="A573" s="116"/>
      <c r="B573" s="116"/>
    </row>
    <row r="574">
      <c r="A574" s="116"/>
      <c r="B574" s="116"/>
    </row>
    <row r="575">
      <c r="A575" s="116"/>
      <c r="B575" s="116"/>
    </row>
    <row r="576">
      <c r="A576" s="116"/>
      <c r="B576" s="116"/>
    </row>
    <row r="577">
      <c r="A577" s="116"/>
      <c r="B577" s="116"/>
    </row>
    <row r="578">
      <c r="A578" s="116"/>
      <c r="B578" s="116"/>
    </row>
    <row r="579">
      <c r="A579" s="116"/>
      <c r="B579" s="116"/>
    </row>
    <row r="580">
      <c r="A580" s="116"/>
      <c r="B580" s="116"/>
    </row>
    <row r="581">
      <c r="A581" s="116"/>
      <c r="B581" s="116"/>
    </row>
    <row r="582">
      <c r="A582" s="116"/>
      <c r="B582" s="116"/>
    </row>
    <row r="583">
      <c r="A583" s="116"/>
      <c r="B583" s="116"/>
    </row>
    <row r="584">
      <c r="A584" s="116"/>
      <c r="B584" s="116"/>
    </row>
    <row r="585">
      <c r="A585" s="116"/>
      <c r="B585" s="116"/>
    </row>
    <row r="586">
      <c r="A586" s="116"/>
      <c r="B586" s="116"/>
    </row>
    <row r="587">
      <c r="A587" s="116"/>
      <c r="B587" s="116"/>
    </row>
    <row r="588">
      <c r="A588" s="116"/>
      <c r="B588" s="116"/>
    </row>
    <row r="589">
      <c r="A589" s="116"/>
      <c r="B589" s="116"/>
    </row>
    <row r="590">
      <c r="A590" s="116"/>
      <c r="B590" s="116"/>
    </row>
    <row r="591">
      <c r="A591" s="116"/>
      <c r="B591" s="116"/>
    </row>
    <row r="592">
      <c r="A592" s="116"/>
      <c r="B592" s="116"/>
    </row>
    <row r="593">
      <c r="A593" s="116"/>
      <c r="B593" s="116"/>
    </row>
    <row r="594">
      <c r="A594" s="116"/>
      <c r="B594" s="116"/>
    </row>
    <row r="595">
      <c r="A595" s="116"/>
      <c r="B595" s="116"/>
    </row>
    <row r="596">
      <c r="A596" s="116"/>
      <c r="B596" s="116"/>
    </row>
    <row r="597">
      <c r="A597" s="116"/>
      <c r="B597" s="116"/>
    </row>
    <row r="598">
      <c r="A598" s="116"/>
      <c r="B598" s="116"/>
    </row>
    <row r="599">
      <c r="A599" s="116"/>
      <c r="B599" s="116"/>
    </row>
    <row r="600">
      <c r="A600" s="116"/>
      <c r="B600" s="116"/>
    </row>
    <row r="601">
      <c r="A601" s="116"/>
      <c r="B601" s="116"/>
    </row>
    <row r="602">
      <c r="A602" s="116"/>
      <c r="B602" s="116"/>
    </row>
    <row r="603">
      <c r="A603" s="116"/>
      <c r="B603" s="116"/>
    </row>
    <row r="604">
      <c r="A604" s="116"/>
      <c r="B604" s="116"/>
    </row>
    <row r="605">
      <c r="A605" s="116"/>
      <c r="B605" s="116"/>
    </row>
    <row r="606">
      <c r="A606" s="116"/>
      <c r="B606" s="116"/>
    </row>
    <row r="607">
      <c r="A607" s="116"/>
      <c r="B607" s="116"/>
    </row>
    <row r="608">
      <c r="A608" s="116"/>
      <c r="B608" s="116"/>
    </row>
    <row r="609">
      <c r="A609" s="116"/>
      <c r="B609" s="116"/>
    </row>
    <row r="610">
      <c r="A610" s="116"/>
      <c r="B610" s="116"/>
    </row>
    <row r="611">
      <c r="A611" s="116"/>
      <c r="B611" s="116"/>
    </row>
    <row r="612">
      <c r="A612" s="116"/>
      <c r="B612" s="116"/>
    </row>
    <row r="613">
      <c r="A613" s="116"/>
      <c r="B613" s="116"/>
    </row>
    <row r="614">
      <c r="A614" s="116"/>
      <c r="B614" s="116"/>
    </row>
    <row r="615">
      <c r="A615" s="116"/>
      <c r="B615" s="116"/>
    </row>
    <row r="616">
      <c r="A616" s="116"/>
      <c r="B616" s="116"/>
    </row>
    <row r="617">
      <c r="A617" s="116"/>
      <c r="B617" s="116"/>
    </row>
    <row r="618">
      <c r="A618" s="116"/>
      <c r="B618" s="116"/>
    </row>
    <row r="619">
      <c r="A619" s="116"/>
      <c r="B619" s="116"/>
    </row>
    <row r="620">
      <c r="A620" s="116"/>
      <c r="B620" s="116"/>
    </row>
    <row r="621">
      <c r="A621" s="116"/>
      <c r="B621" s="116"/>
    </row>
    <row r="622">
      <c r="A622" s="116"/>
      <c r="B622" s="116"/>
    </row>
    <row r="623">
      <c r="A623" s="116"/>
      <c r="B623" s="116"/>
    </row>
    <row r="624">
      <c r="A624" s="116"/>
      <c r="B624" s="116"/>
    </row>
    <row r="625">
      <c r="A625" s="116"/>
      <c r="B625" s="116"/>
    </row>
    <row r="626">
      <c r="A626" s="116"/>
      <c r="B626" s="116"/>
    </row>
    <row r="627">
      <c r="A627" s="116"/>
      <c r="B627" s="116"/>
    </row>
    <row r="628">
      <c r="A628" s="116"/>
      <c r="B628" s="116"/>
    </row>
    <row r="629">
      <c r="A629" s="116"/>
      <c r="B629" s="116"/>
    </row>
    <row r="630">
      <c r="A630" s="116"/>
      <c r="B630" s="116"/>
    </row>
    <row r="631">
      <c r="A631" s="116"/>
      <c r="B631" s="116"/>
    </row>
    <row r="632">
      <c r="A632" s="116"/>
      <c r="B632" s="116"/>
    </row>
    <row r="633">
      <c r="A633" s="116"/>
      <c r="B633" s="116"/>
    </row>
    <row r="634">
      <c r="A634" s="116"/>
      <c r="B634" s="116"/>
    </row>
    <row r="635">
      <c r="A635" s="116"/>
      <c r="B635" s="116"/>
    </row>
    <row r="636">
      <c r="A636" s="116"/>
      <c r="B636" s="116"/>
    </row>
    <row r="637">
      <c r="A637" s="116"/>
      <c r="B637" s="116"/>
    </row>
    <row r="638">
      <c r="A638" s="116"/>
      <c r="B638" s="116"/>
    </row>
    <row r="639">
      <c r="A639" s="116"/>
      <c r="B639" s="116"/>
    </row>
    <row r="640">
      <c r="A640" s="116"/>
      <c r="B640" s="116"/>
    </row>
    <row r="641">
      <c r="A641" s="116"/>
      <c r="B641" s="116"/>
    </row>
    <row r="642">
      <c r="A642" s="116"/>
      <c r="B642" s="116"/>
    </row>
    <row r="643">
      <c r="A643" s="116"/>
      <c r="B643" s="116"/>
    </row>
    <row r="644">
      <c r="A644" s="116"/>
      <c r="B644" s="116"/>
    </row>
    <row r="645">
      <c r="A645" s="116"/>
      <c r="B645" s="116"/>
    </row>
    <row r="646">
      <c r="A646" s="116"/>
      <c r="B646" s="116"/>
    </row>
    <row r="647">
      <c r="A647" s="116"/>
      <c r="B647" s="116"/>
    </row>
    <row r="648">
      <c r="A648" s="116"/>
      <c r="B648" s="116"/>
    </row>
    <row r="649">
      <c r="A649" s="116"/>
      <c r="B649" s="116"/>
    </row>
    <row r="650">
      <c r="A650" s="116"/>
      <c r="B650" s="116"/>
    </row>
    <row r="651">
      <c r="A651" s="116"/>
      <c r="B651" s="116"/>
    </row>
    <row r="652">
      <c r="A652" s="116"/>
      <c r="B652" s="116"/>
    </row>
    <row r="653">
      <c r="A653" s="116"/>
      <c r="B653" s="116"/>
    </row>
    <row r="654">
      <c r="A654" s="116"/>
      <c r="B654" s="116"/>
    </row>
    <row r="655">
      <c r="A655" s="116"/>
      <c r="B655" s="116"/>
    </row>
    <row r="656">
      <c r="A656" s="116"/>
      <c r="B656" s="116"/>
    </row>
    <row r="657">
      <c r="A657" s="116"/>
      <c r="B657" s="116"/>
    </row>
    <row r="658">
      <c r="A658" s="116"/>
      <c r="B658" s="116"/>
    </row>
    <row r="659">
      <c r="A659" s="116"/>
      <c r="B659" s="116"/>
    </row>
    <row r="660">
      <c r="A660" s="116"/>
      <c r="B660" s="116"/>
    </row>
    <row r="661">
      <c r="A661" s="116"/>
      <c r="B661" s="116"/>
    </row>
    <row r="662">
      <c r="A662" s="116"/>
      <c r="B662" s="116"/>
    </row>
    <row r="663">
      <c r="A663" s="116"/>
      <c r="B663" s="116"/>
    </row>
    <row r="664">
      <c r="A664" s="116"/>
      <c r="B664" s="116"/>
    </row>
    <row r="665">
      <c r="A665" s="116"/>
      <c r="B665" s="116"/>
    </row>
    <row r="666">
      <c r="A666" s="116"/>
      <c r="B666" s="116"/>
    </row>
    <row r="667">
      <c r="A667" s="116"/>
      <c r="B667" s="116"/>
    </row>
    <row r="668">
      <c r="A668" s="116"/>
      <c r="B668" s="116"/>
    </row>
    <row r="669">
      <c r="A669" s="116"/>
      <c r="B669" s="116"/>
    </row>
    <row r="670">
      <c r="A670" s="116"/>
      <c r="B670" s="116"/>
    </row>
    <row r="671">
      <c r="A671" s="116"/>
      <c r="B671" s="116"/>
    </row>
    <row r="672">
      <c r="A672" s="116"/>
      <c r="B672" s="116"/>
    </row>
    <row r="673">
      <c r="A673" s="116"/>
      <c r="B673" s="116"/>
    </row>
    <row r="674">
      <c r="A674" s="116"/>
      <c r="B674" s="116"/>
    </row>
    <row r="675">
      <c r="A675" s="116"/>
      <c r="B675" s="116"/>
    </row>
    <row r="676">
      <c r="A676" s="116"/>
      <c r="B676" s="116"/>
    </row>
    <row r="677">
      <c r="A677" s="116"/>
      <c r="B677" s="116"/>
    </row>
    <row r="678">
      <c r="A678" s="116"/>
      <c r="B678" s="116"/>
    </row>
    <row r="679">
      <c r="A679" s="116"/>
      <c r="B679" s="116"/>
    </row>
    <row r="680">
      <c r="A680" s="116"/>
      <c r="B680" s="116"/>
    </row>
    <row r="681">
      <c r="A681" s="116"/>
      <c r="B681" s="116"/>
    </row>
    <row r="682">
      <c r="A682" s="116"/>
      <c r="B682" s="116"/>
    </row>
    <row r="683">
      <c r="A683" s="116"/>
      <c r="B683" s="116"/>
    </row>
    <row r="684">
      <c r="A684" s="116"/>
      <c r="B684" s="116"/>
    </row>
    <row r="685">
      <c r="A685" s="116"/>
      <c r="B685" s="116"/>
    </row>
    <row r="686">
      <c r="A686" s="116"/>
      <c r="B686" s="116"/>
    </row>
    <row r="687">
      <c r="A687" s="116"/>
      <c r="B687" s="116"/>
    </row>
    <row r="688">
      <c r="A688" s="116"/>
      <c r="B688" s="116"/>
    </row>
    <row r="689">
      <c r="A689" s="116"/>
      <c r="B689" s="116"/>
    </row>
    <row r="690">
      <c r="A690" s="116"/>
      <c r="B690" s="116"/>
    </row>
    <row r="691">
      <c r="A691" s="116"/>
      <c r="B691" s="116"/>
    </row>
    <row r="692">
      <c r="A692" s="116"/>
      <c r="B692" s="116"/>
    </row>
    <row r="693">
      <c r="A693" s="116"/>
      <c r="B693" s="116"/>
    </row>
    <row r="694">
      <c r="A694" s="116"/>
      <c r="B694" s="116"/>
    </row>
    <row r="695">
      <c r="A695" s="116"/>
      <c r="B695" s="116"/>
    </row>
    <row r="696">
      <c r="A696" s="116"/>
      <c r="B696" s="116"/>
    </row>
    <row r="697">
      <c r="A697" s="116"/>
      <c r="B697" s="116"/>
    </row>
    <row r="698">
      <c r="A698" s="116"/>
      <c r="B698" s="116"/>
    </row>
    <row r="699">
      <c r="A699" s="116"/>
      <c r="B699" s="116"/>
    </row>
    <row r="700">
      <c r="A700" s="116"/>
      <c r="B700" s="116"/>
    </row>
    <row r="701">
      <c r="A701" s="116"/>
      <c r="B701" s="116"/>
    </row>
    <row r="702">
      <c r="A702" s="116"/>
      <c r="B702" s="116"/>
    </row>
    <row r="703">
      <c r="A703" s="116"/>
      <c r="B703" s="116"/>
    </row>
    <row r="704">
      <c r="A704" s="116"/>
      <c r="B704" s="116"/>
    </row>
    <row r="705">
      <c r="A705" s="116"/>
      <c r="B705" s="116"/>
    </row>
    <row r="706">
      <c r="A706" s="116"/>
      <c r="B706" s="116"/>
    </row>
    <row r="707">
      <c r="A707" s="116"/>
      <c r="B707" s="116"/>
    </row>
    <row r="708">
      <c r="A708" s="116"/>
      <c r="B708" s="116"/>
    </row>
    <row r="709">
      <c r="A709" s="116"/>
      <c r="B709" s="116"/>
    </row>
    <row r="710">
      <c r="A710" s="116"/>
      <c r="B710" s="116"/>
    </row>
    <row r="711">
      <c r="A711" s="116"/>
      <c r="B711" s="116"/>
    </row>
    <row r="712">
      <c r="A712" s="116"/>
      <c r="B712" s="116"/>
    </row>
    <row r="713">
      <c r="A713" s="116"/>
      <c r="B713" s="116"/>
    </row>
    <row r="714">
      <c r="A714" s="116"/>
      <c r="B714" s="116"/>
    </row>
    <row r="715">
      <c r="A715" s="116"/>
      <c r="B715" s="116"/>
    </row>
    <row r="716">
      <c r="A716" s="116"/>
      <c r="B716" s="116"/>
    </row>
    <row r="717">
      <c r="A717" s="116"/>
      <c r="B717" s="116"/>
    </row>
    <row r="718">
      <c r="A718" s="116"/>
      <c r="B718" s="116"/>
    </row>
    <row r="719">
      <c r="A719" s="116"/>
      <c r="B719" s="116"/>
    </row>
    <row r="720">
      <c r="A720" s="116"/>
      <c r="B720" s="116"/>
    </row>
    <row r="721">
      <c r="A721" s="116"/>
      <c r="B721" s="116"/>
    </row>
    <row r="722">
      <c r="A722" s="116"/>
      <c r="B722" s="116"/>
    </row>
    <row r="723">
      <c r="A723" s="116"/>
      <c r="B723" s="116"/>
    </row>
    <row r="724">
      <c r="A724" s="116"/>
      <c r="B724" s="116"/>
    </row>
    <row r="725">
      <c r="A725" s="116"/>
      <c r="B725" s="116"/>
    </row>
    <row r="726">
      <c r="A726" s="116"/>
      <c r="B726" s="116"/>
    </row>
    <row r="727">
      <c r="A727" s="116"/>
      <c r="B727" s="116"/>
    </row>
    <row r="728">
      <c r="A728" s="116"/>
      <c r="B728" s="116"/>
    </row>
    <row r="729">
      <c r="A729" s="116"/>
      <c r="B729" s="116"/>
    </row>
    <row r="730">
      <c r="A730" s="116"/>
      <c r="B730" s="116"/>
    </row>
    <row r="731">
      <c r="A731" s="116"/>
      <c r="B731" s="116"/>
    </row>
    <row r="732">
      <c r="A732" s="116"/>
      <c r="B732" s="116"/>
    </row>
    <row r="733">
      <c r="A733" s="116"/>
      <c r="B733" s="116"/>
    </row>
    <row r="734">
      <c r="A734" s="116"/>
      <c r="B734" s="116"/>
    </row>
    <row r="735">
      <c r="A735" s="116"/>
      <c r="B735" s="116"/>
    </row>
    <row r="736">
      <c r="A736" s="116"/>
      <c r="B736" s="116"/>
    </row>
    <row r="737">
      <c r="A737" s="116"/>
      <c r="B737" s="116"/>
    </row>
    <row r="738">
      <c r="A738" s="116"/>
      <c r="B738" s="116"/>
    </row>
    <row r="739">
      <c r="A739" s="116"/>
      <c r="B739" s="116"/>
    </row>
    <row r="740">
      <c r="A740" s="116"/>
      <c r="B740" s="116"/>
    </row>
    <row r="741">
      <c r="A741" s="116"/>
      <c r="B741" s="116"/>
    </row>
    <row r="742">
      <c r="A742" s="116"/>
      <c r="B742" s="116"/>
    </row>
    <row r="743">
      <c r="A743" s="116"/>
      <c r="B743" s="116"/>
    </row>
    <row r="744">
      <c r="A744" s="116"/>
      <c r="B744" s="116"/>
    </row>
    <row r="745">
      <c r="A745" s="116"/>
      <c r="B745" s="116"/>
    </row>
    <row r="746">
      <c r="A746" s="116"/>
      <c r="B746" s="116"/>
    </row>
    <row r="747">
      <c r="A747" s="116"/>
      <c r="B747" s="116"/>
    </row>
    <row r="748">
      <c r="A748" s="116"/>
      <c r="B748" s="116"/>
    </row>
    <row r="749">
      <c r="A749" s="116"/>
      <c r="B749" s="116"/>
    </row>
    <row r="750">
      <c r="A750" s="116"/>
      <c r="B750" s="116"/>
    </row>
    <row r="751">
      <c r="A751" s="116"/>
      <c r="B751" s="116"/>
    </row>
    <row r="752">
      <c r="A752" s="116"/>
      <c r="B752" s="116"/>
    </row>
    <row r="753">
      <c r="A753" s="116"/>
      <c r="B753" s="116"/>
    </row>
    <row r="754">
      <c r="A754" s="116"/>
      <c r="B754" s="116"/>
    </row>
    <row r="755">
      <c r="A755" s="116"/>
      <c r="B755" s="116"/>
    </row>
    <row r="756">
      <c r="A756" s="116"/>
      <c r="B756" s="116"/>
    </row>
    <row r="757">
      <c r="A757" s="116"/>
      <c r="B757" s="116"/>
    </row>
    <row r="758">
      <c r="A758" s="116"/>
      <c r="B758" s="116"/>
    </row>
    <row r="759">
      <c r="A759" s="116"/>
      <c r="B759" s="116"/>
    </row>
    <row r="760">
      <c r="A760" s="116"/>
      <c r="B760" s="116"/>
    </row>
    <row r="761">
      <c r="A761" s="116"/>
      <c r="B761" s="116"/>
    </row>
    <row r="762">
      <c r="A762" s="116"/>
      <c r="B762" s="116"/>
    </row>
    <row r="763">
      <c r="A763" s="116"/>
      <c r="B763" s="116"/>
    </row>
    <row r="764">
      <c r="A764" s="116"/>
      <c r="B764" s="116"/>
    </row>
    <row r="765">
      <c r="A765" s="116"/>
      <c r="B765" s="116"/>
    </row>
    <row r="766">
      <c r="A766" s="116"/>
      <c r="B766" s="116"/>
    </row>
    <row r="767">
      <c r="A767" s="116"/>
      <c r="B767" s="116"/>
    </row>
    <row r="768">
      <c r="A768" s="116"/>
      <c r="B768" s="116"/>
    </row>
    <row r="769">
      <c r="A769" s="116"/>
      <c r="B769" s="116"/>
    </row>
    <row r="770">
      <c r="A770" s="116"/>
      <c r="B770" s="116"/>
    </row>
    <row r="771">
      <c r="A771" s="116"/>
      <c r="B771" s="116"/>
    </row>
    <row r="772">
      <c r="A772" s="116"/>
      <c r="B772" s="116"/>
    </row>
    <row r="773">
      <c r="A773" s="116"/>
      <c r="B773" s="116"/>
    </row>
    <row r="774">
      <c r="A774" s="116"/>
      <c r="B774" s="116"/>
    </row>
    <row r="775">
      <c r="A775" s="116"/>
      <c r="B775" s="116"/>
    </row>
    <row r="776">
      <c r="A776" s="116"/>
      <c r="B776" s="116"/>
    </row>
    <row r="777">
      <c r="A777" s="116"/>
      <c r="B777" s="116"/>
    </row>
    <row r="778">
      <c r="A778" s="116"/>
      <c r="B778" s="116"/>
    </row>
    <row r="779">
      <c r="A779" s="116"/>
      <c r="B779" s="116"/>
    </row>
    <row r="780">
      <c r="A780" s="116"/>
      <c r="B780" s="116"/>
    </row>
    <row r="781">
      <c r="A781" s="116"/>
      <c r="B781" s="116"/>
    </row>
    <row r="782">
      <c r="A782" s="116"/>
      <c r="B782" s="116"/>
    </row>
    <row r="783">
      <c r="A783" s="116"/>
      <c r="B783" s="116"/>
    </row>
    <row r="784">
      <c r="A784" s="116"/>
      <c r="B784" s="116"/>
    </row>
    <row r="785">
      <c r="A785" s="116"/>
      <c r="B785" s="116"/>
    </row>
    <row r="786">
      <c r="A786" s="116"/>
      <c r="B786" s="116"/>
    </row>
    <row r="787">
      <c r="A787" s="116"/>
      <c r="B787" s="116"/>
    </row>
    <row r="788">
      <c r="A788" s="116"/>
      <c r="B788" s="116"/>
    </row>
    <row r="789">
      <c r="A789" s="116"/>
      <c r="B789" s="116"/>
    </row>
    <row r="790">
      <c r="A790" s="116"/>
      <c r="B790" s="116"/>
    </row>
    <row r="791">
      <c r="A791" s="116"/>
      <c r="B791" s="116"/>
    </row>
    <row r="792">
      <c r="A792" s="116"/>
      <c r="B792" s="116"/>
    </row>
    <row r="793">
      <c r="A793" s="116"/>
      <c r="B793" s="116"/>
    </row>
    <row r="794">
      <c r="A794" s="116"/>
      <c r="B794" s="116"/>
    </row>
    <row r="795">
      <c r="A795" s="116"/>
      <c r="B795" s="116"/>
    </row>
    <row r="796">
      <c r="A796" s="116"/>
      <c r="B796" s="116"/>
    </row>
    <row r="797">
      <c r="A797" s="116"/>
      <c r="B797" s="116"/>
    </row>
    <row r="798">
      <c r="A798" s="116"/>
      <c r="B798" s="116"/>
    </row>
    <row r="799">
      <c r="A799" s="116"/>
      <c r="B799" s="116"/>
    </row>
    <row r="800">
      <c r="A800" s="116"/>
      <c r="B800" s="116"/>
    </row>
    <row r="801">
      <c r="A801" s="116"/>
      <c r="B801" s="116"/>
    </row>
    <row r="802">
      <c r="A802" s="116"/>
      <c r="B802" s="116"/>
    </row>
    <row r="803">
      <c r="A803" s="116"/>
      <c r="B803" s="116"/>
    </row>
    <row r="804">
      <c r="A804" s="116"/>
      <c r="B804" s="116"/>
    </row>
    <row r="805">
      <c r="A805" s="116"/>
      <c r="B805" s="116"/>
    </row>
    <row r="806">
      <c r="A806" s="116"/>
      <c r="B806" s="116"/>
    </row>
    <row r="807">
      <c r="A807" s="116"/>
      <c r="B807" s="116"/>
    </row>
    <row r="808">
      <c r="A808" s="116"/>
      <c r="B808" s="116"/>
    </row>
    <row r="809">
      <c r="A809" s="116"/>
      <c r="B809" s="116"/>
    </row>
    <row r="810">
      <c r="A810" s="116"/>
      <c r="B810" s="116"/>
    </row>
    <row r="811">
      <c r="A811" s="116"/>
      <c r="B811" s="116"/>
    </row>
    <row r="812">
      <c r="A812" s="116"/>
      <c r="B812" s="116"/>
    </row>
    <row r="813">
      <c r="A813" s="116"/>
      <c r="B813" s="116"/>
    </row>
    <row r="814">
      <c r="A814" s="116"/>
      <c r="B814" s="116"/>
    </row>
    <row r="815">
      <c r="A815" s="116"/>
      <c r="B815" s="116"/>
    </row>
    <row r="816">
      <c r="A816" s="116"/>
      <c r="B816" s="116"/>
    </row>
    <row r="817">
      <c r="A817" s="116"/>
      <c r="B817" s="116"/>
    </row>
    <row r="818">
      <c r="A818" s="116"/>
      <c r="B818" s="116"/>
    </row>
    <row r="819">
      <c r="A819" s="116"/>
      <c r="B819" s="116"/>
    </row>
    <row r="820">
      <c r="A820" s="116"/>
      <c r="B820" s="116"/>
    </row>
    <row r="821">
      <c r="A821" s="116"/>
      <c r="B821" s="116"/>
    </row>
    <row r="822">
      <c r="A822" s="116"/>
      <c r="B822" s="116"/>
    </row>
    <row r="823">
      <c r="A823" s="116"/>
      <c r="B823" s="116"/>
    </row>
    <row r="824">
      <c r="A824" s="116"/>
      <c r="B824" s="116"/>
    </row>
    <row r="825">
      <c r="A825" s="116"/>
      <c r="B825" s="116"/>
    </row>
    <row r="826">
      <c r="A826" s="116"/>
      <c r="B826" s="116"/>
    </row>
    <row r="827">
      <c r="A827" s="116"/>
      <c r="B827" s="116"/>
    </row>
    <row r="828">
      <c r="A828" s="116"/>
      <c r="B828" s="116"/>
    </row>
    <row r="829">
      <c r="A829" s="116"/>
      <c r="B829" s="116"/>
    </row>
    <row r="830">
      <c r="A830" s="116"/>
      <c r="B830" s="116"/>
    </row>
    <row r="831">
      <c r="A831" s="116"/>
      <c r="B831" s="116"/>
    </row>
    <row r="832">
      <c r="A832" s="116"/>
      <c r="B832" s="116"/>
    </row>
    <row r="833">
      <c r="A833" s="116"/>
      <c r="B833" s="116"/>
    </row>
    <row r="834">
      <c r="A834" s="116"/>
      <c r="B834" s="116"/>
    </row>
    <row r="835">
      <c r="A835" s="116"/>
      <c r="B835" s="116"/>
    </row>
    <row r="836">
      <c r="A836" s="116"/>
      <c r="B836" s="116"/>
    </row>
    <row r="837">
      <c r="A837" s="116"/>
      <c r="B837" s="116"/>
    </row>
    <row r="838">
      <c r="A838" s="116"/>
      <c r="B838" s="116"/>
    </row>
    <row r="839">
      <c r="A839" s="116"/>
      <c r="B839" s="116"/>
    </row>
    <row r="840">
      <c r="A840" s="116"/>
      <c r="B840" s="116"/>
    </row>
    <row r="841">
      <c r="A841" s="116"/>
      <c r="B841" s="116"/>
    </row>
    <row r="842">
      <c r="A842" s="116"/>
      <c r="B842" s="116"/>
    </row>
    <row r="843">
      <c r="A843" s="116"/>
      <c r="B843" s="116"/>
    </row>
    <row r="844">
      <c r="A844" s="116"/>
      <c r="B844" s="116"/>
    </row>
    <row r="845">
      <c r="A845" s="116"/>
      <c r="B845" s="116"/>
    </row>
    <row r="846">
      <c r="A846" s="116"/>
      <c r="B846" s="116"/>
    </row>
    <row r="847">
      <c r="A847" s="116"/>
      <c r="B847" s="116"/>
    </row>
    <row r="848">
      <c r="A848" s="116"/>
      <c r="B848" s="116"/>
    </row>
    <row r="849">
      <c r="A849" s="116"/>
      <c r="B849" s="116"/>
    </row>
    <row r="850">
      <c r="A850" s="116"/>
      <c r="B850" s="116"/>
    </row>
    <row r="851">
      <c r="A851" s="116"/>
      <c r="B851" s="116"/>
    </row>
    <row r="852">
      <c r="A852" s="116"/>
      <c r="B852" s="116"/>
    </row>
    <row r="853">
      <c r="A853" s="116"/>
      <c r="B853" s="116"/>
    </row>
    <row r="854">
      <c r="A854" s="116"/>
      <c r="B854" s="116"/>
    </row>
    <row r="855">
      <c r="A855" s="116"/>
      <c r="B855" s="116"/>
    </row>
    <row r="856">
      <c r="A856" s="116"/>
      <c r="B856" s="116"/>
    </row>
    <row r="857">
      <c r="A857" s="116"/>
      <c r="B857" s="116"/>
    </row>
    <row r="858">
      <c r="A858" s="116"/>
      <c r="B858" s="116"/>
    </row>
    <row r="859">
      <c r="A859" s="116"/>
      <c r="B859" s="116"/>
    </row>
    <row r="860">
      <c r="A860" s="116"/>
      <c r="B860" s="116"/>
    </row>
    <row r="861">
      <c r="A861" s="116"/>
      <c r="B861" s="116"/>
    </row>
    <row r="862">
      <c r="A862" s="116"/>
      <c r="B862" s="116"/>
    </row>
    <row r="863">
      <c r="A863" s="116"/>
      <c r="B863" s="116"/>
    </row>
    <row r="864">
      <c r="A864" s="116"/>
      <c r="B864" s="116"/>
    </row>
    <row r="865">
      <c r="A865" s="116"/>
      <c r="B865" s="116"/>
    </row>
    <row r="866">
      <c r="A866" s="116"/>
      <c r="B866" s="116"/>
    </row>
    <row r="867">
      <c r="A867" s="116"/>
      <c r="B867" s="116"/>
    </row>
    <row r="868">
      <c r="A868" s="116"/>
      <c r="B868" s="116"/>
    </row>
    <row r="869">
      <c r="A869" s="116"/>
      <c r="B869" s="116"/>
    </row>
    <row r="870">
      <c r="A870" s="116"/>
      <c r="B870" s="116"/>
    </row>
    <row r="871">
      <c r="A871" s="116"/>
      <c r="B871" s="116"/>
    </row>
    <row r="872">
      <c r="A872" s="116"/>
      <c r="B872" s="116"/>
    </row>
    <row r="873">
      <c r="A873" s="116"/>
      <c r="B873" s="116"/>
    </row>
    <row r="874">
      <c r="A874" s="116"/>
      <c r="B874" s="116"/>
    </row>
    <row r="875">
      <c r="A875" s="116"/>
      <c r="B875" s="116"/>
    </row>
    <row r="876">
      <c r="A876" s="116"/>
      <c r="B876" s="116"/>
    </row>
    <row r="877">
      <c r="A877" s="116"/>
      <c r="B877" s="116"/>
    </row>
    <row r="878">
      <c r="A878" s="116"/>
      <c r="B878" s="116"/>
    </row>
    <row r="879">
      <c r="A879" s="116"/>
      <c r="B879" s="116"/>
    </row>
    <row r="880">
      <c r="A880" s="116"/>
      <c r="B880" s="116"/>
    </row>
    <row r="881">
      <c r="A881" s="116"/>
      <c r="B881" s="116"/>
    </row>
    <row r="882">
      <c r="A882" s="116"/>
      <c r="B882" s="116"/>
    </row>
    <row r="883">
      <c r="A883" s="116"/>
      <c r="B883" s="116"/>
    </row>
    <row r="884">
      <c r="A884" s="116"/>
      <c r="B884" s="116"/>
    </row>
    <row r="885">
      <c r="A885" s="116"/>
      <c r="B885" s="116"/>
    </row>
    <row r="886">
      <c r="A886" s="116"/>
      <c r="B886" s="116"/>
    </row>
    <row r="887">
      <c r="A887" s="116"/>
      <c r="B887" s="116"/>
    </row>
    <row r="888">
      <c r="A888" s="116"/>
      <c r="B888" s="116"/>
    </row>
    <row r="889">
      <c r="A889" s="116"/>
      <c r="B889" s="116"/>
    </row>
    <row r="890">
      <c r="A890" s="116"/>
      <c r="B890" s="116"/>
    </row>
    <row r="891">
      <c r="A891" s="116"/>
      <c r="B891" s="116"/>
    </row>
    <row r="892">
      <c r="A892" s="116"/>
      <c r="B892" s="116"/>
    </row>
    <row r="893">
      <c r="A893" s="116"/>
      <c r="B893" s="116"/>
    </row>
    <row r="894">
      <c r="A894" s="116"/>
      <c r="B894" s="116"/>
    </row>
    <row r="895">
      <c r="A895" s="116"/>
      <c r="B895" s="116"/>
    </row>
    <row r="896">
      <c r="A896" s="116"/>
      <c r="B896" s="116"/>
    </row>
    <row r="897">
      <c r="A897" s="116"/>
      <c r="B897" s="116"/>
    </row>
    <row r="898">
      <c r="A898" s="116"/>
      <c r="B898" s="116"/>
    </row>
    <row r="899">
      <c r="A899" s="116"/>
      <c r="B899" s="116"/>
    </row>
    <row r="900">
      <c r="A900" s="116"/>
      <c r="B900" s="116"/>
    </row>
    <row r="901">
      <c r="A901" s="116"/>
      <c r="B901" s="116"/>
    </row>
    <row r="902">
      <c r="A902" s="116"/>
      <c r="B902" s="116"/>
    </row>
    <row r="903">
      <c r="A903" s="116"/>
      <c r="B903" s="116"/>
    </row>
    <row r="904">
      <c r="A904" s="116"/>
      <c r="B904" s="116"/>
    </row>
    <row r="905">
      <c r="A905" s="116"/>
      <c r="B905" s="116"/>
    </row>
    <row r="906">
      <c r="A906" s="116"/>
      <c r="B906" s="116"/>
    </row>
    <row r="907">
      <c r="A907" s="116"/>
      <c r="B907" s="116"/>
    </row>
    <row r="908">
      <c r="A908" s="116"/>
      <c r="B908" s="116"/>
    </row>
    <row r="909">
      <c r="A909" s="116"/>
      <c r="B909" s="116"/>
    </row>
    <row r="910">
      <c r="A910" s="116"/>
      <c r="B910" s="116"/>
    </row>
    <row r="911">
      <c r="A911" s="116"/>
      <c r="B911" s="116"/>
    </row>
    <row r="912">
      <c r="A912" s="116"/>
      <c r="B912" s="116"/>
    </row>
    <row r="913">
      <c r="A913" s="116"/>
      <c r="B913" s="116"/>
    </row>
    <row r="914">
      <c r="A914" s="116"/>
      <c r="B914" s="116"/>
    </row>
    <row r="915">
      <c r="A915" s="116"/>
      <c r="B915" s="116"/>
    </row>
    <row r="916">
      <c r="A916" s="116"/>
      <c r="B916" s="116"/>
    </row>
    <row r="917">
      <c r="A917" s="116"/>
      <c r="B917" s="116"/>
    </row>
    <row r="918">
      <c r="A918" s="116"/>
      <c r="B918" s="116"/>
    </row>
    <row r="919">
      <c r="A919" s="116"/>
      <c r="B919" s="116"/>
    </row>
    <row r="920">
      <c r="A920" s="116"/>
      <c r="B920" s="116"/>
    </row>
    <row r="921">
      <c r="A921" s="116"/>
      <c r="B921" s="116"/>
    </row>
    <row r="922">
      <c r="A922" s="116"/>
      <c r="B922" s="116"/>
    </row>
    <row r="923">
      <c r="A923" s="116"/>
      <c r="B923" s="116"/>
    </row>
    <row r="924">
      <c r="A924" s="116"/>
      <c r="B924" s="116"/>
    </row>
    <row r="925">
      <c r="A925" s="116"/>
      <c r="B925" s="116"/>
    </row>
    <row r="926">
      <c r="A926" s="116"/>
      <c r="B926" s="116"/>
    </row>
    <row r="927">
      <c r="A927" s="116"/>
      <c r="B927" s="116"/>
    </row>
    <row r="928">
      <c r="A928" s="116"/>
      <c r="B928" s="116"/>
    </row>
    <row r="929">
      <c r="A929" s="116"/>
      <c r="B929" s="116"/>
    </row>
    <row r="930">
      <c r="A930" s="116"/>
      <c r="B930" s="116"/>
    </row>
    <row r="931">
      <c r="A931" s="116"/>
      <c r="B931" s="116"/>
    </row>
    <row r="932">
      <c r="A932" s="116"/>
      <c r="B932" s="116"/>
    </row>
    <row r="933">
      <c r="A933" s="116"/>
      <c r="B933" s="116"/>
    </row>
    <row r="934">
      <c r="A934" s="116"/>
      <c r="B934" s="116"/>
    </row>
    <row r="935">
      <c r="A935" s="116"/>
      <c r="B935" s="116"/>
    </row>
    <row r="936">
      <c r="A936" s="116"/>
      <c r="B936" s="116"/>
    </row>
    <row r="937">
      <c r="A937" s="116"/>
      <c r="B937" s="116"/>
    </row>
    <row r="938">
      <c r="A938" s="116"/>
      <c r="B938" s="116"/>
    </row>
    <row r="939">
      <c r="A939" s="116"/>
      <c r="B939" s="116"/>
    </row>
    <row r="940">
      <c r="A940" s="116"/>
      <c r="B940" s="116"/>
    </row>
    <row r="941">
      <c r="A941" s="116"/>
      <c r="B941" s="116"/>
    </row>
    <row r="942">
      <c r="A942" s="116"/>
      <c r="B942" s="116"/>
    </row>
    <row r="943">
      <c r="A943" s="116"/>
      <c r="B943" s="116"/>
    </row>
    <row r="944">
      <c r="A944" s="116"/>
      <c r="B944" s="116"/>
    </row>
    <row r="945">
      <c r="A945" s="116"/>
      <c r="B945" s="116"/>
    </row>
    <row r="946">
      <c r="A946" s="116"/>
      <c r="B946" s="116"/>
    </row>
    <row r="947">
      <c r="A947" s="116"/>
      <c r="B947" s="116"/>
    </row>
    <row r="948">
      <c r="A948" s="116"/>
      <c r="B948" s="116"/>
    </row>
    <row r="949">
      <c r="A949" s="116"/>
      <c r="B949" s="116"/>
    </row>
    <row r="950">
      <c r="A950" s="116"/>
      <c r="B950" s="116"/>
    </row>
    <row r="951">
      <c r="A951" s="116"/>
      <c r="B951" s="116"/>
    </row>
    <row r="952">
      <c r="A952" s="116"/>
      <c r="B952" s="116"/>
    </row>
    <row r="953">
      <c r="A953" s="116"/>
      <c r="B953" s="116"/>
    </row>
    <row r="954">
      <c r="A954" s="116"/>
      <c r="B954" s="116"/>
    </row>
    <row r="955">
      <c r="A955" s="116"/>
      <c r="B955" s="116"/>
    </row>
    <row r="956">
      <c r="A956" s="116"/>
      <c r="B956" s="116"/>
    </row>
    <row r="957">
      <c r="A957" s="116"/>
      <c r="B957" s="116"/>
    </row>
    <row r="958">
      <c r="A958" s="116"/>
      <c r="B958" s="116"/>
    </row>
    <row r="959">
      <c r="A959" s="116"/>
      <c r="B959" s="116"/>
    </row>
    <row r="960">
      <c r="A960" s="116"/>
      <c r="B960" s="116"/>
    </row>
    <row r="961">
      <c r="A961" s="116"/>
      <c r="B961" s="116"/>
    </row>
    <row r="962">
      <c r="A962" s="116"/>
      <c r="B962" s="116"/>
    </row>
    <row r="963">
      <c r="A963" s="116"/>
      <c r="B963" s="116"/>
    </row>
    <row r="964">
      <c r="A964" s="116"/>
      <c r="B964" s="116"/>
    </row>
    <row r="965">
      <c r="A965" s="116"/>
      <c r="B965" s="116"/>
    </row>
    <row r="966">
      <c r="A966" s="116"/>
      <c r="B966" s="116"/>
    </row>
    <row r="967">
      <c r="A967" s="116"/>
      <c r="B967" s="116"/>
    </row>
    <row r="968">
      <c r="A968" s="116"/>
      <c r="B968" s="116"/>
    </row>
    <row r="969">
      <c r="A969" s="116"/>
      <c r="B969" s="116"/>
    </row>
    <row r="970">
      <c r="A970" s="116"/>
      <c r="B970" s="116"/>
    </row>
    <row r="971">
      <c r="A971" s="116"/>
      <c r="B971" s="116"/>
    </row>
    <row r="972">
      <c r="A972" s="116"/>
      <c r="B972" s="116"/>
    </row>
    <row r="973">
      <c r="A973" s="116"/>
      <c r="B973" s="116"/>
    </row>
    <row r="974">
      <c r="A974" s="116"/>
      <c r="B974" s="116"/>
    </row>
    <row r="975">
      <c r="A975" s="116"/>
      <c r="B975" s="116"/>
    </row>
    <row r="976">
      <c r="A976" s="116"/>
      <c r="B976" s="116"/>
    </row>
    <row r="977">
      <c r="A977" s="116"/>
      <c r="B977" s="116"/>
    </row>
    <row r="978">
      <c r="A978" s="116"/>
      <c r="B978" s="116"/>
    </row>
    <row r="979">
      <c r="A979" s="116"/>
      <c r="B979" s="116"/>
    </row>
    <row r="980">
      <c r="A980" s="116"/>
      <c r="B980" s="116"/>
    </row>
    <row r="981">
      <c r="A981" s="116"/>
      <c r="B981" s="116"/>
    </row>
    <row r="982">
      <c r="A982" s="116"/>
      <c r="B982" s="116"/>
    </row>
    <row r="983">
      <c r="A983" s="116"/>
      <c r="B983" s="116"/>
    </row>
    <row r="984">
      <c r="A984" s="116"/>
      <c r="B984" s="116"/>
    </row>
    <row r="985">
      <c r="A985" s="116"/>
      <c r="B985" s="116"/>
    </row>
    <row r="986">
      <c r="A986" s="116"/>
      <c r="B986" s="116"/>
    </row>
    <row r="987">
      <c r="A987" s="116"/>
      <c r="B987" s="116"/>
    </row>
    <row r="988">
      <c r="A988" s="116"/>
      <c r="B988" s="116"/>
    </row>
    <row r="989">
      <c r="A989" s="116"/>
      <c r="B989" s="116"/>
    </row>
    <row r="990">
      <c r="A990" s="116"/>
      <c r="B990" s="116"/>
    </row>
    <row r="991">
      <c r="A991" s="116"/>
      <c r="B991" s="116"/>
    </row>
    <row r="992">
      <c r="A992" s="116"/>
      <c r="B992" s="116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3" max="3" width="29.29"/>
    <col customWidth="1" min="4" max="4" width="51.86"/>
    <col customWidth="1" min="19" max="19" width="60.29"/>
  </cols>
  <sheetData>
    <row r="1">
      <c r="A1" s="125" t="s">
        <v>514</v>
      </c>
      <c r="B1" s="125" t="s">
        <v>515</v>
      </c>
      <c r="C1" s="125" t="s">
        <v>516</v>
      </c>
      <c r="D1" s="125"/>
      <c r="E1" s="125" t="s">
        <v>517</v>
      </c>
      <c r="F1" s="125" t="s">
        <v>518</v>
      </c>
      <c r="G1" s="125" t="s">
        <v>519</v>
      </c>
      <c r="L1" s="126" t="s">
        <v>514</v>
      </c>
      <c r="M1" s="126" t="s">
        <v>520</v>
      </c>
      <c r="N1" s="126" t="s">
        <v>521</v>
      </c>
      <c r="O1" s="126" t="s">
        <v>522</v>
      </c>
      <c r="S1" s="107" t="s">
        <v>356</v>
      </c>
      <c r="T1" s="103"/>
      <c r="Y1" s="127" t="s">
        <v>523</v>
      </c>
      <c r="Z1" s="127" t="s">
        <v>356</v>
      </c>
    </row>
    <row r="2">
      <c r="A2" s="107" t="s">
        <v>193</v>
      </c>
      <c r="B2" s="107" t="s">
        <v>194</v>
      </c>
      <c r="C2" s="107" t="s">
        <v>357</v>
      </c>
      <c r="D2" s="107" t="str">
        <f t="shared" ref="D2:D97" si="1">VLOOKUP(A2,$Y$2:$Z$17085,2,0)</f>
        <v>Электроника · Телефоны · Мобильные телефоны</v>
      </c>
      <c r="E2" s="107" t="s">
        <v>358</v>
      </c>
      <c r="F2" s="107" t="s">
        <v>359</v>
      </c>
      <c r="G2" s="107">
        <v>21992.0</v>
      </c>
      <c r="H2" s="103">
        <f t="shared" ref="H2:H17" si="2">VLOOKUP(D2,$S$2:$T$69,2,0)</f>
        <v>68.29971182</v>
      </c>
      <c r="I2" s="107">
        <v>13.0</v>
      </c>
      <c r="J2" s="103">
        <f t="shared" ref="J2:J97" si="3">VLOOKUP(D2,$S$1:$T$69,2,0)</f>
        <v>68.29971182</v>
      </c>
      <c r="L2" s="116" t="s">
        <v>193</v>
      </c>
      <c r="M2" s="128">
        <v>18.0</v>
      </c>
      <c r="N2" s="128">
        <v>10.0</v>
      </c>
      <c r="O2" s="128">
        <v>4.0</v>
      </c>
      <c r="S2" s="107" t="s">
        <v>360</v>
      </c>
      <c r="T2" s="103"/>
      <c r="U2" s="129">
        <v>18.0</v>
      </c>
      <c r="V2" s="129">
        <v>19.0</v>
      </c>
      <c r="Y2" s="130" t="s">
        <v>89</v>
      </c>
      <c r="Z2" s="130" t="s">
        <v>417</v>
      </c>
    </row>
    <row r="3">
      <c r="A3" s="107" t="s">
        <v>195</v>
      </c>
      <c r="B3" s="107" t="s">
        <v>196</v>
      </c>
      <c r="C3" s="107" t="s">
        <v>357</v>
      </c>
      <c r="D3" s="107" t="str">
        <f t="shared" si="1"/>
        <v>Электроника · Телефоны · Мобильные телефоны</v>
      </c>
      <c r="E3" s="107" t="s">
        <v>401</v>
      </c>
      <c r="F3" s="107" t="s">
        <v>286</v>
      </c>
      <c r="G3" s="107">
        <v>25200.0</v>
      </c>
      <c r="H3" s="103">
        <f t="shared" si="2"/>
        <v>68.29971182</v>
      </c>
      <c r="I3" s="107">
        <v>13.0</v>
      </c>
      <c r="J3" s="103">
        <f t="shared" si="3"/>
        <v>68.29971182</v>
      </c>
      <c r="L3" s="116" t="s">
        <v>195</v>
      </c>
      <c r="M3" s="128">
        <v>18.0</v>
      </c>
      <c r="N3" s="128">
        <v>9.5</v>
      </c>
      <c r="O3" s="128">
        <v>5.1</v>
      </c>
      <c r="S3" s="107" t="s">
        <v>362</v>
      </c>
      <c r="T3" s="103"/>
      <c r="U3" s="129">
        <v>18.0</v>
      </c>
      <c r="V3" s="129">
        <v>19.0</v>
      </c>
      <c r="Y3" s="130" t="s">
        <v>524</v>
      </c>
      <c r="Z3" s="130" t="s">
        <v>421</v>
      </c>
    </row>
    <row r="4">
      <c r="A4" s="107" t="s">
        <v>197</v>
      </c>
      <c r="B4" s="107" t="s">
        <v>198</v>
      </c>
      <c r="C4" s="107" t="s">
        <v>357</v>
      </c>
      <c r="D4" s="107" t="str">
        <f t="shared" si="1"/>
        <v>Электроника · Телефоны · Мобильные телефоны</v>
      </c>
      <c r="E4" s="107" t="s">
        <v>358</v>
      </c>
      <c r="F4" s="107" t="s">
        <v>361</v>
      </c>
      <c r="G4" s="107">
        <v>21912.0</v>
      </c>
      <c r="H4" s="103">
        <f t="shared" si="2"/>
        <v>68.29971182</v>
      </c>
      <c r="I4" s="107">
        <v>13.0</v>
      </c>
      <c r="J4" s="103">
        <f t="shared" si="3"/>
        <v>68.29971182</v>
      </c>
      <c r="L4" s="116" t="s">
        <v>197</v>
      </c>
      <c r="M4" s="128">
        <v>15.0</v>
      </c>
      <c r="N4" s="128">
        <v>8.0</v>
      </c>
      <c r="O4" s="128">
        <v>3.0</v>
      </c>
      <c r="S4" s="107" t="s">
        <v>367</v>
      </c>
      <c r="T4" s="103">
        <v>87.72727272727273</v>
      </c>
      <c r="U4" s="129">
        <v>18.0</v>
      </c>
      <c r="V4" s="129">
        <v>19.0</v>
      </c>
      <c r="Y4" s="130" t="s">
        <v>525</v>
      </c>
      <c r="Z4" s="130" t="s">
        <v>526</v>
      </c>
    </row>
    <row r="5">
      <c r="A5" s="107" t="s">
        <v>149</v>
      </c>
      <c r="B5" s="107" t="s">
        <v>150</v>
      </c>
      <c r="C5" s="107" t="s">
        <v>363</v>
      </c>
      <c r="D5" s="107" t="str">
        <f t="shared" si="1"/>
        <v>Авто · Аудио- и видеотехника · Автомагнитолы</v>
      </c>
      <c r="E5" s="107" t="s">
        <v>364</v>
      </c>
      <c r="F5" s="107" t="s">
        <v>274</v>
      </c>
      <c r="G5" s="107">
        <v>3993.0</v>
      </c>
      <c r="H5" s="103">
        <f t="shared" si="2"/>
        <v>76.72131148</v>
      </c>
      <c r="I5" s="107">
        <v>18.0</v>
      </c>
      <c r="J5" s="103">
        <f t="shared" si="3"/>
        <v>76.72131148</v>
      </c>
      <c r="L5" s="116" t="s">
        <v>149</v>
      </c>
      <c r="M5" s="128">
        <v>16.0</v>
      </c>
      <c r="N5" s="128">
        <v>22.0</v>
      </c>
      <c r="O5" s="128">
        <v>16.0</v>
      </c>
      <c r="S5" s="107" t="s">
        <v>372</v>
      </c>
      <c r="T5" s="103">
        <v>76.72131147540983</v>
      </c>
      <c r="U5" s="129">
        <v>18.0</v>
      </c>
      <c r="V5" s="129">
        <v>19.0</v>
      </c>
      <c r="Y5" s="130" t="s">
        <v>527</v>
      </c>
      <c r="Z5" s="130" t="s">
        <v>480</v>
      </c>
    </row>
    <row r="6">
      <c r="A6" s="107" t="s">
        <v>129</v>
      </c>
      <c r="B6" s="107" t="s">
        <v>130</v>
      </c>
      <c r="C6" s="107" t="s">
        <v>363</v>
      </c>
      <c r="D6" s="107" t="str">
        <f t="shared" si="1"/>
        <v>Авто · Аудио- и видеотехника · Автомагнитолы</v>
      </c>
      <c r="E6" s="107" t="s">
        <v>366</v>
      </c>
      <c r="F6" s="107" t="s">
        <v>275</v>
      </c>
      <c r="G6" s="107">
        <v>1999.0</v>
      </c>
      <c r="H6" s="103">
        <f t="shared" si="2"/>
        <v>76.72131148</v>
      </c>
      <c r="I6" s="107">
        <v>18.0</v>
      </c>
      <c r="J6" s="103">
        <f t="shared" si="3"/>
        <v>76.72131148</v>
      </c>
      <c r="L6" s="116" t="s">
        <v>129</v>
      </c>
      <c r="M6" s="128">
        <v>22.0</v>
      </c>
      <c r="N6" s="128">
        <v>22.0</v>
      </c>
      <c r="O6" s="128">
        <v>8.0</v>
      </c>
      <c r="S6" s="107" t="s">
        <v>374</v>
      </c>
      <c r="T6" s="103">
        <v>77.77777777777779</v>
      </c>
      <c r="U6" s="129">
        <v>18.0</v>
      </c>
      <c r="V6" s="129">
        <v>19.0</v>
      </c>
      <c r="Y6" s="130" t="s">
        <v>528</v>
      </c>
      <c r="Z6" s="130" t="s">
        <v>432</v>
      </c>
    </row>
    <row r="7">
      <c r="A7" s="107" t="s">
        <v>89</v>
      </c>
      <c r="B7" s="107" t="s">
        <v>90</v>
      </c>
      <c r="C7" s="107" t="s">
        <v>368</v>
      </c>
      <c r="D7" s="107" t="str">
        <f t="shared" si="1"/>
        <v>Компьютерная техника · Аксессуары · Кабели, разъемы, переходники</v>
      </c>
      <c r="E7" s="107" t="s">
        <v>369</v>
      </c>
      <c r="F7" s="107" t="s">
        <v>276</v>
      </c>
      <c r="G7" s="107">
        <v>490.0</v>
      </c>
      <c r="H7" s="103">
        <f t="shared" si="2"/>
        <v>85.55377207</v>
      </c>
      <c r="I7" s="107">
        <v>26.0</v>
      </c>
      <c r="J7" s="103">
        <f t="shared" si="3"/>
        <v>85.55377207</v>
      </c>
      <c r="L7" s="116" t="s">
        <v>89</v>
      </c>
      <c r="M7" s="128">
        <v>7.0</v>
      </c>
      <c r="N7" s="128">
        <v>3.0</v>
      </c>
      <c r="O7" s="128">
        <v>7.0</v>
      </c>
      <c r="S7" s="107" t="s">
        <v>379</v>
      </c>
      <c r="T7" s="103">
        <v>84.93150684931507</v>
      </c>
      <c r="U7" s="129">
        <v>18.0</v>
      </c>
      <c r="V7" s="129">
        <v>19.0</v>
      </c>
      <c r="Y7" s="130" t="s">
        <v>529</v>
      </c>
      <c r="Z7" s="130" t="s">
        <v>431</v>
      </c>
    </row>
    <row r="8">
      <c r="A8" s="107" t="s">
        <v>199</v>
      </c>
      <c r="B8" s="107" t="s">
        <v>200</v>
      </c>
      <c r="C8" s="107" t="s">
        <v>357</v>
      </c>
      <c r="D8" s="107" t="str">
        <f t="shared" si="1"/>
        <v>Электроника · Телефоны · Мобильные телефоны</v>
      </c>
      <c r="E8" s="107" t="s">
        <v>401</v>
      </c>
      <c r="F8" s="107" t="s">
        <v>286</v>
      </c>
      <c r="G8" s="107">
        <v>12921.0</v>
      </c>
      <c r="H8" s="103">
        <f t="shared" si="2"/>
        <v>68.29971182</v>
      </c>
      <c r="I8" s="107">
        <v>13.0</v>
      </c>
      <c r="J8" s="103">
        <f t="shared" si="3"/>
        <v>68.29971182</v>
      </c>
      <c r="L8" s="116" t="s">
        <v>199</v>
      </c>
      <c r="M8" s="128">
        <v>18.0</v>
      </c>
      <c r="N8" s="128">
        <v>9.5</v>
      </c>
      <c r="O8" s="128">
        <v>5.1</v>
      </c>
      <c r="S8" s="107" t="s">
        <v>381</v>
      </c>
      <c r="T8" s="103">
        <v>76.92307692307693</v>
      </c>
      <c r="U8" s="129">
        <v>18.0</v>
      </c>
      <c r="V8" s="129">
        <v>19.0</v>
      </c>
      <c r="Y8" s="130" t="s">
        <v>530</v>
      </c>
      <c r="Z8" s="130" t="s">
        <v>480</v>
      </c>
    </row>
    <row r="9">
      <c r="A9" s="107" t="s">
        <v>159</v>
      </c>
      <c r="B9" s="107" t="s">
        <v>160</v>
      </c>
      <c r="C9" s="107" t="s">
        <v>371</v>
      </c>
      <c r="D9" s="107" t="str">
        <f t="shared" si="1"/>
        <v>Электроника · Портативная техника · Наушники и гарнитуры</v>
      </c>
      <c r="E9" s="107" t="s">
        <v>369</v>
      </c>
      <c r="F9" s="107" t="s">
        <v>277</v>
      </c>
      <c r="G9" s="107">
        <v>7500.0</v>
      </c>
      <c r="H9" s="103">
        <f t="shared" si="2"/>
        <v>73.68421053</v>
      </c>
      <c r="I9" s="107">
        <v>19.0</v>
      </c>
      <c r="J9" s="103">
        <f t="shared" si="3"/>
        <v>73.68421053</v>
      </c>
      <c r="L9" s="116" t="s">
        <v>159</v>
      </c>
      <c r="M9" s="128">
        <v>11.0</v>
      </c>
      <c r="N9" s="128">
        <v>11.0</v>
      </c>
      <c r="O9" s="128">
        <v>4.0</v>
      </c>
      <c r="S9" s="107" t="s">
        <v>382</v>
      </c>
      <c r="T9" s="103" t="e">
        <v>#DIV/0!</v>
      </c>
      <c r="U9" s="129">
        <v>18.0</v>
      </c>
      <c r="V9" s="129">
        <v>19.0</v>
      </c>
      <c r="Y9" s="130" t="s">
        <v>531</v>
      </c>
      <c r="Z9" s="130" t="s">
        <v>490</v>
      </c>
    </row>
    <row r="10">
      <c r="A10" s="107" t="s">
        <v>165</v>
      </c>
      <c r="B10" s="107" t="s">
        <v>166</v>
      </c>
      <c r="C10" s="107" t="s">
        <v>371</v>
      </c>
      <c r="D10" s="107" t="str">
        <f t="shared" si="1"/>
        <v>Электроника · Портативная техника · Наушники и гарнитуры</v>
      </c>
      <c r="E10" s="107" t="s">
        <v>373</v>
      </c>
      <c r="F10" s="107" t="s">
        <v>278</v>
      </c>
      <c r="G10" s="107">
        <v>10910.0</v>
      </c>
      <c r="H10" s="103">
        <f t="shared" si="2"/>
        <v>73.68421053</v>
      </c>
      <c r="I10" s="107">
        <v>19.0</v>
      </c>
      <c r="J10" s="103">
        <f t="shared" si="3"/>
        <v>73.68421053</v>
      </c>
      <c r="L10" s="116" t="s">
        <v>165</v>
      </c>
      <c r="M10" s="128">
        <v>5.0</v>
      </c>
      <c r="N10" s="128">
        <v>7.0</v>
      </c>
      <c r="O10" s="128">
        <v>7.0</v>
      </c>
      <c r="S10" s="107" t="s">
        <v>384</v>
      </c>
      <c r="T10" s="103" t="e">
        <v>#DIV/0!</v>
      </c>
      <c r="U10" s="129">
        <v>18.5</v>
      </c>
      <c r="V10" s="129">
        <v>19.0</v>
      </c>
      <c r="Y10" s="130" t="s">
        <v>532</v>
      </c>
      <c r="Z10" s="130" t="s">
        <v>490</v>
      </c>
    </row>
    <row r="11">
      <c r="A11" s="107" t="s">
        <v>201</v>
      </c>
      <c r="B11" s="107" t="s">
        <v>202</v>
      </c>
      <c r="C11" s="107" t="s">
        <v>371</v>
      </c>
      <c r="D11" s="107" t="str">
        <f t="shared" si="1"/>
        <v>Электроника · Портативная техника · Наушники и гарнитуры</v>
      </c>
      <c r="E11" s="107" t="s">
        <v>373</v>
      </c>
      <c r="F11" s="107" t="s">
        <v>375</v>
      </c>
      <c r="G11" s="107">
        <v>10900.0</v>
      </c>
      <c r="H11" s="103">
        <f t="shared" si="2"/>
        <v>73.68421053</v>
      </c>
      <c r="I11" s="107">
        <v>19.0</v>
      </c>
      <c r="J11" s="103">
        <f t="shared" si="3"/>
        <v>73.68421053</v>
      </c>
      <c r="L11" s="116" t="s">
        <v>201</v>
      </c>
      <c r="M11" s="128">
        <v>5.0</v>
      </c>
      <c r="N11" s="128">
        <v>5.0</v>
      </c>
      <c r="O11" s="128">
        <v>10.0</v>
      </c>
      <c r="S11" s="107" t="s">
        <v>389</v>
      </c>
      <c r="T11" s="103">
        <v>69.04761904761905</v>
      </c>
      <c r="U11" s="129">
        <v>18.0</v>
      </c>
      <c r="V11" s="129">
        <v>19.0</v>
      </c>
      <c r="Y11" s="130" t="s">
        <v>533</v>
      </c>
      <c r="Z11" s="130" t="s">
        <v>490</v>
      </c>
    </row>
    <row r="12">
      <c r="A12" s="107" t="s">
        <v>203</v>
      </c>
      <c r="B12" s="107" t="s">
        <v>204</v>
      </c>
      <c r="C12" s="107" t="s">
        <v>371</v>
      </c>
      <c r="D12" s="107" t="str">
        <f t="shared" si="1"/>
        <v>Электроника · Портативная техника · Наушники и гарнитуры</v>
      </c>
      <c r="E12" s="107" t="s">
        <v>377</v>
      </c>
      <c r="F12" s="107" t="s">
        <v>378</v>
      </c>
      <c r="G12" s="107">
        <v>14241.0</v>
      </c>
      <c r="H12" s="103">
        <f t="shared" si="2"/>
        <v>73.68421053</v>
      </c>
      <c r="I12" s="107">
        <v>19.0</v>
      </c>
      <c r="J12" s="103">
        <f t="shared" si="3"/>
        <v>73.68421053</v>
      </c>
      <c r="L12" s="116" t="s">
        <v>203</v>
      </c>
      <c r="M12" s="128">
        <v>7.0</v>
      </c>
      <c r="N12" s="128">
        <v>5.0</v>
      </c>
      <c r="O12" s="128">
        <v>5.0</v>
      </c>
      <c r="S12" s="107" t="s">
        <v>392</v>
      </c>
      <c r="T12" s="103">
        <v>64.28571428571429</v>
      </c>
      <c r="U12" s="129">
        <v>15.0</v>
      </c>
      <c r="Y12" s="130" t="s">
        <v>534</v>
      </c>
      <c r="Z12" s="130" t="s">
        <v>381</v>
      </c>
    </row>
    <row r="13">
      <c r="A13" s="107" t="s">
        <v>205</v>
      </c>
      <c r="B13" s="107" t="s">
        <v>206</v>
      </c>
      <c r="C13" s="107" t="s">
        <v>363</v>
      </c>
      <c r="D13" s="107" t="str">
        <f t="shared" si="1"/>
        <v>Авто · Аудио- и видеотехника · Автомагнитолы</v>
      </c>
      <c r="E13" s="107" t="s">
        <v>325</v>
      </c>
      <c r="F13" s="107" t="s">
        <v>380</v>
      </c>
      <c r="G13" s="107">
        <v>6996.0</v>
      </c>
      <c r="H13" s="103">
        <f t="shared" si="2"/>
        <v>76.72131148</v>
      </c>
      <c r="I13" s="107">
        <v>18.0</v>
      </c>
      <c r="J13" s="103">
        <f t="shared" si="3"/>
        <v>76.72131148</v>
      </c>
      <c r="L13" s="116" t="s">
        <v>205</v>
      </c>
      <c r="M13" s="128">
        <v>30.0</v>
      </c>
      <c r="N13" s="128">
        <v>10.0</v>
      </c>
      <c r="O13" s="128">
        <v>20.0</v>
      </c>
      <c r="S13" s="107" t="s">
        <v>398</v>
      </c>
      <c r="T13" s="103">
        <v>89.28571428571429</v>
      </c>
      <c r="U13" s="129">
        <v>25.0</v>
      </c>
      <c r="Y13" s="130" t="s">
        <v>535</v>
      </c>
      <c r="Z13" s="130" t="s">
        <v>408</v>
      </c>
    </row>
    <row r="14">
      <c r="A14" s="107" t="s">
        <v>60</v>
      </c>
      <c r="B14" s="107" t="s">
        <v>61</v>
      </c>
      <c r="C14" s="107" t="s">
        <v>368</v>
      </c>
      <c r="D14" s="107" t="str">
        <f t="shared" si="1"/>
        <v>Компьютерная техника · Аксессуары · Кабели, разъемы, переходники</v>
      </c>
      <c r="E14" s="107" t="s">
        <v>369</v>
      </c>
      <c r="F14" s="107" t="s">
        <v>279</v>
      </c>
      <c r="G14" s="107">
        <v>101.0</v>
      </c>
      <c r="H14" s="103">
        <f t="shared" si="2"/>
        <v>85.55377207</v>
      </c>
      <c r="I14" s="107">
        <v>26.0</v>
      </c>
      <c r="J14" s="103">
        <f t="shared" si="3"/>
        <v>85.55377207</v>
      </c>
      <c r="L14" s="116" t="s">
        <v>60</v>
      </c>
      <c r="M14" s="128">
        <v>20.0</v>
      </c>
      <c r="N14" s="128">
        <v>7.0</v>
      </c>
      <c r="O14" s="128">
        <v>2.0</v>
      </c>
      <c r="S14" s="107" t="s">
        <v>400</v>
      </c>
      <c r="T14" s="103" t="e">
        <v>#DIV/0!</v>
      </c>
      <c r="U14" s="129">
        <v>12.0</v>
      </c>
      <c r="Y14" s="130" t="s">
        <v>536</v>
      </c>
      <c r="Z14" s="130" t="s">
        <v>455</v>
      </c>
    </row>
    <row r="15">
      <c r="A15" s="107" t="s">
        <v>135</v>
      </c>
      <c r="B15" s="107" t="s">
        <v>136</v>
      </c>
      <c r="C15" s="107" t="s">
        <v>383</v>
      </c>
      <c r="D15" s="107" t="str">
        <f t="shared" si="1"/>
        <v>Строительство и ремонт · Инструменты · Электроинструменты · Шлифовальные машины · Угловые шлифмашинки (болгарки)</v>
      </c>
      <c r="E15" s="107" t="s">
        <v>377</v>
      </c>
      <c r="F15" s="107" t="s">
        <v>280</v>
      </c>
      <c r="G15" s="107">
        <v>2992.0</v>
      </c>
      <c r="H15" s="103">
        <f t="shared" si="2"/>
        <v>89.65517241</v>
      </c>
      <c r="I15" s="107">
        <v>18.0</v>
      </c>
      <c r="J15" s="103">
        <f t="shared" si="3"/>
        <v>89.65517241</v>
      </c>
      <c r="L15" s="116" t="s">
        <v>135</v>
      </c>
      <c r="M15" s="128">
        <v>24.0</v>
      </c>
      <c r="N15" s="128">
        <v>9.0</v>
      </c>
      <c r="O15" s="128">
        <v>25.0</v>
      </c>
      <c r="S15" s="107" t="s">
        <v>402</v>
      </c>
      <c r="T15" s="103" t="e">
        <v>#DIV/0!</v>
      </c>
      <c r="U15" s="129">
        <v>17.0</v>
      </c>
      <c r="Y15" s="130" t="s">
        <v>537</v>
      </c>
      <c r="Z15" s="130" t="s">
        <v>461</v>
      </c>
    </row>
    <row r="16">
      <c r="A16" s="107" t="s">
        <v>171</v>
      </c>
      <c r="B16" s="107" t="s">
        <v>172</v>
      </c>
      <c r="C16" s="107" t="s">
        <v>363</v>
      </c>
      <c r="D16" s="107" t="str">
        <f t="shared" si="1"/>
        <v>Авто · Аудио- и видеотехника · Автомагнитолы</v>
      </c>
      <c r="E16" s="107" t="s">
        <v>385</v>
      </c>
      <c r="F16" s="107" t="s">
        <v>281</v>
      </c>
      <c r="G16" s="107">
        <v>12921.0</v>
      </c>
      <c r="H16" s="103">
        <f t="shared" si="2"/>
        <v>76.72131148</v>
      </c>
      <c r="I16" s="107">
        <v>18.0</v>
      </c>
      <c r="J16" s="103">
        <f t="shared" si="3"/>
        <v>76.72131148</v>
      </c>
      <c r="L16" s="116" t="s">
        <v>171</v>
      </c>
      <c r="M16" s="128">
        <v>26.0</v>
      </c>
      <c r="N16" s="128">
        <v>19.0</v>
      </c>
      <c r="O16" s="128">
        <v>29.0</v>
      </c>
      <c r="S16" s="107" t="s">
        <v>404</v>
      </c>
      <c r="T16" s="103">
        <v>50.0</v>
      </c>
      <c r="U16" s="129">
        <v>17.0</v>
      </c>
      <c r="Y16" s="130" t="s">
        <v>538</v>
      </c>
      <c r="Z16" s="130" t="s">
        <v>430</v>
      </c>
    </row>
    <row r="17">
      <c r="A17" s="107" t="s">
        <v>207</v>
      </c>
      <c r="B17" s="107" t="s">
        <v>208</v>
      </c>
      <c r="C17" s="107" t="s">
        <v>363</v>
      </c>
      <c r="D17" s="107" t="str">
        <f t="shared" si="1"/>
        <v>Авто · Аудио- и видеотехника · Автомагнитолы</v>
      </c>
      <c r="E17" s="107" t="s">
        <v>387</v>
      </c>
      <c r="F17" s="107" t="s">
        <v>388</v>
      </c>
      <c r="G17" s="107">
        <v>11600.0</v>
      </c>
      <c r="H17" s="103">
        <f t="shared" si="2"/>
        <v>76.72131148</v>
      </c>
      <c r="I17" s="107">
        <v>18.0</v>
      </c>
      <c r="J17" s="103">
        <f t="shared" si="3"/>
        <v>76.72131148</v>
      </c>
      <c r="L17" s="116" t="s">
        <v>207</v>
      </c>
      <c r="M17" s="128">
        <v>12.0</v>
      </c>
      <c r="N17" s="128">
        <v>23.0</v>
      </c>
      <c r="O17" s="128">
        <v>24.0</v>
      </c>
      <c r="S17" s="107" t="s">
        <v>407</v>
      </c>
      <c r="T17" s="103">
        <v>71.42857142857143</v>
      </c>
      <c r="U17" s="129">
        <v>17.0</v>
      </c>
      <c r="Y17" s="130" t="s">
        <v>77</v>
      </c>
      <c r="Z17" s="130" t="s">
        <v>427</v>
      </c>
    </row>
    <row r="18">
      <c r="A18" s="107" t="s">
        <v>95</v>
      </c>
      <c r="B18" s="107" t="s">
        <v>96</v>
      </c>
      <c r="C18" s="107" t="s">
        <v>390</v>
      </c>
      <c r="D18" s="107" t="str">
        <f t="shared" si="1"/>
        <v>Электроника · Телефоны · Аксессуары для телефонов · Зарядные устройства и адаптеры</v>
      </c>
      <c r="E18" s="107" t="s">
        <v>391</v>
      </c>
      <c r="F18" s="107" t="s">
        <v>282</v>
      </c>
      <c r="G18" s="107">
        <v>575.0</v>
      </c>
      <c r="H18" s="129">
        <v>70.0</v>
      </c>
      <c r="I18" s="107">
        <v>25.0</v>
      </c>
      <c r="J18" s="103" t="str">
        <f t="shared" si="3"/>
        <v>#DIV/0!</v>
      </c>
      <c r="L18" s="116" t="s">
        <v>95</v>
      </c>
      <c r="M18" s="128">
        <v>4.0</v>
      </c>
      <c r="N18" s="128">
        <v>4.0</v>
      </c>
      <c r="O18" s="128">
        <v>7.0</v>
      </c>
      <c r="S18" s="107" t="s">
        <v>408</v>
      </c>
      <c r="T18" s="103">
        <v>150.0</v>
      </c>
      <c r="U18" s="129">
        <v>17.0</v>
      </c>
      <c r="Y18" s="130" t="s">
        <v>539</v>
      </c>
      <c r="Z18" s="130" t="s">
        <v>400</v>
      </c>
    </row>
    <row r="19">
      <c r="A19" s="107" t="s">
        <v>117</v>
      </c>
      <c r="B19" s="107" t="s">
        <v>118</v>
      </c>
      <c r="C19" s="107" t="s">
        <v>393</v>
      </c>
      <c r="D19" s="107" t="str">
        <f t="shared" si="1"/>
        <v>Электроника · Портативная техника · Портативная акустика</v>
      </c>
      <c r="E19" s="107" t="s">
        <v>394</v>
      </c>
      <c r="F19" s="107" t="s">
        <v>283</v>
      </c>
      <c r="G19" s="107">
        <v>1441.0</v>
      </c>
      <c r="H19" s="103">
        <f t="shared" ref="H19:H31" si="4">VLOOKUP(D19,$S$2:$T$69,2,0)</f>
        <v>80</v>
      </c>
      <c r="I19" s="107">
        <v>19.0</v>
      </c>
      <c r="J19" s="103">
        <f t="shared" si="3"/>
        <v>80</v>
      </c>
      <c r="L19" s="116" t="s">
        <v>117</v>
      </c>
      <c r="M19" s="128">
        <v>20.0</v>
      </c>
      <c r="N19" s="128">
        <v>9.0</v>
      </c>
      <c r="O19" s="128">
        <v>9.0</v>
      </c>
      <c r="S19" s="107" t="s">
        <v>411</v>
      </c>
      <c r="T19" s="103" t="e">
        <v>#DIV/0!</v>
      </c>
      <c r="U19" s="129">
        <v>20.0</v>
      </c>
      <c r="Y19" s="130" t="s">
        <v>540</v>
      </c>
      <c r="Z19" s="130" t="s">
        <v>490</v>
      </c>
    </row>
    <row r="20">
      <c r="A20" s="107" t="s">
        <v>209</v>
      </c>
      <c r="B20" s="107" t="s">
        <v>210</v>
      </c>
      <c r="C20" s="107" t="s">
        <v>357</v>
      </c>
      <c r="D20" s="107" t="str">
        <f t="shared" si="1"/>
        <v>Электроника · Телефоны · Мобильные телефоны</v>
      </c>
      <c r="E20" s="107" t="s">
        <v>396</v>
      </c>
      <c r="F20" s="107" t="s">
        <v>397</v>
      </c>
      <c r="G20" s="107">
        <v>22222.0</v>
      </c>
      <c r="H20" s="103">
        <f t="shared" si="4"/>
        <v>68.29971182</v>
      </c>
      <c r="I20" s="107">
        <v>13.0</v>
      </c>
      <c r="J20" s="103">
        <f t="shared" si="3"/>
        <v>68.29971182</v>
      </c>
      <c r="L20" s="116" t="s">
        <v>209</v>
      </c>
      <c r="M20" s="128">
        <v>18.0</v>
      </c>
      <c r="N20" s="128">
        <v>10.0</v>
      </c>
      <c r="O20" s="128">
        <v>6.0</v>
      </c>
      <c r="S20" s="107" t="s">
        <v>413</v>
      </c>
      <c r="T20" s="103">
        <v>66.66666666666666</v>
      </c>
      <c r="U20" s="129">
        <v>18.0</v>
      </c>
      <c r="Y20" s="130" t="s">
        <v>191</v>
      </c>
      <c r="Z20" s="130" t="s">
        <v>384</v>
      </c>
    </row>
    <row r="21">
      <c r="A21" s="107" t="s">
        <v>189</v>
      </c>
      <c r="B21" s="107" t="s">
        <v>190</v>
      </c>
      <c r="C21" s="107" t="s">
        <v>357</v>
      </c>
      <c r="D21" s="107" t="str">
        <f t="shared" si="1"/>
        <v>Электроника · Телефоны · Мобильные телефоны</v>
      </c>
      <c r="E21" s="107" t="s">
        <v>373</v>
      </c>
      <c r="F21" s="107" t="s">
        <v>284</v>
      </c>
      <c r="G21" s="107">
        <v>24900.0</v>
      </c>
      <c r="H21" s="103">
        <f t="shared" si="4"/>
        <v>68.29971182</v>
      </c>
      <c r="I21" s="107">
        <v>13.0</v>
      </c>
      <c r="J21" s="103">
        <f t="shared" si="3"/>
        <v>68.29971182</v>
      </c>
      <c r="L21" s="116" t="s">
        <v>189</v>
      </c>
      <c r="M21" s="128">
        <v>18.0</v>
      </c>
      <c r="N21" s="128">
        <v>8.0</v>
      </c>
      <c r="O21" s="128">
        <v>4.0</v>
      </c>
      <c r="S21" s="107" t="s">
        <v>414</v>
      </c>
      <c r="T21" s="103" t="e">
        <v>#DIV/0!</v>
      </c>
      <c r="U21" s="129">
        <v>17.0</v>
      </c>
      <c r="Y21" s="130" t="s">
        <v>541</v>
      </c>
      <c r="Z21" s="130" t="s">
        <v>490</v>
      </c>
    </row>
    <row r="22">
      <c r="A22" s="107" t="s">
        <v>179</v>
      </c>
      <c r="B22" s="107" t="s">
        <v>180</v>
      </c>
      <c r="C22" s="107" t="s">
        <v>357</v>
      </c>
      <c r="D22" s="107" t="str">
        <f t="shared" si="1"/>
        <v>Электроника · Телефоны · Мобильные телефоны</v>
      </c>
      <c r="E22" s="107" t="s">
        <v>358</v>
      </c>
      <c r="F22" s="107" t="s">
        <v>285</v>
      </c>
      <c r="G22" s="107">
        <v>14800.0</v>
      </c>
      <c r="H22" s="103">
        <f t="shared" si="4"/>
        <v>68.29971182</v>
      </c>
      <c r="I22" s="107">
        <v>13.0</v>
      </c>
      <c r="J22" s="103">
        <f t="shared" si="3"/>
        <v>68.29971182</v>
      </c>
      <c r="L22" s="116" t="s">
        <v>179</v>
      </c>
      <c r="M22" s="128">
        <v>16.0</v>
      </c>
      <c r="N22" s="128">
        <v>9.0</v>
      </c>
      <c r="O22" s="128">
        <v>2.0</v>
      </c>
      <c r="S22" s="107" t="s">
        <v>415</v>
      </c>
      <c r="T22" s="103">
        <v>80.0</v>
      </c>
      <c r="U22" s="129">
        <v>25.0</v>
      </c>
      <c r="Y22" s="130" t="s">
        <v>542</v>
      </c>
      <c r="Z22" s="130" t="s">
        <v>421</v>
      </c>
    </row>
    <row r="23">
      <c r="A23" s="107" t="s">
        <v>183</v>
      </c>
      <c r="B23" s="107" t="s">
        <v>184</v>
      </c>
      <c r="C23" s="107" t="s">
        <v>357</v>
      </c>
      <c r="D23" s="107" t="str">
        <f t="shared" si="1"/>
        <v>Электроника · Телефоны · Мобильные телефоны</v>
      </c>
      <c r="E23" s="107" t="s">
        <v>401</v>
      </c>
      <c r="F23" s="107" t="s">
        <v>286</v>
      </c>
      <c r="G23" s="107">
        <v>19991.0</v>
      </c>
      <c r="H23" s="103">
        <f t="shared" si="4"/>
        <v>68.29971182</v>
      </c>
      <c r="I23" s="107">
        <v>13.0</v>
      </c>
      <c r="J23" s="103">
        <f t="shared" si="3"/>
        <v>68.29971182</v>
      </c>
      <c r="L23" s="116" t="s">
        <v>183</v>
      </c>
      <c r="M23" s="128">
        <v>18.0</v>
      </c>
      <c r="N23" s="128">
        <v>9.5</v>
      </c>
      <c r="O23" s="128">
        <v>5.1</v>
      </c>
      <c r="S23" s="107" t="s">
        <v>417</v>
      </c>
      <c r="T23" s="103">
        <v>85.553772070626</v>
      </c>
      <c r="U23" s="129">
        <v>26.0</v>
      </c>
      <c r="Y23" s="130" t="s">
        <v>83</v>
      </c>
      <c r="Z23" s="130" t="s">
        <v>427</v>
      </c>
    </row>
    <row r="24">
      <c r="A24" s="107" t="s">
        <v>173</v>
      </c>
      <c r="B24" s="107" t="s">
        <v>174</v>
      </c>
      <c r="C24" s="107" t="s">
        <v>363</v>
      </c>
      <c r="D24" s="107" t="str">
        <f t="shared" si="1"/>
        <v>Авто · Аудио- и видеотехника · Автомагнитолы</v>
      </c>
      <c r="E24" s="107" t="s">
        <v>403</v>
      </c>
      <c r="F24" s="107" t="s">
        <v>287</v>
      </c>
      <c r="G24" s="107">
        <v>12921.0</v>
      </c>
      <c r="H24" s="103">
        <f t="shared" si="4"/>
        <v>76.72131148</v>
      </c>
      <c r="I24" s="107">
        <v>18.0</v>
      </c>
      <c r="J24" s="103">
        <f t="shared" si="3"/>
        <v>76.72131148</v>
      </c>
      <c r="L24" s="116" t="s">
        <v>173</v>
      </c>
      <c r="M24" s="128">
        <v>30.0</v>
      </c>
      <c r="N24" s="128">
        <v>11.0</v>
      </c>
      <c r="O24" s="128">
        <v>25.0</v>
      </c>
      <c r="S24" s="107" t="s">
        <v>419</v>
      </c>
      <c r="T24" s="103">
        <v>80.0</v>
      </c>
      <c r="U24" s="129">
        <v>11.0</v>
      </c>
      <c r="Y24" s="130" t="s">
        <v>543</v>
      </c>
      <c r="Z24" s="130" t="s">
        <v>490</v>
      </c>
    </row>
    <row r="25">
      <c r="A25" s="107" t="s">
        <v>211</v>
      </c>
      <c r="B25" s="107" t="s">
        <v>212</v>
      </c>
      <c r="C25" s="107" t="s">
        <v>405</v>
      </c>
      <c r="D25" s="107" t="str">
        <f t="shared" si="1"/>
        <v>Электроника · Телефоны · Умные часы и браслеты</v>
      </c>
      <c r="E25" s="107" t="s">
        <v>373</v>
      </c>
      <c r="F25" s="107" t="s">
        <v>406</v>
      </c>
      <c r="G25" s="107">
        <v>2302.0</v>
      </c>
      <c r="H25" s="103">
        <f t="shared" si="4"/>
        <v>81.66666667</v>
      </c>
      <c r="I25" s="107">
        <v>17.0</v>
      </c>
      <c r="J25" s="103">
        <f t="shared" si="3"/>
        <v>81.66666667</v>
      </c>
      <c r="L25" s="116" t="s">
        <v>211</v>
      </c>
      <c r="M25" s="128">
        <v>19.0</v>
      </c>
      <c r="N25" s="128">
        <v>8.0</v>
      </c>
      <c r="O25" s="128">
        <v>3.0</v>
      </c>
      <c r="S25" s="107" t="s">
        <v>421</v>
      </c>
      <c r="T25" s="103">
        <v>88.88888888888889</v>
      </c>
      <c r="U25" s="129">
        <v>13.0</v>
      </c>
      <c r="Y25" s="130" t="s">
        <v>544</v>
      </c>
      <c r="Z25" s="130" t="s">
        <v>490</v>
      </c>
    </row>
    <row r="26">
      <c r="A26" s="107" t="s">
        <v>109</v>
      </c>
      <c r="B26" s="107" t="s">
        <v>110</v>
      </c>
      <c r="C26" s="107" t="s">
        <v>357</v>
      </c>
      <c r="D26" s="107" t="str">
        <f t="shared" si="1"/>
        <v>Электроника · Телефоны · Мобильные телефоны</v>
      </c>
      <c r="E26" s="107" t="s">
        <v>373</v>
      </c>
      <c r="F26" s="107" t="s">
        <v>288</v>
      </c>
      <c r="G26" s="107">
        <v>998.0</v>
      </c>
      <c r="H26" s="103">
        <f t="shared" si="4"/>
        <v>68.29971182</v>
      </c>
      <c r="I26" s="107">
        <v>13.0</v>
      </c>
      <c r="J26" s="103">
        <f t="shared" si="3"/>
        <v>68.29971182</v>
      </c>
      <c r="L26" s="116" t="s">
        <v>109</v>
      </c>
      <c r="M26" s="128">
        <v>13.0</v>
      </c>
      <c r="N26" s="128">
        <v>13.0</v>
      </c>
      <c r="O26" s="128">
        <v>4.0</v>
      </c>
      <c r="S26" s="107" t="s">
        <v>424</v>
      </c>
      <c r="T26" s="103">
        <v>97.5609756097561</v>
      </c>
      <c r="U26" s="129">
        <v>17.0</v>
      </c>
      <c r="Y26" s="130" t="s">
        <v>545</v>
      </c>
      <c r="Z26" s="130" t="s">
        <v>490</v>
      </c>
    </row>
    <row r="27">
      <c r="A27" s="107" t="s">
        <v>77</v>
      </c>
      <c r="B27" s="107" t="s">
        <v>78</v>
      </c>
      <c r="C27" s="107" t="s">
        <v>409</v>
      </c>
      <c r="D27" s="107" t="str">
        <f t="shared" si="1"/>
        <v>Спорт и отдых · Туризм и отдых на природе · Сумки-холодильники</v>
      </c>
      <c r="E27" s="107" t="s">
        <v>410</v>
      </c>
      <c r="F27" s="107" t="s">
        <v>289</v>
      </c>
      <c r="G27" s="107">
        <v>373.0</v>
      </c>
      <c r="H27" s="103">
        <f t="shared" si="4"/>
        <v>83.78378378</v>
      </c>
      <c r="I27" s="107">
        <v>21.0</v>
      </c>
      <c r="J27" s="103">
        <f t="shared" si="3"/>
        <v>83.78378378</v>
      </c>
      <c r="L27" s="116" t="s">
        <v>77</v>
      </c>
      <c r="M27" s="128">
        <v>25.0</v>
      </c>
      <c r="N27" s="128">
        <v>15.0</v>
      </c>
      <c r="O27" s="128">
        <v>20.0</v>
      </c>
      <c r="S27" s="107" t="s">
        <v>425</v>
      </c>
      <c r="T27" s="103">
        <v>87.27272727272727</v>
      </c>
      <c r="U27" s="129">
        <v>21.0</v>
      </c>
      <c r="Y27" s="130" t="s">
        <v>67</v>
      </c>
      <c r="Z27" s="130" t="s">
        <v>435</v>
      </c>
    </row>
    <row r="28">
      <c r="A28" s="107" t="s">
        <v>163</v>
      </c>
      <c r="B28" s="107" t="s">
        <v>164</v>
      </c>
      <c r="C28" s="107" t="s">
        <v>363</v>
      </c>
      <c r="D28" s="107" t="str">
        <f t="shared" si="1"/>
        <v>Авто · Аудио- и видеотехника · Автомагнитолы</v>
      </c>
      <c r="E28" s="107" t="s">
        <v>412</v>
      </c>
      <c r="F28" s="107" t="s">
        <v>290</v>
      </c>
      <c r="G28" s="107">
        <v>9779.0</v>
      </c>
      <c r="H28" s="103">
        <f t="shared" si="4"/>
        <v>76.72131148</v>
      </c>
      <c r="I28" s="107">
        <v>18.0</v>
      </c>
      <c r="J28" s="103">
        <f t="shared" si="3"/>
        <v>76.72131148</v>
      </c>
      <c r="L28" s="116" t="s">
        <v>163</v>
      </c>
      <c r="M28" s="128">
        <v>25.0</v>
      </c>
      <c r="N28" s="128">
        <v>29.0</v>
      </c>
      <c r="O28" s="128">
        <v>9.0</v>
      </c>
      <c r="S28" s="107" t="s">
        <v>427</v>
      </c>
      <c r="T28" s="103">
        <v>83.78378378378379</v>
      </c>
      <c r="U28" s="129">
        <v>21.0</v>
      </c>
      <c r="Y28" s="130" t="s">
        <v>546</v>
      </c>
      <c r="Z28" s="130" t="s">
        <v>424</v>
      </c>
    </row>
    <row r="29">
      <c r="A29" s="107" t="s">
        <v>111</v>
      </c>
      <c r="B29" s="107" t="s">
        <v>112</v>
      </c>
      <c r="C29" s="107" t="s">
        <v>363</v>
      </c>
      <c r="D29" s="107" t="str">
        <f t="shared" si="1"/>
        <v>Авто · Аудио- и видеотехника · Автомагнитолы</v>
      </c>
      <c r="E29" s="107" t="s">
        <v>394</v>
      </c>
      <c r="F29" s="107" t="s">
        <v>291</v>
      </c>
      <c r="G29" s="107">
        <v>1221.0</v>
      </c>
      <c r="H29" s="103">
        <f t="shared" si="4"/>
        <v>76.72131148</v>
      </c>
      <c r="I29" s="107">
        <v>18.0</v>
      </c>
      <c r="J29" s="103">
        <f t="shared" si="3"/>
        <v>76.72131148</v>
      </c>
      <c r="L29" s="116" t="s">
        <v>111</v>
      </c>
      <c r="M29" s="128">
        <v>22.0</v>
      </c>
      <c r="N29" s="128">
        <v>8.0</v>
      </c>
      <c r="O29" s="128">
        <v>16.0</v>
      </c>
      <c r="S29" s="107" t="s">
        <v>428</v>
      </c>
      <c r="T29" s="103" t="e">
        <v>#DIV/0!</v>
      </c>
      <c r="U29" s="129">
        <v>21.0</v>
      </c>
      <c r="Y29" s="130" t="s">
        <v>81</v>
      </c>
      <c r="Z29" s="130" t="s">
        <v>413</v>
      </c>
    </row>
    <row r="30">
      <c r="A30" s="107" t="s">
        <v>127</v>
      </c>
      <c r="B30" s="107" t="s">
        <v>128</v>
      </c>
      <c r="C30" s="107" t="s">
        <v>363</v>
      </c>
      <c r="D30" s="107" t="str">
        <f t="shared" si="1"/>
        <v>Авто · Аудио- и видеотехника · Автомагнитолы</v>
      </c>
      <c r="E30" s="107" t="s">
        <v>396</v>
      </c>
      <c r="F30" s="107" t="s">
        <v>292</v>
      </c>
      <c r="G30" s="107">
        <v>1990.0</v>
      </c>
      <c r="H30" s="103">
        <f t="shared" si="4"/>
        <v>76.72131148</v>
      </c>
      <c r="I30" s="107">
        <v>18.0</v>
      </c>
      <c r="J30" s="103">
        <f t="shared" si="3"/>
        <v>76.72131148</v>
      </c>
      <c r="L30" s="116" t="s">
        <v>127</v>
      </c>
      <c r="M30" s="128">
        <v>22.0</v>
      </c>
      <c r="N30" s="128">
        <v>8.0</v>
      </c>
      <c r="O30" s="128">
        <v>22.0</v>
      </c>
      <c r="S30" s="107" t="s">
        <v>429</v>
      </c>
      <c r="T30" s="103">
        <v>0.0</v>
      </c>
      <c r="U30" s="129">
        <v>21.0</v>
      </c>
      <c r="Y30" s="130" t="s">
        <v>123</v>
      </c>
      <c r="Z30" s="130" t="s">
        <v>480</v>
      </c>
    </row>
    <row r="31">
      <c r="A31" s="107" t="s">
        <v>113</v>
      </c>
      <c r="B31" s="107" t="s">
        <v>114</v>
      </c>
      <c r="C31" s="107" t="s">
        <v>416</v>
      </c>
      <c r="D31" s="107" t="str">
        <f t="shared" si="1"/>
        <v>Авто · Электроника · Видеорегистраторы</v>
      </c>
      <c r="E31" s="107" t="s">
        <v>373</v>
      </c>
      <c r="F31" s="107" t="s">
        <v>293</v>
      </c>
      <c r="G31" s="107">
        <v>1221.0</v>
      </c>
      <c r="H31" s="103">
        <f t="shared" si="4"/>
        <v>64.28571429</v>
      </c>
      <c r="I31" s="107">
        <v>15.0</v>
      </c>
      <c r="J31" s="103">
        <f t="shared" si="3"/>
        <v>64.28571429</v>
      </c>
      <c r="L31" s="116" t="s">
        <v>113</v>
      </c>
      <c r="M31" s="128">
        <v>10.0</v>
      </c>
      <c r="N31" s="128">
        <v>6.0</v>
      </c>
      <c r="O31" s="128">
        <v>12.0</v>
      </c>
      <c r="S31" s="107" t="s">
        <v>430</v>
      </c>
      <c r="T31" s="103">
        <v>100.0</v>
      </c>
      <c r="U31" s="129">
        <v>20.0</v>
      </c>
      <c r="Y31" s="130" t="s">
        <v>547</v>
      </c>
      <c r="Z31" s="130" t="s">
        <v>473</v>
      </c>
    </row>
    <row r="32">
      <c r="A32" s="107" t="s">
        <v>191</v>
      </c>
      <c r="B32" s="107" t="s">
        <v>192</v>
      </c>
      <c r="C32" s="107" t="s">
        <v>418</v>
      </c>
      <c r="D32" s="107" t="str">
        <f t="shared" si="1"/>
        <v>Авто · Запчасти · Трансмиссия</v>
      </c>
      <c r="E32" s="107" t="s">
        <v>295</v>
      </c>
      <c r="F32" s="107" t="s">
        <v>294</v>
      </c>
      <c r="G32" s="107">
        <v>25000.0</v>
      </c>
      <c r="H32" s="129">
        <v>70.0</v>
      </c>
      <c r="I32" s="107">
        <v>18.5</v>
      </c>
      <c r="J32" s="103" t="str">
        <f t="shared" si="3"/>
        <v>#DIV/0!</v>
      </c>
      <c r="L32" s="116" t="s">
        <v>191</v>
      </c>
      <c r="M32" s="128">
        <v>30.0</v>
      </c>
      <c r="N32" s="128">
        <v>30.0</v>
      </c>
      <c r="O32" s="128">
        <v>10.0</v>
      </c>
      <c r="S32" s="107" t="s">
        <v>431</v>
      </c>
      <c r="T32" s="103" t="e">
        <v>#DIV/0!</v>
      </c>
      <c r="U32" s="129">
        <v>20.0</v>
      </c>
      <c r="Y32" s="130" t="s">
        <v>548</v>
      </c>
      <c r="Z32" s="130" t="s">
        <v>464</v>
      </c>
    </row>
    <row r="33">
      <c r="A33" s="107" t="s">
        <v>213</v>
      </c>
      <c r="B33" s="107" t="s">
        <v>214</v>
      </c>
      <c r="C33" s="107" t="s">
        <v>405</v>
      </c>
      <c r="D33" s="107" t="str">
        <f t="shared" si="1"/>
        <v>Электроника · Телефоны · Умные часы и браслеты</v>
      </c>
      <c r="E33" s="107" t="s">
        <v>373</v>
      </c>
      <c r="F33" s="107" t="s">
        <v>549</v>
      </c>
      <c r="G33" s="107">
        <v>19991.0</v>
      </c>
      <c r="H33" s="103">
        <f t="shared" ref="H33:H59" si="5">VLOOKUP(D33,$S$2:$T$69,2,0)</f>
        <v>81.66666667</v>
      </c>
      <c r="I33" s="107">
        <v>17.0</v>
      </c>
      <c r="J33" s="103">
        <f t="shared" si="3"/>
        <v>81.66666667</v>
      </c>
      <c r="L33" s="116" t="s">
        <v>213</v>
      </c>
      <c r="M33" s="128">
        <v>10.0</v>
      </c>
      <c r="N33" s="128">
        <v>10.0</v>
      </c>
      <c r="O33" s="128">
        <v>8.0</v>
      </c>
      <c r="S33" s="107" t="s">
        <v>432</v>
      </c>
      <c r="T33" s="103">
        <v>85.71428571428571</v>
      </c>
      <c r="U33" s="129">
        <v>20.0</v>
      </c>
      <c r="Y33" s="130" t="s">
        <v>91</v>
      </c>
      <c r="Z33" s="130" t="s">
        <v>483</v>
      </c>
    </row>
    <row r="34">
      <c r="A34" s="107" t="s">
        <v>215</v>
      </c>
      <c r="B34" s="107" t="s">
        <v>216</v>
      </c>
      <c r="C34" s="107" t="s">
        <v>405</v>
      </c>
      <c r="D34" s="107" t="str">
        <f t="shared" si="1"/>
        <v>Электроника · Телефоны · Умные часы и браслеты</v>
      </c>
      <c r="E34" s="107" t="s">
        <v>358</v>
      </c>
      <c r="F34" s="107" t="s">
        <v>420</v>
      </c>
      <c r="G34" s="107">
        <v>15442.0</v>
      </c>
      <c r="H34" s="103">
        <f t="shared" si="5"/>
        <v>81.66666667</v>
      </c>
      <c r="I34" s="107">
        <v>17.0</v>
      </c>
      <c r="J34" s="103">
        <f t="shared" si="3"/>
        <v>81.66666667</v>
      </c>
      <c r="L34" s="116" t="s">
        <v>215</v>
      </c>
      <c r="M34" s="128">
        <v>10.0</v>
      </c>
      <c r="N34" s="128">
        <v>10.0</v>
      </c>
      <c r="O34" s="128">
        <v>7.0</v>
      </c>
      <c r="S34" s="107" t="s">
        <v>434</v>
      </c>
      <c r="T34" s="103">
        <v>100.0</v>
      </c>
      <c r="U34" s="129">
        <v>20.0</v>
      </c>
      <c r="Y34" s="130" t="s">
        <v>103</v>
      </c>
      <c r="Z34" s="130" t="s">
        <v>464</v>
      </c>
    </row>
    <row r="35">
      <c r="A35" s="107" t="s">
        <v>161</v>
      </c>
      <c r="B35" s="107" t="s">
        <v>162</v>
      </c>
      <c r="C35" s="107" t="s">
        <v>422</v>
      </c>
      <c r="D35" s="107" t="str">
        <f t="shared" si="1"/>
        <v>Авто · Противоугонные устройства · Автосигнализации</v>
      </c>
      <c r="E35" s="107" t="s">
        <v>423</v>
      </c>
      <c r="F35" s="107" t="s">
        <v>296</v>
      </c>
      <c r="G35" s="107">
        <v>7777.0</v>
      </c>
      <c r="H35" s="103">
        <f t="shared" si="5"/>
        <v>69.04761905</v>
      </c>
      <c r="I35" s="107">
        <v>18.0</v>
      </c>
      <c r="J35" s="103">
        <f t="shared" si="3"/>
        <v>69.04761905</v>
      </c>
      <c r="L35" s="116" t="s">
        <v>161</v>
      </c>
      <c r="M35" s="128">
        <v>7.0</v>
      </c>
      <c r="N35" s="128">
        <v>15.0</v>
      </c>
      <c r="O35" s="128">
        <v>12.0</v>
      </c>
      <c r="S35" s="107" t="s">
        <v>435</v>
      </c>
      <c r="T35" s="103">
        <v>95.35783365570599</v>
      </c>
      <c r="U35" s="129">
        <v>18.0</v>
      </c>
      <c r="Y35" s="130" t="s">
        <v>550</v>
      </c>
      <c r="Z35" s="130" t="s">
        <v>551</v>
      </c>
    </row>
    <row r="36">
      <c r="A36" s="107" t="s">
        <v>217</v>
      </c>
      <c r="B36" s="107" t="s">
        <v>218</v>
      </c>
      <c r="C36" s="107" t="s">
        <v>357</v>
      </c>
      <c r="D36" s="107" t="str">
        <f t="shared" si="1"/>
        <v>Электроника · Телефоны · Мобильные телефоны</v>
      </c>
      <c r="E36" s="107" t="s">
        <v>401</v>
      </c>
      <c r="F36" s="107" t="s">
        <v>286</v>
      </c>
      <c r="G36" s="107">
        <v>6500.0</v>
      </c>
      <c r="H36" s="103">
        <f t="shared" si="5"/>
        <v>68.29971182</v>
      </c>
      <c r="I36" s="107">
        <v>13.0</v>
      </c>
      <c r="J36" s="103">
        <f t="shared" si="3"/>
        <v>68.29971182</v>
      </c>
      <c r="L36" s="116" t="s">
        <v>217</v>
      </c>
      <c r="M36" s="128">
        <v>18.0</v>
      </c>
      <c r="N36" s="128">
        <v>9.5</v>
      </c>
      <c r="O36" s="128">
        <v>5.1</v>
      </c>
      <c r="S36" s="107" t="s">
        <v>437</v>
      </c>
      <c r="T36" s="103">
        <v>79.16666666666666</v>
      </c>
      <c r="U36" s="129">
        <v>18.0</v>
      </c>
      <c r="Y36" s="130" t="s">
        <v>75</v>
      </c>
      <c r="Z36" s="130" t="s">
        <v>398</v>
      </c>
    </row>
    <row r="37">
      <c r="A37" s="107" t="s">
        <v>167</v>
      </c>
      <c r="B37" s="107" t="s">
        <v>168</v>
      </c>
      <c r="C37" s="107" t="s">
        <v>363</v>
      </c>
      <c r="D37" s="107" t="str">
        <f t="shared" si="1"/>
        <v>Авто · Аудио- и видеотехника · Автомагнитолы</v>
      </c>
      <c r="E37" s="107" t="s">
        <v>426</v>
      </c>
      <c r="F37" s="107" t="s">
        <v>297</v>
      </c>
      <c r="G37" s="107">
        <v>13331.0</v>
      </c>
      <c r="H37" s="103">
        <f t="shared" si="5"/>
        <v>76.72131148</v>
      </c>
      <c r="I37" s="107">
        <v>18.0</v>
      </c>
      <c r="J37" s="103">
        <f t="shared" si="3"/>
        <v>76.72131148</v>
      </c>
      <c r="L37" s="116" t="s">
        <v>167</v>
      </c>
      <c r="M37" s="128">
        <v>12.0</v>
      </c>
      <c r="N37" s="128">
        <v>30.0</v>
      </c>
      <c r="O37" s="128">
        <v>29.0</v>
      </c>
      <c r="S37" s="107" t="s">
        <v>439</v>
      </c>
      <c r="T37" s="103">
        <v>100.0</v>
      </c>
      <c r="U37" s="129">
        <v>20.0</v>
      </c>
      <c r="Y37" s="130" t="s">
        <v>89</v>
      </c>
      <c r="Z37" s="130" t="s">
        <v>417</v>
      </c>
    </row>
    <row r="38">
      <c r="A38" s="107" t="s">
        <v>219</v>
      </c>
      <c r="B38" s="107" t="s">
        <v>220</v>
      </c>
      <c r="C38" s="107" t="s">
        <v>405</v>
      </c>
      <c r="D38" s="107" t="str">
        <f t="shared" si="1"/>
        <v>Электроника · Телефоны · Умные часы и браслеты</v>
      </c>
      <c r="E38" s="107" t="s">
        <v>358</v>
      </c>
      <c r="F38" s="107" t="s">
        <v>336</v>
      </c>
      <c r="G38" s="107">
        <v>22222.0</v>
      </c>
      <c r="H38" s="103">
        <f t="shared" si="5"/>
        <v>81.66666667</v>
      </c>
      <c r="I38" s="107">
        <v>17.0</v>
      </c>
      <c r="J38" s="103">
        <f t="shared" si="3"/>
        <v>81.66666667</v>
      </c>
      <c r="L38" s="116" t="s">
        <v>219</v>
      </c>
      <c r="M38" s="128">
        <v>32.0</v>
      </c>
      <c r="N38" s="128">
        <v>10.0</v>
      </c>
      <c r="O38" s="128">
        <v>6.0</v>
      </c>
      <c r="S38" s="107" t="s">
        <v>441</v>
      </c>
      <c r="T38" s="103">
        <v>0.0</v>
      </c>
      <c r="U38" s="129">
        <v>20.0</v>
      </c>
      <c r="Y38" s="130" t="s">
        <v>524</v>
      </c>
      <c r="Z38" s="130" t="s">
        <v>421</v>
      </c>
    </row>
    <row r="39">
      <c r="A39" s="107" t="s">
        <v>221</v>
      </c>
      <c r="B39" s="107" t="s">
        <v>222</v>
      </c>
      <c r="C39" s="107" t="s">
        <v>357</v>
      </c>
      <c r="D39" s="107" t="str">
        <f t="shared" si="1"/>
        <v>Электроника · Телефоны · Мобильные телефоны</v>
      </c>
      <c r="E39" s="107" t="s">
        <v>401</v>
      </c>
      <c r="F39" s="107" t="s">
        <v>286</v>
      </c>
      <c r="G39" s="107">
        <v>20920.0</v>
      </c>
      <c r="H39" s="103">
        <f t="shared" si="5"/>
        <v>68.29971182</v>
      </c>
      <c r="I39" s="107">
        <v>13.0</v>
      </c>
      <c r="J39" s="103">
        <f t="shared" si="3"/>
        <v>68.29971182</v>
      </c>
      <c r="L39" s="116" t="s">
        <v>221</v>
      </c>
      <c r="M39" s="128">
        <v>18.0</v>
      </c>
      <c r="N39" s="128">
        <v>9.5</v>
      </c>
      <c r="O39" s="128">
        <v>5.1</v>
      </c>
      <c r="S39" s="107" t="s">
        <v>444</v>
      </c>
      <c r="T39" s="103">
        <v>59.375</v>
      </c>
      <c r="U39" s="129">
        <v>20.0</v>
      </c>
      <c r="Y39" s="130" t="s">
        <v>525</v>
      </c>
      <c r="Z39" s="130" t="s">
        <v>526</v>
      </c>
    </row>
    <row r="40">
      <c r="A40" s="107" t="s">
        <v>223</v>
      </c>
      <c r="B40" s="107" t="s">
        <v>224</v>
      </c>
      <c r="C40" s="107" t="s">
        <v>405</v>
      </c>
      <c r="D40" s="107" t="str">
        <f t="shared" si="1"/>
        <v>Электроника · Телефоны · Умные часы и браслеты</v>
      </c>
      <c r="E40" s="107" t="s">
        <v>358</v>
      </c>
      <c r="F40" s="107" t="s">
        <v>552</v>
      </c>
      <c r="G40" s="107">
        <v>15900.0</v>
      </c>
      <c r="H40" s="103">
        <f t="shared" si="5"/>
        <v>81.66666667</v>
      </c>
      <c r="I40" s="107">
        <v>17.0</v>
      </c>
      <c r="J40" s="103">
        <f t="shared" si="3"/>
        <v>81.66666667</v>
      </c>
      <c r="L40" s="116" t="s">
        <v>223</v>
      </c>
      <c r="M40" s="128">
        <v>30.0</v>
      </c>
      <c r="N40" s="128">
        <v>8.0</v>
      </c>
      <c r="O40" s="128">
        <v>4.0</v>
      </c>
      <c r="S40" s="107" t="s">
        <v>445</v>
      </c>
      <c r="T40" s="103" t="e">
        <v>#DIV/0!</v>
      </c>
      <c r="U40" s="129">
        <v>20.0</v>
      </c>
      <c r="Y40" s="130" t="s">
        <v>527</v>
      </c>
      <c r="Z40" s="130" t="s">
        <v>480</v>
      </c>
    </row>
    <row r="41">
      <c r="A41" s="107" t="s">
        <v>87</v>
      </c>
      <c r="B41" s="107" t="s">
        <v>88</v>
      </c>
      <c r="C41" s="107" t="s">
        <v>433</v>
      </c>
      <c r="D41" s="107" t="str">
        <f t="shared" si="1"/>
        <v>Строительство и ремонт · Инструменты · Расходные материалы и оснастка · Для дрелей, шуруповертов и гайковертов · Биты</v>
      </c>
      <c r="E41" s="107" t="s">
        <v>369</v>
      </c>
      <c r="F41" s="107" t="s">
        <v>303</v>
      </c>
      <c r="G41" s="107">
        <v>414.0</v>
      </c>
      <c r="H41" s="103">
        <f t="shared" si="5"/>
        <v>100</v>
      </c>
      <c r="I41" s="107">
        <v>20.0</v>
      </c>
      <c r="J41" s="103">
        <f t="shared" si="3"/>
        <v>100</v>
      </c>
      <c r="L41" s="116" t="s">
        <v>87</v>
      </c>
      <c r="M41" s="128">
        <v>22.0</v>
      </c>
      <c r="N41" s="128">
        <v>4.0</v>
      </c>
      <c r="O41" s="128">
        <v>1.0</v>
      </c>
      <c r="S41" s="107" t="s">
        <v>447</v>
      </c>
      <c r="T41" s="103" t="e">
        <v>#DIV/0!</v>
      </c>
      <c r="U41" s="129">
        <v>19.0</v>
      </c>
      <c r="Y41" s="130" t="s">
        <v>528</v>
      </c>
      <c r="Z41" s="130" t="s">
        <v>432</v>
      </c>
    </row>
    <row r="42">
      <c r="A42" s="107" t="s">
        <v>157</v>
      </c>
      <c r="B42" s="107" t="s">
        <v>158</v>
      </c>
      <c r="C42" s="107" t="s">
        <v>363</v>
      </c>
      <c r="D42" s="107" t="str">
        <f t="shared" si="1"/>
        <v>Авто · Аудио- и видеотехника · Автомагнитолы</v>
      </c>
      <c r="E42" s="107" t="s">
        <v>423</v>
      </c>
      <c r="F42" s="107" t="s">
        <v>304</v>
      </c>
      <c r="G42" s="107">
        <v>6996.0</v>
      </c>
      <c r="H42" s="103">
        <f t="shared" si="5"/>
        <v>76.72131148</v>
      </c>
      <c r="I42" s="107">
        <v>18.0</v>
      </c>
      <c r="J42" s="103">
        <f t="shared" si="3"/>
        <v>76.72131148</v>
      </c>
      <c r="L42" s="116" t="s">
        <v>157</v>
      </c>
      <c r="M42" s="128">
        <v>14.0</v>
      </c>
      <c r="N42" s="128">
        <v>8.0</v>
      </c>
      <c r="O42" s="128">
        <v>27.0</v>
      </c>
      <c r="S42" s="107" t="s">
        <v>449</v>
      </c>
      <c r="T42" s="103">
        <v>100.0</v>
      </c>
      <c r="U42" s="129">
        <v>19.0</v>
      </c>
      <c r="Y42" s="130" t="s">
        <v>529</v>
      </c>
      <c r="Z42" s="130" t="s">
        <v>431</v>
      </c>
    </row>
    <row r="43">
      <c r="A43" s="107" t="s">
        <v>73</v>
      </c>
      <c r="B43" s="107" t="s">
        <v>74</v>
      </c>
      <c r="C43" s="107" t="s">
        <v>436</v>
      </c>
      <c r="D43" s="107" t="str">
        <f t="shared" si="1"/>
        <v>Электроника · Телефоны · Аксессуары для телефонов · Чехлы</v>
      </c>
      <c r="E43" s="107" t="s">
        <v>369</v>
      </c>
      <c r="F43" s="107" t="s">
        <v>305</v>
      </c>
      <c r="G43" s="107">
        <v>191.0</v>
      </c>
      <c r="H43" s="103">
        <f t="shared" si="5"/>
        <v>87.09677419</v>
      </c>
      <c r="I43" s="107">
        <v>25.0</v>
      </c>
      <c r="J43" s="103">
        <f t="shared" si="3"/>
        <v>87.09677419</v>
      </c>
      <c r="L43" s="116" t="s">
        <v>73</v>
      </c>
      <c r="M43" s="128">
        <v>18.0</v>
      </c>
      <c r="N43" s="128">
        <v>9.0</v>
      </c>
      <c r="O43" s="128">
        <v>2.0</v>
      </c>
      <c r="S43" s="107" t="s">
        <v>451</v>
      </c>
      <c r="T43" s="103">
        <v>100.0</v>
      </c>
      <c r="U43" s="129">
        <v>18.0</v>
      </c>
      <c r="Y43" s="130" t="s">
        <v>530</v>
      </c>
      <c r="Z43" s="130" t="s">
        <v>480</v>
      </c>
    </row>
    <row r="44">
      <c r="A44" s="107" t="s">
        <v>125</v>
      </c>
      <c r="B44" s="107" t="s">
        <v>126</v>
      </c>
      <c r="C44" s="107" t="s">
        <v>438</v>
      </c>
      <c r="D44" s="107" t="str">
        <f t="shared" si="1"/>
        <v>Авто · Аудио- и видеотехника · Автоакустика</v>
      </c>
      <c r="E44" s="107" t="s">
        <v>366</v>
      </c>
      <c r="F44" s="107" t="s">
        <v>307</v>
      </c>
      <c r="G44" s="107">
        <v>1991.0</v>
      </c>
      <c r="H44" s="103">
        <f t="shared" si="5"/>
        <v>87.72727273</v>
      </c>
      <c r="I44" s="107">
        <v>18.0</v>
      </c>
      <c r="J44" s="103">
        <f t="shared" si="3"/>
        <v>87.72727273</v>
      </c>
      <c r="L44" s="116" t="s">
        <v>125</v>
      </c>
      <c r="M44" s="128">
        <v>32.0</v>
      </c>
      <c r="N44" s="128">
        <v>10.0</v>
      </c>
      <c r="O44" s="128">
        <v>19.0</v>
      </c>
      <c r="S44" s="107" t="s">
        <v>453</v>
      </c>
      <c r="T44" s="103">
        <v>100.0</v>
      </c>
      <c r="U44" s="129">
        <v>18.0</v>
      </c>
      <c r="Y44" s="130" t="s">
        <v>531</v>
      </c>
      <c r="Z44" s="130" t="s">
        <v>490</v>
      </c>
    </row>
    <row r="45">
      <c r="A45" s="107" t="s">
        <v>71</v>
      </c>
      <c r="B45" s="107" t="s">
        <v>72</v>
      </c>
      <c r="C45" s="107" t="s">
        <v>440</v>
      </c>
      <c r="D45" s="107" t="str">
        <f t="shared" si="1"/>
        <v>Компьютерная техника · Аксессуары · Аксессуары и запчасти для ноутбуков · Прочие аксессуары для ноутбуков</v>
      </c>
      <c r="E45" s="107" t="s">
        <v>369</v>
      </c>
      <c r="F45" s="107" t="s">
        <v>309</v>
      </c>
      <c r="G45" s="107">
        <v>252.0</v>
      </c>
      <c r="H45" s="103">
        <f t="shared" si="5"/>
        <v>80</v>
      </c>
      <c r="I45" s="107">
        <v>25.0</v>
      </c>
      <c r="J45" s="103">
        <f t="shared" si="3"/>
        <v>80</v>
      </c>
      <c r="L45" s="116" t="s">
        <v>71</v>
      </c>
      <c r="M45" s="128">
        <v>8.0</v>
      </c>
      <c r="N45" s="128">
        <v>2.0</v>
      </c>
      <c r="O45" s="128">
        <v>2.0</v>
      </c>
      <c r="S45" s="107" t="s">
        <v>455</v>
      </c>
      <c r="T45" s="103" t="e">
        <v>#DIV/0!</v>
      </c>
      <c r="U45" s="129">
        <v>18.0</v>
      </c>
      <c r="Y45" s="130" t="s">
        <v>189</v>
      </c>
      <c r="Z45" s="130" t="s">
        <v>490</v>
      </c>
    </row>
    <row r="46">
      <c r="A46" s="107" t="s">
        <v>175</v>
      </c>
      <c r="B46" s="107" t="s">
        <v>176</v>
      </c>
      <c r="C46" s="107" t="s">
        <v>442</v>
      </c>
      <c r="D46" s="107" t="str">
        <f t="shared" si="1"/>
        <v>Электроника · Фото и видеокамеры · Фотоаппараты</v>
      </c>
      <c r="E46" s="107" t="s">
        <v>443</v>
      </c>
      <c r="F46" s="107" t="s">
        <v>310</v>
      </c>
      <c r="G46" s="107">
        <v>13400.0</v>
      </c>
      <c r="H46" s="103">
        <f t="shared" si="5"/>
        <v>0</v>
      </c>
      <c r="I46" s="107">
        <v>16.0</v>
      </c>
      <c r="J46" s="103">
        <f t="shared" si="3"/>
        <v>0</v>
      </c>
      <c r="L46" s="116" t="s">
        <v>175</v>
      </c>
      <c r="M46" s="128">
        <v>24.0</v>
      </c>
      <c r="N46" s="128">
        <v>17.0</v>
      </c>
      <c r="O46" s="128">
        <v>15.0</v>
      </c>
      <c r="S46" s="107" t="s">
        <v>458</v>
      </c>
      <c r="T46" s="103" t="e">
        <v>#DIV/0!</v>
      </c>
      <c r="U46" s="129">
        <v>18.0</v>
      </c>
      <c r="Y46" s="130" t="s">
        <v>532</v>
      </c>
      <c r="Z46" s="130" t="s">
        <v>490</v>
      </c>
    </row>
    <row r="47">
      <c r="A47" s="107" t="s">
        <v>83</v>
      </c>
      <c r="B47" s="107" t="s">
        <v>84</v>
      </c>
      <c r="C47" s="107" t="s">
        <v>409</v>
      </c>
      <c r="D47" s="107" t="str">
        <f t="shared" si="1"/>
        <v>Спорт и отдых · Туризм и отдых на природе · Сумки-холодильники</v>
      </c>
      <c r="E47" s="107" t="s">
        <v>410</v>
      </c>
      <c r="F47" s="107" t="s">
        <v>289</v>
      </c>
      <c r="G47" s="107">
        <v>399.0</v>
      </c>
      <c r="H47" s="103">
        <f t="shared" si="5"/>
        <v>83.78378378</v>
      </c>
      <c r="I47" s="107">
        <v>21.0</v>
      </c>
      <c r="J47" s="103">
        <f t="shared" si="3"/>
        <v>83.78378378</v>
      </c>
      <c r="L47" s="116" t="s">
        <v>83</v>
      </c>
      <c r="M47" s="128">
        <v>25.0</v>
      </c>
      <c r="N47" s="128">
        <v>15.0</v>
      </c>
      <c r="O47" s="128">
        <v>20.0</v>
      </c>
      <c r="S47" s="107" t="s">
        <v>459</v>
      </c>
      <c r="T47" s="103">
        <v>89.65517241379311</v>
      </c>
      <c r="U47" s="129">
        <v>18.0</v>
      </c>
      <c r="Y47" s="130" t="s">
        <v>533</v>
      </c>
      <c r="Z47" s="130" t="s">
        <v>490</v>
      </c>
    </row>
    <row r="48">
      <c r="A48" s="107" t="s">
        <v>225</v>
      </c>
      <c r="B48" s="107" t="s">
        <v>226</v>
      </c>
      <c r="C48" s="107" t="s">
        <v>357</v>
      </c>
      <c r="D48" s="107" t="str">
        <f t="shared" si="1"/>
        <v>Электроника · Телефоны · Мобильные телефоны</v>
      </c>
      <c r="E48" s="107" t="s">
        <v>358</v>
      </c>
      <c r="F48" s="107" t="s">
        <v>446</v>
      </c>
      <c r="G48" s="107">
        <v>21900.0</v>
      </c>
      <c r="H48" s="103">
        <f t="shared" si="5"/>
        <v>68.29971182</v>
      </c>
      <c r="I48" s="107">
        <v>13.0</v>
      </c>
      <c r="J48" s="103">
        <f t="shared" si="3"/>
        <v>68.29971182</v>
      </c>
      <c r="L48" s="116" t="s">
        <v>225</v>
      </c>
      <c r="M48" s="128">
        <v>17.0</v>
      </c>
      <c r="N48" s="128">
        <v>10.0</v>
      </c>
      <c r="O48" s="128">
        <v>7.0</v>
      </c>
      <c r="S48" s="107" t="s">
        <v>460</v>
      </c>
      <c r="T48" s="103" t="e">
        <v>#DIV/0!</v>
      </c>
      <c r="U48" s="129">
        <v>18.0</v>
      </c>
      <c r="Y48" s="130" t="s">
        <v>534</v>
      </c>
      <c r="Z48" s="130" t="s">
        <v>381</v>
      </c>
    </row>
    <row r="49">
      <c r="A49" s="107" t="s">
        <v>187</v>
      </c>
      <c r="B49" s="107" t="s">
        <v>188</v>
      </c>
      <c r="C49" s="107" t="s">
        <v>357</v>
      </c>
      <c r="D49" s="107" t="str">
        <f t="shared" si="1"/>
        <v>Электроника · Телефоны · Мобильные телефоны</v>
      </c>
      <c r="E49" s="107" t="s">
        <v>358</v>
      </c>
      <c r="F49" s="107" t="s">
        <v>448</v>
      </c>
      <c r="G49" s="107">
        <v>24900.0</v>
      </c>
      <c r="H49" s="103">
        <f t="shared" si="5"/>
        <v>68.29971182</v>
      </c>
      <c r="I49" s="107">
        <v>13.0</v>
      </c>
      <c r="J49" s="103">
        <f t="shared" si="3"/>
        <v>68.29971182</v>
      </c>
      <c r="L49" s="116" t="s">
        <v>187</v>
      </c>
      <c r="M49" s="128">
        <v>16.0</v>
      </c>
      <c r="N49" s="128">
        <v>8.0</v>
      </c>
      <c r="O49" s="128">
        <v>4.0</v>
      </c>
      <c r="S49" s="107" t="s">
        <v>461</v>
      </c>
      <c r="T49" s="103">
        <v>100.0</v>
      </c>
      <c r="U49" s="129">
        <v>18.0</v>
      </c>
      <c r="Y49" s="130" t="s">
        <v>535</v>
      </c>
      <c r="Z49" s="130" t="s">
        <v>408</v>
      </c>
    </row>
    <row r="50">
      <c r="A50" s="107" t="s">
        <v>227</v>
      </c>
      <c r="B50" s="107" t="s">
        <v>228</v>
      </c>
      <c r="C50" s="107" t="s">
        <v>357</v>
      </c>
      <c r="D50" s="107" t="str">
        <f t="shared" si="1"/>
        <v>Электроника · Телефоны · Мобильные телефоны</v>
      </c>
      <c r="E50" s="107" t="s">
        <v>358</v>
      </c>
      <c r="F50" s="107" t="s">
        <v>450</v>
      </c>
      <c r="G50" s="107">
        <v>22446.0</v>
      </c>
      <c r="H50" s="103">
        <f t="shared" si="5"/>
        <v>68.29971182</v>
      </c>
      <c r="I50" s="107">
        <v>13.0</v>
      </c>
      <c r="J50" s="103">
        <f t="shared" si="3"/>
        <v>68.29971182</v>
      </c>
      <c r="L50" s="116" t="s">
        <v>227</v>
      </c>
      <c r="M50" s="128">
        <v>16.0</v>
      </c>
      <c r="N50" s="128">
        <v>8.0</v>
      </c>
      <c r="O50" s="128">
        <v>3.0</v>
      </c>
      <c r="S50" s="107" t="s">
        <v>462</v>
      </c>
      <c r="T50" s="103">
        <v>100.0</v>
      </c>
      <c r="U50" s="129">
        <v>19.0</v>
      </c>
      <c r="Y50" s="130" t="s">
        <v>536</v>
      </c>
      <c r="Z50" s="130" t="s">
        <v>455</v>
      </c>
    </row>
    <row r="51">
      <c r="A51" s="107" t="s">
        <v>229</v>
      </c>
      <c r="B51" s="107" t="s">
        <v>230</v>
      </c>
      <c r="C51" s="107" t="s">
        <v>357</v>
      </c>
      <c r="D51" s="107" t="str">
        <f t="shared" si="1"/>
        <v>Электроника · Телефоны · Мобильные телефоны</v>
      </c>
      <c r="E51" s="107" t="s">
        <v>358</v>
      </c>
      <c r="F51" s="107" t="s">
        <v>359</v>
      </c>
      <c r="G51" s="107">
        <v>22222.0</v>
      </c>
      <c r="H51" s="103">
        <f t="shared" si="5"/>
        <v>68.29971182</v>
      </c>
      <c r="I51" s="107">
        <v>13.0</v>
      </c>
      <c r="J51" s="103">
        <f t="shared" si="3"/>
        <v>68.29971182</v>
      </c>
      <c r="L51" s="116" t="s">
        <v>229</v>
      </c>
      <c r="M51" s="128">
        <v>18.0</v>
      </c>
      <c r="N51" s="128">
        <v>10.0</v>
      </c>
      <c r="O51" s="128">
        <v>4.0</v>
      </c>
      <c r="S51" s="107" t="s">
        <v>464</v>
      </c>
      <c r="T51" s="103">
        <v>85.71428571428571</v>
      </c>
      <c r="U51" s="129">
        <v>21.0</v>
      </c>
      <c r="Y51" s="130" t="s">
        <v>537</v>
      </c>
      <c r="Z51" s="130" t="s">
        <v>461</v>
      </c>
    </row>
    <row r="52">
      <c r="A52" s="107" t="s">
        <v>231</v>
      </c>
      <c r="B52" s="107" t="s">
        <v>232</v>
      </c>
      <c r="C52" s="107" t="s">
        <v>357</v>
      </c>
      <c r="D52" s="107" t="str">
        <f t="shared" si="1"/>
        <v>Электроника · Телефоны · Мобильные телефоны</v>
      </c>
      <c r="E52" s="107" t="s">
        <v>401</v>
      </c>
      <c r="F52" s="107" t="s">
        <v>286</v>
      </c>
      <c r="G52" s="107">
        <v>29992.0</v>
      </c>
      <c r="H52" s="103">
        <f t="shared" si="5"/>
        <v>68.29971182</v>
      </c>
      <c r="I52" s="107">
        <v>13.0</v>
      </c>
      <c r="J52" s="103">
        <f t="shared" si="3"/>
        <v>68.29971182</v>
      </c>
      <c r="L52" s="116" t="s">
        <v>231</v>
      </c>
      <c r="M52" s="128">
        <v>18.0</v>
      </c>
      <c r="N52" s="128">
        <v>9.5</v>
      </c>
      <c r="O52" s="128">
        <v>5.1</v>
      </c>
      <c r="S52" s="107" t="s">
        <v>465</v>
      </c>
      <c r="T52" s="103" t="e">
        <v>#DIV/0!</v>
      </c>
      <c r="U52" s="129">
        <v>21.0</v>
      </c>
      <c r="Y52" s="130" t="s">
        <v>538</v>
      </c>
      <c r="Z52" s="130" t="s">
        <v>430</v>
      </c>
    </row>
    <row r="53">
      <c r="A53" s="107" t="s">
        <v>233</v>
      </c>
      <c r="B53" s="107" t="s">
        <v>234</v>
      </c>
      <c r="C53" s="107" t="s">
        <v>357</v>
      </c>
      <c r="D53" s="107" t="str">
        <f t="shared" si="1"/>
        <v>Электроника · Телефоны · Мобильные телефоны</v>
      </c>
      <c r="E53" s="107" t="s">
        <v>358</v>
      </c>
      <c r="F53" s="107" t="s">
        <v>452</v>
      </c>
      <c r="G53" s="107">
        <v>25200.0</v>
      </c>
      <c r="H53" s="103">
        <f t="shared" si="5"/>
        <v>68.29971182</v>
      </c>
      <c r="I53" s="107">
        <v>13.0</v>
      </c>
      <c r="J53" s="103">
        <f t="shared" si="3"/>
        <v>68.29971182</v>
      </c>
      <c r="L53" s="116" t="s">
        <v>233</v>
      </c>
      <c r="M53" s="128">
        <v>17.0</v>
      </c>
      <c r="N53" s="128">
        <v>10.0</v>
      </c>
      <c r="O53" s="128">
        <v>4.0</v>
      </c>
      <c r="S53" s="107" t="s">
        <v>468</v>
      </c>
      <c r="T53" s="103">
        <v>95.65217391304348</v>
      </c>
      <c r="U53" s="129">
        <v>21.0</v>
      </c>
      <c r="Y53" s="130" t="s">
        <v>77</v>
      </c>
      <c r="Z53" s="130" t="s">
        <v>427</v>
      </c>
    </row>
    <row r="54">
      <c r="A54" s="107" t="s">
        <v>235</v>
      </c>
      <c r="B54" s="107" t="s">
        <v>236</v>
      </c>
      <c r="C54" s="107" t="s">
        <v>357</v>
      </c>
      <c r="D54" s="107" t="str">
        <f t="shared" si="1"/>
        <v>Электроника · Телефоны · Мобильные телефоны</v>
      </c>
      <c r="E54" s="107" t="s">
        <v>373</v>
      </c>
      <c r="F54" s="107" t="s">
        <v>454</v>
      </c>
      <c r="G54" s="107">
        <v>25400.0</v>
      </c>
      <c r="H54" s="103">
        <f t="shared" si="5"/>
        <v>68.29971182</v>
      </c>
      <c r="I54" s="107">
        <v>13.0</v>
      </c>
      <c r="J54" s="103">
        <f t="shared" si="3"/>
        <v>68.29971182</v>
      </c>
      <c r="L54" s="116" t="s">
        <v>235</v>
      </c>
      <c r="M54" s="128">
        <v>16.0</v>
      </c>
      <c r="N54" s="128">
        <v>9.0</v>
      </c>
      <c r="O54" s="128">
        <v>3.0</v>
      </c>
      <c r="S54" s="107" t="s">
        <v>470</v>
      </c>
      <c r="T54" s="103">
        <v>66.66666666666666</v>
      </c>
      <c r="U54" s="129">
        <v>21.0</v>
      </c>
      <c r="Y54" s="130" t="s">
        <v>539</v>
      </c>
      <c r="Z54" s="130" t="s">
        <v>400</v>
      </c>
    </row>
    <row r="55">
      <c r="A55" s="107" t="s">
        <v>237</v>
      </c>
      <c r="B55" s="107" t="s">
        <v>238</v>
      </c>
      <c r="C55" s="107" t="s">
        <v>357</v>
      </c>
      <c r="D55" s="107" t="str">
        <f t="shared" si="1"/>
        <v>Электроника · Телефоны · Мобильные телефоны</v>
      </c>
      <c r="E55" s="107" t="s">
        <v>401</v>
      </c>
      <c r="F55" s="107" t="s">
        <v>286</v>
      </c>
      <c r="G55" s="107">
        <v>10901.0</v>
      </c>
      <c r="H55" s="103">
        <f t="shared" si="5"/>
        <v>68.29971182</v>
      </c>
      <c r="I55" s="107">
        <v>13.0</v>
      </c>
      <c r="J55" s="103">
        <f t="shared" si="3"/>
        <v>68.29971182</v>
      </c>
      <c r="L55" s="116" t="s">
        <v>237</v>
      </c>
      <c r="M55" s="128">
        <v>18.0</v>
      </c>
      <c r="N55" s="128">
        <v>9.5</v>
      </c>
      <c r="O55" s="128">
        <v>5.1</v>
      </c>
      <c r="S55" s="107" t="s">
        <v>551</v>
      </c>
      <c r="T55" s="103">
        <v>50.0</v>
      </c>
      <c r="U55" s="129">
        <v>21.0</v>
      </c>
      <c r="Y55" s="130" t="s">
        <v>540</v>
      </c>
      <c r="Z55" s="130" t="s">
        <v>490</v>
      </c>
    </row>
    <row r="56">
      <c r="A56" s="107" t="s">
        <v>169</v>
      </c>
      <c r="B56" s="107" t="s">
        <v>170</v>
      </c>
      <c r="C56" s="107" t="s">
        <v>357</v>
      </c>
      <c r="D56" s="107" t="str">
        <f t="shared" si="1"/>
        <v>Электроника · Телефоны · Мобильные телефоны</v>
      </c>
      <c r="E56" s="107" t="s">
        <v>401</v>
      </c>
      <c r="F56" s="107" t="s">
        <v>286</v>
      </c>
      <c r="G56" s="107">
        <v>12900.0</v>
      </c>
      <c r="H56" s="103">
        <f t="shared" si="5"/>
        <v>68.29971182</v>
      </c>
      <c r="I56" s="107">
        <v>13.0</v>
      </c>
      <c r="J56" s="103">
        <f t="shared" si="3"/>
        <v>68.29971182</v>
      </c>
      <c r="L56" s="116" t="s">
        <v>169</v>
      </c>
      <c r="M56" s="128">
        <v>18.0</v>
      </c>
      <c r="N56" s="128">
        <v>9.5</v>
      </c>
      <c r="O56" s="128">
        <v>5.1</v>
      </c>
      <c r="S56" s="107" t="s">
        <v>471</v>
      </c>
      <c r="T56" s="103">
        <v>93.54838709677419</v>
      </c>
      <c r="U56" s="129">
        <v>26.0</v>
      </c>
      <c r="Y56" s="130" t="s">
        <v>541</v>
      </c>
      <c r="Z56" s="130" t="s">
        <v>490</v>
      </c>
    </row>
    <row r="57">
      <c r="A57" s="107" t="s">
        <v>239</v>
      </c>
      <c r="B57" s="107" t="s">
        <v>240</v>
      </c>
      <c r="C57" s="107" t="s">
        <v>357</v>
      </c>
      <c r="D57" s="107" t="str">
        <f t="shared" si="1"/>
        <v>Электроника · Телефоны · Мобильные телефоны</v>
      </c>
      <c r="E57" s="107" t="s">
        <v>401</v>
      </c>
      <c r="F57" s="107" t="s">
        <v>286</v>
      </c>
      <c r="G57" s="107">
        <v>4994.0</v>
      </c>
      <c r="H57" s="103">
        <f t="shared" si="5"/>
        <v>68.29971182</v>
      </c>
      <c r="I57" s="107">
        <v>13.0</v>
      </c>
      <c r="J57" s="103">
        <f t="shared" si="3"/>
        <v>68.29971182</v>
      </c>
      <c r="L57" s="116" t="s">
        <v>239</v>
      </c>
      <c r="M57" s="128">
        <v>18.0</v>
      </c>
      <c r="N57" s="128">
        <v>9.5</v>
      </c>
      <c r="O57" s="128">
        <v>5.1</v>
      </c>
      <c r="S57" s="107" t="s">
        <v>473</v>
      </c>
      <c r="T57" s="103">
        <v>98.91304347826086</v>
      </c>
      <c r="U57" s="129">
        <v>19.0</v>
      </c>
      <c r="Y57" s="130" t="s">
        <v>542</v>
      </c>
      <c r="Z57" s="130" t="s">
        <v>421</v>
      </c>
    </row>
    <row r="58">
      <c r="A58" s="107" t="s">
        <v>121</v>
      </c>
      <c r="B58" s="107" t="s">
        <v>122</v>
      </c>
      <c r="C58" s="107" t="s">
        <v>438</v>
      </c>
      <c r="D58" s="107" t="str">
        <f t="shared" si="1"/>
        <v>Авто · Аудио- и видеотехника · Автоакустика</v>
      </c>
      <c r="E58" s="107" t="s">
        <v>423</v>
      </c>
      <c r="F58" s="107" t="s">
        <v>312</v>
      </c>
      <c r="G58" s="107">
        <v>1693.0</v>
      </c>
      <c r="H58" s="103">
        <f t="shared" si="5"/>
        <v>87.72727273</v>
      </c>
      <c r="I58" s="107">
        <v>18.0</v>
      </c>
      <c r="J58" s="103">
        <f t="shared" si="3"/>
        <v>87.72727273</v>
      </c>
      <c r="L58" s="116" t="s">
        <v>121</v>
      </c>
      <c r="M58" s="128">
        <v>32.0</v>
      </c>
      <c r="N58" s="128">
        <v>20.0</v>
      </c>
      <c r="O58" s="128">
        <v>10.0</v>
      </c>
      <c r="S58" s="107" t="s">
        <v>475</v>
      </c>
      <c r="T58" s="103">
        <v>100.0</v>
      </c>
      <c r="U58" s="129">
        <v>16.0</v>
      </c>
      <c r="Y58" s="130" t="s">
        <v>83</v>
      </c>
      <c r="Z58" s="130" t="s">
        <v>427</v>
      </c>
    </row>
    <row r="59">
      <c r="A59" s="107" t="s">
        <v>65</v>
      </c>
      <c r="B59" s="107" t="s">
        <v>66</v>
      </c>
      <c r="C59" s="107" t="s">
        <v>368</v>
      </c>
      <c r="D59" s="107" t="str">
        <f t="shared" si="1"/>
        <v>Компьютерная техника · Аксессуары · Кабели, разъемы, переходники</v>
      </c>
      <c r="E59" s="107" t="s">
        <v>369</v>
      </c>
      <c r="F59" s="107" t="s">
        <v>315</v>
      </c>
      <c r="G59" s="107">
        <v>151.0</v>
      </c>
      <c r="H59" s="103">
        <f t="shared" si="5"/>
        <v>85.55377207</v>
      </c>
      <c r="I59" s="107">
        <v>26.0</v>
      </c>
      <c r="J59" s="103">
        <f t="shared" si="3"/>
        <v>85.55377207</v>
      </c>
      <c r="L59" s="116" t="s">
        <v>65</v>
      </c>
      <c r="M59" s="128">
        <v>21.0</v>
      </c>
      <c r="N59" s="128">
        <v>8.0</v>
      </c>
      <c r="O59" s="128">
        <v>3.0</v>
      </c>
      <c r="S59" s="107" t="s">
        <v>476</v>
      </c>
      <c r="T59" s="103">
        <v>100.0</v>
      </c>
      <c r="U59" s="129">
        <v>19.0</v>
      </c>
      <c r="Y59" s="130" t="s">
        <v>543</v>
      </c>
      <c r="Z59" s="130" t="s">
        <v>490</v>
      </c>
    </row>
    <row r="60">
      <c r="A60" s="107" t="s">
        <v>79</v>
      </c>
      <c r="B60" s="107" t="s">
        <v>80</v>
      </c>
      <c r="C60" s="107" t="s">
        <v>390</v>
      </c>
      <c r="D60" s="107" t="str">
        <f t="shared" si="1"/>
        <v>Электроника · Телефоны · Аксессуары для телефонов · Зарядные устройства и адаптеры</v>
      </c>
      <c r="E60" s="107" t="s">
        <v>391</v>
      </c>
      <c r="F60" s="107" t="s">
        <v>282</v>
      </c>
      <c r="G60" s="107">
        <v>396.0</v>
      </c>
      <c r="H60" s="129">
        <v>70.0</v>
      </c>
      <c r="I60" s="107">
        <v>25.0</v>
      </c>
      <c r="J60" s="103" t="str">
        <f t="shared" si="3"/>
        <v>#DIV/0!</v>
      </c>
      <c r="L60" s="116" t="s">
        <v>79</v>
      </c>
      <c r="M60" s="128">
        <v>4.0</v>
      </c>
      <c r="N60" s="128">
        <v>4.0</v>
      </c>
      <c r="O60" s="128">
        <v>7.0</v>
      </c>
      <c r="S60" s="107" t="s">
        <v>478</v>
      </c>
      <c r="T60" s="103">
        <v>73.68421052631578</v>
      </c>
      <c r="U60" s="129">
        <v>19.0</v>
      </c>
      <c r="Y60" s="130" t="s">
        <v>544</v>
      </c>
      <c r="Z60" s="130" t="s">
        <v>490</v>
      </c>
    </row>
    <row r="61">
      <c r="A61" s="107" t="s">
        <v>67</v>
      </c>
      <c r="B61" s="107" t="s">
        <v>68</v>
      </c>
      <c r="C61" s="107" t="s">
        <v>463</v>
      </c>
      <c r="D61" s="107" t="str">
        <f t="shared" si="1"/>
        <v>Строительство и ремонт · Инструменты · Расходные материалы и оснастка · Диски отрезные</v>
      </c>
      <c r="E61" s="107" t="s">
        <v>369</v>
      </c>
      <c r="F61" s="107" t="s">
        <v>317</v>
      </c>
      <c r="G61" s="107">
        <v>250.0</v>
      </c>
      <c r="H61" s="103">
        <f t="shared" ref="H61:H77" si="6">VLOOKUP(D61,$S$2:$T$69,2,0)</f>
        <v>95.35783366</v>
      </c>
      <c r="I61" s="107">
        <v>18.0</v>
      </c>
      <c r="J61" s="103">
        <f t="shared" si="3"/>
        <v>95.35783366</v>
      </c>
      <c r="L61" s="116" t="s">
        <v>67</v>
      </c>
      <c r="M61" s="128">
        <v>10.0</v>
      </c>
      <c r="N61" s="128">
        <v>10.0</v>
      </c>
      <c r="O61" s="128">
        <v>2.0</v>
      </c>
      <c r="S61" s="107" t="s">
        <v>480</v>
      </c>
      <c r="T61" s="103">
        <v>80.0</v>
      </c>
      <c r="U61" s="129">
        <v>19.0</v>
      </c>
      <c r="Y61" s="130" t="s">
        <v>545</v>
      </c>
      <c r="Z61" s="130" t="s">
        <v>490</v>
      </c>
    </row>
    <row r="62">
      <c r="A62" s="107" t="s">
        <v>241</v>
      </c>
      <c r="B62" s="107" t="s">
        <v>242</v>
      </c>
      <c r="C62" s="107" t="s">
        <v>357</v>
      </c>
      <c r="D62" s="107" t="str">
        <f t="shared" si="1"/>
        <v>Электроника · Телефоны · Мобильные телефоны</v>
      </c>
      <c r="E62" s="107" t="s">
        <v>401</v>
      </c>
      <c r="F62" s="107" t="s">
        <v>286</v>
      </c>
      <c r="G62" s="107">
        <v>21900.0</v>
      </c>
      <c r="H62" s="103">
        <f t="shared" si="6"/>
        <v>68.29971182</v>
      </c>
      <c r="I62" s="107">
        <v>13.0</v>
      </c>
      <c r="J62" s="103">
        <f t="shared" si="3"/>
        <v>68.29971182</v>
      </c>
      <c r="L62" s="116" t="s">
        <v>241</v>
      </c>
      <c r="M62" s="128">
        <v>18.0</v>
      </c>
      <c r="N62" s="128">
        <v>9.5</v>
      </c>
      <c r="O62" s="128">
        <v>5.1</v>
      </c>
      <c r="S62" s="107" t="s">
        <v>482</v>
      </c>
      <c r="T62" s="103">
        <v>50.0</v>
      </c>
      <c r="U62" s="129">
        <v>15.0</v>
      </c>
      <c r="Y62" s="130" t="s">
        <v>67</v>
      </c>
      <c r="Z62" s="130" t="s">
        <v>435</v>
      </c>
    </row>
    <row r="63">
      <c r="A63" s="107" t="s">
        <v>69</v>
      </c>
      <c r="B63" s="107" t="s">
        <v>70</v>
      </c>
      <c r="C63" s="107" t="s">
        <v>466</v>
      </c>
      <c r="D63" s="107" t="str">
        <f t="shared" si="1"/>
        <v>Товары для дома · Посуда и кухонные принадлежности · Приготовление пищи · Кухонная навеска</v>
      </c>
      <c r="E63" s="107" t="s">
        <v>467</v>
      </c>
      <c r="F63" s="107" t="s">
        <v>318</v>
      </c>
      <c r="G63" s="107">
        <v>250.0</v>
      </c>
      <c r="H63" s="103">
        <f t="shared" si="6"/>
        <v>95.65217391</v>
      </c>
      <c r="I63" s="107">
        <v>21.0</v>
      </c>
      <c r="J63" s="103">
        <f t="shared" si="3"/>
        <v>95.65217391</v>
      </c>
      <c r="L63" s="116" t="s">
        <v>69</v>
      </c>
      <c r="M63" s="128">
        <v>10.0</v>
      </c>
      <c r="N63" s="128">
        <v>5.0</v>
      </c>
      <c r="O63" s="128">
        <v>0.5</v>
      </c>
      <c r="S63" s="107" t="s">
        <v>483</v>
      </c>
      <c r="T63" s="103" t="e">
        <v>#DIV/0!</v>
      </c>
      <c r="U63" s="129">
        <v>25.0</v>
      </c>
      <c r="Y63" s="130" t="s">
        <v>546</v>
      </c>
      <c r="Z63" s="130" t="s">
        <v>424</v>
      </c>
    </row>
    <row r="64">
      <c r="A64" s="107" t="s">
        <v>243</v>
      </c>
      <c r="B64" s="107" t="s">
        <v>244</v>
      </c>
      <c r="C64" s="107" t="s">
        <v>553</v>
      </c>
      <c r="D64" s="107" t="str">
        <f t="shared" si="1"/>
        <v>Электроника · Телефоны · Аксессуары для телефонов · Портативные аккумуляторы</v>
      </c>
      <c r="E64" s="107" t="s">
        <v>358</v>
      </c>
      <c r="F64" s="107" t="s">
        <v>554</v>
      </c>
      <c r="G64" s="107">
        <v>867.0</v>
      </c>
      <c r="H64" s="103">
        <f t="shared" si="6"/>
        <v>100</v>
      </c>
      <c r="I64" s="107">
        <v>25.0</v>
      </c>
      <c r="J64" s="103">
        <f t="shared" si="3"/>
        <v>100</v>
      </c>
      <c r="L64" s="116" t="s">
        <v>243</v>
      </c>
      <c r="M64" s="128">
        <v>18.0</v>
      </c>
      <c r="N64" s="128">
        <v>11.0</v>
      </c>
      <c r="O64" s="128">
        <v>3.0</v>
      </c>
      <c r="S64" s="107" t="s">
        <v>486</v>
      </c>
      <c r="T64" s="103">
        <v>100.0</v>
      </c>
      <c r="U64" s="129">
        <v>25.0</v>
      </c>
      <c r="Y64" s="130" t="s">
        <v>81</v>
      </c>
      <c r="Z64" s="130" t="s">
        <v>413</v>
      </c>
    </row>
    <row r="65">
      <c r="A65" s="107" t="s">
        <v>101</v>
      </c>
      <c r="B65" s="107" t="s">
        <v>102</v>
      </c>
      <c r="C65" s="107" t="s">
        <v>469</v>
      </c>
      <c r="D65" s="107" t="str">
        <f t="shared" si="1"/>
        <v>Авто · Аудио- и видеотехника · Аксессуары</v>
      </c>
      <c r="E65" s="107" t="s">
        <v>394</v>
      </c>
      <c r="F65" s="107" t="s">
        <v>319</v>
      </c>
      <c r="G65" s="107">
        <v>757.0</v>
      </c>
      <c r="H65" s="103">
        <f t="shared" si="6"/>
        <v>77.77777778</v>
      </c>
      <c r="I65" s="107">
        <v>18.0</v>
      </c>
      <c r="J65" s="103">
        <f t="shared" si="3"/>
        <v>77.77777778</v>
      </c>
      <c r="L65" s="116" t="s">
        <v>101</v>
      </c>
      <c r="M65" s="128">
        <v>29.0</v>
      </c>
      <c r="N65" s="128">
        <v>20.0</v>
      </c>
      <c r="O65" s="128">
        <v>6.0</v>
      </c>
      <c r="S65" s="107" t="s">
        <v>489</v>
      </c>
      <c r="T65" s="103">
        <v>87.09677419354838</v>
      </c>
      <c r="U65" s="129">
        <v>25.0</v>
      </c>
      <c r="Y65" s="130" t="s">
        <v>123</v>
      </c>
      <c r="Z65" s="130" t="s">
        <v>480</v>
      </c>
    </row>
    <row r="66">
      <c r="A66" s="107" t="s">
        <v>133</v>
      </c>
      <c r="B66" s="107" t="s">
        <v>134</v>
      </c>
      <c r="C66" s="107" t="s">
        <v>416</v>
      </c>
      <c r="D66" s="107" t="str">
        <f t="shared" si="1"/>
        <v>Авто · Электроника · Видеорегистраторы</v>
      </c>
      <c r="E66" s="107" t="s">
        <v>358</v>
      </c>
      <c r="F66" s="107" t="s">
        <v>320</v>
      </c>
      <c r="G66" s="107">
        <v>2662.0</v>
      </c>
      <c r="H66" s="103">
        <f t="shared" si="6"/>
        <v>64.28571429</v>
      </c>
      <c r="I66" s="107">
        <v>15.0</v>
      </c>
      <c r="J66" s="103">
        <f t="shared" si="3"/>
        <v>64.28571429</v>
      </c>
      <c r="L66" s="116" t="s">
        <v>133</v>
      </c>
      <c r="M66" s="128">
        <v>13.0</v>
      </c>
      <c r="N66" s="128">
        <v>14.0</v>
      </c>
      <c r="O66" s="128">
        <v>7.0</v>
      </c>
      <c r="S66" s="107" t="s">
        <v>490</v>
      </c>
      <c r="T66" s="103">
        <v>68.29971181556196</v>
      </c>
      <c r="U66" s="129">
        <v>13.0</v>
      </c>
      <c r="Y66" s="130" t="s">
        <v>547</v>
      </c>
      <c r="Z66" s="130" t="s">
        <v>473</v>
      </c>
    </row>
    <row r="67">
      <c r="A67" s="107" t="s">
        <v>137</v>
      </c>
      <c r="B67" s="107" t="s">
        <v>138</v>
      </c>
      <c r="C67" s="107" t="s">
        <v>416</v>
      </c>
      <c r="D67" s="107" t="str">
        <f t="shared" si="1"/>
        <v>Авто · Электроника · Видеорегистраторы</v>
      </c>
      <c r="E67" s="107" t="s">
        <v>472</v>
      </c>
      <c r="F67" s="107" t="s">
        <v>321</v>
      </c>
      <c r="G67" s="107">
        <v>2992.0</v>
      </c>
      <c r="H67" s="103">
        <f t="shared" si="6"/>
        <v>64.28571429</v>
      </c>
      <c r="I67" s="107">
        <v>15.0</v>
      </c>
      <c r="J67" s="103">
        <f t="shared" si="3"/>
        <v>64.28571429</v>
      </c>
      <c r="L67" s="116" t="s">
        <v>137</v>
      </c>
      <c r="M67" s="128">
        <v>12.0</v>
      </c>
      <c r="N67" s="128">
        <v>15.0</v>
      </c>
      <c r="O67" s="128">
        <v>8.0</v>
      </c>
      <c r="S67" s="107" t="s">
        <v>526</v>
      </c>
      <c r="T67" s="103" t="e">
        <v>#DIV/0!</v>
      </c>
      <c r="U67" s="129">
        <v>21.0</v>
      </c>
      <c r="Y67" s="130" t="s">
        <v>548</v>
      </c>
      <c r="Z67" s="130" t="s">
        <v>464</v>
      </c>
    </row>
    <row r="68">
      <c r="A68" s="107" t="s">
        <v>245</v>
      </c>
      <c r="B68" s="107" t="s">
        <v>246</v>
      </c>
      <c r="C68" s="107" t="s">
        <v>357</v>
      </c>
      <c r="D68" s="107" t="str">
        <f t="shared" si="1"/>
        <v>Электроника · Телефоны · Мобильные телефоны</v>
      </c>
      <c r="E68" s="107" t="s">
        <v>401</v>
      </c>
      <c r="F68" s="107" t="s">
        <v>286</v>
      </c>
      <c r="G68" s="107">
        <v>14500.0</v>
      </c>
      <c r="H68" s="103">
        <f t="shared" si="6"/>
        <v>68.29971182</v>
      </c>
      <c r="I68" s="107">
        <v>13.0</v>
      </c>
      <c r="J68" s="103">
        <f t="shared" si="3"/>
        <v>68.29971182</v>
      </c>
      <c r="L68" s="116" t="s">
        <v>245</v>
      </c>
      <c r="M68" s="128">
        <v>18.0</v>
      </c>
      <c r="N68" s="128">
        <v>9.5</v>
      </c>
      <c r="O68" s="128">
        <v>5.1</v>
      </c>
      <c r="S68" s="107" t="s">
        <v>492</v>
      </c>
      <c r="T68" s="103">
        <v>81.66666666666667</v>
      </c>
      <c r="U68" s="129">
        <v>17.0</v>
      </c>
      <c r="Y68" s="130" t="s">
        <v>91</v>
      </c>
      <c r="Z68" s="130" t="s">
        <v>483</v>
      </c>
    </row>
    <row r="69">
      <c r="A69" s="107" t="s">
        <v>177</v>
      </c>
      <c r="B69" s="107" t="s">
        <v>178</v>
      </c>
      <c r="C69" s="107" t="s">
        <v>474</v>
      </c>
      <c r="D69" s="107" t="str">
        <f t="shared" si="1"/>
        <v>Электроника · Аудио- и видеотехника · Телевизоры</v>
      </c>
      <c r="E69" s="107" t="s">
        <v>295</v>
      </c>
      <c r="F69" s="107" t="s">
        <v>323</v>
      </c>
      <c r="G69" s="107">
        <v>14214.0</v>
      </c>
      <c r="H69" s="103">
        <f t="shared" si="6"/>
        <v>100</v>
      </c>
      <c r="I69" s="107">
        <v>16.0</v>
      </c>
      <c r="J69" s="103">
        <f t="shared" si="3"/>
        <v>100</v>
      </c>
      <c r="L69" s="116" t="s">
        <v>177</v>
      </c>
      <c r="M69" s="128">
        <v>76.0</v>
      </c>
      <c r="N69" s="128">
        <v>10.0</v>
      </c>
      <c r="O69" s="128">
        <v>46.0</v>
      </c>
      <c r="S69" s="107" t="s">
        <v>498</v>
      </c>
      <c r="T69" s="103">
        <v>0.0</v>
      </c>
      <c r="U69" s="129">
        <v>16.0</v>
      </c>
      <c r="Y69" s="130" t="s">
        <v>103</v>
      </c>
      <c r="Z69" s="130" t="s">
        <v>464</v>
      </c>
    </row>
    <row r="70">
      <c r="A70" s="107" t="s">
        <v>139</v>
      </c>
      <c r="B70" s="107" t="s">
        <v>140</v>
      </c>
      <c r="C70" s="107" t="s">
        <v>409</v>
      </c>
      <c r="D70" s="107" t="str">
        <f t="shared" si="1"/>
        <v>Спорт и отдых · Туризм и отдых на природе · Сумки-холодильники</v>
      </c>
      <c r="E70" s="107" t="s">
        <v>325</v>
      </c>
      <c r="F70" s="107" t="s">
        <v>324</v>
      </c>
      <c r="G70" s="107">
        <v>2992.0</v>
      </c>
      <c r="H70" s="103">
        <f t="shared" si="6"/>
        <v>83.78378378</v>
      </c>
      <c r="I70" s="107">
        <v>21.0</v>
      </c>
      <c r="J70" s="103">
        <f t="shared" si="3"/>
        <v>83.78378378</v>
      </c>
      <c r="L70" s="116" t="s">
        <v>139</v>
      </c>
      <c r="M70" s="128">
        <v>15.0</v>
      </c>
      <c r="N70" s="128">
        <v>15.0</v>
      </c>
      <c r="O70" s="128">
        <v>22.0</v>
      </c>
      <c r="S70" s="107" t="s">
        <v>500</v>
      </c>
      <c r="T70" s="103">
        <v>84.44022770398482</v>
      </c>
      <c r="Y70" s="130" t="s">
        <v>550</v>
      </c>
      <c r="Z70" s="130" t="s">
        <v>551</v>
      </c>
    </row>
    <row r="71">
      <c r="A71" s="107" t="s">
        <v>145</v>
      </c>
      <c r="B71" s="107" t="s">
        <v>146</v>
      </c>
      <c r="C71" s="107" t="s">
        <v>477</v>
      </c>
      <c r="D71" s="107" t="str">
        <f t="shared" si="1"/>
        <v>Авто · Аудио- и видеотехника · Усилители</v>
      </c>
      <c r="E71" s="107" t="s">
        <v>443</v>
      </c>
      <c r="F71" s="107" t="s">
        <v>326</v>
      </c>
      <c r="G71" s="107">
        <v>3223.0</v>
      </c>
      <c r="H71" s="103">
        <f t="shared" si="6"/>
        <v>76.92307692</v>
      </c>
      <c r="I71" s="107">
        <v>18.0</v>
      </c>
      <c r="J71" s="103">
        <f t="shared" si="3"/>
        <v>76.92307692</v>
      </c>
      <c r="L71" s="116" t="s">
        <v>145</v>
      </c>
      <c r="M71" s="128">
        <v>26.0</v>
      </c>
      <c r="N71" s="128">
        <v>12.0</v>
      </c>
      <c r="O71" s="128">
        <v>7.0</v>
      </c>
      <c r="T71" s="103"/>
      <c r="Y71" s="130" t="s">
        <v>75</v>
      </c>
      <c r="Z71" s="130" t="s">
        <v>398</v>
      </c>
    </row>
    <row r="72">
      <c r="A72" s="107" t="s">
        <v>247</v>
      </c>
      <c r="B72" s="107" t="s">
        <v>248</v>
      </c>
      <c r="C72" s="107" t="s">
        <v>405</v>
      </c>
      <c r="D72" s="107" t="str">
        <f t="shared" si="1"/>
        <v>Электроника · Телефоны · Умные часы и браслеты</v>
      </c>
      <c r="E72" s="107" t="s">
        <v>377</v>
      </c>
      <c r="F72" s="107" t="s">
        <v>552</v>
      </c>
      <c r="G72" s="107">
        <v>16500.0</v>
      </c>
      <c r="H72" s="103">
        <f t="shared" si="6"/>
        <v>81.66666667</v>
      </c>
      <c r="I72" s="107">
        <v>17.0</v>
      </c>
      <c r="J72" s="103">
        <f t="shared" si="3"/>
        <v>81.66666667</v>
      </c>
      <c r="L72" s="116" t="s">
        <v>247</v>
      </c>
      <c r="M72" s="128">
        <v>30.0</v>
      </c>
      <c r="N72" s="128">
        <v>8.0</v>
      </c>
      <c r="O72" s="128">
        <v>4.0</v>
      </c>
      <c r="T72" s="103"/>
      <c r="Y72" s="130" t="s">
        <v>555</v>
      </c>
      <c r="Z72" s="130" t="s">
        <v>478</v>
      </c>
    </row>
    <row r="73">
      <c r="A73" s="107" t="s">
        <v>81</v>
      </c>
      <c r="B73" s="107" t="s">
        <v>82</v>
      </c>
      <c r="C73" s="107" t="s">
        <v>481</v>
      </c>
      <c r="D73" s="107" t="str">
        <f t="shared" si="1"/>
        <v>Детские товары · Товары для школы · Пеналы и письменные принадлежности · Пеналы</v>
      </c>
      <c r="E73" s="107" t="s">
        <v>373</v>
      </c>
      <c r="F73" s="107" t="s">
        <v>329</v>
      </c>
      <c r="G73" s="107">
        <v>398.0</v>
      </c>
      <c r="H73" s="103">
        <f t="shared" si="6"/>
        <v>66.66666667</v>
      </c>
      <c r="I73" s="107">
        <v>18.0</v>
      </c>
      <c r="J73" s="103">
        <f t="shared" si="3"/>
        <v>66.66666667</v>
      </c>
      <c r="L73" s="116" t="s">
        <v>81</v>
      </c>
      <c r="M73" s="128">
        <v>25.0</v>
      </c>
      <c r="N73" s="128">
        <v>5.0</v>
      </c>
      <c r="O73" s="128">
        <v>15.0</v>
      </c>
      <c r="T73" s="103"/>
      <c r="Y73" s="130" t="s">
        <v>524</v>
      </c>
      <c r="Z73" s="130" t="s">
        <v>421</v>
      </c>
    </row>
    <row r="74">
      <c r="A74" s="107" t="s">
        <v>185</v>
      </c>
      <c r="B74" s="107" t="s">
        <v>186</v>
      </c>
      <c r="C74" s="107" t="s">
        <v>357</v>
      </c>
      <c r="D74" s="107" t="str">
        <f t="shared" si="1"/>
        <v>Электроника · Телефоны · Мобильные телефоны</v>
      </c>
      <c r="E74" s="107" t="s">
        <v>401</v>
      </c>
      <c r="F74" s="107" t="s">
        <v>286</v>
      </c>
      <c r="G74" s="107">
        <v>22222.0</v>
      </c>
      <c r="H74" s="103">
        <f t="shared" si="6"/>
        <v>68.29971182</v>
      </c>
      <c r="I74" s="107">
        <v>13.0</v>
      </c>
      <c r="J74" s="103">
        <f t="shared" si="3"/>
        <v>68.29971182</v>
      </c>
      <c r="L74" s="116" t="s">
        <v>185</v>
      </c>
      <c r="M74" s="128">
        <v>18.0</v>
      </c>
      <c r="N74" s="128">
        <v>9.5</v>
      </c>
      <c r="O74" s="128">
        <v>5.1</v>
      </c>
      <c r="T74" s="103"/>
      <c r="Y74" s="130" t="s">
        <v>525</v>
      </c>
      <c r="Z74" s="130" t="s">
        <v>526</v>
      </c>
    </row>
    <row r="75">
      <c r="A75" s="107" t="s">
        <v>97</v>
      </c>
      <c r="B75" s="107" t="s">
        <v>98</v>
      </c>
      <c r="C75" s="107" t="s">
        <v>484</v>
      </c>
      <c r="D75" s="107" t="str">
        <f t="shared" si="1"/>
        <v>Электроника · Аудио- и видеотехника · Аксессуары · Кронштейны и стойки</v>
      </c>
      <c r="E75" s="107" t="s">
        <v>358</v>
      </c>
      <c r="F75" s="107" t="s">
        <v>330</v>
      </c>
      <c r="G75" s="107">
        <v>562.0</v>
      </c>
      <c r="H75" s="103">
        <f t="shared" si="6"/>
        <v>93.5483871</v>
      </c>
      <c r="I75" s="107">
        <v>26.0</v>
      </c>
      <c r="J75" s="103">
        <f t="shared" si="3"/>
        <v>93.5483871</v>
      </c>
      <c r="L75" s="116" t="s">
        <v>97</v>
      </c>
      <c r="M75" s="128">
        <v>30.0</v>
      </c>
      <c r="N75" s="128">
        <v>3.5</v>
      </c>
      <c r="O75" s="128">
        <v>20.0</v>
      </c>
      <c r="T75" s="103"/>
      <c r="Y75" s="130" t="s">
        <v>527</v>
      </c>
      <c r="Z75" s="130" t="s">
        <v>480</v>
      </c>
    </row>
    <row r="76">
      <c r="A76" s="107" t="s">
        <v>123</v>
      </c>
      <c r="B76" s="107" t="s">
        <v>124</v>
      </c>
      <c r="C76" s="107" t="s">
        <v>393</v>
      </c>
      <c r="D76" s="107" t="str">
        <f t="shared" si="1"/>
        <v>Электроника · Портативная техника · Портативная акустика</v>
      </c>
      <c r="E76" s="107" t="s">
        <v>366</v>
      </c>
      <c r="F76" s="107" t="s">
        <v>331</v>
      </c>
      <c r="G76" s="107">
        <v>1700.0</v>
      </c>
      <c r="H76" s="103">
        <f t="shared" si="6"/>
        <v>80</v>
      </c>
      <c r="I76" s="107">
        <v>19.0</v>
      </c>
      <c r="J76" s="103">
        <f t="shared" si="3"/>
        <v>80</v>
      </c>
      <c r="L76" s="116" t="s">
        <v>123</v>
      </c>
      <c r="M76" s="128">
        <v>25.0</v>
      </c>
      <c r="N76" s="128">
        <v>10.0</v>
      </c>
      <c r="O76" s="128">
        <v>25.0</v>
      </c>
      <c r="T76" s="103"/>
      <c r="Y76" s="130" t="s">
        <v>529</v>
      </c>
      <c r="Z76" s="130" t="s">
        <v>431</v>
      </c>
    </row>
    <row r="77">
      <c r="A77" s="107" t="s">
        <v>115</v>
      </c>
      <c r="B77" s="107" t="s">
        <v>116</v>
      </c>
      <c r="C77" s="107" t="s">
        <v>487</v>
      </c>
      <c r="D77" s="107" t="str">
        <f t="shared" si="1"/>
        <v>Авто · Аудио- и видеотехника · Переходные рамки</v>
      </c>
      <c r="E77" s="107" t="s">
        <v>488</v>
      </c>
      <c r="F77" s="107" t="s">
        <v>332</v>
      </c>
      <c r="G77" s="107">
        <v>1441.0</v>
      </c>
      <c r="H77" s="103">
        <f t="shared" si="6"/>
        <v>84.93150685</v>
      </c>
      <c r="I77" s="107">
        <v>18.0</v>
      </c>
      <c r="J77" s="103">
        <f t="shared" si="3"/>
        <v>84.93150685</v>
      </c>
      <c r="L77" s="116" t="s">
        <v>115</v>
      </c>
      <c r="M77" s="128">
        <v>23.0</v>
      </c>
      <c r="N77" s="128">
        <v>15.0</v>
      </c>
      <c r="O77" s="128">
        <v>9.0</v>
      </c>
      <c r="T77" s="103"/>
      <c r="Y77" s="130" t="s">
        <v>530</v>
      </c>
      <c r="Z77" s="130" t="s">
        <v>480</v>
      </c>
    </row>
    <row r="78">
      <c r="A78" s="107" t="s">
        <v>91</v>
      </c>
      <c r="B78" s="107" t="s">
        <v>92</v>
      </c>
      <c r="C78" s="107" t="s">
        <v>390</v>
      </c>
      <c r="D78" s="107" t="str">
        <f t="shared" si="1"/>
        <v>Электроника · Телефоны · Аксессуары для телефонов · Зарядные устройства и адаптеры</v>
      </c>
      <c r="E78" s="107" t="s">
        <v>369</v>
      </c>
      <c r="F78" s="107" t="s">
        <v>333</v>
      </c>
      <c r="G78" s="107">
        <v>400.0</v>
      </c>
      <c r="H78" s="129">
        <v>70.0</v>
      </c>
      <c r="I78" s="107">
        <v>25.0</v>
      </c>
      <c r="J78" s="103" t="str">
        <f t="shared" si="3"/>
        <v>#DIV/0!</v>
      </c>
      <c r="L78" s="116" t="s">
        <v>91</v>
      </c>
      <c r="M78" s="128">
        <v>15.0</v>
      </c>
      <c r="N78" s="128">
        <v>7.5</v>
      </c>
      <c r="O78" s="128">
        <v>4.0</v>
      </c>
      <c r="T78" s="103"/>
      <c r="Y78" s="130" t="s">
        <v>531</v>
      </c>
      <c r="Z78" s="130" t="s">
        <v>490</v>
      </c>
    </row>
    <row r="79">
      <c r="A79" s="107" t="s">
        <v>249</v>
      </c>
      <c r="B79" s="107" t="s">
        <v>250</v>
      </c>
      <c r="C79" s="107" t="s">
        <v>556</v>
      </c>
      <c r="D79" s="107" t="str">
        <f t="shared" si="1"/>
        <v>Строительство и ремонт · Инструменты · Сварочное оборудование · Сварочные аппараты</v>
      </c>
      <c r="E79" s="107" t="s">
        <v>557</v>
      </c>
      <c r="F79" s="107" t="s">
        <v>558</v>
      </c>
      <c r="G79" s="107">
        <v>19691.0</v>
      </c>
      <c r="H79" s="129">
        <v>70.0</v>
      </c>
      <c r="I79" s="107">
        <v>19.0</v>
      </c>
      <c r="J79" s="103" t="str">
        <f t="shared" si="3"/>
        <v>#DIV/0!</v>
      </c>
      <c r="L79" s="116" t="s">
        <v>249</v>
      </c>
      <c r="M79" s="128">
        <v>32.0</v>
      </c>
      <c r="N79" s="128">
        <v>15.0</v>
      </c>
      <c r="O79" s="128">
        <v>29.0</v>
      </c>
      <c r="T79" s="103"/>
      <c r="Y79" s="130" t="s">
        <v>533</v>
      </c>
      <c r="Z79" s="130" t="s">
        <v>490</v>
      </c>
    </row>
    <row r="80">
      <c r="A80" s="107" t="s">
        <v>251</v>
      </c>
      <c r="B80" s="107" t="s">
        <v>252</v>
      </c>
      <c r="C80" s="107" t="s">
        <v>357</v>
      </c>
      <c r="D80" s="107" t="str">
        <f t="shared" si="1"/>
        <v>Электроника · Телефоны · Мобильные телефоны</v>
      </c>
      <c r="E80" s="107" t="s">
        <v>401</v>
      </c>
      <c r="F80" s="107" t="s">
        <v>286</v>
      </c>
      <c r="G80" s="107">
        <v>26698.0</v>
      </c>
      <c r="H80" s="103">
        <f t="shared" ref="H80:H83" si="7">VLOOKUP(D80,$S$2:$T$69,2,0)</f>
        <v>68.29971182</v>
      </c>
      <c r="I80" s="107">
        <v>13.0</v>
      </c>
      <c r="J80" s="103">
        <f t="shared" si="3"/>
        <v>68.29971182</v>
      </c>
      <c r="L80" s="116" t="s">
        <v>251</v>
      </c>
      <c r="M80" s="128">
        <v>18.0</v>
      </c>
      <c r="N80" s="128">
        <v>9.5</v>
      </c>
      <c r="O80" s="128">
        <v>5.1</v>
      </c>
      <c r="T80" s="103"/>
      <c r="Y80" s="130" t="s">
        <v>534</v>
      </c>
      <c r="Z80" s="130" t="s">
        <v>381</v>
      </c>
    </row>
    <row r="81">
      <c r="A81" s="107" t="s">
        <v>155</v>
      </c>
      <c r="B81" s="107" t="s">
        <v>156</v>
      </c>
      <c r="C81" s="107" t="s">
        <v>363</v>
      </c>
      <c r="D81" s="107" t="str">
        <f t="shared" si="1"/>
        <v>Авто · Аудио- и видеотехника · Автомагнитолы</v>
      </c>
      <c r="E81" s="107" t="s">
        <v>491</v>
      </c>
      <c r="F81" s="107" t="s">
        <v>334</v>
      </c>
      <c r="G81" s="107">
        <v>6776.0</v>
      </c>
      <c r="H81" s="103">
        <f t="shared" si="7"/>
        <v>76.72131148</v>
      </c>
      <c r="I81" s="107">
        <v>18.0</v>
      </c>
      <c r="J81" s="103">
        <f t="shared" si="3"/>
        <v>76.72131148</v>
      </c>
      <c r="L81" s="116" t="s">
        <v>155</v>
      </c>
      <c r="M81" s="128">
        <v>31.0</v>
      </c>
      <c r="N81" s="128">
        <v>9.0</v>
      </c>
      <c r="O81" s="128">
        <v>20.0</v>
      </c>
      <c r="T81" s="103"/>
      <c r="Y81" s="130" t="s">
        <v>535</v>
      </c>
      <c r="Z81" s="130" t="s">
        <v>408</v>
      </c>
    </row>
    <row r="82">
      <c r="A82" s="107" t="s">
        <v>253</v>
      </c>
      <c r="B82" s="107" t="s">
        <v>254</v>
      </c>
      <c r="C82" s="107" t="s">
        <v>363</v>
      </c>
      <c r="D82" s="107" t="str">
        <f t="shared" si="1"/>
        <v>Авто · Аудио- и видеотехника · Автомагнитолы</v>
      </c>
      <c r="E82" s="107" t="s">
        <v>364</v>
      </c>
      <c r="F82" s="107" t="s">
        <v>559</v>
      </c>
      <c r="G82" s="107">
        <v>9889.0</v>
      </c>
      <c r="H82" s="103">
        <f t="shared" si="7"/>
        <v>76.72131148</v>
      </c>
      <c r="I82" s="107">
        <v>18.0</v>
      </c>
      <c r="J82" s="103">
        <f t="shared" si="3"/>
        <v>76.72131148</v>
      </c>
      <c r="L82" s="116" t="s">
        <v>253</v>
      </c>
      <c r="M82" s="128">
        <v>10.0</v>
      </c>
      <c r="N82" s="128">
        <v>25.0</v>
      </c>
      <c r="O82" s="128">
        <v>27.0</v>
      </c>
      <c r="T82" s="103"/>
      <c r="Y82" s="130" t="s">
        <v>536</v>
      </c>
      <c r="Z82" s="130" t="s">
        <v>455</v>
      </c>
    </row>
    <row r="83">
      <c r="A83" s="107" t="s">
        <v>105</v>
      </c>
      <c r="B83" s="107" t="s">
        <v>106</v>
      </c>
      <c r="C83" s="107" t="s">
        <v>493</v>
      </c>
      <c r="D83" s="107" t="str">
        <f t="shared" si="1"/>
        <v>Строительство и ремонт · Инструменты · Ручной инструмент · Наборы инструментов и оснастки</v>
      </c>
      <c r="E83" s="107" t="s">
        <v>491</v>
      </c>
      <c r="F83" s="107" t="s">
        <v>335</v>
      </c>
      <c r="G83" s="107">
        <v>909.0</v>
      </c>
      <c r="H83" s="103">
        <f t="shared" si="7"/>
        <v>0</v>
      </c>
      <c r="I83" s="107">
        <v>20.0</v>
      </c>
      <c r="J83" s="103">
        <f t="shared" si="3"/>
        <v>0</v>
      </c>
      <c r="L83" s="116" t="s">
        <v>105</v>
      </c>
      <c r="M83" s="128">
        <v>24.0</v>
      </c>
      <c r="N83" s="128">
        <v>13.0</v>
      </c>
      <c r="O83" s="128">
        <v>5.0</v>
      </c>
      <c r="T83" s="103"/>
      <c r="Y83" s="130" t="s">
        <v>537</v>
      </c>
      <c r="Z83" s="130" t="s">
        <v>461</v>
      </c>
    </row>
    <row r="84">
      <c r="A84" s="107" t="s">
        <v>119</v>
      </c>
      <c r="B84" s="107" t="s">
        <v>120</v>
      </c>
      <c r="C84" s="107" t="s">
        <v>493</v>
      </c>
      <c r="D84" s="107" t="str">
        <f t="shared" si="1"/>
        <v>Строительство и ремонт · Инструменты · Ручной инструмент · Рожковые, накидные, комбинированные ключи</v>
      </c>
      <c r="E84" s="107" t="s">
        <v>495</v>
      </c>
      <c r="F84" s="107" t="s">
        <v>336</v>
      </c>
      <c r="G84" s="107">
        <v>1551.0</v>
      </c>
      <c r="H84" s="129">
        <v>70.0</v>
      </c>
      <c r="I84" s="107">
        <v>20.0</v>
      </c>
      <c r="J84" s="103" t="str">
        <f t="shared" si="3"/>
        <v>#DIV/0!</v>
      </c>
      <c r="L84" s="116" t="s">
        <v>119</v>
      </c>
      <c r="M84" s="128">
        <v>32.0</v>
      </c>
      <c r="N84" s="128">
        <v>10.0</v>
      </c>
      <c r="O84" s="128">
        <v>6.0</v>
      </c>
      <c r="T84" s="103"/>
      <c r="Y84" s="130" t="s">
        <v>560</v>
      </c>
      <c r="Z84" s="130" t="s">
        <v>492</v>
      </c>
    </row>
    <row r="85">
      <c r="A85" s="107" t="s">
        <v>99</v>
      </c>
      <c r="B85" s="107" t="s">
        <v>100</v>
      </c>
      <c r="C85" s="107" t="s">
        <v>497</v>
      </c>
      <c r="D85" s="107" t="str">
        <f t="shared" si="1"/>
        <v>Компьютерная техника · Аксессуары · Аксессуары для клавиатур и мышей</v>
      </c>
      <c r="E85" s="107" t="s">
        <v>396</v>
      </c>
      <c r="F85" s="107" t="s">
        <v>337</v>
      </c>
      <c r="G85" s="107">
        <v>696.0</v>
      </c>
      <c r="H85" s="129">
        <v>70.0</v>
      </c>
      <c r="I85" s="107">
        <v>17.0</v>
      </c>
      <c r="J85" s="103" t="str">
        <f t="shared" si="3"/>
        <v>#DIV/0!</v>
      </c>
      <c r="L85" s="116" t="s">
        <v>99</v>
      </c>
      <c r="M85" s="128">
        <v>32.0</v>
      </c>
      <c r="N85" s="128">
        <v>9.0</v>
      </c>
      <c r="O85" s="128">
        <v>7.0</v>
      </c>
      <c r="T85" s="103"/>
      <c r="Y85" s="130" t="s">
        <v>538</v>
      </c>
      <c r="Z85" s="130" t="s">
        <v>430</v>
      </c>
    </row>
    <row r="86">
      <c r="A86" s="107" t="s">
        <v>143</v>
      </c>
      <c r="B86" s="107" t="s">
        <v>144</v>
      </c>
      <c r="C86" s="107" t="s">
        <v>499</v>
      </c>
      <c r="D86" s="107" t="str">
        <f t="shared" si="1"/>
        <v>Авто · Автомобильные инструменты · Автомобильные компрессоры</v>
      </c>
      <c r="E86" s="107" t="s">
        <v>385</v>
      </c>
      <c r="F86" s="107" t="s">
        <v>338</v>
      </c>
      <c r="G86" s="107">
        <v>3223.0</v>
      </c>
      <c r="H86" s="103" t="str">
        <f t="shared" ref="H86:H89" si="8">VLOOKUP(D86,$S$2:$T$69,2,0)</f>
        <v/>
      </c>
      <c r="I86" s="107">
        <v>18.0</v>
      </c>
      <c r="J86" s="103" t="str">
        <f t="shared" si="3"/>
        <v/>
      </c>
      <c r="L86" s="116" t="s">
        <v>143</v>
      </c>
      <c r="M86" s="128">
        <v>33.0</v>
      </c>
      <c r="N86" s="128">
        <v>15.0</v>
      </c>
      <c r="O86" s="128">
        <v>25.0</v>
      </c>
      <c r="T86" s="103"/>
      <c r="Y86" s="130" t="s">
        <v>77</v>
      </c>
      <c r="Z86" s="130" t="s">
        <v>427</v>
      </c>
    </row>
    <row r="87">
      <c r="A87" s="107" t="s">
        <v>255</v>
      </c>
      <c r="B87" s="107" t="s">
        <v>256</v>
      </c>
      <c r="C87" s="107" t="s">
        <v>561</v>
      </c>
      <c r="D87" s="107" t="str">
        <f t="shared" si="1"/>
        <v>Спорт и отдых · Туризм и отдых на природе · Походная мебель</v>
      </c>
      <c r="E87" s="107" t="s">
        <v>373</v>
      </c>
      <c r="F87" s="107" t="s">
        <v>562</v>
      </c>
      <c r="G87" s="107">
        <v>550.0</v>
      </c>
      <c r="H87" s="103">
        <f t="shared" si="8"/>
        <v>87.27272727</v>
      </c>
      <c r="I87" s="107">
        <v>21.0</v>
      </c>
      <c r="J87" s="103">
        <f t="shared" si="3"/>
        <v>87.27272727</v>
      </c>
      <c r="L87" s="116" t="s">
        <v>255</v>
      </c>
      <c r="M87" s="128">
        <v>6.0</v>
      </c>
      <c r="N87" s="128">
        <v>7.0</v>
      </c>
      <c r="O87" s="128">
        <v>19.0</v>
      </c>
      <c r="T87" s="103"/>
      <c r="Y87" s="130" t="s">
        <v>539</v>
      </c>
      <c r="Z87" s="130" t="s">
        <v>400</v>
      </c>
    </row>
    <row r="88">
      <c r="A88" s="107" t="s">
        <v>103</v>
      </c>
      <c r="B88" s="107" t="s">
        <v>104</v>
      </c>
      <c r="C88" s="107" t="s">
        <v>501</v>
      </c>
      <c r="D88" s="107" t="str">
        <f t="shared" si="1"/>
        <v>Товары для дома · Освещение · Ночники и декоративные светильники</v>
      </c>
      <c r="E88" s="107" t="s">
        <v>373</v>
      </c>
      <c r="F88" s="107" t="s">
        <v>339</v>
      </c>
      <c r="G88" s="107">
        <v>777.0</v>
      </c>
      <c r="H88" s="103">
        <f t="shared" si="8"/>
        <v>85.71428571</v>
      </c>
      <c r="I88" s="107">
        <v>21.0</v>
      </c>
      <c r="J88" s="103">
        <f t="shared" si="3"/>
        <v>85.71428571</v>
      </c>
      <c r="L88" s="116" t="s">
        <v>103</v>
      </c>
      <c r="M88" s="128">
        <v>21.0</v>
      </c>
      <c r="N88" s="128">
        <v>6.0</v>
      </c>
      <c r="O88" s="128">
        <v>15.0</v>
      </c>
      <c r="T88" s="103"/>
      <c r="Y88" s="130" t="s">
        <v>540</v>
      </c>
      <c r="Z88" s="130" t="s">
        <v>490</v>
      </c>
    </row>
    <row r="89">
      <c r="A89" s="107" t="s">
        <v>153</v>
      </c>
      <c r="B89" s="107" t="s">
        <v>154</v>
      </c>
      <c r="C89" s="107" t="s">
        <v>502</v>
      </c>
      <c r="D89" s="107" t="str">
        <f t="shared" si="1"/>
        <v>Строительство и ремонт · Инструменты · Ручной инструмент · Наборы инструментов и оснастки</v>
      </c>
      <c r="E89" s="107" t="s">
        <v>503</v>
      </c>
      <c r="F89" s="107" t="s">
        <v>340</v>
      </c>
      <c r="G89" s="107">
        <v>5995.0</v>
      </c>
      <c r="H89" s="103">
        <f t="shared" si="8"/>
        <v>0</v>
      </c>
      <c r="I89" s="107">
        <v>20.0</v>
      </c>
      <c r="J89" s="103">
        <f t="shared" si="3"/>
        <v>0</v>
      </c>
      <c r="L89" s="116" t="s">
        <v>153</v>
      </c>
      <c r="M89" s="128">
        <v>45.0</v>
      </c>
      <c r="N89" s="128">
        <v>7.0</v>
      </c>
      <c r="O89" s="128">
        <v>36.0</v>
      </c>
      <c r="T89" s="103"/>
      <c r="Y89" s="130" t="s">
        <v>541</v>
      </c>
      <c r="Z89" s="130" t="s">
        <v>490</v>
      </c>
    </row>
    <row r="90">
      <c r="A90" s="107" t="s">
        <v>151</v>
      </c>
      <c r="B90" s="107" t="s">
        <v>152</v>
      </c>
      <c r="C90" s="107" t="s">
        <v>506</v>
      </c>
      <c r="D90" s="107" t="str">
        <f t="shared" si="1"/>
        <v>Строительство и ремонт · Инструменты · Электроинструменты · Перфораторы · Перфораторы сетевые</v>
      </c>
      <c r="E90" s="107" t="s">
        <v>507</v>
      </c>
      <c r="F90" s="107" t="s">
        <v>343</v>
      </c>
      <c r="G90" s="107">
        <v>6226.0</v>
      </c>
      <c r="H90" s="129">
        <v>70.0</v>
      </c>
      <c r="I90" s="107">
        <v>18.0</v>
      </c>
      <c r="J90" s="103" t="str">
        <f t="shared" si="3"/>
        <v>#DIV/0!</v>
      </c>
      <c r="L90" s="116" t="s">
        <v>151</v>
      </c>
      <c r="M90" s="128">
        <v>41.07</v>
      </c>
      <c r="N90" s="128">
        <v>30.0</v>
      </c>
      <c r="O90" s="128">
        <v>11.84</v>
      </c>
      <c r="T90" s="103"/>
      <c r="Y90" s="130" t="s">
        <v>542</v>
      </c>
      <c r="Z90" s="130" t="s">
        <v>421</v>
      </c>
    </row>
    <row r="91">
      <c r="A91" s="107" t="s">
        <v>93</v>
      </c>
      <c r="B91" s="107" t="s">
        <v>94</v>
      </c>
      <c r="C91" s="107" t="s">
        <v>508</v>
      </c>
      <c r="D91" s="107" t="str">
        <f t="shared" si="1"/>
        <v>Товары для дома · Интерьер · Декоративные свечи</v>
      </c>
      <c r="E91" s="107" t="s">
        <v>373</v>
      </c>
      <c r="F91" s="107" t="s">
        <v>344</v>
      </c>
      <c r="G91" s="107">
        <v>555.0</v>
      </c>
      <c r="H91" s="103">
        <f t="shared" ref="H91:H93" si="9">VLOOKUP(D91,$S$2:$T$69,2,0)</f>
        <v>100</v>
      </c>
      <c r="I91" s="107">
        <v>19.0</v>
      </c>
      <c r="J91" s="103">
        <f t="shared" si="3"/>
        <v>100</v>
      </c>
      <c r="L91" s="116" t="s">
        <v>93</v>
      </c>
      <c r="M91" s="128">
        <v>18.0</v>
      </c>
      <c r="N91" s="128">
        <v>18.0</v>
      </c>
      <c r="O91" s="128">
        <v>3.0</v>
      </c>
      <c r="T91" s="103"/>
      <c r="Y91" s="130" t="s">
        <v>83</v>
      </c>
      <c r="Z91" s="130" t="s">
        <v>427</v>
      </c>
    </row>
    <row r="92">
      <c r="A92" s="107" t="s">
        <v>75</v>
      </c>
      <c r="B92" s="107" t="s">
        <v>76</v>
      </c>
      <c r="C92" s="107" t="s">
        <v>509</v>
      </c>
      <c r="D92" s="107" t="str">
        <f t="shared" si="1"/>
        <v>Бытовая техника · Крупная техника для кухни · Аксессуары и запчасти</v>
      </c>
      <c r="E92" s="107" t="s">
        <v>373</v>
      </c>
      <c r="F92" s="107" t="s">
        <v>345</v>
      </c>
      <c r="G92" s="107">
        <v>300.0</v>
      </c>
      <c r="H92" s="103">
        <f t="shared" si="9"/>
        <v>89.28571429</v>
      </c>
      <c r="I92" s="107">
        <v>25.0</v>
      </c>
      <c r="J92" s="103">
        <f t="shared" si="3"/>
        <v>89.28571429</v>
      </c>
      <c r="L92" s="116" t="s">
        <v>75</v>
      </c>
      <c r="M92" s="128">
        <v>15.0</v>
      </c>
      <c r="N92" s="128">
        <v>7.0</v>
      </c>
      <c r="O92" s="128">
        <v>5.0</v>
      </c>
      <c r="T92" s="103"/>
      <c r="Y92" s="130" t="s">
        <v>543</v>
      </c>
      <c r="Z92" s="130" t="s">
        <v>490</v>
      </c>
    </row>
    <row r="93">
      <c r="A93" s="107" t="s">
        <v>107</v>
      </c>
      <c r="B93" s="107" t="s">
        <v>108</v>
      </c>
      <c r="C93" s="107" t="s">
        <v>510</v>
      </c>
      <c r="D93" s="107" t="str">
        <f t="shared" si="1"/>
        <v>Электроника · Аудио- и видеотехника · TV-тюнеры</v>
      </c>
      <c r="E93" s="107" t="s">
        <v>373</v>
      </c>
      <c r="F93" s="107" t="s">
        <v>346</v>
      </c>
      <c r="G93" s="107">
        <v>990.0</v>
      </c>
      <c r="H93" s="103">
        <f t="shared" si="9"/>
        <v>100</v>
      </c>
      <c r="I93" s="107">
        <v>19.0</v>
      </c>
      <c r="J93" s="103">
        <f t="shared" si="3"/>
        <v>100</v>
      </c>
      <c r="L93" s="116" t="s">
        <v>107</v>
      </c>
      <c r="M93" s="128">
        <v>19.0</v>
      </c>
      <c r="N93" s="128">
        <v>15.0</v>
      </c>
      <c r="O93" s="128">
        <v>5.0</v>
      </c>
      <c r="T93" s="103"/>
      <c r="Y93" s="130" t="s">
        <v>545</v>
      </c>
      <c r="Z93" s="130" t="s">
        <v>490</v>
      </c>
    </row>
    <row r="94">
      <c r="A94" s="107" t="s">
        <v>257</v>
      </c>
      <c r="B94" s="107" t="s">
        <v>258</v>
      </c>
      <c r="C94" s="107" t="s">
        <v>563</v>
      </c>
      <c r="D94" s="107" t="str">
        <f t="shared" si="1"/>
        <v>Авто · Аудио- и видеотехника · FM-трансмиттеры</v>
      </c>
      <c r="E94" s="107" t="s">
        <v>369</v>
      </c>
      <c r="F94" s="107" t="s">
        <v>564</v>
      </c>
      <c r="G94" s="107">
        <v>797.0</v>
      </c>
      <c r="H94" s="129">
        <v>70.0</v>
      </c>
      <c r="I94" s="107">
        <v>18.0</v>
      </c>
      <c r="J94" s="103" t="str">
        <f t="shared" si="3"/>
        <v>#DIV/0!</v>
      </c>
      <c r="L94" s="116" t="s">
        <v>257</v>
      </c>
      <c r="M94" s="128">
        <v>5.0</v>
      </c>
      <c r="N94" s="128">
        <v>10.0</v>
      </c>
      <c r="O94" s="128">
        <v>15.0</v>
      </c>
      <c r="T94" s="103"/>
      <c r="Y94" s="130" t="s">
        <v>67</v>
      </c>
      <c r="Z94" s="130" t="s">
        <v>435</v>
      </c>
    </row>
    <row r="95">
      <c r="A95" s="107" t="s">
        <v>85</v>
      </c>
      <c r="B95" s="107" t="s">
        <v>86</v>
      </c>
      <c r="C95" s="107" t="s">
        <v>511</v>
      </c>
      <c r="D95" s="107" t="str">
        <f t="shared" si="1"/>
        <v>Авто · Автохимия и автокосметика · Средства для ухода за кузовом · Принадлежности для мойки</v>
      </c>
      <c r="E95" s="107" t="s">
        <v>358</v>
      </c>
      <c r="F95" s="107" t="s">
        <v>347</v>
      </c>
      <c r="G95" s="107">
        <v>301.0</v>
      </c>
      <c r="H95" s="103" t="str">
        <f t="shared" ref="H95:H97" si="10">VLOOKUP(D95,$S$2:$T$69,2,0)</f>
        <v/>
      </c>
      <c r="I95" s="107">
        <v>18.0</v>
      </c>
      <c r="J95" s="103" t="str">
        <f t="shared" si="3"/>
        <v/>
      </c>
      <c r="L95" s="116" t="s">
        <v>85</v>
      </c>
      <c r="M95" s="128">
        <v>18.0</v>
      </c>
      <c r="N95" s="128">
        <v>7.0</v>
      </c>
      <c r="O95" s="128">
        <v>6.0</v>
      </c>
      <c r="T95" s="103"/>
      <c r="Y95" s="130" t="s">
        <v>565</v>
      </c>
      <c r="Z95" s="130" t="s">
        <v>492</v>
      </c>
    </row>
    <row r="96">
      <c r="A96" s="107" t="s">
        <v>131</v>
      </c>
      <c r="B96" s="107" t="s">
        <v>132</v>
      </c>
      <c r="C96" s="107" t="s">
        <v>512</v>
      </c>
      <c r="D96" s="107" t="str">
        <f t="shared" si="1"/>
        <v>Строительство и ремонт · Инструменты · Измерительные инструменты · Измерение расстояний, длин и углов наклона · Лазерные уровни и нивелиры</v>
      </c>
      <c r="E96" s="107" t="s">
        <v>377</v>
      </c>
      <c r="F96" s="107" t="s">
        <v>348</v>
      </c>
      <c r="G96" s="107">
        <v>2552.0</v>
      </c>
      <c r="H96" s="103">
        <f t="shared" si="10"/>
        <v>85.71428571</v>
      </c>
      <c r="I96" s="107">
        <v>20.0</v>
      </c>
      <c r="J96" s="103">
        <f t="shared" si="3"/>
        <v>85.71428571</v>
      </c>
      <c r="L96" s="116" t="s">
        <v>131</v>
      </c>
      <c r="M96" s="128">
        <v>9.0</v>
      </c>
      <c r="N96" s="128">
        <v>10.0</v>
      </c>
      <c r="O96" s="128">
        <v>10.0</v>
      </c>
      <c r="T96" s="103"/>
      <c r="Y96" s="130" t="s">
        <v>546</v>
      </c>
      <c r="Z96" s="130" t="s">
        <v>424</v>
      </c>
    </row>
    <row r="97">
      <c r="A97" s="107" t="s">
        <v>141</v>
      </c>
      <c r="B97" s="107" t="s">
        <v>142</v>
      </c>
      <c r="C97" s="107" t="s">
        <v>513</v>
      </c>
      <c r="D97" s="107" t="str">
        <f t="shared" si="1"/>
        <v>Строительство и ремонт · Инструменты · Электро- и бензопилы · Электро- и бензопилы цепные</v>
      </c>
      <c r="E97" s="107" t="s">
        <v>387</v>
      </c>
      <c r="F97" s="107" t="s">
        <v>349</v>
      </c>
      <c r="G97" s="107">
        <v>3200.0</v>
      </c>
      <c r="H97" s="103">
        <f t="shared" si="10"/>
        <v>100</v>
      </c>
      <c r="I97" s="107">
        <v>19.0</v>
      </c>
      <c r="J97" s="103">
        <f t="shared" si="3"/>
        <v>100</v>
      </c>
      <c r="L97" s="116" t="s">
        <v>141</v>
      </c>
      <c r="M97" s="128">
        <v>32.0</v>
      </c>
      <c r="N97" s="128">
        <v>12.0</v>
      </c>
      <c r="O97" s="128">
        <v>20.0</v>
      </c>
      <c r="T97" s="103"/>
      <c r="Y97" s="130" t="s">
        <v>81</v>
      </c>
      <c r="Z97" s="130" t="s">
        <v>413</v>
      </c>
    </row>
    <row r="98">
      <c r="A98" s="125"/>
      <c r="B98" s="125"/>
      <c r="C98" s="125"/>
      <c r="D98" s="125"/>
      <c r="E98" s="125"/>
      <c r="F98" s="125"/>
      <c r="G98" s="125"/>
      <c r="L98" s="116"/>
      <c r="M98" s="116"/>
      <c r="N98" s="116"/>
      <c r="O98" s="116"/>
      <c r="T98" s="103"/>
      <c r="Y98" s="130" t="s">
        <v>123</v>
      </c>
      <c r="Z98" s="130" t="s">
        <v>480</v>
      </c>
    </row>
    <row r="99">
      <c r="A99" s="125"/>
      <c r="B99" s="125"/>
      <c r="C99" s="125"/>
      <c r="D99" s="125"/>
      <c r="E99" s="125"/>
      <c r="F99" s="125"/>
      <c r="G99" s="125"/>
      <c r="L99" s="116"/>
      <c r="M99" s="116"/>
      <c r="N99" s="116"/>
      <c r="O99" s="116"/>
      <c r="T99" s="103"/>
      <c r="Y99" s="130" t="s">
        <v>547</v>
      </c>
      <c r="Z99" s="130" t="s">
        <v>473</v>
      </c>
    </row>
    <row r="100">
      <c r="A100" s="125"/>
      <c r="B100" s="125"/>
      <c r="C100" s="125"/>
      <c r="D100" s="125"/>
      <c r="E100" s="125"/>
      <c r="F100" s="125"/>
      <c r="G100" s="125"/>
      <c r="L100" s="116"/>
      <c r="M100" s="116"/>
      <c r="N100" s="116"/>
      <c r="O100" s="116"/>
      <c r="T100" s="103"/>
      <c r="Y100" s="130" t="s">
        <v>548</v>
      </c>
      <c r="Z100" s="130" t="s">
        <v>464</v>
      </c>
    </row>
    <row r="101">
      <c r="A101" s="125"/>
      <c r="B101" s="125"/>
      <c r="C101" s="125"/>
      <c r="D101" s="125"/>
      <c r="E101" s="125"/>
      <c r="F101" s="125"/>
      <c r="G101" s="125"/>
      <c r="L101" s="116"/>
      <c r="M101" s="116"/>
      <c r="N101" s="116"/>
      <c r="O101" s="116"/>
      <c r="T101" s="103"/>
      <c r="Y101" s="130" t="s">
        <v>91</v>
      </c>
      <c r="Z101" s="130" t="s">
        <v>483</v>
      </c>
    </row>
    <row r="102">
      <c r="A102" s="125"/>
      <c r="B102" s="125"/>
      <c r="C102" s="125"/>
      <c r="D102" s="125"/>
      <c r="E102" s="125"/>
      <c r="F102" s="125"/>
      <c r="G102" s="125"/>
      <c r="L102" s="116"/>
      <c r="M102" s="116"/>
      <c r="N102" s="116"/>
      <c r="O102" s="116"/>
      <c r="T102" s="103"/>
      <c r="Y102" s="130" t="s">
        <v>103</v>
      </c>
      <c r="Z102" s="130" t="s">
        <v>464</v>
      </c>
    </row>
    <row r="103">
      <c r="A103" s="125"/>
      <c r="B103" s="125"/>
      <c r="C103" s="125"/>
      <c r="D103" s="125"/>
      <c r="E103" s="125"/>
      <c r="F103" s="125"/>
      <c r="G103" s="125"/>
      <c r="L103" s="116"/>
      <c r="M103" s="116"/>
      <c r="N103" s="116"/>
      <c r="O103" s="116"/>
      <c r="T103" s="103"/>
      <c r="Y103" s="130" t="s">
        <v>550</v>
      </c>
      <c r="Z103" s="130" t="s">
        <v>551</v>
      </c>
    </row>
    <row r="104">
      <c r="A104" s="125"/>
      <c r="B104" s="125"/>
      <c r="C104" s="125"/>
      <c r="D104" s="125"/>
      <c r="E104" s="125"/>
      <c r="F104" s="125"/>
      <c r="G104" s="125"/>
      <c r="L104" s="116"/>
      <c r="M104" s="116"/>
      <c r="N104" s="116"/>
      <c r="O104" s="116"/>
      <c r="T104" s="103"/>
      <c r="Y104" s="130" t="s">
        <v>75</v>
      </c>
      <c r="Z104" s="130" t="s">
        <v>398</v>
      </c>
    </row>
    <row r="105">
      <c r="A105" s="125"/>
      <c r="B105" s="125"/>
      <c r="C105" s="125"/>
      <c r="D105" s="125"/>
      <c r="E105" s="125"/>
      <c r="F105" s="125"/>
      <c r="G105" s="125"/>
      <c r="L105" s="116"/>
      <c r="M105" s="116"/>
      <c r="N105" s="116"/>
      <c r="O105" s="116"/>
      <c r="T105" s="103"/>
      <c r="Y105" s="130" t="s">
        <v>89</v>
      </c>
      <c r="Z105" s="130" t="s">
        <v>417</v>
      </c>
    </row>
    <row r="106">
      <c r="A106" s="125"/>
      <c r="B106" s="125"/>
      <c r="C106" s="125"/>
      <c r="D106" s="125"/>
      <c r="E106" s="125"/>
      <c r="F106" s="125"/>
      <c r="G106" s="125"/>
      <c r="L106" s="116"/>
      <c r="M106" s="116"/>
      <c r="N106" s="116"/>
      <c r="O106" s="116"/>
      <c r="T106" s="103"/>
      <c r="Y106" s="130" t="s">
        <v>524</v>
      </c>
      <c r="Z106" s="130" t="s">
        <v>421</v>
      </c>
    </row>
    <row r="107">
      <c r="A107" s="125"/>
      <c r="B107" s="125"/>
      <c r="C107" s="125"/>
      <c r="D107" s="125"/>
      <c r="E107" s="125"/>
      <c r="F107" s="125"/>
      <c r="G107" s="125"/>
      <c r="L107" s="116"/>
      <c r="M107" s="116"/>
      <c r="N107" s="116"/>
      <c r="O107" s="116"/>
      <c r="T107" s="103"/>
      <c r="Y107" s="130" t="s">
        <v>525</v>
      </c>
      <c r="Z107" s="130" t="s">
        <v>526</v>
      </c>
    </row>
    <row r="108">
      <c r="A108" s="125"/>
      <c r="B108" s="125"/>
      <c r="C108" s="125"/>
      <c r="D108" s="125"/>
      <c r="E108" s="125"/>
      <c r="F108" s="125"/>
      <c r="G108" s="125"/>
      <c r="L108" s="116"/>
      <c r="M108" s="116"/>
      <c r="N108" s="116"/>
      <c r="O108" s="116"/>
      <c r="T108" s="103"/>
      <c r="Y108" s="130" t="s">
        <v>527</v>
      </c>
      <c r="Z108" s="130" t="s">
        <v>480</v>
      </c>
    </row>
    <row r="109">
      <c r="A109" s="125"/>
      <c r="B109" s="125"/>
      <c r="C109" s="125"/>
      <c r="D109" s="125"/>
      <c r="E109" s="125"/>
      <c r="F109" s="125"/>
      <c r="G109" s="125"/>
      <c r="L109" s="116"/>
      <c r="M109" s="116"/>
      <c r="N109" s="116"/>
      <c r="O109" s="116"/>
      <c r="T109" s="103"/>
      <c r="Y109" s="130" t="s">
        <v>528</v>
      </c>
      <c r="Z109" s="130" t="s">
        <v>432</v>
      </c>
    </row>
    <row r="110">
      <c r="A110" s="125"/>
      <c r="B110" s="125"/>
      <c r="C110" s="125"/>
      <c r="D110" s="125"/>
      <c r="E110" s="125"/>
      <c r="F110" s="125"/>
      <c r="G110" s="125"/>
      <c r="L110" s="116"/>
      <c r="M110" s="116"/>
      <c r="N110" s="116"/>
      <c r="O110" s="116"/>
      <c r="T110" s="103"/>
      <c r="Y110" s="130" t="s">
        <v>529</v>
      </c>
      <c r="Z110" s="130" t="s">
        <v>431</v>
      </c>
    </row>
    <row r="111">
      <c r="A111" s="125"/>
      <c r="B111" s="125"/>
      <c r="C111" s="125"/>
      <c r="D111" s="125"/>
      <c r="E111" s="125"/>
      <c r="F111" s="125"/>
      <c r="G111" s="125"/>
      <c r="L111" s="116"/>
      <c r="M111" s="116"/>
      <c r="N111" s="116"/>
      <c r="O111" s="116"/>
      <c r="T111" s="103"/>
      <c r="Y111" s="130" t="s">
        <v>530</v>
      </c>
      <c r="Z111" s="130" t="s">
        <v>480</v>
      </c>
    </row>
    <row r="112">
      <c r="A112" s="125"/>
      <c r="B112" s="125"/>
      <c r="C112" s="125"/>
      <c r="D112" s="125"/>
      <c r="E112" s="125"/>
      <c r="F112" s="125"/>
      <c r="G112" s="125"/>
      <c r="L112" s="116"/>
      <c r="M112" s="116"/>
      <c r="N112" s="116"/>
      <c r="O112" s="116"/>
      <c r="T112" s="103"/>
      <c r="Y112" s="130" t="s">
        <v>531</v>
      </c>
      <c r="Z112" s="130" t="s">
        <v>490</v>
      </c>
    </row>
    <row r="113">
      <c r="A113" s="125"/>
      <c r="B113" s="125"/>
      <c r="C113" s="125"/>
      <c r="D113" s="125"/>
      <c r="E113" s="125"/>
      <c r="F113" s="125"/>
      <c r="G113" s="125"/>
      <c r="L113" s="116"/>
      <c r="M113" s="116"/>
      <c r="N113" s="116"/>
      <c r="O113" s="116"/>
      <c r="T113" s="103"/>
      <c r="Y113" s="130" t="s">
        <v>189</v>
      </c>
      <c r="Z113" s="130" t="s">
        <v>490</v>
      </c>
    </row>
    <row r="114">
      <c r="A114" s="125"/>
      <c r="B114" s="125"/>
      <c r="C114" s="125"/>
      <c r="D114" s="125"/>
      <c r="E114" s="125"/>
      <c r="F114" s="125"/>
      <c r="G114" s="125"/>
      <c r="L114" s="116"/>
      <c r="M114" s="116"/>
      <c r="N114" s="116"/>
      <c r="O114" s="116"/>
      <c r="T114" s="103"/>
      <c r="Y114" s="130" t="s">
        <v>533</v>
      </c>
      <c r="Z114" s="130" t="s">
        <v>490</v>
      </c>
    </row>
    <row r="115">
      <c r="A115" s="125"/>
      <c r="B115" s="125"/>
      <c r="C115" s="125"/>
      <c r="D115" s="125"/>
      <c r="E115" s="125"/>
      <c r="F115" s="125"/>
      <c r="G115" s="125"/>
      <c r="L115" s="116"/>
      <c r="M115" s="116"/>
      <c r="N115" s="116"/>
      <c r="O115" s="116"/>
      <c r="T115" s="103"/>
      <c r="Y115" s="130" t="s">
        <v>534</v>
      </c>
      <c r="Z115" s="130" t="s">
        <v>381</v>
      </c>
    </row>
    <row r="116">
      <c r="A116" s="125"/>
      <c r="B116" s="125"/>
      <c r="C116" s="125"/>
      <c r="D116" s="125"/>
      <c r="E116" s="125"/>
      <c r="F116" s="125"/>
      <c r="G116" s="125"/>
      <c r="L116" s="116"/>
      <c r="M116" s="116"/>
      <c r="N116" s="116"/>
      <c r="O116" s="116"/>
      <c r="T116" s="103"/>
      <c r="Y116" s="130" t="s">
        <v>535</v>
      </c>
      <c r="Z116" s="130" t="s">
        <v>408</v>
      </c>
    </row>
    <row r="117">
      <c r="A117" s="125"/>
      <c r="B117" s="125"/>
      <c r="C117" s="125"/>
      <c r="D117" s="125"/>
      <c r="E117" s="125"/>
      <c r="F117" s="125"/>
      <c r="G117" s="125"/>
      <c r="L117" s="116"/>
      <c r="M117" s="116"/>
      <c r="N117" s="116"/>
      <c r="O117" s="116"/>
      <c r="T117" s="103"/>
      <c r="Y117" s="130" t="s">
        <v>536</v>
      </c>
      <c r="Z117" s="130" t="s">
        <v>455</v>
      </c>
    </row>
    <row r="118">
      <c r="A118" s="125"/>
      <c r="B118" s="125"/>
      <c r="C118" s="125"/>
      <c r="D118" s="125"/>
      <c r="E118" s="125"/>
      <c r="F118" s="125"/>
      <c r="G118" s="125"/>
      <c r="L118" s="116"/>
      <c r="M118" s="116"/>
      <c r="N118" s="116"/>
      <c r="O118" s="116"/>
      <c r="T118" s="103"/>
      <c r="Y118" s="130" t="s">
        <v>537</v>
      </c>
      <c r="Z118" s="130" t="s">
        <v>461</v>
      </c>
    </row>
    <row r="119">
      <c r="A119" s="125"/>
      <c r="B119" s="125"/>
      <c r="C119" s="125"/>
      <c r="D119" s="125"/>
      <c r="E119" s="125"/>
      <c r="F119" s="125"/>
      <c r="G119" s="125"/>
      <c r="L119" s="116"/>
      <c r="M119" s="116"/>
      <c r="N119" s="116"/>
      <c r="O119" s="116"/>
      <c r="T119" s="103"/>
      <c r="Y119" s="130" t="s">
        <v>538</v>
      </c>
      <c r="Z119" s="130" t="s">
        <v>430</v>
      </c>
    </row>
    <row r="120">
      <c r="A120" s="125"/>
      <c r="B120" s="125"/>
      <c r="C120" s="125"/>
      <c r="D120" s="125"/>
      <c r="E120" s="125"/>
      <c r="F120" s="125"/>
      <c r="G120" s="125"/>
      <c r="L120" s="116"/>
      <c r="M120" s="116"/>
      <c r="N120" s="116"/>
      <c r="O120" s="116"/>
      <c r="T120" s="103"/>
      <c r="Y120" s="130" t="s">
        <v>77</v>
      </c>
      <c r="Z120" s="130" t="s">
        <v>427</v>
      </c>
    </row>
    <row r="121">
      <c r="A121" s="125"/>
      <c r="B121" s="125"/>
      <c r="C121" s="125"/>
      <c r="D121" s="125"/>
      <c r="E121" s="125"/>
      <c r="F121" s="125"/>
      <c r="G121" s="125"/>
      <c r="L121" s="116"/>
      <c r="M121" s="116"/>
      <c r="N121" s="116"/>
      <c r="O121" s="116"/>
      <c r="T121" s="103"/>
      <c r="Y121" s="130" t="s">
        <v>539</v>
      </c>
      <c r="Z121" s="130" t="s">
        <v>400</v>
      </c>
    </row>
    <row r="122">
      <c r="A122" s="125"/>
      <c r="B122" s="125"/>
      <c r="C122" s="125"/>
      <c r="D122" s="125"/>
      <c r="E122" s="125"/>
      <c r="F122" s="125"/>
      <c r="G122" s="125"/>
      <c r="L122" s="116"/>
      <c r="M122" s="116"/>
      <c r="N122" s="116"/>
      <c r="O122" s="116"/>
      <c r="T122" s="103"/>
      <c r="Y122" s="130" t="s">
        <v>540</v>
      </c>
      <c r="Z122" s="130" t="s">
        <v>490</v>
      </c>
    </row>
    <row r="123">
      <c r="A123" s="125"/>
      <c r="B123" s="125"/>
      <c r="C123" s="125"/>
      <c r="D123" s="125"/>
      <c r="E123" s="125"/>
      <c r="F123" s="125"/>
      <c r="G123" s="125"/>
      <c r="L123" s="116"/>
      <c r="M123" s="116"/>
      <c r="N123" s="116"/>
      <c r="O123" s="116"/>
      <c r="T123" s="103"/>
      <c r="Y123" s="130" t="s">
        <v>541</v>
      </c>
      <c r="Z123" s="130" t="s">
        <v>490</v>
      </c>
    </row>
    <row r="124">
      <c r="A124" s="125"/>
      <c r="B124" s="125"/>
      <c r="C124" s="125"/>
      <c r="D124" s="125"/>
      <c r="E124" s="125"/>
      <c r="F124" s="125"/>
      <c r="G124" s="125"/>
      <c r="L124" s="116"/>
      <c r="M124" s="116"/>
      <c r="N124" s="116"/>
      <c r="O124" s="116"/>
      <c r="T124" s="103"/>
      <c r="Y124" s="130" t="s">
        <v>542</v>
      </c>
      <c r="Z124" s="130" t="s">
        <v>421</v>
      </c>
    </row>
    <row r="125">
      <c r="A125" s="125"/>
      <c r="B125" s="125"/>
      <c r="C125" s="125"/>
      <c r="D125" s="125"/>
      <c r="E125" s="125"/>
      <c r="F125" s="125"/>
      <c r="G125" s="125"/>
      <c r="L125" s="116"/>
      <c r="M125" s="116"/>
      <c r="N125" s="116"/>
      <c r="O125" s="116"/>
      <c r="T125" s="103"/>
      <c r="Y125" s="130" t="s">
        <v>83</v>
      </c>
      <c r="Z125" s="130" t="s">
        <v>427</v>
      </c>
    </row>
    <row r="126">
      <c r="A126" s="125"/>
      <c r="B126" s="125"/>
      <c r="C126" s="125"/>
      <c r="D126" s="125"/>
      <c r="E126" s="125"/>
      <c r="F126" s="125"/>
      <c r="G126" s="125"/>
      <c r="L126" s="116"/>
      <c r="M126" s="116"/>
      <c r="N126" s="116"/>
      <c r="O126" s="116"/>
      <c r="T126" s="103"/>
      <c r="Y126" s="130" t="s">
        <v>545</v>
      </c>
      <c r="Z126" s="130" t="s">
        <v>490</v>
      </c>
    </row>
    <row r="127">
      <c r="A127" s="125"/>
      <c r="B127" s="125"/>
      <c r="C127" s="125"/>
      <c r="D127" s="125"/>
      <c r="E127" s="125"/>
      <c r="F127" s="125"/>
      <c r="G127" s="125"/>
      <c r="L127" s="116"/>
      <c r="M127" s="116"/>
      <c r="N127" s="116"/>
      <c r="O127" s="116"/>
      <c r="T127" s="103"/>
      <c r="Y127" s="130" t="s">
        <v>67</v>
      </c>
      <c r="Z127" s="130" t="s">
        <v>435</v>
      </c>
    </row>
    <row r="128">
      <c r="A128" s="125"/>
      <c r="B128" s="125"/>
      <c r="C128" s="125"/>
      <c r="D128" s="125"/>
      <c r="E128" s="125"/>
      <c r="F128" s="125"/>
      <c r="G128" s="125"/>
      <c r="L128" s="116"/>
      <c r="M128" s="116"/>
      <c r="N128" s="116"/>
      <c r="O128" s="116"/>
      <c r="T128" s="103"/>
      <c r="Y128" s="130" t="s">
        <v>546</v>
      </c>
      <c r="Z128" s="130" t="s">
        <v>424</v>
      </c>
    </row>
    <row r="129">
      <c r="A129" s="125"/>
      <c r="B129" s="125"/>
      <c r="C129" s="125"/>
      <c r="D129" s="125"/>
      <c r="E129" s="125"/>
      <c r="F129" s="125"/>
      <c r="G129" s="125"/>
      <c r="L129" s="116"/>
      <c r="M129" s="116"/>
      <c r="N129" s="116"/>
      <c r="O129" s="116"/>
      <c r="T129" s="103"/>
      <c r="Y129" s="130" t="s">
        <v>81</v>
      </c>
      <c r="Z129" s="130" t="s">
        <v>413</v>
      </c>
    </row>
    <row r="130">
      <c r="A130" s="125"/>
      <c r="B130" s="125"/>
      <c r="C130" s="125"/>
      <c r="D130" s="125"/>
      <c r="E130" s="125"/>
      <c r="F130" s="125"/>
      <c r="G130" s="125"/>
      <c r="L130" s="116"/>
      <c r="M130" s="116"/>
      <c r="N130" s="116"/>
      <c r="O130" s="116"/>
      <c r="T130" s="103"/>
      <c r="Y130" s="130" t="s">
        <v>123</v>
      </c>
      <c r="Z130" s="130" t="s">
        <v>480</v>
      </c>
    </row>
    <row r="131">
      <c r="A131" s="125"/>
      <c r="B131" s="125"/>
      <c r="C131" s="125"/>
      <c r="D131" s="125"/>
      <c r="E131" s="125"/>
      <c r="F131" s="125"/>
      <c r="G131" s="125"/>
      <c r="L131" s="116"/>
      <c r="M131" s="116"/>
      <c r="N131" s="116"/>
      <c r="O131" s="116"/>
      <c r="T131" s="103"/>
      <c r="Y131" s="130" t="s">
        <v>547</v>
      </c>
      <c r="Z131" s="130" t="s">
        <v>473</v>
      </c>
    </row>
    <row r="132">
      <c r="A132" s="125"/>
      <c r="B132" s="125"/>
      <c r="C132" s="125"/>
      <c r="D132" s="125"/>
      <c r="E132" s="125"/>
      <c r="F132" s="125"/>
      <c r="G132" s="125"/>
      <c r="L132" s="116"/>
      <c r="M132" s="116"/>
      <c r="N132" s="116"/>
      <c r="O132" s="116"/>
      <c r="T132" s="103"/>
      <c r="Y132" s="130" t="s">
        <v>548</v>
      </c>
      <c r="Z132" s="130" t="s">
        <v>464</v>
      </c>
    </row>
    <row r="133">
      <c r="A133" s="125"/>
      <c r="B133" s="125"/>
      <c r="C133" s="125"/>
      <c r="D133" s="125"/>
      <c r="E133" s="125"/>
      <c r="F133" s="125"/>
      <c r="G133" s="125"/>
      <c r="L133" s="116"/>
      <c r="M133" s="116"/>
      <c r="N133" s="116"/>
      <c r="O133" s="116"/>
      <c r="T133" s="103"/>
      <c r="Y133" s="130" t="s">
        <v>103</v>
      </c>
      <c r="Z133" s="130" t="s">
        <v>464</v>
      </c>
    </row>
    <row r="134">
      <c r="A134" s="125"/>
      <c r="B134" s="125"/>
      <c r="C134" s="125"/>
      <c r="D134" s="125"/>
      <c r="E134" s="125"/>
      <c r="F134" s="125"/>
      <c r="G134" s="125"/>
      <c r="L134" s="116"/>
      <c r="M134" s="116"/>
      <c r="N134" s="116"/>
      <c r="O134" s="116"/>
      <c r="T134" s="103"/>
      <c r="Y134" s="130" t="s">
        <v>550</v>
      </c>
      <c r="Z134" s="130" t="s">
        <v>551</v>
      </c>
    </row>
    <row r="135">
      <c r="A135" s="125"/>
      <c r="B135" s="125"/>
      <c r="C135" s="125"/>
      <c r="D135" s="125"/>
      <c r="E135" s="125"/>
      <c r="F135" s="125"/>
      <c r="G135" s="125"/>
      <c r="L135" s="116"/>
      <c r="M135" s="116"/>
      <c r="N135" s="116"/>
      <c r="O135" s="116"/>
      <c r="T135" s="103"/>
      <c r="Y135" s="130" t="s">
        <v>75</v>
      </c>
      <c r="Z135" s="130" t="s">
        <v>398</v>
      </c>
    </row>
    <row r="136">
      <c r="A136" s="125"/>
      <c r="B136" s="125"/>
      <c r="C136" s="125"/>
      <c r="D136" s="125"/>
      <c r="E136" s="125"/>
      <c r="F136" s="125"/>
      <c r="G136" s="125"/>
      <c r="L136" s="116"/>
      <c r="M136" s="116"/>
      <c r="N136" s="116"/>
      <c r="O136" s="116"/>
      <c r="T136" s="103"/>
      <c r="Y136" s="130" t="s">
        <v>89</v>
      </c>
      <c r="Z136" s="130" t="s">
        <v>417</v>
      </c>
    </row>
    <row r="137">
      <c r="A137" s="125"/>
      <c r="B137" s="125"/>
      <c r="C137" s="125"/>
      <c r="D137" s="125"/>
      <c r="E137" s="125"/>
      <c r="F137" s="125"/>
      <c r="G137" s="125"/>
      <c r="L137" s="116"/>
      <c r="M137" s="116"/>
      <c r="N137" s="116"/>
      <c r="O137" s="116"/>
      <c r="T137" s="103"/>
      <c r="Y137" s="130" t="s">
        <v>524</v>
      </c>
      <c r="Z137" s="130" t="s">
        <v>421</v>
      </c>
    </row>
    <row r="138">
      <c r="A138" s="125"/>
      <c r="B138" s="125"/>
      <c r="C138" s="125"/>
      <c r="D138" s="125"/>
      <c r="E138" s="125"/>
      <c r="F138" s="125"/>
      <c r="G138" s="125"/>
      <c r="L138" s="116"/>
      <c r="M138" s="116"/>
      <c r="N138" s="116"/>
      <c r="O138" s="116"/>
      <c r="T138" s="103"/>
      <c r="Y138" s="130" t="s">
        <v>525</v>
      </c>
      <c r="Z138" s="130" t="s">
        <v>526</v>
      </c>
    </row>
    <row r="139">
      <c r="A139" s="125"/>
      <c r="B139" s="125"/>
      <c r="C139" s="125"/>
      <c r="D139" s="125"/>
      <c r="E139" s="125"/>
      <c r="F139" s="125"/>
      <c r="G139" s="125"/>
      <c r="L139" s="116"/>
      <c r="M139" s="116"/>
      <c r="N139" s="116"/>
      <c r="O139" s="116"/>
      <c r="T139" s="103"/>
      <c r="Y139" s="130" t="s">
        <v>527</v>
      </c>
      <c r="Z139" s="130" t="s">
        <v>480</v>
      </c>
    </row>
    <row r="140">
      <c r="A140" s="125"/>
      <c r="B140" s="125"/>
      <c r="C140" s="125"/>
      <c r="D140" s="125"/>
      <c r="E140" s="125"/>
      <c r="F140" s="125"/>
      <c r="G140" s="125"/>
      <c r="L140" s="116"/>
      <c r="M140" s="116"/>
      <c r="N140" s="116"/>
      <c r="O140" s="116"/>
      <c r="T140" s="103"/>
      <c r="Y140" s="130" t="s">
        <v>528</v>
      </c>
      <c r="Z140" s="130" t="s">
        <v>432</v>
      </c>
    </row>
    <row r="141">
      <c r="A141" s="125"/>
      <c r="B141" s="125"/>
      <c r="C141" s="125"/>
      <c r="D141" s="125"/>
      <c r="E141" s="125"/>
      <c r="F141" s="125"/>
      <c r="G141" s="125"/>
      <c r="L141" s="116"/>
      <c r="M141" s="116"/>
      <c r="N141" s="116"/>
      <c r="O141" s="116"/>
      <c r="T141" s="103"/>
      <c r="Y141" s="130" t="s">
        <v>529</v>
      </c>
      <c r="Z141" s="130" t="s">
        <v>431</v>
      </c>
    </row>
    <row r="142">
      <c r="A142" s="125"/>
      <c r="B142" s="125"/>
      <c r="C142" s="125"/>
      <c r="D142" s="125"/>
      <c r="E142" s="125"/>
      <c r="F142" s="125"/>
      <c r="G142" s="125"/>
      <c r="L142" s="116"/>
      <c r="M142" s="116"/>
      <c r="N142" s="116"/>
      <c r="O142" s="116"/>
      <c r="T142" s="103"/>
      <c r="Y142" s="130" t="s">
        <v>530</v>
      </c>
      <c r="Z142" s="130" t="s">
        <v>480</v>
      </c>
    </row>
    <row r="143">
      <c r="A143" s="125"/>
      <c r="B143" s="125"/>
      <c r="C143" s="125"/>
      <c r="D143" s="125"/>
      <c r="E143" s="125"/>
      <c r="F143" s="125"/>
      <c r="G143" s="125"/>
      <c r="L143" s="116"/>
      <c r="M143" s="116"/>
      <c r="N143" s="116"/>
      <c r="O143" s="116"/>
      <c r="T143" s="103"/>
      <c r="Y143" s="130" t="s">
        <v>531</v>
      </c>
      <c r="Z143" s="130" t="s">
        <v>490</v>
      </c>
    </row>
    <row r="144">
      <c r="A144" s="125"/>
      <c r="B144" s="125"/>
      <c r="C144" s="125"/>
      <c r="D144" s="125"/>
      <c r="E144" s="125"/>
      <c r="F144" s="125"/>
      <c r="G144" s="125"/>
      <c r="L144" s="116"/>
      <c r="M144" s="116"/>
      <c r="N144" s="116"/>
      <c r="O144" s="116"/>
      <c r="T144" s="103"/>
      <c r="Y144" s="130" t="s">
        <v>189</v>
      </c>
      <c r="Z144" s="130" t="s">
        <v>490</v>
      </c>
    </row>
    <row r="145">
      <c r="A145" s="125"/>
      <c r="B145" s="125"/>
      <c r="C145" s="125"/>
      <c r="D145" s="125"/>
      <c r="E145" s="125"/>
      <c r="F145" s="125"/>
      <c r="G145" s="125"/>
      <c r="L145" s="116"/>
      <c r="M145" s="116"/>
      <c r="N145" s="116"/>
      <c r="O145" s="116"/>
      <c r="T145" s="103"/>
      <c r="Y145" s="130" t="s">
        <v>533</v>
      </c>
      <c r="Z145" s="130" t="s">
        <v>490</v>
      </c>
    </row>
    <row r="146">
      <c r="A146" s="125"/>
      <c r="B146" s="125"/>
      <c r="C146" s="125"/>
      <c r="D146" s="125"/>
      <c r="E146" s="125"/>
      <c r="F146" s="125"/>
      <c r="G146" s="125"/>
      <c r="L146" s="116"/>
      <c r="M146" s="116"/>
      <c r="N146" s="116"/>
      <c r="O146" s="116"/>
      <c r="T146" s="103"/>
      <c r="Y146" s="130" t="s">
        <v>534</v>
      </c>
      <c r="Z146" s="130" t="s">
        <v>381</v>
      </c>
    </row>
    <row r="147">
      <c r="A147" s="125"/>
      <c r="B147" s="125"/>
      <c r="C147" s="125"/>
      <c r="D147" s="125"/>
      <c r="E147" s="125"/>
      <c r="F147" s="125"/>
      <c r="G147" s="125"/>
      <c r="L147" s="116"/>
      <c r="M147" s="116"/>
      <c r="N147" s="116"/>
      <c r="O147" s="116"/>
      <c r="T147" s="103"/>
      <c r="Y147" s="130" t="s">
        <v>535</v>
      </c>
      <c r="Z147" s="130" t="s">
        <v>408</v>
      </c>
    </row>
    <row r="148">
      <c r="A148" s="125"/>
      <c r="B148" s="125"/>
      <c r="C148" s="125"/>
      <c r="D148" s="125"/>
      <c r="E148" s="125"/>
      <c r="F148" s="125"/>
      <c r="G148" s="125"/>
      <c r="L148" s="116"/>
      <c r="M148" s="116"/>
      <c r="N148" s="116"/>
      <c r="O148" s="116"/>
      <c r="T148" s="103"/>
      <c r="Y148" s="130" t="s">
        <v>536</v>
      </c>
      <c r="Z148" s="130" t="s">
        <v>455</v>
      </c>
    </row>
    <row r="149">
      <c r="A149" s="125"/>
      <c r="B149" s="125"/>
      <c r="C149" s="125"/>
      <c r="D149" s="125"/>
      <c r="E149" s="125"/>
      <c r="F149" s="125"/>
      <c r="G149" s="125"/>
      <c r="L149" s="116"/>
      <c r="M149" s="116"/>
      <c r="N149" s="116"/>
      <c r="O149" s="116"/>
      <c r="T149" s="103"/>
      <c r="Y149" s="130" t="s">
        <v>537</v>
      </c>
      <c r="Z149" s="130" t="s">
        <v>461</v>
      </c>
    </row>
    <row r="150">
      <c r="A150" s="125"/>
      <c r="B150" s="125"/>
      <c r="C150" s="125"/>
      <c r="D150" s="125"/>
      <c r="E150" s="125"/>
      <c r="F150" s="125"/>
      <c r="G150" s="125"/>
      <c r="L150" s="116"/>
      <c r="M150" s="116"/>
      <c r="N150" s="116"/>
      <c r="O150" s="116"/>
      <c r="T150" s="103"/>
      <c r="Y150" s="130" t="s">
        <v>538</v>
      </c>
      <c r="Z150" s="130" t="s">
        <v>430</v>
      </c>
    </row>
    <row r="151">
      <c r="A151" s="125"/>
      <c r="B151" s="125"/>
      <c r="C151" s="125"/>
      <c r="D151" s="125"/>
      <c r="E151" s="125"/>
      <c r="F151" s="125"/>
      <c r="G151" s="125"/>
      <c r="L151" s="116"/>
      <c r="M151" s="116"/>
      <c r="N151" s="116"/>
      <c r="O151" s="116"/>
      <c r="T151" s="103"/>
      <c r="Y151" s="130" t="s">
        <v>77</v>
      </c>
      <c r="Z151" s="130" t="s">
        <v>427</v>
      </c>
    </row>
    <row r="152">
      <c r="A152" s="125"/>
      <c r="B152" s="125"/>
      <c r="C152" s="125"/>
      <c r="D152" s="125"/>
      <c r="E152" s="125"/>
      <c r="F152" s="125"/>
      <c r="G152" s="125"/>
      <c r="L152" s="116"/>
      <c r="M152" s="116"/>
      <c r="N152" s="116"/>
      <c r="O152" s="116"/>
      <c r="T152" s="103"/>
      <c r="Y152" s="130" t="s">
        <v>539</v>
      </c>
      <c r="Z152" s="130" t="s">
        <v>400</v>
      </c>
    </row>
    <row r="153">
      <c r="A153" s="125"/>
      <c r="B153" s="125"/>
      <c r="C153" s="125"/>
      <c r="D153" s="125"/>
      <c r="E153" s="125"/>
      <c r="F153" s="125"/>
      <c r="G153" s="125"/>
      <c r="L153" s="116"/>
      <c r="M153" s="116"/>
      <c r="N153" s="116"/>
      <c r="O153" s="116"/>
      <c r="T153" s="103"/>
      <c r="Y153" s="130" t="s">
        <v>540</v>
      </c>
      <c r="Z153" s="130" t="s">
        <v>490</v>
      </c>
    </row>
    <row r="154">
      <c r="A154" s="125"/>
      <c r="B154" s="125"/>
      <c r="C154" s="125"/>
      <c r="D154" s="125"/>
      <c r="E154" s="125"/>
      <c r="F154" s="125"/>
      <c r="G154" s="125"/>
      <c r="L154" s="116"/>
      <c r="M154" s="116"/>
      <c r="N154" s="116"/>
      <c r="O154" s="116"/>
      <c r="T154" s="103"/>
      <c r="Y154" s="130" t="s">
        <v>191</v>
      </c>
      <c r="Z154" s="130" t="s">
        <v>384</v>
      </c>
    </row>
    <row r="155">
      <c r="A155" s="125"/>
      <c r="B155" s="125"/>
      <c r="C155" s="125"/>
      <c r="D155" s="125"/>
      <c r="E155" s="125"/>
      <c r="F155" s="125"/>
      <c r="G155" s="125"/>
      <c r="L155" s="116"/>
      <c r="M155" s="116"/>
      <c r="N155" s="116"/>
      <c r="O155" s="116"/>
      <c r="T155" s="103"/>
      <c r="Y155" s="130" t="s">
        <v>541</v>
      </c>
      <c r="Z155" s="130" t="s">
        <v>490</v>
      </c>
    </row>
    <row r="156">
      <c r="A156" s="125"/>
      <c r="B156" s="125"/>
      <c r="C156" s="125"/>
      <c r="D156" s="125"/>
      <c r="E156" s="125"/>
      <c r="F156" s="125"/>
      <c r="G156" s="125"/>
      <c r="L156" s="116"/>
      <c r="M156" s="116"/>
      <c r="N156" s="116"/>
      <c r="O156" s="116"/>
      <c r="T156" s="103"/>
      <c r="Y156" s="130" t="s">
        <v>542</v>
      </c>
      <c r="Z156" s="130" t="s">
        <v>421</v>
      </c>
    </row>
    <row r="157">
      <c r="A157" s="125"/>
      <c r="B157" s="125"/>
      <c r="C157" s="125"/>
      <c r="D157" s="125"/>
      <c r="E157" s="125"/>
      <c r="F157" s="125"/>
      <c r="G157" s="125"/>
      <c r="L157" s="116"/>
      <c r="M157" s="116"/>
      <c r="N157" s="116"/>
      <c r="O157" s="116"/>
      <c r="T157" s="103"/>
      <c r="Y157" s="130" t="s">
        <v>83</v>
      </c>
      <c r="Z157" s="130" t="s">
        <v>427</v>
      </c>
    </row>
    <row r="158">
      <c r="A158" s="125"/>
      <c r="B158" s="125"/>
      <c r="C158" s="125"/>
      <c r="D158" s="125"/>
      <c r="E158" s="125"/>
      <c r="F158" s="125"/>
      <c r="G158" s="125"/>
      <c r="L158" s="116"/>
      <c r="M158" s="116"/>
      <c r="N158" s="116"/>
      <c r="O158" s="116"/>
      <c r="T158" s="103"/>
      <c r="Y158" s="130" t="s">
        <v>543</v>
      </c>
      <c r="Z158" s="130" t="s">
        <v>490</v>
      </c>
    </row>
    <row r="159">
      <c r="A159" s="125"/>
      <c r="B159" s="125"/>
      <c r="C159" s="125"/>
      <c r="D159" s="125"/>
      <c r="E159" s="125"/>
      <c r="F159" s="125"/>
      <c r="G159" s="125"/>
      <c r="L159" s="116"/>
      <c r="M159" s="116"/>
      <c r="N159" s="116"/>
      <c r="O159" s="116"/>
      <c r="T159" s="103"/>
      <c r="Y159" s="130" t="s">
        <v>545</v>
      </c>
      <c r="Z159" s="130" t="s">
        <v>490</v>
      </c>
    </row>
    <row r="160">
      <c r="A160" s="125"/>
      <c r="B160" s="125"/>
      <c r="C160" s="125"/>
      <c r="D160" s="125"/>
      <c r="E160" s="125"/>
      <c r="F160" s="125"/>
      <c r="G160" s="125"/>
      <c r="L160" s="116"/>
      <c r="M160" s="116"/>
      <c r="N160" s="116"/>
      <c r="O160" s="116"/>
      <c r="T160" s="103"/>
      <c r="Y160" s="130" t="s">
        <v>67</v>
      </c>
      <c r="Z160" s="130" t="s">
        <v>435</v>
      </c>
    </row>
    <row r="161">
      <c r="A161" s="125"/>
      <c r="B161" s="125"/>
      <c r="C161" s="125"/>
      <c r="D161" s="125"/>
      <c r="E161" s="125"/>
      <c r="F161" s="125"/>
      <c r="G161" s="125"/>
      <c r="L161" s="116"/>
      <c r="M161" s="116"/>
      <c r="N161" s="116"/>
      <c r="O161" s="116"/>
      <c r="T161" s="103"/>
      <c r="Y161" s="130" t="s">
        <v>546</v>
      </c>
      <c r="Z161" s="130" t="s">
        <v>424</v>
      </c>
    </row>
    <row r="162">
      <c r="A162" s="125"/>
      <c r="B162" s="125"/>
      <c r="C162" s="125"/>
      <c r="D162" s="125"/>
      <c r="E162" s="125"/>
      <c r="F162" s="125"/>
      <c r="G162" s="125"/>
      <c r="L162" s="116"/>
      <c r="M162" s="116"/>
      <c r="N162" s="116"/>
      <c r="O162" s="116"/>
      <c r="T162" s="103"/>
      <c r="Y162" s="130" t="s">
        <v>81</v>
      </c>
      <c r="Z162" s="130" t="s">
        <v>413</v>
      </c>
    </row>
    <row r="163">
      <c r="A163" s="125"/>
      <c r="B163" s="125"/>
      <c r="C163" s="125"/>
      <c r="D163" s="125"/>
      <c r="E163" s="125"/>
      <c r="F163" s="125"/>
      <c r="G163" s="125"/>
      <c r="L163" s="116"/>
      <c r="M163" s="116"/>
      <c r="N163" s="116"/>
      <c r="O163" s="116"/>
      <c r="T163" s="103"/>
      <c r="Y163" s="130" t="s">
        <v>123</v>
      </c>
      <c r="Z163" s="130" t="s">
        <v>480</v>
      </c>
    </row>
    <row r="164">
      <c r="A164" s="125"/>
      <c r="B164" s="125"/>
      <c r="C164" s="125"/>
      <c r="D164" s="125"/>
      <c r="E164" s="125"/>
      <c r="F164" s="125"/>
      <c r="G164" s="125"/>
      <c r="L164" s="116"/>
      <c r="M164" s="116"/>
      <c r="N164" s="116"/>
      <c r="O164" s="116"/>
      <c r="T164" s="103"/>
      <c r="Y164" s="130" t="s">
        <v>547</v>
      </c>
      <c r="Z164" s="130" t="s">
        <v>473</v>
      </c>
    </row>
    <row r="165">
      <c r="A165" s="125"/>
      <c r="B165" s="125"/>
      <c r="C165" s="125"/>
      <c r="D165" s="125"/>
      <c r="E165" s="125"/>
      <c r="F165" s="125"/>
      <c r="G165" s="125"/>
      <c r="L165" s="116"/>
      <c r="M165" s="116"/>
      <c r="N165" s="116"/>
      <c r="O165" s="116"/>
      <c r="T165" s="103"/>
      <c r="Y165" s="130" t="s">
        <v>548</v>
      </c>
      <c r="Z165" s="130" t="s">
        <v>464</v>
      </c>
    </row>
    <row r="166">
      <c r="A166" s="125"/>
      <c r="B166" s="125"/>
      <c r="C166" s="125"/>
      <c r="D166" s="125"/>
      <c r="E166" s="125"/>
      <c r="F166" s="125"/>
      <c r="G166" s="125"/>
      <c r="L166" s="116"/>
      <c r="M166" s="116"/>
      <c r="N166" s="116"/>
      <c r="O166" s="116"/>
      <c r="T166" s="103"/>
      <c r="Y166" s="130" t="s">
        <v>91</v>
      </c>
      <c r="Z166" s="130" t="s">
        <v>483</v>
      </c>
    </row>
    <row r="167">
      <c r="A167" s="125"/>
      <c r="B167" s="125"/>
      <c r="C167" s="125"/>
      <c r="D167" s="125"/>
      <c r="E167" s="125"/>
      <c r="F167" s="125"/>
      <c r="G167" s="125"/>
      <c r="L167" s="116"/>
      <c r="M167" s="116"/>
      <c r="N167" s="116"/>
      <c r="O167" s="116"/>
      <c r="T167" s="103"/>
      <c r="Y167" s="130" t="s">
        <v>103</v>
      </c>
      <c r="Z167" s="130" t="s">
        <v>464</v>
      </c>
    </row>
    <row r="168">
      <c r="A168" s="125"/>
      <c r="B168" s="125"/>
      <c r="C168" s="125"/>
      <c r="D168" s="125"/>
      <c r="E168" s="125"/>
      <c r="F168" s="125"/>
      <c r="G168" s="125"/>
      <c r="L168" s="116"/>
      <c r="M168" s="116"/>
      <c r="N168" s="116"/>
      <c r="O168" s="116"/>
      <c r="T168" s="103"/>
      <c r="Y168" s="130" t="s">
        <v>550</v>
      </c>
      <c r="Z168" s="130" t="s">
        <v>551</v>
      </c>
    </row>
    <row r="169">
      <c r="A169" s="125"/>
      <c r="B169" s="125"/>
      <c r="C169" s="125"/>
      <c r="D169" s="125"/>
      <c r="E169" s="125"/>
      <c r="F169" s="125"/>
      <c r="G169" s="125"/>
      <c r="L169" s="116"/>
      <c r="M169" s="116"/>
      <c r="N169" s="116"/>
      <c r="O169" s="116"/>
      <c r="T169" s="103"/>
      <c r="Y169" s="130" t="s">
        <v>75</v>
      </c>
      <c r="Z169" s="130" t="s">
        <v>398</v>
      </c>
    </row>
    <row r="170">
      <c r="A170" s="125"/>
      <c r="B170" s="125"/>
      <c r="C170" s="125"/>
      <c r="D170" s="125"/>
      <c r="E170" s="125"/>
      <c r="F170" s="125"/>
      <c r="G170" s="125"/>
      <c r="L170" s="116"/>
      <c r="M170" s="116"/>
      <c r="N170" s="116"/>
      <c r="O170" s="116"/>
      <c r="T170" s="103"/>
      <c r="Y170" s="130" t="s">
        <v>89</v>
      </c>
      <c r="Z170" s="130" t="s">
        <v>417</v>
      </c>
    </row>
    <row r="171">
      <c r="A171" s="125"/>
      <c r="B171" s="125"/>
      <c r="C171" s="125"/>
      <c r="D171" s="125"/>
      <c r="E171" s="125"/>
      <c r="F171" s="125"/>
      <c r="G171" s="125"/>
      <c r="L171" s="116"/>
      <c r="M171" s="116"/>
      <c r="N171" s="116"/>
      <c r="O171" s="116"/>
      <c r="T171" s="103"/>
      <c r="Y171" s="130" t="s">
        <v>525</v>
      </c>
      <c r="Z171" s="130" t="s">
        <v>526</v>
      </c>
    </row>
    <row r="172">
      <c r="A172" s="125"/>
      <c r="B172" s="125"/>
      <c r="C172" s="125"/>
      <c r="D172" s="125"/>
      <c r="E172" s="125"/>
      <c r="F172" s="125"/>
      <c r="G172" s="125"/>
      <c r="L172" s="116"/>
      <c r="M172" s="116"/>
      <c r="N172" s="116"/>
      <c r="O172" s="116"/>
      <c r="T172" s="103"/>
      <c r="Y172" s="130" t="s">
        <v>527</v>
      </c>
      <c r="Z172" s="130" t="s">
        <v>480</v>
      </c>
    </row>
    <row r="173">
      <c r="A173" s="125"/>
      <c r="B173" s="125"/>
      <c r="C173" s="125"/>
      <c r="D173" s="125"/>
      <c r="E173" s="125"/>
      <c r="F173" s="125"/>
      <c r="G173" s="125"/>
      <c r="L173" s="116"/>
      <c r="M173" s="116"/>
      <c r="N173" s="116"/>
      <c r="O173" s="116"/>
      <c r="T173" s="103"/>
      <c r="Y173" s="130" t="s">
        <v>528</v>
      </c>
      <c r="Z173" s="130" t="s">
        <v>432</v>
      </c>
    </row>
    <row r="174">
      <c r="A174" s="125"/>
      <c r="B174" s="125"/>
      <c r="C174" s="125"/>
      <c r="D174" s="125"/>
      <c r="E174" s="125"/>
      <c r="F174" s="125"/>
      <c r="G174" s="125"/>
      <c r="L174" s="116"/>
      <c r="M174" s="116"/>
      <c r="N174" s="116"/>
      <c r="O174" s="116"/>
      <c r="T174" s="103"/>
      <c r="Y174" s="130" t="s">
        <v>530</v>
      </c>
      <c r="Z174" s="130" t="s">
        <v>480</v>
      </c>
    </row>
    <row r="175">
      <c r="A175" s="125"/>
      <c r="B175" s="125"/>
      <c r="C175" s="125"/>
      <c r="D175" s="125"/>
      <c r="E175" s="125"/>
      <c r="F175" s="125"/>
      <c r="G175" s="125"/>
      <c r="L175" s="116"/>
      <c r="M175" s="116"/>
      <c r="N175" s="116"/>
      <c r="O175" s="116"/>
      <c r="T175" s="103"/>
      <c r="Y175" s="130" t="s">
        <v>189</v>
      </c>
      <c r="Z175" s="130" t="s">
        <v>490</v>
      </c>
    </row>
    <row r="176">
      <c r="A176" s="125"/>
      <c r="B176" s="125"/>
      <c r="C176" s="125"/>
      <c r="D176" s="125"/>
      <c r="E176" s="125"/>
      <c r="F176" s="125"/>
      <c r="G176" s="125"/>
      <c r="L176" s="116"/>
      <c r="M176" s="116"/>
      <c r="N176" s="116"/>
      <c r="O176" s="116"/>
      <c r="T176" s="103"/>
      <c r="Y176" s="130" t="s">
        <v>533</v>
      </c>
      <c r="Z176" s="130" t="s">
        <v>490</v>
      </c>
    </row>
    <row r="177">
      <c r="A177" s="125"/>
      <c r="B177" s="125"/>
      <c r="C177" s="125"/>
      <c r="D177" s="125"/>
      <c r="E177" s="125"/>
      <c r="F177" s="125"/>
      <c r="G177" s="125"/>
      <c r="L177" s="116"/>
      <c r="M177" s="116"/>
      <c r="N177" s="116"/>
      <c r="O177" s="116"/>
      <c r="T177" s="103"/>
      <c r="Y177" s="130" t="s">
        <v>534</v>
      </c>
      <c r="Z177" s="130" t="s">
        <v>381</v>
      </c>
    </row>
    <row r="178">
      <c r="A178" s="125"/>
      <c r="B178" s="125"/>
      <c r="C178" s="125"/>
      <c r="D178" s="125"/>
      <c r="E178" s="125"/>
      <c r="F178" s="125"/>
      <c r="G178" s="125"/>
      <c r="L178" s="116"/>
      <c r="M178" s="116"/>
      <c r="N178" s="116"/>
      <c r="O178" s="116"/>
      <c r="T178" s="103"/>
      <c r="Y178" s="130" t="s">
        <v>535</v>
      </c>
      <c r="Z178" s="130" t="s">
        <v>408</v>
      </c>
    </row>
    <row r="179">
      <c r="A179" s="125"/>
      <c r="B179" s="125"/>
      <c r="C179" s="125"/>
      <c r="D179" s="125"/>
      <c r="E179" s="125"/>
      <c r="F179" s="125"/>
      <c r="G179" s="125"/>
      <c r="L179" s="116"/>
      <c r="M179" s="116"/>
      <c r="N179" s="116"/>
      <c r="O179" s="116"/>
      <c r="T179" s="103"/>
      <c r="Y179" s="130" t="s">
        <v>536</v>
      </c>
      <c r="Z179" s="130" t="s">
        <v>455</v>
      </c>
    </row>
    <row r="180">
      <c r="A180" s="125"/>
      <c r="B180" s="125"/>
      <c r="C180" s="125"/>
      <c r="D180" s="125"/>
      <c r="E180" s="125"/>
      <c r="F180" s="125"/>
      <c r="G180" s="125"/>
      <c r="L180" s="116"/>
      <c r="M180" s="116"/>
      <c r="N180" s="116"/>
      <c r="O180" s="116"/>
      <c r="T180" s="103"/>
      <c r="Y180" s="130" t="s">
        <v>537</v>
      </c>
      <c r="Z180" s="130" t="s">
        <v>461</v>
      </c>
    </row>
    <row r="181">
      <c r="A181" s="125"/>
      <c r="B181" s="125"/>
      <c r="C181" s="125"/>
      <c r="D181" s="125"/>
      <c r="E181" s="125"/>
      <c r="F181" s="125"/>
      <c r="G181" s="125"/>
      <c r="L181" s="116"/>
      <c r="M181" s="116"/>
      <c r="N181" s="116"/>
      <c r="O181" s="116"/>
      <c r="T181" s="103"/>
      <c r="Y181" s="130" t="s">
        <v>539</v>
      </c>
      <c r="Z181" s="130" t="s">
        <v>400</v>
      </c>
    </row>
    <row r="182">
      <c r="A182" s="125"/>
      <c r="B182" s="125"/>
      <c r="C182" s="125"/>
      <c r="D182" s="125"/>
      <c r="E182" s="125"/>
      <c r="F182" s="125"/>
      <c r="G182" s="125"/>
      <c r="L182" s="116"/>
      <c r="M182" s="116"/>
      <c r="N182" s="116"/>
      <c r="O182" s="116"/>
      <c r="T182" s="103"/>
      <c r="Y182" s="130" t="s">
        <v>540</v>
      </c>
      <c r="Z182" s="130" t="s">
        <v>490</v>
      </c>
    </row>
    <row r="183">
      <c r="A183" s="125"/>
      <c r="B183" s="125"/>
      <c r="C183" s="125"/>
      <c r="D183" s="125"/>
      <c r="E183" s="125"/>
      <c r="F183" s="125"/>
      <c r="G183" s="125"/>
      <c r="L183" s="116"/>
      <c r="M183" s="116"/>
      <c r="N183" s="116"/>
      <c r="O183" s="116"/>
      <c r="T183" s="103"/>
      <c r="Y183" s="130" t="s">
        <v>541</v>
      </c>
      <c r="Z183" s="130" t="s">
        <v>490</v>
      </c>
    </row>
    <row r="184">
      <c r="A184" s="125"/>
      <c r="B184" s="125"/>
      <c r="C184" s="125"/>
      <c r="D184" s="125"/>
      <c r="E184" s="125"/>
      <c r="F184" s="125"/>
      <c r="G184" s="125"/>
      <c r="L184" s="116"/>
      <c r="M184" s="116"/>
      <c r="N184" s="116"/>
      <c r="O184" s="116"/>
      <c r="T184" s="103"/>
      <c r="Y184" s="130" t="s">
        <v>542</v>
      </c>
      <c r="Z184" s="130" t="s">
        <v>421</v>
      </c>
    </row>
    <row r="185">
      <c r="A185" s="125"/>
      <c r="B185" s="125"/>
      <c r="C185" s="125"/>
      <c r="D185" s="125"/>
      <c r="E185" s="125"/>
      <c r="F185" s="125"/>
      <c r="G185" s="125"/>
      <c r="L185" s="116"/>
      <c r="M185" s="116"/>
      <c r="N185" s="116"/>
      <c r="O185" s="116"/>
      <c r="T185" s="103"/>
      <c r="Y185" s="130" t="s">
        <v>83</v>
      </c>
      <c r="Z185" s="130" t="s">
        <v>427</v>
      </c>
    </row>
    <row r="186">
      <c r="A186" s="125"/>
      <c r="B186" s="125"/>
      <c r="C186" s="125"/>
      <c r="D186" s="125"/>
      <c r="E186" s="125"/>
      <c r="F186" s="125"/>
      <c r="G186" s="125"/>
      <c r="L186" s="116"/>
      <c r="M186" s="116"/>
      <c r="N186" s="116"/>
      <c r="O186" s="116"/>
      <c r="T186" s="103"/>
      <c r="Y186" s="130" t="s">
        <v>543</v>
      </c>
      <c r="Z186" s="130" t="s">
        <v>490</v>
      </c>
    </row>
    <row r="187">
      <c r="A187" s="125"/>
      <c r="B187" s="125"/>
      <c r="C187" s="125"/>
      <c r="D187" s="125"/>
      <c r="E187" s="125"/>
      <c r="F187" s="125"/>
      <c r="G187" s="125"/>
      <c r="L187" s="116"/>
      <c r="M187" s="116"/>
      <c r="N187" s="116"/>
      <c r="O187" s="116"/>
      <c r="T187" s="103"/>
      <c r="Y187" s="130" t="s">
        <v>545</v>
      </c>
      <c r="Z187" s="130" t="s">
        <v>490</v>
      </c>
    </row>
    <row r="188">
      <c r="A188" s="125"/>
      <c r="B188" s="125"/>
      <c r="C188" s="125"/>
      <c r="D188" s="125"/>
      <c r="E188" s="125"/>
      <c r="F188" s="125"/>
      <c r="G188" s="125"/>
      <c r="L188" s="116"/>
      <c r="M188" s="116"/>
      <c r="N188" s="116"/>
      <c r="O188" s="116"/>
      <c r="T188" s="103"/>
      <c r="Y188" s="130" t="s">
        <v>67</v>
      </c>
      <c r="Z188" s="130" t="s">
        <v>435</v>
      </c>
    </row>
    <row r="189">
      <c r="A189" s="125"/>
      <c r="B189" s="125"/>
      <c r="C189" s="125"/>
      <c r="D189" s="125"/>
      <c r="E189" s="125"/>
      <c r="F189" s="125"/>
      <c r="G189" s="125"/>
      <c r="L189" s="116"/>
      <c r="M189" s="116"/>
      <c r="N189" s="116"/>
      <c r="O189" s="116"/>
      <c r="T189" s="103"/>
      <c r="Y189" s="130" t="s">
        <v>546</v>
      </c>
      <c r="Z189" s="130" t="s">
        <v>424</v>
      </c>
    </row>
    <row r="190">
      <c r="A190" s="125"/>
      <c r="B190" s="125"/>
      <c r="C190" s="125"/>
      <c r="D190" s="125"/>
      <c r="E190" s="125"/>
      <c r="F190" s="125"/>
      <c r="G190" s="125"/>
      <c r="L190" s="116"/>
      <c r="M190" s="116"/>
      <c r="N190" s="116"/>
      <c r="O190" s="116"/>
      <c r="T190" s="103"/>
      <c r="Y190" s="130" t="s">
        <v>81</v>
      </c>
      <c r="Z190" s="130" t="s">
        <v>413</v>
      </c>
    </row>
    <row r="191">
      <c r="A191" s="125"/>
      <c r="B191" s="125"/>
      <c r="C191" s="125"/>
      <c r="D191" s="125"/>
      <c r="E191" s="125"/>
      <c r="F191" s="125"/>
      <c r="G191" s="125"/>
      <c r="L191" s="116"/>
      <c r="M191" s="116"/>
      <c r="N191" s="116"/>
      <c r="O191" s="116"/>
      <c r="T191" s="103"/>
      <c r="Y191" s="130" t="s">
        <v>123</v>
      </c>
      <c r="Z191" s="130" t="s">
        <v>480</v>
      </c>
    </row>
    <row r="192">
      <c r="A192" s="125"/>
      <c r="B192" s="125"/>
      <c r="C192" s="125"/>
      <c r="D192" s="125"/>
      <c r="E192" s="125"/>
      <c r="F192" s="125"/>
      <c r="G192" s="125"/>
      <c r="L192" s="116"/>
      <c r="M192" s="116"/>
      <c r="N192" s="116"/>
      <c r="O192" s="116"/>
      <c r="T192" s="103"/>
      <c r="Y192" s="130" t="s">
        <v>547</v>
      </c>
      <c r="Z192" s="130" t="s">
        <v>473</v>
      </c>
    </row>
    <row r="193">
      <c r="A193" s="125"/>
      <c r="B193" s="125"/>
      <c r="C193" s="125"/>
      <c r="D193" s="125"/>
      <c r="E193" s="125"/>
      <c r="F193" s="125"/>
      <c r="G193" s="125"/>
      <c r="L193" s="116"/>
      <c r="M193" s="116"/>
      <c r="N193" s="116"/>
      <c r="O193" s="116"/>
      <c r="T193" s="103"/>
      <c r="Y193" s="130" t="s">
        <v>548</v>
      </c>
      <c r="Z193" s="130" t="s">
        <v>464</v>
      </c>
    </row>
    <row r="194">
      <c r="A194" s="125"/>
      <c r="B194" s="125"/>
      <c r="C194" s="125"/>
      <c r="D194" s="125"/>
      <c r="E194" s="125"/>
      <c r="F194" s="125"/>
      <c r="G194" s="125"/>
      <c r="L194" s="116"/>
      <c r="M194" s="116"/>
      <c r="N194" s="116"/>
      <c r="O194" s="116"/>
      <c r="T194" s="103"/>
      <c r="Y194" s="130" t="s">
        <v>91</v>
      </c>
      <c r="Z194" s="130" t="s">
        <v>483</v>
      </c>
    </row>
    <row r="195">
      <c r="A195" s="125"/>
      <c r="B195" s="125"/>
      <c r="C195" s="125"/>
      <c r="D195" s="125"/>
      <c r="E195" s="125"/>
      <c r="F195" s="125"/>
      <c r="G195" s="125"/>
      <c r="L195" s="116"/>
      <c r="M195" s="116"/>
      <c r="N195" s="116"/>
      <c r="O195" s="116"/>
      <c r="T195" s="103"/>
      <c r="Y195" s="130" t="s">
        <v>103</v>
      </c>
      <c r="Z195" s="130" t="s">
        <v>464</v>
      </c>
    </row>
    <row r="196">
      <c r="A196" s="125"/>
      <c r="B196" s="125"/>
      <c r="C196" s="125"/>
      <c r="D196" s="125"/>
      <c r="E196" s="125"/>
      <c r="F196" s="125"/>
      <c r="G196" s="125"/>
      <c r="L196" s="116"/>
      <c r="M196" s="116"/>
      <c r="N196" s="116"/>
      <c r="O196" s="116"/>
      <c r="T196" s="103"/>
      <c r="Y196" s="130" t="s">
        <v>550</v>
      </c>
      <c r="Z196" s="130" t="s">
        <v>551</v>
      </c>
    </row>
    <row r="197">
      <c r="A197" s="125"/>
      <c r="B197" s="125"/>
      <c r="C197" s="125"/>
      <c r="D197" s="125"/>
      <c r="E197" s="125"/>
      <c r="F197" s="125"/>
      <c r="G197" s="125"/>
      <c r="L197" s="116"/>
      <c r="M197" s="116"/>
      <c r="N197" s="116"/>
      <c r="O197" s="116"/>
      <c r="T197" s="103"/>
      <c r="Y197" s="130" t="s">
        <v>75</v>
      </c>
      <c r="Z197" s="130" t="s">
        <v>398</v>
      </c>
    </row>
    <row r="198">
      <c r="A198" s="125"/>
      <c r="B198" s="125"/>
      <c r="C198" s="125"/>
      <c r="D198" s="125"/>
      <c r="E198" s="125"/>
      <c r="F198" s="125"/>
      <c r="G198" s="125"/>
      <c r="L198" s="116"/>
      <c r="M198" s="116"/>
      <c r="N198" s="116"/>
      <c r="O198" s="116"/>
      <c r="T198" s="103"/>
      <c r="Y198" s="130" t="s">
        <v>89</v>
      </c>
      <c r="Z198" s="130" t="s">
        <v>417</v>
      </c>
    </row>
    <row r="199">
      <c r="A199" s="125"/>
      <c r="B199" s="125"/>
      <c r="C199" s="125"/>
      <c r="D199" s="125"/>
      <c r="E199" s="125"/>
      <c r="F199" s="125"/>
      <c r="G199" s="125"/>
      <c r="L199" s="116"/>
      <c r="M199" s="116"/>
      <c r="N199" s="116"/>
      <c r="O199" s="116"/>
      <c r="T199" s="103"/>
      <c r="Y199" s="130" t="s">
        <v>525</v>
      </c>
      <c r="Z199" s="130" t="s">
        <v>526</v>
      </c>
    </row>
    <row r="200">
      <c r="A200" s="125"/>
      <c r="B200" s="125"/>
      <c r="C200" s="125"/>
      <c r="D200" s="125"/>
      <c r="E200" s="125"/>
      <c r="F200" s="125"/>
      <c r="G200" s="125"/>
      <c r="L200" s="116"/>
      <c r="M200" s="116"/>
      <c r="N200" s="116"/>
      <c r="O200" s="116"/>
      <c r="T200" s="103"/>
      <c r="Y200" s="130" t="s">
        <v>527</v>
      </c>
      <c r="Z200" s="130" t="s">
        <v>480</v>
      </c>
    </row>
    <row r="201">
      <c r="A201" s="125"/>
      <c r="B201" s="125"/>
      <c r="C201" s="125"/>
      <c r="D201" s="125"/>
      <c r="E201" s="125"/>
      <c r="F201" s="125"/>
      <c r="G201" s="125"/>
      <c r="L201" s="116"/>
      <c r="M201" s="116"/>
      <c r="N201" s="116"/>
      <c r="O201" s="116"/>
      <c r="T201" s="103"/>
      <c r="Y201" s="130" t="s">
        <v>529</v>
      </c>
      <c r="Z201" s="130" t="s">
        <v>431</v>
      </c>
    </row>
    <row r="202">
      <c r="A202" s="125"/>
      <c r="B202" s="125"/>
      <c r="C202" s="125"/>
      <c r="D202" s="125"/>
      <c r="E202" s="125"/>
      <c r="F202" s="125"/>
      <c r="G202" s="125"/>
      <c r="L202" s="116"/>
      <c r="M202" s="116"/>
      <c r="N202" s="116"/>
      <c r="O202" s="116"/>
      <c r="T202" s="103"/>
      <c r="Y202" s="130" t="s">
        <v>530</v>
      </c>
      <c r="Z202" s="130" t="s">
        <v>480</v>
      </c>
    </row>
    <row r="203">
      <c r="A203" s="125"/>
      <c r="B203" s="125"/>
      <c r="C203" s="125"/>
      <c r="D203" s="125"/>
      <c r="E203" s="125"/>
      <c r="F203" s="125"/>
      <c r="G203" s="125"/>
      <c r="L203" s="116"/>
      <c r="M203" s="116"/>
      <c r="N203" s="116"/>
      <c r="O203" s="116"/>
      <c r="T203" s="103"/>
      <c r="Y203" s="130" t="s">
        <v>531</v>
      </c>
      <c r="Z203" s="130" t="s">
        <v>490</v>
      </c>
    </row>
    <row r="204">
      <c r="A204" s="125"/>
      <c r="B204" s="125"/>
      <c r="C204" s="125"/>
      <c r="D204" s="125"/>
      <c r="E204" s="125"/>
      <c r="F204" s="125"/>
      <c r="G204" s="125"/>
      <c r="L204" s="116"/>
      <c r="M204" s="116"/>
      <c r="N204" s="116"/>
      <c r="O204" s="116"/>
      <c r="T204" s="103"/>
      <c r="Y204" s="130" t="s">
        <v>189</v>
      </c>
      <c r="Z204" s="130" t="s">
        <v>490</v>
      </c>
    </row>
    <row r="205">
      <c r="A205" s="125"/>
      <c r="B205" s="125"/>
      <c r="C205" s="125"/>
      <c r="D205" s="125"/>
      <c r="E205" s="125"/>
      <c r="F205" s="125"/>
      <c r="G205" s="125"/>
      <c r="L205" s="116"/>
      <c r="M205" s="116"/>
      <c r="N205" s="116"/>
      <c r="O205" s="116"/>
      <c r="T205" s="103"/>
      <c r="Y205" s="130" t="s">
        <v>532</v>
      </c>
      <c r="Z205" s="130" t="s">
        <v>490</v>
      </c>
    </row>
    <row r="206">
      <c r="A206" s="125"/>
      <c r="B206" s="125"/>
      <c r="C206" s="125"/>
      <c r="D206" s="125"/>
      <c r="E206" s="125"/>
      <c r="F206" s="125"/>
      <c r="G206" s="125"/>
      <c r="L206" s="116"/>
      <c r="M206" s="116"/>
      <c r="N206" s="116"/>
      <c r="O206" s="116"/>
      <c r="T206" s="103"/>
      <c r="Y206" s="130" t="s">
        <v>533</v>
      </c>
      <c r="Z206" s="130" t="s">
        <v>490</v>
      </c>
    </row>
    <row r="207">
      <c r="A207" s="125"/>
      <c r="B207" s="125"/>
      <c r="C207" s="125"/>
      <c r="D207" s="125"/>
      <c r="E207" s="125"/>
      <c r="F207" s="125"/>
      <c r="G207" s="125"/>
      <c r="L207" s="116"/>
      <c r="M207" s="116"/>
      <c r="N207" s="116"/>
      <c r="O207" s="116"/>
      <c r="T207" s="103"/>
      <c r="Y207" s="130" t="s">
        <v>534</v>
      </c>
      <c r="Z207" s="130" t="s">
        <v>381</v>
      </c>
    </row>
    <row r="208">
      <c r="A208" s="125"/>
      <c r="B208" s="125"/>
      <c r="C208" s="125"/>
      <c r="D208" s="125"/>
      <c r="E208" s="125"/>
      <c r="F208" s="125"/>
      <c r="G208" s="125"/>
      <c r="L208" s="116"/>
      <c r="M208" s="116"/>
      <c r="N208" s="116"/>
      <c r="O208" s="116"/>
      <c r="T208" s="103"/>
      <c r="Y208" s="130" t="s">
        <v>535</v>
      </c>
      <c r="Z208" s="130" t="s">
        <v>408</v>
      </c>
    </row>
    <row r="209">
      <c r="A209" s="125"/>
      <c r="B209" s="125"/>
      <c r="C209" s="125"/>
      <c r="D209" s="125"/>
      <c r="E209" s="125"/>
      <c r="F209" s="125"/>
      <c r="G209" s="125"/>
      <c r="L209" s="116"/>
      <c r="M209" s="116"/>
      <c r="N209" s="116"/>
      <c r="O209" s="116"/>
      <c r="T209" s="103"/>
      <c r="Y209" s="130" t="s">
        <v>536</v>
      </c>
      <c r="Z209" s="130" t="s">
        <v>455</v>
      </c>
    </row>
    <row r="210">
      <c r="A210" s="125"/>
      <c r="B210" s="125"/>
      <c r="C210" s="125"/>
      <c r="D210" s="125"/>
      <c r="E210" s="125"/>
      <c r="F210" s="125"/>
      <c r="G210" s="125"/>
      <c r="L210" s="116"/>
      <c r="M210" s="116"/>
      <c r="N210" s="116"/>
      <c r="O210" s="116"/>
      <c r="T210" s="103"/>
      <c r="Y210" s="130" t="s">
        <v>537</v>
      </c>
      <c r="Z210" s="130" t="s">
        <v>461</v>
      </c>
    </row>
    <row r="211">
      <c r="A211" s="125"/>
      <c r="B211" s="125"/>
      <c r="C211" s="125"/>
      <c r="D211" s="125"/>
      <c r="E211" s="125"/>
      <c r="F211" s="125"/>
      <c r="G211" s="125"/>
      <c r="L211" s="116"/>
      <c r="M211" s="116"/>
      <c r="N211" s="116"/>
      <c r="O211" s="116"/>
      <c r="T211" s="103"/>
      <c r="Y211" s="130" t="s">
        <v>538</v>
      </c>
      <c r="Z211" s="130" t="s">
        <v>430</v>
      </c>
    </row>
    <row r="212">
      <c r="A212" s="125"/>
      <c r="B212" s="125"/>
      <c r="C212" s="125"/>
      <c r="D212" s="125"/>
      <c r="E212" s="125"/>
      <c r="F212" s="125"/>
      <c r="G212" s="125"/>
      <c r="L212" s="116"/>
      <c r="M212" s="116"/>
      <c r="N212" s="116"/>
      <c r="O212" s="116"/>
      <c r="T212" s="103"/>
      <c r="Y212" s="130" t="s">
        <v>77</v>
      </c>
      <c r="Z212" s="130" t="s">
        <v>427</v>
      </c>
    </row>
    <row r="213">
      <c r="A213" s="125"/>
      <c r="B213" s="125"/>
      <c r="C213" s="125"/>
      <c r="D213" s="125"/>
      <c r="E213" s="125"/>
      <c r="F213" s="125"/>
      <c r="G213" s="125"/>
      <c r="L213" s="116"/>
      <c r="M213" s="116"/>
      <c r="N213" s="116"/>
      <c r="O213" s="116"/>
      <c r="T213" s="103"/>
      <c r="Y213" s="130" t="s">
        <v>539</v>
      </c>
      <c r="Z213" s="130" t="s">
        <v>400</v>
      </c>
    </row>
    <row r="214">
      <c r="A214" s="125"/>
      <c r="B214" s="125"/>
      <c r="C214" s="125"/>
      <c r="D214" s="125"/>
      <c r="E214" s="125"/>
      <c r="F214" s="125"/>
      <c r="G214" s="125"/>
      <c r="L214" s="116"/>
      <c r="M214" s="116"/>
      <c r="N214" s="116"/>
      <c r="O214" s="116"/>
      <c r="T214" s="103"/>
      <c r="Y214" s="130" t="s">
        <v>540</v>
      </c>
      <c r="Z214" s="130" t="s">
        <v>490</v>
      </c>
    </row>
    <row r="215">
      <c r="A215" s="125"/>
      <c r="B215" s="125"/>
      <c r="C215" s="125"/>
      <c r="D215" s="125"/>
      <c r="E215" s="125"/>
      <c r="F215" s="125"/>
      <c r="G215" s="125"/>
      <c r="L215" s="116"/>
      <c r="M215" s="116"/>
      <c r="N215" s="116"/>
      <c r="O215" s="116"/>
      <c r="T215" s="103"/>
      <c r="Y215" s="130" t="s">
        <v>541</v>
      </c>
      <c r="Z215" s="130" t="s">
        <v>490</v>
      </c>
    </row>
    <row r="216">
      <c r="A216" s="125"/>
      <c r="B216" s="125"/>
      <c r="C216" s="125"/>
      <c r="D216" s="125"/>
      <c r="E216" s="125"/>
      <c r="F216" s="125"/>
      <c r="G216" s="125"/>
      <c r="L216" s="116"/>
      <c r="M216" s="116"/>
      <c r="N216" s="116"/>
      <c r="O216" s="116"/>
      <c r="T216" s="103"/>
      <c r="Y216" s="130" t="s">
        <v>542</v>
      </c>
      <c r="Z216" s="130" t="s">
        <v>421</v>
      </c>
    </row>
    <row r="217">
      <c r="A217" s="125"/>
      <c r="B217" s="125"/>
      <c r="C217" s="125"/>
      <c r="D217" s="125"/>
      <c r="E217" s="125"/>
      <c r="F217" s="125"/>
      <c r="G217" s="125"/>
      <c r="L217" s="116"/>
      <c r="M217" s="116"/>
      <c r="N217" s="116"/>
      <c r="O217" s="116"/>
      <c r="T217" s="103"/>
      <c r="Y217" s="130" t="s">
        <v>83</v>
      </c>
      <c r="Z217" s="130" t="s">
        <v>427</v>
      </c>
    </row>
    <row r="218">
      <c r="A218" s="125"/>
      <c r="B218" s="125"/>
      <c r="C218" s="125"/>
      <c r="D218" s="125"/>
      <c r="E218" s="125"/>
      <c r="F218" s="125"/>
      <c r="G218" s="125"/>
      <c r="L218" s="116"/>
      <c r="M218" s="116"/>
      <c r="N218" s="116"/>
      <c r="O218" s="116"/>
      <c r="T218" s="103"/>
      <c r="Y218" s="130" t="s">
        <v>543</v>
      </c>
      <c r="Z218" s="130" t="s">
        <v>490</v>
      </c>
    </row>
    <row r="219">
      <c r="A219" s="125"/>
      <c r="B219" s="125"/>
      <c r="C219" s="125"/>
      <c r="D219" s="125"/>
      <c r="E219" s="125"/>
      <c r="F219" s="125"/>
      <c r="G219" s="125"/>
      <c r="L219" s="116"/>
      <c r="M219" s="116"/>
      <c r="N219" s="116"/>
      <c r="O219" s="116"/>
      <c r="T219" s="103"/>
      <c r="Y219" s="130" t="s">
        <v>545</v>
      </c>
      <c r="Z219" s="130" t="s">
        <v>490</v>
      </c>
    </row>
    <row r="220">
      <c r="A220" s="125"/>
      <c r="B220" s="125"/>
      <c r="C220" s="125"/>
      <c r="D220" s="125"/>
      <c r="E220" s="125"/>
      <c r="F220" s="125"/>
      <c r="G220" s="125"/>
      <c r="L220" s="116"/>
      <c r="M220" s="116"/>
      <c r="N220" s="116"/>
      <c r="O220" s="116"/>
      <c r="T220" s="103"/>
      <c r="Y220" s="130" t="s">
        <v>67</v>
      </c>
      <c r="Z220" s="130" t="s">
        <v>435</v>
      </c>
    </row>
    <row r="221">
      <c r="A221" s="125"/>
      <c r="B221" s="125"/>
      <c r="C221" s="125"/>
      <c r="D221" s="125"/>
      <c r="E221" s="125"/>
      <c r="F221" s="125"/>
      <c r="G221" s="125"/>
      <c r="L221" s="116"/>
      <c r="M221" s="116"/>
      <c r="N221" s="116"/>
      <c r="O221" s="116"/>
      <c r="T221" s="103"/>
      <c r="Y221" s="130" t="s">
        <v>546</v>
      </c>
      <c r="Z221" s="130" t="s">
        <v>424</v>
      </c>
    </row>
    <row r="222">
      <c r="A222" s="125"/>
      <c r="B222" s="125"/>
      <c r="C222" s="125"/>
      <c r="D222" s="125"/>
      <c r="E222" s="125"/>
      <c r="F222" s="125"/>
      <c r="G222" s="125"/>
      <c r="L222" s="116"/>
      <c r="M222" s="116"/>
      <c r="N222" s="116"/>
      <c r="O222" s="116"/>
      <c r="T222" s="103"/>
      <c r="Y222" s="130" t="s">
        <v>81</v>
      </c>
      <c r="Z222" s="130" t="s">
        <v>413</v>
      </c>
    </row>
    <row r="223">
      <c r="A223" s="125"/>
      <c r="B223" s="125"/>
      <c r="C223" s="125"/>
      <c r="D223" s="125"/>
      <c r="E223" s="125"/>
      <c r="F223" s="125"/>
      <c r="G223" s="125"/>
      <c r="L223" s="116"/>
      <c r="M223" s="116"/>
      <c r="N223" s="116"/>
      <c r="O223" s="116"/>
      <c r="T223" s="103"/>
      <c r="Y223" s="130" t="s">
        <v>123</v>
      </c>
      <c r="Z223" s="130" t="s">
        <v>480</v>
      </c>
    </row>
    <row r="224">
      <c r="A224" s="125"/>
      <c r="B224" s="125"/>
      <c r="C224" s="125"/>
      <c r="D224" s="125"/>
      <c r="E224" s="125"/>
      <c r="F224" s="125"/>
      <c r="G224" s="125"/>
      <c r="L224" s="116"/>
      <c r="M224" s="116"/>
      <c r="N224" s="116"/>
      <c r="O224" s="116"/>
      <c r="T224" s="103"/>
      <c r="Y224" s="130" t="s">
        <v>547</v>
      </c>
      <c r="Z224" s="130" t="s">
        <v>473</v>
      </c>
    </row>
    <row r="225">
      <c r="A225" s="125"/>
      <c r="B225" s="125"/>
      <c r="C225" s="125"/>
      <c r="D225" s="125"/>
      <c r="E225" s="125"/>
      <c r="F225" s="125"/>
      <c r="G225" s="125"/>
      <c r="L225" s="116"/>
      <c r="M225" s="116"/>
      <c r="N225" s="116"/>
      <c r="O225" s="116"/>
      <c r="T225" s="103"/>
      <c r="Y225" s="130" t="s">
        <v>548</v>
      </c>
      <c r="Z225" s="130" t="s">
        <v>464</v>
      </c>
    </row>
    <row r="226">
      <c r="A226" s="125"/>
      <c r="B226" s="125"/>
      <c r="C226" s="125"/>
      <c r="D226" s="125"/>
      <c r="E226" s="125"/>
      <c r="F226" s="125"/>
      <c r="G226" s="125"/>
      <c r="L226" s="116"/>
      <c r="M226" s="116"/>
      <c r="N226" s="116"/>
      <c r="O226" s="116"/>
      <c r="T226" s="103"/>
      <c r="Y226" s="130" t="s">
        <v>103</v>
      </c>
      <c r="Z226" s="130" t="s">
        <v>464</v>
      </c>
    </row>
    <row r="227">
      <c r="A227" s="125"/>
      <c r="B227" s="125"/>
      <c r="C227" s="125"/>
      <c r="D227" s="125"/>
      <c r="E227" s="125"/>
      <c r="F227" s="125"/>
      <c r="G227" s="125"/>
      <c r="L227" s="116"/>
      <c r="M227" s="116"/>
      <c r="N227" s="116"/>
      <c r="O227" s="116"/>
      <c r="T227" s="103"/>
      <c r="Y227" s="130" t="s">
        <v>550</v>
      </c>
      <c r="Z227" s="130" t="s">
        <v>551</v>
      </c>
    </row>
    <row r="228">
      <c r="A228" s="125"/>
      <c r="B228" s="125"/>
      <c r="C228" s="125"/>
      <c r="D228" s="125"/>
      <c r="E228" s="125"/>
      <c r="F228" s="125"/>
      <c r="G228" s="125"/>
      <c r="L228" s="116"/>
      <c r="M228" s="116"/>
      <c r="N228" s="116"/>
      <c r="O228" s="116"/>
      <c r="T228" s="103"/>
      <c r="Y228" s="130" t="s">
        <v>75</v>
      </c>
      <c r="Z228" s="130" t="s">
        <v>398</v>
      </c>
    </row>
    <row r="229">
      <c r="A229" s="125"/>
      <c r="B229" s="125"/>
      <c r="C229" s="125"/>
      <c r="D229" s="125"/>
      <c r="E229" s="125"/>
      <c r="F229" s="125"/>
      <c r="G229" s="125"/>
      <c r="L229" s="116"/>
      <c r="M229" s="116"/>
      <c r="N229" s="116"/>
      <c r="O229" s="116"/>
      <c r="T229" s="103"/>
      <c r="Y229" s="130" t="s">
        <v>89</v>
      </c>
      <c r="Z229" s="130" t="s">
        <v>417</v>
      </c>
    </row>
    <row r="230">
      <c r="A230" s="125"/>
      <c r="B230" s="125"/>
      <c r="C230" s="125"/>
      <c r="D230" s="125"/>
      <c r="E230" s="125"/>
      <c r="F230" s="125"/>
      <c r="G230" s="125"/>
      <c r="L230" s="116"/>
      <c r="M230" s="116"/>
      <c r="N230" s="116"/>
      <c r="O230" s="116"/>
      <c r="T230" s="103"/>
      <c r="Y230" s="130" t="s">
        <v>525</v>
      </c>
      <c r="Z230" s="130" t="s">
        <v>526</v>
      </c>
    </row>
    <row r="231">
      <c r="A231" s="125"/>
      <c r="B231" s="125"/>
      <c r="C231" s="125"/>
      <c r="D231" s="125"/>
      <c r="E231" s="125"/>
      <c r="F231" s="125"/>
      <c r="G231" s="125"/>
      <c r="L231" s="116"/>
      <c r="M231" s="116"/>
      <c r="N231" s="116"/>
      <c r="O231" s="116"/>
      <c r="T231" s="103"/>
      <c r="Y231" s="130" t="s">
        <v>527</v>
      </c>
      <c r="Z231" s="130" t="s">
        <v>480</v>
      </c>
    </row>
    <row r="232">
      <c r="A232" s="125"/>
      <c r="B232" s="125"/>
      <c r="C232" s="125"/>
      <c r="D232" s="125"/>
      <c r="E232" s="125"/>
      <c r="F232" s="125"/>
      <c r="G232" s="125"/>
      <c r="L232" s="116"/>
      <c r="M232" s="116"/>
      <c r="N232" s="116"/>
      <c r="O232" s="116"/>
      <c r="T232" s="103"/>
      <c r="Y232" s="130" t="s">
        <v>528</v>
      </c>
      <c r="Z232" s="130" t="s">
        <v>432</v>
      </c>
    </row>
    <row r="233">
      <c r="A233" s="125"/>
      <c r="B233" s="125"/>
      <c r="C233" s="125"/>
      <c r="D233" s="125"/>
      <c r="E233" s="125"/>
      <c r="F233" s="125"/>
      <c r="G233" s="125"/>
      <c r="L233" s="116"/>
      <c r="M233" s="116"/>
      <c r="N233" s="116"/>
      <c r="O233" s="116"/>
      <c r="T233" s="103"/>
      <c r="Y233" s="130" t="s">
        <v>530</v>
      </c>
      <c r="Z233" s="130" t="s">
        <v>480</v>
      </c>
    </row>
    <row r="234">
      <c r="A234" s="125"/>
      <c r="B234" s="125"/>
      <c r="C234" s="125"/>
      <c r="D234" s="125"/>
      <c r="E234" s="125"/>
      <c r="F234" s="125"/>
      <c r="G234" s="125"/>
      <c r="L234" s="116"/>
      <c r="M234" s="116"/>
      <c r="N234" s="116"/>
      <c r="O234" s="116"/>
      <c r="T234" s="103"/>
      <c r="Y234" s="130" t="s">
        <v>566</v>
      </c>
      <c r="Z234" s="130" t="s">
        <v>421</v>
      </c>
    </row>
    <row r="235">
      <c r="A235" s="125"/>
      <c r="B235" s="125"/>
      <c r="C235" s="125"/>
      <c r="D235" s="125"/>
      <c r="E235" s="125"/>
      <c r="F235" s="125"/>
      <c r="G235" s="125"/>
      <c r="L235" s="116"/>
      <c r="M235" s="116"/>
      <c r="N235" s="116"/>
      <c r="O235" s="116"/>
      <c r="T235" s="103"/>
      <c r="Y235" s="130" t="s">
        <v>531</v>
      </c>
      <c r="Z235" s="130" t="s">
        <v>490</v>
      </c>
    </row>
    <row r="236">
      <c r="A236" s="125"/>
      <c r="B236" s="125"/>
      <c r="C236" s="125"/>
      <c r="D236" s="125"/>
      <c r="E236" s="125"/>
      <c r="F236" s="125"/>
      <c r="G236" s="125"/>
      <c r="L236" s="116"/>
      <c r="M236" s="116"/>
      <c r="N236" s="116"/>
      <c r="O236" s="116"/>
      <c r="T236" s="103"/>
      <c r="Y236" s="130" t="s">
        <v>189</v>
      </c>
      <c r="Z236" s="130" t="s">
        <v>490</v>
      </c>
    </row>
    <row r="237">
      <c r="A237" s="125"/>
      <c r="B237" s="125"/>
      <c r="C237" s="125"/>
      <c r="D237" s="125"/>
      <c r="E237" s="125"/>
      <c r="F237" s="125"/>
      <c r="G237" s="125"/>
      <c r="L237" s="116"/>
      <c r="M237" s="116"/>
      <c r="N237" s="116"/>
      <c r="O237" s="116"/>
      <c r="T237" s="103"/>
      <c r="Y237" s="130" t="s">
        <v>532</v>
      </c>
      <c r="Z237" s="130" t="s">
        <v>490</v>
      </c>
    </row>
    <row r="238">
      <c r="A238" s="125"/>
      <c r="B238" s="125"/>
      <c r="C238" s="125"/>
      <c r="D238" s="125"/>
      <c r="E238" s="125"/>
      <c r="F238" s="125"/>
      <c r="G238" s="125"/>
      <c r="L238" s="116"/>
      <c r="M238" s="116"/>
      <c r="N238" s="116"/>
      <c r="O238" s="116"/>
      <c r="T238" s="103"/>
      <c r="Y238" s="130" t="s">
        <v>567</v>
      </c>
      <c r="Z238" s="130" t="s">
        <v>490</v>
      </c>
    </row>
    <row r="239">
      <c r="A239" s="125"/>
      <c r="B239" s="125"/>
      <c r="C239" s="125"/>
      <c r="D239" s="125"/>
      <c r="E239" s="125"/>
      <c r="F239" s="125"/>
      <c r="G239" s="125"/>
      <c r="L239" s="116"/>
      <c r="M239" s="116"/>
      <c r="N239" s="116"/>
      <c r="O239" s="116"/>
      <c r="T239" s="103"/>
      <c r="Y239" s="130" t="s">
        <v>533</v>
      </c>
      <c r="Z239" s="130" t="s">
        <v>490</v>
      </c>
    </row>
    <row r="240">
      <c r="A240" s="125"/>
      <c r="B240" s="125"/>
      <c r="C240" s="125"/>
      <c r="D240" s="125"/>
      <c r="E240" s="125"/>
      <c r="F240" s="125"/>
      <c r="G240" s="125"/>
      <c r="L240" s="116"/>
      <c r="M240" s="116"/>
      <c r="N240" s="116"/>
      <c r="O240" s="116"/>
      <c r="T240" s="103"/>
      <c r="Y240" s="130" t="s">
        <v>534</v>
      </c>
      <c r="Z240" s="130" t="s">
        <v>381</v>
      </c>
    </row>
    <row r="241">
      <c r="A241" s="125"/>
      <c r="B241" s="125"/>
      <c r="C241" s="125"/>
      <c r="D241" s="125"/>
      <c r="E241" s="125"/>
      <c r="F241" s="125"/>
      <c r="G241" s="125"/>
      <c r="L241" s="116"/>
      <c r="M241" s="116"/>
      <c r="N241" s="116"/>
      <c r="O241" s="116"/>
      <c r="T241" s="103"/>
      <c r="Y241" s="130" t="s">
        <v>535</v>
      </c>
      <c r="Z241" s="130" t="s">
        <v>408</v>
      </c>
    </row>
    <row r="242">
      <c r="A242" s="125"/>
      <c r="B242" s="125"/>
      <c r="C242" s="125"/>
      <c r="D242" s="125"/>
      <c r="E242" s="125"/>
      <c r="F242" s="125"/>
      <c r="G242" s="125"/>
      <c r="L242" s="116"/>
      <c r="M242" s="116"/>
      <c r="N242" s="116"/>
      <c r="O242" s="116"/>
      <c r="T242" s="103"/>
      <c r="Y242" s="130" t="s">
        <v>536</v>
      </c>
      <c r="Z242" s="130" t="s">
        <v>455</v>
      </c>
    </row>
    <row r="243">
      <c r="A243" s="125"/>
      <c r="B243" s="125"/>
      <c r="C243" s="125"/>
      <c r="D243" s="125"/>
      <c r="E243" s="125"/>
      <c r="F243" s="125"/>
      <c r="G243" s="125"/>
      <c r="L243" s="116"/>
      <c r="M243" s="116"/>
      <c r="N243" s="116"/>
      <c r="O243" s="116"/>
      <c r="T243" s="103"/>
      <c r="Y243" s="130" t="s">
        <v>537</v>
      </c>
      <c r="Z243" s="130" t="s">
        <v>461</v>
      </c>
    </row>
    <row r="244">
      <c r="A244" s="125"/>
      <c r="B244" s="125"/>
      <c r="C244" s="125"/>
      <c r="D244" s="125"/>
      <c r="E244" s="125"/>
      <c r="F244" s="125"/>
      <c r="G244" s="125"/>
      <c r="L244" s="116"/>
      <c r="M244" s="116"/>
      <c r="N244" s="116"/>
      <c r="O244" s="116"/>
      <c r="T244" s="103"/>
      <c r="Y244" s="130" t="s">
        <v>77</v>
      </c>
      <c r="Z244" s="130" t="s">
        <v>427</v>
      </c>
    </row>
    <row r="245">
      <c r="A245" s="125"/>
      <c r="B245" s="125"/>
      <c r="C245" s="125"/>
      <c r="D245" s="125"/>
      <c r="E245" s="125"/>
      <c r="F245" s="125"/>
      <c r="G245" s="125"/>
      <c r="L245" s="116"/>
      <c r="M245" s="116"/>
      <c r="N245" s="116"/>
      <c r="O245" s="116"/>
      <c r="T245" s="103"/>
      <c r="Y245" s="130" t="s">
        <v>539</v>
      </c>
      <c r="Z245" s="130" t="s">
        <v>400</v>
      </c>
    </row>
    <row r="246">
      <c r="A246" s="125"/>
      <c r="B246" s="125"/>
      <c r="C246" s="125"/>
      <c r="D246" s="125"/>
      <c r="E246" s="125"/>
      <c r="F246" s="125"/>
      <c r="G246" s="125"/>
      <c r="L246" s="116"/>
      <c r="M246" s="116"/>
      <c r="N246" s="116"/>
      <c r="O246" s="116"/>
      <c r="T246" s="103"/>
      <c r="Y246" s="130" t="s">
        <v>540</v>
      </c>
      <c r="Z246" s="130" t="s">
        <v>490</v>
      </c>
    </row>
    <row r="247">
      <c r="A247" s="125"/>
      <c r="B247" s="125"/>
      <c r="C247" s="125"/>
      <c r="D247" s="125"/>
      <c r="E247" s="125"/>
      <c r="F247" s="125"/>
      <c r="G247" s="125"/>
      <c r="L247" s="116"/>
      <c r="M247" s="116"/>
      <c r="N247" s="116"/>
      <c r="O247" s="116"/>
      <c r="T247" s="103"/>
      <c r="Y247" s="130" t="s">
        <v>541</v>
      </c>
      <c r="Z247" s="130" t="s">
        <v>490</v>
      </c>
    </row>
    <row r="248">
      <c r="A248" s="125"/>
      <c r="B248" s="125"/>
      <c r="C248" s="125"/>
      <c r="D248" s="125"/>
      <c r="E248" s="125"/>
      <c r="F248" s="125"/>
      <c r="G248" s="125"/>
      <c r="L248" s="116"/>
      <c r="M248" s="116"/>
      <c r="N248" s="116"/>
      <c r="O248" s="116"/>
      <c r="T248" s="103"/>
      <c r="Y248" s="130" t="s">
        <v>542</v>
      </c>
      <c r="Z248" s="130" t="s">
        <v>421</v>
      </c>
    </row>
    <row r="249">
      <c r="A249" s="125"/>
      <c r="B249" s="125"/>
      <c r="C249" s="125"/>
      <c r="D249" s="125"/>
      <c r="E249" s="125"/>
      <c r="F249" s="125"/>
      <c r="G249" s="125"/>
      <c r="L249" s="116"/>
      <c r="M249" s="116"/>
      <c r="N249" s="116"/>
      <c r="O249" s="116"/>
      <c r="T249" s="103"/>
      <c r="Y249" s="130" t="s">
        <v>83</v>
      </c>
      <c r="Z249" s="130" t="s">
        <v>427</v>
      </c>
    </row>
    <row r="250">
      <c r="A250" s="125"/>
      <c r="B250" s="125"/>
      <c r="C250" s="125"/>
      <c r="D250" s="125"/>
      <c r="E250" s="125"/>
      <c r="F250" s="125"/>
      <c r="G250" s="125"/>
      <c r="L250" s="116"/>
      <c r="M250" s="116"/>
      <c r="N250" s="116"/>
      <c r="O250" s="116"/>
      <c r="T250" s="103"/>
      <c r="Y250" s="130" t="s">
        <v>543</v>
      </c>
      <c r="Z250" s="130" t="s">
        <v>490</v>
      </c>
    </row>
    <row r="251">
      <c r="A251" s="125"/>
      <c r="B251" s="125"/>
      <c r="C251" s="125"/>
      <c r="D251" s="125"/>
      <c r="E251" s="125"/>
      <c r="F251" s="125"/>
      <c r="G251" s="125"/>
      <c r="L251" s="116"/>
      <c r="M251" s="116"/>
      <c r="N251" s="116"/>
      <c r="O251" s="116"/>
      <c r="T251" s="103"/>
      <c r="Y251" s="130" t="s">
        <v>545</v>
      </c>
      <c r="Z251" s="130" t="s">
        <v>490</v>
      </c>
    </row>
    <row r="252">
      <c r="A252" s="125"/>
      <c r="B252" s="125"/>
      <c r="C252" s="125"/>
      <c r="D252" s="125"/>
      <c r="E252" s="125"/>
      <c r="F252" s="125"/>
      <c r="G252" s="125"/>
      <c r="L252" s="116"/>
      <c r="M252" s="116"/>
      <c r="N252" s="116"/>
      <c r="O252" s="116"/>
      <c r="T252" s="103"/>
      <c r="Y252" s="130" t="s">
        <v>67</v>
      </c>
      <c r="Z252" s="130" t="s">
        <v>435</v>
      </c>
    </row>
    <row r="253">
      <c r="A253" s="125"/>
      <c r="B253" s="125"/>
      <c r="C253" s="125"/>
      <c r="D253" s="125"/>
      <c r="E253" s="125"/>
      <c r="F253" s="125"/>
      <c r="G253" s="125"/>
      <c r="L253" s="116"/>
      <c r="M253" s="116"/>
      <c r="N253" s="116"/>
      <c r="O253" s="116"/>
      <c r="T253" s="103"/>
      <c r="Y253" s="130" t="s">
        <v>546</v>
      </c>
      <c r="Z253" s="130" t="s">
        <v>424</v>
      </c>
    </row>
    <row r="254">
      <c r="A254" s="125"/>
      <c r="B254" s="125"/>
      <c r="C254" s="125"/>
      <c r="D254" s="125"/>
      <c r="E254" s="125"/>
      <c r="F254" s="125"/>
      <c r="G254" s="125"/>
      <c r="L254" s="116"/>
      <c r="M254" s="116"/>
      <c r="N254" s="116"/>
      <c r="O254" s="116"/>
      <c r="T254" s="103"/>
      <c r="Y254" s="130" t="s">
        <v>81</v>
      </c>
      <c r="Z254" s="130" t="s">
        <v>413</v>
      </c>
    </row>
    <row r="255">
      <c r="A255" s="125"/>
      <c r="B255" s="125"/>
      <c r="C255" s="125"/>
      <c r="D255" s="125"/>
      <c r="E255" s="125"/>
      <c r="F255" s="125"/>
      <c r="G255" s="125"/>
      <c r="L255" s="116"/>
      <c r="M255" s="116"/>
      <c r="N255" s="116"/>
      <c r="O255" s="116"/>
      <c r="T255" s="103"/>
      <c r="Y255" s="130" t="s">
        <v>123</v>
      </c>
      <c r="Z255" s="130" t="s">
        <v>480</v>
      </c>
    </row>
    <row r="256">
      <c r="A256" s="125"/>
      <c r="B256" s="125"/>
      <c r="C256" s="125"/>
      <c r="D256" s="125"/>
      <c r="E256" s="125"/>
      <c r="F256" s="125"/>
      <c r="G256" s="125"/>
      <c r="L256" s="116"/>
      <c r="M256" s="116"/>
      <c r="N256" s="116"/>
      <c r="O256" s="116"/>
      <c r="T256" s="103"/>
      <c r="Y256" s="130" t="s">
        <v>547</v>
      </c>
      <c r="Z256" s="130" t="s">
        <v>473</v>
      </c>
    </row>
    <row r="257">
      <c r="A257" s="125"/>
      <c r="B257" s="125"/>
      <c r="C257" s="125"/>
      <c r="D257" s="125"/>
      <c r="E257" s="125"/>
      <c r="F257" s="125"/>
      <c r="G257" s="125"/>
      <c r="L257" s="116"/>
      <c r="M257" s="116"/>
      <c r="N257" s="116"/>
      <c r="O257" s="116"/>
      <c r="T257" s="103"/>
      <c r="Y257" s="130" t="s">
        <v>548</v>
      </c>
      <c r="Z257" s="130" t="s">
        <v>464</v>
      </c>
    </row>
    <row r="258">
      <c r="A258" s="125"/>
      <c r="B258" s="125"/>
      <c r="C258" s="125"/>
      <c r="D258" s="125"/>
      <c r="E258" s="125"/>
      <c r="F258" s="125"/>
      <c r="G258" s="125"/>
      <c r="L258" s="116"/>
      <c r="M258" s="116"/>
      <c r="N258" s="116"/>
      <c r="O258" s="116"/>
      <c r="T258" s="103"/>
      <c r="Y258" s="130" t="s">
        <v>91</v>
      </c>
      <c r="Z258" s="130" t="s">
        <v>483</v>
      </c>
    </row>
    <row r="259">
      <c r="A259" s="125"/>
      <c r="B259" s="125"/>
      <c r="C259" s="125"/>
      <c r="D259" s="125"/>
      <c r="E259" s="125"/>
      <c r="F259" s="125"/>
      <c r="G259" s="125"/>
      <c r="L259" s="116"/>
      <c r="M259" s="116"/>
      <c r="N259" s="116"/>
      <c r="O259" s="116"/>
      <c r="T259" s="103"/>
      <c r="Y259" s="130" t="s">
        <v>103</v>
      </c>
      <c r="Z259" s="130" t="s">
        <v>464</v>
      </c>
    </row>
    <row r="260">
      <c r="A260" s="125"/>
      <c r="B260" s="125"/>
      <c r="C260" s="125"/>
      <c r="D260" s="125"/>
      <c r="E260" s="125"/>
      <c r="F260" s="125"/>
      <c r="G260" s="125"/>
      <c r="L260" s="116"/>
      <c r="M260" s="116"/>
      <c r="N260" s="116"/>
      <c r="O260" s="116"/>
      <c r="T260" s="103"/>
      <c r="Y260" s="130" t="s">
        <v>550</v>
      </c>
      <c r="Z260" s="130" t="s">
        <v>551</v>
      </c>
    </row>
    <row r="261">
      <c r="A261" s="125"/>
      <c r="B261" s="125"/>
      <c r="C261" s="125"/>
      <c r="D261" s="125"/>
      <c r="E261" s="125"/>
      <c r="F261" s="125"/>
      <c r="G261" s="125"/>
      <c r="L261" s="116"/>
      <c r="M261" s="116"/>
      <c r="N261" s="116"/>
      <c r="O261" s="116"/>
      <c r="T261" s="103"/>
      <c r="Y261" s="130" t="s">
        <v>75</v>
      </c>
      <c r="Z261" s="130" t="s">
        <v>398</v>
      </c>
    </row>
    <row r="262">
      <c r="A262" s="125"/>
      <c r="B262" s="125"/>
      <c r="C262" s="125"/>
      <c r="D262" s="125"/>
      <c r="E262" s="125"/>
      <c r="F262" s="125"/>
      <c r="G262" s="125"/>
      <c r="L262" s="116"/>
      <c r="M262" s="116"/>
      <c r="N262" s="116"/>
      <c r="O262" s="116"/>
      <c r="T262" s="103"/>
      <c r="Y262" s="130" t="s">
        <v>89</v>
      </c>
      <c r="Z262" s="130" t="s">
        <v>417</v>
      </c>
    </row>
    <row r="263">
      <c r="A263" s="125"/>
      <c r="B263" s="125"/>
      <c r="C263" s="125"/>
      <c r="D263" s="125"/>
      <c r="E263" s="125"/>
      <c r="F263" s="125"/>
      <c r="G263" s="125"/>
      <c r="L263" s="116"/>
      <c r="M263" s="116"/>
      <c r="N263" s="116"/>
      <c r="O263" s="116"/>
      <c r="T263" s="103"/>
      <c r="Y263" s="130" t="s">
        <v>525</v>
      </c>
      <c r="Z263" s="130" t="s">
        <v>526</v>
      </c>
    </row>
    <row r="264">
      <c r="A264" s="125"/>
      <c r="B264" s="125"/>
      <c r="C264" s="125"/>
      <c r="D264" s="125"/>
      <c r="E264" s="125"/>
      <c r="F264" s="125"/>
      <c r="G264" s="125"/>
      <c r="L264" s="116"/>
      <c r="M264" s="116"/>
      <c r="N264" s="116"/>
      <c r="O264" s="116"/>
      <c r="T264" s="103"/>
      <c r="Y264" s="130" t="s">
        <v>527</v>
      </c>
      <c r="Z264" s="130" t="s">
        <v>480</v>
      </c>
    </row>
    <row r="265">
      <c r="A265" s="125"/>
      <c r="B265" s="125"/>
      <c r="C265" s="125"/>
      <c r="D265" s="125"/>
      <c r="E265" s="125"/>
      <c r="F265" s="125"/>
      <c r="G265" s="125"/>
      <c r="L265" s="116"/>
      <c r="M265" s="116"/>
      <c r="N265" s="116"/>
      <c r="O265" s="116"/>
      <c r="T265" s="103"/>
      <c r="Y265" s="130" t="s">
        <v>135</v>
      </c>
      <c r="Z265" s="130" t="s">
        <v>459</v>
      </c>
    </row>
    <row r="266">
      <c r="A266" s="125"/>
      <c r="B266" s="125"/>
      <c r="C266" s="125"/>
      <c r="D266" s="125"/>
      <c r="E266" s="125"/>
      <c r="F266" s="125"/>
      <c r="G266" s="125"/>
      <c r="L266" s="116"/>
      <c r="M266" s="116"/>
      <c r="N266" s="116"/>
      <c r="O266" s="116"/>
      <c r="T266" s="103"/>
      <c r="Y266" s="130" t="s">
        <v>528</v>
      </c>
      <c r="Z266" s="130" t="s">
        <v>432</v>
      </c>
    </row>
    <row r="267">
      <c r="A267" s="125"/>
      <c r="B267" s="125"/>
      <c r="C267" s="125"/>
      <c r="D267" s="125"/>
      <c r="E267" s="125"/>
      <c r="F267" s="125"/>
      <c r="G267" s="125"/>
      <c r="L267" s="116"/>
      <c r="M267" s="116"/>
      <c r="N267" s="116"/>
      <c r="O267" s="116"/>
      <c r="T267" s="103"/>
      <c r="Y267" s="130" t="s">
        <v>530</v>
      </c>
      <c r="Z267" s="130" t="s">
        <v>480</v>
      </c>
    </row>
    <row r="268">
      <c r="A268" s="125"/>
      <c r="B268" s="125"/>
      <c r="C268" s="125"/>
      <c r="D268" s="125"/>
      <c r="E268" s="125"/>
      <c r="F268" s="125"/>
      <c r="G268" s="125"/>
      <c r="L268" s="116"/>
      <c r="M268" s="116"/>
      <c r="N268" s="116"/>
      <c r="O268" s="116"/>
      <c r="T268" s="103"/>
      <c r="Y268" s="130" t="s">
        <v>189</v>
      </c>
      <c r="Z268" s="130" t="s">
        <v>490</v>
      </c>
    </row>
    <row r="269">
      <c r="A269" s="125"/>
      <c r="B269" s="125"/>
      <c r="C269" s="125"/>
      <c r="D269" s="125"/>
      <c r="E269" s="125"/>
      <c r="F269" s="125"/>
      <c r="G269" s="125"/>
      <c r="L269" s="116"/>
      <c r="M269" s="116"/>
      <c r="N269" s="116"/>
      <c r="O269" s="116"/>
      <c r="T269" s="103"/>
      <c r="Y269" s="130" t="s">
        <v>532</v>
      </c>
      <c r="Z269" s="130" t="s">
        <v>490</v>
      </c>
    </row>
    <row r="270">
      <c r="A270" s="125"/>
      <c r="B270" s="125"/>
      <c r="C270" s="125"/>
      <c r="D270" s="125"/>
      <c r="E270" s="125"/>
      <c r="F270" s="125"/>
      <c r="G270" s="125"/>
      <c r="L270" s="116"/>
      <c r="M270" s="116"/>
      <c r="N270" s="116"/>
      <c r="O270" s="116"/>
      <c r="T270" s="103"/>
      <c r="Y270" s="130" t="s">
        <v>533</v>
      </c>
      <c r="Z270" s="130" t="s">
        <v>490</v>
      </c>
    </row>
    <row r="271">
      <c r="A271" s="125"/>
      <c r="B271" s="125"/>
      <c r="C271" s="125"/>
      <c r="D271" s="125"/>
      <c r="E271" s="125"/>
      <c r="F271" s="125"/>
      <c r="G271" s="125"/>
      <c r="L271" s="116"/>
      <c r="M271" s="116"/>
      <c r="N271" s="116"/>
      <c r="O271" s="116"/>
      <c r="T271" s="103"/>
      <c r="Y271" s="130" t="s">
        <v>534</v>
      </c>
      <c r="Z271" s="130" t="s">
        <v>381</v>
      </c>
    </row>
    <row r="272">
      <c r="A272" s="125"/>
      <c r="B272" s="125"/>
      <c r="C272" s="125"/>
      <c r="D272" s="125"/>
      <c r="E272" s="125"/>
      <c r="F272" s="125"/>
      <c r="G272" s="125"/>
      <c r="L272" s="116"/>
      <c r="M272" s="116"/>
      <c r="N272" s="116"/>
      <c r="O272" s="116"/>
      <c r="T272" s="103"/>
      <c r="Y272" s="130" t="s">
        <v>536</v>
      </c>
      <c r="Z272" s="130" t="s">
        <v>455</v>
      </c>
    </row>
    <row r="273">
      <c r="A273" s="125"/>
      <c r="B273" s="125"/>
      <c r="C273" s="125"/>
      <c r="D273" s="125"/>
      <c r="E273" s="125"/>
      <c r="F273" s="125"/>
      <c r="G273" s="125"/>
      <c r="L273" s="116"/>
      <c r="M273" s="116"/>
      <c r="N273" s="116"/>
      <c r="O273" s="116"/>
      <c r="T273" s="103"/>
      <c r="Y273" s="130" t="s">
        <v>537</v>
      </c>
      <c r="Z273" s="130" t="s">
        <v>461</v>
      </c>
    </row>
    <row r="274">
      <c r="A274" s="125"/>
      <c r="B274" s="125"/>
      <c r="C274" s="125"/>
      <c r="D274" s="125"/>
      <c r="E274" s="125"/>
      <c r="F274" s="125"/>
      <c r="G274" s="125"/>
      <c r="L274" s="116"/>
      <c r="M274" s="116"/>
      <c r="N274" s="116"/>
      <c r="O274" s="116"/>
      <c r="T274" s="103"/>
      <c r="Y274" s="130" t="s">
        <v>538</v>
      </c>
      <c r="Z274" s="130" t="s">
        <v>430</v>
      </c>
    </row>
    <row r="275">
      <c r="A275" s="125"/>
      <c r="B275" s="125"/>
      <c r="C275" s="125"/>
      <c r="D275" s="125"/>
      <c r="E275" s="125"/>
      <c r="F275" s="125"/>
      <c r="G275" s="125"/>
      <c r="L275" s="116"/>
      <c r="M275" s="116"/>
      <c r="N275" s="116"/>
      <c r="O275" s="116"/>
      <c r="T275" s="103"/>
      <c r="Y275" s="130" t="s">
        <v>77</v>
      </c>
      <c r="Z275" s="130" t="s">
        <v>427</v>
      </c>
    </row>
    <row r="276">
      <c r="A276" s="125"/>
      <c r="B276" s="125"/>
      <c r="C276" s="125"/>
      <c r="D276" s="125"/>
      <c r="E276" s="125"/>
      <c r="F276" s="125"/>
      <c r="G276" s="125"/>
      <c r="L276" s="116"/>
      <c r="M276" s="116"/>
      <c r="N276" s="116"/>
      <c r="O276" s="116"/>
      <c r="T276" s="103"/>
      <c r="Y276" s="130" t="s">
        <v>539</v>
      </c>
      <c r="Z276" s="130" t="s">
        <v>400</v>
      </c>
    </row>
    <row r="277">
      <c r="A277" s="125"/>
      <c r="B277" s="125"/>
      <c r="C277" s="125"/>
      <c r="D277" s="125"/>
      <c r="E277" s="125"/>
      <c r="F277" s="125"/>
      <c r="G277" s="125"/>
      <c r="L277" s="116"/>
      <c r="M277" s="116"/>
      <c r="N277" s="116"/>
      <c r="O277" s="116"/>
      <c r="T277" s="103"/>
      <c r="Y277" s="130" t="s">
        <v>540</v>
      </c>
      <c r="Z277" s="130" t="s">
        <v>490</v>
      </c>
    </row>
    <row r="278">
      <c r="A278" s="125"/>
      <c r="B278" s="125"/>
      <c r="C278" s="125"/>
      <c r="D278" s="125"/>
      <c r="E278" s="125"/>
      <c r="F278" s="125"/>
      <c r="G278" s="125"/>
      <c r="L278" s="116"/>
      <c r="M278" s="116"/>
      <c r="N278" s="116"/>
      <c r="O278" s="116"/>
      <c r="T278" s="103"/>
      <c r="Y278" s="130" t="s">
        <v>541</v>
      </c>
      <c r="Z278" s="130" t="s">
        <v>490</v>
      </c>
    </row>
    <row r="279">
      <c r="A279" s="125"/>
      <c r="B279" s="125"/>
      <c r="C279" s="125"/>
      <c r="D279" s="125"/>
      <c r="E279" s="125"/>
      <c r="F279" s="125"/>
      <c r="G279" s="125"/>
      <c r="L279" s="116"/>
      <c r="M279" s="116"/>
      <c r="N279" s="116"/>
      <c r="O279" s="116"/>
      <c r="T279" s="103"/>
      <c r="Y279" s="130" t="s">
        <v>542</v>
      </c>
      <c r="Z279" s="130" t="s">
        <v>421</v>
      </c>
    </row>
    <row r="280">
      <c r="A280" s="125"/>
      <c r="B280" s="125"/>
      <c r="C280" s="125"/>
      <c r="D280" s="125"/>
      <c r="E280" s="125"/>
      <c r="F280" s="125"/>
      <c r="G280" s="125"/>
      <c r="L280" s="116"/>
      <c r="M280" s="116"/>
      <c r="N280" s="116"/>
      <c r="O280" s="116"/>
      <c r="T280" s="103"/>
      <c r="Y280" s="130" t="s">
        <v>83</v>
      </c>
      <c r="Z280" s="130" t="s">
        <v>427</v>
      </c>
    </row>
    <row r="281">
      <c r="A281" s="125"/>
      <c r="B281" s="125"/>
      <c r="C281" s="125"/>
      <c r="D281" s="125"/>
      <c r="E281" s="125"/>
      <c r="F281" s="125"/>
      <c r="G281" s="125"/>
      <c r="L281" s="116"/>
      <c r="M281" s="116"/>
      <c r="N281" s="116"/>
      <c r="O281" s="116"/>
      <c r="T281" s="103"/>
      <c r="Y281" s="130" t="s">
        <v>543</v>
      </c>
      <c r="Z281" s="130" t="s">
        <v>490</v>
      </c>
    </row>
    <row r="282">
      <c r="A282" s="125"/>
      <c r="B282" s="125"/>
      <c r="C282" s="125"/>
      <c r="D282" s="125"/>
      <c r="E282" s="125"/>
      <c r="F282" s="125"/>
      <c r="G282" s="125"/>
      <c r="L282" s="116"/>
      <c r="M282" s="116"/>
      <c r="N282" s="116"/>
      <c r="O282" s="116"/>
      <c r="T282" s="103"/>
      <c r="Y282" s="130" t="s">
        <v>545</v>
      </c>
      <c r="Z282" s="130" t="s">
        <v>490</v>
      </c>
    </row>
    <row r="283">
      <c r="A283" s="125"/>
      <c r="B283" s="125"/>
      <c r="C283" s="125"/>
      <c r="D283" s="125"/>
      <c r="E283" s="125"/>
      <c r="F283" s="125"/>
      <c r="G283" s="125"/>
      <c r="L283" s="116"/>
      <c r="M283" s="116"/>
      <c r="N283" s="116"/>
      <c r="O283" s="116"/>
      <c r="T283" s="103"/>
      <c r="Y283" s="130" t="s">
        <v>67</v>
      </c>
      <c r="Z283" s="130" t="s">
        <v>435</v>
      </c>
    </row>
    <row r="284">
      <c r="A284" s="125"/>
      <c r="B284" s="125"/>
      <c r="C284" s="125"/>
      <c r="D284" s="125"/>
      <c r="E284" s="125"/>
      <c r="F284" s="125"/>
      <c r="G284" s="125"/>
      <c r="L284" s="116"/>
      <c r="M284" s="116"/>
      <c r="N284" s="116"/>
      <c r="O284" s="116"/>
      <c r="T284" s="103"/>
      <c r="Y284" s="130" t="s">
        <v>546</v>
      </c>
      <c r="Z284" s="130" t="s">
        <v>424</v>
      </c>
    </row>
    <row r="285">
      <c r="A285" s="125"/>
      <c r="B285" s="125"/>
      <c r="C285" s="125"/>
      <c r="D285" s="125"/>
      <c r="E285" s="125"/>
      <c r="F285" s="125"/>
      <c r="G285" s="125"/>
      <c r="L285" s="116"/>
      <c r="M285" s="116"/>
      <c r="N285" s="116"/>
      <c r="O285" s="116"/>
      <c r="T285" s="103"/>
      <c r="Y285" s="130" t="s">
        <v>123</v>
      </c>
      <c r="Z285" s="130" t="s">
        <v>480</v>
      </c>
    </row>
    <row r="286">
      <c r="A286" s="125"/>
      <c r="B286" s="125"/>
      <c r="C286" s="125"/>
      <c r="D286" s="125"/>
      <c r="E286" s="125"/>
      <c r="F286" s="125"/>
      <c r="G286" s="125"/>
      <c r="L286" s="116"/>
      <c r="M286" s="116"/>
      <c r="N286" s="116"/>
      <c r="O286" s="116"/>
      <c r="T286" s="103"/>
      <c r="Y286" s="130" t="s">
        <v>547</v>
      </c>
      <c r="Z286" s="130" t="s">
        <v>473</v>
      </c>
    </row>
    <row r="287">
      <c r="A287" s="125"/>
      <c r="B287" s="125"/>
      <c r="C287" s="125"/>
      <c r="D287" s="125"/>
      <c r="E287" s="125"/>
      <c r="F287" s="125"/>
      <c r="G287" s="125"/>
      <c r="L287" s="116"/>
      <c r="M287" s="116"/>
      <c r="N287" s="116"/>
      <c r="O287" s="116"/>
      <c r="T287" s="103"/>
      <c r="Y287" s="130" t="s">
        <v>548</v>
      </c>
      <c r="Z287" s="130" t="s">
        <v>464</v>
      </c>
    </row>
    <row r="288">
      <c r="A288" s="125"/>
      <c r="B288" s="125"/>
      <c r="C288" s="125"/>
      <c r="D288" s="125"/>
      <c r="E288" s="125"/>
      <c r="F288" s="125"/>
      <c r="G288" s="125"/>
      <c r="L288" s="116"/>
      <c r="M288" s="116"/>
      <c r="N288" s="116"/>
      <c r="O288" s="116"/>
      <c r="T288" s="103"/>
      <c r="Y288" s="130" t="s">
        <v>91</v>
      </c>
      <c r="Z288" s="130" t="s">
        <v>483</v>
      </c>
    </row>
    <row r="289">
      <c r="A289" s="125"/>
      <c r="B289" s="125"/>
      <c r="C289" s="125"/>
      <c r="D289" s="125"/>
      <c r="E289" s="125"/>
      <c r="F289" s="125"/>
      <c r="G289" s="125"/>
      <c r="L289" s="116"/>
      <c r="M289" s="116"/>
      <c r="N289" s="116"/>
      <c r="O289" s="116"/>
      <c r="T289" s="103"/>
      <c r="Y289" s="130" t="s">
        <v>103</v>
      </c>
      <c r="Z289" s="130" t="s">
        <v>464</v>
      </c>
    </row>
    <row r="290">
      <c r="A290" s="125"/>
      <c r="B290" s="125"/>
      <c r="C290" s="125"/>
      <c r="D290" s="125"/>
      <c r="E290" s="125"/>
      <c r="F290" s="125"/>
      <c r="G290" s="125"/>
      <c r="L290" s="116"/>
      <c r="M290" s="116"/>
      <c r="N290" s="116"/>
      <c r="O290" s="116"/>
      <c r="T290" s="103"/>
      <c r="Y290" s="130" t="s">
        <v>550</v>
      </c>
      <c r="Z290" s="130" t="s">
        <v>551</v>
      </c>
    </row>
    <row r="291">
      <c r="A291" s="125"/>
      <c r="B291" s="125"/>
      <c r="C291" s="125"/>
      <c r="D291" s="125"/>
      <c r="E291" s="125"/>
      <c r="F291" s="125"/>
      <c r="G291" s="125"/>
      <c r="L291" s="116"/>
      <c r="M291" s="116"/>
      <c r="N291" s="116"/>
      <c r="O291" s="116"/>
      <c r="T291" s="103"/>
      <c r="Y291" s="130" t="s">
        <v>75</v>
      </c>
      <c r="Z291" s="130" t="s">
        <v>398</v>
      </c>
    </row>
    <row r="292">
      <c r="A292" s="125"/>
      <c r="B292" s="125"/>
      <c r="C292" s="125"/>
      <c r="D292" s="125"/>
      <c r="E292" s="125"/>
      <c r="F292" s="125"/>
      <c r="G292" s="125"/>
      <c r="L292" s="116"/>
      <c r="M292" s="116"/>
      <c r="N292" s="116"/>
      <c r="O292" s="116"/>
      <c r="T292" s="103"/>
      <c r="Y292" s="130" t="s">
        <v>89</v>
      </c>
      <c r="Z292" s="130" t="s">
        <v>417</v>
      </c>
    </row>
    <row r="293">
      <c r="A293" s="125"/>
      <c r="B293" s="125"/>
      <c r="C293" s="125"/>
      <c r="D293" s="125"/>
      <c r="E293" s="125"/>
      <c r="F293" s="125"/>
      <c r="G293" s="125"/>
      <c r="L293" s="116"/>
      <c r="M293" s="116"/>
      <c r="N293" s="116"/>
      <c r="O293" s="116"/>
      <c r="T293" s="103"/>
      <c r="Y293" s="130" t="s">
        <v>525</v>
      </c>
      <c r="Z293" s="130" t="s">
        <v>526</v>
      </c>
    </row>
    <row r="294">
      <c r="A294" s="125"/>
      <c r="B294" s="125"/>
      <c r="C294" s="125"/>
      <c r="D294" s="125"/>
      <c r="E294" s="125"/>
      <c r="F294" s="125"/>
      <c r="G294" s="125"/>
      <c r="L294" s="116"/>
      <c r="M294" s="116"/>
      <c r="N294" s="116"/>
      <c r="O294" s="116"/>
      <c r="T294" s="103"/>
      <c r="Y294" s="130" t="s">
        <v>527</v>
      </c>
      <c r="Z294" s="130" t="s">
        <v>480</v>
      </c>
    </row>
    <row r="295">
      <c r="A295" s="125"/>
      <c r="B295" s="125"/>
      <c r="C295" s="125"/>
      <c r="D295" s="125"/>
      <c r="E295" s="125"/>
      <c r="F295" s="125"/>
      <c r="G295" s="125"/>
      <c r="L295" s="116"/>
      <c r="M295" s="116"/>
      <c r="N295" s="116"/>
      <c r="O295" s="116"/>
      <c r="T295" s="103"/>
      <c r="Y295" s="130" t="s">
        <v>135</v>
      </c>
      <c r="Z295" s="130" t="s">
        <v>459</v>
      </c>
    </row>
    <row r="296">
      <c r="A296" s="125"/>
      <c r="B296" s="125"/>
      <c r="C296" s="125"/>
      <c r="D296" s="125"/>
      <c r="E296" s="125"/>
      <c r="F296" s="125"/>
      <c r="G296" s="125"/>
      <c r="L296" s="116"/>
      <c r="M296" s="116"/>
      <c r="N296" s="116"/>
      <c r="O296" s="116"/>
      <c r="T296" s="103"/>
      <c r="Y296" s="130" t="s">
        <v>528</v>
      </c>
      <c r="Z296" s="130" t="s">
        <v>432</v>
      </c>
    </row>
    <row r="297">
      <c r="A297" s="125"/>
      <c r="B297" s="125"/>
      <c r="C297" s="125"/>
      <c r="D297" s="125"/>
      <c r="E297" s="125"/>
      <c r="F297" s="125"/>
      <c r="G297" s="125"/>
      <c r="L297" s="116"/>
      <c r="M297" s="116"/>
      <c r="N297" s="116"/>
      <c r="O297" s="116"/>
      <c r="T297" s="103"/>
      <c r="Y297" s="130" t="s">
        <v>529</v>
      </c>
      <c r="Z297" s="130" t="s">
        <v>431</v>
      </c>
    </row>
    <row r="298">
      <c r="A298" s="125"/>
      <c r="B298" s="125"/>
      <c r="C298" s="125"/>
      <c r="D298" s="125"/>
      <c r="E298" s="125"/>
      <c r="F298" s="125"/>
      <c r="G298" s="125"/>
      <c r="L298" s="116"/>
      <c r="M298" s="116"/>
      <c r="N298" s="116"/>
      <c r="O298" s="116"/>
      <c r="T298" s="103"/>
      <c r="Y298" s="130" t="s">
        <v>530</v>
      </c>
      <c r="Z298" s="130" t="s">
        <v>480</v>
      </c>
    </row>
    <row r="299">
      <c r="A299" s="125"/>
      <c r="B299" s="125"/>
      <c r="C299" s="125"/>
      <c r="D299" s="125"/>
      <c r="E299" s="125"/>
      <c r="F299" s="125"/>
      <c r="G299" s="125"/>
      <c r="L299" s="116"/>
      <c r="M299" s="116"/>
      <c r="N299" s="116"/>
      <c r="O299" s="116"/>
      <c r="T299" s="103"/>
      <c r="Y299" s="130" t="s">
        <v>189</v>
      </c>
      <c r="Z299" s="130" t="s">
        <v>490</v>
      </c>
    </row>
    <row r="300">
      <c r="A300" s="125"/>
      <c r="B300" s="125"/>
      <c r="C300" s="125"/>
      <c r="D300" s="125"/>
      <c r="E300" s="125"/>
      <c r="F300" s="125"/>
      <c r="G300" s="125"/>
      <c r="L300" s="116"/>
      <c r="M300" s="116"/>
      <c r="N300" s="116"/>
      <c r="O300" s="116"/>
      <c r="T300" s="103"/>
      <c r="Y300" s="130" t="s">
        <v>532</v>
      </c>
      <c r="Z300" s="130" t="s">
        <v>490</v>
      </c>
    </row>
    <row r="301">
      <c r="A301" s="125"/>
      <c r="B301" s="125"/>
      <c r="C301" s="125"/>
      <c r="D301" s="125"/>
      <c r="E301" s="125"/>
      <c r="F301" s="125"/>
      <c r="G301" s="125"/>
      <c r="L301" s="116"/>
      <c r="M301" s="116"/>
      <c r="N301" s="116"/>
      <c r="O301" s="116"/>
      <c r="T301" s="103"/>
      <c r="Y301" s="130" t="s">
        <v>533</v>
      </c>
      <c r="Z301" s="130" t="s">
        <v>490</v>
      </c>
    </row>
    <row r="302">
      <c r="A302" s="125"/>
      <c r="B302" s="125"/>
      <c r="C302" s="125"/>
      <c r="D302" s="125"/>
      <c r="E302" s="125"/>
      <c r="F302" s="125"/>
      <c r="G302" s="125"/>
      <c r="L302" s="116"/>
      <c r="M302" s="116"/>
      <c r="N302" s="116"/>
      <c r="O302" s="116"/>
      <c r="T302" s="103"/>
      <c r="Y302" s="130" t="s">
        <v>534</v>
      </c>
      <c r="Z302" s="130" t="s">
        <v>381</v>
      </c>
    </row>
    <row r="303">
      <c r="A303" s="125"/>
      <c r="B303" s="125"/>
      <c r="C303" s="125"/>
      <c r="D303" s="125"/>
      <c r="E303" s="125"/>
      <c r="F303" s="125"/>
      <c r="G303" s="125"/>
      <c r="L303" s="116"/>
      <c r="M303" s="116"/>
      <c r="N303" s="116"/>
      <c r="O303" s="116"/>
      <c r="T303" s="103"/>
      <c r="Y303" s="130" t="s">
        <v>536</v>
      </c>
      <c r="Z303" s="130" t="s">
        <v>455</v>
      </c>
    </row>
    <row r="304">
      <c r="A304" s="125"/>
      <c r="B304" s="125"/>
      <c r="C304" s="125"/>
      <c r="D304" s="125"/>
      <c r="E304" s="125"/>
      <c r="F304" s="125"/>
      <c r="G304" s="125"/>
      <c r="L304" s="116"/>
      <c r="M304" s="116"/>
      <c r="N304" s="116"/>
      <c r="O304" s="116"/>
      <c r="T304" s="103"/>
      <c r="Y304" s="130" t="s">
        <v>537</v>
      </c>
      <c r="Z304" s="130" t="s">
        <v>461</v>
      </c>
    </row>
    <row r="305">
      <c r="A305" s="125"/>
      <c r="B305" s="125"/>
      <c r="C305" s="125"/>
      <c r="D305" s="125"/>
      <c r="E305" s="125"/>
      <c r="F305" s="125"/>
      <c r="G305" s="125"/>
      <c r="L305" s="116"/>
      <c r="M305" s="116"/>
      <c r="N305" s="116"/>
      <c r="O305" s="116"/>
      <c r="T305" s="103"/>
      <c r="Y305" s="130" t="s">
        <v>538</v>
      </c>
      <c r="Z305" s="130" t="s">
        <v>430</v>
      </c>
    </row>
    <row r="306">
      <c r="A306" s="125"/>
      <c r="B306" s="125"/>
      <c r="C306" s="125"/>
      <c r="D306" s="125"/>
      <c r="E306" s="125"/>
      <c r="F306" s="125"/>
      <c r="G306" s="125"/>
      <c r="L306" s="116"/>
      <c r="M306" s="116"/>
      <c r="N306" s="116"/>
      <c r="O306" s="116"/>
      <c r="T306" s="103"/>
      <c r="Y306" s="130" t="s">
        <v>77</v>
      </c>
      <c r="Z306" s="130" t="s">
        <v>427</v>
      </c>
    </row>
    <row r="307">
      <c r="A307" s="125"/>
      <c r="B307" s="125"/>
      <c r="C307" s="125"/>
      <c r="D307" s="125"/>
      <c r="E307" s="125"/>
      <c r="F307" s="125"/>
      <c r="G307" s="125"/>
      <c r="L307" s="116"/>
      <c r="M307" s="116"/>
      <c r="N307" s="116"/>
      <c r="O307" s="116"/>
      <c r="T307" s="103"/>
      <c r="Y307" s="130" t="s">
        <v>539</v>
      </c>
      <c r="Z307" s="130" t="s">
        <v>400</v>
      </c>
    </row>
    <row r="308">
      <c r="A308" s="125"/>
      <c r="B308" s="125"/>
      <c r="C308" s="125"/>
      <c r="D308" s="125"/>
      <c r="E308" s="125"/>
      <c r="F308" s="125"/>
      <c r="G308" s="125"/>
      <c r="L308" s="116"/>
      <c r="M308" s="116"/>
      <c r="N308" s="116"/>
      <c r="O308" s="116"/>
      <c r="T308" s="103"/>
      <c r="Y308" s="130" t="s">
        <v>542</v>
      </c>
      <c r="Z308" s="130" t="s">
        <v>421</v>
      </c>
    </row>
    <row r="309">
      <c r="A309" s="125"/>
      <c r="B309" s="125"/>
      <c r="C309" s="125"/>
      <c r="D309" s="125"/>
      <c r="E309" s="125"/>
      <c r="F309" s="125"/>
      <c r="G309" s="125"/>
      <c r="L309" s="116"/>
      <c r="M309" s="116"/>
      <c r="N309" s="116"/>
      <c r="O309" s="116"/>
      <c r="T309" s="103"/>
      <c r="Y309" s="130" t="s">
        <v>83</v>
      </c>
      <c r="Z309" s="130" t="s">
        <v>427</v>
      </c>
    </row>
    <row r="310">
      <c r="A310" s="125"/>
      <c r="B310" s="125"/>
      <c r="C310" s="125"/>
      <c r="D310" s="125"/>
      <c r="E310" s="125"/>
      <c r="F310" s="125"/>
      <c r="G310" s="125"/>
      <c r="L310" s="116"/>
      <c r="M310" s="116"/>
      <c r="N310" s="116"/>
      <c r="O310" s="116"/>
      <c r="T310" s="103"/>
      <c r="Y310" s="130" t="s">
        <v>543</v>
      </c>
      <c r="Z310" s="130" t="s">
        <v>490</v>
      </c>
    </row>
    <row r="311">
      <c r="A311" s="125"/>
      <c r="B311" s="125"/>
      <c r="C311" s="125"/>
      <c r="D311" s="125"/>
      <c r="E311" s="125"/>
      <c r="F311" s="125"/>
      <c r="G311" s="125"/>
      <c r="L311" s="116"/>
      <c r="M311" s="116"/>
      <c r="N311" s="116"/>
      <c r="O311" s="116"/>
      <c r="T311" s="103"/>
      <c r="Y311" s="130" t="s">
        <v>235</v>
      </c>
      <c r="Z311" s="130" t="s">
        <v>490</v>
      </c>
    </row>
    <row r="312">
      <c r="A312" s="125"/>
      <c r="B312" s="125"/>
      <c r="C312" s="125"/>
      <c r="D312" s="125"/>
      <c r="E312" s="125"/>
      <c r="F312" s="125"/>
      <c r="G312" s="125"/>
      <c r="L312" s="116"/>
      <c r="M312" s="116"/>
      <c r="N312" s="116"/>
      <c r="O312" s="116"/>
      <c r="T312" s="103"/>
      <c r="Y312" s="130" t="s">
        <v>545</v>
      </c>
      <c r="Z312" s="130" t="s">
        <v>490</v>
      </c>
    </row>
    <row r="313">
      <c r="A313" s="125"/>
      <c r="B313" s="125"/>
      <c r="C313" s="125"/>
      <c r="D313" s="125"/>
      <c r="E313" s="125"/>
      <c r="F313" s="125"/>
      <c r="G313" s="125"/>
      <c r="L313" s="116"/>
      <c r="M313" s="116"/>
      <c r="N313" s="116"/>
      <c r="O313" s="116"/>
      <c r="T313" s="103"/>
      <c r="Y313" s="130" t="s">
        <v>67</v>
      </c>
      <c r="Z313" s="130" t="s">
        <v>435</v>
      </c>
    </row>
    <row r="314">
      <c r="A314" s="125"/>
      <c r="B314" s="125"/>
      <c r="C314" s="125"/>
      <c r="D314" s="125"/>
      <c r="E314" s="125"/>
      <c r="F314" s="125"/>
      <c r="G314" s="125"/>
      <c r="L314" s="116"/>
      <c r="M314" s="116"/>
      <c r="N314" s="116"/>
      <c r="O314" s="116"/>
      <c r="T314" s="103"/>
      <c r="Y314" s="130" t="s">
        <v>69</v>
      </c>
      <c r="Z314" s="130" t="s">
        <v>468</v>
      </c>
    </row>
    <row r="315">
      <c r="A315" s="125"/>
      <c r="B315" s="125"/>
      <c r="C315" s="125"/>
      <c r="D315" s="125"/>
      <c r="E315" s="125"/>
      <c r="F315" s="125"/>
      <c r="G315" s="125"/>
      <c r="L315" s="116"/>
      <c r="M315" s="116"/>
      <c r="N315" s="116"/>
      <c r="O315" s="116"/>
      <c r="T315" s="103"/>
      <c r="Y315" s="130" t="s">
        <v>546</v>
      </c>
      <c r="Z315" s="130" t="s">
        <v>424</v>
      </c>
    </row>
    <row r="316">
      <c r="A316" s="125"/>
      <c r="B316" s="125"/>
      <c r="C316" s="125"/>
      <c r="D316" s="125"/>
      <c r="E316" s="125"/>
      <c r="F316" s="125"/>
      <c r="G316" s="125"/>
      <c r="L316" s="116"/>
      <c r="M316" s="116"/>
      <c r="N316" s="116"/>
      <c r="O316" s="116"/>
      <c r="T316" s="103"/>
      <c r="Y316" s="130" t="s">
        <v>81</v>
      </c>
      <c r="Z316" s="130" t="s">
        <v>413</v>
      </c>
    </row>
    <row r="317">
      <c r="A317" s="125"/>
      <c r="B317" s="125"/>
      <c r="C317" s="125"/>
      <c r="D317" s="125"/>
      <c r="E317" s="125"/>
      <c r="F317" s="125"/>
      <c r="G317" s="125"/>
      <c r="L317" s="116"/>
      <c r="M317" s="116"/>
      <c r="N317" s="116"/>
      <c r="O317" s="116"/>
      <c r="T317" s="103"/>
      <c r="Y317" s="130" t="s">
        <v>123</v>
      </c>
      <c r="Z317" s="130" t="s">
        <v>480</v>
      </c>
    </row>
    <row r="318">
      <c r="A318" s="125"/>
      <c r="B318" s="125"/>
      <c r="C318" s="125"/>
      <c r="D318" s="125"/>
      <c r="E318" s="125"/>
      <c r="F318" s="125"/>
      <c r="G318" s="125"/>
      <c r="L318" s="116"/>
      <c r="M318" s="116"/>
      <c r="N318" s="116"/>
      <c r="O318" s="116"/>
      <c r="T318" s="103"/>
      <c r="Y318" s="130" t="s">
        <v>547</v>
      </c>
      <c r="Z318" s="130" t="s">
        <v>473</v>
      </c>
    </row>
    <row r="319">
      <c r="A319" s="125"/>
      <c r="B319" s="125"/>
      <c r="C319" s="125"/>
      <c r="D319" s="125"/>
      <c r="E319" s="125"/>
      <c r="F319" s="125"/>
      <c r="G319" s="125"/>
      <c r="L319" s="116"/>
      <c r="M319" s="116"/>
      <c r="N319" s="116"/>
      <c r="O319" s="116"/>
      <c r="T319" s="103"/>
      <c r="Y319" s="130" t="s">
        <v>548</v>
      </c>
      <c r="Z319" s="130" t="s">
        <v>464</v>
      </c>
    </row>
    <row r="320">
      <c r="A320" s="125"/>
      <c r="B320" s="125"/>
      <c r="C320" s="125"/>
      <c r="D320" s="125"/>
      <c r="E320" s="125"/>
      <c r="F320" s="125"/>
      <c r="G320" s="125"/>
      <c r="L320" s="116"/>
      <c r="M320" s="116"/>
      <c r="N320" s="116"/>
      <c r="O320" s="116"/>
      <c r="T320" s="103"/>
      <c r="Y320" s="130" t="s">
        <v>91</v>
      </c>
      <c r="Z320" s="130" t="s">
        <v>483</v>
      </c>
    </row>
    <row r="321">
      <c r="A321" s="125"/>
      <c r="B321" s="125"/>
      <c r="C321" s="125"/>
      <c r="D321" s="125"/>
      <c r="E321" s="125"/>
      <c r="F321" s="125"/>
      <c r="G321" s="125"/>
      <c r="L321" s="116"/>
      <c r="M321" s="116"/>
      <c r="N321" s="116"/>
      <c r="O321" s="116"/>
      <c r="T321" s="103"/>
      <c r="Y321" s="130" t="s">
        <v>103</v>
      </c>
      <c r="Z321" s="130" t="s">
        <v>464</v>
      </c>
    </row>
    <row r="322">
      <c r="A322" s="125"/>
      <c r="B322" s="125"/>
      <c r="C322" s="125"/>
      <c r="D322" s="125"/>
      <c r="E322" s="125"/>
      <c r="F322" s="125"/>
      <c r="G322" s="125"/>
      <c r="L322" s="116"/>
      <c r="M322" s="116"/>
      <c r="N322" s="116"/>
      <c r="O322" s="116"/>
      <c r="T322" s="103"/>
      <c r="Y322" s="130" t="s">
        <v>550</v>
      </c>
      <c r="Z322" s="130" t="s">
        <v>551</v>
      </c>
    </row>
    <row r="323">
      <c r="A323" s="125"/>
      <c r="B323" s="125"/>
      <c r="C323" s="125"/>
      <c r="D323" s="125"/>
      <c r="E323" s="125"/>
      <c r="F323" s="125"/>
      <c r="G323" s="125"/>
      <c r="L323" s="116"/>
      <c r="M323" s="116"/>
      <c r="N323" s="116"/>
      <c r="O323" s="116"/>
      <c r="T323" s="103"/>
      <c r="Y323" s="130" t="s">
        <v>75</v>
      </c>
      <c r="Z323" s="130" t="s">
        <v>398</v>
      </c>
    </row>
    <row r="324">
      <c r="A324" s="125"/>
      <c r="B324" s="125"/>
      <c r="C324" s="125"/>
      <c r="D324" s="125"/>
      <c r="E324" s="125"/>
      <c r="F324" s="125"/>
      <c r="G324" s="125"/>
      <c r="L324" s="116"/>
      <c r="M324" s="116"/>
      <c r="N324" s="116"/>
      <c r="O324" s="116"/>
      <c r="T324" s="103"/>
      <c r="Y324" s="130" t="s">
        <v>89</v>
      </c>
      <c r="Z324" s="130" t="s">
        <v>417</v>
      </c>
    </row>
    <row r="325">
      <c r="A325" s="125"/>
      <c r="B325" s="125"/>
      <c r="C325" s="125"/>
      <c r="D325" s="125"/>
      <c r="E325" s="125"/>
      <c r="F325" s="125"/>
      <c r="G325" s="125"/>
      <c r="L325" s="116"/>
      <c r="M325" s="116"/>
      <c r="N325" s="116"/>
      <c r="O325" s="116"/>
      <c r="T325" s="103"/>
      <c r="Y325" s="130" t="s">
        <v>525</v>
      </c>
      <c r="Z325" s="130" t="s">
        <v>526</v>
      </c>
    </row>
    <row r="326">
      <c r="A326" s="125"/>
      <c r="B326" s="125"/>
      <c r="C326" s="125"/>
      <c r="D326" s="125"/>
      <c r="E326" s="125"/>
      <c r="F326" s="125"/>
      <c r="G326" s="125"/>
      <c r="L326" s="116"/>
      <c r="M326" s="116"/>
      <c r="N326" s="116"/>
      <c r="O326" s="116"/>
      <c r="T326" s="103"/>
      <c r="Y326" s="130" t="s">
        <v>527</v>
      </c>
      <c r="Z326" s="130" t="s">
        <v>480</v>
      </c>
    </row>
    <row r="327">
      <c r="A327" s="125"/>
      <c r="B327" s="125"/>
      <c r="C327" s="125"/>
      <c r="D327" s="125"/>
      <c r="E327" s="125"/>
      <c r="F327" s="125"/>
      <c r="G327" s="125"/>
      <c r="L327" s="116"/>
      <c r="M327" s="116"/>
      <c r="N327" s="116"/>
      <c r="O327" s="116"/>
      <c r="T327" s="103"/>
      <c r="Y327" s="130" t="s">
        <v>135</v>
      </c>
      <c r="Z327" s="130" t="s">
        <v>459</v>
      </c>
    </row>
    <row r="328">
      <c r="A328" s="125"/>
      <c r="B328" s="125"/>
      <c r="C328" s="125"/>
      <c r="D328" s="125"/>
      <c r="E328" s="125"/>
      <c r="F328" s="125"/>
      <c r="G328" s="125"/>
      <c r="L328" s="116"/>
      <c r="M328" s="116"/>
      <c r="N328" s="116"/>
      <c r="O328" s="116"/>
      <c r="T328" s="103"/>
      <c r="Y328" s="130" t="s">
        <v>528</v>
      </c>
      <c r="Z328" s="130" t="s">
        <v>432</v>
      </c>
    </row>
    <row r="329">
      <c r="A329" s="125"/>
      <c r="B329" s="125"/>
      <c r="C329" s="125"/>
      <c r="D329" s="125"/>
      <c r="E329" s="125"/>
      <c r="F329" s="125"/>
      <c r="G329" s="125"/>
      <c r="L329" s="116"/>
      <c r="M329" s="116"/>
      <c r="N329" s="116"/>
      <c r="O329" s="116"/>
      <c r="T329" s="103"/>
      <c r="Y329" s="130" t="s">
        <v>529</v>
      </c>
      <c r="Z329" s="130" t="s">
        <v>431</v>
      </c>
    </row>
    <row r="330">
      <c r="A330" s="125"/>
      <c r="B330" s="125"/>
      <c r="C330" s="125"/>
      <c r="D330" s="125"/>
      <c r="E330" s="125"/>
      <c r="F330" s="125"/>
      <c r="G330" s="125"/>
      <c r="L330" s="116"/>
      <c r="M330" s="116"/>
      <c r="N330" s="116"/>
      <c r="O330" s="116"/>
      <c r="T330" s="103"/>
      <c r="Y330" s="130" t="s">
        <v>530</v>
      </c>
      <c r="Z330" s="130" t="s">
        <v>480</v>
      </c>
    </row>
    <row r="331">
      <c r="A331" s="125"/>
      <c r="B331" s="125"/>
      <c r="C331" s="125"/>
      <c r="D331" s="125"/>
      <c r="E331" s="125"/>
      <c r="F331" s="125"/>
      <c r="G331" s="125"/>
      <c r="L331" s="116"/>
      <c r="M331" s="116"/>
      <c r="N331" s="116"/>
      <c r="O331" s="116"/>
      <c r="T331" s="103"/>
      <c r="Y331" s="130" t="s">
        <v>568</v>
      </c>
      <c r="Z331" s="130" t="s">
        <v>492</v>
      </c>
    </row>
    <row r="332">
      <c r="A332" s="125"/>
      <c r="B332" s="125"/>
      <c r="C332" s="125"/>
      <c r="D332" s="125"/>
      <c r="E332" s="125"/>
      <c r="F332" s="125"/>
      <c r="G332" s="125"/>
      <c r="L332" s="116"/>
      <c r="M332" s="116"/>
      <c r="N332" s="116"/>
      <c r="O332" s="116"/>
      <c r="T332" s="103"/>
      <c r="Y332" s="130" t="s">
        <v>531</v>
      </c>
      <c r="Z332" s="130" t="s">
        <v>490</v>
      </c>
    </row>
    <row r="333">
      <c r="A333" s="125"/>
      <c r="B333" s="125"/>
      <c r="C333" s="125"/>
      <c r="D333" s="125"/>
      <c r="E333" s="125"/>
      <c r="F333" s="125"/>
      <c r="G333" s="125"/>
      <c r="L333" s="116"/>
      <c r="M333" s="116"/>
      <c r="N333" s="116"/>
      <c r="O333" s="116"/>
      <c r="T333" s="103"/>
      <c r="Y333" s="130" t="s">
        <v>189</v>
      </c>
      <c r="Z333" s="130" t="s">
        <v>490</v>
      </c>
    </row>
    <row r="334">
      <c r="A334" s="125"/>
      <c r="B334" s="125"/>
      <c r="C334" s="125"/>
      <c r="D334" s="125"/>
      <c r="E334" s="125"/>
      <c r="F334" s="125"/>
      <c r="G334" s="125"/>
      <c r="L334" s="116"/>
      <c r="M334" s="116"/>
      <c r="N334" s="116"/>
      <c r="O334" s="116"/>
      <c r="T334" s="103"/>
      <c r="Y334" s="130" t="s">
        <v>532</v>
      </c>
      <c r="Z334" s="130" t="s">
        <v>490</v>
      </c>
    </row>
    <row r="335">
      <c r="A335" s="125"/>
      <c r="B335" s="125"/>
      <c r="C335" s="125"/>
      <c r="D335" s="125"/>
      <c r="E335" s="125"/>
      <c r="F335" s="125"/>
      <c r="G335" s="125"/>
      <c r="L335" s="116"/>
      <c r="M335" s="116"/>
      <c r="N335" s="116"/>
      <c r="O335" s="116"/>
      <c r="T335" s="103"/>
      <c r="Y335" s="130" t="s">
        <v>533</v>
      </c>
      <c r="Z335" s="130" t="s">
        <v>490</v>
      </c>
    </row>
    <row r="336">
      <c r="A336" s="125"/>
      <c r="B336" s="125"/>
      <c r="C336" s="125"/>
      <c r="D336" s="125"/>
      <c r="E336" s="125"/>
      <c r="F336" s="125"/>
      <c r="G336" s="125"/>
      <c r="L336" s="116"/>
      <c r="M336" s="116"/>
      <c r="N336" s="116"/>
      <c r="O336" s="116"/>
      <c r="T336" s="103"/>
      <c r="Y336" s="130" t="s">
        <v>534</v>
      </c>
      <c r="Z336" s="130" t="s">
        <v>381</v>
      </c>
    </row>
    <row r="337">
      <c r="A337" s="125"/>
      <c r="B337" s="125"/>
      <c r="C337" s="125"/>
      <c r="D337" s="125"/>
      <c r="E337" s="125"/>
      <c r="F337" s="125"/>
      <c r="G337" s="125"/>
      <c r="L337" s="116"/>
      <c r="M337" s="116"/>
      <c r="N337" s="116"/>
      <c r="O337" s="116"/>
      <c r="T337" s="103"/>
      <c r="Y337" s="130" t="s">
        <v>536</v>
      </c>
      <c r="Z337" s="130" t="s">
        <v>455</v>
      </c>
    </row>
    <row r="338">
      <c r="A338" s="125"/>
      <c r="B338" s="125"/>
      <c r="C338" s="125"/>
      <c r="D338" s="125"/>
      <c r="E338" s="125"/>
      <c r="F338" s="125"/>
      <c r="G338" s="125"/>
      <c r="L338" s="116"/>
      <c r="M338" s="116"/>
      <c r="N338" s="116"/>
      <c r="O338" s="116"/>
      <c r="T338" s="103"/>
      <c r="Y338" s="130" t="s">
        <v>537</v>
      </c>
      <c r="Z338" s="130" t="s">
        <v>461</v>
      </c>
    </row>
    <row r="339">
      <c r="A339" s="125"/>
      <c r="B339" s="125"/>
      <c r="C339" s="125"/>
      <c r="D339" s="125"/>
      <c r="E339" s="125"/>
      <c r="F339" s="125"/>
      <c r="G339" s="125"/>
      <c r="L339" s="116"/>
      <c r="M339" s="116"/>
      <c r="N339" s="116"/>
      <c r="O339" s="116"/>
      <c r="T339" s="103"/>
      <c r="Y339" s="130" t="s">
        <v>538</v>
      </c>
      <c r="Z339" s="130" t="s">
        <v>430</v>
      </c>
    </row>
    <row r="340">
      <c r="A340" s="125"/>
      <c r="B340" s="125"/>
      <c r="C340" s="125"/>
      <c r="D340" s="125"/>
      <c r="E340" s="125"/>
      <c r="F340" s="125"/>
      <c r="G340" s="125"/>
      <c r="L340" s="116"/>
      <c r="M340" s="116"/>
      <c r="N340" s="116"/>
      <c r="O340" s="116"/>
      <c r="T340" s="103"/>
      <c r="Y340" s="130" t="s">
        <v>77</v>
      </c>
      <c r="Z340" s="130" t="s">
        <v>427</v>
      </c>
    </row>
    <row r="341">
      <c r="A341" s="125"/>
      <c r="B341" s="125"/>
      <c r="C341" s="125"/>
      <c r="D341" s="125"/>
      <c r="E341" s="125"/>
      <c r="F341" s="125"/>
      <c r="G341" s="125"/>
      <c r="L341" s="116"/>
      <c r="M341" s="116"/>
      <c r="N341" s="116"/>
      <c r="O341" s="116"/>
      <c r="T341" s="103"/>
      <c r="Y341" s="130" t="s">
        <v>539</v>
      </c>
      <c r="Z341" s="130" t="s">
        <v>400</v>
      </c>
    </row>
    <row r="342">
      <c r="A342" s="125"/>
      <c r="B342" s="125"/>
      <c r="C342" s="125"/>
      <c r="D342" s="125"/>
      <c r="E342" s="125"/>
      <c r="F342" s="125"/>
      <c r="G342" s="125"/>
      <c r="L342" s="116"/>
      <c r="M342" s="116"/>
      <c r="N342" s="116"/>
      <c r="O342" s="116"/>
      <c r="T342" s="103"/>
      <c r="Y342" s="130" t="s">
        <v>542</v>
      </c>
      <c r="Z342" s="130" t="s">
        <v>421</v>
      </c>
    </row>
    <row r="343">
      <c r="A343" s="125"/>
      <c r="B343" s="125"/>
      <c r="C343" s="125"/>
      <c r="D343" s="125"/>
      <c r="E343" s="125"/>
      <c r="F343" s="125"/>
      <c r="G343" s="125"/>
      <c r="L343" s="116"/>
      <c r="M343" s="116"/>
      <c r="N343" s="116"/>
      <c r="O343" s="116"/>
      <c r="T343" s="103"/>
      <c r="Y343" s="130" t="s">
        <v>83</v>
      </c>
      <c r="Z343" s="130" t="s">
        <v>427</v>
      </c>
    </row>
    <row r="344">
      <c r="A344" s="125"/>
      <c r="B344" s="125"/>
      <c r="C344" s="125"/>
      <c r="D344" s="125"/>
      <c r="E344" s="125"/>
      <c r="F344" s="125"/>
      <c r="G344" s="125"/>
      <c r="L344" s="116"/>
      <c r="M344" s="116"/>
      <c r="N344" s="116"/>
      <c r="O344" s="116"/>
      <c r="T344" s="103"/>
      <c r="Y344" s="130" t="s">
        <v>543</v>
      </c>
      <c r="Z344" s="130" t="s">
        <v>490</v>
      </c>
    </row>
    <row r="345">
      <c r="A345" s="125"/>
      <c r="B345" s="125"/>
      <c r="C345" s="125"/>
      <c r="D345" s="125"/>
      <c r="E345" s="125"/>
      <c r="F345" s="125"/>
      <c r="G345" s="125"/>
      <c r="L345" s="116"/>
      <c r="M345" s="116"/>
      <c r="N345" s="116"/>
      <c r="O345" s="116"/>
      <c r="T345" s="103"/>
      <c r="Y345" s="130" t="s">
        <v>235</v>
      </c>
      <c r="Z345" s="130" t="s">
        <v>490</v>
      </c>
    </row>
    <row r="346">
      <c r="A346" s="125"/>
      <c r="B346" s="125"/>
      <c r="C346" s="125"/>
      <c r="D346" s="125"/>
      <c r="E346" s="125"/>
      <c r="F346" s="125"/>
      <c r="G346" s="125"/>
      <c r="L346" s="116"/>
      <c r="M346" s="116"/>
      <c r="N346" s="116"/>
      <c r="O346" s="116"/>
      <c r="T346" s="103"/>
      <c r="Y346" s="130" t="s">
        <v>545</v>
      </c>
      <c r="Z346" s="130" t="s">
        <v>490</v>
      </c>
    </row>
    <row r="347">
      <c r="A347" s="125"/>
      <c r="B347" s="125"/>
      <c r="C347" s="125"/>
      <c r="D347" s="125"/>
      <c r="E347" s="125"/>
      <c r="F347" s="125"/>
      <c r="G347" s="125"/>
      <c r="L347" s="116"/>
      <c r="M347" s="116"/>
      <c r="N347" s="116"/>
      <c r="O347" s="116"/>
      <c r="T347" s="103"/>
      <c r="Y347" s="130" t="s">
        <v>67</v>
      </c>
      <c r="Z347" s="130" t="s">
        <v>435</v>
      </c>
    </row>
    <row r="348">
      <c r="A348" s="125"/>
      <c r="B348" s="125"/>
      <c r="C348" s="125"/>
      <c r="D348" s="125"/>
      <c r="E348" s="125"/>
      <c r="F348" s="125"/>
      <c r="G348" s="125"/>
      <c r="L348" s="116"/>
      <c r="M348" s="116"/>
      <c r="N348" s="116"/>
      <c r="O348" s="116"/>
      <c r="T348" s="103"/>
      <c r="Y348" s="130" t="s">
        <v>69</v>
      </c>
      <c r="Z348" s="130" t="s">
        <v>468</v>
      </c>
    </row>
    <row r="349">
      <c r="A349" s="125"/>
      <c r="B349" s="125"/>
      <c r="C349" s="125"/>
      <c r="D349" s="125"/>
      <c r="E349" s="125"/>
      <c r="F349" s="125"/>
      <c r="G349" s="125"/>
      <c r="L349" s="116"/>
      <c r="M349" s="116"/>
      <c r="N349" s="116"/>
      <c r="O349" s="116"/>
      <c r="T349" s="103"/>
      <c r="Y349" s="130" t="s">
        <v>546</v>
      </c>
      <c r="Z349" s="130" t="s">
        <v>424</v>
      </c>
    </row>
    <row r="350">
      <c r="A350" s="125"/>
      <c r="B350" s="125"/>
      <c r="C350" s="125"/>
      <c r="D350" s="125"/>
      <c r="E350" s="125"/>
      <c r="F350" s="125"/>
      <c r="G350" s="125"/>
      <c r="L350" s="116"/>
      <c r="M350" s="116"/>
      <c r="N350" s="116"/>
      <c r="O350" s="116"/>
      <c r="T350" s="103"/>
      <c r="Y350" s="130" t="s">
        <v>81</v>
      </c>
      <c r="Z350" s="130" t="s">
        <v>413</v>
      </c>
    </row>
    <row r="351">
      <c r="A351" s="125"/>
      <c r="B351" s="125"/>
      <c r="C351" s="125"/>
      <c r="D351" s="125"/>
      <c r="E351" s="125"/>
      <c r="F351" s="125"/>
      <c r="G351" s="125"/>
      <c r="L351" s="116"/>
      <c r="M351" s="116"/>
      <c r="N351" s="116"/>
      <c r="O351" s="116"/>
      <c r="T351" s="103"/>
      <c r="Y351" s="130" t="s">
        <v>123</v>
      </c>
      <c r="Z351" s="130" t="s">
        <v>480</v>
      </c>
    </row>
    <row r="352">
      <c r="A352" s="125"/>
      <c r="B352" s="125"/>
      <c r="C352" s="125"/>
      <c r="D352" s="125"/>
      <c r="E352" s="125"/>
      <c r="F352" s="125"/>
      <c r="G352" s="125"/>
      <c r="L352" s="116"/>
      <c r="M352" s="116"/>
      <c r="N352" s="116"/>
      <c r="O352" s="116"/>
      <c r="T352" s="103"/>
      <c r="Y352" s="130" t="s">
        <v>547</v>
      </c>
      <c r="Z352" s="130" t="s">
        <v>473</v>
      </c>
    </row>
    <row r="353">
      <c r="A353" s="125"/>
      <c r="B353" s="125"/>
      <c r="C353" s="125"/>
      <c r="D353" s="125"/>
      <c r="E353" s="125"/>
      <c r="F353" s="125"/>
      <c r="G353" s="125"/>
      <c r="L353" s="116"/>
      <c r="M353" s="116"/>
      <c r="N353" s="116"/>
      <c r="O353" s="116"/>
      <c r="T353" s="103"/>
      <c r="Y353" s="130" t="s">
        <v>548</v>
      </c>
      <c r="Z353" s="130" t="s">
        <v>464</v>
      </c>
    </row>
    <row r="354">
      <c r="A354" s="125"/>
      <c r="B354" s="125"/>
      <c r="C354" s="125"/>
      <c r="D354" s="125"/>
      <c r="E354" s="125"/>
      <c r="F354" s="125"/>
      <c r="G354" s="125"/>
      <c r="L354" s="116"/>
      <c r="M354" s="116"/>
      <c r="N354" s="116"/>
      <c r="O354" s="116"/>
      <c r="T354" s="103"/>
      <c r="Y354" s="130" t="s">
        <v>91</v>
      </c>
      <c r="Z354" s="130" t="s">
        <v>483</v>
      </c>
    </row>
    <row r="355">
      <c r="A355" s="125"/>
      <c r="B355" s="125"/>
      <c r="C355" s="125"/>
      <c r="D355" s="125"/>
      <c r="E355" s="125"/>
      <c r="F355" s="125"/>
      <c r="G355" s="125"/>
      <c r="L355" s="116"/>
      <c r="M355" s="116"/>
      <c r="N355" s="116"/>
      <c r="O355" s="116"/>
      <c r="T355" s="103"/>
      <c r="Y355" s="130" t="s">
        <v>103</v>
      </c>
      <c r="Z355" s="130" t="s">
        <v>464</v>
      </c>
    </row>
    <row r="356">
      <c r="A356" s="125"/>
      <c r="B356" s="125"/>
      <c r="C356" s="125"/>
      <c r="D356" s="125"/>
      <c r="E356" s="125"/>
      <c r="F356" s="125"/>
      <c r="G356" s="125"/>
      <c r="L356" s="116"/>
      <c r="M356" s="116"/>
      <c r="N356" s="116"/>
      <c r="O356" s="116"/>
      <c r="T356" s="103"/>
      <c r="Y356" s="130" t="s">
        <v>550</v>
      </c>
      <c r="Z356" s="130" t="s">
        <v>551</v>
      </c>
    </row>
    <row r="357">
      <c r="A357" s="125"/>
      <c r="B357" s="125"/>
      <c r="C357" s="125"/>
      <c r="D357" s="125"/>
      <c r="E357" s="125"/>
      <c r="F357" s="125"/>
      <c r="G357" s="125"/>
      <c r="L357" s="116"/>
      <c r="M357" s="116"/>
      <c r="N357" s="116"/>
      <c r="O357" s="116"/>
      <c r="T357" s="103"/>
      <c r="Y357" s="130" t="s">
        <v>75</v>
      </c>
      <c r="Z357" s="130" t="s">
        <v>398</v>
      </c>
    </row>
    <row r="358">
      <c r="A358" s="125"/>
      <c r="B358" s="125"/>
      <c r="C358" s="125"/>
      <c r="D358" s="125"/>
      <c r="E358" s="125"/>
      <c r="F358" s="125"/>
      <c r="G358" s="125"/>
      <c r="L358" s="116"/>
      <c r="M358" s="116"/>
      <c r="N358" s="116"/>
      <c r="O358" s="116"/>
      <c r="T358" s="103"/>
      <c r="Y358" s="130" t="s">
        <v>89</v>
      </c>
      <c r="Z358" s="130" t="s">
        <v>417</v>
      </c>
    </row>
    <row r="359">
      <c r="A359" s="125"/>
      <c r="B359" s="125"/>
      <c r="C359" s="125"/>
      <c r="D359" s="125"/>
      <c r="E359" s="125"/>
      <c r="F359" s="125"/>
      <c r="G359" s="125"/>
      <c r="L359" s="116"/>
      <c r="M359" s="116"/>
      <c r="N359" s="116"/>
      <c r="O359" s="116"/>
      <c r="T359" s="103"/>
      <c r="Y359" s="130" t="s">
        <v>527</v>
      </c>
      <c r="Z359" s="130" t="s">
        <v>480</v>
      </c>
    </row>
    <row r="360">
      <c r="A360" s="125"/>
      <c r="B360" s="125"/>
      <c r="C360" s="125"/>
      <c r="D360" s="125"/>
      <c r="E360" s="125"/>
      <c r="F360" s="125"/>
      <c r="G360" s="125"/>
      <c r="L360" s="116"/>
      <c r="M360" s="116"/>
      <c r="N360" s="116"/>
      <c r="O360" s="116"/>
      <c r="T360" s="103"/>
      <c r="Y360" s="130" t="s">
        <v>135</v>
      </c>
      <c r="Z360" s="130" t="s">
        <v>459</v>
      </c>
    </row>
    <row r="361">
      <c r="A361" s="125"/>
      <c r="B361" s="125"/>
      <c r="C361" s="125"/>
      <c r="D361" s="125"/>
      <c r="E361" s="125"/>
      <c r="F361" s="125"/>
      <c r="G361" s="125"/>
      <c r="L361" s="116"/>
      <c r="M361" s="116"/>
      <c r="N361" s="116"/>
      <c r="O361" s="116"/>
      <c r="T361" s="103"/>
      <c r="Y361" s="130" t="s">
        <v>528</v>
      </c>
      <c r="Z361" s="130" t="s">
        <v>432</v>
      </c>
    </row>
    <row r="362">
      <c r="A362" s="125"/>
      <c r="B362" s="125"/>
      <c r="C362" s="125"/>
      <c r="D362" s="125"/>
      <c r="E362" s="125"/>
      <c r="F362" s="125"/>
      <c r="G362" s="125"/>
      <c r="L362" s="116"/>
      <c r="M362" s="116"/>
      <c r="N362" s="116"/>
      <c r="O362" s="116"/>
      <c r="T362" s="103"/>
      <c r="Y362" s="130" t="s">
        <v>529</v>
      </c>
      <c r="Z362" s="130" t="s">
        <v>431</v>
      </c>
    </row>
    <row r="363">
      <c r="A363" s="125"/>
      <c r="B363" s="125"/>
      <c r="C363" s="125"/>
      <c r="D363" s="125"/>
      <c r="E363" s="125"/>
      <c r="F363" s="125"/>
      <c r="G363" s="125"/>
      <c r="L363" s="116"/>
      <c r="M363" s="116"/>
      <c r="N363" s="116"/>
      <c r="O363" s="116"/>
      <c r="T363" s="103"/>
      <c r="Y363" s="130" t="s">
        <v>530</v>
      </c>
      <c r="Z363" s="130" t="s">
        <v>480</v>
      </c>
    </row>
    <row r="364">
      <c r="A364" s="125"/>
      <c r="B364" s="125"/>
      <c r="C364" s="125"/>
      <c r="D364" s="125"/>
      <c r="E364" s="125"/>
      <c r="F364" s="125"/>
      <c r="G364" s="125"/>
      <c r="L364" s="116"/>
      <c r="M364" s="116"/>
      <c r="N364" s="116"/>
      <c r="O364" s="116"/>
      <c r="T364" s="103"/>
      <c r="Y364" s="130" t="s">
        <v>189</v>
      </c>
      <c r="Z364" s="130" t="s">
        <v>490</v>
      </c>
    </row>
    <row r="365">
      <c r="A365" s="125"/>
      <c r="B365" s="125"/>
      <c r="C365" s="125"/>
      <c r="D365" s="125"/>
      <c r="E365" s="125"/>
      <c r="F365" s="125"/>
      <c r="G365" s="125"/>
      <c r="L365" s="116"/>
      <c r="M365" s="116"/>
      <c r="N365" s="116"/>
      <c r="O365" s="116"/>
      <c r="T365" s="103"/>
      <c r="Y365" s="130" t="s">
        <v>532</v>
      </c>
      <c r="Z365" s="130" t="s">
        <v>490</v>
      </c>
    </row>
    <row r="366">
      <c r="A366" s="125"/>
      <c r="B366" s="125"/>
      <c r="C366" s="125"/>
      <c r="D366" s="125"/>
      <c r="E366" s="125"/>
      <c r="F366" s="125"/>
      <c r="G366" s="125"/>
      <c r="L366" s="116"/>
      <c r="M366" s="116"/>
      <c r="N366" s="116"/>
      <c r="O366" s="116"/>
      <c r="T366" s="103"/>
      <c r="Y366" s="130" t="s">
        <v>533</v>
      </c>
      <c r="Z366" s="130" t="s">
        <v>490</v>
      </c>
    </row>
    <row r="367">
      <c r="A367" s="125"/>
      <c r="B367" s="125"/>
      <c r="C367" s="125"/>
      <c r="D367" s="125"/>
      <c r="E367" s="125"/>
      <c r="F367" s="125"/>
      <c r="G367" s="125"/>
      <c r="L367" s="116"/>
      <c r="M367" s="116"/>
      <c r="N367" s="116"/>
      <c r="O367" s="116"/>
      <c r="T367" s="103"/>
      <c r="Y367" s="130" t="s">
        <v>534</v>
      </c>
      <c r="Z367" s="130" t="s">
        <v>381</v>
      </c>
    </row>
    <row r="368">
      <c r="A368" s="125"/>
      <c r="B368" s="125"/>
      <c r="C368" s="125"/>
      <c r="D368" s="125"/>
      <c r="E368" s="125"/>
      <c r="F368" s="125"/>
      <c r="G368" s="125"/>
      <c r="L368" s="116"/>
      <c r="M368" s="116"/>
      <c r="N368" s="116"/>
      <c r="O368" s="116"/>
      <c r="T368" s="103"/>
      <c r="Y368" s="130" t="s">
        <v>536</v>
      </c>
      <c r="Z368" s="130" t="s">
        <v>455</v>
      </c>
    </row>
    <row r="369">
      <c r="A369" s="125"/>
      <c r="B369" s="125"/>
      <c r="C369" s="125"/>
      <c r="D369" s="125"/>
      <c r="E369" s="125"/>
      <c r="F369" s="125"/>
      <c r="G369" s="125"/>
      <c r="L369" s="116"/>
      <c r="M369" s="116"/>
      <c r="N369" s="116"/>
      <c r="O369" s="116"/>
      <c r="T369" s="103"/>
      <c r="Y369" s="130" t="s">
        <v>537</v>
      </c>
      <c r="Z369" s="130" t="s">
        <v>461</v>
      </c>
    </row>
    <row r="370">
      <c r="A370" s="125"/>
      <c r="B370" s="125"/>
      <c r="C370" s="125"/>
      <c r="D370" s="125"/>
      <c r="E370" s="125"/>
      <c r="F370" s="125"/>
      <c r="G370" s="125"/>
      <c r="L370" s="116"/>
      <c r="M370" s="116"/>
      <c r="N370" s="116"/>
      <c r="O370" s="116"/>
      <c r="T370" s="103"/>
      <c r="Y370" s="130" t="s">
        <v>538</v>
      </c>
      <c r="Z370" s="130" t="s">
        <v>430</v>
      </c>
    </row>
    <row r="371">
      <c r="A371" s="125"/>
      <c r="B371" s="125"/>
      <c r="C371" s="125"/>
      <c r="D371" s="125"/>
      <c r="E371" s="125"/>
      <c r="F371" s="125"/>
      <c r="G371" s="125"/>
      <c r="L371" s="116"/>
      <c r="M371" s="116"/>
      <c r="N371" s="116"/>
      <c r="O371" s="116"/>
      <c r="T371" s="103"/>
      <c r="Y371" s="130" t="s">
        <v>77</v>
      </c>
      <c r="Z371" s="130" t="s">
        <v>427</v>
      </c>
    </row>
    <row r="372">
      <c r="A372" s="125"/>
      <c r="B372" s="125"/>
      <c r="C372" s="125"/>
      <c r="D372" s="125"/>
      <c r="E372" s="125"/>
      <c r="F372" s="125"/>
      <c r="G372" s="125"/>
      <c r="L372" s="116"/>
      <c r="M372" s="116"/>
      <c r="N372" s="116"/>
      <c r="O372" s="116"/>
      <c r="T372" s="103"/>
      <c r="Y372" s="130" t="s">
        <v>539</v>
      </c>
      <c r="Z372" s="130" t="s">
        <v>400</v>
      </c>
    </row>
    <row r="373">
      <c r="A373" s="125"/>
      <c r="B373" s="125"/>
      <c r="C373" s="125"/>
      <c r="D373" s="125"/>
      <c r="E373" s="125"/>
      <c r="F373" s="125"/>
      <c r="G373" s="125"/>
      <c r="L373" s="116"/>
      <c r="M373" s="116"/>
      <c r="N373" s="116"/>
      <c r="O373" s="116"/>
      <c r="T373" s="103"/>
      <c r="Y373" s="130" t="s">
        <v>542</v>
      </c>
      <c r="Z373" s="130" t="s">
        <v>421</v>
      </c>
    </row>
    <row r="374">
      <c r="A374" s="125"/>
      <c r="B374" s="125"/>
      <c r="C374" s="125"/>
      <c r="D374" s="125"/>
      <c r="E374" s="125"/>
      <c r="F374" s="125"/>
      <c r="G374" s="125"/>
      <c r="L374" s="116"/>
      <c r="M374" s="116"/>
      <c r="N374" s="116"/>
      <c r="O374" s="116"/>
      <c r="T374" s="103"/>
      <c r="Y374" s="130" t="s">
        <v>83</v>
      </c>
      <c r="Z374" s="130" t="s">
        <v>427</v>
      </c>
    </row>
    <row r="375">
      <c r="A375" s="125"/>
      <c r="B375" s="125"/>
      <c r="C375" s="125"/>
      <c r="D375" s="125"/>
      <c r="E375" s="125"/>
      <c r="F375" s="125"/>
      <c r="G375" s="125"/>
      <c r="L375" s="116"/>
      <c r="M375" s="116"/>
      <c r="N375" s="116"/>
      <c r="O375" s="116"/>
      <c r="T375" s="103"/>
      <c r="Y375" s="130" t="s">
        <v>543</v>
      </c>
      <c r="Z375" s="130" t="s">
        <v>490</v>
      </c>
    </row>
    <row r="376">
      <c r="A376" s="125"/>
      <c r="B376" s="125"/>
      <c r="C376" s="125"/>
      <c r="D376" s="125"/>
      <c r="E376" s="125"/>
      <c r="F376" s="125"/>
      <c r="G376" s="125"/>
      <c r="L376" s="116"/>
      <c r="M376" s="116"/>
      <c r="N376" s="116"/>
      <c r="O376" s="116"/>
      <c r="T376" s="103"/>
      <c r="Y376" s="130" t="s">
        <v>235</v>
      </c>
      <c r="Z376" s="130" t="s">
        <v>490</v>
      </c>
    </row>
    <row r="377">
      <c r="A377" s="125"/>
      <c r="B377" s="125"/>
      <c r="C377" s="125"/>
      <c r="D377" s="125"/>
      <c r="E377" s="125"/>
      <c r="F377" s="125"/>
      <c r="G377" s="125"/>
      <c r="L377" s="116"/>
      <c r="M377" s="116"/>
      <c r="N377" s="116"/>
      <c r="O377" s="116"/>
      <c r="T377" s="103"/>
      <c r="Y377" s="130" t="s">
        <v>545</v>
      </c>
      <c r="Z377" s="130" t="s">
        <v>490</v>
      </c>
    </row>
    <row r="378">
      <c r="A378" s="125"/>
      <c r="B378" s="125"/>
      <c r="C378" s="125"/>
      <c r="D378" s="125"/>
      <c r="E378" s="125"/>
      <c r="F378" s="125"/>
      <c r="G378" s="125"/>
      <c r="L378" s="116"/>
      <c r="M378" s="116"/>
      <c r="N378" s="116"/>
      <c r="O378" s="116"/>
      <c r="T378" s="103"/>
      <c r="Y378" s="130" t="s">
        <v>67</v>
      </c>
      <c r="Z378" s="130" t="s">
        <v>435</v>
      </c>
    </row>
    <row r="379">
      <c r="A379" s="125"/>
      <c r="B379" s="125"/>
      <c r="C379" s="125"/>
      <c r="D379" s="125"/>
      <c r="E379" s="125"/>
      <c r="F379" s="125"/>
      <c r="G379" s="125"/>
      <c r="L379" s="116"/>
      <c r="M379" s="116"/>
      <c r="N379" s="116"/>
      <c r="O379" s="116"/>
      <c r="T379" s="103"/>
      <c r="Y379" s="130" t="s">
        <v>69</v>
      </c>
      <c r="Z379" s="130" t="s">
        <v>468</v>
      </c>
    </row>
    <row r="380">
      <c r="A380" s="125"/>
      <c r="B380" s="125"/>
      <c r="C380" s="125"/>
      <c r="D380" s="125"/>
      <c r="E380" s="125"/>
      <c r="F380" s="125"/>
      <c r="G380" s="125"/>
      <c r="L380" s="116"/>
      <c r="M380" s="116"/>
      <c r="N380" s="116"/>
      <c r="O380" s="116"/>
      <c r="T380" s="103"/>
      <c r="Y380" s="130" t="s">
        <v>81</v>
      </c>
      <c r="Z380" s="130" t="s">
        <v>413</v>
      </c>
    </row>
    <row r="381">
      <c r="A381" s="125"/>
      <c r="B381" s="125"/>
      <c r="C381" s="125"/>
      <c r="D381" s="125"/>
      <c r="E381" s="125"/>
      <c r="F381" s="125"/>
      <c r="G381" s="125"/>
      <c r="L381" s="116"/>
      <c r="M381" s="116"/>
      <c r="N381" s="116"/>
      <c r="O381" s="116"/>
      <c r="T381" s="103"/>
      <c r="Y381" s="130" t="s">
        <v>123</v>
      </c>
      <c r="Z381" s="130" t="s">
        <v>480</v>
      </c>
    </row>
    <row r="382">
      <c r="A382" s="125"/>
      <c r="B382" s="125"/>
      <c r="C382" s="125"/>
      <c r="D382" s="125"/>
      <c r="E382" s="125"/>
      <c r="F382" s="125"/>
      <c r="G382" s="125"/>
      <c r="L382" s="116"/>
      <c r="M382" s="116"/>
      <c r="N382" s="116"/>
      <c r="O382" s="116"/>
      <c r="T382" s="103"/>
      <c r="Y382" s="130" t="s">
        <v>547</v>
      </c>
      <c r="Z382" s="130" t="s">
        <v>473</v>
      </c>
    </row>
    <row r="383">
      <c r="A383" s="125"/>
      <c r="B383" s="125"/>
      <c r="C383" s="125"/>
      <c r="D383" s="125"/>
      <c r="E383" s="125"/>
      <c r="F383" s="125"/>
      <c r="G383" s="125"/>
      <c r="L383" s="116"/>
      <c r="M383" s="116"/>
      <c r="N383" s="116"/>
      <c r="O383" s="116"/>
      <c r="T383" s="103"/>
      <c r="Y383" s="130" t="s">
        <v>548</v>
      </c>
      <c r="Z383" s="130" t="s">
        <v>464</v>
      </c>
    </row>
    <row r="384">
      <c r="A384" s="125"/>
      <c r="B384" s="125"/>
      <c r="C384" s="125"/>
      <c r="D384" s="125"/>
      <c r="E384" s="125"/>
      <c r="F384" s="125"/>
      <c r="G384" s="125"/>
      <c r="L384" s="116"/>
      <c r="M384" s="116"/>
      <c r="N384" s="116"/>
      <c r="O384" s="116"/>
      <c r="T384" s="103"/>
      <c r="Y384" s="130" t="s">
        <v>103</v>
      </c>
      <c r="Z384" s="130" t="s">
        <v>464</v>
      </c>
    </row>
    <row r="385">
      <c r="A385" s="125"/>
      <c r="B385" s="125"/>
      <c r="C385" s="125"/>
      <c r="D385" s="125"/>
      <c r="E385" s="125"/>
      <c r="F385" s="125"/>
      <c r="G385" s="125"/>
      <c r="L385" s="116"/>
      <c r="M385" s="116"/>
      <c r="N385" s="116"/>
      <c r="O385" s="116"/>
      <c r="T385" s="103"/>
      <c r="Y385" s="130" t="s">
        <v>550</v>
      </c>
      <c r="Z385" s="130" t="s">
        <v>551</v>
      </c>
    </row>
    <row r="386">
      <c r="A386" s="125"/>
      <c r="B386" s="125"/>
      <c r="C386" s="125"/>
      <c r="D386" s="125"/>
      <c r="E386" s="125"/>
      <c r="F386" s="125"/>
      <c r="G386" s="125"/>
      <c r="L386" s="116"/>
      <c r="M386" s="116"/>
      <c r="N386" s="116"/>
      <c r="O386" s="116"/>
      <c r="T386" s="103"/>
      <c r="Y386" s="130" t="s">
        <v>75</v>
      </c>
      <c r="Z386" s="130" t="s">
        <v>398</v>
      </c>
    </row>
    <row r="387">
      <c r="A387" s="125"/>
      <c r="B387" s="125"/>
      <c r="C387" s="125"/>
      <c r="D387" s="125"/>
      <c r="E387" s="125"/>
      <c r="F387" s="125"/>
      <c r="G387" s="125"/>
      <c r="L387" s="116"/>
      <c r="M387" s="116"/>
      <c r="N387" s="116"/>
      <c r="O387" s="116"/>
      <c r="T387" s="103"/>
      <c r="Y387" s="130" t="s">
        <v>89</v>
      </c>
      <c r="Z387" s="130" t="s">
        <v>417</v>
      </c>
    </row>
    <row r="388">
      <c r="A388" s="125"/>
      <c r="B388" s="125"/>
      <c r="C388" s="125"/>
      <c r="D388" s="125"/>
      <c r="E388" s="125"/>
      <c r="F388" s="125"/>
      <c r="G388" s="125"/>
      <c r="L388" s="116"/>
      <c r="M388" s="116"/>
      <c r="N388" s="116"/>
      <c r="O388" s="116"/>
      <c r="T388" s="103"/>
      <c r="Y388" s="130" t="s">
        <v>524</v>
      </c>
      <c r="Z388" s="130" t="s">
        <v>421</v>
      </c>
    </row>
    <row r="389">
      <c r="A389" s="125"/>
      <c r="B389" s="125"/>
      <c r="C389" s="125"/>
      <c r="D389" s="125"/>
      <c r="E389" s="125"/>
      <c r="F389" s="125"/>
      <c r="G389" s="125"/>
      <c r="L389" s="116"/>
      <c r="M389" s="116"/>
      <c r="N389" s="116"/>
      <c r="O389" s="116"/>
      <c r="T389" s="103"/>
      <c r="Y389" s="130" t="s">
        <v>525</v>
      </c>
      <c r="Z389" s="130" t="s">
        <v>526</v>
      </c>
    </row>
    <row r="390">
      <c r="A390" s="125"/>
      <c r="B390" s="125"/>
      <c r="C390" s="125"/>
      <c r="D390" s="125"/>
      <c r="E390" s="125"/>
      <c r="F390" s="125"/>
      <c r="G390" s="125"/>
      <c r="L390" s="116"/>
      <c r="M390" s="116"/>
      <c r="N390" s="116"/>
      <c r="O390" s="116"/>
      <c r="T390" s="103"/>
      <c r="Y390" s="130" t="s">
        <v>527</v>
      </c>
      <c r="Z390" s="130" t="s">
        <v>480</v>
      </c>
    </row>
    <row r="391">
      <c r="A391" s="125"/>
      <c r="B391" s="125"/>
      <c r="C391" s="125"/>
      <c r="D391" s="125"/>
      <c r="E391" s="125"/>
      <c r="F391" s="125"/>
      <c r="G391" s="125"/>
      <c r="L391" s="116"/>
      <c r="M391" s="116"/>
      <c r="N391" s="116"/>
      <c r="O391" s="116"/>
      <c r="T391" s="103"/>
      <c r="Y391" s="130" t="s">
        <v>135</v>
      </c>
      <c r="Z391" s="130" t="s">
        <v>459</v>
      </c>
    </row>
    <row r="392">
      <c r="A392" s="125"/>
      <c r="B392" s="125"/>
      <c r="C392" s="125"/>
      <c r="D392" s="125"/>
      <c r="E392" s="125"/>
      <c r="F392" s="125"/>
      <c r="G392" s="125"/>
      <c r="L392" s="116"/>
      <c r="M392" s="116"/>
      <c r="N392" s="116"/>
      <c r="O392" s="116"/>
      <c r="T392" s="103"/>
      <c r="Y392" s="130" t="s">
        <v>528</v>
      </c>
      <c r="Z392" s="130" t="s">
        <v>432</v>
      </c>
    </row>
    <row r="393">
      <c r="A393" s="125"/>
      <c r="B393" s="125"/>
      <c r="C393" s="125"/>
      <c r="D393" s="125"/>
      <c r="E393" s="125"/>
      <c r="F393" s="125"/>
      <c r="G393" s="125"/>
      <c r="L393" s="116"/>
      <c r="M393" s="116"/>
      <c r="N393" s="116"/>
      <c r="O393" s="116"/>
      <c r="T393" s="103"/>
      <c r="Y393" s="130" t="s">
        <v>530</v>
      </c>
      <c r="Z393" s="130" t="s">
        <v>480</v>
      </c>
    </row>
    <row r="394">
      <c r="A394" s="125"/>
      <c r="B394" s="125"/>
      <c r="C394" s="125"/>
      <c r="D394" s="125"/>
      <c r="E394" s="125"/>
      <c r="F394" s="125"/>
      <c r="G394" s="125"/>
      <c r="L394" s="116"/>
      <c r="M394" s="116"/>
      <c r="N394" s="116"/>
      <c r="O394" s="116"/>
      <c r="T394" s="103"/>
      <c r="Y394" s="130" t="s">
        <v>189</v>
      </c>
      <c r="Z394" s="130" t="s">
        <v>490</v>
      </c>
    </row>
    <row r="395">
      <c r="A395" s="125"/>
      <c r="B395" s="125"/>
      <c r="C395" s="125"/>
      <c r="D395" s="125"/>
      <c r="E395" s="125"/>
      <c r="F395" s="125"/>
      <c r="G395" s="125"/>
      <c r="L395" s="116"/>
      <c r="M395" s="116"/>
      <c r="N395" s="116"/>
      <c r="O395" s="116"/>
      <c r="T395" s="103"/>
      <c r="Y395" s="130" t="s">
        <v>532</v>
      </c>
      <c r="Z395" s="130" t="s">
        <v>490</v>
      </c>
    </row>
    <row r="396">
      <c r="A396" s="125"/>
      <c r="B396" s="125"/>
      <c r="C396" s="125"/>
      <c r="D396" s="125"/>
      <c r="E396" s="125"/>
      <c r="F396" s="125"/>
      <c r="G396" s="125"/>
      <c r="L396" s="116"/>
      <c r="M396" s="116"/>
      <c r="N396" s="116"/>
      <c r="O396" s="116"/>
      <c r="T396" s="103"/>
      <c r="Y396" s="130" t="s">
        <v>533</v>
      </c>
      <c r="Z396" s="130" t="s">
        <v>490</v>
      </c>
    </row>
    <row r="397">
      <c r="A397" s="125"/>
      <c r="B397" s="125"/>
      <c r="C397" s="125"/>
      <c r="D397" s="125"/>
      <c r="E397" s="125"/>
      <c r="F397" s="125"/>
      <c r="G397" s="125"/>
      <c r="L397" s="116"/>
      <c r="M397" s="116"/>
      <c r="N397" s="116"/>
      <c r="O397" s="116"/>
      <c r="T397" s="103"/>
      <c r="Y397" s="130" t="s">
        <v>534</v>
      </c>
      <c r="Z397" s="130" t="s">
        <v>381</v>
      </c>
    </row>
    <row r="398">
      <c r="A398" s="125"/>
      <c r="B398" s="125"/>
      <c r="C398" s="125"/>
      <c r="D398" s="125"/>
      <c r="E398" s="125"/>
      <c r="F398" s="125"/>
      <c r="G398" s="125"/>
      <c r="L398" s="116"/>
      <c r="M398" s="116"/>
      <c r="N398" s="116"/>
      <c r="O398" s="116"/>
      <c r="T398" s="103"/>
      <c r="Y398" s="130" t="s">
        <v>536</v>
      </c>
      <c r="Z398" s="130" t="s">
        <v>455</v>
      </c>
    </row>
    <row r="399">
      <c r="A399" s="125"/>
      <c r="B399" s="125"/>
      <c r="C399" s="125"/>
      <c r="D399" s="125"/>
      <c r="E399" s="125"/>
      <c r="F399" s="125"/>
      <c r="G399" s="125"/>
      <c r="L399" s="116"/>
      <c r="M399" s="116"/>
      <c r="N399" s="116"/>
      <c r="O399" s="116"/>
      <c r="T399" s="103"/>
      <c r="Y399" s="130" t="s">
        <v>537</v>
      </c>
      <c r="Z399" s="130" t="s">
        <v>461</v>
      </c>
    </row>
    <row r="400">
      <c r="A400" s="125"/>
      <c r="B400" s="125"/>
      <c r="C400" s="125"/>
      <c r="D400" s="125"/>
      <c r="E400" s="125"/>
      <c r="F400" s="125"/>
      <c r="G400" s="125"/>
      <c r="L400" s="116"/>
      <c r="M400" s="116"/>
      <c r="N400" s="116"/>
      <c r="O400" s="116"/>
      <c r="T400" s="103"/>
      <c r="Y400" s="130" t="s">
        <v>77</v>
      </c>
      <c r="Z400" s="130" t="s">
        <v>427</v>
      </c>
    </row>
    <row r="401">
      <c r="A401" s="125"/>
      <c r="B401" s="125"/>
      <c r="C401" s="125"/>
      <c r="D401" s="125"/>
      <c r="E401" s="125"/>
      <c r="F401" s="125"/>
      <c r="G401" s="125"/>
      <c r="L401" s="116"/>
      <c r="M401" s="116"/>
      <c r="N401" s="116"/>
      <c r="O401" s="116"/>
      <c r="T401" s="103"/>
      <c r="Y401" s="130" t="s">
        <v>539</v>
      </c>
      <c r="Z401" s="130" t="s">
        <v>400</v>
      </c>
    </row>
    <row r="402">
      <c r="A402" s="125"/>
      <c r="B402" s="125"/>
      <c r="C402" s="125"/>
      <c r="D402" s="125"/>
      <c r="E402" s="125"/>
      <c r="F402" s="125"/>
      <c r="G402" s="125"/>
      <c r="L402" s="116"/>
      <c r="M402" s="116"/>
      <c r="N402" s="116"/>
      <c r="O402" s="116"/>
      <c r="T402" s="103"/>
      <c r="Y402" s="130" t="s">
        <v>542</v>
      </c>
      <c r="Z402" s="130" t="s">
        <v>421</v>
      </c>
    </row>
    <row r="403">
      <c r="A403" s="125"/>
      <c r="B403" s="125"/>
      <c r="C403" s="125"/>
      <c r="D403" s="125"/>
      <c r="E403" s="125"/>
      <c r="F403" s="125"/>
      <c r="G403" s="125"/>
      <c r="L403" s="116"/>
      <c r="M403" s="116"/>
      <c r="N403" s="116"/>
      <c r="O403" s="116"/>
      <c r="T403" s="103"/>
      <c r="Y403" s="130" t="s">
        <v>83</v>
      </c>
      <c r="Z403" s="130" t="s">
        <v>427</v>
      </c>
    </row>
    <row r="404">
      <c r="A404" s="125"/>
      <c r="B404" s="125"/>
      <c r="C404" s="125"/>
      <c r="D404" s="125"/>
      <c r="E404" s="125"/>
      <c r="F404" s="125"/>
      <c r="G404" s="125"/>
      <c r="L404" s="116"/>
      <c r="M404" s="116"/>
      <c r="N404" s="116"/>
      <c r="O404" s="116"/>
      <c r="T404" s="103"/>
      <c r="Y404" s="130" t="s">
        <v>543</v>
      </c>
      <c r="Z404" s="130" t="s">
        <v>490</v>
      </c>
    </row>
    <row r="405">
      <c r="A405" s="125"/>
      <c r="B405" s="125"/>
      <c r="C405" s="125"/>
      <c r="D405" s="125"/>
      <c r="E405" s="125"/>
      <c r="F405" s="125"/>
      <c r="G405" s="125"/>
      <c r="L405" s="116"/>
      <c r="M405" s="116"/>
      <c r="N405" s="116"/>
      <c r="O405" s="116"/>
      <c r="T405" s="103"/>
      <c r="Y405" s="130" t="s">
        <v>545</v>
      </c>
      <c r="Z405" s="130" t="s">
        <v>490</v>
      </c>
    </row>
    <row r="406">
      <c r="A406" s="125"/>
      <c r="B406" s="125"/>
      <c r="C406" s="125"/>
      <c r="D406" s="125"/>
      <c r="E406" s="125"/>
      <c r="F406" s="125"/>
      <c r="G406" s="125"/>
      <c r="L406" s="116"/>
      <c r="M406" s="116"/>
      <c r="N406" s="116"/>
      <c r="O406" s="116"/>
      <c r="T406" s="103"/>
      <c r="Y406" s="130" t="s">
        <v>67</v>
      </c>
      <c r="Z406" s="130" t="s">
        <v>435</v>
      </c>
    </row>
    <row r="407">
      <c r="A407" s="125"/>
      <c r="B407" s="125"/>
      <c r="C407" s="125"/>
      <c r="D407" s="125"/>
      <c r="E407" s="125"/>
      <c r="F407" s="125"/>
      <c r="G407" s="125"/>
      <c r="L407" s="116"/>
      <c r="M407" s="116"/>
      <c r="N407" s="116"/>
      <c r="O407" s="116"/>
      <c r="T407" s="103"/>
      <c r="Y407" s="130" t="s">
        <v>69</v>
      </c>
      <c r="Z407" s="130" t="s">
        <v>468</v>
      </c>
    </row>
    <row r="408">
      <c r="A408" s="125"/>
      <c r="B408" s="125"/>
      <c r="C408" s="125"/>
      <c r="D408" s="125"/>
      <c r="E408" s="125"/>
      <c r="F408" s="125"/>
      <c r="G408" s="125"/>
      <c r="L408" s="116"/>
      <c r="M408" s="116"/>
      <c r="N408" s="116"/>
      <c r="O408" s="116"/>
      <c r="T408" s="103"/>
      <c r="Y408" s="130" t="s">
        <v>546</v>
      </c>
      <c r="Z408" s="130" t="s">
        <v>424</v>
      </c>
    </row>
    <row r="409">
      <c r="A409" s="125"/>
      <c r="B409" s="125"/>
      <c r="C409" s="125"/>
      <c r="D409" s="125"/>
      <c r="E409" s="125"/>
      <c r="F409" s="125"/>
      <c r="G409" s="125"/>
      <c r="L409" s="116"/>
      <c r="M409" s="116"/>
      <c r="N409" s="116"/>
      <c r="O409" s="116"/>
      <c r="T409" s="103"/>
      <c r="Y409" s="130" t="s">
        <v>81</v>
      </c>
      <c r="Z409" s="130" t="s">
        <v>413</v>
      </c>
    </row>
    <row r="410">
      <c r="A410" s="125"/>
      <c r="B410" s="125"/>
      <c r="C410" s="125"/>
      <c r="D410" s="125"/>
      <c r="E410" s="125"/>
      <c r="F410" s="125"/>
      <c r="G410" s="125"/>
      <c r="L410" s="116"/>
      <c r="M410" s="116"/>
      <c r="N410" s="116"/>
      <c r="O410" s="116"/>
      <c r="T410" s="103"/>
      <c r="Y410" s="130" t="s">
        <v>123</v>
      </c>
      <c r="Z410" s="130" t="s">
        <v>480</v>
      </c>
    </row>
    <row r="411">
      <c r="A411" s="125"/>
      <c r="B411" s="125"/>
      <c r="C411" s="125"/>
      <c r="D411" s="125"/>
      <c r="E411" s="125"/>
      <c r="F411" s="125"/>
      <c r="G411" s="125"/>
      <c r="L411" s="116"/>
      <c r="M411" s="116"/>
      <c r="N411" s="116"/>
      <c r="O411" s="116"/>
      <c r="T411" s="103"/>
      <c r="Y411" s="130" t="s">
        <v>547</v>
      </c>
      <c r="Z411" s="130" t="s">
        <v>473</v>
      </c>
    </row>
    <row r="412">
      <c r="A412" s="125"/>
      <c r="B412" s="125"/>
      <c r="C412" s="125"/>
      <c r="D412" s="125"/>
      <c r="E412" s="125"/>
      <c r="F412" s="125"/>
      <c r="G412" s="125"/>
      <c r="L412" s="116"/>
      <c r="M412" s="116"/>
      <c r="N412" s="116"/>
      <c r="O412" s="116"/>
      <c r="T412" s="103"/>
      <c r="Y412" s="130" t="s">
        <v>548</v>
      </c>
      <c r="Z412" s="130" t="s">
        <v>464</v>
      </c>
    </row>
    <row r="413">
      <c r="A413" s="125"/>
      <c r="B413" s="125"/>
      <c r="C413" s="125"/>
      <c r="D413" s="125"/>
      <c r="E413" s="125"/>
      <c r="F413" s="125"/>
      <c r="G413" s="125"/>
      <c r="L413" s="116"/>
      <c r="M413" s="116"/>
      <c r="N413" s="116"/>
      <c r="O413" s="116"/>
      <c r="T413" s="103"/>
      <c r="Y413" s="130" t="s">
        <v>91</v>
      </c>
      <c r="Z413" s="130" t="s">
        <v>483</v>
      </c>
    </row>
    <row r="414">
      <c r="A414" s="125"/>
      <c r="B414" s="125"/>
      <c r="C414" s="125"/>
      <c r="D414" s="125"/>
      <c r="E414" s="125"/>
      <c r="F414" s="125"/>
      <c r="G414" s="125"/>
      <c r="L414" s="116"/>
      <c r="M414" s="116"/>
      <c r="N414" s="116"/>
      <c r="O414" s="116"/>
      <c r="T414" s="103"/>
      <c r="Y414" s="130" t="s">
        <v>103</v>
      </c>
      <c r="Z414" s="130" t="s">
        <v>464</v>
      </c>
    </row>
    <row r="415">
      <c r="A415" s="125"/>
      <c r="B415" s="125"/>
      <c r="C415" s="125"/>
      <c r="D415" s="125"/>
      <c r="E415" s="125"/>
      <c r="F415" s="125"/>
      <c r="G415" s="125"/>
      <c r="L415" s="116"/>
      <c r="M415" s="116"/>
      <c r="N415" s="116"/>
      <c r="O415" s="116"/>
      <c r="T415" s="103"/>
      <c r="Y415" s="130" t="s">
        <v>550</v>
      </c>
      <c r="Z415" s="130" t="s">
        <v>551</v>
      </c>
    </row>
    <row r="416">
      <c r="A416" s="125"/>
      <c r="B416" s="125"/>
      <c r="C416" s="125"/>
      <c r="D416" s="125"/>
      <c r="E416" s="125"/>
      <c r="F416" s="125"/>
      <c r="G416" s="125"/>
      <c r="L416" s="116"/>
      <c r="M416" s="116"/>
      <c r="N416" s="116"/>
      <c r="O416" s="116"/>
      <c r="T416" s="103"/>
      <c r="Y416" s="130" t="s">
        <v>75</v>
      </c>
      <c r="Z416" s="130" t="s">
        <v>398</v>
      </c>
    </row>
    <row r="417">
      <c r="A417" s="125"/>
      <c r="B417" s="125"/>
      <c r="C417" s="125"/>
      <c r="D417" s="125"/>
      <c r="E417" s="125"/>
      <c r="F417" s="125"/>
      <c r="G417" s="125"/>
      <c r="L417" s="116"/>
      <c r="M417" s="116"/>
      <c r="N417" s="116"/>
      <c r="O417" s="116"/>
      <c r="T417" s="103"/>
      <c r="Y417" s="130" t="s">
        <v>89</v>
      </c>
      <c r="Z417" s="130" t="s">
        <v>417</v>
      </c>
    </row>
    <row r="418">
      <c r="A418" s="125"/>
      <c r="B418" s="125"/>
      <c r="C418" s="125"/>
      <c r="D418" s="125"/>
      <c r="E418" s="125"/>
      <c r="F418" s="125"/>
      <c r="G418" s="125"/>
      <c r="L418" s="116"/>
      <c r="M418" s="116"/>
      <c r="N418" s="116"/>
      <c r="O418" s="116"/>
      <c r="T418" s="103"/>
      <c r="Y418" s="130" t="s">
        <v>569</v>
      </c>
      <c r="Z418" s="130" t="s">
        <v>492</v>
      </c>
    </row>
    <row r="419">
      <c r="A419" s="125"/>
      <c r="B419" s="125"/>
      <c r="C419" s="125"/>
      <c r="D419" s="125"/>
      <c r="E419" s="125"/>
      <c r="F419" s="125"/>
      <c r="G419" s="125"/>
      <c r="L419" s="116"/>
      <c r="M419" s="116"/>
      <c r="N419" s="116"/>
      <c r="O419" s="116"/>
      <c r="T419" s="103"/>
      <c r="Y419" s="130" t="s">
        <v>527</v>
      </c>
      <c r="Z419" s="130" t="s">
        <v>480</v>
      </c>
    </row>
    <row r="420">
      <c r="A420" s="125"/>
      <c r="B420" s="125"/>
      <c r="C420" s="125"/>
      <c r="D420" s="125"/>
      <c r="E420" s="125"/>
      <c r="F420" s="125"/>
      <c r="G420" s="125"/>
      <c r="L420" s="116"/>
      <c r="M420" s="116"/>
      <c r="N420" s="116"/>
      <c r="O420" s="116"/>
      <c r="T420" s="103"/>
      <c r="Y420" s="130" t="s">
        <v>135</v>
      </c>
      <c r="Z420" s="130" t="s">
        <v>459</v>
      </c>
    </row>
    <row r="421">
      <c r="A421" s="125"/>
      <c r="B421" s="125"/>
      <c r="C421" s="125"/>
      <c r="D421" s="125"/>
      <c r="E421" s="125"/>
      <c r="F421" s="125"/>
      <c r="G421" s="125"/>
      <c r="L421" s="116"/>
      <c r="M421" s="116"/>
      <c r="N421" s="116"/>
      <c r="O421" s="116"/>
      <c r="T421" s="103"/>
      <c r="Y421" s="130" t="s">
        <v>528</v>
      </c>
      <c r="Z421" s="130" t="s">
        <v>432</v>
      </c>
    </row>
    <row r="422">
      <c r="A422" s="125"/>
      <c r="B422" s="125"/>
      <c r="C422" s="125"/>
      <c r="D422" s="125"/>
      <c r="E422" s="125"/>
      <c r="F422" s="125"/>
      <c r="G422" s="125"/>
      <c r="L422" s="116"/>
      <c r="M422" s="116"/>
      <c r="N422" s="116"/>
      <c r="O422" s="116"/>
      <c r="T422" s="103"/>
      <c r="Y422" s="130" t="s">
        <v>529</v>
      </c>
      <c r="Z422" s="130" t="s">
        <v>431</v>
      </c>
    </row>
    <row r="423">
      <c r="A423" s="125"/>
      <c r="B423" s="125"/>
      <c r="C423" s="125"/>
      <c r="D423" s="125"/>
      <c r="E423" s="125"/>
      <c r="F423" s="125"/>
      <c r="G423" s="125"/>
      <c r="L423" s="116"/>
      <c r="M423" s="116"/>
      <c r="N423" s="116"/>
      <c r="O423" s="116"/>
      <c r="T423" s="103"/>
      <c r="Y423" s="130" t="s">
        <v>530</v>
      </c>
      <c r="Z423" s="130" t="s">
        <v>480</v>
      </c>
    </row>
    <row r="424">
      <c r="A424" s="125"/>
      <c r="B424" s="125"/>
      <c r="C424" s="125"/>
      <c r="D424" s="125"/>
      <c r="E424" s="125"/>
      <c r="F424" s="125"/>
      <c r="G424" s="125"/>
      <c r="L424" s="116"/>
      <c r="M424" s="116"/>
      <c r="N424" s="116"/>
      <c r="O424" s="116"/>
      <c r="T424" s="103"/>
      <c r="Y424" s="130" t="s">
        <v>189</v>
      </c>
      <c r="Z424" s="130" t="s">
        <v>490</v>
      </c>
    </row>
    <row r="425">
      <c r="A425" s="125"/>
      <c r="B425" s="125"/>
      <c r="C425" s="125"/>
      <c r="D425" s="125"/>
      <c r="E425" s="125"/>
      <c r="F425" s="125"/>
      <c r="G425" s="125"/>
      <c r="L425" s="116"/>
      <c r="M425" s="116"/>
      <c r="N425" s="116"/>
      <c r="O425" s="116"/>
      <c r="T425" s="103"/>
      <c r="Y425" s="130" t="s">
        <v>532</v>
      </c>
      <c r="Z425" s="130" t="s">
        <v>490</v>
      </c>
    </row>
    <row r="426">
      <c r="A426" s="125"/>
      <c r="B426" s="125"/>
      <c r="C426" s="125"/>
      <c r="D426" s="125"/>
      <c r="E426" s="125"/>
      <c r="F426" s="125"/>
      <c r="G426" s="125"/>
      <c r="L426" s="116"/>
      <c r="M426" s="116"/>
      <c r="N426" s="116"/>
      <c r="O426" s="116"/>
      <c r="T426" s="103"/>
      <c r="Y426" s="130" t="s">
        <v>533</v>
      </c>
      <c r="Z426" s="130" t="s">
        <v>490</v>
      </c>
    </row>
    <row r="427">
      <c r="A427" s="125"/>
      <c r="B427" s="125"/>
      <c r="C427" s="125"/>
      <c r="D427" s="125"/>
      <c r="E427" s="125"/>
      <c r="F427" s="125"/>
      <c r="G427" s="125"/>
      <c r="L427" s="116"/>
      <c r="M427" s="116"/>
      <c r="N427" s="116"/>
      <c r="O427" s="116"/>
      <c r="T427" s="103"/>
      <c r="Y427" s="130" t="s">
        <v>534</v>
      </c>
      <c r="Z427" s="130" t="s">
        <v>381</v>
      </c>
    </row>
    <row r="428">
      <c r="A428" s="125"/>
      <c r="B428" s="125"/>
      <c r="C428" s="125"/>
      <c r="D428" s="125"/>
      <c r="E428" s="125"/>
      <c r="F428" s="125"/>
      <c r="G428" s="125"/>
      <c r="L428" s="116"/>
      <c r="M428" s="116"/>
      <c r="N428" s="116"/>
      <c r="O428" s="116"/>
      <c r="T428" s="103"/>
      <c r="Y428" s="130" t="s">
        <v>536</v>
      </c>
      <c r="Z428" s="130" t="s">
        <v>455</v>
      </c>
    </row>
    <row r="429">
      <c r="A429" s="125"/>
      <c r="B429" s="125"/>
      <c r="C429" s="125"/>
      <c r="D429" s="125"/>
      <c r="E429" s="125"/>
      <c r="F429" s="125"/>
      <c r="G429" s="125"/>
      <c r="L429" s="116"/>
      <c r="M429" s="116"/>
      <c r="N429" s="116"/>
      <c r="O429" s="116"/>
      <c r="T429" s="103"/>
      <c r="Y429" s="130" t="s">
        <v>537</v>
      </c>
      <c r="Z429" s="130" t="s">
        <v>461</v>
      </c>
    </row>
    <row r="430">
      <c r="A430" s="125"/>
      <c r="B430" s="125"/>
      <c r="C430" s="125"/>
      <c r="D430" s="125"/>
      <c r="E430" s="125"/>
      <c r="F430" s="125"/>
      <c r="G430" s="125"/>
      <c r="L430" s="116"/>
      <c r="M430" s="116"/>
      <c r="N430" s="116"/>
      <c r="O430" s="116"/>
      <c r="T430" s="103"/>
      <c r="Y430" s="130" t="s">
        <v>77</v>
      </c>
      <c r="Z430" s="130" t="s">
        <v>427</v>
      </c>
    </row>
    <row r="431">
      <c r="A431" s="125"/>
      <c r="B431" s="125"/>
      <c r="C431" s="125"/>
      <c r="D431" s="125"/>
      <c r="E431" s="125"/>
      <c r="F431" s="125"/>
      <c r="G431" s="125"/>
      <c r="L431" s="116"/>
      <c r="M431" s="116"/>
      <c r="N431" s="116"/>
      <c r="O431" s="116"/>
      <c r="T431" s="103"/>
      <c r="Y431" s="130" t="s">
        <v>539</v>
      </c>
      <c r="Z431" s="130" t="s">
        <v>400</v>
      </c>
    </row>
    <row r="432">
      <c r="A432" s="125"/>
      <c r="B432" s="125"/>
      <c r="C432" s="125"/>
      <c r="D432" s="125"/>
      <c r="E432" s="125"/>
      <c r="F432" s="125"/>
      <c r="G432" s="125"/>
      <c r="L432" s="116"/>
      <c r="M432" s="116"/>
      <c r="N432" s="116"/>
      <c r="O432" s="116"/>
      <c r="T432" s="103"/>
      <c r="Y432" s="130" t="s">
        <v>542</v>
      </c>
      <c r="Z432" s="130" t="s">
        <v>421</v>
      </c>
    </row>
    <row r="433">
      <c r="A433" s="125"/>
      <c r="B433" s="125"/>
      <c r="C433" s="125"/>
      <c r="D433" s="125"/>
      <c r="E433" s="125"/>
      <c r="F433" s="125"/>
      <c r="G433" s="125"/>
      <c r="L433" s="116"/>
      <c r="M433" s="116"/>
      <c r="N433" s="116"/>
      <c r="O433" s="116"/>
      <c r="T433" s="103"/>
      <c r="Y433" s="130" t="s">
        <v>83</v>
      </c>
      <c r="Z433" s="130" t="s">
        <v>427</v>
      </c>
    </row>
    <row r="434">
      <c r="A434" s="125"/>
      <c r="B434" s="125"/>
      <c r="C434" s="125"/>
      <c r="D434" s="125"/>
      <c r="E434" s="125"/>
      <c r="F434" s="125"/>
      <c r="G434" s="125"/>
      <c r="L434" s="116"/>
      <c r="M434" s="116"/>
      <c r="N434" s="116"/>
      <c r="O434" s="116"/>
      <c r="T434" s="103"/>
      <c r="Y434" s="130" t="s">
        <v>543</v>
      </c>
      <c r="Z434" s="130" t="s">
        <v>490</v>
      </c>
    </row>
    <row r="435">
      <c r="A435" s="125"/>
      <c r="B435" s="125"/>
      <c r="C435" s="125"/>
      <c r="D435" s="125"/>
      <c r="E435" s="125"/>
      <c r="F435" s="125"/>
      <c r="G435" s="125"/>
      <c r="L435" s="116"/>
      <c r="M435" s="116"/>
      <c r="N435" s="116"/>
      <c r="O435" s="116"/>
      <c r="T435" s="103"/>
      <c r="Y435" s="130" t="s">
        <v>67</v>
      </c>
      <c r="Z435" s="130" t="s">
        <v>435</v>
      </c>
    </row>
    <row r="436">
      <c r="A436" s="125"/>
      <c r="B436" s="125"/>
      <c r="C436" s="125"/>
      <c r="D436" s="125"/>
      <c r="E436" s="125"/>
      <c r="F436" s="125"/>
      <c r="G436" s="125"/>
      <c r="L436" s="116"/>
      <c r="M436" s="116"/>
      <c r="N436" s="116"/>
      <c r="O436" s="116"/>
      <c r="T436" s="103"/>
      <c r="Y436" s="130" t="s">
        <v>69</v>
      </c>
      <c r="Z436" s="130" t="s">
        <v>468</v>
      </c>
    </row>
    <row r="437">
      <c r="A437" s="125"/>
      <c r="B437" s="125"/>
      <c r="C437" s="125"/>
      <c r="D437" s="125"/>
      <c r="E437" s="125"/>
      <c r="F437" s="125"/>
      <c r="G437" s="125"/>
      <c r="L437" s="116"/>
      <c r="M437" s="116"/>
      <c r="N437" s="116"/>
      <c r="O437" s="116"/>
      <c r="T437" s="103"/>
      <c r="Y437" s="130" t="s">
        <v>546</v>
      </c>
      <c r="Z437" s="130" t="s">
        <v>424</v>
      </c>
    </row>
    <row r="438">
      <c r="A438" s="125"/>
      <c r="B438" s="125"/>
      <c r="C438" s="125"/>
      <c r="D438" s="125"/>
      <c r="E438" s="125"/>
      <c r="F438" s="125"/>
      <c r="G438" s="125"/>
      <c r="L438" s="116"/>
      <c r="M438" s="116"/>
      <c r="N438" s="116"/>
      <c r="O438" s="116"/>
      <c r="T438" s="103"/>
      <c r="Y438" s="130" t="s">
        <v>81</v>
      </c>
      <c r="Z438" s="130" t="s">
        <v>413</v>
      </c>
    </row>
    <row r="439">
      <c r="A439" s="125"/>
      <c r="B439" s="125"/>
      <c r="C439" s="125"/>
      <c r="D439" s="125"/>
      <c r="E439" s="125"/>
      <c r="F439" s="125"/>
      <c r="G439" s="125"/>
      <c r="L439" s="116"/>
      <c r="M439" s="116"/>
      <c r="N439" s="116"/>
      <c r="O439" s="116"/>
      <c r="T439" s="103"/>
      <c r="Y439" s="130" t="s">
        <v>123</v>
      </c>
      <c r="Z439" s="130" t="s">
        <v>480</v>
      </c>
    </row>
    <row r="440">
      <c r="A440" s="125"/>
      <c r="B440" s="125"/>
      <c r="C440" s="125"/>
      <c r="D440" s="125"/>
      <c r="E440" s="125"/>
      <c r="F440" s="125"/>
      <c r="G440" s="125"/>
      <c r="L440" s="116"/>
      <c r="M440" s="116"/>
      <c r="N440" s="116"/>
      <c r="O440" s="116"/>
      <c r="T440" s="103"/>
      <c r="Y440" s="130" t="s">
        <v>547</v>
      </c>
      <c r="Z440" s="130" t="s">
        <v>473</v>
      </c>
    </row>
    <row r="441">
      <c r="A441" s="125"/>
      <c r="B441" s="125"/>
      <c r="C441" s="125"/>
      <c r="D441" s="125"/>
      <c r="E441" s="125"/>
      <c r="F441" s="125"/>
      <c r="G441" s="125"/>
      <c r="L441" s="116"/>
      <c r="M441" s="116"/>
      <c r="N441" s="116"/>
      <c r="O441" s="116"/>
      <c r="T441" s="103"/>
      <c r="Y441" s="130" t="s">
        <v>548</v>
      </c>
      <c r="Z441" s="130" t="s">
        <v>464</v>
      </c>
    </row>
    <row r="442">
      <c r="A442" s="125"/>
      <c r="B442" s="125"/>
      <c r="C442" s="125"/>
      <c r="D442" s="125"/>
      <c r="E442" s="125"/>
      <c r="F442" s="125"/>
      <c r="G442" s="125"/>
      <c r="L442" s="116"/>
      <c r="M442" s="116"/>
      <c r="N442" s="116"/>
      <c r="O442" s="116"/>
      <c r="T442" s="103"/>
      <c r="Y442" s="130" t="s">
        <v>103</v>
      </c>
      <c r="Z442" s="130" t="s">
        <v>464</v>
      </c>
    </row>
    <row r="443">
      <c r="A443" s="125"/>
      <c r="B443" s="125"/>
      <c r="C443" s="125"/>
      <c r="D443" s="125"/>
      <c r="E443" s="125"/>
      <c r="F443" s="125"/>
      <c r="G443" s="125"/>
      <c r="L443" s="116"/>
      <c r="M443" s="116"/>
      <c r="N443" s="116"/>
      <c r="O443" s="116"/>
      <c r="T443" s="103"/>
      <c r="Y443" s="130" t="s">
        <v>550</v>
      </c>
      <c r="Z443" s="130" t="s">
        <v>551</v>
      </c>
    </row>
    <row r="444">
      <c r="A444" s="125"/>
      <c r="B444" s="125"/>
      <c r="C444" s="125"/>
      <c r="D444" s="125"/>
      <c r="E444" s="125"/>
      <c r="F444" s="125"/>
      <c r="G444" s="125"/>
      <c r="L444" s="116"/>
      <c r="M444" s="116"/>
      <c r="N444" s="116"/>
      <c r="O444" s="116"/>
      <c r="T444" s="103"/>
      <c r="Y444" s="130" t="s">
        <v>75</v>
      </c>
      <c r="Z444" s="130" t="s">
        <v>398</v>
      </c>
    </row>
    <row r="445">
      <c r="A445" s="125"/>
      <c r="B445" s="125"/>
      <c r="C445" s="125"/>
      <c r="D445" s="125"/>
      <c r="E445" s="125"/>
      <c r="F445" s="125"/>
      <c r="G445" s="125"/>
      <c r="L445" s="116"/>
      <c r="M445" s="116"/>
      <c r="N445" s="116"/>
      <c r="O445" s="116"/>
      <c r="T445" s="103"/>
      <c r="Y445" s="130" t="s">
        <v>89</v>
      </c>
      <c r="Z445" s="130" t="s">
        <v>417</v>
      </c>
    </row>
    <row r="446">
      <c r="A446" s="125"/>
      <c r="B446" s="125"/>
      <c r="C446" s="125"/>
      <c r="D446" s="125"/>
      <c r="E446" s="125"/>
      <c r="F446" s="125"/>
      <c r="G446" s="125"/>
      <c r="L446" s="116"/>
      <c r="M446" s="116"/>
      <c r="N446" s="116"/>
      <c r="O446" s="116"/>
      <c r="T446" s="103"/>
      <c r="Y446" s="130" t="s">
        <v>527</v>
      </c>
      <c r="Z446" s="130" t="s">
        <v>480</v>
      </c>
    </row>
    <row r="447">
      <c r="A447" s="125"/>
      <c r="B447" s="125"/>
      <c r="C447" s="125"/>
      <c r="D447" s="125"/>
      <c r="E447" s="125"/>
      <c r="F447" s="125"/>
      <c r="G447" s="125"/>
      <c r="L447" s="116"/>
      <c r="M447" s="116"/>
      <c r="N447" s="116"/>
      <c r="O447" s="116"/>
      <c r="T447" s="103"/>
      <c r="Y447" s="130" t="s">
        <v>135</v>
      </c>
      <c r="Z447" s="130" t="s">
        <v>459</v>
      </c>
    </row>
    <row r="448">
      <c r="A448" s="125"/>
      <c r="B448" s="125"/>
      <c r="C448" s="125"/>
      <c r="D448" s="125"/>
      <c r="E448" s="125"/>
      <c r="F448" s="125"/>
      <c r="G448" s="125"/>
      <c r="L448" s="116"/>
      <c r="M448" s="116"/>
      <c r="N448" s="116"/>
      <c r="O448" s="116"/>
      <c r="T448" s="103"/>
      <c r="Y448" s="130" t="s">
        <v>528</v>
      </c>
      <c r="Z448" s="130" t="s">
        <v>432</v>
      </c>
    </row>
    <row r="449">
      <c r="A449" s="125"/>
      <c r="B449" s="125"/>
      <c r="C449" s="125"/>
      <c r="D449" s="125"/>
      <c r="E449" s="125"/>
      <c r="F449" s="125"/>
      <c r="G449" s="125"/>
      <c r="L449" s="116"/>
      <c r="M449" s="116"/>
      <c r="N449" s="116"/>
      <c r="O449" s="116"/>
      <c r="T449" s="103"/>
      <c r="Y449" s="130" t="s">
        <v>529</v>
      </c>
      <c r="Z449" s="130" t="s">
        <v>431</v>
      </c>
    </row>
    <row r="450">
      <c r="A450" s="125"/>
      <c r="B450" s="125"/>
      <c r="C450" s="125"/>
      <c r="D450" s="125"/>
      <c r="E450" s="125"/>
      <c r="F450" s="125"/>
      <c r="G450" s="125"/>
      <c r="L450" s="116"/>
      <c r="M450" s="116"/>
      <c r="N450" s="116"/>
      <c r="O450" s="116"/>
      <c r="T450" s="103"/>
      <c r="Y450" s="130" t="s">
        <v>530</v>
      </c>
      <c r="Z450" s="130" t="s">
        <v>480</v>
      </c>
    </row>
    <row r="451">
      <c r="A451" s="125"/>
      <c r="B451" s="125"/>
      <c r="C451" s="125"/>
      <c r="D451" s="125"/>
      <c r="E451" s="125"/>
      <c r="F451" s="125"/>
      <c r="G451" s="125"/>
      <c r="L451" s="116"/>
      <c r="M451" s="116"/>
      <c r="N451" s="116"/>
      <c r="O451" s="116"/>
      <c r="T451" s="103"/>
      <c r="Y451" s="130" t="s">
        <v>189</v>
      </c>
      <c r="Z451" s="130" t="s">
        <v>490</v>
      </c>
    </row>
    <row r="452">
      <c r="A452" s="125"/>
      <c r="B452" s="125"/>
      <c r="C452" s="125"/>
      <c r="D452" s="125"/>
      <c r="E452" s="125"/>
      <c r="F452" s="125"/>
      <c r="G452" s="125"/>
      <c r="L452" s="116"/>
      <c r="M452" s="116"/>
      <c r="N452" s="116"/>
      <c r="O452" s="116"/>
      <c r="T452" s="103"/>
      <c r="Y452" s="130" t="s">
        <v>532</v>
      </c>
      <c r="Z452" s="130" t="s">
        <v>490</v>
      </c>
    </row>
    <row r="453">
      <c r="A453" s="125"/>
      <c r="B453" s="125"/>
      <c r="C453" s="125"/>
      <c r="D453" s="125"/>
      <c r="E453" s="125"/>
      <c r="F453" s="125"/>
      <c r="G453" s="125"/>
      <c r="L453" s="116"/>
      <c r="M453" s="116"/>
      <c r="N453" s="116"/>
      <c r="O453" s="116"/>
      <c r="T453" s="103"/>
      <c r="Y453" s="130" t="s">
        <v>533</v>
      </c>
      <c r="Z453" s="130" t="s">
        <v>490</v>
      </c>
    </row>
    <row r="454">
      <c r="A454" s="125"/>
      <c r="B454" s="125"/>
      <c r="C454" s="125"/>
      <c r="D454" s="125"/>
      <c r="E454" s="125"/>
      <c r="F454" s="125"/>
      <c r="G454" s="125"/>
      <c r="L454" s="116"/>
      <c r="M454" s="116"/>
      <c r="N454" s="116"/>
      <c r="O454" s="116"/>
      <c r="T454" s="103"/>
      <c r="Y454" s="130" t="s">
        <v>534</v>
      </c>
      <c r="Z454" s="130" t="s">
        <v>381</v>
      </c>
    </row>
    <row r="455">
      <c r="A455" s="125"/>
      <c r="B455" s="125"/>
      <c r="C455" s="125"/>
      <c r="D455" s="125"/>
      <c r="E455" s="125"/>
      <c r="F455" s="125"/>
      <c r="G455" s="125"/>
      <c r="L455" s="116"/>
      <c r="M455" s="116"/>
      <c r="N455" s="116"/>
      <c r="O455" s="116"/>
      <c r="T455" s="103"/>
      <c r="Y455" s="130" t="s">
        <v>536</v>
      </c>
      <c r="Z455" s="130" t="s">
        <v>455</v>
      </c>
    </row>
    <row r="456">
      <c r="A456" s="125"/>
      <c r="B456" s="125"/>
      <c r="C456" s="125"/>
      <c r="D456" s="125"/>
      <c r="E456" s="125"/>
      <c r="F456" s="125"/>
      <c r="G456" s="125"/>
      <c r="L456" s="116"/>
      <c r="M456" s="116"/>
      <c r="N456" s="116"/>
      <c r="O456" s="116"/>
      <c r="T456" s="103"/>
      <c r="Y456" s="130" t="s">
        <v>537</v>
      </c>
      <c r="Z456" s="130" t="s">
        <v>461</v>
      </c>
    </row>
    <row r="457">
      <c r="A457" s="125"/>
      <c r="B457" s="125"/>
      <c r="C457" s="125"/>
      <c r="D457" s="125"/>
      <c r="E457" s="125"/>
      <c r="F457" s="125"/>
      <c r="G457" s="125"/>
      <c r="L457" s="116"/>
      <c r="M457" s="116"/>
      <c r="N457" s="116"/>
      <c r="O457" s="116"/>
      <c r="T457" s="103"/>
      <c r="Y457" s="130" t="s">
        <v>538</v>
      </c>
      <c r="Z457" s="130" t="s">
        <v>430</v>
      </c>
    </row>
    <row r="458">
      <c r="A458" s="125"/>
      <c r="B458" s="125"/>
      <c r="C458" s="125"/>
      <c r="D458" s="125"/>
      <c r="E458" s="125"/>
      <c r="F458" s="125"/>
      <c r="G458" s="125"/>
      <c r="L458" s="116"/>
      <c r="M458" s="116"/>
      <c r="N458" s="116"/>
      <c r="O458" s="116"/>
      <c r="T458" s="103"/>
      <c r="Y458" s="130" t="s">
        <v>77</v>
      </c>
      <c r="Z458" s="130" t="s">
        <v>427</v>
      </c>
    </row>
    <row r="459">
      <c r="A459" s="125"/>
      <c r="B459" s="125"/>
      <c r="C459" s="125"/>
      <c r="D459" s="125"/>
      <c r="E459" s="125"/>
      <c r="F459" s="125"/>
      <c r="G459" s="125"/>
      <c r="L459" s="116"/>
      <c r="M459" s="116"/>
      <c r="N459" s="116"/>
      <c r="O459" s="116"/>
      <c r="T459" s="103"/>
      <c r="Y459" s="130" t="s">
        <v>539</v>
      </c>
      <c r="Z459" s="130" t="s">
        <v>400</v>
      </c>
    </row>
    <row r="460">
      <c r="A460" s="125"/>
      <c r="B460" s="125"/>
      <c r="C460" s="125"/>
      <c r="D460" s="125"/>
      <c r="E460" s="125"/>
      <c r="F460" s="125"/>
      <c r="G460" s="125"/>
      <c r="L460" s="116"/>
      <c r="M460" s="116"/>
      <c r="N460" s="116"/>
      <c r="O460" s="116"/>
      <c r="T460" s="103"/>
      <c r="Y460" s="130" t="s">
        <v>542</v>
      </c>
      <c r="Z460" s="130" t="s">
        <v>421</v>
      </c>
    </row>
    <row r="461">
      <c r="A461" s="125"/>
      <c r="B461" s="125"/>
      <c r="C461" s="125"/>
      <c r="D461" s="125"/>
      <c r="E461" s="125"/>
      <c r="F461" s="125"/>
      <c r="G461" s="125"/>
      <c r="L461" s="116"/>
      <c r="M461" s="116"/>
      <c r="N461" s="116"/>
      <c r="O461" s="116"/>
      <c r="T461" s="103"/>
      <c r="Y461" s="130" t="s">
        <v>83</v>
      </c>
      <c r="Z461" s="130" t="s">
        <v>427</v>
      </c>
    </row>
    <row r="462">
      <c r="A462" s="125"/>
      <c r="B462" s="125"/>
      <c r="C462" s="125"/>
      <c r="D462" s="125"/>
      <c r="E462" s="125"/>
      <c r="F462" s="125"/>
      <c r="G462" s="125"/>
      <c r="L462" s="116"/>
      <c r="M462" s="116"/>
      <c r="N462" s="116"/>
      <c r="O462" s="116"/>
      <c r="T462" s="103"/>
      <c r="Y462" s="130" t="s">
        <v>543</v>
      </c>
      <c r="Z462" s="130" t="s">
        <v>490</v>
      </c>
    </row>
    <row r="463">
      <c r="A463" s="125"/>
      <c r="B463" s="125"/>
      <c r="C463" s="125"/>
      <c r="D463" s="125"/>
      <c r="E463" s="125"/>
      <c r="F463" s="125"/>
      <c r="G463" s="125"/>
      <c r="L463" s="116"/>
      <c r="M463" s="116"/>
      <c r="N463" s="116"/>
      <c r="O463" s="116"/>
      <c r="T463" s="103"/>
      <c r="Y463" s="130" t="s">
        <v>67</v>
      </c>
      <c r="Z463" s="130" t="s">
        <v>435</v>
      </c>
    </row>
    <row r="464">
      <c r="A464" s="125"/>
      <c r="B464" s="125"/>
      <c r="C464" s="125"/>
      <c r="D464" s="125"/>
      <c r="E464" s="125"/>
      <c r="F464" s="125"/>
      <c r="G464" s="125"/>
      <c r="L464" s="116"/>
      <c r="M464" s="116"/>
      <c r="N464" s="116"/>
      <c r="O464" s="116"/>
      <c r="T464" s="103"/>
      <c r="Y464" s="130" t="s">
        <v>69</v>
      </c>
      <c r="Z464" s="130" t="s">
        <v>468</v>
      </c>
    </row>
    <row r="465">
      <c r="A465" s="125"/>
      <c r="B465" s="125"/>
      <c r="C465" s="125"/>
      <c r="D465" s="125"/>
      <c r="E465" s="125"/>
      <c r="F465" s="125"/>
      <c r="G465" s="125"/>
      <c r="L465" s="116"/>
      <c r="M465" s="116"/>
      <c r="N465" s="116"/>
      <c r="O465" s="116"/>
      <c r="T465" s="103"/>
      <c r="Y465" s="130" t="s">
        <v>81</v>
      </c>
      <c r="Z465" s="130" t="s">
        <v>413</v>
      </c>
    </row>
    <row r="466">
      <c r="A466" s="125"/>
      <c r="B466" s="125"/>
      <c r="C466" s="125"/>
      <c r="D466" s="125"/>
      <c r="E466" s="125"/>
      <c r="F466" s="125"/>
      <c r="G466" s="125"/>
      <c r="L466" s="116"/>
      <c r="M466" s="116"/>
      <c r="N466" s="116"/>
      <c r="O466" s="116"/>
      <c r="T466" s="103"/>
      <c r="Y466" s="130" t="s">
        <v>123</v>
      </c>
      <c r="Z466" s="130" t="s">
        <v>480</v>
      </c>
    </row>
    <row r="467">
      <c r="A467" s="125"/>
      <c r="B467" s="125"/>
      <c r="C467" s="125"/>
      <c r="D467" s="125"/>
      <c r="E467" s="125"/>
      <c r="F467" s="125"/>
      <c r="G467" s="125"/>
      <c r="L467" s="116"/>
      <c r="M467" s="116"/>
      <c r="N467" s="116"/>
      <c r="O467" s="116"/>
      <c r="T467" s="103"/>
      <c r="Y467" s="130" t="s">
        <v>547</v>
      </c>
      <c r="Z467" s="130" t="s">
        <v>473</v>
      </c>
    </row>
    <row r="468">
      <c r="A468" s="125"/>
      <c r="B468" s="125"/>
      <c r="C468" s="125"/>
      <c r="D468" s="125"/>
      <c r="E468" s="125"/>
      <c r="F468" s="125"/>
      <c r="G468" s="125"/>
      <c r="L468" s="116"/>
      <c r="M468" s="116"/>
      <c r="N468" s="116"/>
      <c r="O468" s="116"/>
      <c r="T468" s="103"/>
      <c r="Y468" s="130" t="s">
        <v>548</v>
      </c>
      <c r="Z468" s="130" t="s">
        <v>464</v>
      </c>
    </row>
    <row r="469">
      <c r="A469" s="125"/>
      <c r="B469" s="125"/>
      <c r="C469" s="125"/>
      <c r="D469" s="125"/>
      <c r="E469" s="125"/>
      <c r="F469" s="125"/>
      <c r="G469" s="125"/>
      <c r="L469" s="116"/>
      <c r="M469" s="116"/>
      <c r="N469" s="116"/>
      <c r="O469" s="116"/>
      <c r="T469" s="103"/>
      <c r="Y469" s="130" t="s">
        <v>91</v>
      </c>
      <c r="Z469" s="130" t="s">
        <v>483</v>
      </c>
    </row>
    <row r="470">
      <c r="A470" s="125"/>
      <c r="B470" s="125"/>
      <c r="C470" s="125"/>
      <c r="D470" s="125"/>
      <c r="E470" s="125"/>
      <c r="F470" s="125"/>
      <c r="G470" s="125"/>
      <c r="L470" s="116"/>
      <c r="M470" s="116"/>
      <c r="N470" s="116"/>
      <c r="O470" s="116"/>
      <c r="T470" s="103"/>
      <c r="Y470" s="130" t="s">
        <v>103</v>
      </c>
      <c r="Z470" s="130" t="s">
        <v>464</v>
      </c>
    </row>
    <row r="471">
      <c r="A471" s="125"/>
      <c r="B471" s="125"/>
      <c r="C471" s="125"/>
      <c r="D471" s="125"/>
      <c r="E471" s="125"/>
      <c r="F471" s="125"/>
      <c r="G471" s="125"/>
      <c r="L471" s="116"/>
      <c r="M471" s="116"/>
      <c r="N471" s="116"/>
      <c r="O471" s="116"/>
      <c r="T471" s="103"/>
      <c r="Y471" s="130" t="s">
        <v>550</v>
      </c>
      <c r="Z471" s="130" t="s">
        <v>551</v>
      </c>
    </row>
    <row r="472">
      <c r="A472" s="125"/>
      <c r="B472" s="125"/>
      <c r="C472" s="125"/>
      <c r="D472" s="125"/>
      <c r="E472" s="125"/>
      <c r="F472" s="125"/>
      <c r="G472" s="125"/>
      <c r="L472" s="116"/>
      <c r="M472" s="116"/>
      <c r="N472" s="116"/>
      <c r="O472" s="116"/>
      <c r="T472" s="103"/>
      <c r="Y472" s="130" t="s">
        <v>75</v>
      </c>
      <c r="Z472" s="130" t="s">
        <v>398</v>
      </c>
    </row>
    <row r="473">
      <c r="A473" s="125"/>
      <c r="B473" s="125"/>
      <c r="C473" s="125"/>
      <c r="D473" s="125"/>
      <c r="E473" s="125"/>
      <c r="F473" s="125"/>
      <c r="G473" s="125"/>
      <c r="L473" s="116"/>
      <c r="M473" s="116"/>
      <c r="N473" s="116"/>
      <c r="O473" s="116"/>
      <c r="T473" s="103"/>
      <c r="Y473" s="130" t="s">
        <v>89</v>
      </c>
      <c r="Z473" s="130" t="s">
        <v>417</v>
      </c>
    </row>
    <row r="474">
      <c r="A474" s="125"/>
      <c r="B474" s="125"/>
      <c r="C474" s="125"/>
      <c r="D474" s="125"/>
      <c r="E474" s="125"/>
      <c r="F474" s="125"/>
      <c r="G474" s="125"/>
      <c r="L474" s="116"/>
      <c r="M474" s="116"/>
      <c r="N474" s="116"/>
      <c r="O474" s="116"/>
      <c r="T474" s="103"/>
      <c r="Y474" s="130" t="s">
        <v>525</v>
      </c>
      <c r="Z474" s="130" t="s">
        <v>526</v>
      </c>
    </row>
    <row r="475">
      <c r="A475" s="125"/>
      <c r="B475" s="125"/>
      <c r="C475" s="125"/>
      <c r="D475" s="125"/>
      <c r="E475" s="125"/>
      <c r="F475" s="125"/>
      <c r="G475" s="125"/>
      <c r="L475" s="116"/>
      <c r="M475" s="116"/>
      <c r="N475" s="116"/>
      <c r="O475" s="116"/>
      <c r="T475" s="103"/>
      <c r="Y475" s="130" t="s">
        <v>527</v>
      </c>
      <c r="Z475" s="130" t="s">
        <v>480</v>
      </c>
    </row>
    <row r="476">
      <c r="A476" s="125"/>
      <c r="B476" s="125"/>
      <c r="C476" s="125"/>
      <c r="D476" s="125"/>
      <c r="E476" s="125"/>
      <c r="F476" s="125"/>
      <c r="G476" s="125"/>
      <c r="L476" s="116"/>
      <c r="M476" s="116"/>
      <c r="N476" s="116"/>
      <c r="O476" s="116"/>
      <c r="T476" s="103"/>
      <c r="Y476" s="130" t="s">
        <v>60</v>
      </c>
      <c r="Z476" s="130" t="s">
        <v>417</v>
      </c>
    </row>
    <row r="477">
      <c r="A477" s="125"/>
      <c r="B477" s="125"/>
      <c r="C477" s="125"/>
      <c r="D477" s="125"/>
      <c r="E477" s="125"/>
      <c r="F477" s="125"/>
      <c r="G477" s="125"/>
      <c r="L477" s="116"/>
      <c r="M477" s="116"/>
      <c r="N477" s="116"/>
      <c r="O477" s="116"/>
      <c r="T477" s="103"/>
      <c r="Y477" s="130" t="s">
        <v>135</v>
      </c>
      <c r="Z477" s="130" t="s">
        <v>459</v>
      </c>
    </row>
    <row r="478">
      <c r="A478" s="125"/>
      <c r="B478" s="125"/>
      <c r="C478" s="125"/>
      <c r="D478" s="125"/>
      <c r="E478" s="125"/>
      <c r="F478" s="125"/>
      <c r="G478" s="125"/>
      <c r="L478" s="116"/>
      <c r="M478" s="116"/>
      <c r="N478" s="116"/>
      <c r="O478" s="116"/>
      <c r="T478" s="103"/>
      <c r="Y478" s="130" t="s">
        <v>528</v>
      </c>
      <c r="Z478" s="130" t="s">
        <v>432</v>
      </c>
    </row>
    <row r="479">
      <c r="A479" s="125"/>
      <c r="B479" s="125"/>
      <c r="C479" s="125"/>
      <c r="D479" s="125"/>
      <c r="E479" s="125"/>
      <c r="F479" s="125"/>
      <c r="G479" s="125"/>
      <c r="L479" s="116"/>
      <c r="M479" s="116"/>
      <c r="N479" s="116"/>
      <c r="O479" s="116"/>
      <c r="T479" s="103"/>
      <c r="Y479" s="130" t="s">
        <v>529</v>
      </c>
      <c r="Z479" s="130" t="s">
        <v>431</v>
      </c>
    </row>
    <row r="480">
      <c r="A480" s="125"/>
      <c r="B480" s="125"/>
      <c r="C480" s="125"/>
      <c r="D480" s="125"/>
      <c r="E480" s="125"/>
      <c r="F480" s="125"/>
      <c r="G480" s="125"/>
      <c r="L480" s="116"/>
      <c r="M480" s="116"/>
      <c r="N480" s="116"/>
      <c r="O480" s="116"/>
      <c r="T480" s="103"/>
      <c r="Y480" s="130" t="s">
        <v>530</v>
      </c>
      <c r="Z480" s="130" t="s">
        <v>480</v>
      </c>
    </row>
    <row r="481">
      <c r="A481" s="125"/>
      <c r="B481" s="125"/>
      <c r="C481" s="125"/>
      <c r="D481" s="125"/>
      <c r="E481" s="125"/>
      <c r="F481" s="125"/>
      <c r="G481" s="125"/>
      <c r="L481" s="116"/>
      <c r="M481" s="116"/>
      <c r="N481" s="116"/>
      <c r="O481" s="116"/>
      <c r="T481" s="103"/>
      <c r="Y481" s="130" t="s">
        <v>189</v>
      </c>
      <c r="Z481" s="130" t="s">
        <v>490</v>
      </c>
    </row>
    <row r="482">
      <c r="A482" s="125"/>
      <c r="B482" s="125"/>
      <c r="C482" s="125"/>
      <c r="D482" s="125"/>
      <c r="E482" s="125"/>
      <c r="F482" s="125"/>
      <c r="G482" s="125"/>
      <c r="L482" s="116"/>
      <c r="M482" s="116"/>
      <c r="N482" s="116"/>
      <c r="O482" s="116"/>
      <c r="T482" s="103"/>
      <c r="Y482" s="130" t="s">
        <v>532</v>
      </c>
      <c r="Z482" s="130" t="s">
        <v>490</v>
      </c>
    </row>
    <row r="483">
      <c r="A483" s="125"/>
      <c r="B483" s="125"/>
      <c r="C483" s="125"/>
      <c r="D483" s="125"/>
      <c r="E483" s="125"/>
      <c r="F483" s="125"/>
      <c r="G483" s="125"/>
      <c r="L483" s="116"/>
      <c r="M483" s="116"/>
      <c r="N483" s="116"/>
      <c r="O483" s="116"/>
      <c r="T483" s="103"/>
      <c r="Y483" s="130" t="s">
        <v>533</v>
      </c>
      <c r="Z483" s="130" t="s">
        <v>490</v>
      </c>
    </row>
    <row r="484">
      <c r="A484" s="125"/>
      <c r="B484" s="125"/>
      <c r="C484" s="125"/>
      <c r="D484" s="125"/>
      <c r="E484" s="125"/>
      <c r="F484" s="125"/>
      <c r="G484" s="125"/>
      <c r="L484" s="116"/>
      <c r="M484" s="116"/>
      <c r="N484" s="116"/>
      <c r="O484" s="116"/>
      <c r="T484" s="103"/>
      <c r="Y484" s="130" t="s">
        <v>534</v>
      </c>
      <c r="Z484" s="130" t="s">
        <v>381</v>
      </c>
    </row>
    <row r="485">
      <c r="A485" s="125"/>
      <c r="B485" s="125"/>
      <c r="C485" s="125"/>
      <c r="D485" s="125"/>
      <c r="E485" s="125"/>
      <c r="F485" s="125"/>
      <c r="G485" s="125"/>
      <c r="L485" s="116"/>
      <c r="M485" s="116"/>
      <c r="N485" s="116"/>
      <c r="O485" s="116"/>
      <c r="T485" s="103"/>
      <c r="Y485" s="130" t="s">
        <v>570</v>
      </c>
      <c r="Z485" s="130" t="s">
        <v>381</v>
      </c>
    </row>
    <row r="486">
      <c r="A486" s="125"/>
      <c r="B486" s="125"/>
      <c r="C486" s="125"/>
      <c r="D486" s="125"/>
      <c r="E486" s="125"/>
      <c r="F486" s="125"/>
      <c r="G486" s="125"/>
      <c r="L486" s="116"/>
      <c r="M486" s="116"/>
      <c r="N486" s="116"/>
      <c r="O486" s="116"/>
      <c r="T486" s="103"/>
      <c r="Y486" s="130" t="s">
        <v>536</v>
      </c>
      <c r="Z486" s="130" t="s">
        <v>455</v>
      </c>
    </row>
    <row r="487">
      <c r="A487" s="125"/>
      <c r="B487" s="125"/>
      <c r="C487" s="125"/>
      <c r="D487" s="125"/>
      <c r="E487" s="125"/>
      <c r="F487" s="125"/>
      <c r="G487" s="125"/>
      <c r="L487" s="116"/>
      <c r="M487" s="116"/>
      <c r="N487" s="116"/>
      <c r="O487" s="116"/>
      <c r="T487" s="103"/>
      <c r="Y487" s="130" t="s">
        <v>537</v>
      </c>
      <c r="Z487" s="130" t="s">
        <v>461</v>
      </c>
    </row>
    <row r="488">
      <c r="A488" s="125"/>
      <c r="B488" s="125"/>
      <c r="C488" s="125"/>
      <c r="D488" s="125"/>
      <c r="E488" s="125"/>
      <c r="F488" s="125"/>
      <c r="G488" s="125"/>
      <c r="L488" s="116"/>
      <c r="M488" s="116"/>
      <c r="N488" s="116"/>
      <c r="O488" s="116"/>
      <c r="T488" s="103"/>
      <c r="Y488" s="130" t="s">
        <v>538</v>
      </c>
      <c r="Z488" s="130" t="s">
        <v>430</v>
      </c>
    </row>
    <row r="489">
      <c r="A489" s="125"/>
      <c r="B489" s="125"/>
      <c r="C489" s="125"/>
      <c r="D489" s="125"/>
      <c r="E489" s="125"/>
      <c r="F489" s="125"/>
      <c r="G489" s="125"/>
      <c r="L489" s="116"/>
      <c r="M489" s="116"/>
      <c r="N489" s="116"/>
      <c r="O489" s="116"/>
      <c r="T489" s="103"/>
      <c r="Y489" s="130" t="s">
        <v>77</v>
      </c>
      <c r="Z489" s="130" t="s">
        <v>427</v>
      </c>
    </row>
    <row r="490">
      <c r="A490" s="125"/>
      <c r="B490" s="125"/>
      <c r="C490" s="125"/>
      <c r="D490" s="125"/>
      <c r="E490" s="125"/>
      <c r="F490" s="125"/>
      <c r="G490" s="125"/>
      <c r="L490" s="116"/>
      <c r="M490" s="116"/>
      <c r="N490" s="116"/>
      <c r="O490" s="116"/>
      <c r="T490" s="103"/>
      <c r="Y490" s="130" t="s">
        <v>539</v>
      </c>
      <c r="Z490" s="130" t="s">
        <v>400</v>
      </c>
    </row>
    <row r="491">
      <c r="A491" s="125"/>
      <c r="B491" s="125"/>
      <c r="C491" s="125"/>
      <c r="D491" s="125"/>
      <c r="E491" s="125"/>
      <c r="F491" s="125"/>
      <c r="G491" s="125"/>
      <c r="L491" s="116"/>
      <c r="M491" s="116"/>
      <c r="N491" s="116"/>
      <c r="O491" s="116"/>
      <c r="T491" s="103"/>
      <c r="Y491" s="130" t="s">
        <v>191</v>
      </c>
      <c r="Z491" s="130" t="s">
        <v>384</v>
      </c>
    </row>
    <row r="492">
      <c r="A492" s="125"/>
      <c r="B492" s="125"/>
      <c r="C492" s="125"/>
      <c r="D492" s="125"/>
      <c r="E492" s="125"/>
      <c r="F492" s="125"/>
      <c r="G492" s="125"/>
      <c r="L492" s="116"/>
      <c r="M492" s="116"/>
      <c r="N492" s="116"/>
      <c r="O492" s="116"/>
      <c r="T492" s="103"/>
      <c r="Y492" s="130" t="s">
        <v>542</v>
      </c>
      <c r="Z492" s="130" t="s">
        <v>421</v>
      </c>
    </row>
    <row r="493">
      <c r="A493" s="125"/>
      <c r="B493" s="125"/>
      <c r="C493" s="125"/>
      <c r="D493" s="125"/>
      <c r="E493" s="125"/>
      <c r="F493" s="125"/>
      <c r="G493" s="125"/>
      <c r="L493" s="116"/>
      <c r="M493" s="116"/>
      <c r="N493" s="116"/>
      <c r="O493" s="116"/>
      <c r="T493" s="103"/>
      <c r="Y493" s="130" t="s">
        <v>73</v>
      </c>
      <c r="Z493" s="130" t="s">
        <v>489</v>
      </c>
    </row>
    <row r="494">
      <c r="A494" s="125"/>
      <c r="B494" s="125"/>
      <c r="C494" s="125"/>
      <c r="D494" s="125"/>
      <c r="E494" s="125"/>
      <c r="F494" s="125"/>
      <c r="G494" s="125"/>
      <c r="L494" s="116"/>
      <c r="M494" s="116"/>
      <c r="N494" s="116"/>
      <c r="O494" s="116"/>
      <c r="T494" s="103"/>
      <c r="Y494" s="130" t="s">
        <v>83</v>
      </c>
      <c r="Z494" s="130" t="s">
        <v>427</v>
      </c>
    </row>
    <row r="495">
      <c r="A495" s="125"/>
      <c r="B495" s="125"/>
      <c r="C495" s="125"/>
      <c r="D495" s="125"/>
      <c r="E495" s="125"/>
      <c r="F495" s="125"/>
      <c r="G495" s="125"/>
      <c r="L495" s="116"/>
      <c r="M495" s="116"/>
      <c r="N495" s="116"/>
      <c r="O495" s="116"/>
      <c r="T495" s="103"/>
      <c r="Y495" s="130" t="s">
        <v>543</v>
      </c>
      <c r="Z495" s="130" t="s">
        <v>490</v>
      </c>
    </row>
    <row r="496">
      <c r="A496" s="125"/>
      <c r="B496" s="125"/>
      <c r="C496" s="125"/>
      <c r="D496" s="125"/>
      <c r="E496" s="125"/>
      <c r="F496" s="125"/>
      <c r="G496" s="125"/>
      <c r="L496" s="116"/>
      <c r="M496" s="116"/>
      <c r="N496" s="116"/>
      <c r="O496" s="116"/>
      <c r="T496" s="103"/>
      <c r="Y496" s="130" t="s">
        <v>67</v>
      </c>
      <c r="Z496" s="130" t="s">
        <v>435</v>
      </c>
    </row>
    <row r="497">
      <c r="A497" s="125"/>
      <c r="B497" s="125"/>
      <c r="C497" s="125"/>
      <c r="D497" s="125"/>
      <c r="E497" s="125"/>
      <c r="F497" s="125"/>
      <c r="G497" s="125"/>
      <c r="L497" s="116"/>
      <c r="M497" s="116"/>
      <c r="N497" s="116"/>
      <c r="O497" s="116"/>
      <c r="T497" s="103"/>
      <c r="Y497" s="130" t="s">
        <v>69</v>
      </c>
      <c r="Z497" s="130" t="s">
        <v>468</v>
      </c>
    </row>
    <row r="498">
      <c r="A498" s="125"/>
      <c r="B498" s="125"/>
      <c r="C498" s="125"/>
      <c r="D498" s="125"/>
      <c r="E498" s="125"/>
      <c r="F498" s="125"/>
      <c r="G498" s="125"/>
      <c r="L498" s="116"/>
      <c r="M498" s="116"/>
      <c r="N498" s="116"/>
      <c r="O498" s="116"/>
      <c r="T498" s="103"/>
      <c r="Y498" s="130" t="s">
        <v>81</v>
      </c>
      <c r="Z498" s="130" t="s">
        <v>413</v>
      </c>
    </row>
    <row r="499">
      <c r="A499" s="125"/>
      <c r="B499" s="125"/>
      <c r="C499" s="125"/>
      <c r="D499" s="125"/>
      <c r="E499" s="125"/>
      <c r="F499" s="125"/>
      <c r="G499" s="125"/>
      <c r="L499" s="116"/>
      <c r="M499" s="116"/>
      <c r="N499" s="116"/>
      <c r="O499" s="116"/>
      <c r="T499" s="103"/>
      <c r="Y499" s="130" t="s">
        <v>123</v>
      </c>
      <c r="Z499" s="130" t="s">
        <v>480</v>
      </c>
    </row>
    <row r="500">
      <c r="A500" s="125"/>
      <c r="B500" s="125"/>
      <c r="C500" s="125"/>
      <c r="D500" s="125"/>
      <c r="E500" s="125"/>
      <c r="F500" s="125"/>
      <c r="G500" s="125"/>
      <c r="L500" s="116"/>
      <c r="M500" s="116"/>
      <c r="N500" s="116"/>
      <c r="O500" s="116"/>
      <c r="T500" s="103"/>
      <c r="Y500" s="130" t="s">
        <v>547</v>
      </c>
      <c r="Z500" s="130" t="s">
        <v>473</v>
      </c>
    </row>
    <row r="501">
      <c r="A501" s="125"/>
      <c r="B501" s="125"/>
      <c r="C501" s="125"/>
      <c r="D501" s="125"/>
      <c r="E501" s="125"/>
      <c r="F501" s="125"/>
      <c r="G501" s="125"/>
      <c r="L501" s="116"/>
      <c r="M501" s="116"/>
      <c r="N501" s="116"/>
      <c r="O501" s="116"/>
      <c r="T501" s="103"/>
      <c r="Y501" s="130" t="s">
        <v>548</v>
      </c>
      <c r="Z501" s="130" t="s">
        <v>464</v>
      </c>
    </row>
    <row r="502">
      <c r="A502" s="125"/>
      <c r="B502" s="125"/>
      <c r="C502" s="125"/>
      <c r="D502" s="125"/>
      <c r="E502" s="125"/>
      <c r="F502" s="125"/>
      <c r="G502" s="125"/>
      <c r="L502" s="116"/>
      <c r="M502" s="116"/>
      <c r="N502" s="116"/>
      <c r="O502" s="116"/>
      <c r="T502" s="103"/>
      <c r="Y502" s="130" t="s">
        <v>91</v>
      </c>
      <c r="Z502" s="130" t="s">
        <v>483</v>
      </c>
    </row>
    <row r="503">
      <c r="A503" s="125"/>
      <c r="B503" s="125"/>
      <c r="C503" s="125"/>
      <c r="D503" s="125"/>
      <c r="E503" s="125"/>
      <c r="F503" s="125"/>
      <c r="G503" s="125"/>
      <c r="L503" s="116"/>
      <c r="M503" s="116"/>
      <c r="N503" s="116"/>
      <c r="O503" s="116"/>
      <c r="T503" s="103"/>
      <c r="Y503" s="130" t="s">
        <v>103</v>
      </c>
      <c r="Z503" s="130" t="s">
        <v>464</v>
      </c>
    </row>
    <row r="504">
      <c r="A504" s="125"/>
      <c r="B504" s="125"/>
      <c r="C504" s="125"/>
      <c r="D504" s="125"/>
      <c r="E504" s="125"/>
      <c r="F504" s="125"/>
      <c r="G504" s="125"/>
      <c r="L504" s="116"/>
      <c r="M504" s="116"/>
      <c r="N504" s="116"/>
      <c r="O504" s="116"/>
      <c r="T504" s="103"/>
      <c r="Y504" s="130" t="s">
        <v>550</v>
      </c>
      <c r="Z504" s="130" t="s">
        <v>551</v>
      </c>
    </row>
    <row r="505">
      <c r="A505" s="125"/>
      <c r="B505" s="125"/>
      <c r="C505" s="125"/>
      <c r="D505" s="125"/>
      <c r="E505" s="125"/>
      <c r="F505" s="125"/>
      <c r="G505" s="125"/>
      <c r="L505" s="116"/>
      <c r="M505" s="116"/>
      <c r="N505" s="116"/>
      <c r="O505" s="116"/>
      <c r="T505" s="103"/>
      <c r="Y505" s="130" t="s">
        <v>75</v>
      </c>
      <c r="Z505" s="130" t="s">
        <v>398</v>
      </c>
    </row>
    <row r="506">
      <c r="A506" s="125"/>
      <c r="B506" s="125"/>
      <c r="C506" s="125"/>
      <c r="D506" s="125"/>
      <c r="E506" s="125"/>
      <c r="F506" s="125"/>
      <c r="G506" s="125"/>
      <c r="L506" s="116"/>
      <c r="M506" s="116"/>
      <c r="N506" s="116"/>
      <c r="O506" s="116"/>
      <c r="T506" s="103"/>
      <c r="Y506" s="130" t="s">
        <v>525</v>
      </c>
      <c r="Z506" s="130" t="s">
        <v>526</v>
      </c>
    </row>
    <row r="507">
      <c r="A507" s="125"/>
      <c r="B507" s="125"/>
      <c r="C507" s="125"/>
      <c r="D507" s="125"/>
      <c r="E507" s="125"/>
      <c r="F507" s="125"/>
      <c r="G507" s="125"/>
      <c r="L507" s="116"/>
      <c r="M507" s="116"/>
      <c r="N507" s="116"/>
      <c r="O507" s="116"/>
      <c r="T507" s="103"/>
      <c r="Y507" s="130" t="s">
        <v>527</v>
      </c>
      <c r="Z507" s="130" t="s">
        <v>480</v>
      </c>
    </row>
    <row r="508">
      <c r="A508" s="125"/>
      <c r="B508" s="125"/>
      <c r="C508" s="125"/>
      <c r="D508" s="125"/>
      <c r="E508" s="125"/>
      <c r="F508" s="125"/>
      <c r="G508" s="125"/>
      <c r="L508" s="116"/>
      <c r="M508" s="116"/>
      <c r="N508" s="116"/>
      <c r="O508" s="116"/>
      <c r="T508" s="103"/>
      <c r="Y508" s="130" t="s">
        <v>60</v>
      </c>
      <c r="Z508" s="130" t="s">
        <v>417</v>
      </c>
    </row>
    <row r="509">
      <c r="A509" s="125"/>
      <c r="B509" s="125"/>
      <c r="C509" s="125"/>
      <c r="D509" s="125"/>
      <c r="E509" s="125"/>
      <c r="F509" s="125"/>
      <c r="G509" s="125"/>
      <c r="L509" s="116"/>
      <c r="M509" s="116"/>
      <c r="N509" s="116"/>
      <c r="O509" s="116"/>
      <c r="T509" s="103"/>
      <c r="Y509" s="130" t="s">
        <v>135</v>
      </c>
      <c r="Z509" s="130" t="s">
        <v>459</v>
      </c>
    </row>
    <row r="510">
      <c r="A510" s="125"/>
      <c r="B510" s="125"/>
      <c r="C510" s="125"/>
      <c r="D510" s="125"/>
      <c r="E510" s="125"/>
      <c r="F510" s="125"/>
      <c r="G510" s="125"/>
      <c r="L510" s="116"/>
      <c r="M510" s="116"/>
      <c r="N510" s="116"/>
      <c r="O510" s="116"/>
      <c r="T510" s="103"/>
      <c r="Y510" s="130" t="s">
        <v>528</v>
      </c>
      <c r="Z510" s="130" t="s">
        <v>432</v>
      </c>
    </row>
    <row r="511">
      <c r="A511" s="125"/>
      <c r="B511" s="125"/>
      <c r="C511" s="125"/>
      <c r="D511" s="125"/>
      <c r="E511" s="125"/>
      <c r="F511" s="125"/>
      <c r="G511" s="125"/>
      <c r="L511" s="116"/>
      <c r="M511" s="116"/>
      <c r="N511" s="116"/>
      <c r="O511" s="116"/>
      <c r="T511" s="103"/>
      <c r="Y511" s="130" t="s">
        <v>530</v>
      </c>
      <c r="Z511" s="130" t="s">
        <v>480</v>
      </c>
    </row>
    <row r="512">
      <c r="A512" s="125"/>
      <c r="B512" s="125"/>
      <c r="C512" s="125"/>
      <c r="D512" s="125"/>
      <c r="E512" s="125"/>
      <c r="F512" s="125"/>
      <c r="G512" s="125"/>
      <c r="L512" s="116"/>
      <c r="M512" s="116"/>
      <c r="N512" s="116"/>
      <c r="O512" s="116"/>
      <c r="T512" s="103"/>
      <c r="Y512" s="130" t="s">
        <v>189</v>
      </c>
      <c r="Z512" s="130" t="s">
        <v>490</v>
      </c>
    </row>
    <row r="513">
      <c r="A513" s="125"/>
      <c r="B513" s="125"/>
      <c r="C513" s="125"/>
      <c r="D513" s="125"/>
      <c r="E513" s="125"/>
      <c r="F513" s="125"/>
      <c r="G513" s="125"/>
      <c r="L513" s="116"/>
      <c r="M513" s="116"/>
      <c r="N513" s="116"/>
      <c r="O513" s="116"/>
      <c r="T513" s="103"/>
      <c r="Y513" s="130" t="s">
        <v>532</v>
      </c>
      <c r="Z513" s="130" t="s">
        <v>490</v>
      </c>
    </row>
    <row r="514">
      <c r="A514" s="125"/>
      <c r="B514" s="125"/>
      <c r="C514" s="125"/>
      <c r="D514" s="125"/>
      <c r="E514" s="125"/>
      <c r="F514" s="125"/>
      <c r="G514" s="125"/>
      <c r="L514" s="116"/>
      <c r="M514" s="116"/>
      <c r="N514" s="116"/>
      <c r="O514" s="116"/>
      <c r="T514" s="103"/>
      <c r="Y514" s="130" t="s">
        <v>533</v>
      </c>
      <c r="Z514" s="130" t="s">
        <v>490</v>
      </c>
    </row>
    <row r="515">
      <c r="A515" s="125"/>
      <c r="B515" s="125"/>
      <c r="C515" s="125"/>
      <c r="D515" s="125"/>
      <c r="E515" s="125"/>
      <c r="F515" s="125"/>
      <c r="G515" s="125"/>
      <c r="L515" s="116"/>
      <c r="M515" s="116"/>
      <c r="N515" s="116"/>
      <c r="O515" s="116"/>
      <c r="T515" s="103"/>
      <c r="Y515" s="130" t="s">
        <v>534</v>
      </c>
      <c r="Z515" s="130" t="s">
        <v>381</v>
      </c>
    </row>
    <row r="516">
      <c r="A516" s="125"/>
      <c r="B516" s="125"/>
      <c r="C516" s="125"/>
      <c r="D516" s="125"/>
      <c r="E516" s="125"/>
      <c r="F516" s="125"/>
      <c r="G516" s="125"/>
      <c r="L516" s="116"/>
      <c r="M516" s="116"/>
      <c r="N516" s="116"/>
      <c r="O516" s="116"/>
      <c r="T516" s="103"/>
      <c r="Y516" s="130" t="s">
        <v>535</v>
      </c>
      <c r="Z516" s="130" t="s">
        <v>408</v>
      </c>
    </row>
    <row r="517">
      <c r="A517" s="125"/>
      <c r="B517" s="125"/>
      <c r="C517" s="125"/>
      <c r="D517" s="125"/>
      <c r="E517" s="125"/>
      <c r="F517" s="125"/>
      <c r="G517" s="125"/>
      <c r="L517" s="116"/>
      <c r="M517" s="116"/>
      <c r="N517" s="116"/>
      <c r="O517" s="116"/>
      <c r="T517" s="103"/>
      <c r="Y517" s="130" t="s">
        <v>570</v>
      </c>
      <c r="Z517" s="130" t="s">
        <v>381</v>
      </c>
    </row>
    <row r="518">
      <c r="A518" s="125"/>
      <c r="B518" s="125"/>
      <c r="C518" s="125"/>
      <c r="D518" s="125"/>
      <c r="E518" s="125"/>
      <c r="F518" s="125"/>
      <c r="G518" s="125"/>
      <c r="L518" s="116"/>
      <c r="M518" s="116"/>
      <c r="N518" s="116"/>
      <c r="O518" s="116"/>
      <c r="T518" s="103"/>
      <c r="Y518" s="130" t="s">
        <v>536</v>
      </c>
      <c r="Z518" s="130" t="s">
        <v>455</v>
      </c>
    </row>
    <row r="519">
      <c r="A519" s="125"/>
      <c r="B519" s="125"/>
      <c r="C519" s="125"/>
      <c r="D519" s="125"/>
      <c r="E519" s="125"/>
      <c r="F519" s="125"/>
      <c r="G519" s="125"/>
      <c r="L519" s="116"/>
      <c r="M519" s="116"/>
      <c r="N519" s="116"/>
      <c r="O519" s="116"/>
      <c r="T519" s="103"/>
      <c r="Y519" s="130" t="s">
        <v>537</v>
      </c>
      <c r="Z519" s="130" t="s">
        <v>461</v>
      </c>
    </row>
    <row r="520">
      <c r="A520" s="125"/>
      <c r="B520" s="125"/>
      <c r="C520" s="125"/>
      <c r="D520" s="125"/>
      <c r="E520" s="125"/>
      <c r="F520" s="125"/>
      <c r="G520" s="125"/>
      <c r="L520" s="116"/>
      <c r="M520" s="116"/>
      <c r="N520" s="116"/>
      <c r="O520" s="116"/>
      <c r="T520" s="103"/>
      <c r="Y520" s="130" t="s">
        <v>77</v>
      </c>
      <c r="Z520" s="130" t="s">
        <v>427</v>
      </c>
    </row>
    <row r="521">
      <c r="A521" s="125"/>
      <c r="B521" s="125"/>
      <c r="C521" s="125"/>
      <c r="D521" s="125"/>
      <c r="E521" s="125"/>
      <c r="F521" s="125"/>
      <c r="G521" s="125"/>
      <c r="L521" s="116"/>
      <c r="M521" s="116"/>
      <c r="N521" s="116"/>
      <c r="O521" s="116"/>
      <c r="T521" s="103"/>
      <c r="Y521" s="130" t="s">
        <v>539</v>
      </c>
      <c r="Z521" s="130" t="s">
        <v>400</v>
      </c>
    </row>
    <row r="522">
      <c r="A522" s="125"/>
      <c r="B522" s="125"/>
      <c r="C522" s="125"/>
      <c r="D522" s="125"/>
      <c r="E522" s="125"/>
      <c r="F522" s="125"/>
      <c r="G522" s="125"/>
      <c r="L522" s="116"/>
      <c r="M522" s="116"/>
      <c r="N522" s="116"/>
      <c r="O522" s="116"/>
      <c r="T522" s="103"/>
      <c r="Y522" s="130" t="s">
        <v>542</v>
      </c>
      <c r="Z522" s="130" t="s">
        <v>421</v>
      </c>
    </row>
    <row r="523">
      <c r="A523" s="125"/>
      <c r="B523" s="125"/>
      <c r="C523" s="125"/>
      <c r="D523" s="125"/>
      <c r="E523" s="125"/>
      <c r="F523" s="125"/>
      <c r="G523" s="125"/>
      <c r="L523" s="116"/>
      <c r="M523" s="116"/>
      <c r="N523" s="116"/>
      <c r="O523" s="116"/>
      <c r="T523" s="103"/>
      <c r="Y523" s="130" t="s">
        <v>73</v>
      </c>
      <c r="Z523" s="130" t="s">
        <v>489</v>
      </c>
    </row>
    <row r="524">
      <c r="A524" s="125"/>
      <c r="B524" s="125"/>
      <c r="C524" s="125"/>
      <c r="D524" s="125"/>
      <c r="E524" s="125"/>
      <c r="F524" s="125"/>
      <c r="G524" s="125"/>
      <c r="L524" s="116"/>
      <c r="M524" s="116"/>
      <c r="N524" s="116"/>
      <c r="O524" s="116"/>
      <c r="T524" s="103"/>
      <c r="Y524" s="130" t="s">
        <v>83</v>
      </c>
      <c r="Z524" s="130" t="s">
        <v>427</v>
      </c>
    </row>
    <row r="525">
      <c r="A525" s="125"/>
      <c r="B525" s="125"/>
      <c r="C525" s="125"/>
      <c r="D525" s="125"/>
      <c r="E525" s="125"/>
      <c r="F525" s="125"/>
      <c r="G525" s="125"/>
      <c r="L525" s="116"/>
      <c r="M525" s="116"/>
      <c r="N525" s="116"/>
      <c r="O525" s="116"/>
      <c r="T525" s="103"/>
      <c r="Y525" s="130" t="s">
        <v>543</v>
      </c>
      <c r="Z525" s="130" t="s">
        <v>490</v>
      </c>
    </row>
    <row r="526">
      <c r="A526" s="125"/>
      <c r="B526" s="125"/>
      <c r="C526" s="125"/>
      <c r="D526" s="125"/>
      <c r="E526" s="125"/>
      <c r="F526" s="125"/>
      <c r="G526" s="125"/>
      <c r="L526" s="116"/>
      <c r="M526" s="116"/>
      <c r="N526" s="116"/>
      <c r="O526" s="116"/>
      <c r="T526" s="103"/>
      <c r="Y526" s="130" t="s">
        <v>67</v>
      </c>
      <c r="Z526" s="130" t="s">
        <v>435</v>
      </c>
    </row>
    <row r="527">
      <c r="A527" s="125"/>
      <c r="B527" s="125"/>
      <c r="C527" s="125"/>
      <c r="D527" s="125"/>
      <c r="E527" s="125"/>
      <c r="F527" s="125"/>
      <c r="G527" s="125"/>
      <c r="L527" s="116"/>
      <c r="M527" s="116"/>
      <c r="N527" s="116"/>
      <c r="O527" s="116"/>
      <c r="T527" s="103"/>
      <c r="Y527" s="130" t="s">
        <v>69</v>
      </c>
      <c r="Z527" s="130" t="s">
        <v>468</v>
      </c>
    </row>
    <row r="528">
      <c r="A528" s="125"/>
      <c r="B528" s="125"/>
      <c r="C528" s="125"/>
      <c r="D528" s="125"/>
      <c r="E528" s="125"/>
      <c r="F528" s="125"/>
      <c r="G528" s="125"/>
      <c r="L528" s="116"/>
      <c r="M528" s="116"/>
      <c r="N528" s="116"/>
      <c r="O528" s="116"/>
      <c r="T528" s="103"/>
      <c r="Y528" s="130" t="s">
        <v>571</v>
      </c>
      <c r="Z528" s="130" t="s">
        <v>407</v>
      </c>
    </row>
    <row r="529">
      <c r="A529" s="125"/>
      <c r="B529" s="125"/>
      <c r="C529" s="125"/>
      <c r="D529" s="125"/>
      <c r="E529" s="125"/>
      <c r="F529" s="125"/>
      <c r="G529" s="125"/>
      <c r="L529" s="116"/>
      <c r="M529" s="116"/>
      <c r="N529" s="116"/>
      <c r="O529" s="116"/>
      <c r="T529" s="103"/>
      <c r="Y529" s="130" t="s">
        <v>546</v>
      </c>
      <c r="Z529" s="130" t="s">
        <v>424</v>
      </c>
    </row>
    <row r="530">
      <c r="A530" s="125"/>
      <c r="B530" s="125"/>
      <c r="C530" s="125"/>
      <c r="D530" s="125"/>
      <c r="E530" s="125"/>
      <c r="F530" s="125"/>
      <c r="G530" s="125"/>
      <c r="L530" s="116"/>
      <c r="M530" s="116"/>
      <c r="N530" s="116"/>
      <c r="O530" s="116"/>
      <c r="T530" s="103"/>
      <c r="Y530" s="130" t="s">
        <v>81</v>
      </c>
      <c r="Z530" s="130" t="s">
        <v>413</v>
      </c>
    </row>
    <row r="531">
      <c r="A531" s="125"/>
      <c r="B531" s="125"/>
      <c r="C531" s="125"/>
      <c r="D531" s="125"/>
      <c r="E531" s="125"/>
      <c r="F531" s="125"/>
      <c r="G531" s="125"/>
      <c r="L531" s="116"/>
      <c r="M531" s="116"/>
      <c r="N531" s="116"/>
      <c r="O531" s="116"/>
      <c r="T531" s="103"/>
      <c r="Y531" s="130" t="s">
        <v>123</v>
      </c>
      <c r="Z531" s="130" t="s">
        <v>480</v>
      </c>
    </row>
    <row r="532">
      <c r="A532" s="125"/>
      <c r="B532" s="125"/>
      <c r="C532" s="125"/>
      <c r="D532" s="125"/>
      <c r="E532" s="125"/>
      <c r="F532" s="125"/>
      <c r="G532" s="125"/>
      <c r="L532" s="116"/>
      <c r="M532" s="116"/>
      <c r="N532" s="116"/>
      <c r="O532" s="116"/>
      <c r="T532" s="103"/>
      <c r="Y532" s="130" t="s">
        <v>547</v>
      </c>
      <c r="Z532" s="130" t="s">
        <v>473</v>
      </c>
    </row>
    <row r="533">
      <c r="A533" s="125"/>
      <c r="B533" s="125"/>
      <c r="C533" s="125"/>
      <c r="D533" s="125"/>
      <c r="E533" s="125"/>
      <c r="F533" s="125"/>
      <c r="G533" s="125"/>
      <c r="L533" s="116"/>
      <c r="M533" s="116"/>
      <c r="N533" s="116"/>
      <c r="O533" s="116"/>
      <c r="T533" s="103"/>
      <c r="Y533" s="130" t="s">
        <v>548</v>
      </c>
      <c r="Z533" s="130" t="s">
        <v>464</v>
      </c>
    </row>
    <row r="534">
      <c r="A534" s="125"/>
      <c r="B534" s="125"/>
      <c r="C534" s="125"/>
      <c r="D534" s="125"/>
      <c r="E534" s="125"/>
      <c r="F534" s="125"/>
      <c r="G534" s="125"/>
      <c r="L534" s="116"/>
      <c r="M534" s="116"/>
      <c r="N534" s="116"/>
      <c r="O534" s="116"/>
      <c r="T534" s="103"/>
      <c r="Y534" s="130" t="s">
        <v>91</v>
      </c>
      <c r="Z534" s="130" t="s">
        <v>483</v>
      </c>
    </row>
    <row r="535">
      <c r="A535" s="125"/>
      <c r="B535" s="125"/>
      <c r="C535" s="125"/>
      <c r="D535" s="125"/>
      <c r="E535" s="125"/>
      <c r="F535" s="125"/>
      <c r="G535" s="125"/>
      <c r="L535" s="116"/>
      <c r="M535" s="116"/>
      <c r="N535" s="116"/>
      <c r="O535" s="116"/>
      <c r="T535" s="103"/>
      <c r="Y535" s="130" t="s">
        <v>103</v>
      </c>
      <c r="Z535" s="130" t="s">
        <v>464</v>
      </c>
    </row>
    <row r="536">
      <c r="A536" s="125"/>
      <c r="B536" s="125"/>
      <c r="C536" s="125"/>
      <c r="D536" s="125"/>
      <c r="E536" s="125"/>
      <c r="F536" s="125"/>
      <c r="G536" s="125"/>
      <c r="L536" s="116"/>
      <c r="M536" s="116"/>
      <c r="N536" s="116"/>
      <c r="O536" s="116"/>
      <c r="T536" s="103"/>
      <c r="Y536" s="130" t="s">
        <v>550</v>
      </c>
      <c r="Z536" s="130" t="s">
        <v>551</v>
      </c>
    </row>
    <row r="537">
      <c r="A537" s="125"/>
      <c r="B537" s="125"/>
      <c r="C537" s="125"/>
      <c r="D537" s="125"/>
      <c r="E537" s="125"/>
      <c r="F537" s="125"/>
      <c r="G537" s="125"/>
      <c r="L537" s="116"/>
      <c r="M537" s="116"/>
      <c r="N537" s="116"/>
      <c r="O537" s="116"/>
      <c r="T537" s="103"/>
      <c r="Y537" s="130" t="s">
        <v>75</v>
      </c>
      <c r="Z537" s="130" t="s">
        <v>398</v>
      </c>
    </row>
    <row r="538">
      <c r="A538" s="125"/>
      <c r="B538" s="125"/>
      <c r="C538" s="125"/>
      <c r="D538" s="125"/>
      <c r="E538" s="125"/>
      <c r="F538" s="125"/>
      <c r="G538" s="125"/>
      <c r="L538" s="116"/>
      <c r="M538" s="116"/>
      <c r="N538" s="116"/>
      <c r="O538" s="116"/>
      <c r="T538" s="103"/>
      <c r="Y538" s="130" t="s">
        <v>525</v>
      </c>
      <c r="Z538" s="130" t="s">
        <v>526</v>
      </c>
    </row>
    <row r="539">
      <c r="A539" s="125"/>
      <c r="B539" s="125"/>
      <c r="C539" s="125"/>
      <c r="D539" s="125"/>
      <c r="E539" s="125"/>
      <c r="F539" s="125"/>
      <c r="G539" s="125"/>
      <c r="L539" s="116"/>
      <c r="M539" s="116"/>
      <c r="N539" s="116"/>
      <c r="O539" s="116"/>
      <c r="T539" s="103"/>
      <c r="Y539" s="130" t="s">
        <v>527</v>
      </c>
      <c r="Z539" s="130" t="s">
        <v>480</v>
      </c>
    </row>
    <row r="540">
      <c r="A540" s="125"/>
      <c r="B540" s="125"/>
      <c r="C540" s="125"/>
      <c r="D540" s="125"/>
      <c r="E540" s="125"/>
      <c r="F540" s="125"/>
      <c r="G540" s="125"/>
      <c r="L540" s="116"/>
      <c r="M540" s="116"/>
      <c r="N540" s="116"/>
      <c r="O540" s="116"/>
      <c r="T540" s="103"/>
      <c r="Y540" s="130" t="s">
        <v>60</v>
      </c>
      <c r="Z540" s="130" t="s">
        <v>417</v>
      </c>
    </row>
    <row r="541">
      <c r="A541" s="125"/>
      <c r="B541" s="125"/>
      <c r="C541" s="125"/>
      <c r="D541" s="125"/>
      <c r="E541" s="125"/>
      <c r="F541" s="125"/>
      <c r="G541" s="125"/>
      <c r="L541" s="116"/>
      <c r="M541" s="116"/>
      <c r="N541" s="116"/>
      <c r="O541" s="116"/>
      <c r="T541" s="103"/>
      <c r="Y541" s="130" t="s">
        <v>135</v>
      </c>
      <c r="Z541" s="130" t="s">
        <v>459</v>
      </c>
    </row>
    <row r="542">
      <c r="A542" s="125"/>
      <c r="B542" s="125"/>
      <c r="C542" s="125"/>
      <c r="D542" s="125"/>
      <c r="E542" s="125"/>
      <c r="F542" s="125"/>
      <c r="G542" s="125"/>
      <c r="L542" s="116"/>
      <c r="M542" s="116"/>
      <c r="N542" s="116"/>
      <c r="O542" s="116"/>
      <c r="T542" s="103"/>
      <c r="Y542" s="130" t="s">
        <v>528</v>
      </c>
      <c r="Z542" s="130" t="s">
        <v>432</v>
      </c>
    </row>
    <row r="543">
      <c r="A543" s="125"/>
      <c r="B543" s="125"/>
      <c r="C543" s="125"/>
      <c r="D543" s="125"/>
      <c r="E543" s="125"/>
      <c r="F543" s="125"/>
      <c r="G543" s="125"/>
      <c r="L543" s="116"/>
      <c r="M543" s="116"/>
      <c r="N543" s="116"/>
      <c r="O543" s="116"/>
      <c r="T543" s="103"/>
      <c r="Y543" s="130" t="s">
        <v>529</v>
      </c>
      <c r="Z543" s="130" t="s">
        <v>431</v>
      </c>
    </row>
    <row r="544">
      <c r="A544" s="125"/>
      <c r="B544" s="125"/>
      <c r="C544" s="125"/>
      <c r="D544" s="125"/>
      <c r="E544" s="125"/>
      <c r="F544" s="125"/>
      <c r="G544" s="125"/>
      <c r="L544" s="116"/>
      <c r="M544" s="116"/>
      <c r="N544" s="116"/>
      <c r="O544" s="116"/>
      <c r="T544" s="103"/>
      <c r="Y544" s="130" t="s">
        <v>530</v>
      </c>
      <c r="Z544" s="130" t="s">
        <v>480</v>
      </c>
    </row>
    <row r="545">
      <c r="A545" s="125"/>
      <c r="B545" s="125"/>
      <c r="C545" s="125"/>
      <c r="D545" s="125"/>
      <c r="E545" s="125"/>
      <c r="F545" s="125"/>
      <c r="G545" s="125"/>
      <c r="L545" s="116"/>
      <c r="M545" s="116"/>
      <c r="N545" s="116"/>
      <c r="O545" s="116"/>
      <c r="T545" s="103"/>
      <c r="Y545" s="130" t="s">
        <v>189</v>
      </c>
      <c r="Z545" s="130" t="s">
        <v>490</v>
      </c>
    </row>
    <row r="546">
      <c r="A546" s="125"/>
      <c r="B546" s="125"/>
      <c r="C546" s="125"/>
      <c r="D546" s="125"/>
      <c r="E546" s="125"/>
      <c r="F546" s="125"/>
      <c r="G546" s="125"/>
      <c r="L546" s="116"/>
      <c r="M546" s="116"/>
      <c r="N546" s="116"/>
      <c r="O546" s="116"/>
      <c r="T546" s="103"/>
      <c r="Y546" s="130" t="s">
        <v>533</v>
      </c>
      <c r="Z546" s="130" t="s">
        <v>490</v>
      </c>
    </row>
    <row r="547">
      <c r="A547" s="125"/>
      <c r="B547" s="125"/>
      <c r="C547" s="125"/>
      <c r="D547" s="125"/>
      <c r="E547" s="125"/>
      <c r="F547" s="125"/>
      <c r="G547" s="125"/>
      <c r="L547" s="116"/>
      <c r="M547" s="116"/>
      <c r="N547" s="116"/>
      <c r="O547" s="116"/>
      <c r="T547" s="103"/>
      <c r="Y547" s="130" t="s">
        <v>534</v>
      </c>
      <c r="Z547" s="130" t="s">
        <v>381</v>
      </c>
    </row>
    <row r="548">
      <c r="A548" s="125"/>
      <c r="B548" s="125"/>
      <c r="C548" s="125"/>
      <c r="D548" s="125"/>
      <c r="E548" s="125"/>
      <c r="F548" s="125"/>
      <c r="G548" s="125"/>
      <c r="L548" s="116"/>
      <c r="M548" s="116"/>
      <c r="N548" s="116"/>
      <c r="O548" s="116"/>
      <c r="T548" s="103"/>
      <c r="Y548" s="130" t="s">
        <v>535</v>
      </c>
      <c r="Z548" s="130" t="s">
        <v>408</v>
      </c>
    </row>
    <row r="549">
      <c r="A549" s="125"/>
      <c r="B549" s="125"/>
      <c r="C549" s="125"/>
      <c r="D549" s="125"/>
      <c r="E549" s="125"/>
      <c r="F549" s="125"/>
      <c r="G549" s="125"/>
      <c r="L549" s="116"/>
      <c r="M549" s="116"/>
      <c r="N549" s="116"/>
      <c r="O549" s="116"/>
      <c r="T549" s="103"/>
      <c r="Y549" s="130" t="s">
        <v>570</v>
      </c>
      <c r="Z549" s="130" t="s">
        <v>381</v>
      </c>
    </row>
    <row r="550">
      <c r="A550" s="125"/>
      <c r="B550" s="125"/>
      <c r="C550" s="125"/>
      <c r="D550" s="125"/>
      <c r="E550" s="125"/>
      <c r="F550" s="125"/>
      <c r="G550" s="125"/>
      <c r="L550" s="116"/>
      <c r="M550" s="116"/>
      <c r="N550" s="116"/>
      <c r="O550" s="116"/>
      <c r="T550" s="103"/>
      <c r="Y550" s="130" t="s">
        <v>536</v>
      </c>
      <c r="Z550" s="130" t="s">
        <v>455</v>
      </c>
    </row>
    <row r="551">
      <c r="A551" s="125"/>
      <c r="B551" s="125"/>
      <c r="C551" s="125"/>
      <c r="D551" s="125"/>
      <c r="E551" s="125"/>
      <c r="F551" s="125"/>
      <c r="G551" s="125"/>
      <c r="L551" s="116"/>
      <c r="M551" s="116"/>
      <c r="N551" s="116"/>
      <c r="O551" s="116"/>
      <c r="T551" s="103"/>
      <c r="Y551" s="130" t="s">
        <v>537</v>
      </c>
      <c r="Z551" s="130" t="s">
        <v>461</v>
      </c>
    </row>
    <row r="552">
      <c r="A552" s="125"/>
      <c r="B552" s="125"/>
      <c r="C552" s="125"/>
      <c r="D552" s="125"/>
      <c r="E552" s="125"/>
      <c r="F552" s="125"/>
      <c r="G552" s="125"/>
      <c r="L552" s="116"/>
      <c r="M552" s="116"/>
      <c r="N552" s="116"/>
      <c r="O552" s="116"/>
      <c r="T552" s="103"/>
      <c r="Y552" s="130" t="s">
        <v>77</v>
      </c>
      <c r="Z552" s="130" t="s">
        <v>427</v>
      </c>
    </row>
    <row r="553">
      <c r="A553" s="125"/>
      <c r="B553" s="125"/>
      <c r="C553" s="125"/>
      <c r="D553" s="125"/>
      <c r="E553" s="125"/>
      <c r="F553" s="125"/>
      <c r="G553" s="125"/>
      <c r="L553" s="116"/>
      <c r="M553" s="116"/>
      <c r="N553" s="116"/>
      <c r="O553" s="116"/>
      <c r="T553" s="103"/>
      <c r="Y553" s="130" t="s">
        <v>539</v>
      </c>
      <c r="Z553" s="130" t="s">
        <v>400</v>
      </c>
    </row>
    <row r="554">
      <c r="A554" s="125"/>
      <c r="B554" s="125"/>
      <c r="C554" s="125"/>
      <c r="D554" s="125"/>
      <c r="E554" s="125"/>
      <c r="F554" s="125"/>
      <c r="G554" s="125"/>
      <c r="L554" s="116"/>
      <c r="M554" s="116"/>
      <c r="N554" s="116"/>
      <c r="O554" s="116"/>
      <c r="T554" s="103"/>
      <c r="Y554" s="130" t="s">
        <v>542</v>
      </c>
      <c r="Z554" s="130" t="s">
        <v>421</v>
      </c>
    </row>
    <row r="555">
      <c r="A555" s="125"/>
      <c r="B555" s="125"/>
      <c r="C555" s="125"/>
      <c r="D555" s="125"/>
      <c r="E555" s="125"/>
      <c r="F555" s="125"/>
      <c r="G555" s="125"/>
      <c r="L555" s="116"/>
      <c r="M555" s="116"/>
      <c r="N555" s="116"/>
      <c r="O555" s="116"/>
      <c r="T555" s="103"/>
      <c r="Y555" s="130" t="s">
        <v>73</v>
      </c>
      <c r="Z555" s="130" t="s">
        <v>489</v>
      </c>
    </row>
    <row r="556">
      <c r="A556" s="125"/>
      <c r="B556" s="125"/>
      <c r="C556" s="125"/>
      <c r="D556" s="125"/>
      <c r="E556" s="125"/>
      <c r="F556" s="125"/>
      <c r="G556" s="125"/>
      <c r="L556" s="116"/>
      <c r="M556" s="116"/>
      <c r="N556" s="116"/>
      <c r="O556" s="116"/>
      <c r="T556" s="103"/>
      <c r="Y556" s="130" t="s">
        <v>83</v>
      </c>
      <c r="Z556" s="130" t="s">
        <v>427</v>
      </c>
    </row>
    <row r="557">
      <c r="A557" s="125"/>
      <c r="B557" s="125"/>
      <c r="C557" s="125"/>
      <c r="D557" s="125"/>
      <c r="E557" s="125"/>
      <c r="F557" s="125"/>
      <c r="G557" s="125"/>
      <c r="L557" s="116"/>
      <c r="M557" s="116"/>
      <c r="N557" s="116"/>
      <c r="O557" s="116"/>
      <c r="T557" s="103"/>
      <c r="Y557" s="130" t="s">
        <v>543</v>
      </c>
      <c r="Z557" s="130" t="s">
        <v>490</v>
      </c>
    </row>
    <row r="558">
      <c r="A558" s="125"/>
      <c r="B558" s="125"/>
      <c r="C558" s="125"/>
      <c r="D558" s="125"/>
      <c r="E558" s="125"/>
      <c r="F558" s="125"/>
      <c r="G558" s="125"/>
      <c r="L558" s="116"/>
      <c r="M558" s="116"/>
      <c r="N558" s="116"/>
      <c r="O558" s="116"/>
      <c r="T558" s="103"/>
      <c r="Y558" s="130" t="s">
        <v>67</v>
      </c>
      <c r="Z558" s="130" t="s">
        <v>435</v>
      </c>
    </row>
    <row r="559">
      <c r="A559" s="125"/>
      <c r="B559" s="125"/>
      <c r="C559" s="125"/>
      <c r="D559" s="125"/>
      <c r="E559" s="125"/>
      <c r="F559" s="125"/>
      <c r="G559" s="125"/>
      <c r="L559" s="116"/>
      <c r="M559" s="116"/>
      <c r="N559" s="116"/>
      <c r="O559" s="116"/>
      <c r="T559" s="103"/>
      <c r="Y559" s="130" t="s">
        <v>69</v>
      </c>
      <c r="Z559" s="130" t="s">
        <v>468</v>
      </c>
    </row>
    <row r="560">
      <c r="A560" s="125"/>
      <c r="B560" s="125"/>
      <c r="C560" s="125"/>
      <c r="D560" s="125"/>
      <c r="E560" s="125"/>
      <c r="F560" s="125"/>
      <c r="G560" s="125"/>
      <c r="L560" s="116"/>
      <c r="M560" s="116"/>
      <c r="N560" s="116"/>
      <c r="O560" s="116"/>
      <c r="T560" s="103"/>
      <c r="Y560" s="130" t="s">
        <v>571</v>
      </c>
      <c r="Z560" s="130" t="s">
        <v>407</v>
      </c>
    </row>
    <row r="561">
      <c r="A561" s="125"/>
      <c r="B561" s="125"/>
      <c r="C561" s="125"/>
      <c r="D561" s="125"/>
      <c r="E561" s="125"/>
      <c r="F561" s="125"/>
      <c r="G561" s="125"/>
      <c r="L561" s="116"/>
      <c r="M561" s="116"/>
      <c r="N561" s="116"/>
      <c r="O561" s="116"/>
      <c r="T561" s="103"/>
      <c r="Y561" s="130" t="s">
        <v>546</v>
      </c>
      <c r="Z561" s="130" t="s">
        <v>424</v>
      </c>
    </row>
    <row r="562">
      <c r="A562" s="125"/>
      <c r="B562" s="125"/>
      <c r="C562" s="125"/>
      <c r="D562" s="125"/>
      <c r="E562" s="125"/>
      <c r="F562" s="125"/>
      <c r="G562" s="125"/>
      <c r="L562" s="116"/>
      <c r="M562" s="116"/>
      <c r="N562" s="116"/>
      <c r="O562" s="116"/>
      <c r="T562" s="103"/>
      <c r="Y562" s="130" t="s">
        <v>81</v>
      </c>
      <c r="Z562" s="130" t="s">
        <v>413</v>
      </c>
    </row>
    <row r="563">
      <c r="A563" s="125"/>
      <c r="B563" s="125"/>
      <c r="C563" s="125"/>
      <c r="D563" s="125"/>
      <c r="E563" s="125"/>
      <c r="F563" s="125"/>
      <c r="G563" s="125"/>
      <c r="L563" s="116"/>
      <c r="M563" s="116"/>
      <c r="N563" s="116"/>
      <c r="O563" s="116"/>
      <c r="T563" s="103"/>
      <c r="Y563" s="130" t="s">
        <v>123</v>
      </c>
      <c r="Z563" s="130" t="s">
        <v>480</v>
      </c>
    </row>
    <row r="564">
      <c r="A564" s="125"/>
      <c r="B564" s="125"/>
      <c r="C564" s="125"/>
      <c r="D564" s="125"/>
      <c r="E564" s="125"/>
      <c r="F564" s="125"/>
      <c r="G564" s="125"/>
      <c r="L564" s="116"/>
      <c r="M564" s="116"/>
      <c r="N564" s="116"/>
      <c r="O564" s="116"/>
      <c r="T564" s="103"/>
      <c r="Y564" s="130" t="s">
        <v>547</v>
      </c>
      <c r="Z564" s="130" t="s">
        <v>473</v>
      </c>
    </row>
    <row r="565">
      <c r="A565" s="125"/>
      <c r="B565" s="125"/>
      <c r="C565" s="125"/>
      <c r="D565" s="125"/>
      <c r="E565" s="125"/>
      <c r="F565" s="125"/>
      <c r="G565" s="125"/>
      <c r="L565" s="116"/>
      <c r="M565" s="116"/>
      <c r="N565" s="116"/>
      <c r="O565" s="116"/>
      <c r="T565" s="103"/>
      <c r="Y565" s="130" t="s">
        <v>548</v>
      </c>
      <c r="Z565" s="130" t="s">
        <v>464</v>
      </c>
    </row>
    <row r="566">
      <c r="A566" s="125"/>
      <c r="B566" s="125"/>
      <c r="C566" s="125"/>
      <c r="D566" s="125"/>
      <c r="E566" s="125"/>
      <c r="F566" s="125"/>
      <c r="G566" s="125"/>
      <c r="L566" s="116"/>
      <c r="M566" s="116"/>
      <c r="N566" s="116"/>
      <c r="O566" s="116"/>
      <c r="T566" s="103"/>
      <c r="Y566" s="130" t="s">
        <v>91</v>
      </c>
      <c r="Z566" s="130" t="s">
        <v>483</v>
      </c>
    </row>
    <row r="567">
      <c r="A567" s="125"/>
      <c r="B567" s="125"/>
      <c r="C567" s="125"/>
      <c r="D567" s="125"/>
      <c r="E567" s="125"/>
      <c r="F567" s="125"/>
      <c r="G567" s="125"/>
      <c r="L567" s="116"/>
      <c r="M567" s="116"/>
      <c r="N567" s="116"/>
      <c r="O567" s="116"/>
      <c r="T567" s="103"/>
      <c r="Y567" s="130" t="s">
        <v>103</v>
      </c>
      <c r="Z567" s="130" t="s">
        <v>464</v>
      </c>
    </row>
    <row r="568">
      <c r="A568" s="125"/>
      <c r="B568" s="125"/>
      <c r="C568" s="125"/>
      <c r="D568" s="125"/>
      <c r="E568" s="125"/>
      <c r="F568" s="125"/>
      <c r="G568" s="125"/>
      <c r="L568" s="116"/>
      <c r="M568" s="116"/>
      <c r="N568" s="116"/>
      <c r="O568" s="116"/>
      <c r="T568" s="103"/>
      <c r="Y568" s="130" t="s">
        <v>550</v>
      </c>
      <c r="Z568" s="130" t="s">
        <v>551</v>
      </c>
    </row>
    <row r="569">
      <c r="A569" s="125"/>
      <c r="B569" s="125"/>
      <c r="C569" s="125"/>
      <c r="D569" s="125"/>
      <c r="E569" s="125"/>
      <c r="F569" s="125"/>
      <c r="G569" s="125"/>
      <c r="L569" s="116"/>
      <c r="M569" s="116"/>
      <c r="N569" s="116"/>
      <c r="O569" s="116"/>
      <c r="T569" s="103"/>
      <c r="Y569" s="130" t="s">
        <v>75</v>
      </c>
      <c r="Z569" s="130" t="s">
        <v>398</v>
      </c>
    </row>
    <row r="570">
      <c r="A570" s="125"/>
      <c r="B570" s="125"/>
      <c r="C570" s="125"/>
      <c r="D570" s="125"/>
      <c r="E570" s="125"/>
      <c r="F570" s="125"/>
      <c r="G570" s="125"/>
      <c r="L570" s="116"/>
      <c r="M570" s="116"/>
      <c r="N570" s="116"/>
      <c r="O570" s="116"/>
      <c r="T570" s="103"/>
      <c r="Y570" s="130" t="s">
        <v>89</v>
      </c>
      <c r="Z570" s="130" t="s">
        <v>417</v>
      </c>
    </row>
    <row r="571">
      <c r="A571" s="125"/>
      <c r="B571" s="125"/>
      <c r="C571" s="125"/>
      <c r="D571" s="125"/>
      <c r="E571" s="125"/>
      <c r="F571" s="125"/>
      <c r="G571" s="125"/>
      <c r="L571" s="116"/>
      <c r="M571" s="116"/>
      <c r="N571" s="116"/>
      <c r="O571" s="116"/>
      <c r="T571" s="103"/>
      <c r="Y571" s="130" t="s">
        <v>527</v>
      </c>
      <c r="Z571" s="130" t="s">
        <v>480</v>
      </c>
    </row>
    <row r="572">
      <c r="A572" s="125"/>
      <c r="B572" s="125"/>
      <c r="C572" s="125"/>
      <c r="D572" s="125"/>
      <c r="E572" s="125"/>
      <c r="F572" s="125"/>
      <c r="G572" s="125"/>
      <c r="L572" s="116"/>
      <c r="M572" s="116"/>
      <c r="N572" s="116"/>
      <c r="O572" s="116"/>
      <c r="T572" s="103"/>
      <c r="Y572" s="130" t="s">
        <v>60</v>
      </c>
      <c r="Z572" s="130" t="s">
        <v>417</v>
      </c>
    </row>
    <row r="573">
      <c r="A573" s="125"/>
      <c r="B573" s="125"/>
      <c r="C573" s="125"/>
      <c r="D573" s="125"/>
      <c r="E573" s="125"/>
      <c r="F573" s="125"/>
      <c r="G573" s="125"/>
      <c r="L573" s="116"/>
      <c r="M573" s="116"/>
      <c r="N573" s="116"/>
      <c r="O573" s="116"/>
      <c r="T573" s="103"/>
      <c r="Y573" s="130" t="s">
        <v>135</v>
      </c>
      <c r="Z573" s="130" t="s">
        <v>459</v>
      </c>
    </row>
    <row r="574">
      <c r="A574" s="125"/>
      <c r="B574" s="125"/>
      <c r="C574" s="125"/>
      <c r="D574" s="125"/>
      <c r="E574" s="125"/>
      <c r="F574" s="125"/>
      <c r="G574" s="125"/>
      <c r="L574" s="116"/>
      <c r="M574" s="116"/>
      <c r="N574" s="116"/>
      <c r="O574" s="116"/>
      <c r="T574" s="103"/>
      <c r="Y574" s="130" t="s">
        <v>528</v>
      </c>
      <c r="Z574" s="130" t="s">
        <v>432</v>
      </c>
    </row>
    <row r="575">
      <c r="A575" s="125"/>
      <c r="B575" s="125"/>
      <c r="C575" s="125"/>
      <c r="D575" s="125"/>
      <c r="E575" s="125"/>
      <c r="F575" s="125"/>
      <c r="G575" s="125"/>
      <c r="L575" s="116"/>
      <c r="M575" s="116"/>
      <c r="N575" s="116"/>
      <c r="O575" s="116"/>
      <c r="T575" s="103"/>
      <c r="Y575" s="130" t="s">
        <v>530</v>
      </c>
      <c r="Z575" s="130" t="s">
        <v>480</v>
      </c>
    </row>
    <row r="576">
      <c r="A576" s="125"/>
      <c r="B576" s="125"/>
      <c r="C576" s="125"/>
      <c r="D576" s="125"/>
      <c r="E576" s="125"/>
      <c r="F576" s="125"/>
      <c r="G576" s="125"/>
      <c r="L576" s="116"/>
      <c r="M576" s="116"/>
      <c r="N576" s="116"/>
      <c r="O576" s="116"/>
      <c r="T576" s="103"/>
      <c r="Y576" s="130" t="s">
        <v>189</v>
      </c>
      <c r="Z576" s="130" t="s">
        <v>490</v>
      </c>
    </row>
    <row r="577">
      <c r="A577" s="125"/>
      <c r="B577" s="125"/>
      <c r="C577" s="125"/>
      <c r="D577" s="125"/>
      <c r="E577" s="125"/>
      <c r="F577" s="125"/>
      <c r="G577" s="125"/>
      <c r="L577" s="116"/>
      <c r="M577" s="116"/>
      <c r="N577" s="116"/>
      <c r="O577" s="116"/>
      <c r="T577" s="103"/>
      <c r="Y577" s="130" t="s">
        <v>532</v>
      </c>
      <c r="Z577" s="130" t="s">
        <v>490</v>
      </c>
    </row>
    <row r="578">
      <c r="A578" s="125"/>
      <c r="B578" s="125"/>
      <c r="C578" s="125"/>
      <c r="D578" s="125"/>
      <c r="E578" s="125"/>
      <c r="F578" s="125"/>
      <c r="G578" s="125"/>
      <c r="L578" s="116"/>
      <c r="M578" s="116"/>
      <c r="N578" s="116"/>
      <c r="O578" s="116"/>
      <c r="T578" s="103"/>
      <c r="Y578" s="130" t="s">
        <v>533</v>
      </c>
      <c r="Z578" s="130" t="s">
        <v>490</v>
      </c>
    </row>
    <row r="579">
      <c r="A579" s="125"/>
      <c r="B579" s="125"/>
      <c r="C579" s="125"/>
      <c r="D579" s="125"/>
      <c r="E579" s="125"/>
      <c r="F579" s="125"/>
      <c r="G579" s="125"/>
      <c r="L579" s="116"/>
      <c r="M579" s="116"/>
      <c r="N579" s="116"/>
      <c r="O579" s="116"/>
      <c r="T579" s="103"/>
      <c r="Y579" s="130" t="s">
        <v>534</v>
      </c>
      <c r="Z579" s="130" t="s">
        <v>381</v>
      </c>
    </row>
    <row r="580">
      <c r="A580" s="125"/>
      <c r="B580" s="125"/>
      <c r="C580" s="125"/>
      <c r="D580" s="125"/>
      <c r="E580" s="125"/>
      <c r="F580" s="125"/>
      <c r="G580" s="125"/>
      <c r="L580" s="116"/>
      <c r="M580" s="116"/>
      <c r="N580" s="116"/>
      <c r="O580" s="116"/>
      <c r="T580" s="103"/>
      <c r="Y580" s="130" t="s">
        <v>570</v>
      </c>
      <c r="Z580" s="130" t="s">
        <v>381</v>
      </c>
    </row>
    <row r="581">
      <c r="A581" s="125"/>
      <c r="B581" s="125"/>
      <c r="C581" s="125"/>
      <c r="D581" s="125"/>
      <c r="E581" s="125"/>
      <c r="F581" s="125"/>
      <c r="G581" s="125"/>
      <c r="L581" s="116"/>
      <c r="M581" s="116"/>
      <c r="N581" s="116"/>
      <c r="O581" s="116"/>
      <c r="T581" s="103"/>
      <c r="Y581" s="130" t="s">
        <v>536</v>
      </c>
      <c r="Z581" s="130" t="s">
        <v>455</v>
      </c>
    </row>
    <row r="582">
      <c r="A582" s="125"/>
      <c r="B582" s="125"/>
      <c r="C582" s="125"/>
      <c r="D582" s="125"/>
      <c r="E582" s="125"/>
      <c r="F582" s="125"/>
      <c r="G582" s="125"/>
      <c r="L582" s="116"/>
      <c r="M582" s="116"/>
      <c r="N582" s="116"/>
      <c r="O582" s="116"/>
      <c r="T582" s="103"/>
      <c r="Y582" s="130" t="s">
        <v>537</v>
      </c>
      <c r="Z582" s="130" t="s">
        <v>461</v>
      </c>
    </row>
    <row r="583">
      <c r="A583" s="125"/>
      <c r="B583" s="125"/>
      <c r="C583" s="125"/>
      <c r="D583" s="125"/>
      <c r="E583" s="125"/>
      <c r="F583" s="125"/>
      <c r="G583" s="125"/>
      <c r="L583" s="116"/>
      <c r="M583" s="116"/>
      <c r="N583" s="116"/>
      <c r="O583" s="116"/>
      <c r="T583" s="103"/>
      <c r="Y583" s="130" t="s">
        <v>538</v>
      </c>
      <c r="Z583" s="130" t="s">
        <v>430</v>
      </c>
    </row>
    <row r="584">
      <c r="A584" s="125"/>
      <c r="B584" s="125"/>
      <c r="C584" s="125"/>
      <c r="D584" s="125"/>
      <c r="E584" s="125"/>
      <c r="F584" s="125"/>
      <c r="G584" s="125"/>
      <c r="L584" s="116"/>
      <c r="M584" s="116"/>
      <c r="N584" s="116"/>
      <c r="O584" s="116"/>
      <c r="T584" s="103"/>
      <c r="Y584" s="130" t="s">
        <v>77</v>
      </c>
      <c r="Z584" s="130" t="s">
        <v>427</v>
      </c>
    </row>
    <row r="585">
      <c r="A585" s="125"/>
      <c r="B585" s="125"/>
      <c r="C585" s="125"/>
      <c r="D585" s="125"/>
      <c r="E585" s="125"/>
      <c r="F585" s="125"/>
      <c r="G585" s="125"/>
      <c r="L585" s="116"/>
      <c r="M585" s="116"/>
      <c r="N585" s="116"/>
      <c r="O585" s="116"/>
      <c r="T585" s="103"/>
      <c r="Y585" s="130" t="s">
        <v>539</v>
      </c>
      <c r="Z585" s="130" t="s">
        <v>400</v>
      </c>
    </row>
    <row r="586">
      <c r="A586" s="125"/>
      <c r="B586" s="125"/>
      <c r="C586" s="125"/>
      <c r="D586" s="125"/>
      <c r="E586" s="125"/>
      <c r="F586" s="125"/>
      <c r="G586" s="125"/>
      <c r="L586" s="116"/>
      <c r="M586" s="116"/>
      <c r="N586" s="116"/>
      <c r="O586" s="116"/>
      <c r="T586" s="103"/>
      <c r="Y586" s="130" t="s">
        <v>542</v>
      </c>
      <c r="Z586" s="130" t="s">
        <v>421</v>
      </c>
    </row>
    <row r="587">
      <c r="A587" s="125"/>
      <c r="B587" s="125"/>
      <c r="C587" s="125"/>
      <c r="D587" s="125"/>
      <c r="E587" s="125"/>
      <c r="F587" s="125"/>
      <c r="G587" s="125"/>
      <c r="L587" s="116"/>
      <c r="M587" s="116"/>
      <c r="N587" s="116"/>
      <c r="O587" s="116"/>
      <c r="T587" s="103"/>
      <c r="Y587" s="130" t="s">
        <v>73</v>
      </c>
      <c r="Z587" s="130" t="s">
        <v>489</v>
      </c>
    </row>
    <row r="588">
      <c r="A588" s="125"/>
      <c r="B588" s="125"/>
      <c r="C588" s="125"/>
      <c r="D588" s="125"/>
      <c r="E588" s="125"/>
      <c r="F588" s="125"/>
      <c r="G588" s="125"/>
      <c r="L588" s="116"/>
      <c r="M588" s="116"/>
      <c r="N588" s="116"/>
      <c r="O588" s="116"/>
      <c r="T588" s="103"/>
      <c r="Y588" s="130" t="s">
        <v>83</v>
      </c>
      <c r="Z588" s="130" t="s">
        <v>427</v>
      </c>
    </row>
    <row r="589">
      <c r="A589" s="125"/>
      <c r="B589" s="125"/>
      <c r="C589" s="125"/>
      <c r="D589" s="125"/>
      <c r="E589" s="125"/>
      <c r="F589" s="125"/>
      <c r="G589" s="125"/>
      <c r="L589" s="116"/>
      <c r="M589" s="116"/>
      <c r="N589" s="116"/>
      <c r="O589" s="116"/>
      <c r="T589" s="103"/>
      <c r="Y589" s="130" t="s">
        <v>543</v>
      </c>
      <c r="Z589" s="130" t="s">
        <v>490</v>
      </c>
    </row>
    <row r="590">
      <c r="A590" s="125"/>
      <c r="B590" s="125"/>
      <c r="C590" s="125"/>
      <c r="D590" s="125"/>
      <c r="E590" s="125"/>
      <c r="F590" s="125"/>
      <c r="G590" s="125"/>
      <c r="L590" s="116"/>
      <c r="M590" s="116"/>
      <c r="N590" s="116"/>
      <c r="O590" s="116"/>
      <c r="T590" s="103"/>
      <c r="Y590" s="130" t="s">
        <v>67</v>
      </c>
      <c r="Z590" s="130" t="s">
        <v>435</v>
      </c>
    </row>
    <row r="591">
      <c r="A591" s="125"/>
      <c r="B591" s="125"/>
      <c r="C591" s="125"/>
      <c r="D591" s="125"/>
      <c r="E591" s="125"/>
      <c r="F591" s="125"/>
      <c r="G591" s="125"/>
      <c r="L591" s="116"/>
      <c r="M591" s="116"/>
      <c r="N591" s="116"/>
      <c r="O591" s="116"/>
      <c r="T591" s="103"/>
      <c r="Y591" s="130" t="s">
        <v>69</v>
      </c>
      <c r="Z591" s="130" t="s">
        <v>468</v>
      </c>
    </row>
    <row r="592">
      <c r="A592" s="125"/>
      <c r="B592" s="125"/>
      <c r="C592" s="125"/>
      <c r="D592" s="125"/>
      <c r="E592" s="125"/>
      <c r="F592" s="125"/>
      <c r="G592" s="125"/>
      <c r="L592" s="116"/>
      <c r="M592" s="116"/>
      <c r="N592" s="116"/>
      <c r="O592" s="116"/>
      <c r="T592" s="103"/>
      <c r="Y592" s="130" t="s">
        <v>571</v>
      </c>
      <c r="Z592" s="130" t="s">
        <v>407</v>
      </c>
    </row>
    <row r="593">
      <c r="A593" s="125"/>
      <c r="B593" s="125"/>
      <c r="C593" s="125"/>
      <c r="D593" s="125"/>
      <c r="E593" s="125"/>
      <c r="F593" s="125"/>
      <c r="G593" s="125"/>
      <c r="L593" s="116"/>
      <c r="M593" s="116"/>
      <c r="N593" s="116"/>
      <c r="O593" s="116"/>
      <c r="T593" s="103"/>
      <c r="Y593" s="130" t="s">
        <v>546</v>
      </c>
      <c r="Z593" s="130" t="s">
        <v>424</v>
      </c>
    </row>
    <row r="594">
      <c r="A594" s="125"/>
      <c r="B594" s="125"/>
      <c r="C594" s="125"/>
      <c r="D594" s="125"/>
      <c r="E594" s="125"/>
      <c r="F594" s="125"/>
      <c r="G594" s="125"/>
      <c r="L594" s="116"/>
      <c r="M594" s="116"/>
      <c r="N594" s="116"/>
      <c r="O594" s="116"/>
      <c r="T594" s="103"/>
      <c r="Y594" s="130" t="s">
        <v>81</v>
      </c>
      <c r="Z594" s="130" t="s">
        <v>413</v>
      </c>
    </row>
    <row r="595">
      <c r="A595" s="125"/>
      <c r="B595" s="125"/>
      <c r="C595" s="125"/>
      <c r="D595" s="125"/>
      <c r="E595" s="125"/>
      <c r="F595" s="125"/>
      <c r="G595" s="125"/>
      <c r="L595" s="116"/>
      <c r="M595" s="116"/>
      <c r="N595" s="116"/>
      <c r="O595" s="116"/>
      <c r="T595" s="103"/>
      <c r="Y595" s="130" t="s">
        <v>123</v>
      </c>
      <c r="Z595" s="130" t="s">
        <v>480</v>
      </c>
    </row>
    <row r="596">
      <c r="A596" s="125"/>
      <c r="B596" s="125"/>
      <c r="C596" s="125"/>
      <c r="D596" s="125"/>
      <c r="E596" s="125"/>
      <c r="F596" s="125"/>
      <c r="G596" s="125"/>
      <c r="L596" s="116"/>
      <c r="M596" s="116"/>
      <c r="N596" s="116"/>
      <c r="O596" s="116"/>
      <c r="T596" s="103"/>
      <c r="Y596" s="130" t="s">
        <v>547</v>
      </c>
      <c r="Z596" s="130" t="s">
        <v>473</v>
      </c>
    </row>
    <row r="597">
      <c r="A597" s="125"/>
      <c r="B597" s="125"/>
      <c r="C597" s="125"/>
      <c r="D597" s="125"/>
      <c r="E597" s="125"/>
      <c r="F597" s="125"/>
      <c r="G597" s="125"/>
      <c r="L597" s="116"/>
      <c r="M597" s="116"/>
      <c r="N597" s="116"/>
      <c r="O597" s="116"/>
      <c r="T597" s="103"/>
      <c r="Y597" s="130" t="s">
        <v>548</v>
      </c>
      <c r="Z597" s="130" t="s">
        <v>464</v>
      </c>
    </row>
    <row r="598">
      <c r="A598" s="125"/>
      <c r="B598" s="125"/>
      <c r="C598" s="125"/>
      <c r="D598" s="125"/>
      <c r="E598" s="125"/>
      <c r="F598" s="125"/>
      <c r="G598" s="125"/>
      <c r="L598" s="116"/>
      <c r="M598" s="116"/>
      <c r="N598" s="116"/>
      <c r="O598" s="116"/>
      <c r="T598" s="103"/>
      <c r="Y598" s="130" t="s">
        <v>91</v>
      </c>
      <c r="Z598" s="130" t="s">
        <v>483</v>
      </c>
    </row>
    <row r="599">
      <c r="A599" s="125"/>
      <c r="B599" s="125"/>
      <c r="C599" s="125"/>
      <c r="D599" s="125"/>
      <c r="E599" s="125"/>
      <c r="F599" s="125"/>
      <c r="G599" s="125"/>
      <c r="L599" s="116"/>
      <c r="M599" s="116"/>
      <c r="N599" s="116"/>
      <c r="O599" s="116"/>
      <c r="T599" s="103"/>
      <c r="Y599" s="130" t="s">
        <v>550</v>
      </c>
      <c r="Z599" s="130" t="s">
        <v>551</v>
      </c>
    </row>
    <row r="600">
      <c r="A600" s="125"/>
      <c r="B600" s="125"/>
      <c r="C600" s="125"/>
      <c r="D600" s="125"/>
      <c r="E600" s="125"/>
      <c r="F600" s="125"/>
      <c r="G600" s="125"/>
      <c r="L600" s="116"/>
      <c r="M600" s="116"/>
      <c r="N600" s="116"/>
      <c r="O600" s="116"/>
      <c r="T600" s="103"/>
      <c r="Y600" s="130" t="s">
        <v>75</v>
      </c>
      <c r="Z600" s="130" t="s">
        <v>398</v>
      </c>
    </row>
    <row r="601">
      <c r="A601" s="125"/>
      <c r="B601" s="125"/>
      <c r="C601" s="125"/>
      <c r="D601" s="125"/>
      <c r="E601" s="125"/>
      <c r="F601" s="125"/>
      <c r="G601" s="125"/>
      <c r="L601" s="116"/>
      <c r="M601" s="116"/>
      <c r="N601" s="116"/>
      <c r="O601" s="116"/>
      <c r="T601" s="103"/>
      <c r="Y601" s="130" t="s">
        <v>89</v>
      </c>
      <c r="Z601" s="130" t="s">
        <v>417</v>
      </c>
    </row>
    <row r="602">
      <c r="A602" s="125"/>
      <c r="B602" s="125"/>
      <c r="C602" s="125"/>
      <c r="D602" s="125"/>
      <c r="E602" s="125"/>
      <c r="F602" s="125"/>
      <c r="G602" s="125"/>
      <c r="L602" s="116"/>
      <c r="M602" s="116"/>
      <c r="N602" s="116"/>
      <c r="O602" s="116"/>
      <c r="T602" s="103"/>
      <c r="Y602" s="130" t="s">
        <v>527</v>
      </c>
      <c r="Z602" s="130" t="s">
        <v>480</v>
      </c>
    </row>
    <row r="603">
      <c r="A603" s="125"/>
      <c r="B603" s="125"/>
      <c r="C603" s="125"/>
      <c r="D603" s="125"/>
      <c r="E603" s="125"/>
      <c r="F603" s="125"/>
      <c r="G603" s="125"/>
      <c r="L603" s="116"/>
      <c r="M603" s="116"/>
      <c r="N603" s="116"/>
      <c r="O603" s="116"/>
      <c r="T603" s="103"/>
      <c r="Y603" s="130" t="s">
        <v>60</v>
      </c>
      <c r="Z603" s="130" t="s">
        <v>417</v>
      </c>
    </row>
    <row r="604">
      <c r="A604" s="125"/>
      <c r="B604" s="125"/>
      <c r="C604" s="125"/>
      <c r="D604" s="125"/>
      <c r="E604" s="125"/>
      <c r="F604" s="125"/>
      <c r="G604" s="125"/>
      <c r="L604" s="116"/>
      <c r="M604" s="116"/>
      <c r="N604" s="116"/>
      <c r="O604" s="116"/>
      <c r="T604" s="103"/>
      <c r="Y604" s="130" t="s">
        <v>135</v>
      </c>
      <c r="Z604" s="130" t="s">
        <v>459</v>
      </c>
    </row>
    <row r="605">
      <c r="A605" s="125"/>
      <c r="B605" s="125"/>
      <c r="C605" s="125"/>
      <c r="D605" s="125"/>
      <c r="E605" s="125"/>
      <c r="F605" s="125"/>
      <c r="G605" s="125"/>
      <c r="L605" s="116"/>
      <c r="M605" s="116"/>
      <c r="N605" s="116"/>
      <c r="O605" s="116"/>
      <c r="T605" s="103"/>
      <c r="Y605" s="130" t="s">
        <v>528</v>
      </c>
      <c r="Z605" s="130" t="s">
        <v>432</v>
      </c>
    </row>
    <row r="606">
      <c r="A606" s="125"/>
      <c r="B606" s="125"/>
      <c r="C606" s="125"/>
      <c r="D606" s="125"/>
      <c r="E606" s="125"/>
      <c r="F606" s="125"/>
      <c r="G606" s="125"/>
      <c r="L606" s="116"/>
      <c r="M606" s="116"/>
      <c r="N606" s="116"/>
      <c r="O606" s="116"/>
      <c r="T606" s="103"/>
      <c r="Y606" s="130" t="s">
        <v>530</v>
      </c>
      <c r="Z606" s="130" t="s">
        <v>480</v>
      </c>
    </row>
    <row r="607">
      <c r="A607" s="125"/>
      <c r="B607" s="125"/>
      <c r="C607" s="125"/>
      <c r="D607" s="125"/>
      <c r="E607" s="125"/>
      <c r="F607" s="125"/>
      <c r="G607" s="125"/>
      <c r="L607" s="116"/>
      <c r="M607" s="116"/>
      <c r="N607" s="116"/>
      <c r="O607" s="116"/>
      <c r="T607" s="103"/>
      <c r="Y607" s="130" t="s">
        <v>531</v>
      </c>
      <c r="Z607" s="130" t="s">
        <v>490</v>
      </c>
    </row>
    <row r="608">
      <c r="A608" s="125"/>
      <c r="B608" s="125"/>
      <c r="C608" s="125"/>
      <c r="D608" s="125"/>
      <c r="E608" s="125"/>
      <c r="F608" s="125"/>
      <c r="G608" s="125"/>
      <c r="L608" s="116"/>
      <c r="M608" s="116"/>
      <c r="N608" s="116"/>
      <c r="O608" s="116"/>
      <c r="T608" s="103"/>
      <c r="Y608" s="130" t="s">
        <v>189</v>
      </c>
      <c r="Z608" s="130" t="s">
        <v>490</v>
      </c>
    </row>
    <row r="609">
      <c r="A609" s="125"/>
      <c r="B609" s="125"/>
      <c r="C609" s="125"/>
      <c r="D609" s="125"/>
      <c r="E609" s="125"/>
      <c r="F609" s="125"/>
      <c r="G609" s="125"/>
      <c r="L609" s="116"/>
      <c r="M609" s="116"/>
      <c r="N609" s="116"/>
      <c r="O609" s="116"/>
      <c r="T609" s="103"/>
      <c r="Y609" s="130" t="s">
        <v>532</v>
      </c>
      <c r="Z609" s="130" t="s">
        <v>490</v>
      </c>
    </row>
    <row r="610">
      <c r="A610" s="125"/>
      <c r="B610" s="125"/>
      <c r="C610" s="125"/>
      <c r="D610" s="125"/>
      <c r="E610" s="125"/>
      <c r="F610" s="125"/>
      <c r="G610" s="125"/>
      <c r="L610" s="116"/>
      <c r="M610" s="116"/>
      <c r="N610" s="116"/>
      <c r="O610" s="116"/>
      <c r="T610" s="103"/>
      <c r="Y610" s="130" t="s">
        <v>567</v>
      </c>
      <c r="Z610" s="130" t="s">
        <v>490</v>
      </c>
    </row>
    <row r="611">
      <c r="A611" s="125"/>
      <c r="B611" s="125"/>
      <c r="C611" s="125"/>
      <c r="D611" s="125"/>
      <c r="E611" s="125"/>
      <c r="F611" s="125"/>
      <c r="G611" s="125"/>
      <c r="L611" s="116"/>
      <c r="M611" s="116"/>
      <c r="N611" s="116"/>
      <c r="O611" s="116"/>
      <c r="T611" s="103"/>
      <c r="Y611" s="130" t="s">
        <v>533</v>
      </c>
      <c r="Z611" s="130" t="s">
        <v>490</v>
      </c>
    </row>
    <row r="612">
      <c r="A612" s="125"/>
      <c r="B612" s="125"/>
      <c r="C612" s="125"/>
      <c r="D612" s="125"/>
      <c r="E612" s="125"/>
      <c r="F612" s="125"/>
      <c r="G612" s="125"/>
      <c r="L612" s="116"/>
      <c r="M612" s="116"/>
      <c r="N612" s="116"/>
      <c r="O612" s="116"/>
      <c r="T612" s="103"/>
      <c r="Y612" s="130" t="s">
        <v>534</v>
      </c>
      <c r="Z612" s="130" t="s">
        <v>381</v>
      </c>
    </row>
    <row r="613">
      <c r="A613" s="125"/>
      <c r="B613" s="125"/>
      <c r="C613" s="125"/>
      <c r="D613" s="125"/>
      <c r="E613" s="125"/>
      <c r="F613" s="125"/>
      <c r="G613" s="125"/>
      <c r="L613" s="116"/>
      <c r="M613" s="116"/>
      <c r="N613" s="116"/>
      <c r="O613" s="116"/>
      <c r="T613" s="103"/>
      <c r="Y613" s="130" t="s">
        <v>536</v>
      </c>
      <c r="Z613" s="130" t="s">
        <v>455</v>
      </c>
    </row>
    <row r="614">
      <c r="A614" s="125"/>
      <c r="B614" s="125"/>
      <c r="C614" s="125"/>
      <c r="D614" s="125"/>
      <c r="E614" s="125"/>
      <c r="F614" s="125"/>
      <c r="G614" s="125"/>
      <c r="L614" s="116"/>
      <c r="M614" s="116"/>
      <c r="N614" s="116"/>
      <c r="O614" s="116"/>
      <c r="T614" s="103"/>
      <c r="Y614" s="130" t="s">
        <v>537</v>
      </c>
      <c r="Z614" s="130" t="s">
        <v>461</v>
      </c>
    </row>
    <row r="615">
      <c r="A615" s="125"/>
      <c r="B615" s="125"/>
      <c r="C615" s="125"/>
      <c r="D615" s="125"/>
      <c r="E615" s="125"/>
      <c r="F615" s="125"/>
      <c r="G615" s="125"/>
      <c r="L615" s="116"/>
      <c r="M615" s="116"/>
      <c r="N615" s="116"/>
      <c r="O615" s="116"/>
      <c r="T615" s="103"/>
      <c r="Y615" s="130" t="s">
        <v>77</v>
      </c>
      <c r="Z615" s="130" t="s">
        <v>427</v>
      </c>
    </row>
    <row r="616">
      <c r="A616" s="125"/>
      <c r="B616" s="125"/>
      <c r="C616" s="125"/>
      <c r="D616" s="125"/>
      <c r="E616" s="125"/>
      <c r="F616" s="125"/>
      <c r="G616" s="125"/>
      <c r="L616" s="116"/>
      <c r="M616" s="116"/>
      <c r="N616" s="116"/>
      <c r="O616" s="116"/>
      <c r="T616" s="103"/>
      <c r="Y616" s="130" t="s">
        <v>539</v>
      </c>
      <c r="Z616" s="130" t="s">
        <v>400</v>
      </c>
    </row>
    <row r="617">
      <c r="A617" s="125"/>
      <c r="B617" s="125"/>
      <c r="C617" s="125"/>
      <c r="D617" s="125"/>
      <c r="E617" s="125"/>
      <c r="F617" s="125"/>
      <c r="G617" s="125"/>
      <c r="L617" s="116"/>
      <c r="M617" s="116"/>
      <c r="N617" s="116"/>
      <c r="O617" s="116"/>
      <c r="T617" s="103"/>
      <c r="Y617" s="130" t="s">
        <v>542</v>
      </c>
      <c r="Z617" s="130" t="s">
        <v>421</v>
      </c>
    </row>
    <row r="618">
      <c r="A618" s="125"/>
      <c r="B618" s="125"/>
      <c r="C618" s="125"/>
      <c r="D618" s="125"/>
      <c r="E618" s="125"/>
      <c r="F618" s="125"/>
      <c r="G618" s="125"/>
      <c r="L618" s="116"/>
      <c r="M618" s="116"/>
      <c r="N618" s="116"/>
      <c r="O618" s="116"/>
      <c r="T618" s="103"/>
      <c r="Y618" s="130" t="s">
        <v>73</v>
      </c>
      <c r="Z618" s="130" t="s">
        <v>489</v>
      </c>
    </row>
    <row r="619">
      <c r="A619" s="125"/>
      <c r="B619" s="125"/>
      <c r="C619" s="125"/>
      <c r="D619" s="125"/>
      <c r="E619" s="125"/>
      <c r="F619" s="125"/>
      <c r="G619" s="125"/>
      <c r="L619" s="116"/>
      <c r="M619" s="116"/>
      <c r="N619" s="116"/>
      <c r="O619" s="116"/>
      <c r="T619" s="103"/>
      <c r="Y619" s="130" t="s">
        <v>83</v>
      </c>
      <c r="Z619" s="130" t="s">
        <v>427</v>
      </c>
    </row>
    <row r="620">
      <c r="A620" s="125"/>
      <c r="B620" s="125"/>
      <c r="C620" s="125"/>
      <c r="D620" s="125"/>
      <c r="E620" s="125"/>
      <c r="F620" s="125"/>
      <c r="G620" s="125"/>
      <c r="L620" s="116"/>
      <c r="M620" s="116"/>
      <c r="N620" s="116"/>
      <c r="O620" s="116"/>
      <c r="T620" s="103"/>
      <c r="Y620" s="130" t="s">
        <v>543</v>
      </c>
      <c r="Z620" s="130" t="s">
        <v>490</v>
      </c>
    </row>
    <row r="621">
      <c r="A621" s="125"/>
      <c r="B621" s="125"/>
      <c r="C621" s="125"/>
      <c r="D621" s="125"/>
      <c r="E621" s="125"/>
      <c r="F621" s="125"/>
      <c r="G621" s="125"/>
      <c r="L621" s="116"/>
      <c r="M621" s="116"/>
      <c r="N621" s="116"/>
      <c r="O621" s="116"/>
      <c r="T621" s="103"/>
      <c r="Y621" s="130" t="s">
        <v>67</v>
      </c>
      <c r="Z621" s="130" t="s">
        <v>435</v>
      </c>
    </row>
    <row r="622">
      <c r="A622" s="125"/>
      <c r="B622" s="125"/>
      <c r="C622" s="125"/>
      <c r="D622" s="125"/>
      <c r="E622" s="125"/>
      <c r="F622" s="125"/>
      <c r="G622" s="125"/>
      <c r="L622" s="116"/>
      <c r="M622" s="116"/>
      <c r="N622" s="116"/>
      <c r="O622" s="116"/>
      <c r="T622" s="103"/>
      <c r="Y622" s="130" t="s">
        <v>69</v>
      </c>
      <c r="Z622" s="130" t="s">
        <v>468</v>
      </c>
    </row>
    <row r="623">
      <c r="A623" s="125"/>
      <c r="B623" s="125"/>
      <c r="C623" s="125"/>
      <c r="D623" s="125"/>
      <c r="E623" s="125"/>
      <c r="F623" s="125"/>
      <c r="G623" s="125"/>
      <c r="L623" s="116"/>
      <c r="M623" s="116"/>
      <c r="N623" s="116"/>
      <c r="O623" s="116"/>
      <c r="T623" s="103"/>
      <c r="Y623" s="130" t="s">
        <v>571</v>
      </c>
      <c r="Z623" s="130" t="s">
        <v>407</v>
      </c>
    </row>
    <row r="624">
      <c r="A624" s="125"/>
      <c r="B624" s="125"/>
      <c r="C624" s="125"/>
      <c r="D624" s="125"/>
      <c r="E624" s="125"/>
      <c r="F624" s="125"/>
      <c r="G624" s="125"/>
      <c r="L624" s="116"/>
      <c r="M624" s="116"/>
      <c r="N624" s="116"/>
      <c r="O624" s="116"/>
      <c r="T624" s="103"/>
      <c r="Y624" s="130" t="s">
        <v>546</v>
      </c>
      <c r="Z624" s="130" t="s">
        <v>424</v>
      </c>
    </row>
    <row r="625">
      <c r="A625" s="125"/>
      <c r="B625" s="125"/>
      <c r="C625" s="125"/>
      <c r="D625" s="125"/>
      <c r="E625" s="125"/>
      <c r="F625" s="125"/>
      <c r="G625" s="125"/>
      <c r="L625" s="116"/>
      <c r="M625" s="116"/>
      <c r="N625" s="116"/>
      <c r="O625" s="116"/>
      <c r="T625" s="103"/>
      <c r="Y625" s="130" t="s">
        <v>81</v>
      </c>
      <c r="Z625" s="130" t="s">
        <v>413</v>
      </c>
    </row>
    <row r="626">
      <c r="A626" s="125"/>
      <c r="B626" s="125"/>
      <c r="C626" s="125"/>
      <c r="D626" s="125"/>
      <c r="E626" s="125"/>
      <c r="F626" s="125"/>
      <c r="G626" s="125"/>
      <c r="L626" s="116"/>
      <c r="M626" s="116"/>
      <c r="N626" s="116"/>
      <c r="O626" s="116"/>
      <c r="T626" s="103"/>
      <c r="Y626" s="130" t="s">
        <v>123</v>
      </c>
      <c r="Z626" s="130" t="s">
        <v>480</v>
      </c>
    </row>
    <row r="627">
      <c r="A627" s="125"/>
      <c r="B627" s="125"/>
      <c r="C627" s="125"/>
      <c r="D627" s="125"/>
      <c r="E627" s="125"/>
      <c r="F627" s="125"/>
      <c r="G627" s="125"/>
      <c r="L627" s="116"/>
      <c r="M627" s="116"/>
      <c r="N627" s="116"/>
      <c r="O627" s="116"/>
      <c r="T627" s="103"/>
      <c r="Y627" s="130" t="s">
        <v>547</v>
      </c>
      <c r="Z627" s="130" t="s">
        <v>473</v>
      </c>
    </row>
    <row r="628">
      <c r="A628" s="125"/>
      <c r="B628" s="125"/>
      <c r="C628" s="125"/>
      <c r="D628" s="125"/>
      <c r="E628" s="125"/>
      <c r="F628" s="125"/>
      <c r="G628" s="125"/>
      <c r="L628" s="116"/>
      <c r="M628" s="116"/>
      <c r="N628" s="116"/>
      <c r="O628" s="116"/>
      <c r="T628" s="103"/>
      <c r="Y628" s="130" t="s">
        <v>548</v>
      </c>
      <c r="Z628" s="130" t="s">
        <v>464</v>
      </c>
    </row>
    <row r="629">
      <c r="A629" s="125"/>
      <c r="B629" s="125"/>
      <c r="C629" s="125"/>
      <c r="D629" s="125"/>
      <c r="E629" s="125"/>
      <c r="F629" s="125"/>
      <c r="G629" s="125"/>
      <c r="L629" s="116"/>
      <c r="M629" s="116"/>
      <c r="N629" s="116"/>
      <c r="O629" s="116"/>
      <c r="T629" s="103"/>
      <c r="Y629" s="130" t="s">
        <v>91</v>
      </c>
      <c r="Z629" s="130" t="s">
        <v>483</v>
      </c>
    </row>
    <row r="630">
      <c r="A630" s="125"/>
      <c r="B630" s="125"/>
      <c r="C630" s="125"/>
      <c r="D630" s="125"/>
      <c r="E630" s="125"/>
      <c r="F630" s="125"/>
      <c r="G630" s="125"/>
      <c r="L630" s="116"/>
      <c r="M630" s="116"/>
      <c r="N630" s="116"/>
      <c r="O630" s="116"/>
      <c r="T630" s="103"/>
      <c r="Y630" s="130" t="s">
        <v>550</v>
      </c>
      <c r="Z630" s="130" t="s">
        <v>551</v>
      </c>
    </row>
    <row r="631">
      <c r="A631" s="125"/>
      <c r="B631" s="125"/>
      <c r="C631" s="125"/>
      <c r="D631" s="125"/>
      <c r="E631" s="125"/>
      <c r="F631" s="125"/>
      <c r="G631" s="125"/>
      <c r="L631" s="116"/>
      <c r="M631" s="116"/>
      <c r="N631" s="116"/>
      <c r="O631" s="116"/>
      <c r="T631" s="103"/>
      <c r="Y631" s="130" t="s">
        <v>75</v>
      </c>
      <c r="Z631" s="130" t="s">
        <v>398</v>
      </c>
    </row>
    <row r="632">
      <c r="A632" s="125"/>
      <c r="B632" s="125"/>
      <c r="C632" s="125"/>
      <c r="D632" s="125"/>
      <c r="E632" s="125"/>
      <c r="F632" s="125"/>
      <c r="G632" s="125"/>
      <c r="L632" s="116"/>
      <c r="M632" s="116"/>
      <c r="N632" s="116"/>
      <c r="O632" s="116"/>
      <c r="T632" s="103"/>
      <c r="Y632" s="130" t="s">
        <v>89</v>
      </c>
      <c r="Z632" s="130" t="s">
        <v>417</v>
      </c>
    </row>
    <row r="633">
      <c r="A633" s="125"/>
      <c r="B633" s="125"/>
      <c r="C633" s="125"/>
      <c r="D633" s="125"/>
      <c r="E633" s="125"/>
      <c r="F633" s="125"/>
      <c r="G633" s="125"/>
      <c r="L633" s="116"/>
      <c r="M633" s="116"/>
      <c r="N633" s="116"/>
      <c r="O633" s="116"/>
      <c r="T633" s="103"/>
      <c r="Y633" s="130" t="s">
        <v>527</v>
      </c>
      <c r="Z633" s="130" t="s">
        <v>480</v>
      </c>
    </row>
    <row r="634">
      <c r="A634" s="125"/>
      <c r="B634" s="125"/>
      <c r="C634" s="125"/>
      <c r="D634" s="125"/>
      <c r="E634" s="125"/>
      <c r="F634" s="125"/>
      <c r="G634" s="125"/>
      <c r="L634" s="116"/>
      <c r="M634" s="116"/>
      <c r="N634" s="116"/>
      <c r="O634" s="116"/>
      <c r="T634" s="103"/>
      <c r="Y634" s="130" t="s">
        <v>60</v>
      </c>
      <c r="Z634" s="130" t="s">
        <v>417</v>
      </c>
    </row>
    <row r="635">
      <c r="A635" s="125"/>
      <c r="B635" s="125"/>
      <c r="C635" s="125"/>
      <c r="D635" s="125"/>
      <c r="E635" s="125"/>
      <c r="F635" s="125"/>
      <c r="G635" s="125"/>
      <c r="L635" s="116"/>
      <c r="M635" s="116"/>
      <c r="N635" s="116"/>
      <c r="O635" s="116"/>
      <c r="T635" s="103"/>
      <c r="Y635" s="130" t="s">
        <v>135</v>
      </c>
      <c r="Z635" s="130" t="s">
        <v>459</v>
      </c>
    </row>
    <row r="636">
      <c r="A636" s="125"/>
      <c r="B636" s="125"/>
      <c r="C636" s="125"/>
      <c r="D636" s="125"/>
      <c r="E636" s="125"/>
      <c r="F636" s="125"/>
      <c r="G636" s="125"/>
      <c r="L636" s="116"/>
      <c r="M636" s="116"/>
      <c r="N636" s="116"/>
      <c r="O636" s="116"/>
      <c r="T636" s="103"/>
      <c r="Y636" s="130" t="s">
        <v>530</v>
      </c>
      <c r="Z636" s="130" t="s">
        <v>480</v>
      </c>
    </row>
    <row r="637">
      <c r="A637" s="125"/>
      <c r="B637" s="125"/>
      <c r="C637" s="125"/>
      <c r="D637" s="125"/>
      <c r="E637" s="125"/>
      <c r="F637" s="125"/>
      <c r="G637" s="125"/>
      <c r="L637" s="116"/>
      <c r="M637" s="116"/>
      <c r="N637" s="116"/>
      <c r="O637" s="116"/>
      <c r="T637" s="103"/>
      <c r="Y637" s="130" t="s">
        <v>531</v>
      </c>
      <c r="Z637" s="130" t="s">
        <v>490</v>
      </c>
    </row>
    <row r="638">
      <c r="A638" s="125"/>
      <c r="B638" s="125"/>
      <c r="C638" s="125"/>
      <c r="D638" s="125"/>
      <c r="E638" s="125"/>
      <c r="F638" s="125"/>
      <c r="G638" s="125"/>
      <c r="L638" s="116"/>
      <c r="M638" s="116"/>
      <c r="N638" s="116"/>
      <c r="O638" s="116"/>
      <c r="T638" s="103"/>
      <c r="Y638" s="130" t="s">
        <v>189</v>
      </c>
      <c r="Z638" s="130" t="s">
        <v>490</v>
      </c>
    </row>
    <row r="639">
      <c r="A639" s="125"/>
      <c r="B639" s="125"/>
      <c r="C639" s="125"/>
      <c r="D639" s="125"/>
      <c r="E639" s="125"/>
      <c r="F639" s="125"/>
      <c r="G639" s="125"/>
      <c r="L639" s="116"/>
      <c r="M639" s="116"/>
      <c r="N639" s="116"/>
      <c r="O639" s="116"/>
      <c r="T639" s="103"/>
      <c r="Y639" s="130" t="s">
        <v>567</v>
      </c>
      <c r="Z639" s="130" t="s">
        <v>490</v>
      </c>
    </row>
    <row r="640">
      <c r="A640" s="125"/>
      <c r="B640" s="125"/>
      <c r="C640" s="125"/>
      <c r="D640" s="125"/>
      <c r="E640" s="125"/>
      <c r="F640" s="125"/>
      <c r="G640" s="125"/>
      <c r="L640" s="116"/>
      <c r="M640" s="116"/>
      <c r="N640" s="116"/>
      <c r="O640" s="116"/>
      <c r="T640" s="103"/>
      <c r="Y640" s="130" t="s">
        <v>533</v>
      </c>
      <c r="Z640" s="130" t="s">
        <v>490</v>
      </c>
    </row>
    <row r="641">
      <c r="A641" s="125"/>
      <c r="B641" s="125"/>
      <c r="C641" s="125"/>
      <c r="D641" s="125"/>
      <c r="E641" s="125"/>
      <c r="F641" s="125"/>
      <c r="G641" s="125"/>
      <c r="L641" s="116"/>
      <c r="M641" s="116"/>
      <c r="N641" s="116"/>
      <c r="O641" s="116"/>
      <c r="T641" s="103"/>
      <c r="Y641" s="130" t="s">
        <v>534</v>
      </c>
      <c r="Z641" s="130" t="s">
        <v>381</v>
      </c>
    </row>
    <row r="642">
      <c r="A642" s="125"/>
      <c r="B642" s="125"/>
      <c r="C642" s="125"/>
      <c r="D642" s="125"/>
      <c r="E642" s="125"/>
      <c r="F642" s="125"/>
      <c r="G642" s="125"/>
      <c r="L642" s="116"/>
      <c r="M642" s="116"/>
      <c r="N642" s="116"/>
      <c r="O642" s="116"/>
      <c r="T642" s="103"/>
      <c r="Y642" s="130" t="s">
        <v>536</v>
      </c>
      <c r="Z642" s="130" t="s">
        <v>455</v>
      </c>
    </row>
    <row r="643">
      <c r="A643" s="125"/>
      <c r="B643" s="125"/>
      <c r="C643" s="125"/>
      <c r="D643" s="125"/>
      <c r="E643" s="125"/>
      <c r="F643" s="125"/>
      <c r="G643" s="125"/>
      <c r="L643" s="116"/>
      <c r="M643" s="116"/>
      <c r="N643" s="116"/>
      <c r="O643" s="116"/>
      <c r="T643" s="103"/>
      <c r="Y643" s="130" t="s">
        <v>537</v>
      </c>
      <c r="Z643" s="130" t="s">
        <v>461</v>
      </c>
    </row>
    <row r="644">
      <c r="A644" s="125"/>
      <c r="B644" s="125"/>
      <c r="C644" s="125"/>
      <c r="D644" s="125"/>
      <c r="E644" s="125"/>
      <c r="F644" s="125"/>
      <c r="G644" s="125"/>
      <c r="L644" s="116"/>
      <c r="M644" s="116"/>
      <c r="N644" s="116"/>
      <c r="O644" s="116"/>
      <c r="T644" s="103"/>
      <c r="Y644" s="130" t="s">
        <v>77</v>
      </c>
      <c r="Z644" s="130" t="s">
        <v>427</v>
      </c>
    </row>
    <row r="645">
      <c r="A645" s="125"/>
      <c r="B645" s="125"/>
      <c r="C645" s="125"/>
      <c r="D645" s="125"/>
      <c r="E645" s="125"/>
      <c r="F645" s="125"/>
      <c r="G645" s="125"/>
      <c r="L645" s="116"/>
      <c r="M645" s="116"/>
      <c r="N645" s="116"/>
      <c r="O645" s="116"/>
      <c r="T645" s="103"/>
      <c r="Y645" s="130" t="s">
        <v>539</v>
      </c>
      <c r="Z645" s="130" t="s">
        <v>400</v>
      </c>
    </row>
    <row r="646">
      <c r="A646" s="125"/>
      <c r="B646" s="125"/>
      <c r="C646" s="125"/>
      <c r="D646" s="125"/>
      <c r="E646" s="125"/>
      <c r="F646" s="125"/>
      <c r="G646" s="125"/>
      <c r="L646" s="116"/>
      <c r="M646" s="116"/>
      <c r="N646" s="116"/>
      <c r="O646" s="116"/>
      <c r="T646" s="103"/>
      <c r="Y646" s="130" t="s">
        <v>542</v>
      </c>
      <c r="Z646" s="130" t="s">
        <v>421</v>
      </c>
    </row>
    <row r="647">
      <c r="A647" s="125"/>
      <c r="B647" s="125"/>
      <c r="C647" s="125"/>
      <c r="D647" s="125"/>
      <c r="E647" s="125"/>
      <c r="F647" s="125"/>
      <c r="G647" s="125"/>
      <c r="L647" s="116"/>
      <c r="M647" s="116"/>
      <c r="N647" s="116"/>
      <c r="O647" s="116"/>
      <c r="T647" s="103"/>
      <c r="Y647" s="130" t="s">
        <v>73</v>
      </c>
      <c r="Z647" s="130" t="s">
        <v>489</v>
      </c>
    </row>
    <row r="648">
      <c r="A648" s="125"/>
      <c r="B648" s="125"/>
      <c r="C648" s="125"/>
      <c r="D648" s="125"/>
      <c r="E648" s="125"/>
      <c r="F648" s="125"/>
      <c r="G648" s="125"/>
      <c r="L648" s="116"/>
      <c r="M648" s="116"/>
      <c r="N648" s="116"/>
      <c r="O648" s="116"/>
      <c r="T648" s="103"/>
      <c r="Y648" s="130" t="s">
        <v>83</v>
      </c>
      <c r="Z648" s="130" t="s">
        <v>427</v>
      </c>
    </row>
    <row r="649">
      <c r="A649" s="125"/>
      <c r="B649" s="125"/>
      <c r="C649" s="125"/>
      <c r="D649" s="125"/>
      <c r="E649" s="125"/>
      <c r="F649" s="125"/>
      <c r="G649" s="125"/>
      <c r="L649" s="116"/>
      <c r="M649" s="116"/>
      <c r="N649" s="116"/>
      <c r="O649" s="116"/>
      <c r="T649" s="103"/>
      <c r="Y649" s="130" t="s">
        <v>543</v>
      </c>
      <c r="Z649" s="130" t="s">
        <v>490</v>
      </c>
    </row>
    <row r="650">
      <c r="A650" s="125"/>
      <c r="B650" s="125"/>
      <c r="C650" s="125"/>
      <c r="D650" s="125"/>
      <c r="E650" s="125"/>
      <c r="F650" s="125"/>
      <c r="G650" s="125"/>
      <c r="L650" s="116"/>
      <c r="M650" s="116"/>
      <c r="N650" s="116"/>
      <c r="O650" s="116"/>
      <c r="T650" s="103"/>
      <c r="Y650" s="130" t="s">
        <v>235</v>
      </c>
      <c r="Z650" s="130" t="s">
        <v>490</v>
      </c>
    </row>
    <row r="651">
      <c r="A651" s="125"/>
      <c r="B651" s="125"/>
      <c r="C651" s="125"/>
      <c r="D651" s="125"/>
      <c r="E651" s="125"/>
      <c r="F651" s="125"/>
      <c r="G651" s="125"/>
      <c r="L651" s="116"/>
      <c r="M651" s="116"/>
      <c r="N651" s="116"/>
      <c r="O651" s="116"/>
      <c r="T651" s="103"/>
      <c r="Y651" s="130" t="s">
        <v>67</v>
      </c>
      <c r="Z651" s="130" t="s">
        <v>435</v>
      </c>
    </row>
    <row r="652">
      <c r="A652" s="125"/>
      <c r="B652" s="125"/>
      <c r="C652" s="125"/>
      <c r="D652" s="125"/>
      <c r="E652" s="125"/>
      <c r="F652" s="125"/>
      <c r="G652" s="125"/>
      <c r="L652" s="116"/>
      <c r="M652" s="116"/>
      <c r="N652" s="116"/>
      <c r="O652" s="116"/>
      <c r="T652" s="103"/>
      <c r="Y652" s="130" t="s">
        <v>69</v>
      </c>
      <c r="Z652" s="130" t="s">
        <v>468</v>
      </c>
    </row>
    <row r="653">
      <c r="A653" s="125"/>
      <c r="B653" s="125"/>
      <c r="C653" s="125"/>
      <c r="D653" s="125"/>
      <c r="E653" s="125"/>
      <c r="F653" s="125"/>
      <c r="G653" s="125"/>
      <c r="L653" s="116"/>
      <c r="M653" s="116"/>
      <c r="N653" s="116"/>
      <c r="O653" s="116"/>
      <c r="T653" s="103"/>
      <c r="Y653" s="130" t="s">
        <v>571</v>
      </c>
      <c r="Z653" s="130" t="s">
        <v>407</v>
      </c>
    </row>
    <row r="654">
      <c r="A654" s="125"/>
      <c r="B654" s="125"/>
      <c r="C654" s="125"/>
      <c r="D654" s="125"/>
      <c r="E654" s="125"/>
      <c r="F654" s="125"/>
      <c r="G654" s="125"/>
      <c r="L654" s="116"/>
      <c r="M654" s="116"/>
      <c r="N654" s="116"/>
      <c r="O654" s="116"/>
      <c r="T654" s="103"/>
      <c r="Y654" s="130" t="s">
        <v>546</v>
      </c>
      <c r="Z654" s="130" t="s">
        <v>424</v>
      </c>
    </row>
    <row r="655">
      <c r="A655" s="125"/>
      <c r="B655" s="125"/>
      <c r="C655" s="125"/>
      <c r="D655" s="125"/>
      <c r="E655" s="125"/>
      <c r="F655" s="125"/>
      <c r="G655" s="125"/>
      <c r="L655" s="116"/>
      <c r="M655" s="116"/>
      <c r="N655" s="116"/>
      <c r="O655" s="116"/>
      <c r="T655" s="103"/>
      <c r="Y655" s="130" t="s">
        <v>81</v>
      </c>
      <c r="Z655" s="130" t="s">
        <v>413</v>
      </c>
    </row>
    <row r="656">
      <c r="A656" s="125"/>
      <c r="B656" s="125"/>
      <c r="C656" s="125"/>
      <c r="D656" s="125"/>
      <c r="E656" s="125"/>
      <c r="F656" s="125"/>
      <c r="G656" s="125"/>
      <c r="L656" s="116"/>
      <c r="M656" s="116"/>
      <c r="N656" s="116"/>
      <c r="O656" s="116"/>
      <c r="T656" s="103"/>
      <c r="Y656" s="130" t="s">
        <v>123</v>
      </c>
      <c r="Z656" s="130" t="s">
        <v>480</v>
      </c>
    </row>
    <row r="657">
      <c r="A657" s="125"/>
      <c r="B657" s="125"/>
      <c r="C657" s="125"/>
      <c r="D657" s="125"/>
      <c r="E657" s="125"/>
      <c r="F657" s="125"/>
      <c r="G657" s="125"/>
      <c r="L657" s="116"/>
      <c r="M657" s="116"/>
      <c r="N657" s="116"/>
      <c r="O657" s="116"/>
      <c r="T657" s="103"/>
      <c r="Y657" s="130" t="s">
        <v>547</v>
      </c>
      <c r="Z657" s="130" t="s">
        <v>473</v>
      </c>
    </row>
    <row r="658">
      <c r="A658" s="125"/>
      <c r="B658" s="125"/>
      <c r="C658" s="125"/>
      <c r="D658" s="125"/>
      <c r="E658" s="125"/>
      <c r="F658" s="125"/>
      <c r="G658" s="125"/>
      <c r="L658" s="116"/>
      <c r="M658" s="116"/>
      <c r="N658" s="116"/>
      <c r="O658" s="116"/>
      <c r="T658" s="103"/>
      <c r="Y658" s="130" t="s">
        <v>548</v>
      </c>
      <c r="Z658" s="130" t="s">
        <v>464</v>
      </c>
    </row>
    <row r="659">
      <c r="A659" s="125"/>
      <c r="B659" s="125"/>
      <c r="C659" s="125"/>
      <c r="D659" s="125"/>
      <c r="E659" s="125"/>
      <c r="F659" s="125"/>
      <c r="G659" s="125"/>
      <c r="L659" s="116"/>
      <c r="M659" s="116"/>
      <c r="N659" s="116"/>
      <c r="O659" s="116"/>
      <c r="T659" s="103"/>
      <c r="Y659" s="130" t="s">
        <v>103</v>
      </c>
      <c r="Z659" s="130" t="s">
        <v>464</v>
      </c>
    </row>
    <row r="660">
      <c r="A660" s="125"/>
      <c r="B660" s="125"/>
      <c r="C660" s="125"/>
      <c r="D660" s="125"/>
      <c r="E660" s="125"/>
      <c r="F660" s="125"/>
      <c r="G660" s="125"/>
      <c r="L660" s="116"/>
      <c r="M660" s="116"/>
      <c r="N660" s="116"/>
      <c r="O660" s="116"/>
      <c r="T660" s="103"/>
      <c r="Y660" s="130" t="s">
        <v>75</v>
      </c>
      <c r="Z660" s="130" t="s">
        <v>398</v>
      </c>
    </row>
    <row r="661">
      <c r="A661" s="125"/>
      <c r="B661" s="125"/>
      <c r="C661" s="125"/>
      <c r="D661" s="125"/>
      <c r="E661" s="125"/>
      <c r="F661" s="125"/>
      <c r="G661" s="125"/>
      <c r="L661" s="116"/>
      <c r="M661" s="116"/>
      <c r="N661" s="116"/>
      <c r="O661" s="116"/>
      <c r="T661" s="103"/>
      <c r="Y661" s="130" t="s">
        <v>527</v>
      </c>
      <c r="Z661" s="130" t="s">
        <v>480</v>
      </c>
    </row>
    <row r="662">
      <c r="A662" s="125"/>
      <c r="B662" s="125"/>
      <c r="C662" s="125"/>
      <c r="D662" s="125"/>
      <c r="E662" s="125"/>
      <c r="F662" s="125"/>
      <c r="G662" s="125"/>
      <c r="L662" s="116"/>
      <c r="M662" s="116"/>
      <c r="N662" s="116"/>
      <c r="O662" s="116"/>
      <c r="T662" s="103"/>
      <c r="Y662" s="130" t="s">
        <v>60</v>
      </c>
      <c r="Z662" s="130" t="s">
        <v>417</v>
      </c>
    </row>
    <row r="663">
      <c r="A663" s="125"/>
      <c r="B663" s="125"/>
      <c r="C663" s="125"/>
      <c r="D663" s="125"/>
      <c r="E663" s="125"/>
      <c r="F663" s="125"/>
      <c r="G663" s="125"/>
      <c r="L663" s="116"/>
      <c r="M663" s="116"/>
      <c r="N663" s="116"/>
      <c r="O663" s="116"/>
      <c r="T663" s="103"/>
      <c r="Y663" s="130" t="s">
        <v>135</v>
      </c>
      <c r="Z663" s="130" t="s">
        <v>459</v>
      </c>
    </row>
    <row r="664">
      <c r="A664" s="125"/>
      <c r="B664" s="125"/>
      <c r="C664" s="125"/>
      <c r="D664" s="125"/>
      <c r="E664" s="125"/>
      <c r="F664" s="125"/>
      <c r="G664" s="125"/>
      <c r="L664" s="116"/>
      <c r="M664" s="116"/>
      <c r="N664" s="116"/>
      <c r="O664" s="116"/>
      <c r="T664" s="103"/>
      <c r="Y664" s="130" t="s">
        <v>528</v>
      </c>
      <c r="Z664" s="130" t="s">
        <v>432</v>
      </c>
    </row>
    <row r="665">
      <c r="A665" s="125"/>
      <c r="B665" s="125"/>
      <c r="C665" s="125"/>
      <c r="D665" s="125"/>
      <c r="E665" s="125"/>
      <c r="F665" s="125"/>
      <c r="G665" s="125"/>
      <c r="L665" s="116"/>
      <c r="M665" s="116"/>
      <c r="N665" s="116"/>
      <c r="O665" s="116"/>
      <c r="T665" s="103"/>
      <c r="Y665" s="130" t="s">
        <v>529</v>
      </c>
      <c r="Z665" s="130" t="s">
        <v>431</v>
      </c>
    </row>
    <row r="666">
      <c r="A666" s="125"/>
      <c r="B666" s="125"/>
      <c r="C666" s="125"/>
      <c r="D666" s="125"/>
      <c r="E666" s="125"/>
      <c r="F666" s="125"/>
      <c r="G666" s="125"/>
      <c r="L666" s="116"/>
      <c r="M666" s="116"/>
      <c r="N666" s="116"/>
      <c r="O666" s="116"/>
      <c r="T666" s="103"/>
      <c r="Y666" s="130" t="s">
        <v>530</v>
      </c>
      <c r="Z666" s="130" t="s">
        <v>480</v>
      </c>
    </row>
    <row r="667">
      <c r="A667" s="125"/>
      <c r="B667" s="125"/>
      <c r="C667" s="125"/>
      <c r="D667" s="125"/>
      <c r="E667" s="125"/>
      <c r="F667" s="125"/>
      <c r="G667" s="125"/>
      <c r="L667" s="116"/>
      <c r="M667" s="116"/>
      <c r="N667" s="116"/>
      <c r="O667" s="116"/>
      <c r="T667" s="103"/>
      <c r="Y667" s="130" t="s">
        <v>531</v>
      </c>
      <c r="Z667" s="130" t="s">
        <v>490</v>
      </c>
    </row>
    <row r="668">
      <c r="A668" s="125"/>
      <c r="B668" s="125"/>
      <c r="C668" s="125"/>
      <c r="D668" s="125"/>
      <c r="E668" s="125"/>
      <c r="F668" s="125"/>
      <c r="G668" s="125"/>
      <c r="L668" s="116"/>
      <c r="M668" s="116"/>
      <c r="N668" s="116"/>
      <c r="O668" s="116"/>
      <c r="T668" s="103"/>
      <c r="Y668" s="130" t="s">
        <v>189</v>
      </c>
      <c r="Z668" s="130" t="s">
        <v>490</v>
      </c>
    </row>
    <row r="669">
      <c r="A669" s="125"/>
      <c r="B669" s="125"/>
      <c r="C669" s="125"/>
      <c r="D669" s="125"/>
      <c r="E669" s="125"/>
      <c r="F669" s="125"/>
      <c r="G669" s="125"/>
      <c r="L669" s="116"/>
      <c r="M669" s="116"/>
      <c r="N669" s="116"/>
      <c r="O669" s="116"/>
      <c r="T669" s="103"/>
      <c r="Y669" s="130" t="s">
        <v>567</v>
      </c>
      <c r="Z669" s="130" t="s">
        <v>490</v>
      </c>
    </row>
    <row r="670">
      <c r="A670" s="125"/>
      <c r="B670" s="125"/>
      <c r="C670" s="125"/>
      <c r="D670" s="125"/>
      <c r="E670" s="125"/>
      <c r="F670" s="125"/>
      <c r="G670" s="125"/>
      <c r="L670" s="116"/>
      <c r="M670" s="116"/>
      <c r="N670" s="116"/>
      <c r="O670" s="116"/>
      <c r="T670" s="103"/>
      <c r="Y670" s="130" t="s">
        <v>533</v>
      </c>
      <c r="Z670" s="130" t="s">
        <v>490</v>
      </c>
    </row>
    <row r="671">
      <c r="A671" s="125"/>
      <c r="B671" s="125"/>
      <c r="C671" s="125"/>
      <c r="D671" s="125"/>
      <c r="E671" s="125"/>
      <c r="F671" s="125"/>
      <c r="G671" s="125"/>
      <c r="L671" s="116"/>
      <c r="M671" s="116"/>
      <c r="N671" s="116"/>
      <c r="O671" s="116"/>
      <c r="T671" s="103"/>
      <c r="Y671" s="130" t="s">
        <v>534</v>
      </c>
      <c r="Z671" s="130" t="s">
        <v>381</v>
      </c>
    </row>
    <row r="672">
      <c r="A672" s="125"/>
      <c r="B672" s="125"/>
      <c r="C672" s="125"/>
      <c r="D672" s="125"/>
      <c r="E672" s="125"/>
      <c r="F672" s="125"/>
      <c r="G672" s="125"/>
      <c r="L672" s="116"/>
      <c r="M672" s="116"/>
      <c r="N672" s="116"/>
      <c r="O672" s="116"/>
      <c r="T672" s="103"/>
      <c r="Y672" s="130" t="s">
        <v>536</v>
      </c>
      <c r="Z672" s="130" t="s">
        <v>455</v>
      </c>
    </row>
    <row r="673">
      <c r="A673" s="125"/>
      <c r="B673" s="125"/>
      <c r="C673" s="125"/>
      <c r="D673" s="125"/>
      <c r="E673" s="125"/>
      <c r="F673" s="125"/>
      <c r="G673" s="125"/>
      <c r="L673" s="116"/>
      <c r="M673" s="116"/>
      <c r="N673" s="116"/>
      <c r="O673" s="116"/>
      <c r="T673" s="103"/>
      <c r="Y673" s="130" t="s">
        <v>537</v>
      </c>
      <c r="Z673" s="130" t="s">
        <v>461</v>
      </c>
    </row>
    <row r="674">
      <c r="A674" s="125"/>
      <c r="B674" s="125"/>
      <c r="C674" s="125"/>
      <c r="D674" s="125"/>
      <c r="E674" s="125"/>
      <c r="F674" s="125"/>
      <c r="G674" s="125"/>
      <c r="L674" s="116"/>
      <c r="M674" s="116"/>
      <c r="N674" s="116"/>
      <c r="O674" s="116"/>
      <c r="T674" s="103"/>
      <c r="Y674" s="130" t="s">
        <v>538</v>
      </c>
      <c r="Z674" s="130" t="s">
        <v>430</v>
      </c>
    </row>
    <row r="675">
      <c r="A675" s="125"/>
      <c r="B675" s="125"/>
      <c r="C675" s="125"/>
      <c r="D675" s="125"/>
      <c r="E675" s="125"/>
      <c r="F675" s="125"/>
      <c r="G675" s="125"/>
      <c r="L675" s="116"/>
      <c r="M675" s="116"/>
      <c r="N675" s="116"/>
      <c r="O675" s="116"/>
      <c r="T675" s="103"/>
      <c r="Y675" s="130" t="s">
        <v>77</v>
      </c>
      <c r="Z675" s="130" t="s">
        <v>427</v>
      </c>
    </row>
    <row r="676">
      <c r="A676" s="125"/>
      <c r="B676" s="125"/>
      <c r="C676" s="125"/>
      <c r="D676" s="125"/>
      <c r="E676" s="125"/>
      <c r="F676" s="125"/>
      <c r="G676" s="125"/>
      <c r="L676" s="116"/>
      <c r="M676" s="116"/>
      <c r="N676" s="116"/>
      <c r="O676" s="116"/>
      <c r="T676" s="103"/>
      <c r="Y676" s="130" t="s">
        <v>539</v>
      </c>
      <c r="Z676" s="130" t="s">
        <v>400</v>
      </c>
    </row>
    <row r="677">
      <c r="A677" s="125"/>
      <c r="B677" s="125"/>
      <c r="C677" s="125"/>
      <c r="D677" s="125"/>
      <c r="E677" s="125"/>
      <c r="F677" s="125"/>
      <c r="G677" s="125"/>
      <c r="L677" s="116"/>
      <c r="M677" s="116"/>
      <c r="N677" s="116"/>
      <c r="O677" s="116"/>
      <c r="T677" s="103"/>
      <c r="Y677" s="130" t="s">
        <v>542</v>
      </c>
      <c r="Z677" s="130" t="s">
        <v>421</v>
      </c>
    </row>
    <row r="678">
      <c r="A678" s="125"/>
      <c r="B678" s="125"/>
      <c r="C678" s="125"/>
      <c r="D678" s="125"/>
      <c r="E678" s="125"/>
      <c r="F678" s="125"/>
      <c r="G678" s="125"/>
      <c r="L678" s="116"/>
      <c r="M678" s="116"/>
      <c r="N678" s="116"/>
      <c r="O678" s="116"/>
      <c r="T678" s="103"/>
      <c r="Y678" s="130" t="s">
        <v>73</v>
      </c>
      <c r="Z678" s="130" t="s">
        <v>489</v>
      </c>
    </row>
    <row r="679">
      <c r="A679" s="125"/>
      <c r="B679" s="125"/>
      <c r="C679" s="125"/>
      <c r="D679" s="125"/>
      <c r="E679" s="125"/>
      <c r="F679" s="125"/>
      <c r="G679" s="125"/>
      <c r="L679" s="116"/>
      <c r="M679" s="116"/>
      <c r="N679" s="116"/>
      <c r="O679" s="116"/>
      <c r="T679" s="103"/>
      <c r="Y679" s="130" t="s">
        <v>83</v>
      </c>
      <c r="Z679" s="130" t="s">
        <v>427</v>
      </c>
    </row>
    <row r="680">
      <c r="A680" s="125"/>
      <c r="B680" s="125"/>
      <c r="C680" s="125"/>
      <c r="D680" s="125"/>
      <c r="E680" s="125"/>
      <c r="F680" s="125"/>
      <c r="G680" s="125"/>
      <c r="L680" s="116"/>
      <c r="M680" s="116"/>
      <c r="N680" s="116"/>
      <c r="O680" s="116"/>
      <c r="T680" s="103"/>
      <c r="Y680" s="130" t="s">
        <v>543</v>
      </c>
      <c r="Z680" s="130" t="s">
        <v>490</v>
      </c>
    </row>
    <row r="681">
      <c r="A681" s="125"/>
      <c r="B681" s="125"/>
      <c r="C681" s="125"/>
      <c r="D681" s="125"/>
      <c r="E681" s="125"/>
      <c r="F681" s="125"/>
      <c r="G681" s="125"/>
      <c r="L681" s="116"/>
      <c r="M681" s="116"/>
      <c r="N681" s="116"/>
      <c r="O681" s="116"/>
      <c r="T681" s="103"/>
      <c r="Y681" s="130" t="s">
        <v>235</v>
      </c>
      <c r="Z681" s="130" t="s">
        <v>490</v>
      </c>
    </row>
    <row r="682">
      <c r="A682" s="125"/>
      <c r="B682" s="125"/>
      <c r="C682" s="125"/>
      <c r="D682" s="125"/>
      <c r="E682" s="125"/>
      <c r="F682" s="125"/>
      <c r="G682" s="125"/>
      <c r="L682" s="116"/>
      <c r="M682" s="116"/>
      <c r="N682" s="116"/>
      <c r="O682" s="116"/>
      <c r="T682" s="103"/>
      <c r="Y682" s="130" t="s">
        <v>67</v>
      </c>
      <c r="Z682" s="130" t="s">
        <v>435</v>
      </c>
    </row>
    <row r="683">
      <c r="A683" s="125"/>
      <c r="B683" s="125"/>
      <c r="C683" s="125"/>
      <c r="D683" s="125"/>
      <c r="E683" s="125"/>
      <c r="F683" s="125"/>
      <c r="G683" s="125"/>
      <c r="L683" s="116"/>
      <c r="M683" s="116"/>
      <c r="N683" s="116"/>
      <c r="O683" s="116"/>
      <c r="T683" s="103"/>
      <c r="Y683" s="130" t="s">
        <v>69</v>
      </c>
      <c r="Z683" s="130" t="s">
        <v>468</v>
      </c>
    </row>
    <row r="684">
      <c r="A684" s="125"/>
      <c r="B684" s="125"/>
      <c r="C684" s="125"/>
      <c r="D684" s="125"/>
      <c r="E684" s="125"/>
      <c r="F684" s="125"/>
      <c r="G684" s="125"/>
      <c r="L684" s="116"/>
      <c r="M684" s="116"/>
      <c r="N684" s="116"/>
      <c r="O684" s="116"/>
      <c r="T684" s="103"/>
      <c r="Y684" s="130" t="s">
        <v>571</v>
      </c>
      <c r="Z684" s="130" t="s">
        <v>407</v>
      </c>
    </row>
    <row r="685">
      <c r="A685" s="125"/>
      <c r="B685" s="125"/>
      <c r="C685" s="125"/>
      <c r="D685" s="125"/>
      <c r="E685" s="125"/>
      <c r="F685" s="125"/>
      <c r="G685" s="125"/>
      <c r="L685" s="116"/>
      <c r="M685" s="116"/>
      <c r="N685" s="116"/>
      <c r="O685" s="116"/>
      <c r="T685" s="103"/>
      <c r="Y685" s="130" t="s">
        <v>546</v>
      </c>
      <c r="Z685" s="130" t="s">
        <v>424</v>
      </c>
    </row>
    <row r="686">
      <c r="A686" s="125"/>
      <c r="B686" s="125"/>
      <c r="C686" s="125"/>
      <c r="D686" s="125"/>
      <c r="E686" s="125"/>
      <c r="F686" s="125"/>
      <c r="G686" s="125"/>
      <c r="L686" s="116"/>
      <c r="M686" s="116"/>
      <c r="N686" s="116"/>
      <c r="O686" s="116"/>
      <c r="T686" s="103"/>
      <c r="Y686" s="130" t="s">
        <v>81</v>
      </c>
      <c r="Z686" s="130" t="s">
        <v>413</v>
      </c>
    </row>
    <row r="687">
      <c r="A687" s="125"/>
      <c r="B687" s="125"/>
      <c r="C687" s="125"/>
      <c r="D687" s="125"/>
      <c r="E687" s="125"/>
      <c r="F687" s="125"/>
      <c r="G687" s="125"/>
      <c r="L687" s="116"/>
      <c r="M687" s="116"/>
      <c r="N687" s="116"/>
      <c r="O687" s="116"/>
      <c r="T687" s="103"/>
      <c r="Y687" s="130" t="s">
        <v>123</v>
      </c>
      <c r="Z687" s="130" t="s">
        <v>480</v>
      </c>
    </row>
    <row r="688">
      <c r="A688" s="125"/>
      <c r="B688" s="125"/>
      <c r="C688" s="125"/>
      <c r="D688" s="125"/>
      <c r="E688" s="125"/>
      <c r="F688" s="125"/>
      <c r="G688" s="125"/>
      <c r="L688" s="116"/>
      <c r="M688" s="116"/>
      <c r="N688" s="116"/>
      <c r="O688" s="116"/>
      <c r="T688" s="103"/>
      <c r="Y688" s="130" t="s">
        <v>547</v>
      </c>
      <c r="Z688" s="130" t="s">
        <v>473</v>
      </c>
    </row>
    <row r="689">
      <c r="A689" s="125"/>
      <c r="B689" s="125"/>
      <c r="C689" s="125"/>
      <c r="D689" s="125"/>
      <c r="E689" s="125"/>
      <c r="F689" s="125"/>
      <c r="G689" s="125"/>
      <c r="L689" s="116"/>
      <c r="M689" s="116"/>
      <c r="N689" s="116"/>
      <c r="O689" s="116"/>
      <c r="T689" s="103"/>
      <c r="Y689" s="130" t="s">
        <v>548</v>
      </c>
      <c r="Z689" s="130" t="s">
        <v>464</v>
      </c>
    </row>
    <row r="690">
      <c r="A690" s="125"/>
      <c r="B690" s="125"/>
      <c r="C690" s="125"/>
      <c r="D690" s="125"/>
      <c r="E690" s="125"/>
      <c r="F690" s="125"/>
      <c r="G690" s="125"/>
      <c r="L690" s="116"/>
      <c r="M690" s="116"/>
      <c r="N690" s="116"/>
      <c r="O690" s="116"/>
      <c r="T690" s="103"/>
      <c r="Y690" s="130" t="s">
        <v>103</v>
      </c>
      <c r="Z690" s="130" t="s">
        <v>464</v>
      </c>
    </row>
    <row r="691">
      <c r="A691" s="125"/>
      <c r="B691" s="125"/>
      <c r="C691" s="125"/>
      <c r="D691" s="125"/>
      <c r="E691" s="125"/>
      <c r="F691" s="125"/>
      <c r="G691" s="125"/>
      <c r="L691" s="116"/>
      <c r="M691" s="116"/>
      <c r="N691" s="116"/>
      <c r="O691" s="116"/>
      <c r="T691" s="103"/>
      <c r="Y691" s="130" t="s">
        <v>75</v>
      </c>
      <c r="Z691" s="130" t="s">
        <v>398</v>
      </c>
    </row>
    <row r="692">
      <c r="A692" s="125"/>
      <c r="B692" s="125"/>
      <c r="C692" s="125"/>
      <c r="D692" s="125"/>
      <c r="E692" s="125"/>
      <c r="F692" s="125"/>
      <c r="G692" s="125"/>
      <c r="L692" s="116"/>
      <c r="M692" s="116"/>
      <c r="N692" s="116"/>
      <c r="O692" s="116"/>
      <c r="T692" s="103"/>
      <c r="Y692" s="130" t="s">
        <v>89</v>
      </c>
      <c r="Z692" s="130" t="s">
        <v>417</v>
      </c>
    </row>
    <row r="693">
      <c r="A693" s="125"/>
      <c r="B693" s="125"/>
      <c r="C693" s="125"/>
      <c r="D693" s="125"/>
      <c r="E693" s="125"/>
      <c r="F693" s="125"/>
      <c r="G693" s="125"/>
      <c r="L693" s="116"/>
      <c r="M693" s="116"/>
      <c r="N693" s="116"/>
      <c r="O693" s="116"/>
      <c r="T693" s="103"/>
      <c r="Y693" s="130" t="s">
        <v>527</v>
      </c>
      <c r="Z693" s="130" t="s">
        <v>480</v>
      </c>
    </row>
    <row r="694">
      <c r="A694" s="125"/>
      <c r="B694" s="125"/>
      <c r="C694" s="125"/>
      <c r="D694" s="125"/>
      <c r="E694" s="125"/>
      <c r="F694" s="125"/>
      <c r="G694" s="125"/>
      <c r="L694" s="116"/>
      <c r="M694" s="116"/>
      <c r="N694" s="116"/>
      <c r="O694" s="116"/>
      <c r="T694" s="103"/>
      <c r="Y694" s="130" t="s">
        <v>60</v>
      </c>
      <c r="Z694" s="130" t="s">
        <v>417</v>
      </c>
    </row>
    <row r="695">
      <c r="A695" s="125"/>
      <c r="B695" s="125"/>
      <c r="C695" s="125"/>
      <c r="D695" s="125"/>
      <c r="E695" s="125"/>
      <c r="F695" s="125"/>
      <c r="G695" s="125"/>
      <c r="L695" s="116"/>
      <c r="M695" s="116"/>
      <c r="N695" s="116"/>
      <c r="O695" s="116"/>
      <c r="T695" s="103"/>
      <c r="Y695" s="130" t="s">
        <v>135</v>
      </c>
      <c r="Z695" s="130" t="s">
        <v>459</v>
      </c>
    </row>
    <row r="696">
      <c r="A696" s="125"/>
      <c r="B696" s="125"/>
      <c r="C696" s="125"/>
      <c r="D696" s="125"/>
      <c r="E696" s="125"/>
      <c r="F696" s="125"/>
      <c r="G696" s="125"/>
      <c r="L696" s="116"/>
      <c r="M696" s="116"/>
      <c r="N696" s="116"/>
      <c r="O696" s="116"/>
      <c r="T696" s="103"/>
      <c r="Y696" s="130" t="s">
        <v>528</v>
      </c>
      <c r="Z696" s="130" t="s">
        <v>432</v>
      </c>
    </row>
    <row r="697">
      <c r="A697" s="125"/>
      <c r="B697" s="125"/>
      <c r="C697" s="125"/>
      <c r="D697" s="125"/>
      <c r="E697" s="125"/>
      <c r="F697" s="125"/>
      <c r="G697" s="125"/>
      <c r="L697" s="116"/>
      <c r="M697" s="116"/>
      <c r="N697" s="116"/>
      <c r="O697" s="116"/>
      <c r="T697" s="103"/>
      <c r="Y697" s="130" t="s">
        <v>529</v>
      </c>
      <c r="Z697" s="130" t="s">
        <v>431</v>
      </c>
    </row>
    <row r="698">
      <c r="A698" s="125"/>
      <c r="B698" s="125"/>
      <c r="C698" s="125"/>
      <c r="D698" s="125"/>
      <c r="E698" s="125"/>
      <c r="F698" s="125"/>
      <c r="G698" s="125"/>
      <c r="L698" s="116"/>
      <c r="M698" s="116"/>
      <c r="N698" s="116"/>
      <c r="O698" s="116"/>
      <c r="T698" s="103"/>
      <c r="Y698" s="130" t="s">
        <v>530</v>
      </c>
      <c r="Z698" s="130" t="s">
        <v>480</v>
      </c>
    </row>
    <row r="699">
      <c r="A699" s="125"/>
      <c r="B699" s="125"/>
      <c r="C699" s="125"/>
      <c r="D699" s="125"/>
      <c r="E699" s="125"/>
      <c r="F699" s="125"/>
      <c r="G699" s="125"/>
      <c r="L699" s="116"/>
      <c r="M699" s="116"/>
      <c r="N699" s="116"/>
      <c r="O699" s="116"/>
      <c r="T699" s="103"/>
      <c r="Y699" s="130" t="s">
        <v>566</v>
      </c>
      <c r="Z699" s="130" t="s">
        <v>421</v>
      </c>
    </row>
    <row r="700">
      <c r="A700" s="125"/>
      <c r="B700" s="125"/>
      <c r="C700" s="125"/>
      <c r="D700" s="125"/>
      <c r="E700" s="125"/>
      <c r="F700" s="125"/>
      <c r="G700" s="125"/>
      <c r="L700" s="116"/>
      <c r="M700" s="116"/>
      <c r="N700" s="116"/>
      <c r="O700" s="116"/>
      <c r="T700" s="103"/>
      <c r="Y700" s="130" t="s">
        <v>531</v>
      </c>
      <c r="Z700" s="130" t="s">
        <v>490</v>
      </c>
    </row>
    <row r="701">
      <c r="A701" s="125"/>
      <c r="B701" s="125"/>
      <c r="C701" s="125"/>
      <c r="D701" s="125"/>
      <c r="E701" s="125"/>
      <c r="F701" s="125"/>
      <c r="G701" s="125"/>
      <c r="L701" s="116"/>
      <c r="M701" s="116"/>
      <c r="N701" s="116"/>
      <c r="O701" s="116"/>
      <c r="T701" s="103"/>
      <c r="Y701" s="130" t="s">
        <v>189</v>
      </c>
      <c r="Z701" s="130" t="s">
        <v>490</v>
      </c>
    </row>
    <row r="702">
      <c r="A702" s="125"/>
      <c r="B702" s="125"/>
      <c r="C702" s="125"/>
      <c r="D702" s="125"/>
      <c r="E702" s="125"/>
      <c r="F702" s="125"/>
      <c r="G702" s="125"/>
      <c r="L702" s="116"/>
      <c r="M702" s="116"/>
      <c r="N702" s="116"/>
      <c r="O702" s="116"/>
      <c r="T702" s="103"/>
      <c r="Y702" s="130" t="s">
        <v>532</v>
      </c>
      <c r="Z702" s="130" t="s">
        <v>490</v>
      </c>
    </row>
    <row r="703">
      <c r="A703" s="125"/>
      <c r="B703" s="125"/>
      <c r="C703" s="125"/>
      <c r="D703" s="125"/>
      <c r="E703" s="125"/>
      <c r="F703" s="125"/>
      <c r="G703" s="125"/>
      <c r="L703" s="116"/>
      <c r="M703" s="116"/>
      <c r="N703" s="116"/>
      <c r="O703" s="116"/>
      <c r="T703" s="103"/>
      <c r="Y703" s="130" t="s">
        <v>567</v>
      </c>
      <c r="Z703" s="130" t="s">
        <v>490</v>
      </c>
    </row>
    <row r="704">
      <c r="A704" s="125"/>
      <c r="B704" s="125"/>
      <c r="C704" s="125"/>
      <c r="D704" s="125"/>
      <c r="E704" s="125"/>
      <c r="F704" s="125"/>
      <c r="G704" s="125"/>
      <c r="L704" s="116"/>
      <c r="M704" s="116"/>
      <c r="N704" s="116"/>
      <c r="O704" s="116"/>
      <c r="T704" s="103"/>
      <c r="Y704" s="130" t="s">
        <v>572</v>
      </c>
      <c r="Z704" s="130" t="s">
        <v>490</v>
      </c>
    </row>
    <row r="705">
      <c r="A705" s="125"/>
      <c r="B705" s="125"/>
      <c r="C705" s="125"/>
      <c r="D705" s="125"/>
      <c r="E705" s="125"/>
      <c r="F705" s="125"/>
      <c r="G705" s="125"/>
      <c r="L705" s="116"/>
      <c r="M705" s="116"/>
      <c r="N705" s="116"/>
      <c r="O705" s="116"/>
      <c r="T705" s="103"/>
      <c r="Y705" s="130" t="s">
        <v>533</v>
      </c>
      <c r="Z705" s="130" t="s">
        <v>490</v>
      </c>
    </row>
    <row r="706">
      <c r="A706" s="125"/>
      <c r="B706" s="125"/>
      <c r="C706" s="125"/>
      <c r="D706" s="125"/>
      <c r="E706" s="125"/>
      <c r="F706" s="125"/>
      <c r="G706" s="125"/>
      <c r="L706" s="116"/>
      <c r="M706" s="116"/>
      <c r="N706" s="116"/>
      <c r="O706" s="116"/>
      <c r="T706" s="103"/>
      <c r="Y706" s="130" t="s">
        <v>534</v>
      </c>
      <c r="Z706" s="130" t="s">
        <v>381</v>
      </c>
    </row>
    <row r="707">
      <c r="A707" s="125"/>
      <c r="B707" s="125"/>
      <c r="C707" s="125"/>
      <c r="D707" s="125"/>
      <c r="E707" s="125"/>
      <c r="F707" s="125"/>
      <c r="G707" s="125"/>
      <c r="L707" s="116"/>
      <c r="M707" s="116"/>
      <c r="N707" s="116"/>
      <c r="O707" s="116"/>
      <c r="T707" s="103"/>
      <c r="Y707" s="130" t="s">
        <v>536</v>
      </c>
      <c r="Z707" s="130" t="s">
        <v>455</v>
      </c>
    </row>
    <row r="708">
      <c r="A708" s="125"/>
      <c r="B708" s="125"/>
      <c r="C708" s="125"/>
      <c r="D708" s="125"/>
      <c r="E708" s="125"/>
      <c r="F708" s="125"/>
      <c r="G708" s="125"/>
      <c r="L708" s="116"/>
      <c r="M708" s="116"/>
      <c r="N708" s="116"/>
      <c r="O708" s="116"/>
      <c r="T708" s="103"/>
      <c r="Y708" s="130" t="s">
        <v>537</v>
      </c>
      <c r="Z708" s="130" t="s">
        <v>461</v>
      </c>
    </row>
    <row r="709">
      <c r="A709" s="125"/>
      <c r="B709" s="125"/>
      <c r="C709" s="125"/>
      <c r="D709" s="125"/>
      <c r="E709" s="125"/>
      <c r="F709" s="125"/>
      <c r="G709" s="125"/>
      <c r="L709" s="116"/>
      <c r="M709" s="116"/>
      <c r="N709" s="116"/>
      <c r="O709" s="116"/>
      <c r="T709" s="103"/>
      <c r="Y709" s="130" t="s">
        <v>77</v>
      </c>
      <c r="Z709" s="130" t="s">
        <v>427</v>
      </c>
    </row>
    <row r="710">
      <c r="A710" s="125"/>
      <c r="B710" s="125"/>
      <c r="C710" s="125"/>
      <c r="D710" s="125"/>
      <c r="E710" s="125"/>
      <c r="F710" s="125"/>
      <c r="G710" s="125"/>
      <c r="L710" s="116"/>
      <c r="M710" s="116"/>
      <c r="N710" s="116"/>
      <c r="O710" s="116"/>
      <c r="T710" s="103"/>
      <c r="Y710" s="130" t="s">
        <v>539</v>
      </c>
      <c r="Z710" s="130" t="s">
        <v>400</v>
      </c>
    </row>
    <row r="711">
      <c r="A711" s="125"/>
      <c r="B711" s="125"/>
      <c r="C711" s="125"/>
      <c r="D711" s="125"/>
      <c r="E711" s="125"/>
      <c r="F711" s="125"/>
      <c r="G711" s="125"/>
      <c r="L711" s="116"/>
      <c r="M711" s="116"/>
      <c r="N711" s="116"/>
      <c r="O711" s="116"/>
      <c r="T711" s="103"/>
      <c r="Y711" s="130" t="s">
        <v>542</v>
      </c>
      <c r="Z711" s="130" t="s">
        <v>421</v>
      </c>
    </row>
    <row r="712">
      <c r="A712" s="125"/>
      <c r="B712" s="125"/>
      <c r="C712" s="125"/>
      <c r="D712" s="125"/>
      <c r="E712" s="125"/>
      <c r="F712" s="125"/>
      <c r="G712" s="125"/>
      <c r="L712" s="116"/>
      <c r="M712" s="116"/>
      <c r="N712" s="116"/>
      <c r="O712" s="116"/>
      <c r="T712" s="103"/>
      <c r="Y712" s="130" t="s">
        <v>73</v>
      </c>
      <c r="Z712" s="130" t="s">
        <v>489</v>
      </c>
    </row>
    <row r="713">
      <c r="A713" s="125"/>
      <c r="B713" s="125"/>
      <c r="C713" s="125"/>
      <c r="D713" s="125"/>
      <c r="E713" s="125"/>
      <c r="F713" s="125"/>
      <c r="G713" s="125"/>
      <c r="L713" s="116"/>
      <c r="M713" s="116"/>
      <c r="N713" s="116"/>
      <c r="O713" s="116"/>
      <c r="T713" s="103"/>
      <c r="Y713" s="130" t="s">
        <v>83</v>
      </c>
      <c r="Z713" s="130" t="s">
        <v>427</v>
      </c>
    </row>
    <row r="714">
      <c r="A714" s="125"/>
      <c r="B714" s="125"/>
      <c r="C714" s="125"/>
      <c r="D714" s="125"/>
      <c r="E714" s="125"/>
      <c r="F714" s="125"/>
      <c r="G714" s="125"/>
      <c r="L714" s="116"/>
      <c r="M714" s="116"/>
      <c r="N714" s="116"/>
      <c r="O714" s="116"/>
      <c r="T714" s="103"/>
      <c r="Y714" s="130" t="s">
        <v>235</v>
      </c>
      <c r="Z714" s="130" t="s">
        <v>490</v>
      </c>
    </row>
    <row r="715">
      <c r="A715" s="125"/>
      <c r="B715" s="125"/>
      <c r="C715" s="125"/>
      <c r="D715" s="125"/>
      <c r="E715" s="125"/>
      <c r="F715" s="125"/>
      <c r="G715" s="125"/>
      <c r="L715" s="116"/>
      <c r="M715" s="116"/>
      <c r="N715" s="116"/>
      <c r="O715" s="116"/>
      <c r="T715" s="103"/>
      <c r="Y715" s="130" t="s">
        <v>573</v>
      </c>
      <c r="Z715" s="130" t="s">
        <v>490</v>
      </c>
    </row>
    <row r="716">
      <c r="A716" s="125"/>
      <c r="B716" s="125"/>
      <c r="C716" s="125"/>
      <c r="D716" s="125"/>
      <c r="E716" s="125"/>
      <c r="F716" s="125"/>
      <c r="G716" s="125"/>
      <c r="L716" s="116"/>
      <c r="M716" s="116"/>
      <c r="N716" s="116"/>
      <c r="O716" s="116"/>
      <c r="T716" s="103"/>
      <c r="Y716" s="130" t="s">
        <v>67</v>
      </c>
      <c r="Z716" s="130" t="s">
        <v>435</v>
      </c>
    </row>
    <row r="717">
      <c r="A717" s="125"/>
      <c r="B717" s="125"/>
      <c r="C717" s="125"/>
      <c r="D717" s="125"/>
      <c r="E717" s="125"/>
      <c r="F717" s="125"/>
      <c r="G717" s="125"/>
      <c r="L717" s="116"/>
      <c r="M717" s="116"/>
      <c r="N717" s="116"/>
      <c r="O717" s="116"/>
      <c r="T717" s="103"/>
      <c r="Y717" s="130" t="s">
        <v>69</v>
      </c>
      <c r="Z717" s="130" t="s">
        <v>468</v>
      </c>
    </row>
    <row r="718">
      <c r="A718" s="125"/>
      <c r="B718" s="125"/>
      <c r="C718" s="125"/>
      <c r="D718" s="125"/>
      <c r="E718" s="125"/>
      <c r="F718" s="125"/>
      <c r="G718" s="125"/>
      <c r="L718" s="116"/>
      <c r="M718" s="116"/>
      <c r="N718" s="116"/>
      <c r="O718" s="116"/>
      <c r="T718" s="103"/>
      <c r="Y718" s="130" t="s">
        <v>571</v>
      </c>
      <c r="Z718" s="130" t="s">
        <v>407</v>
      </c>
    </row>
    <row r="719">
      <c r="A719" s="125"/>
      <c r="B719" s="125"/>
      <c r="C719" s="125"/>
      <c r="D719" s="125"/>
      <c r="E719" s="125"/>
      <c r="F719" s="125"/>
      <c r="G719" s="125"/>
      <c r="L719" s="116"/>
      <c r="M719" s="116"/>
      <c r="N719" s="116"/>
      <c r="O719" s="116"/>
      <c r="T719" s="103"/>
      <c r="Y719" s="130" t="s">
        <v>546</v>
      </c>
      <c r="Z719" s="130" t="s">
        <v>424</v>
      </c>
    </row>
    <row r="720">
      <c r="A720" s="125"/>
      <c r="B720" s="125"/>
      <c r="C720" s="125"/>
      <c r="D720" s="125"/>
      <c r="E720" s="125"/>
      <c r="F720" s="125"/>
      <c r="G720" s="125"/>
      <c r="L720" s="116"/>
      <c r="M720" s="116"/>
      <c r="N720" s="116"/>
      <c r="O720" s="116"/>
      <c r="T720" s="103"/>
      <c r="Y720" s="130" t="s">
        <v>81</v>
      </c>
      <c r="Z720" s="130" t="s">
        <v>413</v>
      </c>
    </row>
    <row r="721">
      <c r="A721" s="125"/>
      <c r="B721" s="125"/>
      <c r="C721" s="125"/>
      <c r="D721" s="125"/>
      <c r="E721" s="125"/>
      <c r="F721" s="125"/>
      <c r="G721" s="125"/>
      <c r="L721" s="116"/>
      <c r="M721" s="116"/>
      <c r="N721" s="116"/>
      <c r="O721" s="116"/>
      <c r="T721" s="103"/>
      <c r="Y721" s="130" t="s">
        <v>123</v>
      </c>
      <c r="Z721" s="130" t="s">
        <v>480</v>
      </c>
    </row>
    <row r="722">
      <c r="A722" s="125"/>
      <c r="B722" s="125"/>
      <c r="C722" s="125"/>
      <c r="D722" s="125"/>
      <c r="E722" s="125"/>
      <c r="F722" s="125"/>
      <c r="G722" s="125"/>
      <c r="L722" s="116"/>
      <c r="M722" s="116"/>
      <c r="N722" s="116"/>
      <c r="O722" s="116"/>
      <c r="T722" s="103"/>
      <c r="Y722" s="130" t="s">
        <v>547</v>
      </c>
      <c r="Z722" s="130" t="s">
        <v>473</v>
      </c>
    </row>
    <row r="723">
      <c r="A723" s="125"/>
      <c r="B723" s="125"/>
      <c r="C723" s="125"/>
      <c r="D723" s="125"/>
      <c r="E723" s="125"/>
      <c r="F723" s="125"/>
      <c r="G723" s="125"/>
      <c r="L723" s="116"/>
      <c r="M723" s="116"/>
      <c r="N723" s="116"/>
      <c r="O723" s="116"/>
      <c r="T723" s="103"/>
      <c r="Y723" s="130" t="s">
        <v>548</v>
      </c>
      <c r="Z723" s="130" t="s">
        <v>464</v>
      </c>
    </row>
    <row r="724">
      <c r="A724" s="125"/>
      <c r="B724" s="125"/>
      <c r="C724" s="125"/>
      <c r="D724" s="125"/>
      <c r="E724" s="125"/>
      <c r="F724" s="125"/>
      <c r="G724" s="125"/>
      <c r="L724" s="116"/>
      <c r="M724" s="116"/>
      <c r="N724" s="116"/>
      <c r="O724" s="116"/>
      <c r="T724" s="103"/>
      <c r="Y724" s="130" t="s">
        <v>91</v>
      </c>
      <c r="Z724" s="130" t="s">
        <v>483</v>
      </c>
    </row>
    <row r="725">
      <c r="A725" s="125"/>
      <c r="B725" s="125"/>
      <c r="C725" s="125"/>
      <c r="D725" s="125"/>
      <c r="E725" s="125"/>
      <c r="F725" s="125"/>
      <c r="G725" s="125"/>
      <c r="L725" s="116"/>
      <c r="M725" s="116"/>
      <c r="N725" s="116"/>
      <c r="O725" s="116"/>
      <c r="T725" s="103"/>
      <c r="Y725" s="130" t="s">
        <v>103</v>
      </c>
      <c r="Z725" s="130" t="s">
        <v>464</v>
      </c>
    </row>
    <row r="726">
      <c r="A726" s="125"/>
      <c r="B726" s="125"/>
      <c r="C726" s="125"/>
      <c r="D726" s="125"/>
      <c r="E726" s="125"/>
      <c r="F726" s="125"/>
      <c r="G726" s="125"/>
      <c r="L726" s="116"/>
      <c r="M726" s="116"/>
      <c r="N726" s="116"/>
      <c r="O726" s="116"/>
      <c r="T726" s="103"/>
      <c r="Y726" s="130" t="s">
        <v>75</v>
      </c>
      <c r="Z726" s="130" t="s">
        <v>398</v>
      </c>
    </row>
    <row r="727">
      <c r="A727" s="125"/>
      <c r="B727" s="125"/>
      <c r="C727" s="125"/>
      <c r="D727" s="125"/>
      <c r="E727" s="125"/>
      <c r="F727" s="125"/>
      <c r="G727" s="125"/>
      <c r="L727" s="116"/>
      <c r="M727" s="116"/>
      <c r="N727" s="116"/>
      <c r="O727" s="116"/>
      <c r="T727" s="103"/>
      <c r="Y727" s="130" t="s">
        <v>527</v>
      </c>
      <c r="Z727" s="130" t="s">
        <v>480</v>
      </c>
    </row>
    <row r="728">
      <c r="A728" s="125"/>
      <c r="B728" s="125"/>
      <c r="C728" s="125"/>
      <c r="D728" s="125"/>
      <c r="E728" s="125"/>
      <c r="F728" s="125"/>
      <c r="G728" s="125"/>
      <c r="L728" s="116"/>
      <c r="M728" s="116"/>
      <c r="N728" s="116"/>
      <c r="O728" s="116"/>
      <c r="T728" s="103"/>
      <c r="Y728" s="130" t="s">
        <v>60</v>
      </c>
      <c r="Z728" s="130" t="s">
        <v>417</v>
      </c>
    </row>
    <row r="729">
      <c r="A729" s="125"/>
      <c r="B729" s="125"/>
      <c r="C729" s="125"/>
      <c r="D729" s="125"/>
      <c r="E729" s="125"/>
      <c r="F729" s="125"/>
      <c r="G729" s="125"/>
      <c r="L729" s="116"/>
      <c r="M729" s="116"/>
      <c r="N729" s="116"/>
      <c r="O729" s="116"/>
      <c r="T729" s="103"/>
      <c r="Y729" s="130" t="s">
        <v>135</v>
      </c>
      <c r="Z729" s="130" t="s">
        <v>459</v>
      </c>
    </row>
    <row r="730">
      <c r="A730" s="125"/>
      <c r="B730" s="125"/>
      <c r="C730" s="125"/>
      <c r="D730" s="125"/>
      <c r="E730" s="125"/>
      <c r="F730" s="125"/>
      <c r="G730" s="125"/>
      <c r="L730" s="116"/>
      <c r="M730" s="116"/>
      <c r="N730" s="116"/>
      <c r="O730" s="116"/>
      <c r="T730" s="103"/>
      <c r="Y730" s="130" t="s">
        <v>574</v>
      </c>
      <c r="Z730" s="130" t="s">
        <v>490</v>
      </c>
    </row>
    <row r="731">
      <c r="A731" s="125"/>
      <c r="B731" s="125"/>
      <c r="C731" s="125"/>
      <c r="D731" s="125"/>
      <c r="E731" s="125"/>
      <c r="F731" s="125"/>
      <c r="G731" s="125"/>
      <c r="L731" s="116"/>
      <c r="M731" s="116"/>
      <c r="N731" s="116"/>
      <c r="O731" s="116"/>
      <c r="T731" s="103"/>
      <c r="Y731" s="130" t="s">
        <v>530</v>
      </c>
      <c r="Z731" s="130" t="s">
        <v>480</v>
      </c>
    </row>
    <row r="732">
      <c r="A732" s="125"/>
      <c r="B732" s="125"/>
      <c r="C732" s="125"/>
      <c r="D732" s="125"/>
      <c r="E732" s="125"/>
      <c r="F732" s="125"/>
      <c r="G732" s="125"/>
      <c r="L732" s="116"/>
      <c r="M732" s="116"/>
      <c r="N732" s="116"/>
      <c r="O732" s="116"/>
      <c r="T732" s="103"/>
      <c r="Y732" s="130" t="s">
        <v>566</v>
      </c>
      <c r="Z732" s="130" t="s">
        <v>421</v>
      </c>
    </row>
    <row r="733">
      <c r="A733" s="125"/>
      <c r="B733" s="125"/>
      <c r="C733" s="125"/>
      <c r="D733" s="125"/>
      <c r="E733" s="125"/>
      <c r="F733" s="125"/>
      <c r="G733" s="125"/>
      <c r="L733" s="116"/>
      <c r="M733" s="116"/>
      <c r="N733" s="116"/>
      <c r="O733" s="116"/>
      <c r="T733" s="103"/>
      <c r="Y733" s="130" t="s">
        <v>531</v>
      </c>
      <c r="Z733" s="130" t="s">
        <v>490</v>
      </c>
    </row>
    <row r="734">
      <c r="A734" s="125"/>
      <c r="B734" s="125"/>
      <c r="C734" s="125"/>
      <c r="D734" s="125"/>
      <c r="E734" s="125"/>
      <c r="F734" s="125"/>
      <c r="G734" s="125"/>
      <c r="L734" s="116"/>
      <c r="M734" s="116"/>
      <c r="N734" s="116"/>
      <c r="O734" s="116"/>
      <c r="T734" s="103"/>
      <c r="Y734" s="130" t="s">
        <v>189</v>
      </c>
      <c r="Z734" s="130" t="s">
        <v>490</v>
      </c>
    </row>
    <row r="735">
      <c r="A735" s="125"/>
      <c r="B735" s="125"/>
      <c r="C735" s="125"/>
      <c r="D735" s="125"/>
      <c r="E735" s="125"/>
      <c r="F735" s="125"/>
      <c r="G735" s="125"/>
      <c r="L735" s="116"/>
      <c r="M735" s="116"/>
      <c r="N735" s="116"/>
      <c r="O735" s="116"/>
      <c r="T735" s="103"/>
      <c r="Y735" s="130" t="s">
        <v>575</v>
      </c>
      <c r="Z735" s="130" t="s">
        <v>490</v>
      </c>
    </row>
    <row r="736">
      <c r="A736" s="125"/>
      <c r="B736" s="125"/>
      <c r="C736" s="125"/>
      <c r="D736" s="125"/>
      <c r="E736" s="125"/>
      <c r="F736" s="125"/>
      <c r="G736" s="125"/>
      <c r="L736" s="116"/>
      <c r="M736" s="116"/>
      <c r="N736" s="116"/>
      <c r="O736" s="116"/>
      <c r="T736" s="103"/>
      <c r="Y736" s="130" t="s">
        <v>532</v>
      </c>
      <c r="Z736" s="130" t="s">
        <v>490</v>
      </c>
    </row>
    <row r="737">
      <c r="A737" s="125"/>
      <c r="B737" s="125"/>
      <c r="C737" s="125"/>
      <c r="D737" s="125"/>
      <c r="E737" s="125"/>
      <c r="F737" s="125"/>
      <c r="G737" s="125"/>
      <c r="L737" s="116"/>
      <c r="M737" s="116"/>
      <c r="N737" s="116"/>
      <c r="O737" s="116"/>
      <c r="T737" s="103"/>
      <c r="Y737" s="130" t="s">
        <v>567</v>
      </c>
      <c r="Z737" s="130" t="s">
        <v>490</v>
      </c>
    </row>
    <row r="738">
      <c r="A738" s="125"/>
      <c r="B738" s="125"/>
      <c r="C738" s="125"/>
      <c r="D738" s="125"/>
      <c r="E738" s="125"/>
      <c r="F738" s="125"/>
      <c r="G738" s="125"/>
      <c r="L738" s="116"/>
      <c r="M738" s="116"/>
      <c r="N738" s="116"/>
      <c r="O738" s="116"/>
      <c r="T738" s="103"/>
      <c r="Y738" s="130" t="s">
        <v>572</v>
      </c>
      <c r="Z738" s="130" t="s">
        <v>490</v>
      </c>
    </row>
    <row r="739">
      <c r="A739" s="125"/>
      <c r="B739" s="125"/>
      <c r="C739" s="125"/>
      <c r="D739" s="125"/>
      <c r="E739" s="125"/>
      <c r="F739" s="125"/>
      <c r="G739" s="125"/>
      <c r="L739" s="116"/>
      <c r="M739" s="116"/>
      <c r="N739" s="116"/>
      <c r="O739" s="116"/>
      <c r="T739" s="103"/>
      <c r="Y739" s="130" t="s">
        <v>576</v>
      </c>
      <c r="Z739" s="130" t="s">
        <v>490</v>
      </c>
    </row>
    <row r="740">
      <c r="A740" s="125"/>
      <c r="B740" s="125"/>
      <c r="C740" s="125"/>
      <c r="D740" s="125"/>
      <c r="E740" s="125"/>
      <c r="F740" s="125"/>
      <c r="G740" s="125"/>
      <c r="L740" s="116"/>
      <c r="M740" s="116"/>
      <c r="N740" s="116"/>
      <c r="O740" s="116"/>
      <c r="T740" s="103"/>
      <c r="Y740" s="130" t="s">
        <v>533</v>
      </c>
      <c r="Z740" s="130" t="s">
        <v>490</v>
      </c>
    </row>
    <row r="741">
      <c r="A741" s="125"/>
      <c r="B741" s="125"/>
      <c r="C741" s="125"/>
      <c r="D741" s="125"/>
      <c r="E741" s="125"/>
      <c r="F741" s="125"/>
      <c r="G741" s="125"/>
      <c r="L741" s="116"/>
      <c r="M741" s="116"/>
      <c r="N741" s="116"/>
      <c r="O741" s="116"/>
      <c r="T741" s="103"/>
      <c r="Y741" s="130" t="s">
        <v>534</v>
      </c>
      <c r="Z741" s="130" t="s">
        <v>381</v>
      </c>
    </row>
    <row r="742">
      <c r="A742" s="125"/>
      <c r="B742" s="125"/>
      <c r="C742" s="125"/>
      <c r="D742" s="125"/>
      <c r="E742" s="125"/>
      <c r="F742" s="125"/>
      <c r="G742" s="125"/>
      <c r="L742" s="116"/>
      <c r="M742" s="116"/>
      <c r="N742" s="116"/>
      <c r="O742" s="116"/>
      <c r="T742" s="103"/>
      <c r="Y742" s="130" t="s">
        <v>536</v>
      </c>
      <c r="Z742" s="130" t="s">
        <v>455</v>
      </c>
    </row>
    <row r="743">
      <c r="A743" s="125"/>
      <c r="B743" s="125"/>
      <c r="C743" s="125"/>
      <c r="D743" s="125"/>
      <c r="E743" s="125"/>
      <c r="F743" s="125"/>
      <c r="G743" s="125"/>
      <c r="L743" s="116"/>
      <c r="M743" s="116"/>
      <c r="N743" s="116"/>
      <c r="O743" s="116"/>
      <c r="T743" s="103"/>
      <c r="Y743" s="130" t="s">
        <v>537</v>
      </c>
      <c r="Z743" s="130" t="s">
        <v>461</v>
      </c>
    </row>
    <row r="744">
      <c r="A744" s="125"/>
      <c r="B744" s="125"/>
      <c r="C744" s="125"/>
      <c r="D744" s="125"/>
      <c r="E744" s="125"/>
      <c r="F744" s="125"/>
      <c r="G744" s="125"/>
      <c r="L744" s="116"/>
      <c r="M744" s="116"/>
      <c r="N744" s="116"/>
      <c r="O744" s="116"/>
      <c r="T744" s="103"/>
      <c r="Y744" s="130" t="s">
        <v>77</v>
      </c>
      <c r="Z744" s="130" t="s">
        <v>427</v>
      </c>
    </row>
    <row r="745">
      <c r="A745" s="125"/>
      <c r="B745" s="125"/>
      <c r="C745" s="125"/>
      <c r="D745" s="125"/>
      <c r="E745" s="125"/>
      <c r="F745" s="125"/>
      <c r="G745" s="125"/>
      <c r="L745" s="116"/>
      <c r="M745" s="116"/>
      <c r="N745" s="116"/>
      <c r="O745" s="116"/>
      <c r="T745" s="103"/>
      <c r="Y745" s="130" t="s">
        <v>539</v>
      </c>
      <c r="Z745" s="130" t="s">
        <v>400</v>
      </c>
    </row>
    <row r="746">
      <c r="A746" s="125"/>
      <c r="B746" s="125"/>
      <c r="C746" s="125"/>
      <c r="D746" s="125"/>
      <c r="E746" s="125"/>
      <c r="F746" s="125"/>
      <c r="G746" s="125"/>
      <c r="L746" s="116"/>
      <c r="M746" s="116"/>
      <c r="N746" s="116"/>
      <c r="O746" s="116"/>
      <c r="T746" s="103"/>
      <c r="Y746" s="130" t="s">
        <v>577</v>
      </c>
      <c r="Z746" s="130" t="s">
        <v>490</v>
      </c>
    </row>
    <row r="747">
      <c r="A747" s="125"/>
      <c r="B747" s="125"/>
      <c r="C747" s="125"/>
      <c r="D747" s="125"/>
      <c r="E747" s="125"/>
      <c r="F747" s="125"/>
      <c r="G747" s="125"/>
      <c r="L747" s="116"/>
      <c r="M747" s="116"/>
      <c r="N747" s="116"/>
      <c r="O747" s="116"/>
      <c r="T747" s="103"/>
      <c r="Y747" s="130" t="s">
        <v>542</v>
      </c>
      <c r="Z747" s="130" t="s">
        <v>421</v>
      </c>
    </row>
    <row r="748">
      <c r="A748" s="125"/>
      <c r="B748" s="125"/>
      <c r="C748" s="125"/>
      <c r="D748" s="125"/>
      <c r="E748" s="125"/>
      <c r="F748" s="125"/>
      <c r="G748" s="125"/>
      <c r="L748" s="116"/>
      <c r="M748" s="116"/>
      <c r="N748" s="116"/>
      <c r="O748" s="116"/>
      <c r="T748" s="103"/>
      <c r="Y748" s="130" t="s">
        <v>73</v>
      </c>
      <c r="Z748" s="130" t="s">
        <v>489</v>
      </c>
    </row>
    <row r="749">
      <c r="A749" s="125"/>
      <c r="B749" s="125"/>
      <c r="C749" s="125"/>
      <c r="D749" s="125"/>
      <c r="E749" s="125"/>
      <c r="F749" s="125"/>
      <c r="G749" s="125"/>
      <c r="L749" s="116"/>
      <c r="M749" s="116"/>
      <c r="N749" s="116"/>
      <c r="O749" s="116"/>
      <c r="T749" s="103"/>
      <c r="Y749" s="130" t="s">
        <v>83</v>
      </c>
      <c r="Z749" s="130" t="s">
        <v>427</v>
      </c>
    </row>
    <row r="750">
      <c r="A750" s="125"/>
      <c r="B750" s="125"/>
      <c r="C750" s="125"/>
      <c r="D750" s="125"/>
      <c r="E750" s="125"/>
      <c r="F750" s="125"/>
      <c r="G750" s="125"/>
      <c r="L750" s="116"/>
      <c r="M750" s="116"/>
      <c r="N750" s="116"/>
      <c r="O750" s="116"/>
      <c r="T750" s="103"/>
      <c r="Y750" s="130" t="s">
        <v>543</v>
      </c>
      <c r="Z750" s="130" t="s">
        <v>490</v>
      </c>
    </row>
    <row r="751">
      <c r="A751" s="125"/>
      <c r="B751" s="125"/>
      <c r="C751" s="125"/>
      <c r="D751" s="125"/>
      <c r="E751" s="125"/>
      <c r="F751" s="125"/>
      <c r="G751" s="125"/>
      <c r="L751" s="116"/>
      <c r="M751" s="116"/>
      <c r="N751" s="116"/>
      <c r="O751" s="116"/>
      <c r="T751" s="103"/>
      <c r="Y751" s="130" t="s">
        <v>235</v>
      </c>
      <c r="Z751" s="130" t="s">
        <v>490</v>
      </c>
    </row>
    <row r="752">
      <c r="A752" s="125"/>
      <c r="B752" s="125"/>
      <c r="C752" s="125"/>
      <c r="D752" s="125"/>
      <c r="E752" s="125"/>
      <c r="F752" s="125"/>
      <c r="G752" s="125"/>
      <c r="L752" s="116"/>
      <c r="M752" s="116"/>
      <c r="N752" s="116"/>
      <c r="O752" s="116"/>
      <c r="T752" s="103"/>
      <c r="Y752" s="130" t="s">
        <v>573</v>
      </c>
      <c r="Z752" s="130" t="s">
        <v>490</v>
      </c>
    </row>
    <row r="753">
      <c r="A753" s="125"/>
      <c r="B753" s="125"/>
      <c r="C753" s="125"/>
      <c r="D753" s="125"/>
      <c r="E753" s="125"/>
      <c r="F753" s="125"/>
      <c r="G753" s="125"/>
      <c r="L753" s="116"/>
      <c r="M753" s="116"/>
      <c r="N753" s="116"/>
      <c r="O753" s="116"/>
      <c r="T753" s="103"/>
      <c r="Y753" s="130" t="s">
        <v>67</v>
      </c>
      <c r="Z753" s="130" t="s">
        <v>435</v>
      </c>
    </row>
    <row r="754">
      <c r="A754" s="125"/>
      <c r="B754" s="125"/>
      <c r="C754" s="125"/>
      <c r="D754" s="125"/>
      <c r="E754" s="125"/>
      <c r="F754" s="125"/>
      <c r="G754" s="125"/>
      <c r="L754" s="116"/>
      <c r="M754" s="116"/>
      <c r="N754" s="116"/>
      <c r="O754" s="116"/>
      <c r="T754" s="103"/>
      <c r="Y754" s="130" t="s">
        <v>69</v>
      </c>
      <c r="Z754" s="130" t="s">
        <v>468</v>
      </c>
    </row>
    <row r="755">
      <c r="A755" s="125"/>
      <c r="B755" s="125"/>
      <c r="C755" s="125"/>
      <c r="D755" s="125"/>
      <c r="E755" s="125"/>
      <c r="F755" s="125"/>
      <c r="G755" s="125"/>
      <c r="L755" s="116"/>
      <c r="M755" s="116"/>
      <c r="N755" s="116"/>
      <c r="O755" s="116"/>
      <c r="T755" s="103"/>
      <c r="Y755" s="130" t="s">
        <v>571</v>
      </c>
      <c r="Z755" s="130" t="s">
        <v>407</v>
      </c>
    </row>
    <row r="756">
      <c r="A756" s="125"/>
      <c r="B756" s="125"/>
      <c r="C756" s="125"/>
      <c r="D756" s="125"/>
      <c r="E756" s="125"/>
      <c r="F756" s="125"/>
      <c r="G756" s="125"/>
      <c r="L756" s="116"/>
      <c r="M756" s="116"/>
      <c r="N756" s="116"/>
      <c r="O756" s="116"/>
      <c r="T756" s="103"/>
      <c r="Y756" s="130" t="s">
        <v>546</v>
      </c>
      <c r="Z756" s="130" t="s">
        <v>424</v>
      </c>
    </row>
    <row r="757">
      <c r="A757" s="125"/>
      <c r="B757" s="125"/>
      <c r="C757" s="125"/>
      <c r="D757" s="125"/>
      <c r="E757" s="125"/>
      <c r="F757" s="125"/>
      <c r="G757" s="125"/>
      <c r="L757" s="116"/>
      <c r="M757" s="116"/>
      <c r="N757" s="116"/>
      <c r="O757" s="116"/>
      <c r="T757" s="103"/>
      <c r="Y757" s="130" t="s">
        <v>81</v>
      </c>
      <c r="Z757" s="130" t="s">
        <v>413</v>
      </c>
    </row>
    <row r="758">
      <c r="A758" s="125"/>
      <c r="B758" s="125"/>
      <c r="C758" s="125"/>
      <c r="D758" s="125"/>
      <c r="E758" s="125"/>
      <c r="F758" s="125"/>
      <c r="G758" s="125"/>
      <c r="L758" s="116"/>
      <c r="M758" s="116"/>
      <c r="N758" s="116"/>
      <c r="O758" s="116"/>
      <c r="T758" s="103"/>
      <c r="Y758" s="130" t="s">
        <v>123</v>
      </c>
      <c r="Z758" s="130" t="s">
        <v>480</v>
      </c>
    </row>
    <row r="759">
      <c r="A759" s="125"/>
      <c r="B759" s="125"/>
      <c r="C759" s="125"/>
      <c r="D759" s="125"/>
      <c r="E759" s="125"/>
      <c r="F759" s="125"/>
      <c r="G759" s="125"/>
      <c r="L759" s="116"/>
      <c r="M759" s="116"/>
      <c r="N759" s="116"/>
      <c r="O759" s="116"/>
      <c r="T759" s="103"/>
      <c r="Y759" s="130" t="s">
        <v>547</v>
      </c>
      <c r="Z759" s="130" t="s">
        <v>473</v>
      </c>
    </row>
    <row r="760">
      <c r="A760" s="125"/>
      <c r="B760" s="125"/>
      <c r="C760" s="125"/>
      <c r="D760" s="125"/>
      <c r="E760" s="125"/>
      <c r="F760" s="125"/>
      <c r="G760" s="125"/>
      <c r="L760" s="116"/>
      <c r="M760" s="116"/>
      <c r="N760" s="116"/>
      <c r="O760" s="116"/>
      <c r="T760" s="103"/>
      <c r="Y760" s="130" t="s">
        <v>548</v>
      </c>
      <c r="Z760" s="130" t="s">
        <v>464</v>
      </c>
    </row>
    <row r="761">
      <c r="A761" s="125"/>
      <c r="B761" s="125"/>
      <c r="C761" s="125"/>
      <c r="D761" s="125"/>
      <c r="E761" s="125"/>
      <c r="F761" s="125"/>
      <c r="G761" s="125"/>
      <c r="L761" s="116"/>
      <c r="M761" s="116"/>
      <c r="N761" s="116"/>
      <c r="O761" s="116"/>
      <c r="T761" s="103"/>
      <c r="Y761" s="130" t="s">
        <v>103</v>
      </c>
      <c r="Z761" s="130" t="s">
        <v>464</v>
      </c>
    </row>
    <row r="762">
      <c r="A762" s="125"/>
      <c r="B762" s="125"/>
      <c r="C762" s="125"/>
      <c r="D762" s="125"/>
      <c r="E762" s="125"/>
      <c r="F762" s="125"/>
      <c r="G762" s="125"/>
      <c r="L762" s="116"/>
      <c r="M762" s="116"/>
      <c r="N762" s="116"/>
      <c r="O762" s="116"/>
      <c r="T762" s="103"/>
      <c r="Y762" s="130" t="s">
        <v>75</v>
      </c>
      <c r="Z762" s="130" t="s">
        <v>398</v>
      </c>
    </row>
    <row r="763">
      <c r="A763" s="125"/>
      <c r="B763" s="125"/>
      <c r="C763" s="125"/>
      <c r="D763" s="125"/>
      <c r="E763" s="125"/>
      <c r="F763" s="125"/>
      <c r="G763" s="125"/>
      <c r="L763" s="116"/>
      <c r="M763" s="116"/>
      <c r="N763" s="116"/>
      <c r="O763" s="116"/>
      <c r="T763" s="103"/>
      <c r="Y763" s="130" t="s">
        <v>527</v>
      </c>
      <c r="Z763" s="130" t="s">
        <v>480</v>
      </c>
    </row>
    <row r="764">
      <c r="A764" s="125"/>
      <c r="B764" s="125"/>
      <c r="C764" s="125"/>
      <c r="D764" s="125"/>
      <c r="E764" s="125"/>
      <c r="F764" s="125"/>
      <c r="G764" s="125"/>
      <c r="L764" s="116"/>
      <c r="M764" s="116"/>
      <c r="N764" s="116"/>
      <c r="O764" s="116"/>
      <c r="T764" s="103"/>
      <c r="Y764" s="130" t="s">
        <v>60</v>
      </c>
      <c r="Z764" s="130" t="s">
        <v>417</v>
      </c>
    </row>
    <row r="765">
      <c r="A765" s="125"/>
      <c r="B765" s="125"/>
      <c r="C765" s="125"/>
      <c r="D765" s="125"/>
      <c r="E765" s="125"/>
      <c r="F765" s="125"/>
      <c r="G765" s="125"/>
      <c r="L765" s="116"/>
      <c r="M765" s="116"/>
      <c r="N765" s="116"/>
      <c r="O765" s="116"/>
      <c r="T765" s="103"/>
      <c r="Y765" s="130" t="s">
        <v>135</v>
      </c>
      <c r="Z765" s="130" t="s">
        <v>459</v>
      </c>
    </row>
    <row r="766">
      <c r="A766" s="125"/>
      <c r="B766" s="125"/>
      <c r="C766" s="125"/>
      <c r="D766" s="125"/>
      <c r="E766" s="125"/>
      <c r="F766" s="125"/>
      <c r="G766" s="125"/>
      <c r="L766" s="116"/>
      <c r="M766" s="116"/>
      <c r="N766" s="116"/>
      <c r="O766" s="116"/>
      <c r="T766" s="103"/>
      <c r="Y766" s="130" t="s">
        <v>574</v>
      </c>
      <c r="Z766" s="130" t="s">
        <v>490</v>
      </c>
    </row>
    <row r="767">
      <c r="A767" s="125"/>
      <c r="B767" s="125"/>
      <c r="C767" s="125"/>
      <c r="D767" s="125"/>
      <c r="E767" s="125"/>
      <c r="F767" s="125"/>
      <c r="G767" s="125"/>
      <c r="L767" s="116"/>
      <c r="M767" s="116"/>
      <c r="N767" s="116"/>
      <c r="O767" s="116"/>
      <c r="T767" s="103"/>
      <c r="Y767" s="130" t="s">
        <v>530</v>
      </c>
      <c r="Z767" s="130" t="s">
        <v>480</v>
      </c>
    </row>
    <row r="768">
      <c r="A768" s="125"/>
      <c r="B768" s="125"/>
      <c r="C768" s="125"/>
      <c r="D768" s="125"/>
      <c r="E768" s="125"/>
      <c r="F768" s="125"/>
      <c r="G768" s="125"/>
      <c r="L768" s="116"/>
      <c r="M768" s="116"/>
      <c r="N768" s="116"/>
      <c r="O768" s="116"/>
      <c r="T768" s="103"/>
      <c r="Y768" s="130" t="s">
        <v>566</v>
      </c>
      <c r="Z768" s="130" t="s">
        <v>421</v>
      </c>
    </row>
    <row r="769">
      <c r="A769" s="125"/>
      <c r="B769" s="125"/>
      <c r="C769" s="125"/>
      <c r="D769" s="125"/>
      <c r="E769" s="125"/>
      <c r="F769" s="125"/>
      <c r="G769" s="125"/>
      <c r="L769" s="116"/>
      <c r="M769" s="116"/>
      <c r="N769" s="116"/>
      <c r="O769" s="116"/>
      <c r="T769" s="103"/>
      <c r="Y769" s="130" t="s">
        <v>531</v>
      </c>
      <c r="Z769" s="130" t="s">
        <v>490</v>
      </c>
    </row>
    <row r="770">
      <c r="A770" s="125"/>
      <c r="B770" s="125"/>
      <c r="C770" s="125"/>
      <c r="D770" s="125"/>
      <c r="E770" s="125"/>
      <c r="F770" s="125"/>
      <c r="G770" s="125"/>
      <c r="L770" s="116"/>
      <c r="M770" s="116"/>
      <c r="N770" s="116"/>
      <c r="O770" s="116"/>
      <c r="T770" s="103"/>
      <c r="Y770" s="130" t="s">
        <v>189</v>
      </c>
      <c r="Z770" s="130" t="s">
        <v>490</v>
      </c>
    </row>
    <row r="771">
      <c r="A771" s="125"/>
      <c r="B771" s="125"/>
      <c r="C771" s="125"/>
      <c r="D771" s="125"/>
      <c r="E771" s="125"/>
      <c r="F771" s="125"/>
      <c r="G771" s="125"/>
      <c r="L771" s="116"/>
      <c r="M771" s="116"/>
      <c r="N771" s="116"/>
      <c r="O771" s="116"/>
      <c r="T771" s="103"/>
      <c r="Y771" s="130" t="s">
        <v>575</v>
      </c>
      <c r="Z771" s="130" t="s">
        <v>490</v>
      </c>
    </row>
    <row r="772">
      <c r="A772" s="125"/>
      <c r="B772" s="125"/>
      <c r="C772" s="125"/>
      <c r="D772" s="125"/>
      <c r="E772" s="125"/>
      <c r="F772" s="125"/>
      <c r="G772" s="125"/>
      <c r="L772" s="116"/>
      <c r="M772" s="116"/>
      <c r="N772" s="116"/>
      <c r="O772" s="116"/>
      <c r="T772" s="103"/>
      <c r="Y772" s="130" t="s">
        <v>532</v>
      </c>
      <c r="Z772" s="130" t="s">
        <v>490</v>
      </c>
    </row>
    <row r="773">
      <c r="A773" s="125"/>
      <c r="B773" s="125"/>
      <c r="C773" s="125"/>
      <c r="D773" s="125"/>
      <c r="E773" s="125"/>
      <c r="F773" s="125"/>
      <c r="G773" s="125"/>
      <c r="L773" s="116"/>
      <c r="M773" s="116"/>
      <c r="N773" s="116"/>
      <c r="O773" s="116"/>
      <c r="T773" s="103"/>
      <c r="Y773" s="130" t="s">
        <v>567</v>
      </c>
      <c r="Z773" s="130" t="s">
        <v>490</v>
      </c>
    </row>
    <row r="774">
      <c r="A774" s="125"/>
      <c r="B774" s="125"/>
      <c r="C774" s="125"/>
      <c r="D774" s="125"/>
      <c r="E774" s="125"/>
      <c r="F774" s="125"/>
      <c r="G774" s="125"/>
      <c r="L774" s="116"/>
      <c r="M774" s="116"/>
      <c r="N774" s="116"/>
      <c r="O774" s="116"/>
      <c r="T774" s="103"/>
      <c r="Y774" s="130" t="s">
        <v>576</v>
      </c>
      <c r="Z774" s="130" t="s">
        <v>490</v>
      </c>
    </row>
    <row r="775">
      <c r="A775" s="125"/>
      <c r="B775" s="125"/>
      <c r="C775" s="125"/>
      <c r="D775" s="125"/>
      <c r="E775" s="125"/>
      <c r="F775" s="125"/>
      <c r="G775" s="125"/>
      <c r="L775" s="116"/>
      <c r="M775" s="116"/>
      <c r="N775" s="116"/>
      <c r="O775" s="116"/>
      <c r="T775" s="103"/>
      <c r="Y775" s="130" t="s">
        <v>533</v>
      </c>
      <c r="Z775" s="130" t="s">
        <v>490</v>
      </c>
    </row>
    <row r="776">
      <c r="A776" s="125"/>
      <c r="B776" s="125"/>
      <c r="C776" s="125"/>
      <c r="D776" s="125"/>
      <c r="E776" s="125"/>
      <c r="F776" s="125"/>
      <c r="G776" s="125"/>
      <c r="L776" s="116"/>
      <c r="M776" s="116"/>
      <c r="N776" s="116"/>
      <c r="O776" s="116"/>
      <c r="T776" s="103"/>
      <c r="Y776" s="130" t="s">
        <v>534</v>
      </c>
      <c r="Z776" s="130" t="s">
        <v>381</v>
      </c>
    </row>
    <row r="777">
      <c r="A777" s="125"/>
      <c r="B777" s="125"/>
      <c r="C777" s="125"/>
      <c r="D777" s="125"/>
      <c r="E777" s="125"/>
      <c r="F777" s="125"/>
      <c r="G777" s="125"/>
      <c r="L777" s="116"/>
      <c r="M777" s="116"/>
      <c r="N777" s="116"/>
      <c r="O777" s="116"/>
      <c r="T777" s="103"/>
      <c r="Y777" s="130" t="s">
        <v>535</v>
      </c>
      <c r="Z777" s="130" t="s">
        <v>408</v>
      </c>
    </row>
    <row r="778">
      <c r="A778" s="125"/>
      <c r="B778" s="125"/>
      <c r="C778" s="125"/>
      <c r="D778" s="125"/>
      <c r="E778" s="125"/>
      <c r="F778" s="125"/>
      <c r="G778" s="125"/>
      <c r="L778" s="116"/>
      <c r="M778" s="116"/>
      <c r="N778" s="116"/>
      <c r="O778" s="116"/>
      <c r="T778" s="103"/>
      <c r="Y778" s="130" t="s">
        <v>536</v>
      </c>
      <c r="Z778" s="130" t="s">
        <v>455</v>
      </c>
    </row>
    <row r="779">
      <c r="A779" s="125"/>
      <c r="B779" s="125"/>
      <c r="C779" s="125"/>
      <c r="D779" s="125"/>
      <c r="E779" s="125"/>
      <c r="F779" s="125"/>
      <c r="G779" s="125"/>
      <c r="L779" s="116"/>
      <c r="M779" s="116"/>
      <c r="N779" s="116"/>
      <c r="O779" s="116"/>
      <c r="T779" s="103"/>
      <c r="Y779" s="130" t="s">
        <v>537</v>
      </c>
      <c r="Z779" s="130" t="s">
        <v>461</v>
      </c>
    </row>
    <row r="780">
      <c r="A780" s="125"/>
      <c r="B780" s="125"/>
      <c r="C780" s="125"/>
      <c r="D780" s="125"/>
      <c r="E780" s="125"/>
      <c r="F780" s="125"/>
      <c r="G780" s="125"/>
      <c r="L780" s="116"/>
      <c r="M780" s="116"/>
      <c r="N780" s="116"/>
      <c r="O780" s="116"/>
      <c r="T780" s="103"/>
      <c r="Y780" s="130" t="s">
        <v>77</v>
      </c>
      <c r="Z780" s="130" t="s">
        <v>427</v>
      </c>
    </row>
    <row r="781">
      <c r="A781" s="125"/>
      <c r="B781" s="125"/>
      <c r="C781" s="125"/>
      <c r="D781" s="125"/>
      <c r="E781" s="125"/>
      <c r="F781" s="125"/>
      <c r="G781" s="125"/>
      <c r="L781" s="116"/>
      <c r="M781" s="116"/>
      <c r="N781" s="116"/>
      <c r="O781" s="116"/>
      <c r="T781" s="103"/>
      <c r="Y781" s="130" t="s">
        <v>539</v>
      </c>
      <c r="Z781" s="130" t="s">
        <v>400</v>
      </c>
    </row>
    <row r="782">
      <c r="A782" s="125"/>
      <c r="B782" s="125"/>
      <c r="C782" s="125"/>
      <c r="D782" s="125"/>
      <c r="E782" s="125"/>
      <c r="F782" s="125"/>
      <c r="G782" s="125"/>
      <c r="L782" s="116"/>
      <c r="M782" s="116"/>
      <c r="N782" s="116"/>
      <c r="O782" s="116"/>
      <c r="T782" s="103"/>
      <c r="Y782" s="130" t="s">
        <v>577</v>
      </c>
      <c r="Z782" s="130" t="s">
        <v>490</v>
      </c>
    </row>
    <row r="783">
      <c r="A783" s="125"/>
      <c r="B783" s="125"/>
      <c r="C783" s="125"/>
      <c r="D783" s="125"/>
      <c r="E783" s="125"/>
      <c r="F783" s="125"/>
      <c r="G783" s="125"/>
      <c r="L783" s="116"/>
      <c r="M783" s="116"/>
      <c r="N783" s="116"/>
      <c r="O783" s="116"/>
      <c r="T783" s="103"/>
      <c r="Y783" s="130" t="s">
        <v>542</v>
      </c>
      <c r="Z783" s="130" t="s">
        <v>421</v>
      </c>
    </row>
    <row r="784">
      <c r="A784" s="125"/>
      <c r="B784" s="125"/>
      <c r="C784" s="125"/>
      <c r="D784" s="125"/>
      <c r="E784" s="125"/>
      <c r="F784" s="125"/>
      <c r="G784" s="125"/>
      <c r="L784" s="116"/>
      <c r="M784" s="116"/>
      <c r="N784" s="116"/>
      <c r="O784" s="116"/>
      <c r="T784" s="103"/>
      <c r="Y784" s="130" t="s">
        <v>73</v>
      </c>
      <c r="Z784" s="130" t="s">
        <v>489</v>
      </c>
    </row>
    <row r="785">
      <c r="A785" s="125"/>
      <c r="B785" s="125"/>
      <c r="C785" s="125"/>
      <c r="D785" s="125"/>
      <c r="E785" s="125"/>
      <c r="F785" s="125"/>
      <c r="G785" s="125"/>
      <c r="L785" s="116"/>
      <c r="M785" s="116"/>
      <c r="N785" s="116"/>
      <c r="O785" s="116"/>
      <c r="T785" s="103"/>
      <c r="Y785" s="130" t="s">
        <v>83</v>
      </c>
      <c r="Z785" s="130" t="s">
        <v>427</v>
      </c>
    </row>
    <row r="786">
      <c r="A786" s="125"/>
      <c r="B786" s="125"/>
      <c r="C786" s="125"/>
      <c r="D786" s="125"/>
      <c r="E786" s="125"/>
      <c r="F786" s="125"/>
      <c r="G786" s="125"/>
      <c r="L786" s="116"/>
      <c r="M786" s="116"/>
      <c r="N786" s="116"/>
      <c r="O786" s="116"/>
      <c r="T786" s="103"/>
      <c r="Y786" s="130" t="s">
        <v>543</v>
      </c>
      <c r="Z786" s="130" t="s">
        <v>490</v>
      </c>
    </row>
    <row r="787">
      <c r="A787" s="125"/>
      <c r="B787" s="125"/>
      <c r="C787" s="125"/>
      <c r="D787" s="125"/>
      <c r="E787" s="125"/>
      <c r="F787" s="125"/>
      <c r="G787" s="125"/>
      <c r="L787" s="116"/>
      <c r="M787" s="116"/>
      <c r="N787" s="116"/>
      <c r="O787" s="116"/>
      <c r="T787" s="103"/>
      <c r="Y787" s="130" t="s">
        <v>235</v>
      </c>
      <c r="Z787" s="130" t="s">
        <v>490</v>
      </c>
    </row>
    <row r="788">
      <c r="A788" s="125"/>
      <c r="B788" s="125"/>
      <c r="C788" s="125"/>
      <c r="D788" s="125"/>
      <c r="E788" s="125"/>
      <c r="F788" s="125"/>
      <c r="G788" s="125"/>
      <c r="L788" s="116"/>
      <c r="M788" s="116"/>
      <c r="N788" s="116"/>
      <c r="O788" s="116"/>
      <c r="T788" s="103"/>
      <c r="Y788" s="130" t="s">
        <v>573</v>
      </c>
      <c r="Z788" s="130" t="s">
        <v>490</v>
      </c>
    </row>
    <row r="789">
      <c r="A789" s="125"/>
      <c r="B789" s="125"/>
      <c r="C789" s="125"/>
      <c r="D789" s="125"/>
      <c r="E789" s="125"/>
      <c r="F789" s="125"/>
      <c r="G789" s="125"/>
      <c r="L789" s="116"/>
      <c r="M789" s="116"/>
      <c r="N789" s="116"/>
      <c r="O789" s="116"/>
      <c r="T789" s="103"/>
      <c r="Y789" s="130" t="s">
        <v>67</v>
      </c>
      <c r="Z789" s="130" t="s">
        <v>435</v>
      </c>
    </row>
    <row r="790">
      <c r="A790" s="125"/>
      <c r="B790" s="125"/>
      <c r="C790" s="125"/>
      <c r="D790" s="125"/>
      <c r="E790" s="125"/>
      <c r="F790" s="125"/>
      <c r="G790" s="125"/>
      <c r="L790" s="116"/>
      <c r="M790" s="116"/>
      <c r="N790" s="116"/>
      <c r="O790" s="116"/>
      <c r="T790" s="103"/>
      <c r="Y790" s="130" t="s">
        <v>69</v>
      </c>
      <c r="Z790" s="130" t="s">
        <v>468</v>
      </c>
    </row>
    <row r="791">
      <c r="A791" s="125"/>
      <c r="B791" s="125"/>
      <c r="C791" s="125"/>
      <c r="D791" s="125"/>
      <c r="E791" s="125"/>
      <c r="F791" s="125"/>
      <c r="G791" s="125"/>
      <c r="L791" s="116"/>
      <c r="M791" s="116"/>
      <c r="N791" s="116"/>
      <c r="O791" s="116"/>
      <c r="T791" s="103"/>
      <c r="Y791" s="130" t="s">
        <v>571</v>
      </c>
      <c r="Z791" s="130" t="s">
        <v>407</v>
      </c>
    </row>
    <row r="792">
      <c r="A792" s="125"/>
      <c r="B792" s="125"/>
      <c r="C792" s="125"/>
      <c r="D792" s="125"/>
      <c r="E792" s="125"/>
      <c r="F792" s="125"/>
      <c r="G792" s="125"/>
      <c r="L792" s="116"/>
      <c r="M792" s="116"/>
      <c r="N792" s="116"/>
      <c r="O792" s="116"/>
      <c r="T792" s="103"/>
      <c r="Y792" s="130" t="s">
        <v>81</v>
      </c>
      <c r="Z792" s="130" t="s">
        <v>413</v>
      </c>
    </row>
    <row r="793">
      <c r="A793" s="125"/>
      <c r="B793" s="125"/>
      <c r="C793" s="125"/>
      <c r="D793" s="125"/>
      <c r="E793" s="125"/>
      <c r="F793" s="125"/>
      <c r="G793" s="125"/>
      <c r="L793" s="116"/>
      <c r="M793" s="116"/>
      <c r="N793" s="116"/>
      <c r="O793" s="116"/>
      <c r="T793" s="103"/>
      <c r="Y793" s="130" t="s">
        <v>123</v>
      </c>
      <c r="Z793" s="130" t="s">
        <v>480</v>
      </c>
    </row>
    <row r="794">
      <c r="A794" s="125"/>
      <c r="B794" s="125"/>
      <c r="C794" s="125"/>
      <c r="D794" s="125"/>
      <c r="E794" s="125"/>
      <c r="F794" s="125"/>
      <c r="G794" s="125"/>
      <c r="L794" s="116"/>
      <c r="M794" s="116"/>
      <c r="N794" s="116"/>
      <c r="O794" s="116"/>
      <c r="T794" s="103"/>
      <c r="Y794" s="130" t="s">
        <v>547</v>
      </c>
      <c r="Z794" s="130" t="s">
        <v>473</v>
      </c>
    </row>
    <row r="795">
      <c r="A795" s="125"/>
      <c r="B795" s="125"/>
      <c r="C795" s="125"/>
      <c r="D795" s="125"/>
      <c r="E795" s="125"/>
      <c r="F795" s="125"/>
      <c r="G795" s="125"/>
      <c r="L795" s="116"/>
      <c r="M795" s="116"/>
      <c r="N795" s="116"/>
      <c r="O795" s="116"/>
      <c r="T795" s="103"/>
      <c r="Y795" s="130" t="s">
        <v>548</v>
      </c>
      <c r="Z795" s="130" t="s">
        <v>464</v>
      </c>
    </row>
    <row r="796">
      <c r="A796" s="125"/>
      <c r="B796" s="125"/>
      <c r="C796" s="125"/>
      <c r="D796" s="125"/>
      <c r="E796" s="125"/>
      <c r="F796" s="125"/>
      <c r="G796" s="125"/>
      <c r="L796" s="116"/>
      <c r="M796" s="116"/>
      <c r="N796" s="116"/>
      <c r="O796" s="116"/>
      <c r="T796" s="103"/>
      <c r="Y796" s="130" t="s">
        <v>91</v>
      </c>
      <c r="Z796" s="130" t="s">
        <v>483</v>
      </c>
    </row>
    <row r="797">
      <c r="A797" s="125"/>
      <c r="B797" s="125"/>
      <c r="C797" s="125"/>
      <c r="D797" s="125"/>
      <c r="E797" s="125"/>
      <c r="F797" s="125"/>
      <c r="G797" s="125"/>
      <c r="L797" s="116"/>
      <c r="M797" s="116"/>
      <c r="N797" s="116"/>
      <c r="O797" s="116"/>
      <c r="T797" s="103"/>
      <c r="Y797" s="130" t="s">
        <v>103</v>
      </c>
      <c r="Z797" s="130" t="s">
        <v>464</v>
      </c>
    </row>
    <row r="798">
      <c r="A798" s="125"/>
      <c r="B798" s="125"/>
      <c r="C798" s="125"/>
      <c r="D798" s="125"/>
      <c r="E798" s="125"/>
      <c r="F798" s="125"/>
      <c r="G798" s="125"/>
      <c r="L798" s="116"/>
      <c r="M798" s="116"/>
      <c r="N798" s="116"/>
      <c r="O798" s="116"/>
      <c r="T798" s="103"/>
      <c r="Y798" s="130" t="s">
        <v>75</v>
      </c>
      <c r="Z798" s="130" t="s">
        <v>398</v>
      </c>
    </row>
    <row r="799">
      <c r="A799" s="125"/>
      <c r="B799" s="125"/>
      <c r="C799" s="125"/>
      <c r="D799" s="125"/>
      <c r="E799" s="125"/>
      <c r="F799" s="125"/>
      <c r="G799" s="125"/>
      <c r="L799" s="116"/>
      <c r="M799" s="116"/>
      <c r="N799" s="116"/>
      <c r="O799" s="116"/>
      <c r="T799" s="103"/>
      <c r="Y799" s="130" t="s">
        <v>89</v>
      </c>
      <c r="Z799" s="130" t="s">
        <v>417</v>
      </c>
    </row>
    <row r="800">
      <c r="A800" s="125"/>
      <c r="B800" s="125"/>
      <c r="C800" s="125"/>
      <c r="D800" s="125"/>
      <c r="E800" s="125"/>
      <c r="F800" s="125"/>
      <c r="G800" s="125"/>
      <c r="L800" s="116"/>
      <c r="M800" s="116"/>
      <c r="N800" s="116"/>
      <c r="O800" s="116"/>
      <c r="T800" s="103"/>
      <c r="Y800" s="130" t="s">
        <v>527</v>
      </c>
      <c r="Z800" s="130" t="s">
        <v>480</v>
      </c>
    </row>
    <row r="801">
      <c r="A801" s="125"/>
      <c r="B801" s="125"/>
      <c r="C801" s="125"/>
      <c r="D801" s="125"/>
      <c r="E801" s="125"/>
      <c r="F801" s="125"/>
      <c r="G801" s="125"/>
      <c r="L801" s="116"/>
      <c r="M801" s="116"/>
      <c r="N801" s="116"/>
      <c r="O801" s="116"/>
      <c r="T801" s="103"/>
      <c r="Y801" s="130" t="s">
        <v>60</v>
      </c>
      <c r="Z801" s="130" t="s">
        <v>417</v>
      </c>
    </row>
    <row r="802">
      <c r="A802" s="125"/>
      <c r="B802" s="125"/>
      <c r="C802" s="125"/>
      <c r="D802" s="125"/>
      <c r="E802" s="125"/>
      <c r="F802" s="125"/>
      <c r="G802" s="125"/>
      <c r="L802" s="116"/>
      <c r="M802" s="116"/>
      <c r="N802" s="116"/>
      <c r="O802" s="116"/>
      <c r="T802" s="103"/>
      <c r="Y802" s="130" t="s">
        <v>135</v>
      </c>
      <c r="Z802" s="130" t="s">
        <v>459</v>
      </c>
    </row>
    <row r="803">
      <c r="A803" s="125"/>
      <c r="B803" s="125"/>
      <c r="C803" s="125"/>
      <c r="D803" s="125"/>
      <c r="E803" s="125"/>
      <c r="F803" s="125"/>
      <c r="G803" s="125"/>
      <c r="L803" s="116"/>
      <c r="M803" s="116"/>
      <c r="N803" s="116"/>
      <c r="O803" s="116"/>
      <c r="T803" s="103"/>
      <c r="Y803" s="130" t="s">
        <v>528</v>
      </c>
      <c r="Z803" s="130" t="s">
        <v>432</v>
      </c>
    </row>
    <row r="804">
      <c r="A804" s="125"/>
      <c r="B804" s="125"/>
      <c r="C804" s="125"/>
      <c r="D804" s="125"/>
      <c r="E804" s="125"/>
      <c r="F804" s="125"/>
      <c r="G804" s="125"/>
      <c r="L804" s="116"/>
      <c r="M804" s="116"/>
      <c r="N804" s="116"/>
      <c r="O804" s="116"/>
      <c r="T804" s="103"/>
      <c r="Y804" s="130" t="s">
        <v>529</v>
      </c>
      <c r="Z804" s="130" t="s">
        <v>431</v>
      </c>
    </row>
    <row r="805">
      <c r="A805" s="125"/>
      <c r="B805" s="125"/>
      <c r="C805" s="125"/>
      <c r="D805" s="125"/>
      <c r="E805" s="125"/>
      <c r="F805" s="125"/>
      <c r="G805" s="125"/>
      <c r="L805" s="116"/>
      <c r="M805" s="116"/>
      <c r="N805" s="116"/>
      <c r="O805" s="116"/>
      <c r="T805" s="103"/>
      <c r="Y805" s="130" t="s">
        <v>530</v>
      </c>
      <c r="Z805" s="130" t="s">
        <v>480</v>
      </c>
    </row>
    <row r="806">
      <c r="A806" s="125"/>
      <c r="B806" s="125"/>
      <c r="C806" s="125"/>
      <c r="D806" s="125"/>
      <c r="E806" s="125"/>
      <c r="F806" s="125"/>
      <c r="G806" s="125"/>
      <c r="L806" s="116"/>
      <c r="M806" s="116"/>
      <c r="N806" s="116"/>
      <c r="O806" s="116"/>
      <c r="T806" s="103"/>
      <c r="Y806" s="130" t="s">
        <v>566</v>
      </c>
      <c r="Z806" s="130" t="s">
        <v>421</v>
      </c>
    </row>
    <row r="807">
      <c r="A807" s="125"/>
      <c r="B807" s="125"/>
      <c r="C807" s="125"/>
      <c r="D807" s="125"/>
      <c r="E807" s="125"/>
      <c r="F807" s="125"/>
      <c r="G807" s="125"/>
      <c r="L807" s="116"/>
      <c r="M807" s="116"/>
      <c r="N807" s="116"/>
      <c r="O807" s="116"/>
      <c r="T807" s="103"/>
      <c r="Y807" s="130" t="s">
        <v>531</v>
      </c>
      <c r="Z807" s="130" t="s">
        <v>490</v>
      </c>
    </row>
    <row r="808">
      <c r="A808" s="125"/>
      <c r="B808" s="125"/>
      <c r="C808" s="125"/>
      <c r="D808" s="125"/>
      <c r="E808" s="125"/>
      <c r="F808" s="125"/>
      <c r="G808" s="125"/>
      <c r="L808" s="116"/>
      <c r="M808" s="116"/>
      <c r="N808" s="116"/>
      <c r="O808" s="116"/>
      <c r="T808" s="103"/>
      <c r="Y808" s="130" t="s">
        <v>189</v>
      </c>
      <c r="Z808" s="130" t="s">
        <v>490</v>
      </c>
    </row>
    <row r="809">
      <c r="A809" s="125"/>
      <c r="B809" s="125"/>
      <c r="C809" s="125"/>
      <c r="D809" s="125"/>
      <c r="E809" s="125"/>
      <c r="F809" s="125"/>
      <c r="G809" s="125"/>
      <c r="L809" s="116"/>
      <c r="M809" s="116"/>
      <c r="N809" s="116"/>
      <c r="O809" s="116"/>
      <c r="T809" s="103"/>
      <c r="Y809" s="130" t="s">
        <v>575</v>
      </c>
      <c r="Z809" s="130" t="s">
        <v>490</v>
      </c>
    </row>
    <row r="810">
      <c r="A810" s="125"/>
      <c r="B810" s="125"/>
      <c r="C810" s="125"/>
      <c r="D810" s="125"/>
      <c r="E810" s="125"/>
      <c r="F810" s="125"/>
      <c r="G810" s="125"/>
      <c r="L810" s="116"/>
      <c r="M810" s="116"/>
      <c r="N810" s="116"/>
      <c r="O810" s="116"/>
      <c r="T810" s="103"/>
      <c r="Y810" s="130" t="s">
        <v>532</v>
      </c>
      <c r="Z810" s="130" t="s">
        <v>490</v>
      </c>
    </row>
    <row r="811">
      <c r="A811" s="125"/>
      <c r="B811" s="125"/>
      <c r="C811" s="125"/>
      <c r="D811" s="125"/>
      <c r="E811" s="125"/>
      <c r="F811" s="125"/>
      <c r="G811" s="125"/>
      <c r="L811" s="116"/>
      <c r="M811" s="116"/>
      <c r="N811" s="116"/>
      <c r="O811" s="116"/>
      <c r="T811" s="103"/>
      <c r="Y811" s="130" t="s">
        <v>567</v>
      </c>
      <c r="Z811" s="130" t="s">
        <v>490</v>
      </c>
    </row>
    <row r="812">
      <c r="A812" s="125"/>
      <c r="B812" s="125"/>
      <c r="C812" s="125"/>
      <c r="D812" s="125"/>
      <c r="E812" s="125"/>
      <c r="F812" s="125"/>
      <c r="G812" s="125"/>
      <c r="L812" s="116"/>
      <c r="M812" s="116"/>
      <c r="N812" s="116"/>
      <c r="O812" s="116"/>
      <c r="T812" s="103"/>
      <c r="Y812" s="130" t="s">
        <v>576</v>
      </c>
      <c r="Z812" s="130" t="s">
        <v>490</v>
      </c>
    </row>
    <row r="813">
      <c r="A813" s="125"/>
      <c r="B813" s="125"/>
      <c r="C813" s="125"/>
      <c r="D813" s="125"/>
      <c r="E813" s="125"/>
      <c r="F813" s="125"/>
      <c r="G813" s="125"/>
      <c r="L813" s="116"/>
      <c r="M813" s="116"/>
      <c r="N813" s="116"/>
      <c r="O813" s="116"/>
      <c r="T813" s="103"/>
      <c r="Y813" s="130" t="s">
        <v>533</v>
      </c>
      <c r="Z813" s="130" t="s">
        <v>490</v>
      </c>
    </row>
    <row r="814">
      <c r="A814" s="125"/>
      <c r="B814" s="125"/>
      <c r="C814" s="125"/>
      <c r="D814" s="125"/>
      <c r="E814" s="125"/>
      <c r="F814" s="125"/>
      <c r="G814" s="125"/>
      <c r="L814" s="116"/>
      <c r="M814" s="116"/>
      <c r="N814" s="116"/>
      <c r="O814" s="116"/>
      <c r="T814" s="103"/>
      <c r="Y814" s="130" t="s">
        <v>534</v>
      </c>
      <c r="Z814" s="130" t="s">
        <v>381</v>
      </c>
    </row>
    <row r="815">
      <c r="A815" s="125"/>
      <c r="B815" s="125"/>
      <c r="C815" s="125"/>
      <c r="D815" s="125"/>
      <c r="E815" s="125"/>
      <c r="F815" s="125"/>
      <c r="G815" s="125"/>
      <c r="L815" s="116"/>
      <c r="M815" s="116"/>
      <c r="N815" s="116"/>
      <c r="O815" s="116"/>
      <c r="T815" s="103"/>
      <c r="Y815" s="130" t="s">
        <v>536</v>
      </c>
      <c r="Z815" s="130" t="s">
        <v>455</v>
      </c>
    </row>
    <row r="816">
      <c r="A816" s="125"/>
      <c r="B816" s="125"/>
      <c r="C816" s="125"/>
      <c r="D816" s="125"/>
      <c r="E816" s="125"/>
      <c r="F816" s="125"/>
      <c r="G816" s="125"/>
      <c r="L816" s="116"/>
      <c r="M816" s="116"/>
      <c r="N816" s="116"/>
      <c r="O816" s="116"/>
      <c r="T816" s="103"/>
      <c r="Y816" s="130" t="s">
        <v>537</v>
      </c>
      <c r="Z816" s="130" t="s">
        <v>461</v>
      </c>
    </row>
    <row r="817">
      <c r="A817" s="125"/>
      <c r="B817" s="125"/>
      <c r="C817" s="125"/>
      <c r="D817" s="125"/>
      <c r="E817" s="125"/>
      <c r="F817" s="125"/>
      <c r="G817" s="125"/>
      <c r="L817" s="116"/>
      <c r="M817" s="116"/>
      <c r="N817" s="116"/>
      <c r="O817" s="116"/>
      <c r="T817" s="103"/>
      <c r="Y817" s="130" t="s">
        <v>77</v>
      </c>
      <c r="Z817" s="130" t="s">
        <v>427</v>
      </c>
    </row>
    <row r="818">
      <c r="A818" s="125"/>
      <c r="B818" s="125"/>
      <c r="C818" s="125"/>
      <c r="D818" s="125"/>
      <c r="E818" s="125"/>
      <c r="F818" s="125"/>
      <c r="G818" s="125"/>
      <c r="L818" s="116"/>
      <c r="M818" s="116"/>
      <c r="N818" s="116"/>
      <c r="O818" s="116"/>
      <c r="T818" s="103"/>
      <c r="Y818" s="130" t="s">
        <v>539</v>
      </c>
      <c r="Z818" s="130" t="s">
        <v>400</v>
      </c>
    </row>
    <row r="819">
      <c r="A819" s="125"/>
      <c r="B819" s="125"/>
      <c r="C819" s="125"/>
      <c r="D819" s="125"/>
      <c r="E819" s="125"/>
      <c r="F819" s="125"/>
      <c r="G819" s="125"/>
      <c r="L819" s="116"/>
      <c r="M819" s="116"/>
      <c r="N819" s="116"/>
      <c r="O819" s="116"/>
      <c r="T819" s="103"/>
      <c r="Y819" s="130" t="s">
        <v>577</v>
      </c>
      <c r="Z819" s="130" t="s">
        <v>490</v>
      </c>
    </row>
    <row r="820">
      <c r="A820" s="125"/>
      <c r="B820" s="125"/>
      <c r="C820" s="125"/>
      <c r="D820" s="125"/>
      <c r="E820" s="125"/>
      <c r="F820" s="125"/>
      <c r="G820" s="125"/>
      <c r="L820" s="116"/>
      <c r="M820" s="116"/>
      <c r="N820" s="116"/>
      <c r="O820" s="116"/>
      <c r="T820" s="103"/>
      <c r="Y820" s="130" t="s">
        <v>542</v>
      </c>
      <c r="Z820" s="130" t="s">
        <v>421</v>
      </c>
    </row>
    <row r="821">
      <c r="A821" s="125"/>
      <c r="B821" s="125"/>
      <c r="C821" s="125"/>
      <c r="D821" s="125"/>
      <c r="E821" s="125"/>
      <c r="F821" s="125"/>
      <c r="G821" s="125"/>
      <c r="L821" s="116"/>
      <c r="M821" s="116"/>
      <c r="N821" s="116"/>
      <c r="O821" s="116"/>
      <c r="T821" s="103"/>
      <c r="Y821" s="130" t="s">
        <v>73</v>
      </c>
      <c r="Z821" s="130" t="s">
        <v>489</v>
      </c>
    </row>
    <row r="822">
      <c r="A822" s="125"/>
      <c r="B822" s="125"/>
      <c r="C822" s="125"/>
      <c r="D822" s="125"/>
      <c r="E822" s="125"/>
      <c r="F822" s="125"/>
      <c r="G822" s="125"/>
      <c r="L822" s="116"/>
      <c r="M822" s="116"/>
      <c r="N822" s="116"/>
      <c r="O822" s="116"/>
      <c r="T822" s="103"/>
      <c r="Y822" s="130" t="s">
        <v>83</v>
      </c>
      <c r="Z822" s="130" t="s">
        <v>427</v>
      </c>
    </row>
    <row r="823">
      <c r="A823" s="125"/>
      <c r="B823" s="125"/>
      <c r="C823" s="125"/>
      <c r="D823" s="125"/>
      <c r="E823" s="125"/>
      <c r="F823" s="125"/>
      <c r="G823" s="125"/>
      <c r="L823" s="116"/>
      <c r="M823" s="116"/>
      <c r="N823" s="116"/>
      <c r="O823" s="116"/>
      <c r="T823" s="103"/>
      <c r="Y823" s="130" t="s">
        <v>543</v>
      </c>
      <c r="Z823" s="130" t="s">
        <v>490</v>
      </c>
    </row>
    <row r="824">
      <c r="A824" s="125"/>
      <c r="B824" s="125"/>
      <c r="C824" s="125"/>
      <c r="D824" s="125"/>
      <c r="E824" s="125"/>
      <c r="F824" s="125"/>
      <c r="G824" s="125"/>
      <c r="L824" s="116"/>
      <c r="M824" s="116"/>
      <c r="N824" s="116"/>
      <c r="O824" s="116"/>
      <c r="T824" s="103"/>
      <c r="Y824" s="130" t="s">
        <v>235</v>
      </c>
      <c r="Z824" s="130" t="s">
        <v>490</v>
      </c>
    </row>
    <row r="825">
      <c r="A825" s="125"/>
      <c r="B825" s="125"/>
      <c r="C825" s="125"/>
      <c r="D825" s="125"/>
      <c r="E825" s="125"/>
      <c r="F825" s="125"/>
      <c r="G825" s="125"/>
      <c r="L825" s="116"/>
      <c r="M825" s="116"/>
      <c r="N825" s="116"/>
      <c r="O825" s="116"/>
      <c r="T825" s="103"/>
      <c r="Y825" s="130" t="s">
        <v>573</v>
      </c>
      <c r="Z825" s="130" t="s">
        <v>490</v>
      </c>
    </row>
    <row r="826">
      <c r="A826" s="125"/>
      <c r="B826" s="125"/>
      <c r="C826" s="125"/>
      <c r="D826" s="125"/>
      <c r="E826" s="125"/>
      <c r="F826" s="125"/>
      <c r="G826" s="125"/>
      <c r="L826" s="116"/>
      <c r="M826" s="116"/>
      <c r="N826" s="116"/>
      <c r="O826" s="116"/>
      <c r="T826" s="103"/>
      <c r="Y826" s="130" t="s">
        <v>67</v>
      </c>
      <c r="Z826" s="130" t="s">
        <v>435</v>
      </c>
    </row>
    <row r="827">
      <c r="A827" s="125"/>
      <c r="B827" s="125"/>
      <c r="C827" s="125"/>
      <c r="D827" s="125"/>
      <c r="E827" s="125"/>
      <c r="F827" s="125"/>
      <c r="G827" s="125"/>
      <c r="L827" s="116"/>
      <c r="M827" s="116"/>
      <c r="N827" s="116"/>
      <c r="O827" s="116"/>
      <c r="T827" s="103"/>
      <c r="Y827" s="130" t="s">
        <v>69</v>
      </c>
      <c r="Z827" s="130" t="s">
        <v>468</v>
      </c>
    </row>
    <row r="828">
      <c r="A828" s="125"/>
      <c r="B828" s="125"/>
      <c r="C828" s="125"/>
      <c r="D828" s="125"/>
      <c r="E828" s="125"/>
      <c r="F828" s="125"/>
      <c r="G828" s="125"/>
      <c r="L828" s="116"/>
      <c r="M828" s="116"/>
      <c r="N828" s="116"/>
      <c r="O828" s="116"/>
      <c r="T828" s="103"/>
      <c r="Y828" s="130" t="s">
        <v>571</v>
      </c>
      <c r="Z828" s="130" t="s">
        <v>407</v>
      </c>
    </row>
    <row r="829">
      <c r="A829" s="125"/>
      <c r="B829" s="125"/>
      <c r="C829" s="125"/>
      <c r="D829" s="125"/>
      <c r="E829" s="125"/>
      <c r="F829" s="125"/>
      <c r="G829" s="125"/>
      <c r="L829" s="116"/>
      <c r="M829" s="116"/>
      <c r="N829" s="116"/>
      <c r="O829" s="116"/>
      <c r="T829" s="103"/>
      <c r="Y829" s="130" t="s">
        <v>546</v>
      </c>
      <c r="Z829" s="130" t="s">
        <v>424</v>
      </c>
    </row>
    <row r="830">
      <c r="A830" s="125"/>
      <c r="B830" s="125"/>
      <c r="C830" s="125"/>
      <c r="D830" s="125"/>
      <c r="E830" s="125"/>
      <c r="F830" s="125"/>
      <c r="G830" s="125"/>
      <c r="L830" s="116"/>
      <c r="M830" s="116"/>
      <c r="N830" s="116"/>
      <c r="O830" s="116"/>
      <c r="T830" s="103"/>
      <c r="Y830" s="130" t="s">
        <v>123</v>
      </c>
      <c r="Z830" s="130" t="s">
        <v>480</v>
      </c>
    </row>
    <row r="831">
      <c r="A831" s="125"/>
      <c r="B831" s="125"/>
      <c r="C831" s="125"/>
      <c r="D831" s="125"/>
      <c r="E831" s="125"/>
      <c r="F831" s="125"/>
      <c r="G831" s="125"/>
      <c r="L831" s="116"/>
      <c r="M831" s="116"/>
      <c r="N831" s="116"/>
      <c r="O831" s="116"/>
      <c r="T831" s="103"/>
      <c r="Y831" s="130" t="s">
        <v>548</v>
      </c>
      <c r="Z831" s="130" t="s">
        <v>464</v>
      </c>
    </row>
    <row r="832">
      <c r="A832" s="125"/>
      <c r="B832" s="125"/>
      <c r="C832" s="125"/>
      <c r="D832" s="125"/>
      <c r="E832" s="125"/>
      <c r="F832" s="125"/>
      <c r="G832" s="125"/>
      <c r="L832" s="116"/>
      <c r="M832" s="116"/>
      <c r="N832" s="116"/>
      <c r="O832" s="116"/>
      <c r="T832" s="103"/>
      <c r="Y832" s="130" t="s">
        <v>103</v>
      </c>
      <c r="Z832" s="130" t="s">
        <v>464</v>
      </c>
    </row>
    <row r="833">
      <c r="A833" s="125"/>
      <c r="B833" s="125"/>
      <c r="C833" s="125"/>
      <c r="D833" s="125"/>
      <c r="E833" s="125"/>
      <c r="F833" s="125"/>
      <c r="G833" s="125"/>
      <c r="L833" s="116"/>
      <c r="M833" s="116"/>
      <c r="N833" s="116"/>
      <c r="O833" s="116"/>
      <c r="T833" s="103"/>
      <c r="Y833" s="130" t="s">
        <v>75</v>
      </c>
      <c r="Z833" s="130" t="s">
        <v>398</v>
      </c>
    </row>
    <row r="834">
      <c r="A834" s="125"/>
      <c r="B834" s="125"/>
      <c r="C834" s="125"/>
      <c r="D834" s="125"/>
      <c r="E834" s="125"/>
      <c r="F834" s="125"/>
      <c r="G834" s="125"/>
      <c r="L834" s="116"/>
      <c r="M834" s="116"/>
      <c r="N834" s="116"/>
      <c r="O834" s="116"/>
      <c r="T834" s="103"/>
      <c r="Y834" s="130" t="s">
        <v>89</v>
      </c>
      <c r="Z834" s="130" t="s">
        <v>417</v>
      </c>
    </row>
    <row r="835">
      <c r="A835" s="125"/>
      <c r="B835" s="125"/>
      <c r="C835" s="125"/>
      <c r="D835" s="125"/>
      <c r="E835" s="125"/>
      <c r="F835" s="125"/>
      <c r="G835" s="125"/>
      <c r="L835" s="116"/>
      <c r="M835" s="116"/>
      <c r="N835" s="116"/>
      <c r="O835" s="116"/>
      <c r="T835" s="103"/>
      <c r="Y835" s="130" t="s">
        <v>527</v>
      </c>
      <c r="Z835" s="130" t="s">
        <v>480</v>
      </c>
    </row>
    <row r="836">
      <c r="A836" s="125"/>
      <c r="B836" s="125"/>
      <c r="C836" s="125"/>
      <c r="D836" s="125"/>
      <c r="E836" s="125"/>
      <c r="F836" s="125"/>
      <c r="G836" s="125"/>
      <c r="L836" s="116"/>
      <c r="M836" s="116"/>
      <c r="N836" s="116"/>
      <c r="O836" s="116"/>
      <c r="T836" s="103"/>
      <c r="Y836" s="130" t="s">
        <v>60</v>
      </c>
      <c r="Z836" s="130" t="s">
        <v>417</v>
      </c>
    </row>
    <row r="837">
      <c r="A837" s="125"/>
      <c r="B837" s="125"/>
      <c r="C837" s="125"/>
      <c r="D837" s="125"/>
      <c r="E837" s="125"/>
      <c r="F837" s="125"/>
      <c r="G837" s="125"/>
      <c r="L837" s="116"/>
      <c r="M837" s="116"/>
      <c r="N837" s="116"/>
      <c r="O837" s="116"/>
      <c r="T837" s="103"/>
      <c r="Y837" s="130" t="s">
        <v>135</v>
      </c>
      <c r="Z837" s="130" t="s">
        <v>459</v>
      </c>
    </row>
    <row r="838">
      <c r="A838" s="125"/>
      <c r="B838" s="125"/>
      <c r="C838" s="125"/>
      <c r="D838" s="125"/>
      <c r="E838" s="125"/>
      <c r="F838" s="125"/>
      <c r="G838" s="125"/>
      <c r="L838" s="116"/>
      <c r="M838" s="116"/>
      <c r="N838" s="116"/>
      <c r="O838" s="116"/>
      <c r="T838" s="103"/>
      <c r="Y838" s="130" t="s">
        <v>529</v>
      </c>
      <c r="Z838" s="130" t="s">
        <v>431</v>
      </c>
    </row>
    <row r="839">
      <c r="A839" s="125"/>
      <c r="B839" s="125"/>
      <c r="C839" s="125"/>
      <c r="D839" s="125"/>
      <c r="E839" s="125"/>
      <c r="F839" s="125"/>
      <c r="G839" s="125"/>
      <c r="L839" s="116"/>
      <c r="M839" s="116"/>
      <c r="N839" s="116"/>
      <c r="O839" s="116"/>
      <c r="T839" s="103"/>
      <c r="Y839" s="130" t="s">
        <v>530</v>
      </c>
      <c r="Z839" s="130" t="s">
        <v>480</v>
      </c>
    </row>
    <row r="840">
      <c r="A840" s="125"/>
      <c r="B840" s="125"/>
      <c r="C840" s="125"/>
      <c r="D840" s="125"/>
      <c r="E840" s="125"/>
      <c r="F840" s="125"/>
      <c r="G840" s="125"/>
      <c r="L840" s="116"/>
      <c r="M840" s="116"/>
      <c r="N840" s="116"/>
      <c r="O840" s="116"/>
      <c r="T840" s="103"/>
      <c r="Y840" s="130" t="s">
        <v>566</v>
      </c>
      <c r="Z840" s="130" t="s">
        <v>421</v>
      </c>
    </row>
    <row r="841">
      <c r="A841" s="125"/>
      <c r="B841" s="125"/>
      <c r="C841" s="125"/>
      <c r="D841" s="125"/>
      <c r="E841" s="125"/>
      <c r="F841" s="125"/>
      <c r="G841" s="125"/>
      <c r="L841" s="116"/>
      <c r="M841" s="116"/>
      <c r="N841" s="116"/>
      <c r="O841" s="116"/>
      <c r="T841" s="103"/>
      <c r="Y841" s="130" t="s">
        <v>531</v>
      </c>
      <c r="Z841" s="130" t="s">
        <v>490</v>
      </c>
    </row>
    <row r="842">
      <c r="A842" s="125"/>
      <c r="B842" s="125"/>
      <c r="C842" s="125"/>
      <c r="D842" s="125"/>
      <c r="E842" s="125"/>
      <c r="F842" s="125"/>
      <c r="G842" s="125"/>
      <c r="L842" s="116"/>
      <c r="M842" s="116"/>
      <c r="N842" s="116"/>
      <c r="O842" s="116"/>
      <c r="T842" s="103"/>
      <c r="Y842" s="130" t="s">
        <v>189</v>
      </c>
      <c r="Z842" s="130" t="s">
        <v>490</v>
      </c>
    </row>
    <row r="843">
      <c r="A843" s="125"/>
      <c r="B843" s="125"/>
      <c r="C843" s="125"/>
      <c r="D843" s="125"/>
      <c r="E843" s="125"/>
      <c r="F843" s="125"/>
      <c r="G843" s="125"/>
      <c r="L843" s="116"/>
      <c r="M843" s="116"/>
      <c r="N843" s="116"/>
      <c r="O843" s="116"/>
      <c r="T843" s="103"/>
      <c r="Y843" s="130" t="s">
        <v>575</v>
      </c>
      <c r="Z843" s="130" t="s">
        <v>490</v>
      </c>
    </row>
    <row r="844">
      <c r="A844" s="125"/>
      <c r="B844" s="125"/>
      <c r="C844" s="125"/>
      <c r="D844" s="125"/>
      <c r="E844" s="125"/>
      <c r="F844" s="125"/>
      <c r="G844" s="125"/>
      <c r="L844" s="116"/>
      <c r="M844" s="116"/>
      <c r="N844" s="116"/>
      <c r="O844" s="116"/>
      <c r="T844" s="103"/>
      <c r="Y844" s="130" t="s">
        <v>532</v>
      </c>
      <c r="Z844" s="130" t="s">
        <v>490</v>
      </c>
    </row>
    <row r="845">
      <c r="A845" s="125"/>
      <c r="B845" s="125"/>
      <c r="C845" s="125"/>
      <c r="D845" s="125"/>
      <c r="E845" s="125"/>
      <c r="F845" s="125"/>
      <c r="G845" s="125"/>
      <c r="L845" s="116"/>
      <c r="M845" s="116"/>
      <c r="N845" s="116"/>
      <c r="O845" s="116"/>
      <c r="T845" s="103"/>
      <c r="Y845" s="130" t="s">
        <v>567</v>
      </c>
      <c r="Z845" s="130" t="s">
        <v>490</v>
      </c>
    </row>
    <row r="846">
      <c r="A846" s="125"/>
      <c r="B846" s="125"/>
      <c r="C846" s="125"/>
      <c r="D846" s="125"/>
      <c r="E846" s="125"/>
      <c r="F846" s="125"/>
      <c r="G846" s="125"/>
      <c r="L846" s="116"/>
      <c r="M846" s="116"/>
      <c r="N846" s="116"/>
      <c r="O846" s="116"/>
      <c r="T846" s="103"/>
      <c r="Y846" s="130" t="s">
        <v>576</v>
      </c>
      <c r="Z846" s="130" t="s">
        <v>490</v>
      </c>
    </row>
    <row r="847">
      <c r="A847" s="125"/>
      <c r="B847" s="125"/>
      <c r="C847" s="125"/>
      <c r="D847" s="125"/>
      <c r="E847" s="125"/>
      <c r="F847" s="125"/>
      <c r="G847" s="125"/>
      <c r="L847" s="116"/>
      <c r="M847" s="116"/>
      <c r="N847" s="116"/>
      <c r="O847" s="116"/>
      <c r="T847" s="103"/>
      <c r="Y847" s="130" t="s">
        <v>533</v>
      </c>
      <c r="Z847" s="130" t="s">
        <v>490</v>
      </c>
    </row>
    <row r="848">
      <c r="A848" s="125"/>
      <c r="B848" s="125"/>
      <c r="C848" s="125"/>
      <c r="D848" s="125"/>
      <c r="E848" s="125"/>
      <c r="F848" s="125"/>
      <c r="G848" s="125"/>
      <c r="L848" s="116"/>
      <c r="M848" s="116"/>
      <c r="N848" s="116"/>
      <c r="O848" s="116"/>
      <c r="T848" s="103"/>
      <c r="Y848" s="130" t="s">
        <v>534</v>
      </c>
      <c r="Z848" s="130" t="s">
        <v>381</v>
      </c>
    </row>
    <row r="849">
      <c r="A849" s="125"/>
      <c r="B849" s="125"/>
      <c r="C849" s="125"/>
      <c r="D849" s="125"/>
      <c r="E849" s="125"/>
      <c r="F849" s="125"/>
      <c r="G849" s="125"/>
      <c r="L849" s="116"/>
      <c r="M849" s="116"/>
      <c r="N849" s="116"/>
      <c r="O849" s="116"/>
      <c r="T849" s="103"/>
      <c r="Y849" s="130" t="s">
        <v>570</v>
      </c>
      <c r="Z849" s="130" t="s">
        <v>381</v>
      </c>
    </row>
    <row r="850">
      <c r="A850" s="125"/>
      <c r="B850" s="125"/>
      <c r="C850" s="125"/>
      <c r="D850" s="125"/>
      <c r="E850" s="125"/>
      <c r="F850" s="125"/>
      <c r="G850" s="125"/>
      <c r="L850" s="116"/>
      <c r="M850" s="116"/>
      <c r="N850" s="116"/>
      <c r="O850" s="116"/>
      <c r="T850" s="103"/>
      <c r="Y850" s="130" t="s">
        <v>536</v>
      </c>
      <c r="Z850" s="130" t="s">
        <v>455</v>
      </c>
    </row>
    <row r="851">
      <c r="A851" s="125"/>
      <c r="B851" s="125"/>
      <c r="C851" s="125"/>
      <c r="D851" s="125"/>
      <c r="E851" s="125"/>
      <c r="F851" s="125"/>
      <c r="G851" s="125"/>
      <c r="L851" s="116"/>
      <c r="M851" s="116"/>
      <c r="N851" s="116"/>
      <c r="O851" s="116"/>
      <c r="T851" s="103"/>
      <c r="Y851" s="130" t="s">
        <v>537</v>
      </c>
      <c r="Z851" s="130" t="s">
        <v>461</v>
      </c>
    </row>
    <row r="852">
      <c r="A852" s="125"/>
      <c r="B852" s="125"/>
      <c r="C852" s="125"/>
      <c r="D852" s="125"/>
      <c r="E852" s="125"/>
      <c r="F852" s="125"/>
      <c r="G852" s="125"/>
      <c r="L852" s="116"/>
      <c r="M852" s="116"/>
      <c r="N852" s="116"/>
      <c r="O852" s="116"/>
      <c r="T852" s="103"/>
      <c r="Y852" s="130" t="s">
        <v>77</v>
      </c>
      <c r="Z852" s="130" t="s">
        <v>427</v>
      </c>
    </row>
    <row r="853">
      <c r="A853" s="125"/>
      <c r="B853" s="125"/>
      <c r="C853" s="125"/>
      <c r="D853" s="125"/>
      <c r="E853" s="125"/>
      <c r="F853" s="125"/>
      <c r="G853" s="125"/>
      <c r="L853" s="116"/>
      <c r="M853" s="116"/>
      <c r="N853" s="116"/>
      <c r="O853" s="116"/>
      <c r="T853" s="103"/>
      <c r="Y853" s="130" t="s">
        <v>539</v>
      </c>
      <c r="Z853" s="130" t="s">
        <v>400</v>
      </c>
    </row>
    <row r="854">
      <c r="A854" s="125"/>
      <c r="B854" s="125"/>
      <c r="C854" s="125"/>
      <c r="D854" s="125"/>
      <c r="E854" s="125"/>
      <c r="F854" s="125"/>
      <c r="G854" s="125"/>
      <c r="L854" s="116"/>
      <c r="M854" s="116"/>
      <c r="N854" s="116"/>
      <c r="O854" s="116"/>
      <c r="T854" s="103"/>
      <c r="Y854" s="130" t="s">
        <v>577</v>
      </c>
      <c r="Z854" s="130" t="s">
        <v>490</v>
      </c>
    </row>
    <row r="855">
      <c r="A855" s="125"/>
      <c r="B855" s="125"/>
      <c r="C855" s="125"/>
      <c r="D855" s="125"/>
      <c r="E855" s="125"/>
      <c r="F855" s="125"/>
      <c r="G855" s="125"/>
      <c r="L855" s="116"/>
      <c r="M855" s="116"/>
      <c r="N855" s="116"/>
      <c r="O855" s="116"/>
      <c r="T855" s="103"/>
      <c r="Y855" s="130" t="s">
        <v>542</v>
      </c>
      <c r="Z855" s="130" t="s">
        <v>421</v>
      </c>
    </row>
    <row r="856">
      <c r="A856" s="125"/>
      <c r="B856" s="125"/>
      <c r="C856" s="125"/>
      <c r="D856" s="125"/>
      <c r="E856" s="125"/>
      <c r="F856" s="125"/>
      <c r="G856" s="125"/>
      <c r="L856" s="116"/>
      <c r="M856" s="116"/>
      <c r="N856" s="116"/>
      <c r="O856" s="116"/>
      <c r="T856" s="103"/>
      <c r="Y856" s="130" t="s">
        <v>73</v>
      </c>
      <c r="Z856" s="130" t="s">
        <v>489</v>
      </c>
    </row>
    <row r="857">
      <c r="A857" s="125"/>
      <c r="B857" s="125"/>
      <c r="C857" s="125"/>
      <c r="D857" s="125"/>
      <c r="E857" s="125"/>
      <c r="F857" s="125"/>
      <c r="G857" s="125"/>
      <c r="L857" s="116"/>
      <c r="M857" s="116"/>
      <c r="N857" s="116"/>
      <c r="O857" s="116"/>
      <c r="T857" s="103"/>
      <c r="Y857" s="130" t="s">
        <v>83</v>
      </c>
      <c r="Z857" s="130" t="s">
        <v>427</v>
      </c>
    </row>
    <row r="858">
      <c r="A858" s="125"/>
      <c r="B858" s="125"/>
      <c r="C858" s="125"/>
      <c r="D858" s="125"/>
      <c r="E858" s="125"/>
      <c r="F858" s="125"/>
      <c r="G858" s="125"/>
      <c r="L858" s="116"/>
      <c r="M858" s="116"/>
      <c r="N858" s="116"/>
      <c r="O858" s="116"/>
      <c r="T858" s="103"/>
      <c r="Y858" s="130" t="s">
        <v>543</v>
      </c>
      <c r="Z858" s="130" t="s">
        <v>490</v>
      </c>
    </row>
    <row r="859">
      <c r="A859" s="125"/>
      <c r="B859" s="125"/>
      <c r="C859" s="125"/>
      <c r="D859" s="125"/>
      <c r="E859" s="125"/>
      <c r="F859" s="125"/>
      <c r="G859" s="125"/>
      <c r="L859" s="116"/>
      <c r="M859" s="116"/>
      <c r="N859" s="116"/>
      <c r="O859" s="116"/>
      <c r="T859" s="103"/>
      <c r="Y859" s="130" t="s">
        <v>235</v>
      </c>
      <c r="Z859" s="130" t="s">
        <v>490</v>
      </c>
    </row>
    <row r="860">
      <c r="A860" s="125"/>
      <c r="B860" s="125"/>
      <c r="C860" s="125"/>
      <c r="D860" s="125"/>
      <c r="E860" s="125"/>
      <c r="F860" s="125"/>
      <c r="G860" s="125"/>
      <c r="L860" s="116"/>
      <c r="M860" s="116"/>
      <c r="N860" s="116"/>
      <c r="O860" s="116"/>
      <c r="T860" s="103"/>
      <c r="Y860" s="130" t="s">
        <v>573</v>
      </c>
      <c r="Z860" s="130" t="s">
        <v>490</v>
      </c>
    </row>
    <row r="861">
      <c r="A861" s="125"/>
      <c r="B861" s="125"/>
      <c r="C861" s="125"/>
      <c r="D861" s="125"/>
      <c r="E861" s="125"/>
      <c r="F861" s="125"/>
      <c r="G861" s="125"/>
      <c r="L861" s="116"/>
      <c r="M861" s="116"/>
      <c r="N861" s="116"/>
      <c r="O861" s="116"/>
      <c r="T861" s="103"/>
      <c r="Y861" s="130" t="s">
        <v>67</v>
      </c>
      <c r="Z861" s="130" t="s">
        <v>435</v>
      </c>
    </row>
    <row r="862">
      <c r="A862" s="125"/>
      <c r="B862" s="125"/>
      <c r="C862" s="125"/>
      <c r="D862" s="125"/>
      <c r="E862" s="125"/>
      <c r="F862" s="125"/>
      <c r="G862" s="125"/>
      <c r="L862" s="116"/>
      <c r="M862" s="116"/>
      <c r="N862" s="116"/>
      <c r="O862" s="116"/>
      <c r="T862" s="103"/>
      <c r="Y862" s="130" t="s">
        <v>69</v>
      </c>
      <c r="Z862" s="130" t="s">
        <v>468</v>
      </c>
    </row>
    <row r="863">
      <c r="A863" s="125"/>
      <c r="B863" s="125"/>
      <c r="C863" s="125"/>
      <c r="D863" s="125"/>
      <c r="E863" s="125"/>
      <c r="F863" s="125"/>
      <c r="G863" s="125"/>
      <c r="L863" s="116"/>
      <c r="M863" s="116"/>
      <c r="N863" s="116"/>
      <c r="O863" s="116"/>
      <c r="T863" s="103"/>
      <c r="Y863" s="130" t="s">
        <v>571</v>
      </c>
      <c r="Z863" s="130" t="s">
        <v>407</v>
      </c>
    </row>
    <row r="864">
      <c r="A864" s="125"/>
      <c r="B864" s="125"/>
      <c r="C864" s="125"/>
      <c r="D864" s="125"/>
      <c r="E864" s="125"/>
      <c r="F864" s="125"/>
      <c r="G864" s="125"/>
      <c r="L864" s="116"/>
      <c r="M864" s="116"/>
      <c r="N864" s="116"/>
      <c r="O864" s="116"/>
      <c r="T864" s="103"/>
      <c r="Y864" s="130" t="s">
        <v>546</v>
      </c>
      <c r="Z864" s="130" t="s">
        <v>424</v>
      </c>
    </row>
    <row r="865">
      <c r="A865" s="125"/>
      <c r="B865" s="125"/>
      <c r="C865" s="125"/>
      <c r="D865" s="125"/>
      <c r="E865" s="125"/>
      <c r="F865" s="125"/>
      <c r="G865" s="125"/>
      <c r="L865" s="116"/>
      <c r="M865" s="116"/>
      <c r="N865" s="116"/>
      <c r="O865" s="116"/>
      <c r="T865" s="103"/>
      <c r="Y865" s="130" t="s">
        <v>81</v>
      </c>
      <c r="Z865" s="130" t="s">
        <v>413</v>
      </c>
    </row>
    <row r="866">
      <c r="A866" s="125"/>
      <c r="B866" s="125"/>
      <c r="C866" s="125"/>
      <c r="D866" s="125"/>
      <c r="E866" s="125"/>
      <c r="F866" s="125"/>
      <c r="G866" s="125"/>
      <c r="L866" s="116"/>
      <c r="M866" s="116"/>
      <c r="N866" s="116"/>
      <c r="O866" s="116"/>
      <c r="T866" s="103"/>
      <c r="Y866" s="130" t="s">
        <v>123</v>
      </c>
      <c r="Z866" s="130" t="s">
        <v>480</v>
      </c>
    </row>
    <row r="867">
      <c r="A867" s="125"/>
      <c r="B867" s="125"/>
      <c r="C867" s="125"/>
      <c r="D867" s="125"/>
      <c r="E867" s="125"/>
      <c r="F867" s="125"/>
      <c r="G867" s="125"/>
      <c r="L867" s="116"/>
      <c r="M867" s="116"/>
      <c r="N867" s="116"/>
      <c r="O867" s="116"/>
      <c r="T867" s="103"/>
      <c r="Y867" s="130" t="s">
        <v>547</v>
      </c>
      <c r="Z867" s="130" t="s">
        <v>473</v>
      </c>
    </row>
    <row r="868">
      <c r="A868" s="125"/>
      <c r="B868" s="125"/>
      <c r="C868" s="125"/>
      <c r="D868" s="125"/>
      <c r="E868" s="125"/>
      <c r="F868" s="125"/>
      <c r="G868" s="125"/>
      <c r="L868" s="116"/>
      <c r="M868" s="116"/>
      <c r="N868" s="116"/>
      <c r="O868" s="116"/>
      <c r="T868" s="103"/>
      <c r="Y868" s="130" t="s">
        <v>548</v>
      </c>
      <c r="Z868" s="130" t="s">
        <v>464</v>
      </c>
    </row>
    <row r="869">
      <c r="A869" s="125"/>
      <c r="B869" s="125"/>
      <c r="C869" s="125"/>
      <c r="D869" s="125"/>
      <c r="E869" s="125"/>
      <c r="F869" s="125"/>
      <c r="G869" s="125"/>
      <c r="L869" s="116"/>
      <c r="M869" s="116"/>
      <c r="N869" s="116"/>
      <c r="O869" s="116"/>
      <c r="T869" s="103"/>
      <c r="Y869" s="130" t="s">
        <v>91</v>
      </c>
      <c r="Z869" s="130" t="s">
        <v>483</v>
      </c>
    </row>
    <row r="870">
      <c r="A870" s="125"/>
      <c r="B870" s="125"/>
      <c r="C870" s="125"/>
      <c r="D870" s="125"/>
      <c r="E870" s="125"/>
      <c r="F870" s="125"/>
      <c r="G870" s="125"/>
      <c r="L870" s="116"/>
      <c r="M870" s="116"/>
      <c r="N870" s="116"/>
      <c r="O870" s="116"/>
      <c r="T870" s="103"/>
      <c r="Y870" s="130" t="s">
        <v>103</v>
      </c>
      <c r="Z870" s="130" t="s">
        <v>464</v>
      </c>
    </row>
    <row r="871">
      <c r="A871" s="125"/>
      <c r="B871" s="125"/>
      <c r="C871" s="125"/>
      <c r="D871" s="125"/>
      <c r="E871" s="125"/>
      <c r="F871" s="125"/>
      <c r="G871" s="125"/>
      <c r="L871" s="116"/>
      <c r="M871" s="116"/>
      <c r="N871" s="116"/>
      <c r="O871" s="116"/>
      <c r="T871" s="103"/>
      <c r="Y871" s="130" t="s">
        <v>75</v>
      </c>
      <c r="Z871" s="130" t="s">
        <v>398</v>
      </c>
    </row>
    <row r="872">
      <c r="A872" s="125"/>
      <c r="B872" s="125"/>
      <c r="C872" s="125"/>
      <c r="D872" s="125"/>
      <c r="E872" s="125"/>
      <c r="F872" s="125"/>
      <c r="G872" s="125"/>
      <c r="L872" s="116"/>
      <c r="M872" s="116"/>
      <c r="N872" s="116"/>
      <c r="O872" s="116"/>
      <c r="T872" s="103"/>
      <c r="Y872" s="130" t="s">
        <v>89</v>
      </c>
      <c r="Z872" s="130" t="s">
        <v>417</v>
      </c>
    </row>
    <row r="873">
      <c r="A873" s="125"/>
      <c r="B873" s="125"/>
      <c r="C873" s="125"/>
      <c r="D873" s="125"/>
      <c r="E873" s="125"/>
      <c r="F873" s="125"/>
      <c r="G873" s="125"/>
      <c r="L873" s="116"/>
      <c r="M873" s="116"/>
      <c r="N873" s="116"/>
      <c r="O873" s="116"/>
      <c r="T873" s="103"/>
      <c r="Y873" s="130" t="s">
        <v>527</v>
      </c>
      <c r="Z873" s="130" t="s">
        <v>480</v>
      </c>
    </row>
    <row r="874">
      <c r="A874" s="125"/>
      <c r="B874" s="125"/>
      <c r="C874" s="125"/>
      <c r="D874" s="125"/>
      <c r="E874" s="125"/>
      <c r="F874" s="125"/>
      <c r="G874" s="125"/>
      <c r="L874" s="116"/>
      <c r="M874" s="116"/>
      <c r="N874" s="116"/>
      <c r="O874" s="116"/>
      <c r="T874" s="103"/>
      <c r="Y874" s="130" t="s">
        <v>60</v>
      </c>
      <c r="Z874" s="130" t="s">
        <v>417</v>
      </c>
    </row>
    <row r="875">
      <c r="A875" s="125"/>
      <c r="B875" s="125"/>
      <c r="C875" s="125"/>
      <c r="D875" s="125"/>
      <c r="E875" s="125"/>
      <c r="F875" s="125"/>
      <c r="G875" s="125"/>
      <c r="L875" s="116"/>
      <c r="M875" s="116"/>
      <c r="N875" s="116"/>
      <c r="O875" s="116"/>
      <c r="T875" s="103"/>
      <c r="Y875" s="130" t="s">
        <v>135</v>
      </c>
      <c r="Z875" s="130" t="s">
        <v>459</v>
      </c>
    </row>
    <row r="876">
      <c r="A876" s="125"/>
      <c r="B876" s="125"/>
      <c r="C876" s="125"/>
      <c r="D876" s="125"/>
      <c r="E876" s="125"/>
      <c r="F876" s="125"/>
      <c r="G876" s="125"/>
      <c r="L876" s="116"/>
      <c r="M876" s="116"/>
      <c r="N876" s="116"/>
      <c r="O876" s="116"/>
      <c r="T876" s="103"/>
      <c r="Y876" s="130" t="s">
        <v>528</v>
      </c>
      <c r="Z876" s="130" t="s">
        <v>432</v>
      </c>
    </row>
    <row r="877">
      <c r="A877" s="125"/>
      <c r="B877" s="125"/>
      <c r="C877" s="125"/>
      <c r="D877" s="125"/>
      <c r="E877" s="125"/>
      <c r="F877" s="125"/>
      <c r="G877" s="125"/>
      <c r="L877" s="116"/>
      <c r="M877" s="116"/>
      <c r="N877" s="116"/>
      <c r="O877" s="116"/>
      <c r="T877" s="103"/>
      <c r="Y877" s="130" t="s">
        <v>529</v>
      </c>
      <c r="Z877" s="130" t="s">
        <v>431</v>
      </c>
    </row>
    <row r="878">
      <c r="A878" s="125"/>
      <c r="B878" s="125"/>
      <c r="C878" s="125"/>
      <c r="D878" s="125"/>
      <c r="E878" s="125"/>
      <c r="F878" s="125"/>
      <c r="G878" s="125"/>
      <c r="L878" s="116"/>
      <c r="M878" s="116"/>
      <c r="N878" s="116"/>
      <c r="O878" s="116"/>
      <c r="T878" s="103"/>
      <c r="Y878" s="130" t="s">
        <v>530</v>
      </c>
      <c r="Z878" s="130" t="s">
        <v>480</v>
      </c>
    </row>
    <row r="879">
      <c r="A879" s="125"/>
      <c r="B879" s="125"/>
      <c r="C879" s="125"/>
      <c r="D879" s="125"/>
      <c r="E879" s="125"/>
      <c r="F879" s="125"/>
      <c r="G879" s="125"/>
      <c r="L879" s="116"/>
      <c r="M879" s="116"/>
      <c r="N879" s="116"/>
      <c r="O879" s="116"/>
      <c r="T879" s="103"/>
      <c r="Y879" s="130" t="s">
        <v>566</v>
      </c>
      <c r="Z879" s="130" t="s">
        <v>421</v>
      </c>
    </row>
    <row r="880">
      <c r="A880" s="125"/>
      <c r="B880" s="125"/>
      <c r="C880" s="125"/>
      <c r="D880" s="125"/>
      <c r="E880" s="125"/>
      <c r="F880" s="125"/>
      <c r="G880" s="125"/>
      <c r="L880" s="116"/>
      <c r="M880" s="116"/>
      <c r="N880" s="116"/>
      <c r="O880" s="116"/>
      <c r="T880" s="103"/>
      <c r="Y880" s="130" t="s">
        <v>531</v>
      </c>
      <c r="Z880" s="130" t="s">
        <v>490</v>
      </c>
    </row>
    <row r="881">
      <c r="A881" s="125"/>
      <c r="B881" s="125"/>
      <c r="C881" s="125"/>
      <c r="D881" s="125"/>
      <c r="E881" s="125"/>
      <c r="F881" s="125"/>
      <c r="G881" s="125"/>
      <c r="L881" s="116"/>
      <c r="M881" s="116"/>
      <c r="N881" s="116"/>
      <c r="O881" s="116"/>
      <c r="T881" s="103"/>
      <c r="Y881" s="130" t="s">
        <v>189</v>
      </c>
      <c r="Z881" s="130" t="s">
        <v>490</v>
      </c>
    </row>
    <row r="882">
      <c r="A882" s="125"/>
      <c r="B882" s="125"/>
      <c r="C882" s="125"/>
      <c r="D882" s="125"/>
      <c r="E882" s="125"/>
      <c r="F882" s="125"/>
      <c r="G882" s="125"/>
      <c r="L882" s="116"/>
      <c r="M882" s="116"/>
      <c r="N882" s="116"/>
      <c r="O882" s="116"/>
      <c r="T882" s="103"/>
      <c r="Y882" s="130" t="s">
        <v>575</v>
      </c>
      <c r="Z882" s="130" t="s">
        <v>490</v>
      </c>
    </row>
    <row r="883">
      <c r="A883" s="125"/>
      <c r="B883" s="125"/>
      <c r="C883" s="125"/>
      <c r="D883" s="125"/>
      <c r="E883" s="125"/>
      <c r="F883" s="125"/>
      <c r="G883" s="125"/>
      <c r="L883" s="116"/>
      <c r="M883" s="116"/>
      <c r="N883" s="116"/>
      <c r="O883" s="116"/>
      <c r="T883" s="103"/>
      <c r="Y883" s="130" t="s">
        <v>532</v>
      </c>
      <c r="Z883" s="130" t="s">
        <v>490</v>
      </c>
    </row>
    <row r="884">
      <c r="A884" s="125"/>
      <c r="B884" s="125"/>
      <c r="C884" s="125"/>
      <c r="D884" s="125"/>
      <c r="E884" s="125"/>
      <c r="F884" s="125"/>
      <c r="G884" s="125"/>
      <c r="L884" s="116"/>
      <c r="M884" s="116"/>
      <c r="N884" s="116"/>
      <c r="O884" s="116"/>
      <c r="T884" s="103"/>
      <c r="Y884" s="130" t="s">
        <v>567</v>
      </c>
      <c r="Z884" s="130" t="s">
        <v>490</v>
      </c>
    </row>
    <row r="885">
      <c r="A885" s="125"/>
      <c r="B885" s="125"/>
      <c r="C885" s="125"/>
      <c r="D885" s="125"/>
      <c r="E885" s="125"/>
      <c r="F885" s="125"/>
      <c r="G885" s="125"/>
      <c r="L885" s="116"/>
      <c r="M885" s="116"/>
      <c r="N885" s="116"/>
      <c r="O885" s="116"/>
      <c r="T885" s="103"/>
      <c r="Y885" s="130" t="s">
        <v>576</v>
      </c>
      <c r="Z885" s="130" t="s">
        <v>490</v>
      </c>
    </row>
    <row r="886">
      <c r="A886" s="125"/>
      <c r="B886" s="125"/>
      <c r="C886" s="125"/>
      <c r="D886" s="125"/>
      <c r="E886" s="125"/>
      <c r="F886" s="125"/>
      <c r="G886" s="125"/>
      <c r="L886" s="116"/>
      <c r="M886" s="116"/>
      <c r="N886" s="116"/>
      <c r="O886" s="116"/>
      <c r="T886" s="103"/>
      <c r="Y886" s="130" t="s">
        <v>533</v>
      </c>
      <c r="Z886" s="130" t="s">
        <v>490</v>
      </c>
    </row>
    <row r="887">
      <c r="A887" s="125"/>
      <c r="B887" s="125"/>
      <c r="C887" s="125"/>
      <c r="D887" s="125"/>
      <c r="E887" s="125"/>
      <c r="F887" s="125"/>
      <c r="G887" s="125"/>
      <c r="L887" s="116"/>
      <c r="M887" s="116"/>
      <c r="N887" s="116"/>
      <c r="O887" s="116"/>
      <c r="T887" s="103"/>
      <c r="Y887" s="130" t="s">
        <v>534</v>
      </c>
      <c r="Z887" s="130" t="s">
        <v>381</v>
      </c>
    </row>
    <row r="888">
      <c r="A888" s="125"/>
      <c r="B888" s="125"/>
      <c r="C888" s="125"/>
      <c r="D888" s="125"/>
      <c r="E888" s="125"/>
      <c r="F888" s="125"/>
      <c r="G888" s="125"/>
      <c r="L888" s="116"/>
      <c r="M888" s="116"/>
      <c r="N888" s="116"/>
      <c r="O888" s="116"/>
      <c r="T888" s="103"/>
      <c r="Y888" s="130" t="s">
        <v>536</v>
      </c>
      <c r="Z888" s="130" t="s">
        <v>455</v>
      </c>
    </row>
    <row r="889">
      <c r="A889" s="125"/>
      <c r="B889" s="125"/>
      <c r="C889" s="125"/>
      <c r="D889" s="125"/>
      <c r="E889" s="125"/>
      <c r="F889" s="125"/>
      <c r="G889" s="125"/>
      <c r="L889" s="116"/>
      <c r="M889" s="116"/>
      <c r="N889" s="116"/>
      <c r="O889" s="116"/>
      <c r="T889" s="103"/>
      <c r="Y889" s="130" t="s">
        <v>537</v>
      </c>
      <c r="Z889" s="130" t="s">
        <v>461</v>
      </c>
    </row>
    <row r="890">
      <c r="A890" s="125"/>
      <c r="B890" s="125"/>
      <c r="C890" s="125"/>
      <c r="D890" s="125"/>
      <c r="E890" s="125"/>
      <c r="F890" s="125"/>
      <c r="G890" s="125"/>
      <c r="L890" s="116"/>
      <c r="M890" s="116"/>
      <c r="N890" s="116"/>
      <c r="O890" s="116"/>
      <c r="T890" s="103"/>
      <c r="Y890" s="130" t="s">
        <v>77</v>
      </c>
      <c r="Z890" s="130" t="s">
        <v>427</v>
      </c>
    </row>
    <row r="891">
      <c r="A891" s="125"/>
      <c r="B891" s="125"/>
      <c r="C891" s="125"/>
      <c r="D891" s="125"/>
      <c r="E891" s="125"/>
      <c r="F891" s="125"/>
      <c r="G891" s="125"/>
      <c r="L891" s="116"/>
      <c r="M891" s="116"/>
      <c r="N891" s="116"/>
      <c r="O891" s="116"/>
      <c r="T891" s="103"/>
      <c r="Y891" s="130" t="s">
        <v>539</v>
      </c>
      <c r="Z891" s="130" t="s">
        <v>400</v>
      </c>
    </row>
    <row r="892">
      <c r="A892" s="125"/>
      <c r="B892" s="125"/>
      <c r="C892" s="125"/>
      <c r="D892" s="125"/>
      <c r="E892" s="125"/>
      <c r="F892" s="125"/>
      <c r="G892" s="125"/>
      <c r="L892" s="116"/>
      <c r="M892" s="116"/>
      <c r="N892" s="116"/>
      <c r="O892" s="116"/>
      <c r="T892" s="103"/>
      <c r="Y892" s="130" t="s">
        <v>577</v>
      </c>
      <c r="Z892" s="130" t="s">
        <v>490</v>
      </c>
    </row>
    <row r="893">
      <c r="A893" s="125"/>
      <c r="B893" s="125"/>
      <c r="C893" s="125"/>
      <c r="D893" s="125"/>
      <c r="E893" s="125"/>
      <c r="F893" s="125"/>
      <c r="G893" s="125"/>
      <c r="L893" s="116"/>
      <c r="M893" s="116"/>
      <c r="N893" s="116"/>
      <c r="O893" s="116"/>
      <c r="T893" s="103"/>
      <c r="Y893" s="130" t="s">
        <v>542</v>
      </c>
      <c r="Z893" s="130" t="s">
        <v>421</v>
      </c>
    </row>
    <row r="894">
      <c r="A894" s="125"/>
      <c r="B894" s="125"/>
      <c r="C894" s="125"/>
      <c r="D894" s="125"/>
      <c r="E894" s="125"/>
      <c r="F894" s="125"/>
      <c r="G894" s="125"/>
      <c r="L894" s="116"/>
      <c r="M894" s="116"/>
      <c r="N894" s="116"/>
      <c r="O894" s="116"/>
      <c r="T894" s="103"/>
      <c r="Y894" s="130" t="s">
        <v>73</v>
      </c>
      <c r="Z894" s="130" t="s">
        <v>489</v>
      </c>
    </row>
    <row r="895">
      <c r="A895" s="125"/>
      <c r="B895" s="125"/>
      <c r="C895" s="125"/>
      <c r="D895" s="125"/>
      <c r="E895" s="125"/>
      <c r="F895" s="125"/>
      <c r="G895" s="125"/>
      <c r="L895" s="116"/>
      <c r="M895" s="116"/>
      <c r="N895" s="116"/>
      <c r="O895" s="116"/>
      <c r="T895" s="103"/>
      <c r="Y895" s="130" t="s">
        <v>83</v>
      </c>
      <c r="Z895" s="130" t="s">
        <v>427</v>
      </c>
    </row>
    <row r="896">
      <c r="A896" s="125"/>
      <c r="B896" s="125"/>
      <c r="C896" s="125"/>
      <c r="D896" s="125"/>
      <c r="E896" s="125"/>
      <c r="F896" s="125"/>
      <c r="G896" s="125"/>
      <c r="L896" s="116"/>
      <c r="M896" s="116"/>
      <c r="N896" s="116"/>
      <c r="O896" s="116"/>
      <c r="T896" s="103"/>
      <c r="Y896" s="130" t="s">
        <v>543</v>
      </c>
      <c r="Z896" s="130" t="s">
        <v>490</v>
      </c>
    </row>
    <row r="897">
      <c r="A897" s="125"/>
      <c r="B897" s="125"/>
      <c r="C897" s="125"/>
      <c r="D897" s="125"/>
      <c r="E897" s="125"/>
      <c r="F897" s="125"/>
      <c r="G897" s="125"/>
      <c r="L897" s="116"/>
      <c r="M897" s="116"/>
      <c r="N897" s="116"/>
      <c r="O897" s="116"/>
      <c r="T897" s="103"/>
      <c r="Y897" s="130" t="s">
        <v>235</v>
      </c>
      <c r="Z897" s="130" t="s">
        <v>490</v>
      </c>
    </row>
    <row r="898">
      <c r="A898" s="125"/>
      <c r="B898" s="125"/>
      <c r="C898" s="125"/>
      <c r="D898" s="125"/>
      <c r="E898" s="125"/>
      <c r="F898" s="125"/>
      <c r="G898" s="125"/>
      <c r="L898" s="116"/>
      <c r="M898" s="116"/>
      <c r="N898" s="116"/>
      <c r="O898" s="116"/>
      <c r="T898" s="103"/>
      <c r="Y898" s="130" t="s">
        <v>573</v>
      </c>
      <c r="Z898" s="130" t="s">
        <v>490</v>
      </c>
    </row>
    <row r="899">
      <c r="A899" s="125"/>
      <c r="B899" s="125"/>
      <c r="C899" s="125"/>
      <c r="D899" s="125"/>
      <c r="E899" s="125"/>
      <c r="F899" s="125"/>
      <c r="G899" s="125"/>
      <c r="L899" s="116"/>
      <c r="M899" s="116"/>
      <c r="N899" s="116"/>
      <c r="O899" s="116"/>
      <c r="T899" s="103"/>
      <c r="Y899" s="130" t="s">
        <v>67</v>
      </c>
      <c r="Z899" s="130" t="s">
        <v>435</v>
      </c>
    </row>
    <row r="900">
      <c r="A900" s="125"/>
      <c r="B900" s="125"/>
      <c r="C900" s="125"/>
      <c r="D900" s="125"/>
      <c r="E900" s="125"/>
      <c r="F900" s="125"/>
      <c r="G900" s="125"/>
      <c r="L900" s="116"/>
      <c r="M900" s="116"/>
      <c r="N900" s="116"/>
      <c r="O900" s="116"/>
      <c r="T900" s="103"/>
      <c r="Y900" s="130" t="s">
        <v>69</v>
      </c>
      <c r="Z900" s="130" t="s">
        <v>468</v>
      </c>
    </row>
    <row r="901">
      <c r="A901" s="125"/>
      <c r="B901" s="125"/>
      <c r="C901" s="125"/>
      <c r="D901" s="125"/>
      <c r="E901" s="125"/>
      <c r="F901" s="125"/>
      <c r="G901" s="125"/>
      <c r="L901" s="116"/>
      <c r="M901" s="116"/>
      <c r="N901" s="116"/>
      <c r="O901" s="116"/>
      <c r="T901" s="103"/>
      <c r="Y901" s="130" t="s">
        <v>81</v>
      </c>
      <c r="Z901" s="130" t="s">
        <v>413</v>
      </c>
    </row>
    <row r="902">
      <c r="A902" s="125"/>
      <c r="B902" s="125"/>
      <c r="C902" s="125"/>
      <c r="D902" s="125"/>
      <c r="E902" s="125"/>
      <c r="F902" s="125"/>
      <c r="G902" s="125"/>
      <c r="L902" s="116"/>
      <c r="M902" s="116"/>
      <c r="N902" s="116"/>
      <c r="O902" s="116"/>
      <c r="T902" s="103"/>
      <c r="Y902" s="130" t="s">
        <v>123</v>
      </c>
      <c r="Z902" s="130" t="s">
        <v>480</v>
      </c>
    </row>
    <row r="903">
      <c r="A903" s="125"/>
      <c r="B903" s="125"/>
      <c r="C903" s="125"/>
      <c r="D903" s="125"/>
      <c r="E903" s="125"/>
      <c r="F903" s="125"/>
      <c r="G903" s="125"/>
      <c r="L903" s="116"/>
      <c r="M903" s="116"/>
      <c r="N903" s="116"/>
      <c r="O903" s="116"/>
      <c r="T903" s="103"/>
      <c r="Y903" s="130" t="s">
        <v>547</v>
      </c>
      <c r="Z903" s="130" t="s">
        <v>473</v>
      </c>
    </row>
    <row r="904">
      <c r="A904" s="125"/>
      <c r="B904" s="125"/>
      <c r="C904" s="125"/>
      <c r="D904" s="125"/>
      <c r="E904" s="125"/>
      <c r="F904" s="125"/>
      <c r="G904" s="125"/>
      <c r="L904" s="116"/>
      <c r="M904" s="116"/>
      <c r="N904" s="116"/>
      <c r="O904" s="116"/>
      <c r="T904" s="103"/>
      <c r="Y904" s="130" t="s">
        <v>548</v>
      </c>
      <c r="Z904" s="130" t="s">
        <v>464</v>
      </c>
    </row>
    <row r="905">
      <c r="A905" s="125"/>
      <c r="B905" s="125"/>
      <c r="C905" s="125"/>
      <c r="D905" s="125"/>
      <c r="E905" s="125"/>
      <c r="F905" s="125"/>
      <c r="G905" s="125"/>
      <c r="L905" s="116"/>
      <c r="M905" s="116"/>
      <c r="N905" s="116"/>
      <c r="O905" s="116"/>
      <c r="T905" s="103"/>
      <c r="Y905" s="130" t="s">
        <v>91</v>
      </c>
      <c r="Z905" s="130" t="s">
        <v>483</v>
      </c>
    </row>
    <row r="906">
      <c r="A906" s="125"/>
      <c r="B906" s="125"/>
      <c r="C906" s="125"/>
      <c r="D906" s="125"/>
      <c r="E906" s="125"/>
      <c r="F906" s="125"/>
      <c r="G906" s="125"/>
      <c r="L906" s="116"/>
      <c r="M906" s="116"/>
      <c r="N906" s="116"/>
      <c r="O906" s="116"/>
      <c r="T906" s="103"/>
      <c r="Y906" s="130" t="s">
        <v>103</v>
      </c>
      <c r="Z906" s="130" t="s">
        <v>464</v>
      </c>
    </row>
    <row r="907">
      <c r="A907" s="125"/>
      <c r="B907" s="125"/>
      <c r="C907" s="125"/>
      <c r="D907" s="125"/>
      <c r="E907" s="125"/>
      <c r="F907" s="125"/>
      <c r="G907" s="125"/>
      <c r="L907" s="116"/>
      <c r="M907" s="116"/>
      <c r="N907" s="116"/>
      <c r="O907" s="116"/>
      <c r="T907" s="103"/>
      <c r="Y907" s="130" t="s">
        <v>75</v>
      </c>
      <c r="Z907" s="130" t="s">
        <v>398</v>
      </c>
    </row>
    <row r="908">
      <c r="A908" s="125"/>
      <c r="B908" s="125"/>
      <c r="C908" s="125"/>
      <c r="D908" s="125"/>
      <c r="E908" s="125"/>
      <c r="F908" s="125"/>
      <c r="G908" s="125"/>
      <c r="L908" s="116"/>
      <c r="M908" s="116"/>
      <c r="N908" s="116"/>
      <c r="O908" s="116"/>
      <c r="T908" s="103"/>
      <c r="Y908" s="130" t="s">
        <v>89</v>
      </c>
      <c r="Z908" s="130" t="s">
        <v>417</v>
      </c>
    </row>
    <row r="909">
      <c r="A909" s="125"/>
      <c r="B909" s="125"/>
      <c r="C909" s="125"/>
      <c r="D909" s="125"/>
      <c r="E909" s="125"/>
      <c r="F909" s="125"/>
      <c r="G909" s="125"/>
      <c r="L909" s="116"/>
      <c r="M909" s="116"/>
      <c r="N909" s="116"/>
      <c r="O909" s="116"/>
      <c r="T909" s="103"/>
      <c r="Y909" s="130" t="s">
        <v>527</v>
      </c>
      <c r="Z909" s="130" t="s">
        <v>480</v>
      </c>
    </row>
    <row r="910">
      <c r="A910" s="125"/>
      <c r="B910" s="125"/>
      <c r="C910" s="125"/>
      <c r="D910" s="125"/>
      <c r="E910" s="125"/>
      <c r="F910" s="125"/>
      <c r="G910" s="125"/>
      <c r="L910" s="116"/>
      <c r="M910" s="116"/>
      <c r="N910" s="116"/>
      <c r="O910" s="116"/>
      <c r="T910" s="103"/>
      <c r="Y910" s="130" t="s">
        <v>60</v>
      </c>
      <c r="Z910" s="130" t="s">
        <v>417</v>
      </c>
    </row>
    <row r="911">
      <c r="A911" s="125"/>
      <c r="B911" s="125"/>
      <c r="C911" s="125"/>
      <c r="D911" s="125"/>
      <c r="E911" s="125"/>
      <c r="F911" s="125"/>
      <c r="G911" s="125"/>
      <c r="L911" s="116"/>
      <c r="M911" s="116"/>
      <c r="N911" s="116"/>
      <c r="O911" s="116"/>
      <c r="T911" s="103"/>
      <c r="Y911" s="130" t="s">
        <v>135</v>
      </c>
      <c r="Z911" s="130" t="s">
        <v>459</v>
      </c>
    </row>
    <row r="912">
      <c r="A912" s="125"/>
      <c r="B912" s="125"/>
      <c r="C912" s="125"/>
      <c r="D912" s="125"/>
      <c r="E912" s="125"/>
      <c r="F912" s="125"/>
      <c r="G912" s="125"/>
      <c r="L912" s="116"/>
      <c r="M912" s="116"/>
      <c r="N912" s="116"/>
      <c r="O912" s="116"/>
      <c r="T912" s="103"/>
      <c r="Y912" s="130" t="s">
        <v>529</v>
      </c>
      <c r="Z912" s="130" t="s">
        <v>431</v>
      </c>
    </row>
    <row r="913">
      <c r="A913" s="125"/>
      <c r="B913" s="125"/>
      <c r="C913" s="125"/>
      <c r="D913" s="125"/>
      <c r="E913" s="125"/>
      <c r="F913" s="125"/>
      <c r="G913" s="125"/>
      <c r="L913" s="116"/>
      <c r="M913" s="116"/>
      <c r="N913" s="116"/>
      <c r="O913" s="116"/>
      <c r="T913" s="103"/>
      <c r="Y913" s="130" t="s">
        <v>530</v>
      </c>
      <c r="Z913" s="130" t="s">
        <v>480</v>
      </c>
    </row>
    <row r="914">
      <c r="A914" s="125"/>
      <c r="B914" s="125"/>
      <c r="C914" s="125"/>
      <c r="D914" s="125"/>
      <c r="E914" s="125"/>
      <c r="F914" s="125"/>
      <c r="G914" s="125"/>
      <c r="L914" s="116"/>
      <c r="M914" s="116"/>
      <c r="N914" s="116"/>
      <c r="O914" s="116"/>
      <c r="T914" s="103"/>
      <c r="Y914" s="130" t="s">
        <v>566</v>
      </c>
      <c r="Z914" s="130" t="s">
        <v>421</v>
      </c>
    </row>
    <row r="915">
      <c r="A915" s="125"/>
      <c r="B915" s="125"/>
      <c r="C915" s="125"/>
      <c r="D915" s="125"/>
      <c r="E915" s="125"/>
      <c r="F915" s="125"/>
      <c r="G915" s="125"/>
      <c r="L915" s="116"/>
      <c r="M915" s="116"/>
      <c r="N915" s="116"/>
      <c r="O915" s="116"/>
      <c r="T915" s="103"/>
      <c r="Y915" s="130" t="s">
        <v>531</v>
      </c>
      <c r="Z915" s="130" t="s">
        <v>490</v>
      </c>
    </row>
    <row r="916">
      <c r="A916" s="125"/>
      <c r="B916" s="125"/>
      <c r="C916" s="125"/>
      <c r="D916" s="125"/>
      <c r="E916" s="125"/>
      <c r="F916" s="125"/>
      <c r="G916" s="125"/>
      <c r="L916" s="116"/>
      <c r="M916" s="116"/>
      <c r="N916" s="116"/>
      <c r="O916" s="116"/>
      <c r="T916" s="103"/>
      <c r="Y916" s="130" t="s">
        <v>189</v>
      </c>
      <c r="Z916" s="130" t="s">
        <v>490</v>
      </c>
    </row>
    <row r="917">
      <c r="A917" s="125"/>
      <c r="B917" s="125"/>
      <c r="C917" s="125"/>
      <c r="D917" s="125"/>
      <c r="E917" s="125"/>
      <c r="F917" s="125"/>
      <c r="G917" s="125"/>
      <c r="L917" s="116"/>
      <c r="M917" s="116"/>
      <c r="N917" s="116"/>
      <c r="O917" s="116"/>
      <c r="T917" s="103"/>
      <c r="Y917" s="130" t="s">
        <v>532</v>
      </c>
      <c r="Z917" s="130" t="s">
        <v>490</v>
      </c>
    </row>
    <row r="918">
      <c r="A918" s="125"/>
      <c r="B918" s="125"/>
      <c r="C918" s="125"/>
      <c r="D918" s="125"/>
      <c r="E918" s="125"/>
      <c r="F918" s="125"/>
      <c r="G918" s="125"/>
      <c r="L918" s="116"/>
      <c r="M918" s="116"/>
      <c r="N918" s="116"/>
      <c r="O918" s="116"/>
      <c r="T918" s="103"/>
      <c r="Y918" s="130" t="s">
        <v>567</v>
      </c>
      <c r="Z918" s="130" t="s">
        <v>490</v>
      </c>
    </row>
    <row r="919">
      <c r="A919" s="125"/>
      <c r="B919" s="125"/>
      <c r="C919" s="125"/>
      <c r="D919" s="125"/>
      <c r="E919" s="125"/>
      <c r="F919" s="125"/>
      <c r="G919" s="125"/>
      <c r="L919" s="116"/>
      <c r="M919" s="116"/>
      <c r="N919" s="116"/>
      <c r="O919" s="116"/>
      <c r="T919" s="103"/>
      <c r="Y919" s="130" t="s">
        <v>572</v>
      </c>
      <c r="Z919" s="130" t="s">
        <v>490</v>
      </c>
    </row>
    <row r="920">
      <c r="A920" s="125"/>
      <c r="B920" s="125"/>
      <c r="C920" s="125"/>
      <c r="D920" s="125"/>
      <c r="E920" s="125"/>
      <c r="F920" s="125"/>
      <c r="G920" s="125"/>
      <c r="L920" s="116"/>
      <c r="M920" s="116"/>
      <c r="N920" s="116"/>
      <c r="O920" s="116"/>
      <c r="T920" s="103"/>
      <c r="Y920" s="130" t="s">
        <v>576</v>
      </c>
      <c r="Z920" s="130" t="s">
        <v>490</v>
      </c>
    </row>
    <row r="921">
      <c r="A921" s="125"/>
      <c r="B921" s="125"/>
      <c r="C921" s="125"/>
      <c r="D921" s="125"/>
      <c r="E921" s="125"/>
      <c r="F921" s="125"/>
      <c r="G921" s="125"/>
      <c r="L921" s="116"/>
      <c r="M921" s="116"/>
      <c r="N921" s="116"/>
      <c r="O921" s="116"/>
      <c r="T921" s="103"/>
      <c r="Y921" s="130" t="s">
        <v>533</v>
      </c>
      <c r="Z921" s="130" t="s">
        <v>490</v>
      </c>
    </row>
    <row r="922">
      <c r="A922" s="125"/>
      <c r="B922" s="125"/>
      <c r="C922" s="125"/>
      <c r="D922" s="125"/>
      <c r="E922" s="125"/>
      <c r="F922" s="125"/>
      <c r="G922" s="125"/>
      <c r="L922" s="116"/>
      <c r="M922" s="116"/>
      <c r="N922" s="116"/>
      <c r="O922" s="116"/>
      <c r="T922" s="103"/>
      <c r="Y922" s="130" t="s">
        <v>534</v>
      </c>
      <c r="Z922" s="130" t="s">
        <v>381</v>
      </c>
    </row>
    <row r="923">
      <c r="A923" s="125"/>
      <c r="B923" s="125"/>
      <c r="C923" s="125"/>
      <c r="D923" s="125"/>
      <c r="E923" s="125"/>
      <c r="F923" s="125"/>
      <c r="G923" s="125"/>
      <c r="L923" s="116"/>
      <c r="M923" s="116"/>
      <c r="N923" s="116"/>
      <c r="O923" s="116"/>
      <c r="T923" s="103"/>
      <c r="Y923" s="130" t="s">
        <v>536</v>
      </c>
      <c r="Z923" s="130" t="s">
        <v>455</v>
      </c>
    </row>
    <row r="924">
      <c r="A924" s="125"/>
      <c r="B924" s="125"/>
      <c r="C924" s="125"/>
      <c r="D924" s="125"/>
      <c r="E924" s="125"/>
      <c r="F924" s="125"/>
      <c r="G924" s="125"/>
      <c r="L924" s="116"/>
      <c r="M924" s="116"/>
      <c r="N924" s="116"/>
      <c r="O924" s="116"/>
      <c r="T924" s="103"/>
      <c r="Y924" s="130" t="s">
        <v>537</v>
      </c>
      <c r="Z924" s="130" t="s">
        <v>461</v>
      </c>
    </row>
    <row r="925">
      <c r="A925" s="125"/>
      <c r="B925" s="125"/>
      <c r="C925" s="125"/>
      <c r="D925" s="125"/>
      <c r="E925" s="125"/>
      <c r="F925" s="125"/>
      <c r="G925" s="125"/>
      <c r="L925" s="116"/>
      <c r="M925" s="116"/>
      <c r="N925" s="116"/>
      <c r="O925" s="116"/>
      <c r="T925" s="103"/>
      <c r="Y925" s="130" t="s">
        <v>77</v>
      </c>
      <c r="Z925" s="130" t="s">
        <v>427</v>
      </c>
    </row>
    <row r="926">
      <c r="A926" s="125"/>
      <c r="B926" s="125"/>
      <c r="C926" s="125"/>
      <c r="D926" s="125"/>
      <c r="E926" s="125"/>
      <c r="F926" s="125"/>
      <c r="G926" s="125"/>
      <c r="L926" s="116"/>
      <c r="M926" s="116"/>
      <c r="N926" s="116"/>
      <c r="O926" s="116"/>
      <c r="T926" s="103"/>
      <c r="Y926" s="130" t="s">
        <v>539</v>
      </c>
      <c r="Z926" s="130" t="s">
        <v>400</v>
      </c>
    </row>
    <row r="927">
      <c r="A927" s="125"/>
      <c r="B927" s="125"/>
      <c r="C927" s="125"/>
      <c r="D927" s="125"/>
      <c r="E927" s="125"/>
      <c r="F927" s="125"/>
      <c r="G927" s="125"/>
      <c r="L927" s="116"/>
      <c r="M927" s="116"/>
      <c r="N927" s="116"/>
      <c r="O927" s="116"/>
      <c r="T927" s="103"/>
      <c r="Y927" s="130" t="s">
        <v>577</v>
      </c>
      <c r="Z927" s="130" t="s">
        <v>490</v>
      </c>
    </row>
    <row r="928">
      <c r="A928" s="125"/>
      <c r="B928" s="125"/>
      <c r="C928" s="125"/>
      <c r="D928" s="125"/>
      <c r="E928" s="125"/>
      <c r="F928" s="125"/>
      <c r="G928" s="125"/>
      <c r="L928" s="116"/>
      <c r="M928" s="116"/>
      <c r="N928" s="116"/>
      <c r="O928" s="116"/>
      <c r="T928" s="103"/>
      <c r="Y928" s="130" t="s">
        <v>542</v>
      </c>
      <c r="Z928" s="130" t="s">
        <v>421</v>
      </c>
    </row>
    <row r="929">
      <c r="A929" s="125"/>
      <c r="B929" s="125"/>
      <c r="C929" s="125"/>
      <c r="D929" s="125"/>
      <c r="E929" s="125"/>
      <c r="F929" s="125"/>
      <c r="G929" s="125"/>
      <c r="L929" s="116"/>
      <c r="M929" s="116"/>
      <c r="N929" s="116"/>
      <c r="O929" s="116"/>
      <c r="T929" s="103"/>
      <c r="Y929" s="130" t="s">
        <v>73</v>
      </c>
      <c r="Z929" s="130" t="s">
        <v>489</v>
      </c>
    </row>
    <row r="930">
      <c r="A930" s="125"/>
      <c r="B930" s="125"/>
      <c r="C930" s="125"/>
      <c r="D930" s="125"/>
      <c r="E930" s="125"/>
      <c r="F930" s="125"/>
      <c r="G930" s="125"/>
      <c r="L930" s="116"/>
      <c r="M930" s="116"/>
      <c r="N930" s="116"/>
      <c r="O930" s="116"/>
      <c r="T930" s="103"/>
      <c r="Y930" s="130" t="s">
        <v>83</v>
      </c>
      <c r="Z930" s="130" t="s">
        <v>427</v>
      </c>
    </row>
    <row r="931">
      <c r="A931" s="125"/>
      <c r="B931" s="125"/>
      <c r="C931" s="125"/>
      <c r="D931" s="125"/>
      <c r="E931" s="125"/>
      <c r="F931" s="125"/>
      <c r="G931" s="125"/>
      <c r="L931" s="116"/>
      <c r="M931" s="116"/>
      <c r="N931" s="116"/>
      <c r="O931" s="116"/>
      <c r="T931" s="103"/>
      <c r="Y931" s="130" t="s">
        <v>543</v>
      </c>
      <c r="Z931" s="130" t="s">
        <v>490</v>
      </c>
    </row>
    <row r="932">
      <c r="A932" s="125"/>
      <c r="B932" s="125"/>
      <c r="C932" s="125"/>
      <c r="D932" s="125"/>
      <c r="E932" s="125"/>
      <c r="F932" s="125"/>
      <c r="G932" s="125"/>
      <c r="L932" s="116"/>
      <c r="M932" s="116"/>
      <c r="N932" s="116"/>
      <c r="O932" s="116"/>
      <c r="T932" s="103"/>
      <c r="Y932" s="130" t="s">
        <v>235</v>
      </c>
      <c r="Z932" s="130" t="s">
        <v>490</v>
      </c>
    </row>
    <row r="933">
      <c r="A933" s="125"/>
      <c r="B933" s="125"/>
      <c r="C933" s="125"/>
      <c r="D933" s="125"/>
      <c r="E933" s="125"/>
      <c r="F933" s="125"/>
      <c r="G933" s="125"/>
      <c r="L933" s="116"/>
      <c r="M933" s="116"/>
      <c r="N933" s="116"/>
      <c r="O933" s="116"/>
      <c r="T933" s="103"/>
      <c r="Y933" s="130" t="s">
        <v>573</v>
      </c>
      <c r="Z933" s="130" t="s">
        <v>490</v>
      </c>
    </row>
    <row r="934">
      <c r="A934" s="125"/>
      <c r="B934" s="125"/>
      <c r="C934" s="125"/>
      <c r="D934" s="125"/>
      <c r="E934" s="125"/>
      <c r="F934" s="125"/>
      <c r="G934" s="125"/>
      <c r="L934" s="116"/>
      <c r="M934" s="116"/>
      <c r="N934" s="116"/>
      <c r="O934" s="116"/>
      <c r="T934" s="103"/>
      <c r="Y934" s="130" t="s">
        <v>67</v>
      </c>
      <c r="Z934" s="130" t="s">
        <v>435</v>
      </c>
    </row>
    <row r="935">
      <c r="A935" s="125"/>
      <c r="B935" s="125"/>
      <c r="C935" s="125"/>
      <c r="D935" s="125"/>
      <c r="E935" s="125"/>
      <c r="F935" s="125"/>
      <c r="G935" s="125"/>
      <c r="L935" s="116"/>
      <c r="M935" s="116"/>
      <c r="N935" s="116"/>
      <c r="O935" s="116"/>
      <c r="T935" s="103"/>
      <c r="Y935" s="130" t="s">
        <v>69</v>
      </c>
      <c r="Z935" s="130" t="s">
        <v>468</v>
      </c>
    </row>
    <row r="936">
      <c r="A936" s="125"/>
      <c r="B936" s="125"/>
      <c r="C936" s="125"/>
      <c r="D936" s="125"/>
      <c r="E936" s="125"/>
      <c r="F936" s="125"/>
      <c r="G936" s="125"/>
      <c r="L936" s="116"/>
      <c r="M936" s="116"/>
      <c r="N936" s="116"/>
      <c r="O936" s="116"/>
      <c r="T936" s="103"/>
      <c r="Y936" s="130" t="s">
        <v>546</v>
      </c>
      <c r="Z936" s="130" t="s">
        <v>424</v>
      </c>
    </row>
    <row r="937">
      <c r="A937" s="125"/>
      <c r="B937" s="125"/>
      <c r="C937" s="125"/>
      <c r="D937" s="125"/>
      <c r="E937" s="125"/>
      <c r="F937" s="125"/>
      <c r="G937" s="125"/>
      <c r="L937" s="116"/>
      <c r="M937" s="116"/>
      <c r="N937" s="116"/>
      <c r="O937" s="116"/>
      <c r="T937" s="103"/>
      <c r="Y937" s="130" t="s">
        <v>81</v>
      </c>
      <c r="Z937" s="130" t="s">
        <v>413</v>
      </c>
    </row>
    <row r="938">
      <c r="A938" s="125"/>
      <c r="B938" s="125"/>
      <c r="C938" s="125"/>
      <c r="D938" s="125"/>
      <c r="E938" s="125"/>
      <c r="F938" s="125"/>
      <c r="G938" s="125"/>
      <c r="L938" s="116"/>
      <c r="M938" s="116"/>
      <c r="N938" s="116"/>
      <c r="O938" s="116"/>
      <c r="T938" s="103"/>
      <c r="Y938" s="130" t="s">
        <v>123</v>
      </c>
      <c r="Z938" s="130" t="s">
        <v>480</v>
      </c>
    </row>
    <row r="939">
      <c r="A939" s="125"/>
      <c r="B939" s="125"/>
      <c r="C939" s="125"/>
      <c r="D939" s="125"/>
      <c r="E939" s="125"/>
      <c r="F939" s="125"/>
      <c r="G939" s="125"/>
      <c r="L939" s="116"/>
      <c r="M939" s="116"/>
      <c r="N939" s="116"/>
      <c r="O939" s="116"/>
      <c r="T939" s="103"/>
      <c r="Y939" s="130" t="s">
        <v>547</v>
      </c>
      <c r="Z939" s="130" t="s">
        <v>473</v>
      </c>
    </row>
    <row r="940">
      <c r="A940" s="125"/>
      <c r="B940" s="125"/>
      <c r="C940" s="125"/>
      <c r="D940" s="125"/>
      <c r="E940" s="125"/>
      <c r="F940" s="125"/>
      <c r="G940" s="125"/>
      <c r="L940" s="116"/>
      <c r="M940" s="116"/>
      <c r="N940" s="116"/>
      <c r="O940" s="116"/>
      <c r="T940" s="103"/>
      <c r="Y940" s="130" t="s">
        <v>548</v>
      </c>
      <c r="Z940" s="130" t="s">
        <v>464</v>
      </c>
    </row>
    <row r="941">
      <c r="A941" s="125"/>
      <c r="B941" s="125"/>
      <c r="C941" s="125"/>
      <c r="D941" s="125"/>
      <c r="E941" s="125"/>
      <c r="F941" s="125"/>
      <c r="G941" s="125"/>
      <c r="L941" s="116"/>
      <c r="M941" s="116"/>
      <c r="N941" s="116"/>
      <c r="O941" s="116"/>
      <c r="T941" s="103"/>
      <c r="Y941" s="130" t="s">
        <v>91</v>
      </c>
      <c r="Z941" s="130" t="s">
        <v>483</v>
      </c>
    </row>
    <row r="942">
      <c r="A942" s="125"/>
      <c r="B942" s="125"/>
      <c r="C942" s="125"/>
      <c r="D942" s="125"/>
      <c r="E942" s="125"/>
      <c r="F942" s="125"/>
      <c r="G942" s="125"/>
      <c r="L942" s="116"/>
      <c r="M942" s="116"/>
      <c r="N942" s="116"/>
      <c r="O942" s="116"/>
      <c r="T942" s="103"/>
      <c r="Y942" s="130" t="s">
        <v>103</v>
      </c>
      <c r="Z942" s="130" t="s">
        <v>464</v>
      </c>
    </row>
    <row r="943">
      <c r="A943" s="125"/>
      <c r="B943" s="125"/>
      <c r="C943" s="125"/>
      <c r="D943" s="125"/>
      <c r="E943" s="125"/>
      <c r="F943" s="125"/>
      <c r="G943" s="125"/>
      <c r="L943" s="116"/>
      <c r="M943" s="116"/>
      <c r="N943" s="116"/>
      <c r="O943" s="116"/>
      <c r="T943" s="103"/>
      <c r="Y943" s="130" t="s">
        <v>75</v>
      </c>
      <c r="Z943" s="130" t="s">
        <v>398</v>
      </c>
    </row>
    <row r="944">
      <c r="A944" s="125"/>
      <c r="B944" s="125"/>
      <c r="C944" s="125"/>
      <c r="D944" s="125"/>
      <c r="E944" s="125"/>
      <c r="F944" s="125"/>
      <c r="G944" s="125"/>
      <c r="L944" s="116"/>
      <c r="M944" s="116"/>
      <c r="N944" s="116"/>
      <c r="O944" s="116"/>
      <c r="T944" s="103"/>
      <c r="Y944" s="130" t="s">
        <v>89</v>
      </c>
      <c r="Z944" s="130" t="s">
        <v>417</v>
      </c>
    </row>
    <row r="945">
      <c r="A945" s="125"/>
      <c r="B945" s="125"/>
      <c r="C945" s="125"/>
      <c r="D945" s="125"/>
      <c r="E945" s="125"/>
      <c r="F945" s="125"/>
      <c r="G945" s="125"/>
      <c r="L945" s="116"/>
      <c r="M945" s="116"/>
      <c r="N945" s="116"/>
      <c r="O945" s="116"/>
      <c r="T945" s="103"/>
      <c r="Y945" s="130" t="s">
        <v>527</v>
      </c>
      <c r="Z945" s="130" t="s">
        <v>480</v>
      </c>
    </row>
    <row r="946">
      <c r="A946" s="125"/>
      <c r="B946" s="125"/>
      <c r="C946" s="125"/>
      <c r="D946" s="125"/>
      <c r="E946" s="125"/>
      <c r="F946" s="125"/>
      <c r="G946" s="125"/>
      <c r="L946" s="116"/>
      <c r="M946" s="116"/>
      <c r="N946" s="116"/>
      <c r="O946" s="116"/>
      <c r="T946" s="103"/>
      <c r="Y946" s="130" t="s">
        <v>60</v>
      </c>
      <c r="Z946" s="130" t="s">
        <v>417</v>
      </c>
    </row>
    <row r="947">
      <c r="A947" s="125"/>
      <c r="B947" s="125"/>
      <c r="C947" s="125"/>
      <c r="D947" s="125"/>
      <c r="E947" s="125"/>
      <c r="F947" s="125"/>
      <c r="G947" s="125"/>
      <c r="L947" s="116"/>
      <c r="M947" s="116"/>
      <c r="N947" s="116"/>
      <c r="O947" s="116"/>
      <c r="T947" s="103"/>
      <c r="Y947" s="130" t="s">
        <v>135</v>
      </c>
      <c r="Z947" s="130" t="s">
        <v>459</v>
      </c>
    </row>
    <row r="948">
      <c r="A948" s="125"/>
      <c r="B948" s="125"/>
      <c r="C948" s="125"/>
      <c r="D948" s="125"/>
      <c r="E948" s="125"/>
      <c r="F948" s="125"/>
      <c r="G948" s="125"/>
      <c r="L948" s="116"/>
      <c r="M948" s="116"/>
      <c r="N948" s="116"/>
      <c r="O948" s="116"/>
      <c r="T948" s="103"/>
      <c r="Y948" s="130" t="s">
        <v>528</v>
      </c>
      <c r="Z948" s="130" t="s">
        <v>432</v>
      </c>
    </row>
    <row r="949">
      <c r="A949" s="125"/>
      <c r="B949" s="125"/>
      <c r="C949" s="125"/>
      <c r="D949" s="125"/>
      <c r="E949" s="125"/>
      <c r="F949" s="125"/>
      <c r="G949" s="125"/>
      <c r="L949" s="116"/>
      <c r="M949" s="116"/>
      <c r="N949" s="116"/>
      <c r="O949" s="116"/>
      <c r="T949" s="103"/>
      <c r="Y949" s="130" t="s">
        <v>529</v>
      </c>
      <c r="Z949" s="130" t="s">
        <v>431</v>
      </c>
    </row>
    <row r="950">
      <c r="A950" s="125"/>
      <c r="B950" s="125"/>
      <c r="C950" s="125"/>
      <c r="D950" s="125"/>
      <c r="E950" s="125"/>
      <c r="F950" s="125"/>
      <c r="G950" s="125"/>
      <c r="L950" s="116"/>
      <c r="M950" s="116"/>
      <c r="N950" s="116"/>
      <c r="O950" s="116"/>
      <c r="T950" s="103"/>
      <c r="Y950" s="130" t="s">
        <v>530</v>
      </c>
      <c r="Z950" s="130" t="s">
        <v>480</v>
      </c>
    </row>
    <row r="951">
      <c r="A951" s="125"/>
      <c r="B951" s="125"/>
      <c r="C951" s="125"/>
      <c r="D951" s="125"/>
      <c r="E951" s="125"/>
      <c r="F951" s="125"/>
      <c r="G951" s="125"/>
      <c r="L951" s="116"/>
      <c r="M951" s="116"/>
      <c r="N951" s="116"/>
      <c r="O951" s="116"/>
      <c r="T951" s="103"/>
      <c r="Y951" s="130" t="s">
        <v>531</v>
      </c>
      <c r="Z951" s="130" t="s">
        <v>490</v>
      </c>
    </row>
    <row r="952">
      <c r="A952" s="125"/>
      <c r="B952" s="125"/>
      <c r="C952" s="125"/>
      <c r="D952" s="125"/>
      <c r="E952" s="125"/>
      <c r="F952" s="125"/>
      <c r="G952" s="125"/>
      <c r="L952" s="116"/>
      <c r="M952" s="116"/>
      <c r="N952" s="116"/>
      <c r="O952" s="116"/>
      <c r="T952" s="103"/>
      <c r="Y952" s="130" t="s">
        <v>189</v>
      </c>
      <c r="Z952" s="130" t="s">
        <v>490</v>
      </c>
    </row>
    <row r="953">
      <c r="A953" s="125"/>
      <c r="B953" s="125"/>
      <c r="C953" s="125"/>
      <c r="D953" s="125"/>
      <c r="E953" s="125"/>
      <c r="F953" s="125"/>
      <c r="G953" s="125"/>
      <c r="L953" s="116"/>
      <c r="M953" s="116"/>
      <c r="N953" s="116"/>
      <c r="O953" s="116"/>
      <c r="T953" s="103"/>
      <c r="Y953" s="130" t="s">
        <v>532</v>
      </c>
      <c r="Z953" s="130" t="s">
        <v>490</v>
      </c>
    </row>
    <row r="954">
      <c r="A954" s="125"/>
      <c r="B954" s="125"/>
      <c r="C954" s="125"/>
      <c r="D954" s="125"/>
      <c r="E954" s="125"/>
      <c r="F954" s="125"/>
      <c r="G954" s="125"/>
      <c r="L954" s="116"/>
      <c r="M954" s="116"/>
      <c r="N954" s="116"/>
      <c r="O954" s="116"/>
      <c r="T954" s="103"/>
      <c r="Y954" s="130" t="s">
        <v>567</v>
      </c>
      <c r="Z954" s="130" t="s">
        <v>490</v>
      </c>
    </row>
    <row r="955">
      <c r="A955" s="125"/>
      <c r="B955" s="125"/>
      <c r="C955" s="125"/>
      <c r="D955" s="125"/>
      <c r="E955" s="125"/>
      <c r="F955" s="125"/>
      <c r="G955" s="125"/>
      <c r="L955" s="116"/>
      <c r="M955" s="116"/>
      <c r="N955" s="116"/>
      <c r="O955" s="116"/>
      <c r="T955" s="103"/>
      <c r="Y955" s="130" t="s">
        <v>576</v>
      </c>
      <c r="Z955" s="130" t="s">
        <v>490</v>
      </c>
    </row>
    <row r="956">
      <c r="A956" s="125"/>
      <c r="B956" s="125"/>
      <c r="C956" s="125"/>
      <c r="D956" s="125"/>
      <c r="E956" s="125"/>
      <c r="F956" s="125"/>
      <c r="G956" s="125"/>
      <c r="L956" s="116"/>
      <c r="M956" s="116"/>
      <c r="N956" s="116"/>
      <c r="O956" s="116"/>
      <c r="T956" s="103"/>
      <c r="Y956" s="130" t="s">
        <v>533</v>
      </c>
      <c r="Z956" s="130" t="s">
        <v>490</v>
      </c>
    </row>
    <row r="957">
      <c r="A957" s="125"/>
      <c r="B957" s="125"/>
      <c r="C957" s="125"/>
      <c r="D957" s="125"/>
      <c r="E957" s="125"/>
      <c r="F957" s="125"/>
      <c r="G957" s="125"/>
      <c r="L957" s="116"/>
      <c r="M957" s="116"/>
      <c r="N957" s="116"/>
      <c r="O957" s="116"/>
      <c r="T957" s="103"/>
      <c r="Y957" s="130" t="s">
        <v>534</v>
      </c>
      <c r="Z957" s="130" t="s">
        <v>381</v>
      </c>
    </row>
    <row r="958">
      <c r="A958" s="125"/>
      <c r="B958" s="125"/>
      <c r="C958" s="125"/>
      <c r="D958" s="125"/>
      <c r="E958" s="125"/>
      <c r="F958" s="125"/>
      <c r="G958" s="125"/>
      <c r="L958" s="116"/>
      <c r="M958" s="116"/>
      <c r="N958" s="116"/>
      <c r="O958" s="116"/>
      <c r="T958" s="103"/>
      <c r="Y958" s="130" t="s">
        <v>536</v>
      </c>
      <c r="Z958" s="130" t="s">
        <v>455</v>
      </c>
    </row>
    <row r="959">
      <c r="A959" s="125"/>
      <c r="B959" s="125"/>
      <c r="C959" s="125"/>
      <c r="D959" s="125"/>
      <c r="E959" s="125"/>
      <c r="F959" s="125"/>
      <c r="G959" s="125"/>
      <c r="L959" s="116"/>
      <c r="M959" s="116"/>
      <c r="N959" s="116"/>
      <c r="O959" s="116"/>
      <c r="T959" s="103"/>
      <c r="Y959" s="130" t="s">
        <v>537</v>
      </c>
      <c r="Z959" s="130" t="s">
        <v>461</v>
      </c>
    </row>
    <row r="960">
      <c r="A960" s="125"/>
      <c r="B960" s="125"/>
      <c r="C960" s="125"/>
      <c r="D960" s="125"/>
      <c r="E960" s="125"/>
      <c r="F960" s="125"/>
      <c r="G960" s="125"/>
      <c r="L960" s="116"/>
      <c r="M960" s="116"/>
      <c r="N960" s="116"/>
      <c r="O960" s="116"/>
      <c r="T960" s="103"/>
      <c r="Y960" s="130" t="s">
        <v>538</v>
      </c>
      <c r="Z960" s="130" t="s">
        <v>430</v>
      </c>
    </row>
    <row r="961">
      <c r="A961" s="125"/>
      <c r="B961" s="125"/>
      <c r="C961" s="125"/>
      <c r="D961" s="125"/>
      <c r="E961" s="125"/>
      <c r="F961" s="125"/>
      <c r="G961" s="125"/>
      <c r="L961" s="116"/>
      <c r="M961" s="116"/>
      <c r="N961" s="116"/>
      <c r="O961" s="116"/>
      <c r="T961" s="103"/>
      <c r="Y961" s="130" t="s">
        <v>77</v>
      </c>
      <c r="Z961" s="130" t="s">
        <v>427</v>
      </c>
    </row>
    <row r="962">
      <c r="A962" s="125"/>
      <c r="B962" s="125"/>
      <c r="C962" s="125"/>
      <c r="D962" s="125"/>
      <c r="E962" s="125"/>
      <c r="F962" s="125"/>
      <c r="G962" s="125"/>
      <c r="L962" s="116"/>
      <c r="M962" s="116"/>
      <c r="N962" s="116"/>
      <c r="O962" s="116"/>
      <c r="T962" s="103"/>
      <c r="Y962" s="130" t="s">
        <v>539</v>
      </c>
      <c r="Z962" s="130" t="s">
        <v>400</v>
      </c>
    </row>
    <row r="963">
      <c r="A963" s="125"/>
      <c r="B963" s="125"/>
      <c r="C963" s="125"/>
      <c r="D963" s="125"/>
      <c r="E963" s="125"/>
      <c r="F963" s="125"/>
      <c r="G963" s="125"/>
      <c r="L963" s="116"/>
      <c r="M963" s="116"/>
      <c r="N963" s="116"/>
      <c r="O963" s="116"/>
      <c r="T963" s="103"/>
      <c r="Y963" s="130" t="s">
        <v>577</v>
      </c>
      <c r="Z963" s="130" t="s">
        <v>490</v>
      </c>
    </row>
    <row r="964">
      <c r="A964" s="125"/>
      <c r="B964" s="125"/>
      <c r="C964" s="125"/>
      <c r="D964" s="125"/>
      <c r="E964" s="125"/>
      <c r="F964" s="125"/>
      <c r="G964" s="125"/>
      <c r="L964" s="116"/>
      <c r="M964" s="116"/>
      <c r="N964" s="116"/>
      <c r="O964" s="116"/>
      <c r="T964" s="103"/>
      <c r="Y964" s="130" t="s">
        <v>542</v>
      </c>
      <c r="Z964" s="130" t="s">
        <v>421</v>
      </c>
    </row>
    <row r="965">
      <c r="A965" s="125"/>
      <c r="B965" s="125"/>
      <c r="C965" s="125"/>
      <c r="D965" s="125"/>
      <c r="E965" s="125"/>
      <c r="F965" s="125"/>
      <c r="G965" s="125"/>
      <c r="L965" s="116"/>
      <c r="M965" s="116"/>
      <c r="N965" s="116"/>
      <c r="O965" s="116"/>
      <c r="T965" s="103"/>
      <c r="Y965" s="130" t="s">
        <v>73</v>
      </c>
      <c r="Z965" s="130" t="s">
        <v>489</v>
      </c>
    </row>
    <row r="966">
      <c r="A966" s="125"/>
      <c r="B966" s="125"/>
      <c r="C966" s="125"/>
      <c r="D966" s="125"/>
      <c r="E966" s="125"/>
      <c r="F966" s="125"/>
      <c r="G966" s="125"/>
      <c r="L966" s="116"/>
      <c r="M966" s="116"/>
      <c r="N966" s="116"/>
      <c r="O966" s="116"/>
      <c r="T966" s="103"/>
      <c r="Y966" s="130" t="s">
        <v>83</v>
      </c>
      <c r="Z966" s="130" t="s">
        <v>427</v>
      </c>
    </row>
    <row r="967">
      <c r="A967" s="125"/>
      <c r="B967" s="125"/>
      <c r="C967" s="125"/>
      <c r="D967" s="125"/>
      <c r="E967" s="125"/>
      <c r="F967" s="125"/>
      <c r="G967" s="125"/>
      <c r="L967" s="116"/>
      <c r="M967" s="116"/>
      <c r="N967" s="116"/>
      <c r="O967" s="116"/>
      <c r="T967" s="103"/>
      <c r="Y967" s="130" t="s">
        <v>543</v>
      </c>
      <c r="Z967" s="130" t="s">
        <v>490</v>
      </c>
    </row>
    <row r="968">
      <c r="A968" s="125"/>
      <c r="B968" s="125"/>
      <c r="C968" s="125"/>
      <c r="D968" s="125"/>
      <c r="E968" s="125"/>
      <c r="F968" s="125"/>
      <c r="G968" s="125"/>
      <c r="L968" s="116"/>
      <c r="M968" s="116"/>
      <c r="N968" s="116"/>
      <c r="O968" s="116"/>
      <c r="T968" s="103"/>
      <c r="Y968" s="130" t="s">
        <v>573</v>
      </c>
      <c r="Z968" s="130" t="s">
        <v>490</v>
      </c>
    </row>
    <row r="969">
      <c r="A969" s="125"/>
      <c r="B969" s="125"/>
      <c r="C969" s="125"/>
      <c r="D969" s="125"/>
      <c r="E969" s="125"/>
      <c r="F969" s="125"/>
      <c r="G969" s="125"/>
      <c r="L969" s="116"/>
      <c r="M969" s="116"/>
      <c r="N969" s="116"/>
      <c r="O969" s="116"/>
      <c r="T969" s="103"/>
      <c r="Y969" s="130" t="s">
        <v>67</v>
      </c>
      <c r="Z969" s="130" t="s">
        <v>435</v>
      </c>
    </row>
    <row r="970">
      <c r="A970" s="125"/>
      <c r="B970" s="125"/>
      <c r="C970" s="125"/>
      <c r="D970" s="125"/>
      <c r="E970" s="125"/>
      <c r="F970" s="125"/>
      <c r="G970" s="125"/>
      <c r="L970" s="116"/>
      <c r="M970" s="116"/>
      <c r="N970" s="116"/>
      <c r="O970" s="116"/>
      <c r="T970" s="103"/>
      <c r="Y970" s="130" t="s">
        <v>69</v>
      </c>
      <c r="Z970" s="130" t="s">
        <v>468</v>
      </c>
    </row>
    <row r="971">
      <c r="A971" s="125"/>
      <c r="B971" s="125"/>
      <c r="C971" s="125"/>
      <c r="D971" s="125"/>
      <c r="E971" s="125"/>
      <c r="F971" s="125"/>
      <c r="G971" s="125"/>
      <c r="L971" s="116"/>
      <c r="M971" s="116"/>
      <c r="N971" s="116"/>
      <c r="O971" s="116"/>
      <c r="T971" s="103"/>
      <c r="Y971" s="130" t="s">
        <v>81</v>
      </c>
      <c r="Z971" s="130" t="s">
        <v>413</v>
      </c>
    </row>
    <row r="972">
      <c r="A972" s="125"/>
      <c r="B972" s="125"/>
      <c r="C972" s="125"/>
      <c r="D972" s="125"/>
      <c r="E972" s="125"/>
      <c r="F972" s="125"/>
      <c r="G972" s="125"/>
      <c r="L972" s="116"/>
      <c r="M972" s="116"/>
      <c r="N972" s="116"/>
      <c r="O972" s="116"/>
      <c r="T972" s="103"/>
      <c r="Y972" s="130" t="s">
        <v>123</v>
      </c>
      <c r="Z972" s="130" t="s">
        <v>480</v>
      </c>
    </row>
    <row r="973">
      <c r="A973" s="125"/>
      <c r="B973" s="125"/>
      <c r="C973" s="125"/>
      <c r="D973" s="125"/>
      <c r="E973" s="125"/>
      <c r="F973" s="125"/>
      <c r="G973" s="125"/>
      <c r="L973" s="116"/>
      <c r="M973" s="116"/>
      <c r="N973" s="116"/>
      <c r="O973" s="116"/>
      <c r="T973" s="103"/>
      <c r="Y973" s="130" t="s">
        <v>547</v>
      </c>
      <c r="Z973" s="130" t="s">
        <v>473</v>
      </c>
    </row>
    <row r="974">
      <c r="A974" s="125"/>
      <c r="B974" s="125"/>
      <c r="C974" s="125"/>
      <c r="D974" s="125"/>
      <c r="E974" s="125"/>
      <c r="F974" s="125"/>
      <c r="G974" s="125"/>
      <c r="L974" s="116"/>
      <c r="M974" s="116"/>
      <c r="N974" s="116"/>
      <c r="O974" s="116"/>
      <c r="T974" s="103"/>
      <c r="Y974" s="130" t="s">
        <v>548</v>
      </c>
      <c r="Z974" s="130" t="s">
        <v>464</v>
      </c>
    </row>
    <row r="975">
      <c r="A975" s="125"/>
      <c r="B975" s="125"/>
      <c r="C975" s="125"/>
      <c r="D975" s="125"/>
      <c r="E975" s="125"/>
      <c r="F975" s="125"/>
      <c r="G975" s="125"/>
      <c r="L975" s="116"/>
      <c r="M975" s="116"/>
      <c r="N975" s="116"/>
      <c r="O975" s="116"/>
      <c r="T975" s="103"/>
      <c r="Y975" s="130" t="s">
        <v>91</v>
      </c>
      <c r="Z975" s="130" t="s">
        <v>483</v>
      </c>
    </row>
    <row r="976">
      <c r="A976" s="125"/>
      <c r="B976" s="125"/>
      <c r="C976" s="125"/>
      <c r="D976" s="125"/>
      <c r="E976" s="125"/>
      <c r="F976" s="125"/>
      <c r="G976" s="125"/>
      <c r="L976" s="116"/>
      <c r="M976" s="116"/>
      <c r="N976" s="116"/>
      <c r="O976" s="116"/>
      <c r="T976" s="103"/>
      <c r="Y976" s="130" t="s">
        <v>103</v>
      </c>
      <c r="Z976" s="130" t="s">
        <v>464</v>
      </c>
    </row>
    <row r="977">
      <c r="A977" s="125"/>
      <c r="B977" s="125"/>
      <c r="C977" s="125"/>
      <c r="D977" s="125"/>
      <c r="E977" s="125"/>
      <c r="F977" s="125"/>
      <c r="G977" s="125"/>
      <c r="L977" s="116"/>
      <c r="M977" s="116"/>
      <c r="N977" s="116"/>
      <c r="O977" s="116"/>
      <c r="T977" s="103"/>
      <c r="Y977" s="130" t="s">
        <v>75</v>
      </c>
      <c r="Z977" s="130" t="s">
        <v>398</v>
      </c>
    </row>
    <row r="978">
      <c r="A978" s="125"/>
      <c r="B978" s="125"/>
      <c r="C978" s="125"/>
      <c r="D978" s="125"/>
      <c r="E978" s="125"/>
      <c r="F978" s="125"/>
      <c r="G978" s="125"/>
      <c r="L978" s="116"/>
      <c r="M978" s="116"/>
      <c r="N978" s="116"/>
      <c r="O978" s="116"/>
      <c r="T978" s="103"/>
      <c r="Y978" s="130" t="s">
        <v>89</v>
      </c>
      <c r="Z978" s="130" t="s">
        <v>417</v>
      </c>
    </row>
    <row r="979">
      <c r="A979" s="125"/>
      <c r="B979" s="125"/>
      <c r="C979" s="125"/>
      <c r="D979" s="125"/>
      <c r="E979" s="125"/>
      <c r="F979" s="125"/>
      <c r="G979" s="125"/>
      <c r="L979" s="116"/>
      <c r="M979" s="116"/>
      <c r="N979" s="116"/>
      <c r="O979" s="116"/>
      <c r="T979" s="103"/>
      <c r="Y979" s="130" t="s">
        <v>527</v>
      </c>
      <c r="Z979" s="130" t="s">
        <v>480</v>
      </c>
    </row>
    <row r="980">
      <c r="A980" s="125"/>
      <c r="B980" s="125"/>
      <c r="C980" s="125"/>
      <c r="D980" s="125"/>
      <c r="E980" s="125"/>
      <c r="F980" s="125"/>
      <c r="G980" s="125"/>
      <c r="L980" s="116"/>
      <c r="M980" s="116"/>
      <c r="N980" s="116"/>
      <c r="O980" s="116"/>
      <c r="T980" s="103"/>
      <c r="Y980" s="130" t="s">
        <v>60</v>
      </c>
      <c r="Z980" s="130" t="s">
        <v>417</v>
      </c>
    </row>
    <row r="981">
      <c r="A981" s="125"/>
      <c r="B981" s="125"/>
      <c r="C981" s="125"/>
      <c r="D981" s="125"/>
      <c r="E981" s="125"/>
      <c r="F981" s="125"/>
      <c r="G981" s="125"/>
      <c r="L981" s="116"/>
      <c r="M981" s="116"/>
      <c r="N981" s="116"/>
      <c r="O981" s="116"/>
      <c r="T981" s="103"/>
      <c r="Y981" s="130" t="s">
        <v>135</v>
      </c>
      <c r="Z981" s="130" t="s">
        <v>459</v>
      </c>
    </row>
    <row r="982">
      <c r="A982" s="125"/>
      <c r="B982" s="125"/>
      <c r="C982" s="125"/>
      <c r="D982" s="125"/>
      <c r="E982" s="125"/>
      <c r="F982" s="125"/>
      <c r="G982" s="125"/>
      <c r="L982" s="116"/>
      <c r="M982" s="116"/>
      <c r="N982" s="116"/>
      <c r="O982" s="116"/>
      <c r="T982" s="103"/>
      <c r="Y982" s="130" t="s">
        <v>529</v>
      </c>
      <c r="Z982" s="130" t="s">
        <v>431</v>
      </c>
    </row>
    <row r="983">
      <c r="A983" s="125"/>
      <c r="B983" s="125"/>
      <c r="C983" s="125"/>
      <c r="D983" s="125"/>
      <c r="E983" s="125"/>
      <c r="F983" s="125"/>
      <c r="G983" s="125"/>
      <c r="L983" s="116"/>
      <c r="M983" s="116"/>
      <c r="N983" s="116"/>
      <c r="O983" s="116"/>
      <c r="T983" s="103"/>
      <c r="Y983" s="130" t="s">
        <v>530</v>
      </c>
      <c r="Z983" s="130" t="s">
        <v>480</v>
      </c>
    </row>
    <row r="984">
      <c r="A984" s="125"/>
      <c r="B984" s="125"/>
      <c r="C984" s="125"/>
      <c r="D984" s="125"/>
      <c r="E984" s="125"/>
      <c r="F984" s="125"/>
      <c r="G984" s="125"/>
      <c r="L984" s="116"/>
      <c r="M984" s="116"/>
      <c r="N984" s="116"/>
      <c r="O984" s="116"/>
      <c r="T984" s="103"/>
      <c r="Y984" s="130" t="s">
        <v>531</v>
      </c>
      <c r="Z984" s="130" t="s">
        <v>490</v>
      </c>
    </row>
    <row r="985">
      <c r="A985" s="125"/>
      <c r="B985" s="125"/>
      <c r="C985" s="125"/>
      <c r="D985" s="125"/>
      <c r="E985" s="125"/>
      <c r="F985" s="125"/>
      <c r="G985" s="125"/>
      <c r="L985" s="116"/>
      <c r="M985" s="116"/>
      <c r="N985" s="116"/>
      <c r="O985" s="116"/>
      <c r="T985" s="103"/>
      <c r="Y985" s="130" t="s">
        <v>189</v>
      </c>
      <c r="Z985" s="130" t="s">
        <v>490</v>
      </c>
    </row>
    <row r="986">
      <c r="A986" s="125"/>
      <c r="B986" s="125"/>
      <c r="C986" s="125"/>
      <c r="D986" s="125"/>
      <c r="E986" s="125"/>
      <c r="F986" s="125"/>
      <c r="G986" s="125"/>
      <c r="L986" s="116"/>
      <c r="M986" s="116"/>
      <c r="N986" s="116"/>
      <c r="O986" s="116"/>
      <c r="T986" s="103"/>
      <c r="Y986" s="130" t="s">
        <v>532</v>
      </c>
      <c r="Z986" s="130" t="s">
        <v>490</v>
      </c>
    </row>
    <row r="987">
      <c r="A987" s="125"/>
      <c r="B987" s="125"/>
      <c r="C987" s="125"/>
      <c r="D987" s="125"/>
      <c r="E987" s="125"/>
      <c r="F987" s="125"/>
      <c r="G987" s="125"/>
      <c r="L987" s="116"/>
      <c r="M987" s="116"/>
      <c r="N987" s="116"/>
      <c r="O987" s="116"/>
      <c r="T987" s="103"/>
      <c r="Y987" s="130" t="s">
        <v>567</v>
      </c>
      <c r="Z987" s="130" t="s">
        <v>490</v>
      </c>
    </row>
    <row r="988">
      <c r="A988" s="125"/>
      <c r="B988" s="125"/>
      <c r="C988" s="125"/>
      <c r="D988" s="125"/>
      <c r="E988" s="125"/>
      <c r="F988" s="125"/>
      <c r="G988" s="125"/>
      <c r="L988" s="116"/>
      <c r="M988" s="116"/>
      <c r="N988" s="116"/>
      <c r="O988" s="116"/>
      <c r="T988" s="103"/>
      <c r="Y988" s="130" t="s">
        <v>576</v>
      </c>
      <c r="Z988" s="130" t="s">
        <v>490</v>
      </c>
    </row>
    <row r="989">
      <c r="A989" s="125"/>
      <c r="B989" s="125"/>
      <c r="C989" s="125"/>
      <c r="D989" s="125"/>
      <c r="E989" s="125"/>
      <c r="F989" s="125"/>
      <c r="G989" s="125"/>
      <c r="L989" s="116"/>
      <c r="M989" s="116"/>
      <c r="N989" s="116"/>
      <c r="O989" s="116"/>
      <c r="T989" s="103"/>
      <c r="Y989" s="130" t="s">
        <v>533</v>
      </c>
      <c r="Z989" s="130" t="s">
        <v>490</v>
      </c>
    </row>
    <row r="990">
      <c r="A990" s="125"/>
      <c r="B990" s="125"/>
      <c r="C990" s="125"/>
      <c r="D990" s="125"/>
      <c r="E990" s="125"/>
      <c r="F990" s="125"/>
      <c r="G990" s="125"/>
      <c r="L990" s="116"/>
      <c r="M990" s="116"/>
      <c r="N990" s="116"/>
      <c r="O990" s="116"/>
      <c r="T990" s="103"/>
      <c r="Y990" s="130" t="s">
        <v>534</v>
      </c>
      <c r="Z990" s="130" t="s">
        <v>381</v>
      </c>
    </row>
    <row r="991">
      <c r="A991" s="125"/>
      <c r="B991" s="125"/>
      <c r="C991" s="125"/>
      <c r="D991" s="125"/>
      <c r="E991" s="125"/>
      <c r="F991" s="125"/>
      <c r="G991" s="125"/>
      <c r="L991" s="116"/>
      <c r="M991" s="116"/>
      <c r="N991" s="116"/>
      <c r="O991" s="116"/>
      <c r="T991" s="103"/>
      <c r="Y991" s="130" t="s">
        <v>536</v>
      </c>
      <c r="Z991" s="130" t="s">
        <v>455</v>
      </c>
    </row>
    <row r="992">
      <c r="A992" s="125"/>
      <c r="B992" s="125"/>
      <c r="C992" s="125"/>
      <c r="D992" s="125"/>
      <c r="E992" s="125"/>
      <c r="F992" s="125"/>
      <c r="G992" s="125"/>
      <c r="L992" s="116"/>
      <c r="M992" s="116"/>
      <c r="N992" s="116"/>
      <c r="O992" s="116"/>
      <c r="T992" s="103"/>
      <c r="Y992" s="130" t="s">
        <v>537</v>
      </c>
      <c r="Z992" s="130" t="s">
        <v>461</v>
      </c>
    </row>
    <row r="993">
      <c r="A993" s="125"/>
      <c r="B993" s="125"/>
      <c r="C993" s="125"/>
      <c r="D993" s="125"/>
      <c r="E993" s="125"/>
      <c r="F993" s="125"/>
      <c r="G993" s="125"/>
      <c r="L993" s="116"/>
      <c r="M993" s="116"/>
      <c r="N993" s="116"/>
      <c r="O993" s="116"/>
      <c r="T993" s="103"/>
      <c r="Y993" s="130" t="s">
        <v>77</v>
      </c>
      <c r="Z993" s="130" t="s">
        <v>427</v>
      </c>
    </row>
    <row r="994">
      <c r="A994" s="125"/>
      <c r="B994" s="125"/>
      <c r="C994" s="125"/>
      <c r="D994" s="125"/>
      <c r="E994" s="125"/>
      <c r="F994" s="125"/>
      <c r="G994" s="125"/>
      <c r="L994" s="116"/>
      <c r="M994" s="116"/>
      <c r="N994" s="116"/>
      <c r="O994" s="116"/>
      <c r="T994" s="103"/>
      <c r="Y994" s="130" t="s">
        <v>539</v>
      </c>
      <c r="Z994" s="130" t="s">
        <v>400</v>
      </c>
    </row>
    <row r="995">
      <c r="A995" s="125"/>
      <c r="B995" s="125"/>
      <c r="C995" s="125"/>
      <c r="D995" s="125"/>
      <c r="E995" s="125"/>
      <c r="F995" s="125"/>
      <c r="G995" s="125"/>
      <c r="L995" s="116"/>
      <c r="M995" s="116"/>
      <c r="N995" s="116"/>
      <c r="O995" s="116"/>
      <c r="T995" s="103"/>
      <c r="Y995" s="130" t="s">
        <v>577</v>
      </c>
      <c r="Z995" s="130" t="s">
        <v>490</v>
      </c>
    </row>
    <row r="996">
      <c r="A996" s="125"/>
      <c r="B996" s="125"/>
      <c r="C996" s="125"/>
      <c r="D996" s="125"/>
      <c r="E996" s="125"/>
      <c r="F996" s="125"/>
      <c r="G996" s="125"/>
      <c r="L996" s="116"/>
      <c r="M996" s="116"/>
      <c r="N996" s="116"/>
      <c r="O996" s="116"/>
      <c r="T996" s="103"/>
      <c r="Y996" s="130" t="s">
        <v>542</v>
      </c>
      <c r="Z996" s="130" t="s">
        <v>421</v>
      </c>
    </row>
    <row r="997">
      <c r="A997" s="125"/>
      <c r="B997" s="125"/>
      <c r="C997" s="125"/>
      <c r="D997" s="125"/>
      <c r="E997" s="125"/>
      <c r="F997" s="125"/>
      <c r="G997" s="125"/>
      <c r="L997" s="116"/>
      <c r="M997" s="116"/>
      <c r="N997" s="116"/>
      <c r="O997" s="116"/>
      <c r="T997" s="103"/>
      <c r="Y997" s="130" t="s">
        <v>73</v>
      </c>
      <c r="Z997" s="130" t="s">
        <v>489</v>
      </c>
    </row>
    <row r="998">
      <c r="A998" s="125"/>
      <c r="B998" s="125"/>
      <c r="C998" s="125"/>
      <c r="D998" s="125"/>
      <c r="E998" s="125"/>
      <c r="F998" s="125"/>
      <c r="G998" s="125"/>
      <c r="L998" s="116"/>
      <c r="M998" s="116"/>
      <c r="N998" s="116"/>
      <c r="O998" s="116"/>
      <c r="T998" s="103"/>
      <c r="Y998" s="130" t="s">
        <v>83</v>
      </c>
      <c r="Z998" s="130" t="s">
        <v>427</v>
      </c>
    </row>
    <row r="999">
      <c r="L999" s="116"/>
      <c r="M999" s="116"/>
      <c r="N999" s="116"/>
      <c r="O999" s="116"/>
      <c r="T999" s="103"/>
      <c r="Y999" s="130" t="s">
        <v>543</v>
      </c>
      <c r="Z999" s="130" t="s">
        <v>490</v>
      </c>
    </row>
    <row r="1000">
      <c r="L1000" s="116"/>
      <c r="M1000" s="116"/>
      <c r="N1000" s="116"/>
      <c r="O1000" s="116"/>
      <c r="T1000" s="103"/>
      <c r="Y1000" s="130" t="s">
        <v>573</v>
      </c>
      <c r="Z1000" s="130" t="s">
        <v>490</v>
      </c>
    </row>
    <row r="1001">
      <c r="L1001" s="116"/>
      <c r="M1001" s="116"/>
      <c r="N1001" s="116"/>
      <c r="O1001" s="116"/>
      <c r="T1001" s="103"/>
      <c r="Y1001" s="130" t="s">
        <v>67</v>
      </c>
      <c r="Z1001" s="130" t="s">
        <v>435</v>
      </c>
    </row>
    <row r="1002">
      <c r="L1002" s="116"/>
      <c r="M1002" s="116"/>
      <c r="N1002" s="116"/>
      <c r="O1002" s="116"/>
      <c r="T1002" s="103"/>
      <c r="Y1002" s="130" t="s">
        <v>81</v>
      </c>
      <c r="Z1002" s="130" t="s">
        <v>413</v>
      </c>
    </row>
    <row r="1003">
      <c r="L1003" s="116"/>
      <c r="M1003" s="116"/>
      <c r="N1003" s="116"/>
      <c r="O1003" s="116"/>
      <c r="T1003" s="103"/>
      <c r="Y1003" s="130" t="s">
        <v>123</v>
      </c>
      <c r="Z1003" s="130" t="s">
        <v>480</v>
      </c>
    </row>
    <row r="1004">
      <c r="L1004" s="116"/>
      <c r="M1004" s="116"/>
      <c r="N1004" s="116"/>
      <c r="O1004" s="116"/>
      <c r="T1004" s="103"/>
      <c r="Y1004" s="130" t="s">
        <v>547</v>
      </c>
      <c r="Z1004" s="130" t="s">
        <v>473</v>
      </c>
    </row>
    <row r="1005">
      <c r="L1005" s="116"/>
      <c r="M1005" s="116"/>
      <c r="N1005" s="116"/>
      <c r="O1005" s="116"/>
      <c r="T1005" s="103"/>
      <c r="Y1005" s="130" t="s">
        <v>548</v>
      </c>
      <c r="Z1005" s="130" t="s">
        <v>464</v>
      </c>
    </row>
    <row r="1006">
      <c r="L1006" s="116"/>
      <c r="M1006" s="116"/>
      <c r="N1006" s="116"/>
      <c r="O1006" s="116"/>
      <c r="T1006" s="103"/>
      <c r="Y1006" s="130" t="s">
        <v>91</v>
      </c>
      <c r="Z1006" s="130" t="s">
        <v>483</v>
      </c>
    </row>
    <row r="1007">
      <c r="L1007" s="116"/>
      <c r="M1007" s="116"/>
      <c r="N1007" s="116"/>
      <c r="O1007" s="116"/>
      <c r="T1007" s="103"/>
      <c r="Y1007" s="130" t="s">
        <v>103</v>
      </c>
      <c r="Z1007" s="130" t="s">
        <v>464</v>
      </c>
    </row>
    <row r="1008">
      <c r="L1008" s="116"/>
      <c r="M1008" s="116"/>
      <c r="N1008" s="116"/>
      <c r="O1008" s="116"/>
      <c r="T1008" s="103"/>
      <c r="Y1008" s="130" t="s">
        <v>75</v>
      </c>
      <c r="Z1008" s="130" t="s">
        <v>398</v>
      </c>
    </row>
    <row r="1009">
      <c r="L1009" s="116"/>
      <c r="M1009" s="116"/>
      <c r="N1009" s="116"/>
      <c r="O1009" s="116"/>
      <c r="T1009" s="103"/>
      <c r="Y1009" s="130" t="s">
        <v>527</v>
      </c>
      <c r="Z1009" s="130" t="s">
        <v>480</v>
      </c>
    </row>
    <row r="1010">
      <c r="L1010" s="116"/>
      <c r="M1010" s="116"/>
      <c r="N1010" s="116"/>
      <c r="O1010" s="116"/>
      <c r="T1010" s="103"/>
      <c r="Y1010" s="130" t="s">
        <v>60</v>
      </c>
      <c r="Z1010" s="130" t="s">
        <v>417</v>
      </c>
    </row>
    <row r="1011">
      <c r="L1011" s="116"/>
      <c r="M1011" s="116"/>
      <c r="N1011" s="116"/>
      <c r="O1011" s="116"/>
      <c r="T1011" s="103"/>
      <c r="Y1011" s="130" t="s">
        <v>135</v>
      </c>
      <c r="Z1011" s="130" t="s">
        <v>459</v>
      </c>
    </row>
    <row r="1012">
      <c r="L1012" s="116"/>
      <c r="M1012" s="116"/>
      <c r="N1012" s="116"/>
      <c r="O1012" s="116"/>
      <c r="T1012" s="103"/>
      <c r="Y1012" s="130" t="s">
        <v>528</v>
      </c>
      <c r="Z1012" s="130" t="s">
        <v>432</v>
      </c>
    </row>
    <row r="1013">
      <c r="L1013" s="116"/>
      <c r="M1013" s="116"/>
      <c r="N1013" s="116"/>
      <c r="O1013" s="116"/>
      <c r="T1013" s="103"/>
      <c r="Y1013" s="130" t="s">
        <v>529</v>
      </c>
      <c r="Z1013" s="130" t="s">
        <v>431</v>
      </c>
    </row>
    <row r="1014">
      <c r="L1014" s="116"/>
      <c r="M1014" s="116"/>
      <c r="N1014" s="116"/>
      <c r="O1014" s="116"/>
      <c r="T1014" s="103"/>
      <c r="Y1014" s="130" t="s">
        <v>574</v>
      </c>
      <c r="Z1014" s="130" t="s">
        <v>490</v>
      </c>
    </row>
    <row r="1015">
      <c r="L1015" s="116"/>
      <c r="M1015" s="116"/>
      <c r="N1015" s="116"/>
      <c r="O1015" s="116"/>
      <c r="T1015" s="103"/>
      <c r="Y1015" s="130" t="s">
        <v>530</v>
      </c>
      <c r="Z1015" s="130" t="s">
        <v>480</v>
      </c>
    </row>
    <row r="1016">
      <c r="L1016" s="116"/>
      <c r="M1016" s="116"/>
      <c r="N1016" s="116"/>
      <c r="O1016" s="116"/>
      <c r="T1016" s="103"/>
      <c r="Y1016" s="130" t="s">
        <v>566</v>
      </c>
      <c r="Z1016" s="130" t="s">
        <v>421</v>
      </c>
    </row>
    <row r="1017">
      <c r="L1017" s="116"/>
      <c r="M1017" s="116"/>
      <c r="N1017" s="116"/>
      <c r="O1017" s="116"/>
      <c r="T1017" s="103"/>
      <c r="Y1017" s="130" t="s">
        <v>189</v>
      </c>
      <c r="Z1017" s="130" t="s">
        <v>490</v>
      </c>
    </row>
    <row r="1018">
      <c r="L1018" s="116"/>
      <c r="M1018" s="116"/>
      <c r="N1018" s="116"/>
      <c r="O1018" s="116"/>
      <c r="T1018" s="103"/>
      <c r="Y1018" s="130" t="s">
        <v>532</v>
      </c>
      <c r="Z1018" s="130" t="s">
        <v>490</v>
      </c>
    </row>
    <row r="1019">
      <c r="L1019" s="116"/>
      <c r="M1019" s="116"/>
      <c r="N1019" s="116"/>
      <c r="O1019" s="116"/>
      <c r="T1019" s="103"/>
      <c r="Y1019" s="130" t="s">
        <v>567</v>
      </c>
      <c r="Z1019" s="130" t="s">
        <v>490</v>
      </c>
    </row>
    <row r="1020">
      <c r="L1020" s="116"/>
      <c r="M1020" s="116"/>
      <c r="N1020" s="116"/>
      <c r="O1020" s="116"/>
      <c r="T1020" s="103"/>
      <c r="Y1020" s="130" t="s">
        <v>576</v>
      </c>
      <c r="Z1020" s="130" t="s">
        <v>490</v>
      </c>
    </row>
    <row r="1021">
      <c r="L1021" s="116"/>
      <c r="M1021" s="116"/>
      <c r="N1021" s="116"/>
      <c r="O1021" s="116"/>
      <c r="T1021" s="103"/>
      <c r="Y1021" s="130" t="s">
        <v>533</v>
      </c>
      <c r="Z1021" s="130" t="s">
        <v>490</v>
      </c>
    </row>
    <row r="1022">
      <c r="L1022" s="116"/>
      <c r="M1022" s="116"/>
      <c r="N1022" s="116"/>
      <c r="O1022" s="116"/>
      <c r="T1022" s="103"/>
      <c r="Y1022" s="130" t="s">
        <v>534</v>
      </c>
      <c r="Z1022" s="130" t="s">
        <v>381</v>
      </c>
    </row>
    <row r="1023">
      <c r="L1023" s="116"/>
      <c r="M1023" s="116"/>
      <c r="N1023" s="116"/>
      <c r="O1023" s="116"/>
      <c r="T1023" s="103"/>
      <c r="Y1023" s="130" t="s">
        <v>536</v>
      </c>
      <c r="Z1023" s="130" t="s">
        <v>455</v>
      </c>
    </row>
    <row r="1024">
      <c r="L1024" s="116"/>
      <c r="M1024" s="116"/>
      <c r="N1024" s="116"/>
      <c r="O1024" s="116"/>
      <c r="T1024" s="103"/>
      <c r="Y1024" s="130" t="s">
        <v>537</v>
      </c>
      <c r="Z1024" s="130" t="s">
        <v>461</v>
      </c>
    </row>
    <row r="1025">
      <c r="L1025" s="116"/>
      <c r="M1025" s="116"/>
      <c r="N1025" s="116"/>
      <c r="O1025" s="116"/>
      <c r="T1025" s="103"/>
      <c r="Y1025" s="130" t="s">
        <v>538</v>
      </c>
      <c r="Z1025" s="130" t="s">
        <v>430</v>
      </c>
    </row>
    <row r="1026">
      <c r="L1026" s="116"/>
      <c r="M1026" s="116"/>
      <c r="N1026" s="116"/>
      <c r="O1026" s="116"/>
      <c r="T1026" s="103"/>
      <c r="Y1026" s="130" t="s">
        <v>77</v>
      </c>
      <c r="Z1026" s="130" t="s">
        <v>427</v>
      </c>
    </row>
    <row r="1027">
      <c r="L1027" s="116"/>
      <c r="M1027" s="116"/>
      <c r="N1027" s="116"/>
      <c r="O1027" s="116"/>
      <c r="T1027" s="103"/>
      <c r="Y1027" s="130" t="s">
        <v>539</v>
      </c>
      <c r="Z1027" s="130" t="s">
        <v>400</v>
      </c>
    </row>
    <row r="1028">
      <c r="L1028" s="116"/>
      <c r="M1028" s="116"/>
      <c r="N1028" s="116"/>
      <c r="O1028" s="116"/>
      <c r="T1028" s="103"/>
      <c r="Y1028" s="130" t="s">
        <v>191</v>
      </c>
      <c r="Z1028" s="130" t="s">
        <v>384</v>
      </c>
    </row>
    <row r="1029">
      <c r="L1029" s="116"/>
      <c r="M1029" s="116"/>
      <c r="N1029" s="116"/>
      <c r="O1029" s="116"/>
      <c r="T1029" s="103"/>
      <c r="Y1029" s="130" t="s">
        <v>577</v>
      </c>
      <c r="Z1029" s="130" t="s">
        <v>490</v>
      </c>
    </row>
    <row r="1030">
      <c r="L1030" s="116"/>
      <c r="M1030" s="116"/>
      <c r="N1030" s="116"/>
      <c r="O1030" s="116"/>
      <c r="T1030" s="103"/>
      <c r="Y1030" s="130" t="s">
        <v>542</v>
      </c>
      <c r="Z1030" s="130" t="s">
        <v>421</v>
      </c>
    </row>
    <row r="1031">
      <c r="L1031" s="116"/>
      <c r="M1031" s="116"/>
      <c r="N1031" s="116"/>
      <c r="O1031" s="116"/>
      <c r="T1031" s="103"/>
      <c r="Y1031" s="130" t="s">
        <v>73</v>
      </c>
      <c r="Z1031" s="130" t="s">
        <v>489</v>
      </c>
    </row>
    <row r="1032">
      <c r="L1032" s="116"/>
      <c r="M1032" s="116"/>
      <c r="N1032" s="116"/>
      <c r="O1032" s="116"/>
      <c r="T1032" s="103"/>
      <c r="Y1032" s="130" t="s">
        <v>83</v>
      </c>
      <c r="Z1032" s="130" t="s">
        <v>427</v>
      </c>
    </row>
    <row r="1033">
      <c r="L1033" s="116"/>
      <c r="M1033" s="116"/>
      <c r="N1033" s="116"/>
      <c r="O1033" s="116"/>
      <c r="T1033" s="103"/>
      <c r="Y1033" s="130" t="s">
        <v>543</v>
      </c>
      <c r="Z1033" s="130" t="s">
        <v>490</v>
      </c>
    </row>
    <row r="1034">
      <c r="L1034" s="116"/>
      <c r="M1034" s="116"/>
      <c r="N1034" s="116"/>
      <c r="O1034" s="116"/>
      <c r="T1034" s="103"/>
      <c r="Y1034" s="130" t="s">
        <v>573</v>
      </c>
      <c r="Z1034" s="130" t="s">
        <v>490</v>
      </c>
    </row>
    <row r="1035">
      <c r="L1035" s="116"/>
      <c r="M1035" s="116"/>
      <c r="N1035" s="116"/>
      <c r="O1035" s="116"/>
      <c r="T1035" s="103"/>
      <c r="Y1035" s="130" t="s">
        <v>67</v>
      </c>
      <c r="Z1035" s="130" t="s">
        <v>435</v>
      </c>
    </row>
    <row r="1036">
      <c r="L1036" s="116"/>
      <c r="M1036" s="116"/>
      <c r="N1036" s="116"/>
      <c r="O1036" s="116"/>
      <c r="T1036" s="103"/>
      <c r="Y1036" s="130" t="s">
        <v>69</v>
      </c>
      <c r="Z1036" s="130" t="s">
        <v>468</v>
      </c>
    </row>
    <row r="1037">
      <c r="L1037" s="116"/>
      <c r="M1037" s="116"/>
      <c r="N1037" s="116"/>
      <c r="O1037" s="116"/>
      <c r="T1037" s="103"/>
      <c r="Y1037" s="130" t="s">
        <v>81</v>
      </c>
      <c r="Z1037" s="130" t="s">
        <v>413</v>
      </c>
    </row>
    <row r="1038">
      <c r="L1038" s="116"/>
      <c r="M1038" s="116"/>
      <c r="N1038" s="116"/>
      <c r="O1038" s="116"/>
      <c r="T1038" s="103"/>
      <c r="Y1038" s="130" t="s">
        <v>123</v>
      </c>
      <c r="Z1038" s="130" t="s">
        <v>480</v>
      </c>
    </row>
    <row r="1039">
      <c r="L1039" s="116"/>
      <c r="M1039" s="116"/>
      <c r="N1039" s="116"/>
      <c r="O1039" s="116"/>
      <c r="T1039" s="103"/>
      <c r="Y1039" s="130" t="s">
        <v>547</v>
      </c>
      <c r="Z1039" s="130" t="s">
        <v>473</v>
      </c>
    </row>
    <row r="1040">
      <c r="L1040" s="116"/>
      <c r="M1040" s="116"/>
      <c r="N1040" s="116"/>
      <c r="O1040" s="116"/>
      <c r="T1040" s="103"/>
      <c r="Y1040" s="130" t="s">
        <v>548</v>
      </c>
      <c r="Z1040" s="130" t="s">
        <v>464</v>
      </c>
    </row>
    <row r="1041">
      <c r="L1041" s="116"/>
      <c r="M1041" s="116"/>
      <c r="N1041" s="116"/>
      <c r="O1041" s="116"/>
      <c r="T1041" s="103"/>
      <c r="Y1041" s="130" t="s">
        <v>91</v>
      </c>
      <c r="Z1041" s="130" t="s">
        <v>483</v>
      </c>
    </row>
    <row r="1042">
      <c r="L1042" s="116"/>
      <c r="M1042" s="116"/>
      <c r="N1042" s="116"/>
      <c r="O1042" s="116"/>
      <c r="T1042" s="103"/>
      <c r="Y1042" s="130" t="s">
        <v>103</v>
      </c>
      <c r="Z1042" s="130" t="s">
        <v>464</v>
      </c>
    </row>
    <row r="1043">
      <c r="L1043" s="116"/>
      <c r="M1043" s="116"/>
      <c r="N1043" s="116"/>
      <c r="O1043" s="116"/>
      <c r="T1043" s="103"/>
      <c r="Y1043" s="130" t="s">
        <v>75</v>
      </c>
      <c r="Z1043" s="130" t="s">
        <v>398</v>
      </c>
    </row>
    <row r="1044">
      <c r="L1044" s="116"/>
      <c r="M1044" s="116"/>
      <c r="N1044" s="116"/>
      <c r="O1044" s="116"/>
      <c r="T1044" s="103"/>
      <c r="Y1044" s="130" t="s">
        <v>89</v>
      </c>
      <c r="Z1044" s="130" t="s">
        <v>417</v>
      </c>
    </row>
    <row r="1045">
      <c r="L1045" s="116"/>
      <c r="M1045" s="116"/>
      <c r="N1045" s="116"/>
      <c r="O1045" s="116"/>
      <c r="T1045" s="103"/>
      <c r="Y1045" s="130" t="s">
        <v>527</v>
      </c>
      <c r="Z1045" s="130" t="s">
        <v>480</v>
      </c>
    </row>
    <row r="1046">
      <c r="L1046" s="116"/>
      <c r="M1046" s="116"/>
      <c r="N1046" s="116"/>
      <c r="O1046" s="116"/>
      <c r="T1046" s="103"/>
      <c r="Y1046" s="130" t="s">
        <v>60</v>
      </c>
      <c r="Z1046" s="130" t="s">
        <v>417</v>
      </c>
    </row>
    <row r="1047">
      <c r="L1047" s="116"/>
      <c r="M1047" s="116"/>
      <c r="N1047" s="116"/>
      <c r="O1047" s="116"/>
      <c r="T1047" s="103"/>
      <c r="Y1047" s="130" t="s">
        <v>135</v>
      </c>
      <c r="Z1047" s="130" t="s">
        <v>459</v>
      </c>
    </row>
    <row r="1048">
      <c r="L1048" s="116"/>
      <c r="M1048" s="116"/>
      <c r="N1048" s="116"/>
      <c r="O1048" s="116"/>
      <c r="T1048" s="103"/>
      <c r="Y1048" s="130" t="s">
        <v>528</v>
      </c>
      <c r="Z1048" s="130" t="s">
        <v>432</v>
      </c>
    </row>
    <row r="1049">
      <c r="L1049" s="116"/>
      <c r="M1049" s="116"/>
      <c r="N1049" s="116"/>
      <c r="O1049" s="116"/>
      <c r="T1049" s="103"/>
      <c r="Y1049" s="130" t="s">
        <v>529</v>
      </c>
      <c r="Z1049" s="130" t="s">
        <v>431</v>
      </c>
    </row>
    <row r="1050">
      <c r="L1050" s="116"/>
      <c r="M1050" s="116"/>
      <c r="N1050" s="116"/>
      <c r="O1050" s="116"/>
      <c r="T1050" s="103"/>
      <c r="Y1050" s="130" t="s">
        <v>530</v>
      </c>
      <c r="Z1050" s="130" t="s">
        <v>480</v>
      </c>
    </row>
    <row r="1051">
      <c r="L1051" s="116"/>
      <c r="M1051" s="116"/>
      <c r="N1051" s="116"/>
      <c r="O1051" s="116"/>
      <c r="T1051" s="103"/>
      <c r="Y1051" s="130" t="s">
        <v>531</v>
      </c>
      <c r="Z1051" s="130" t="s">
        <v>490</v>
      </c>
    </row>
    <row r="1052">
      <c r="L1052" s="116"/>
      <c r="M1052" s="116"/>
      <c r="N1052" s="116"/>
      <c r="O1052" s="116"/>
      <c r="T1052" s="103"/>
      <c r="Y1052" s="130" t="s">
        <v>189</v>
      </c>
      <c r="Z1052" s="130" t="s">
        <v>490</v>
      </c>
    </row>
    <row r="1053">
      <c r="L1053" s="116"/>
      <c r="M1053" s="116"/>
      <c r="N1053" s="116"/>
      <c r="O1053" s="116"/>
      <c r="T1053" s="103"/>
      <c r="Y1053" s="130" t="s">
        <v>567</v>
      </c>
      <c r="Z1053" s="130" t="s">
        <v>490</v>
      </c>
    </row>
    <row r="1054">
      <c r="L1054" s="116"/>
      <c r="M1054" s="116"/>
      <c r="N1054" s="116"/>
      <c r="O1054" s="116"/>
      <c r="T1054" s="103"/>
      <c r="Y1054" s="130" t="s">
        <v>572</v>
      </c>
      <c r="Z1054" s="130" t="s">
        <v>490</v>
      </c>
    </row>
    <row r="1055">
      <c r="L1055" s="116"/>
      <c r="M1055" s="116"/>
      <c r="N1055" s="116"/>
      <c r="O1055" s="116"/>
      <c r="T1055" s="103"/>
      <c r="Y1055" s="130" t="s">
        <v>576</v>
      </c>
      <c r="Z1055" s="130" t="s">
        <v>490</v>
      </c>
    </row>
    <row r="1056">
      <c r="L1056" s="116"/>
      <c r="M1056" s="116"/>
      <c r="N1056" s="116"/>
      <c r="O1056" s="116"/>
      <c r="T1056" s="103"/>
      <c r="Y1056" s="130" t="s">
        <v>533</v>
      </c>
      <c r="Z1056" s="130" t="s">
        <v>490</v>
      </c>
    </row>
    <row r="1057">
      <c r="L1057" s="116"/>
      <c r="M1057" s="116"/>
      <c r="N1057" s="116"/>
      <c r="O1057" s="116"/>
      <c r="T1057" s="103"/>
      <c r="Y1057" s="130" t="s">
        <v>534</v>
      </c>
      <c r="Z1057" s="130" t="s">
        <v>381</v>
      </c>
    </row>
    <row r="1058">
      <c r="L1058" s="116"/>
      <c r="M1058" s="116"/>
      <c r="N1058" s="116"/>
      <c r="O1058" s="116"/>
      <c r="T1058" s="103"/>
      <c r="Y1058" s="130" t="s">
        <v>536</v>
      </c>
      <c r="Z1058" s="130" t="s">
        <v>455</v>
      </c>
    </row>
    <row r="1059">
      <c r="L1059" s="116"/>
      <c r="M1059" s="116"/>
      <c r="N1059" s="116"/>
      <c r="O1059" s="116"/>
      <c r="T1059" s="103"/>
      <c r="Y1059" s="130" t="s">
        <v>537</v>
      </c>
      <c r="Z1059" s="130" t="s">
        <v>461</v>
      </c>
    </row>
    <row r="1060">
      <c r="L1060" s="116"/>
      <c r="M1060" s="116"/>
      <c r="N1060" s="116"/>
      <c r="O1060" s="116"/>
      <c r="T1060" s="103"/>
      <c r="Y1060" s="130" t="s">
        <v>538</v>
      </c>
      <c r="Z1060" s="130" t="s">
        <v>430</v>
      </c>
    </row>
    <row r="1061">
      <c r="L1061" s="116"/>
      <c r="M1061" s="116"/>
      <c r="N1061" s="116"/>
      <c r="O1061" s="116"/>
      <c r="T1061" s="103"/>
      <c r="Y1061" s="130" t="s">
        <v>77</v>
      </c>
      <c r="Z1061" s="130" t="s">
        <v>427</v>
      </c>
    </row>
    <row r="1062">
      <c r="L1062" s="116"/>
      <c r="M1062" s="116"/>
      <c r="N1062" s="116"/>
      <c r="O1062" s="116"/>
      <c r="T1062" s="103"/>
      <c r="Y1062" s="130" t="s">
        <v>539</v>
      </c>
      <c r="Z1062" s="130" t="s">
        <v>400</v>
      </c>
    </row>
    <row r="1063">
      <c r="L1063" s="116"/>
      <c r="M1063" s="116"/>
      <c r="N1063" s="116"/>
      <c r="O1063" s="116"/>
      <c r="T1063" s="103"/>
      <c r="Y1063" s="130" t="s">
        <v>577</v>
      </c>
      <c r="Z1063" s="130" t="s">
        <v>490</v>
      </c>
    </row>
    <row r="1064">
      <c r="L1064" s="116"/>
      <c r="M1064" s="116"/>
      <c r="N1064" s="116"/>
      <c r="O1064" s="116"/>
      <c r="T1064" s="103"/>
      <c r="Y1064" s="130" t="s">
        <v>542</v>
      </c>
      <c r="Z1064" s="130" t="s">
        <v>421</v>
      </c>
    </row>
    <row r="1065">
      <c r="L1065" s="116"/>
      <c r="M1065" s="116"/>
      <c r="N1065" s="116"/>
      <c r="O1065" s="116"/>
      <c r="T1065" s="103"/>
      <c r="Y1065" s="130" t="s">
        <v>73</v>
      </c>
      <c r="Z1065" s="130" t="s">
        <v>489</v>
      </c>
    </row>
    <row r="1066">
      <c r="L1066" s="116"/>
      <c r="M1066" s="116"/>
      <c r="N1066" s="116"/>
      <c r="O1066" s="116"/>
      <c r="T1066" s="103"/>
      <c r="Y1066" s="130" t="s">
        <v>83</v>
      </c>
      <c r="Z1066" s="130" t="s">
        <v>427</v>
      </c>
    </row>
    <row r="1067">
      <c r="L1067" s="116"/>
      <c r="M1067" s="116"/>
      <c r="N1067" s="116"/>
      <c r="O1067" s="116"/>
      <c r="T1067" s="103"/>
      <c r="Y1067" s="130" t="s">
        <v>543</v>
      </c>
      <c r="Z1067" s="130" t="s">
        <v>490</v>
      </c>
    </row>
    <row r="1068">
      <c r="L1068" s="116"/>
      <c r="M1068" s="116"/>
      <c r="N1068" s="116"/>
      <c r="O1068" s="116"/>
      <c r="T1068" s="103"/>
      <c r="Y1068" s="130" t="s">
        <v>573</v>
      </c>
      <c r="Z1068" s="130" t="s">
        <v>490</v>
      </c>
    </row>
    <row r="1069">
      <c r="L1069" s="116"/>
      <c r="M1069" s="116"/>
      <c r="N1069" s="116"/>
      <c r="O1069" s="116"/>
      <c r="T1069" s="103"/>
      <c r="Y1069" s="130" t="s">
        <v>67</v>
      </c>
      <c r="Z1069" s="130" t="s">
        <v>435</v>
      </c>
    </row>
    <row r="1070">
      <c r="L1070" s="116"/>
      <c r="M1070" s="116"/>
      <c r="N1070" s="116"/>
      <c r="O1070" s="116"/>
      <c r="T1070" s="103"/>
      <c r="Y1070" s="130" t="s">
        <v>69</v>
      </c>
      <c r="Z1070" s="130" t="s">
        <v>468</v>
      </c>
    </row>
    <row r="1071">
      <c r="L1071" s="116"/>
      <c r="M1071" s="116"/>
      <c r="N1071" s="116"/>
      <c r="O1071" s="116"/>
      <c r="T1071" s="103"/>
      <c r="Y1071" s="130" t="s">
        <v>571</v>
      </c>
      <c r="Z1071" s="130" t="s">
        <v>407</v>
      </c>
    </row>
    <row r="1072">
      <c r="L1072" s="116"/>
      <c r="M1072" s="116"/>
      <c r="N1072" s="116"/>
      <c r="O1072" s="116"/>
      <c r="T1072" s="103"/>
      <c r="Y1072" s="130" t="s">
        <v>546</v>
      </c>
      <c r="Z1072" s="130" t="s">
        <v>424</v>
      </c>
    </row>
    <row r="1073">
      <c r="L1073" s="116"/>
      <c r="M1073" s="116"/>
      <c r="N1073" s="116"/>
      <c r="O1073" s="116"/>
      <c r="T1073" s="103"/>
      <c r="Y1073" s="130" t="s">
        <v>81</v>
      </c>
      <c r="Z1073" s="130" t="s">
        <v>413</v>
      </c>
    </row>
    <row r="1074">
      <c r="L1074" s="116"/>
      <c r="M1074" s="116"/>
      <c r="N1074" s="116"/>
      <c r="O1074" s="116"/>
      <c r="T1074" s="103"/>
      <c r="Y1074" s="130" t="s">
        <v>123</v>
      </c>
      <c r="Z1074" s="130" t="s">
        <v>480</v>
      </c>
    </row>
    <row r="1075">
      <c r="L1075" s="116"/>
      <c r="M1075" s="116"/>
      <c r="N1075" s="116"/>
      <c r="O1075" s="116"/>
      <c r="T1075" s="103"/>
      <c r="Y1075" s="130" t="s">
        <v>547</v>
      </c>
      <c r="Z1075" s="130" t="s">
        <v>473</v>
      </c>
    </row>
    <row r="1076">
      <c r="L1076" s="116"/>
      <c r="M1076" s="116"/>
      <c r="N1076" s="116"/>
      <c r="O1076" s="116"/>
      <c r="T1076" s="103"/>
      <c r="Y1076" s="130" t="s">
        <v>548</v>
      </c>
      <c r="Z1076" s="130" t="s">
        <v>464</v>
      </c>
    </row>
    <row r="1077">
      <c r="L1077" s="116"/>
      <c r="M1077" s="116"/>
      <c r="N1077" s="116"/>
      <c r="O1077" s="116"/>
      <c r="T1077" s="103"/>
      <c r="Y1077" s="130" t="s">
        <v>91</v>
      </c>
      <c r="Z1077" s="130" t="s">
        <v>483</v>
      </c>
    </row>
    <row r="1078">
      <c r="L1078" s="116"/>
      <c r="M1078" s="116"/>
      <c r="N1078" s="116"/>
      <c r="O1078" s="116"/>
      <c r="T1078" s="103"/>
      <c r="Y1078" s="130" t="s">
        <v>75</v>
      </c>
      <c r="Z1078" s="130" t="s">
        <v>398</v>
      </c>
    </row>
    <row r="1079">
      <c r="L1079" s="116"/>
      <c r="M1079" s="116"/>
      <c r="N1079" s="116"/>
      <c r="O1079" s="116"/>
      <c r="T1079" s="103"/>
      <c r="Y1079" s="130" t="s">
        <v>89</v>
      </c>
      <c r="Z1079" s="130" t="s">
        <v>417</v>
      </c>
    </row>
    <row r="1080">
      <c r="L1080" s="116"/>
      <c r="M1080" s="116"/>
      <c r="N1080" s="116"/>
      <c r="O1080" s="116"/>
      <c r="T1080" s="103"/>
      <c r="Y1080" s="130" t="s">
        <v>527</v>
      </c>
      <c r="Z1080" s="130" t="s">
        <v>480</v>
      </c>
    </row>
    <row r="1081">
      <c r="L1081" s="116"/>
      <c r="M1081" s="116"/>
      <c r="N1081" s="116"/>
      <c r="O1081" s="116"/>
      <c r="T1081" s="103"/>
      <c r="Y1081" s="130" t="s">
        <v>60</v>
      </c>
      <c r="Z1081" s="130" t="s">
        <v>417</v>
      </c>
    </row>
    <row r="1082">
      <c r="L1082" s="116"/>
      <c r="M1082" s="116"/>
      <c r="N1082" s="116"/>
      <c r="O1082" s="116"/>
      <c r="T1082" s="103"/>
      <c r="Y1082" s="130" t="s">
        <v>135</v>
      </c>
      <c r="Z1082" s="130" t="s">
        <v>459</v>
      </c>
    </row>
    <row r="1083">
      <c r="L1083" s="116"/>
      <c r="M1083" s="116"/>
      <c r="N1083" s="116"/>
      <c r="O1083" s="116"/>
      <c r="T1083" s="103"/>
      <c r="Y1083" s="130" t="s">
        <v>528</v>
      </c>
      <c r="Z1083" s="130" t="s">
        <v>432</v>
      </c>
    </row>
    <row r="1084">
      <c r="L1084" s="116"/>
      <c r="M1084" s="116"/>
      <c r="N1084" s="116"/>
      <c r="O1084" s="116"/>
      <c r="T1084" s="103"/>
      <c r="Y1084" s="130" t="s">
        <v>529</v>
      </c>
      <c r="Z1084" s="130" t="s">
        <v>431</v>
      </c>
    </row>
    <row r="1085">
      <c r="L1085" s="116"/>
      <c r="M1085" s="116"/>
      <c r="N1085" s="116"/>
      <c r="O1085" s="116"/>
      <c r="T1085" s="103"/>
      <c r="Y1085" s="130" t="s">
        <v>530</v>
      </c>
      <c r="Z1085" s="130" t="s">
        <v>480</v>
      </c>
    </row>
    <row r="1086">
      <c r="L1086" s="116"/>
      <c r="M1086" s="116"/>
      <c r="N1086" s="116"/>
      <c r="O1086" s="116"/>
      <c r="T1086" s="103"/>
      <c r="Y1086" s="130" t="s">
        <v>189</v>
      </c>
      <c r="Z1086" s="130" t="s">
        <v>490</v>
      </c>
    </row>
    <row r="1087">
      <c r="L1087" s="116"/>
      <c r="M1087" s="116"/>
      <c r="N1087" s="116"/>
      <c r="O1087" s="116"/>
      <c r="T1087" s="103"/>
      <c r="Y1087" s="130" t="s">
        <v>567</v>
      </c>
      <c r="Z1087" s="130" t="s">
        <v>490</v>
      </c>
    </row>
    <row r="1088">
      <c r="L1088" s="116"/>
      <c r="M1088" s="116"/>
      <c r="N1088" s="116"/>
      <c r="O1088" s="116"/>
      <c r="T1088" s="103"/>
      <c r="Y1088" s="130" t="s">
        <v>572</v>
      </c>
      <c r="Z1088" s="130" t="s">
        <v>490</v>
      </c>
    </row>
    <row r="1089">
      <c r="L1089" s="116"/>
      <c r="M1089" s="116"/>
      <c r="N1089" s="116"/>
      <c r="O1089" s="116"/>
      <c r="T1089" s="103"/>
      <c r="Y1089" s="130" t="s">
        <v>576</v>
      </c>
      <c r="Z1089" s="130" t="s">
        <v>490</v>
      </c>
    </row>
    <row r="1090">
      <c r="L1090" s="116"/>
      <c r="M1090" s="116"/>
      <c r="N1090" s="116"/>
      <c r="O1090" s="116"/>
      <c r="T1090" s="103"/>
      <c r="Y1090" s="130" t="s">
        <v>533</v>
      </c>
      <c r="Z1090" s="130" t="s">
        <v>490</v>
      </c>
    </row>
    <row r="1091">
      <c r="L1091" s="116"/>
      <c r="M1091" s="116"/>
      <c r="N1091" s="116"/>
      <c r="O1091" s="116"/>
      <c r="T1091" s="103"/>
      <c r="Y1091" s="130" t="s">
        <v>534</v>
      </c>
      <c r="Z1091" s="130" t="s">
        <v>381</v>
      </c>
    </row>
    <row r="1092">
      <c r="L1092" s="116"/>
      <c r="M1092" s="116"/>
      <c r="N1092" s="116"/>
      <c r="O1092" s="116"/>
      <c r="T1092" s="103"/>
      <c r="Y1092" s="130" t="s">
        <v>536</v>
      </c>
      <c r="Z1092" s="130" t="s">
        <v>455</v>
      </c>
    </row>
    <row r="1093">
      <c r="L1093" s="116"/>
      <c r="M1093" s="116"/>
      <c r="N1093" s="116"/>
      <c r="O1093" s="116"/>
      <c r="T1093" s="103"/>
      <c r="Y1093" s="130" t="s">
        <v>537</v>
      </c>
      <c r="Z1093" s="130" t="s">
        <v>461</v>
      </c>
    </row>
    <row r="1094">
      <c r="L1094" s="116"/>
      <c r="M1094" s="116"/>
      <c r="N1094" s="116"/>
      <c r="O1094" s="116"/>
      <c r="T1094" s="103"/>
      <c r="Y1094" s="130" t="s">
        <v>538</v>
      </c>
      <c r="Z1094" s="130" t="s">
        <v>430</v>
      </c>
    </row>
    <row r="1095">
      <c r="L1095" s="116"/>
      <c r="M1095" s="116"/>
      <c r="N1095" s="116"/>
      <c r="O1095" s="116"/>
      <c r="T1095" s="103"/>
      <c r="Y1095" s="130" t="s">
        <v>77</v>
      </c>
      <c r="Z1095" s="130" t="s">
        <v>427</v>
      </c>
    </row>
    <row r="1096">
      <c r="L1096" s="116"/>
      <c r="M1096" s="116"/>
      <c r="N1096" s="116"/>
      <c r="O1096" s="116"/>
      <c r="T1096" s="103"/>
      <c r="Y1096" s="130" t="s">
        <v>539</v>
      </c>
      <c r="Z1096" s="130" t="s">
        <v>400</v>
      </c>
    </row>
    <row r="1097">
      <c r="L1097" s="116"/>
      <c r="M1097" s="116"/>
      <c r="N1097" s="116"/>
      <c r="O1097" s="116"/>
      <c r="T1097" s="103"/>
      <c r="Y1097" s="130" t="s">
        <v>577</v>
      </c>
      <c r="Z1097" s="130" t="s">
        <v>490</v>
      </c>
    </row>
    <row r="1098">
      <c r="L1098" s="116"/>
      <c r="M1098" s="116"/>
      <c r="N1098" s="116"/>
      <c r="O1098" s="116"/>
      <c r="T1098" s="103"/>
      <c r="Y1098" s="130" t="s">
        <v>542</v>
      </c>
      <c r="Z1098" s="130" t="s">
        <v>421</v>
      </c>
    </row>
    <row r="1099">
      <c r="L1099" s="116"/>
      <c r="M1099" s="116"/>
      <c r="N1099" s="116"/>
      <c r="O1099" s="116"/>
      <c r="T1099" s="103"/>
      <c r="Y1099" s="130" t="s">
        <v>73</v>
      </c>
      <c r="Z1099" s="130" t="s">
        <v>489</v>
      </c>
    </row>
    <row r="1100">
      <c r="L1100" s="116"/>
      <c r="M1100" s="116"/>
      <c r="N1100" s="116"/>
      <c r="O1100" s="116"/>
      <c r="T1100" s="103"/>
      <c r="Y1100" s="130" t="s">
        <v>83</v>
      </c>
      <c r="Z1100" s="130" t="s">
        <v>427</v>
      </c>
    </row>
    <row r="1101">
      <c r="L1101" s="116"/>
      <c r="M1101" s="116"/>
      <c r="N1101" s="116"/>
      <c r="O1101" s="116"/>
      <c r="T1101" s="103"/>
      <c r="Y1101" s="130" t="s">
        <v>543</v>
      </c>
      <c r="Z1101" s="130" t="s">
        <v>490</v>
      </c>
    </row>
    <row r="1102">
      <c r="L1102" s="116"/>
      <c r="M1102" s="116"/>
      <c r="N1102" s="116"/>
      <c r="O1102" s="116"/>
      <c r="T1102" s="103"/>
      <c r="Y1102" s="130" t="s">
        <v>573</v>
      </c>
      <c r="Z1102" s="130" t="s">
        <v>490</v>
      </c>
    </row>
    <row r="1103">
      <c r="L1103" s="116"/>
      <c r="M1103" s="116"/>
      <c r="N1103" s="116"/>
      <c r="O1103" s="116"/>
      <c r="T1103" s="103"/>
      <c r="Y1103" s="130" t="s">
        <v>67</v>
      </c>
      <c r="Z1103" s="130" t="s">
        <v>435</v>
      </c>
    </row>
    <row r="1104">
      <c r="L1104" s="116"/>
      <c r="M1104" s="116"/>
      <c r="N1104" s="116"/>
      <c r="O1104" s="116"/>
      <c r="T1104" s="103"/>
      <c r="Y1104" s="130" t="s">
        <v>81</v>
      </c>
      <c r="Z1104" s="130" t="s">
        <v>413</v>
      </c>
    </row>
    <row r="1105">
      <c r="L1105" s="116"/>
      <c r="M1105" s="116"/>
      <c r="N1105" s="116"/>
      <c r="O1105" s="116"/>
      <c r="T1105" s="103"/>
      <c r="Y1105" s="130" t="s">
        <v>123</v>
      </c>
      <c r="Z1105" s="130" t="s">
        <v>480</v>
      </c>
    </row>
    <row r="1106">
      <c r="L1106" s="116"/>
      <c r="M1106" s="116"/>
      <c r="N1106" s="116"/>
      <c r="O1106" s="116"/>
      <c r="T1106" s="103"/>
      <c r="Y1106" s="130" t="s">
        <v>547</v>
      </c>
      <c r="Z1106" s="130" t="s">
        <v>473</v>
      </c>
    </row>
    <row r="1107">
      <c r="L1107" s="116"/>
      <c r="M1107" s="116"/>
      <c r="N1107" s="116"/>
      <c r="O1107" s="116"/>
      <c r="T1107" s="103"/>
      <c r="Y1107" s="130" t="s">
        <v>548</v>
      </c>
      <c r="Z1107" s="130" t="s">
        <v>464</v>
      </c>
    </row>
    <row r="1108">
      <c r="L1108" s="116"/>
      <c r="M1108" s="116"/>
      <c r="N1108" s="116"/>
      <c r="O1108" s="116"/>
      <c r="T1108" s="103"/>
      <c r="Y1108" s="130" t="s">
        <v>103</v>
      </c>
      <c r="Z1108" s="130" t="s">
        <v>464</v>
      </c>
    </row>
    <row r="1109">
      <c r="L1109" s="116"/>
      <c r="M1109" s="116"/>
      <c r="N1109" s="116"/>
      <c r="O1109" s="116"/>
      <c r="T1109" s="103"/>
      <c r="Y1109" s="130" t="s">
        <v>75</v>
      </c>
      <c r="Z1109" s="130" t="s">
        <v>398</v>
      </c>
    </row>
    <row r="1110">
      <c r="L1110" s="116"/>
      <c r="M1110" s="116"/>
      <c r="N1110" s="116"/>
      <c r="O1110" s="116"/>
      <c r="T1110" s="103"/>
      <c r="Y1110" s="130" t="s">
        <v>527</v>
      </c>
      <c r="Z1110" s="130" t="s">
        <v>480</v>
      </c>
    </row>
    <row r="1111">
      <c r="L1111" s="116"/>
      <c r="M1111" s="116"/>
      <c r="N1111" s="116"/>
      <c r="O1111" s="116"/>
      <c r="T1111" s="103"/>
      <c r="Y1111" s="130" t="s">
        <v>60</v>
      </c>
      <c r="Z1111" s="130" t="s">
        <v>417</v>
      </c>
    </row>
    <row r="1112">
      <c r="L1112" s="116"/>
      <c r="M1112" s="116"/>
      <c r="N1112" s="116"/>
      <c r="O1112" s="116"/>
      <c r="T1112" s="103"/>
      <c r="Y1112" s="130" t="s">
        <v>135</v>
      </c>
      <c r="Z1112" s="130" t="s">
        <v>459</v>
      </c>
    </row>
    <row r="1113">
      <c r="L1113" s="116"/>
      <c r="M1113" s="116"/>
      <c r="N1113" s="116"/>
      <c r="O1113" s="116"/>
      <c r="T1113" s="103"/>
      <c r="Y1113" s="130" t="s">
        <v>528</v>
      </c>
      <c r="Z1113" s="130" t="s">
        <v>432</v>
      </c>
    </row>
    <row r="1114">
      <c r="L1114" s="116"/>
      <c r="M1114" s="116"/>
      <c r="N1114" s="116"/>
      <c r="O1114" s="116"/>
      <c r="T1114" s="103"/>
      <c r="Y1114" s="130" t="s">
        <v>529</v>
      </c>
      <c r="Z1114" s="130" t="s">
        <v>431</v>
      </c>
    </row>
    <row r="1115">
      <c r="L1115" s="116"/>
      <c r="M1115" s="116"/>
      <c r="N1115" s="116"/>
      <c r="O1115" s="116"/>
      <c r="T1115" s="103"/>
      <c r="Y1115" s="130" t="s">
        <v>530</v>
      </c>
      <c r="Z1115" s="130" t="s">
        <v>480</v>
      </c>
    </row>
    <row r="1116">
      <c r="L1116" s="116"/>
      <c r="M1116" s="116"/>
      <c r="N1116" s="116"/>
      <c r="O1116" s="116"/>
      <c r="T1116" s="103"/>
      <c r="Y1116" s="130" t="s">
        <v>189</v>
      </c>
      <c r="Z1116" s="130" t="s">
        <v>490</v>
      </c>
    </row>
    <row r="1117">
      <c r="L1117" s="116"/>
      <c r="M1117" s="116"/>
      <c r="N1117" s="116"/>
      <c r="O1117" s="116"/>
      <c r="T1117" s="103"/>
      <c r="Y1117" s="130" t="s">
        <v>532</v>
      </c>
      <c r="Z1117" s="130" t="s">
        <v>490</v>
      </c>
    </row>
    <row r="1118">
      <c r="L1118" s="116"/>
      <c r="M1118" s="116"/>
      <c r="N1118" s="116"/>
      <c r="O1118" s="116"/>
      <c r="T1118" s="103"/>
      <c r="Y1118" s="130" t="s">
        <v>567</v>
      </c>
      <c r="Z1118" s="130" t="s">
        <v>490</v>
      </c>
    </row>
    <row r="1119">
      <c r="L1119" s="116"/>
      <c r="M1119" s="116"/>
      <c r="N1119" s="116"/>
      <c r="O1119" s="116"/>
      <c r="T1119" s="103"/>
      <c r="Y1119" s="130" t="s">
        <v>572</v>
      </c>
      <c r="Z1119" s="130" t="s">
        <v>490</v>
      </c>
    </row>
    <row r="1120">
      <c r="L1120" s="116"/>
      <c r="M1120" s="116"/>
      <c r="N1120" s="116"/>
      <c r="O1120" s="116"/>
      <c r="T1120" s="103"/>
      <c r="Y1120" s="130" t="s">
        <v>576</v>
      </c>
      <c r="Z1120" s="130" t="s">
        <v>490</v>
      </c>
    </row>
    <row r="1121">
      <c r="L1121" s="116"/>
      <c r="M1121" s="116"/>
      <c r="N1121" s="116"/>
      <c r="O1121" s="116"/>
      <c r="T1121" s="103"/>
      <c r="Y1121" s="130" t="s">
        <v>533</v>
      </c>
      <c r="Z1121" s="130" t="s">
        <v>490</v>
      </c>
    </row>
    <row r="1122">
      <c r="L1122" s="116"/>
      <c r="M1122" s="116"/>
      <c r="N1122" s="116"/>
      <c r="O1122" s="116"/>
      <c r="T1122" s="103"/>
      <c r="Y1122" s="130" t="s">
        <v>534</v>
      </c>
      <c r="Z1122" s="130" t="s">
        <v>381</v>
      </c>
    </row>
    <row r="1123">
      <c r="L1123" s="116"/>
      <c r="M1123" s="116"/>
      <c r="N1123" s="116"/>
      <c r="O1123" s="116"/>
      <c r="T1123" s="103"/>
      <c r="Y1123" s="130" t="s">
        <v>536</v>
      </c>
      <c r="Z1123" s="130" t="s">
        <v>455</v>
      </c>
    </row>
    <row r="1124">
      <c r="L1124" s="116"/>
      <c r="M1124" s="116"/>
      <c r="N1124" s="116"/>
      <c r="O1124" s="116"/>
      <c r="T1124" s="103"/>
      <c r="Y1124" s="130" t="s">
        <v>537</v>
      </c>
      <c r="Z1124" s="130" t="s">
        <v>461</v>
      </c>
    </row>
    <row r="1125">
      <c r="L1125" s="116"/>
      <c r="M1125" s="116"/>
      <c r="N1125" s="116"/>
      <c r="O1125" s="116"/>
      <c r="T1125" s="103"/>
      <c r="Y1125" s="130" t="s">
        <v>77</v>
      </c>
      <c r="Z1125" s="130" t="s">
        <v>427</v>
      </c>
    </row>
    <row r="1126">
      <c r="L1126" s="116"/>
      <c r="M1126" s="116"/>
      <c r="N1126" s="116"/>
      <c r="O1126" s="116"/>
      <c r="T1126" s="103"/>
      <c r="Y1126" s="130" t="s">
        <v>539</v>
      </c>
      <c r="Z1126" s="130" t="s">
        <v>400</v>
      </c>
    </row>
    <row r="1127">
      <c r="L1127" s="116"/>
      <c r="M1127" s="116"/>
      <c r="N1127" s="116"/>
      <c r="O1127" s="116"/>
      <c r="T1127" s="103"/>
      <c r="Y1127" s="130" t="s">
        <v>577</v>
      </c>
      <c r="Z1127" s="130" t="s">
        <v>490</v>
      </c>
    </row>
    <row r="1128">
      <c r="L1128" s="116"/>
      <c r="M1128" s="116"/>
      <c r="N1128" s="116"/>
      <c r="O1128" s="116"/>
      <c r="T1128" s="103"/>
      <c r="Y1128" s="130" t="s">
        <v>542</v>
      </c>
      <c r="Z1128" s="130" t="s">
        <v>421</v>
      </c>
    </row>
    <row r="1129">
      <c r="L1129" s="116"/>
      <c r="M1129" s="116"/>
      <c r="N1129" s="116"/>
      <c r="O1129" s="116"/>
      <c r="T1129" s="103"/>
      <c r="Y1129" s="130" t="s">
        <v>73</v>
      </c>
      <c r="Z1129" s="130" t="s">
        <v>489</v>
      </c>
    </row>
    <row r="1130">
      <c r="L1130" s="116"/>
      <c r="M1130" s="116"/>
      <c r="N1130" s="116"/>
      <c r="O1130" s="116"/>
      <c r="T1130" s="103"/>
      <c r="Y1130" s="130" t="s">
        <v>83</v>
      </c>
      <c r="Z1130" s="130" t="s">
        <v>427</v>
      </c>
    </row>
    <row r="1131">
      <c r="L1131" s="116"/>
      <c r="M1131" s="116"/>
      <c r="N1131" s="116"/>
      <c r="O1131" s="116"/>
      <c r="T1131" s="103"/>
      <c r="Y1131" s="130" t="s">
        <v>543</v>
      </c>
      <c r="Z1131" s="130" t="s">
        <v>490</v>
      </c>
    </row>
    <row r="1132">
      <c r="L1132" s="116"/>
      <c r="M1132" s="116"/>
      <c r="N1132" s="116"/>
      <c r="O1132" s="116"/>
      <c r="T1132" s="103"/>
      <c r="Y1132" s="130" t="s">
        <v>573</v>
      </c>
      <c r="Z1132" s="130" t="s">
        <v>490</v>
      </c>
    </row>
    <row r="1133">
      <c r="L1133" s="116"/>
      <c r="M1133" s="116"/>
      <c r="N1133" s="116"/>
      <c r="O1133" s="116"/>
      <c r="T1133" s="103"/>
      <c r="Y1133" s="130" t="s">
        <v>67</v>
      </c>
      <c r="Z1133" s="130" t="s">
        <v>435</v>
      </c>
    </row>
    <row r="1134">
      <c r="L1134" s="116"/>
      <c r="M1134" s="116"/>
      <c r="N1134" s="116"/>
      <c r="O1134" s="116"/>
      <c r="T1134" s="103"/>
      <c r="Y1134" s="130" t="s">
        <v>69</v>
      </c>
      <c r="Z1134" s="130" t="s">
        <v>468</v>
      </c>
    </row>
    <row r="1135">
      <c r="L1135" s="116"/>
      <c r="M1135" s="116"/>
      <c r="N1135" s="116"/>
      <c r="O1135" s="116"/>
      <c r="T1135" s="103"/>
      <c r="Y1135" s="130" t="s">
        <v>123</v>
      </c>
      <c r="Z1135" s="130" t="s">
        <v>480</v>
      </c>
    </row>
    <row r="1136">
      <c r="L1136" s="116"/>
      <c r="M1136" s="116"/>
      <c r="N1136" s="116"/>
      <c r="O1136" s="116"/>
      <c r="T1136" s="103"/>
      <c r="Y1136" s="130" t="s">
        <v>547</v>
      </c>
      <c r="Z1136" s="130" t="s">
        <v>473</v>
      </c>
    </row>
    <row r="1137">
      <c r="L1137" s="116"/>
      <c r="M1137" s="116"/>
      <c r="N1137" s="116"/>
      <c r="O1137" s="116"/>
      <c r="T1137" s="103"/>
      <c r="Y1137" s="130" t="s">
        <v>548</v>
      </c>
      <c r="Z1137" s="130" t="s">
        <v>464</v>
      </c>
    </row>
    <row r="1138">
      <c r="L1138" s="116"/>
      <c r="M1138" s="116"/>
      <c r="N1138" s="116"/>
      <c r="O1138" s="116"/>
      <c r="T1138" s="103"/>
      <c r="Y1138" s="130" t="s">
        <v>103</v>
      </c>
      <c r="Z1138" s="130" t="s">
        <v>464</v>
      </c>
    </row>
    <row r="1139">
      <c r="L1139" s="116"/>
      <c r="M1139" s="116"/>
      <c r="N1139" s="116"/>
      <c r="O1139" s="116"/>
      <c r="T1139" s="103"/>
      <c r="Y1139" s="130" t="s">
        <v>75</v>
      </c>
      <c r="Z1139" s="130" t="s">
        <v>398</v>
      </c>
    </row>
    <row r="1140">
      <c r="L1140" s="116"/>
      <c r="M1140" s="116"/>
      <c r="N1140" s="116"/>
      <c r="O1140" s="116"/>
      <c r="T1140" s="103"/>
      <c r="Y1140" s="130" t="s">
        <v>527</v>
      </c>
      <c r="Z1140" s="130" t="s">
        <v>480</v>
      </c>
    </row>
    <row r="1141">
      <c r="L1141" s="116"/>
      <c r="M1141" s="116"/>
      <c r="N1141" s="116"/>
      <c r="O1141" s="116"/>
      <c r="T1141" s="103"/>
      <c r="Y1141" s="130" t="s">
        <v>60</v>
      </c>
      <c r="Z1141" s="130" t="s">
        <v>417</v>
      </c>
    </row>
    <row r="1142">
      <c r="L1142" s="116"/>
      <c r="M1142" s="116"/>
      <c r="N1142" s="116"/>
      <c r="O1142" s="116"/>
      <c r="T1142" s="103"/>
      <c r="Y1142" s="130" t="s">
        <v>135</v>
      </c>
      <c r="Z1142" s="130" t="s">
        <v>459</v>
      </c>
    </row>
    <row r="1143">
      <c r="L1143" s="116"/>
      <c r="M1143" s="116"/>
      <c r="N1143" s="116"/>
      <c r="O1143" s="116"/>
      <c r="T1143" s="103"/>
      <c r="Y1143" s="130" t="s">
        <v>528</v>
      </c>
      <c r="Z1143" s="130" t="s">
        <v>432</v>
      </c>
    </row>
    <row r="1144">
      <c r="L1144" s="116"/>
      <c r="M1144" s="116"/>
      <c r="N1144" s="116"/>
      <c r="O1144" s="116"/>
      <c r="T1144" s="103"/>
      <c r="Y1144" s="130" t="s">
        <v>529</v>
      </c>
      <c r="Z1144" s="130" t="s">
        <v>431</v>
      </c>
    </row>
    <row r="1145">
      <c r="L1145" s="116"/>
      <c r="M1145" s="116"/>
      <c r="N1145" s="116"/>
      <c r="O1145" s="116"/>
      <c r="T1145" s="103"/>
      <c r="Y1145" s="130" t="s">
        <v>531</v>
      </c>
      <c r="Z1145" s="130" t="s">
        <v>490</v>
      </c>
    </row>
    <row r="1146">
      <c r="L1146" s="116"/>
      <c r="M1146" s="116"/>
      <c r="N1146" s="116"/>
      <c r="O1146" s="116"/>
      <c r="T1146" s="103"/>
      <c r="Y1146" s="130" t="s">
        <v>189</v>
      </c>
      <c r="Z1146" s="130" t="s">
        <v>490</v>
      </c>
    </row>
    <row r="1147">
      <c r="L1147" s="116"/>
      <c r="M1147" s="116"/>
      <c r="N1147" s="116"/>
      <c r="O1147" s="116"/>
      <c r="T1147" s="103"/>
      <c r="Y1147" s="130" t="s">
        <v>532</v>
      </c>
      <c r="Z1147" s="130" t="s">
        <v>490</v>
      </c>
    </row>
    <row r="1148">
      <c r="L1148" s="116"/>
      <c r="M1148" s="116"/>
      <c r="N1148" s="116"/>
      <c r="O1148" s="116"/>
      <c r="T1148" s="103"/>
      <c r="Y1148" s="130" t="s">
        <v>567</v>
      </c>
      <c r="Z1148" s="130" t="s">
        <v>490</v>
      </c>
    </row>
    <row r="1149">
      <c r="L1149" s="116"/>
      <c r="M1149" s="116"/>
      <c r="N1149" s="116"/>
      <c r="O1149" s="116"/>
      <c r="T1149" s="103"/>
      <c r="Y1149" s="130" t="s">
        <v>572</v>
      </c>
      <c r="Z1149" s="130" t="s">
        <v>490</v>
      </c>
    </row>
    <row r="1150">
      <c r="L1150" s="116"/>
      <c r="M1150" s="116"/>
      <c r="N1150" s="116"/>
      <c r="O1150" s="116"/>
      <c r="T1150" s="103"/>
      <c r="Y1150" s="130" t="s">
        <v>576</v>
      </c>
      <c r="Z1150" s="130" t="s">
        <v>490</v>
      </c>
    </row>
    <row r="1151">
      <c r="L1151" s="116"/>
      <c r="M1151" s="116"/>
      <c r="N1151" s="116"/>
      <c r="O1151" s="116"/>
      <c r="T1151" s="103"/>
      <c r="Y1151" s="130" t="s">
        <v>534</v>
      </c>
      <c r="Z1151" s="130" t="s">
        <v>381</v>
      </c>
    </row>
    <row r="1152">
      <c r="L1152" s="116"/>
      <c r="M1152" s="116"/>
      <c r="N1152" s="116"/>
      <c r="O1152" s="116"/>
      <c r="T1152" s="103"/>
      <c r="Y1152" s="130" t="s">
        <v>536</v>
      </c>
      <c r="Z1152" s="130" t="s">
        <v>455</v>
      </c>
    </row>
    <row r="1153">
      <c r="L1153" s="116"/>
      <c r="M1153" s="116"/>
      <c r="N1153" s="116"/>
      <c r="O1153" s="116"/>
      <c r="T1153" s="103"/>
      <c r="Y1153" s="130" t="s">
        <v>537</v>
      </c>
      <c r="Z1153" s="130" t="s">
        <v>461</v>
      </c>
    </row>
    <row r="1154">
      <c r="L1154" s="116"/>
      <c r="M1154" s="116"/>
      <c r="N1154" s="116"/>
      <c r="O1154" s="116"/>
      <c r="T1154" s="103"/>
      <c r="Y1154" s="130" t="s">
        <v>538</v>
      </c>
      <c r="Z1154" s="130" t="s">
        <v>430</v>
      </c>
    </row>
    <row r="1155">
      <c r="L1155" s="116"/>
      <c r="M1155" s="116"/>
      <c r="N1155" s="116"/>
      <c r="O1155" s="116"/>
      <c r="T1155" s="103"/>
      <c r="Y1155" s="130" t="s">
        <v>77</v>
      </c>
      <c r="Z1155" s="130" t="s">
        <v>427</v>
      </c>
    </row>
    <row r="1156">
      <c r="L1156" s="116"/>
      <c r="M1156" s="116"/>
      <c r="N1156" s="116"/>
      <c r="O1156" s="116"/>
      <c r="T1156" s="103"/>
      <c r="Y1156" s="130" t="s">
        <v>539</v>
      </c>
      <c r="Z1156" s="130" t="s">
        <v>400</v>
      </c>
    </row>
    <row r="1157">
      <c r="L1157" s="116"/>
      <c r="M1157" s="116"/>
      <c r="N1157" s="116"/>
      <c r="O1157" s="116"/>
      <c r="T1157" s="103"/>
      <c r="Y1157" s="130" t="s">
        <v>577</v>
      </c>
      <c r="Z1157" s="130" t="s">
        <v>490</v>
      </c>
    </row>
    <row r="1158">
      <c r="L1158" s="116"/>
      <c r="M1158" s="116"/>
      <c r="N1158" s="116"/>
      <c r="O1158" s="116"/>
      <c r="T1158" s="103"/>
      <c r="Y1158" s="130" t="s">
        <v>542</v>
      </c>
      <c r="Z1158" s="130" t="s">
        <v>421</v>
      </c>
    </row>
    <row r="1159">
      <c r="L1159" s="116"/>
      <c r="M1159" s="116"/>
      <c r="N1159" s="116"/>
      <c r="O1159" s="116"/>
      <c r="T1159" s="103"/>
      <c r="Y1159" s="130" t="s">
        <v>73</v>
      </c>
      <c r="Z1159" s="130" t="s">
        <v>489</v>
      </c>
    </row>
    <row r="1160">
      <c r="L1160" s="116"/>
      <c r="M1160" s="116"/>
      <c r="N1160" s="116"/>
      <c r="O1160" s="116"/>
      <c r="T1160" s="103"/>
      <c r="Y1160" s="130" t="s">
        <v>83</v>
      </c>
      <c r="Z1160" s="130" t="s">
        <v>427</v>
      </c>
    </row>
    <row r="1161">
      <c r="L1161" s="116"/>
      <c r="M1161" s="116"/>
      <c r="N1161" s="116"/>
      <c r="O1161" s="116"/>
      <c r="T1161" s="103"/>
      <c r="Y1161" s="130" t="s">
        <v>543</v>
      </c>
      <c r="Z1161" s="130" t="s">
        <v>490</v>
      </c>
    </row>
    <row r="1162">
      <c r="L1162" s="116"/>
      <c r="M1162" s="116"/>
      <c r="N1162" s="116"/>
      <c r="O1162" s="116"/>
      <c r="T1162" s="103"/>
      <c r="Y1162" s="130" t="s">
        <v>235</v>
      </c>
      <c r="Z1162" s="130" t="s">
        <v>490</v>
      </c>
    </row>
    <row r="1163">
      <c r="L1163" s="116"/>
      <c r="M1163" s="116"/>
      <c r="N1163" s="116"/>
      <c r="O1163" s="116"/>
      <c r="T1163" s="103"/>
      <c r="Y1163" s="130" t="s">
        <v>573</v>
      </c>
      <c r="Z1163" s="130" t="s">
        <v>490</v>
      </c>
    </row>
    <row r="1164">
      <c r="L1164" s="116"/>
      <c r="M1164" s="116"/>
      <c r="N1164" s="116"/>
      <c r="O1164" s="116"/>
      <c r="T1164" s="103"/>
      <c r="Y1164" s="130" t="s">
        <v>67</v>
      </c>
      <c r="Z1164" s="130" t="s">
        <v>435</v>
      </c>
    </row>
    <row r="1165">
      <c r="L1165" s="116"/>
      <c r="M1165" s="116"/>
      <c r="N1165" s="116"/>
      <c r="O1165" s="116"/>
      <c r="T1165" s="103"/>
      <c r="Y1165" s="130" t="s">
        <v>69</v>
      </c>
      <c r="Z1165" s="130" t="s">
        <v>468</v>
      </c>
    </row>
    <row r="1166">
      <c r="L1166" s="116"/>
      <c r="M1166" s="116"/>
      <c r="N1166" s="116"/>
      <c r="O1166" s="116"/>
      <c r="T1166" s="103"/>
      <c r="Y1166" s="130" t="s">
        <v>81</v>
      </c>
      <c r="Z1166" s="130" t="s">
        <v>413</v>
      </c>
    </row>
    <row r="1167">
      <c r="L1167" s="116"/>
      <c r="M1167" s="116"/>
      <c r="N1167" s="116"/>
      <c r="O1167" s="116"/>
      <c r="T1167" s="103"/>
      <c r="Y1167" s="130" t="s">
        <v>123</v>
      </c>
      <c r="Z1167" s="130" t="s">
        <v>480</v>
      </c>
    </row>
    <row r="1168">
      <c r="L1168" s="116"/>
      <c r="M1168" s="116"/>
      <c r="N1168" s="116"/>
      <c r="O1168" s="116"/>
      <c r="T1168" s="103"/>
      <c r="Y1168" s="130" t="s">
        <v>547</v>
      </c>
      <c r="Z1168" s="130" t="s">
        <v>473</v>
      </c>
    </row>
    <row r="1169">
      <c r="L1169" s="116"/>
      <c r="M1169" s="116"/>
      <c r="N1169" s="116"/>
      <c r="O1169" s="116"/>
      <c r="T1169" s="103"/>
      <c r="Y1169" s="130" t="s">
        <v>548</v>
      </c>
      <c r="Z1169" s="130" t="s">
        <v>464</v>
      </c>
    </row>
    <row r="1170">
      <c r="L1170" s="116"/>
      <c r="M1170" s="116"/>
      <c r="N1170" s="116"/>
      <c r="O1170" s="116"/>
      <c r="T1170" s="103"/>
      <c r="Y1170" s="130" t="s">
        <v>91</v>
      </c>
      <c r="Z1170" s="130" t="s">
        <v>483</v>
      </c>
    </row>
    <row r="1171">
      <c r="L1171" s="116"/>
      <c r="M1171" s="116"/>
      <c r="N1171" s="116"/>
      <c r="O1171" s="116"/>
      <c r="T1171" s="103"/>
      <c r="Y1171" s="130" t="s">
        <v>255</v>
      </c>
      <c r="Z1171" s="130" t="s">
        <v>425</v>
      </c>
    </row>
    <row r="1172">
      <c r="L1172" s="116"/>
      <c r="M1172" s="116"/>
      <c r="N1172" s="116"/>
      <c r="O1172" s="116"/>
      <c r="T1172" s="103"/>
      <c r="Y1172" s="130" t="s">
        <v>103</v>
      </c>
      <c r="Z1172" s="130" t="s">
        <v>464</v>
      </c>
    </row>
    <row r="1173">
      <c r="L1173" s="116"/>
      <c r="M1173" s="116"/>
      <c r="N1173" s="116"/>
      <c r="O1173" s="116"/>
      <c r="T1173" s="103"/>
      <c r="Y1173" s="130" t="s">
        <v>75</v>
      </c>
      <c r="Z1173" s="130" t="s">
        <v>398</v>
      </c>
    </row>
    <row r="1174">
      <c r="L1174" s="116"/>
      <c r="M1174" s="116"/>
      <c r="N1174" s="116"/>
      <c r="O1174" s="116"/>
      <c r="T1174" s="103"/>
      <c r="Y1174" s="130" t="s">
        <v>89</v>
      </c>
      <c r="Z1174" s="130" t="s">
        <v>417</v>
      </c>
    </row>
    <row r="1175">
      <c r="L1175" s="116"/>
      <c r="M1175" s="116"/>
      <c r="N1175" s="116"/>
      <c r="O1175" s="116"/>
      <c r="T1175" s="103"/>
      <c r="Y1175" s="130" t="s">
        <v>527</v>
      </c>
      <c r="Z1175" s="130" t="s">
        <v>480</v>
      </c>
    </row>
    <row r="1176">
      <c r="L1176" s="116"/>
      <c r="M1176" s="116"/>
      <c r="N1176" s="116"/>
      <c r="O1176" s="116"/>
      <c r="T1176" s="103"/>
      <c r="Y1176" s="130" t="s">
        <v>60</v>
      </c>
      <c r="Z1176" s="130" t="s">
        <v>417</v>
      </c>
    </row>
    <row r="1177">
      <c r="L1177" s="116"/>
      <c r="M1177" s="116"/>
      <c r="N1177" s="116"/>
      <c r="O1177" s="116"/>
      <c r="T1177" s="103"/>
      <c r="Y1177" s="130" t="s">
        <v>135</v>
      </c>
      <c r="Z1177" s="130" t="s">
        <v>459</v>
      </c>
    </row>
    <row r="1178">
      <c r="L1178" s="116"/>
      <c r="M1178" s="116"/>
      <c r="N1178" s="116"/>
      <c r="O1178" s="116"/>
      <c r="T1178" s="103"/>
      <c r="Y1178" s="130" t="s">
        <v>528</v>
      </c>
      <c r="Z1178" s="130" t="s">
        <v>432</v>
      </c>
    </row>
    <row r="1179">
      <c r="L1179" s="116"/>
      <c r="M1179" s="116"/>
      <c r="N1179" s="116"/>
      <c r="O1179" s="116"/>
      <c r="T1179" s="103"/>
      <c r="Y1179" s="130" t="s">
        <v>529</v>
      </c>
      <c r="Z1179" s="130" t="s">
        <v>431</v>
      </c>
    </row>
    <row r="1180">
      <c r="L1180" s="116"/>
      <c r="M1180" s="116"/>
      <c r="N1180" s="116"/>
      <c r="O1180" s="116"/>
      <c r="T1180" s="103"/>
      <c r="Y1180" s="130" t="s">
        <v>189</v>
      </c>
      <c r="Z1180" s="130" t="s">
        <v>490</v>
      </c>
    </row>
    <row r="1181">
      <c r="L1181" s="116"/>
      <c r="M1181" s="116"/>
      <c r="N1181" s="116"/>
      <c r="O1181" s="116"/>
      <c r="T1181" s="103"/>
      <c r="Y1181" s="130" t="s">
        <v>532</v>
      </c>
      <c r="Z1181" s="130" t="s">
        <v>490</v>
      </c>
    </row>
    <row r="1182">
      <c r="L1182" s="116"/>
      <c r="M1182" s="116"/>
      <c r="N1182" s="116"/>
      <c r="O1182" s="116"/>
      <c r="T1182" s="103"/>
      <c r="Y1182" s="130" t="s">
        <v>567</v>
      </c>
      <c r="Z1182" s="130" t="s">
        <v>490</v>
      </c>
    </row>
    <row r="1183">
      <c r="L1183" s="116"/>
      <c r="M1183" s="116"/>
      <c r="N1183" s="116"/>
      <c r="O1183" s="116"/>
      <c r="T1183" s="103"/>
      <c r="Y1183" s="130" t="s">
        <v>576</v>
      </c>
      <c r="Z1183" s="130" t="s">
        <v>490</v>
      </c>
    </row>
    <row r="1184">
      <c r="L1184" s="116"/>
      <c r="M1184" s="116"/>
      <c r="N1184" s="116"/>
      <c r="O1184" s="116"/>
      <c r="T1184" s="103"/>
      <c r="Y1184" s="130" t="s">
        <v>534</v>
      </c>
      <c r="Z1184" s="130" t="s">
        <v>381</v>
      </c>
    </row>
    <row r="1185">
      <c r="L1185" s="116"/>
      <c r="M1185" s="116"/>
      <c r="N1185" s="116"/>
      <c r="O1185" s="116"/>
      <c r="T1185" s="103"/>
      <c r="Y1185" s="130" t="s">
        <v>536</v>
      </c>
      <c r="Z1185" s="130" t="s">
        <v>455</v>
      </c>
    </row>
    <row r="1186">
      <c r="L1186" s="116"/>
      <c r="M1186" s="116"/>
      <c r="N1186" s="116"/>
      <c r="O1186" s="116"/>
      <c r="T1186" s="103"/>
      <c r="Y1186" s="130" t="s">
        <v>537</v>
      </c>
      <c r="Z1186" s="130" t="s">
        <v>461</v>
      </c>
    </row>
    <row r="1187">
      <c r="L1187" s="116"/>
      <c r="M1187" s="116"/>
      <c r="N1187" s="116"/>
      <c r="O1187" s="116"/>
      <c r="T1187" s="103"/>
      <c r="Y1187" s="130" t="s">
        <v>77</v>
      </c>
      <c r="Z1187" s="130" t="s">
        <v>427</v>
      </c>
    </row>
    <row r="1188">
      <c r="L1188" s="116"/>
      <c r="M1188" s="116"/>
      <c r="N1188" s="116"/>
      <c r="O1188" s="116"/>
      <c r="T1188" s="103"/>
      <c r="Y1188" s="130" t="s">
        <v>539</v>
      </c>
      <c r="Z1188" s="130" t="s">
        <v>400</v>
      </c>
    </row>
    <row r="1189">
      <c r="L1189" s="116"/>
      <c r="M1189" s="116"/>
      <c r="N1189" s="116"/>
      <c r="O1189" s="116"/>
      <c r="T1189" s="103"/>
      <c r="Y1189" s="130" t="s">
        <v>577</v>
      </c>
      <c r="Z1189" s="130" t="s">
        <v>490</v>
      </c>
    </row>
    <row r="1190">
      <c r="L1190" s="116"/>
      <c r="M1190" s="116"/>
      <c r="N1190" s="116"/>
      <c r="O1190" s="116"/>
      <c r="T1190" s="103"/>
      <c r="Y1190" s="130" t="s">
        <v>542</v>
      </c>
      <c r="Z1190" s="130" t="s">
        <v>421</v>
      </c>
    </row>
    <row r="1191">
      <c r="L1191" s="116"/>
      <c r="M1191" s="116"/>
      <c r="N1191" s="116"/>
      <c r="O1191" s="116"/>
      <c r="T1191" s="103"/>
      <c r="Y1191" s="130" t="s">
        <v>73</v>
      </c>
      <c r="Z1191" s="130" t="s">
        <v>489</v>
      </c>
    </row>
    <row r="1192">
      <c r="L1192" s="116"/>
      <c r="M1192" s="116"/>
      <c r="N1192" s="116"/>
      <c r="O1192" s="116"/>
      <c r="T1192" s="103"/>
      <c r="Y1192" s="130" t="s">
        <v>83</v>
      </c>
      <c r="Z1192" s="130" t="s">
        <v>427</v>
      </c>
    </row>
    <row r="1193">
      <c r="L1193" s="116"/>
      <c r="M1193" s="116"/>
      <c r="N1193" s="116"/>
      <c r="O1193" s="116"/>
      <c r="T1193" s="103"/>
      <c r="Y1193" s="130" t="s">
        <v>543</v>
      </c>
      <c r="Z1193" s="130" t="s">
        <v>490</v>
      </c>
    </row>
    <row r="1194">
      <c r="L1194" s="116"/>
      <c r="M1194" s="116"/>
      <c r="N1194" s="116"/>
      <c r="O1194" s="116"/>
      <c r="T1194" s="103"/>
      <c r="Y1194" s="130" t="s">
        <v>573</v>
      </c>
      <c r="Z1194" s="130" t="s">
        <v>490</v>
      </c>
    </row>
    <row r="1195">
      <c r="L1195" s="116"/>
      <c r="M1195" s="116"/>
      <c r="N1195" s="116"/>
      <c r="O1195" s="116"/>
      <c r="T1195" s="103"/>
      <c r="Y1195" s="130" t="s">
        <v>67</v>
      </c>
      <c r="Z1195" s="130" t="s">
        <v>435</v>
      </c>
    </row>
    <row r="1196">
      <c r="L1196" s="116"/>
      <c r="M1196" s="116"/>
      <c r="N1196" s="116"/>
      <c r="O1196" s="116"/>
      <c r="T1196" s="103"/>
      <c r="Y1196" s="130" t="s">
        <v>123</v>
      </c>
      <c r="Z1196" s="130" t="s">
        <v>480</v>
      </c>
    </row>
    <row r="1197">
      <c r="L1197" s="116"/>
      <c r="M1197" s="116"/>
      <c r="N1197" s="116"/>
      <c r="O1197" s="116"/>
      <c r="T1197" s="103"/>
      <c r="Y1197" s="130" t="s">
        <v>547</v>
      </c>
      <c r="Z1197" s="130" t="s">
        <v>473</v>
      </c>
    </row>
    <row r="1198">
      <c r="L1198" s="116"/>
      <c r="M1198" s="116"/>
      <c r="N1198" s="116"/>
      <c r="O1198" s="116"/>
      <c r="T1198" s="103"/>
      <c r="Y1198" s="130" t="s">
        <v>548</v>
      </c>
      <c r="Z1198" s="130" t="s">
        <v>464</v>
      </c>
    </row>
    <row r="1199">
      <c r="L1199" s="116"/>
      <c r="M1199" s="116"/>
      <c r="N1199" s="116"/>
      <c r="O1199" s="116"/>
      <c r="T1199" s="103"/>
      <c r="Y1199" s="130" t="s">
        <v>91</v>
      </c>
      <c r="Z1199" s="130" t="s">
        <v>483</v>
      </c>
    </row>
    <row r="1200">
      <c r="L1200" s="116"/>
      <c r="M1200" s="116"/>
      <c r="N1200" s="116"/>
      <c r="O1200" s="116"/>
      <c r="T1200" s="103"/>
      <c r="Y1200" s="130" t="s">
        <v>255</v>
      </c>
      <c r="Z1200" s="130" t="s">
        <v>425</v>
      </c>
    </row>
    <row r="1201">
      <c r="L1201" s="116"/>
      <c r="M1201" s="116"/>
      <c r="N1201" s="116"/>
      <c r="O1201" s="116"/>
      <c r="T1201" s="103"/>
      <c r="Y1201" s="130" t="s">
        <v>103</v>
      </c>
      <c r="Z1201" s="130" t="s">
        <v>464</v>
      </c>
    </row>
    <row r="1202">
      <c r="L1202" s="116"/>
      <c r="M1202" s="116"/>
      <c r="N1202" s="116"/>
      <c r="O1202" s="116"/>
      <c r="T1202" s="103"/>
      <c r="Y1202" s="130" t="s">
        <v>75</v>
      </c>
      <c r="Z1202" s="130" t="s">
        <v>398</v>
      </c>
    </row>
    <row r="1203">
      <c r="L1203" s="116"/>
      <c r="M1203" s="116"/>
      <c r="N1203" s="116"/>
      <c r="O1203" s="116"/>
      <c r="T1203" s="103"/>
      <c r="Y1203" s="130" t="s">
        <v>89</v>
      </c>
      <c r="Z1203" s="130" t="s">
        <v>417</v>
      </c>
    </row>
    <row r="1204">
      <c r="L1204" s="116"/>
      <c r="M1204" s="116"/>
      <c r="N1204" s="116"/>
      <c r="O1204" s="116"/>
      <c r="T1204" s="103"/>
      <c r="Y1204" s="130" t="s">
        <v>527</v>
      </c>
      <c r="Z1204" s="130" t="s">
        <v>480</v>
      </c>
    </row>
    <row r="1205">
      <c r="L1205" s="116"/>
      <c r="M1205" s="116"/>
      <c r="N1205" s="116"/>
      <c r="O1205" s="116"/>
      <c r="T1205" s="103"/>
      <c r="Y1205" s="130" t="s">
        <v>60</v>
      </c>
      <c r="Z1205" s="130" t="s">
        <v>417</v>
      </c>
    </row>
    <row r="1206">
      <c r="L1206" s="116"/>
      <c r="M1206" s="116"/>
      <c r="N1206" s="116"/>
      <c r="O1206" s="116"/>
      <c r="T1206" s="103"/>
      <c r="Y1206" s="130" t="s">
        <v>135</v>
      </c>
      <c r="Z1206" s="130" t="s">
        <v>459</v>
      </c>
    </row>
    <row r="1207">
      <c r="L1207" s="116"/>
      <c r="M1207" s="116"/>
      <c r="N1207" s="116"/>
      <c r="O1207" s="116"/>
      <c r="T1207" s="103"/>
      <c r="Y1207" s="130" t="s">
        <v>578</v>
      </c>
      <c r="Z1207" s="130" t="s">
        <v>483</v>
      </c>
    </row>
    <row r="1208">
      <c r="L1208" s="116"/>
      <c r="M1208" s="116"/>
      <c r="N1208" s="116"/>
      <c r="O1208" s="116"/>
      <c r="T1208" s="103"/>
      <c r="Y1208" s="130" t="s">
        <v>528</v>
      </c>
      <c r="Z1208" s="130" t="s">
        <v>432</v>
      </c>
    </row>
    <row r="1209">
      <c r="L1209" s="116"/>
      <c r="M1209" s="116"/>
      <c r="N1209" s="116"/>
      <c r="O1209" s="116"/>
      <c r="T1209" s="103"/>
      <c r="Y1209" s="130" t="s">
        <v>529</v>
      </c>
      <c r="Z1209" s="130" t="s">
        <v>431</v>
      </c>
    </row>
    <row r="1210">
      <c r="L1210" s="116"/>
      <c r="M1210" s="116"/>
      <c r="N1210" s="116"/>
      <c r="O1210" s="116"/>
      <c r="T1210" s="103"/>
      <c r="Y1210" s="130" t="s">
        <v>189</v>
      </c>
      <c r="Z1210" s="130" t="s">
        <v>490</v>
      </c>
    </row>
    <row r="1211">
      <c r="L1211" s="116"/>
      <c r="M1211" s="116"/>
      <c r="N1211" s="116"/>
      <c r="O1211" s="116"/>
      <c r="T1211" s="103"/>
      <c r="Y1211" s="130" t="s">
        <v>532</v>
      </c>
      <c r="Z1211" s="130" t="s">
        <v>490</v>
      </c>
    </row>
    <row r="1212">
      <c r="L1212" s="116"/>
      <c r="M1212" s="116"/>
      <c r="N1212" s="116"/>
      <c r="O1212" s="116"/>
      <c r="T1212" s="103"/>
      <c r="Y1212" s="130" t="s">
        <v>567</v>
      </c>
      <c r="Z1212" s="130" t="s">
        <v>490</v>
      </c>
    </row>
    <row r="1213">
      <c r="L1213" s="116"/>
      <c r="M1213" s="116"/>
      <c r="N1213" s="116"/>
      <c r="O1213" s="116"/>
      <c r="T1213" s="103"/>
      <c r="Y1213" s="130" t="s">
        <v>579</v>
      </c>
      <c r="Z1213" s="130" t="s">
        <v>490</v>
      </c>
    </row>
    <row r="1214">
      <c r="L1214" s="116"/>
      <c r="M1214" s="116"/>
      <c r="N1214" s="116"/>
      <c r="O1214" s="116"/>
      <c r="T1214" s="103"/>
      <c r="Y1214" s="130" t="s">
        <v>572</v>
      </c>
      <c r="Z1214" s="130" t="s">
        <v>490</v>
      </c>
    </row>
    <row r="1215">
      <c r="L1215" s="116"/>
      <c r="M1215" s="116"/>
      <c r="N1215" s="116"/>
      <c r="O1215" s="116"/>
      <c r="T1215" s="103"/>
      <c r="Y1215" s="130" t="s">
        <v>576</v>
      </c>
      <c r="Z1215" s="130" t="s">
        <v>490</v>
      </c>
    </row>
    <row r="1216">
      <c r="L1216" s="116"/>
      <c r="M1216" s="116"/>
      <c r="N1216" s="116"/>
      <c r="O1216" s="116"/>
      <c r="T1216" s="103"/>
      <c r="Y1216" s="130" t="s">
        <v>534</v>
      </c>
      <c r="Z1216" s="130" t="s">
        <v>381</v>
      </c>
    </row>
    <row r="1217">
      <c r="L1217" s="116"/>
      <c r="M1217" s="116"/>
      <c r="N1217" s="116"/>
      <c r="O1217" s="116"/>
      <c r="T1217" s="103"/>
      <c r="Y1217" s="130" t="s">
        <v>536</v>
      </c>
      <c r="Z1217" s="130" t="s">
        <v>455</v>
      </c>
    </row>
    <row r="1218">
      <c r="L1218" s="116"/>
      <c r="M1218" s="116"/>
      <c r="N1218" s="116"/>
      <c r="O1218" s="116"/>
      <c r="T1218" s="103"/>
      <c r="Y1218" s="130" t="s">
        <v>537</v>
      </c>
      <c r="Z1218" s="130" t="s">
        <v>461</v>
      </c>
    </row>
    <row r="1219">
      <c r="L1219" s="116"/>
      <c r="M1219" s="116"/>
      <c r="N1219" s="116"/>
      <c r="O1219" s="116"/>
      <c r="T1219" s="103"/>
      <c r="Y1219" s="130" t="s">
        <v>538</v>
      </c>
      <c r="Z1219" s="130" t="s">
        <v>430</v>
      </c>
    </row>
    <row r="1220">
      <c r="L1220" s="116"/>
      <c r="M1220" s="116"/>
      <c r="N1220" s="116"/>
      <c r="O1220" s="116"/>
      <c r="T1220" s="103"/>
      <c r="Y1220" s="130" t="s">
        <v>77</v>
      </c>
      <c r="Z1220" s="130" t="s">
        <v>427</v>
      </c>
    </row>
    <row r="1221">
      <c r="L1221" s="116"/>
      <c r="M1221" s="116"/>
      <c r="N1221" s="116"/>
      <c r="O1221" s="116"/>
      <c r="T1221" s="103"/>
      <c r="Y1221" s="130" t="s">
        <v>539</v>
      </c>
      <c r="Z1221" s="130" t="s">
        <v>400</v>
      </c>
    </row>
    <row r="1222">
      <c r="L1222" s="116"/>
      <c r="M1222" s="116"/>
      <c r="N1222" s="116"/>
      <c r="O1222" s="116"/>
      <c r="T1222" s="103"/>
      <c r="Y1222" s="130" t="s">
        <v>577</v>
      </c>
      <c r="Z1222" s="130" t="s">
        <v>490</v>
      </c>
    </row>
    <row r="1223">
      <c r="L1223" s="116"/>
      <c r="M1223" s="116"/>
      <c r="N1223" s="116"/>
      <c r="O1223" s="116"/>
      <c r="T1223" s="103"/>
      <c r="Y1223" s="130" t="s">
        <v>542</v>
      </c>
      <c r="Z1223" s="130" t="s">
        <v>421</v>
      </c>
    </row>
    <row r="1224">
      <c r="L1224" s="116"/>
      <c r="M1224" s="116"/>
      <c r="N1224" s="116"/>
      <c r="O1224" s="116"/>
      <c r="T1224" s="103"/>
      <c r="Y1224" s="130" t="s">
        <v>73</v>
      </c>
      <c r="Z1224" s="130" t="s">
        <v>489</v>
      </c>
    </row>
    <row r="1225">
      <c r="L1225" s="116"/>
      <c r="M1225" s="116"/>
      <c r="N1225" s="116"/>
      <c r="O1225" s="116"/>
      <c r="T1225" s="103"/>
      <c r="Y1225" s="130" t="s">
        <v>83</v>
      </c>
      <c r="Z1225" s="130" t="s">
        <v>427</v>
      </c>
    </row>
    <row r="1226">
      <c r="L1226" s="116"/>
      <c r="M1226" s="116"/>
      <c r="N1226" s="116"/>
      <c r="O1226" s="116"/>
      <c r="T1226" s="103"/>
      <c r="Y1226" s="130" t="s">
        <v>543</v>
      </c>
      <c r="Z1226" s="130" t="s">
        <v>490</v>
      </c>
    </row>
    <row r="1227">
      <c r="L1227" s="116"/>
      <c r="M1227" s="116"/>
      <c r="N1227" s="116"/>
      <c r="O1227" s="116"/>
      <c r="T1227" s="103"/>
      <c r="Y1227" s="130" t="s">
        <v>573</v>
      </c>
      <c r="Z1227" s="130" t="s">
        <v>490</v>
      </c>
    </row>
    <row r="1228">
      <c r="L1228" s="116"/>
      <c r="M1228" s="116"/>
      <c r="N1228" s="116"/>
      <c r="O1228" s="116"/>
      <c r="T1228" s="103"/>
      <c r="Y1228" s="130" t="s">
        <v>67</v>
      </c>
      <c r="Z1228" s="130" t="s">
        <v>435</v>
      </c>
    </row>
    <row r="1229">
      <c r="L1229" s="116"/>
      <c r="M1229" s="116"/>
      <c r="N1229" s="116"/>
      <c r="O1229" s="116"/>
      <c r="T1229" s="103"/>
      <c r="Y1229" s="130" t="s">
        <v>69</v>
      </c>
      <c r="Z1229" s="130" t="s">
        <v>468</v>
      </c>
    </row>
    <row r="1230">
      <c r="L1230" s="116"/>
      <c r="M1230" s="116"/>
      <c r="N1230" s="116"/>
      <c r="O1230" s="116"/>
      <c r="T1230" s="103"/>
      <c r="Y1230" s="130" t="s">
        <v>123</v>
      </c>
      <c r="Z1230" s="130" t="s">
        <v>480</v>
      </c>
    </row>
    <row r="1231">
      <c r="L1231" s="116"/>
      <c r="M1231" s="116"/>
      <c r="N1231" s="116"/>
      <c r="O1231" s="116"/>
      <c r="T1231" s="103"/>
      <c r="Y1231" s="130" t="s">
        <v>547</v>
      </c>
      <c r="Z1231" s="130" t="s">
        <v>473</v>
      </c>
    </row>
    <row r="1232">
      <c r="L1232" s="116"/>
      <c r="M1232" s="116"/>
      <c r="N1232" s="116"/>
      <c r="O1232" s="116"/>
      <c r="T1232" s="103"/>
      <c r="Y1232" s="130" t="s">
        <v>548</v>
      </c>
      <c r="Z1232" s="130" t="s">
        <v>464</v>
      </c>
    </row>
    <row r="1233">
      <c r="L1233" s="116"/>
      <c r="M1233" s="116"/>
      <c r="N1233" s="116"/>
      <c r="O1233" s="116"/>
      <c r="T1233" s="103"/>
      <c r="Y1233" s="130" t="s">
        <v>91</v>
      </c>
      <c r="Z1233" s="130" t="s">
        <v>483</v>
      </c>
    </row>
    <row r="1234">
      <c r="L1234" s="116"/>
      <c r="M1234" s="116"/>
      <c r="N1234" s="116"/>
      <c r="O1234" s="116"/>
      <c r="T1234" s="103"/>
      <c r="Y1234" s="130" t="s">
        <v>255</v>
      </c>
      <c r="Z1234" s="130" t="s">
        <v>425</v>
      </c>
    </row>
    <row r="1235">
      <c r="L1235" s="116"/>
      <c r="M1235" s="116"/>
      <c r="N1235" s="116"/>
      <c r="O1235" s="116"/>
      <c r="T1235" s="103"/>
      <c r="Y1235" s="130" t="s">
        <v>103</v>
      </c>
      <c r="Z1235" s="130" t="s">
        <v>464</v>
      </c>
    </row>
    <row r="1236">
      <c r="L1236" s="116"/>
      <c r="M1236" s="116"/>
      <c r="N1236" s="116"/>
      <c r="O1236" s="116"/>
      <c r="T1236" s="103"/>
      <c r="Y1236" s="130" t="s">
        <v>75</v>
      </c>
      <c r="Z1236" s="130" t="s">
        <v>398</v>
      </c>
    </row>
    <row r="1237">
      <c r="L1237" s="116"/>
      <c r="M1237" s="116"/>
      <c r="N1237" s="116"/>
      <c r="O1237" s="116"/>
      <c r="T1237" s="103"/>
      <c r="Y1237" s="130" t="s">
        <v>89</v>
      </c>
      <c r="Z1237" s="130" t="s">
        <v>417</v>
      </c>
    </row>
    <row r="1238">
      <c r="L1238" s="116"/>
      <c r="M1238" s="116"/>
      <c r="N1238" s="116"/>
      <c r="O1238" s="116"/>
      <c r="T1238" s="103"/>
      <c r="Y1238" s="130" t="s">
        <v>527</v>
      </c>
      <c r="Z1238" s="130" t="s">
        <v>480</v>
      </c>
    </row>
    <row r="1239">
      <c r="L1239" s="116"/>
      <c r="M1239" s="116"/>
      <c r="N1239" s="116"/>
      <c r="O1239" s="116"/>
      <c r="T1239" s="103"/>
      <c r="Y1239" s="130" t="s">
        <v>60</v>
      </c>
      <c r="Z1239" s="130" t="s">
        <v>417</v>
      </c>
    </row>
    <row r="1240">
      <c r="L1240" s="116"/>
      <c r="M1240" s="116"/>
      <c r="N1240" s="116"/>
      <c r="O1240" s="116"/>
      <c r="T1240" s="103"/>
      <c r="Y1240" s="130" t="s">
        <v>135</v>
      </c>
      <c r="Z1240" s="130" t="s">
        <v>459</v>
      </c>
    </row>
    <row r="1241">
      <c r="L1241" s="116"/>
      <c r="M1241" s="116"/>
      <c r="N1241" s="116"/>
      <c r="O1241" s="116"/>
      <c r="T1241" s="103"/>
      <c r="Y1241" s="130" t="s">
        <v>578</v>
      </c>
      <c r="Z1241" s="130" t="s">
        <v>483</v>
      </c>
    </row>
    <row r="1242">
      <c r="L1242" s="116"/>
      <c r="M1242" s="116"/>
      <c r="N1242" s="116"/>
      <c r="O1242" s="116"/>
      <c r="T1242" s="103"/>
      <c r="Y1242" s="130" t="s">
        <v>528</v>
      </c>
      <c r="Z1242" s="130" t="s">
        <v>432</v>
      </c>
    </row>
    <row r="1243">
      <c r="L1243" s="116"/>
      <c r="M1243" s="116"/>
      <c r="N1243" s="116"/>
      <c r="O1243" s="116"/>
      <c r="T1243" s="103"/>
      <c r="Y1243" s="130" t="s">
        <v>529</v>
      </c>
      <c r="Z1243" s="130" t="s">
        <v>431</v>
      </c>
    </row>
    <row r="1244">
      <c r="L1244" s="116"/>
      <c r="M1244" s="116"/>
      <c r="N1244" s="116"/>
      <c r="O1244" s="116"/>
      <c r="T1244" s="103"/>
      <c r="Y1244" s="130" t="s">
        <v>189</v>
      </c>
      <c r="Z1244" s="130" t="s">
        <v>490</v>
      </c>
    </row>
    <row r="1245">
      <c r="L1245" s="116"/>
      <c r="M1245" s="116"/>
      <c r="N1245" s="116"/>
      <c r="O1245" s="116"/>
      <c r="T1245" s="103"/>
      <c r="Y1245" s="130" t="s">
        <v>532</v>
      </c>
      <c r="Z1245" s="130" t="s">
        <v>490</v>
      </c>
    </row>
    <row r="1246">
      <c r="L1246" s="116"/>
      <c r="M1246" s="116"/>
      <c r="N1246" s="116"/>
      <c r="O1246" s="116"/>
      <c r="T1246" s="103"/>
      <c r="Y1246" s="130" t="s">
        <v>567</v>
      </c>
      <c r="Z1246" s="130" t="s">
        <v>490</v>
      </c>
    </row>
    <row r="1247">
      <c r="L1247" s="116"/>
      <c r="M1247" s="116"/>
      <c r="N1247" s="116"/>
      <c r="O1247" s="116"/>
      <c r="T1247" s="103"/>
      <c r="Y1247" s="130" t="s">
        <v>579</v>
      </c>
      <c r="Z1247" s="130" t="s">
        <v>490</v>
      </c>
    </row>
    <row r="1248">
      <c r="L1248" s="116"/>
      <c r="M1248" s="116"/>
      <c r="N1248" s="116"/>
      <c r="O1248" s="116"/>
      <c r="T1248" s="103"/>
      <c r="Y1248" s="130" t="s">
        <v>576</v>
      </c>
      <c r="Z1248" s="130" t="s">
        <v>490</v>
      </c>
    </row>
    <row r="1249">
      <c r="L1249" s="116"/>
      <c r="M1249" s="116"/>
      <c r="N1249" s="116"/>
      <c r="O1249" s="116"/>
      <c r="T1249" s="103"/>
      <c r="Y1249" s="130" t="s">
        <v>534</v>
      </c>
      <c r="Z1249" s="130" t="s">
        <v>381</v>
      </c>
    </row>
    <row r="1250">
      <c r="L1250" s="116"/>
      <c r="M1250" s="116"/>
      <c r="N1250" s="116"/>
      <c r="O1250" s="116"/>
      <c r="T1250" s="103"/>
      <c r="Y1250" s="130" t="s">
        <v>536</v>
      </c>
      <c r="Z1250" s="130" t="s">
        <v>455</v>
      </c>
    </row>
    <row r="1251">
      <c r="L1251" s="116"/>
      <c r="M1251" s="116"/>
      <c r="N1251" s="116"/>
      <c r="O1251" s="116"/>
      <c r="T1251" s="103"/>
      <c r="Y1251" s="130" t="s">
        <v>537</v>
      </c>
      <c r="Z1251" s="130" t="s">
        <v>461</v>
      </c>
    </row>
    <row r="1252">
      <c r="L1252" s="116"/>
      <c r="M1252" s="116"/>
      <c r="N1252" s="116"/>
      <c r="O1252" s="116"/>
      <c r="T1252" s="103"/>
      <c r="Y1252" s="130" t="s">
        <v>77</v>
      </c>
      <c r="Z1252" s="130" t="s">
        <v>427</v>
      </c>
    </row>
    <row r="1253">
      <c r="L1253" s="116"/>
      <c r="M1253" s="116"/>
      <c r="N1253" s="116"/>
      <c r="O1253" s="116"/>
      <c r="T1253" s="103"/>
      <c r="Y1253" s="130" t="s">
        <v>539</v>
      </c>
      <c r="Z1253" s="130" t="s">
        <v>400</v>
      </c>
    </row>
    <row r="1254">
      <c r="L1254" s="116"/>
      <c r="M1254" s="116"/>
      <c r="N1254" s="116"/>
      <c r="O1254" s="116"/>
      <c r="T1254" s="103"/>
      <c r="Y1254" s="130" t="s">
        <v>577</v>
      </c>
      <c r="Z1254" s="130" t="s">
        <v>490</v>
      </c>
    </row>
    <row r="1255">
      <c r="L1255" s="116"/>
      <c r="M1255" s="116"/>
      <c r="N1255" s="116"/>
      <c r="O1255" s="116"/>
      <c r="T1255" s="103"/>
      <c r="Y1255" s="130" t="s">
        <v>542</v>
      </c>
      <c r="Z1255" s="130" t="s">
        <v>421</v>
      </c>
    </row>
    <row r="1256">
      <c r="L1256" s="116"/>
      <c r="M1256" s="116"/>
      <c r="N1256" s="116"/>
      <c r="O1256" s="116"/>
      <c r="T1256" s="103"/>
      <c r="Y1256" s="130" t="s">
        <v>73</v>
      </c>
      <c r="Z1256" s="130" t="s">
        <v>489</v>
      </c>
    </row>
    <row r="1257">
      <c r="L1257" s="116"/>
      <c r="M1257" s="116"/>
      <c r="N1257" s="116"/>
      <c r="O1257" s="116"/>
      <c r="T1257" s="103"/>
      <c r="Y1257" s="130" t="s">
        <v>83</v>
      </c>
      <c r="Z1257" s="130" t="s">
        <v>427</v>
      </c>
    </row>
    <row r="1258">
      <c r="L1258" s="116"/>
      <c r="M1258" s="116"/>
      <c r="N1258" s="116"/>
      <c r="O1258" s="116"/>
      <c r="T1258" s="103"/>
      <c r="Y1258" s="130" t="s">
        <v>543</v>
      </c>
      <c r="Z1258" s="130" t="s">
        <v>490</v>
      </c>
    </row>
    <row r="1259">
      <c r="L1259" s="116"/>
      <c r="M1259" s="116"/>
      <c r="N1259" s="116"/>
      <c r="O1259" s="116"/>
      <c r="T1259" s="103"/>
      <c r="Y1259" s="130" t="s">
        <v>573</v>
      </c>
      <c r="Z1259" s="130" t="s">
        <v>490</v>
      </c>
    </row>
    <row r="1260">
      <c r="L1260" s="116"/>
      <c r="M1260" s="116"/>
      <c r="N1260" s="116"/>
      <c r="O1260" s="116"/>
      <c r="T1260" s="103"/>
      <c r="Y1260" s="130" t="s">
        <v>67</v>
      </c>
      <c r="Z1260" s="130" t="s">
        <v>435</v>
      </c>
    </row>
    <row r="1261">
      <c r="L1261" s="116"/>
      <c r="M1261" s="116"/>
      <c r="N1261" s="116"/>
      <c r="O1261" s="116"/>
      <c r="T1261" s="103"/>
      <c r="Y1261" s="130" t="s">
        <v>81</v>
      </c>
      <c r="Z1261" s="130" t="s">
        <v>413</v>
      </c>
    </row>
    <row r="1262">
      <c r="L1262" s="116"/>
      <c r="M1262" s="116"/>
      <c r="N1262" s="116"/>
      <c r="O1262" s="116"/>
      <c r="T1262" s="103"/>
      <c r="Y1262" s="130" t="s">
        <v>123</v>
      </c>
      <c r="Z1262" s="130" t="s">
        <v>480</v>
      </c>
    </row>
    <row r="1263">
      <c r="L1263" s="116"/>
      <c r="M1263" s="116"/>
      <c r="N1263" s="116"/>
      <c r="O1263" s="116"/>
      <c r="T1263" s="103"/>
      <c r="Y1263" s="130" t="s">
        <v>547</v>
      </c>
      <c r="Z1263" s="130" t="s">
        <v>473</v>
      </c>
    </row>
    <row r="1264">
      <c r="L1264" s="116"/>
      <c r="M1264" s="116"/>
      <c r="N1264" s="116"/>
      <c r="O1264" s="116"/>
      <c r="T1264" s="103"/>
      <c r="Y1264" s="130" t="s">
        <v>548</v>
      </c>
      <c r="Z1264" s="130" t="s">
        <v>464</v>
      </c>
    </row>
    <row r="1265">
      <c r="L1265" s="116"/>
      <c r="M1265" s="116"/>
      <c r="N1265" s="116"/>
      <c r="O1265" s="116"/>
      <c r="T1265" s="103"/>
      <c r="Y1265" s="130" t="s">
        <v>91</v>
      </c>
      <c r="Z1265" s="130" t="s">
        <v>483</v>
      </c>
    </row>
    <row r="1266">
      <c r="L1266" s="116"/>
      <c r="M1266" s="116"/>
      <c r="N1266" s="116"/>
      <c r="O1266" s="116"/>
      <c r="T1266" s="103"/>
      <c r="Y1266" s="130" t="s">
        <v>255</v>
      </c>
      <c r="Z1266" s="130" t="s">
        <v>425</v>
      </c>
    </row>
    <row r="1267">
      <c r="L1267" s="116"/>
      <c r="M1267" s="116"/>
      <c r="N1267" s="116"/>
      <c r="O1267" s="116"/>
      <c r="T1267" s="103"/>
      <c r="Y1267" s="130" t="s">
        <v>103</v>
      </c>
      <c r="Z1267" s="130" t="s">
        <v>464</v>
      </c>
    </row>
    <row r="1268">
      <c r="L1268" s="116"/>
      <c r="M1268" s="116"/>
      <c r="N1268" s="116"/>
      <c r="O1268" s="116"/>
      <c r="T1268" s="103"/>
      <c r="Y1268" s="130" t="s">
        <v>75</v>
      </c>
      <c r="Z1268" s="130" t="s">
        <v>398</v>
      </c>
    </row>
    <row r="1269">
      <c r="L1269" s="116"/>
      <c r="M1269" s="116"/>
      <c r="N1269" s="116"/>
      <c r="O1269" s="116"/>
      <c r="T1269" s="103"/>
      <c r="Y1269" s="130" t="s">
        <v>89</v>
      </c>
      <c r="Z1269" s="130" t="s">
        <v>417</v>
      </c>
    </row>
    <row r="1270">
      <c r="L1270" s="116"/>
      <c r="M1270" s="116"/>
      <c r="N1270" s="116"/>
      <c r="O1270" s="116"/>
      <c r="T1270" s="103"/>
      <c r="Y1270" s="130" t="s">
        <v>527</v>
      </c>
      <c r="Z1270" s="130" t="s">
        <v>480</v>
      </c>
    </row>
    <row r="1271">
      <c r="L1271" s="116"/>
      <c r="M1271" s="116"/>
      <c r="N1271" s="116"/>
      <c r="O1271" s="116"/>
      <c r="T1271" s="103"/>
      <c r="Y1271" s="130" t="s">
        <v>60</v>
      </c>
      <c r="Z1271" s="130" t="s">
        <v>417</v>
      </c>
    </row>
    <row r="1272">
      <c r="L1272" s="116"/>
      <c r="M1272" s="116"/>
      <c r="N1272" s="116"/>
      <c r="O1272" s="116"/>
      <c r="T1272" s="103"/>
      <c r="Y1272" s="130" t="s">
        <v>135</v>
      </c>
      <c r="Z1272" s="130" t="s">
        <v>459</v>
      </c>
    </row>
    <row r="1273">
      <c r="L1273" s="116"/>
      <c r="M1273" s="116"/>
      <c r="N1273" s="116"/>
      <c r="O1273" s="116"/>
      <c r="T1273" s="103"/>
      <c r="Y1273" s="130" t="s">
        <v>528</v>
      </c>
      <c r="Z1273" s="130" t="s">
        <v>432</v>
      </c>
    </row>
    <row r="1274">
      <c r="L1274" s="116"/>
      <c r="M1274" s="116"/>
      <c r="N1274" s="116"/>
      <c r="O1274" s="116"/>
      <c r="T1274" s="103"/>
      <c r="Y1274" s="130" t="s">
        <v>529</v>
      </c>
      <c r="Z1274" s="130" t="s">
        <v>431</v>
      </c>
    </row>
    <row r="1275">
      <c r="L1275" s="116"/>
      <c r="M1275" s="116"/>
      <c r="N1275" s="116"/>
      <c r="O1275" s="116"/>
      <c r="T1275" s="103"/>
      <c r="Y1275" s="130" t="s">
        <v>189</v>
      </c>
      <c r="Z1275" s="130" t="s">
        <v>490</v>
      </c>
    </row>
    <row r="1276">
      <c r="L1276" s="116"/>
      <c r="M1276" s="116"/>
      <c r="N1276" s="116"/>
      <c r="O1276" s="116"/>
      <c r="T1276" s="103"/>
      <c r="Y1276" s="130" t="s">
        <v>532</v>
      </c>
      <c r="Z1276" s="130" t="s">
        <v>490</v>
      </c>
    </row>
    <row r="1277">
      <c r="L1277" s="116"/>
      <c r="M1277" s="116"/>
      <c r="N1277" s="116"/>
      <c r="O1277" s="116"/>
      <c r="T1277" s="103"/>
      <c r="Y1277" s="130" t="s">
        <v>567</v>
      </c>
      <c r="Z1277" s="130" t="s">
        <v>490</v>
      </c>
    </row>
    <row r="1278">
      <c r="L1278" s="116"/>
      <c r="M1278" s="116"/>
      <c r="N1278" s="116"/>
      <c r="O1278" s="116"/>
      <c r="T1278" s="103"/>
      <c r="Y1278" s="130" t="s">
        <v>579</v>
      </c>
      <c r="Z1278" s="130" t="s">
        <v>490</v>
      </c>
    </row>
    <row r="1279">
      <c r="L1279" s="116"/>
      <c r="M1279" s="116"/>
      <c r="N1279" s="116"/>
      <c r="O1279" s="116"/>
      <c r="T1279" s="103"/>
      <c r="Y1279" s="130" t="s">
        <v>572</v>
      </c>
      <c r="Z1279" s="130" t="s">
        <v>490</v>
      </c>
    </row>
    <row r="1280">
      <c r="L1280" s="116"/>
      <c r="M1280" s="116"/>
      <c r="N1280" s="116"/>
      <c r="O1280" s="116"/>
      <c r="T1280" s="103"/>
      <c r="Y1280" s="130" t="s">
        <v>576</v>
      </c>
      <c r="Z1280" s="130" t="s">
        <v>490</v>
      </c>
    </row>
    <row r="1281">
      <c r="L1281" s="116"/>
      <c r="M1281" s="116"/>
      <c r="N1281" s="116"/>
      <c r="O1281" s="116"/>
      <c r="T1281" s="103"/>
      <c r="Y1281" s="130" t="s">
        <v>534</v>
      </c>
      <c r="Z1281" s="130" t="s">
        <v>381</v>
      </c>
    </row>
    <row r="1282">
      <c r="L1282" s="116"/>
      <c r="M1282" s="116"/>
      <c r="N1282" s="116"/>
      <c r="O1282" s="116"/>
      <c r="T1282" s="103"/>
      <c r="Y1282" s="130" t="s">
        <v>536</v>
      </c>
      <c r="Z1282" s="130" t="s">
        <v>455</v>
      </c>
    </row>
    <row r="1283">
      <c r="L1283" s="116"/>
      <c r="M1283" s="116"/>
      <c r="N1283" s="116"/>
      <c r="O1283" s="116"/>
      <c r="T1283" s="103"/>
      <c r="Y1283" s="130" t="s">
        <v>537</v>
      </c>
      <c r="Z1283" s="130" t="s">
        <v>461</v>
      </c>
    </row>
    <row r="1284">
      <c r="L1284" s="116"/>
      <c r="M1284" s="116"/>
      <c r="N1284" s="116"/>
      <c r="O1284" s="116"/>
      <c r="T1284" s="103"/>
      <c r="Y1284" s="130" t="s">
        <v>77</v>
      </c>
      <c r="Z1284" s="130" t="s">
        <v>427</v>
      </c>
    </row>
    <row r="1285">
      <c r="L1285" s="116"/>
      <c r="M1285" s="116"/>
      <c r="N1285" s="116"/>
      <c r="O1285" s="116"/>
      <c r="T1285" s="103"/>
      <c r="Y1285" s="130" t="s">
        <v>127</v>
      </c>
      <c r="Z1285" s="130" t="s">
        <v>372</v>
      </c>
    </row>
    <row r="1286">
      <c r="L1286" s="116"/>
      <c r="M1286" s="116"/>
      <c r="N1286" s="116"/>
      <c r="O1286" s="116"/>
      <c r="T1286" s="103"/>
      <c r="Y1286" s="130" t="s">
        <v>539</v>
      </c>
      <c r="Z1286" s="130" t="s">
        <v>400</v>
      </c>
    </row>
    <row r="1287">
      <c r="L1287" s="116"/>
      <c r="M1287" s="116"/>
      <c r="N1287" s="116"/>
      <c r="O1287" s="116"/>
      <c r="T1287" s="103"/>
      <c r="Y1287" s="130" t="s">
        <v>577</v>
      </c>
      <c r="Z1287" s="130" t="s">
        <v>490</v>
      </c>
    </row>
    <row r="1288">
      <c r="L1288" s="116"/>
      <c r="M1288" s="116"/>
      <c r="N1288" s="116"/>
      <c r="O1288" s="116"/>
      <c r="T1288" s="103"/>
      <c r="Y1288" s="130" t="s">
        <v>580</v>
      </c>
      <c r="Z1288" s="130" t="s">
        <v>478</v>
      </c>
    </row>
    <row r="1289">
      <c r="L1289" s="116"/>
      <c r="M1289" s="116"/>
      <c r="N1289" s="116"/>
      <c r="O1289" s="116"/>
      <c r="T1289" s="103"/>
      <c r="Y1289" s="130" t="s">
        <v>542</v>
      </c>
      <c r="Z1289" s="130" t="s">
        <v>421</v>
      </c>
    </row>
    <row r="1290">
      <c r="L1290" s="116"/>
      <c r="M1290" s="116"/>
      <c r="N1290" s="116"/>
      <c r="O1290" s="116"/>
      <c r="T1290" s="103"/>
      <c r="Y1290" s="130" t="s">
        <v>73</v>
      </c>
      <c r="Z1290" s="130" t="s">
        <v>489</v>
      </c>
    </row>
    <row r="1291">
      <c r="L1291" s="116"/>
      <c r="M1291" s="116"/>
      <c r="N1291" s="116"/>
      <c r="O1291" s="116"/>
      <c r="T1291" s="103"/>
      <c r="Y1291" s="130" t="s">
        <v>83</v>
      </c>
      <c r="Z1291" s="130" t="s">
        <v>427</v>
      </c>
    </row>
    <row r="1292">
      <c r="L1292" s="116"/>
      <c r="M1292" s="116"/>
      <c r="N1292" s="116"/>
      <c r="O1292" s="116"/>
      <c r="T1292" s="103"/>
      <c r="Y1292" s="130" t="s">
        <v>543</v>
      </c>
      <c r="Z1292" s="130" t="s">
        <v>490</v>
      </c>
    </row>
    <row r="1293">
      <c r="L1293" s="116"/>
      <c r="M1293" s="116"/>
      <c r="N1293" s="116"/>
      <c r="O1293" s="116"/>
      <c r="T1293" s="103"/>
      <c r="Y1293" s="130" t="s">
        <v>573</v>
      </c>
      <c r="Z1293" s="130" t="s">
        <v>490</v>
      </c>
    </row>
    <row r="1294">
      <c r="L1294" s="116"/>
      <c r="M1294" s="116"/>
      <c r="N1294" s="116"/>
      <c r="O1294" s="116"/>
      <c r="T1294" s="103"/>
      <c r="Y1294" s="130" t="s">
        <v>67</v>
      </c>
      <c r="Z1294" s="130" t="s">
        <v>435</v>
      </c>
    </row>
    <row r="1295">
      <c r="L1295" s="116"/>
      <c r="M1295" s="116"/>
      <c r="N1295" s="116"/>
      <c r="O1295" s="116"/>
      <c r="T1295" s="103"/>
      <c r="Y1295" s="130" t="s">
        <v>81</v>
      </c>
      <c r="Z1295" s="130" t="s">
        <v>413</v>
      </c>
    </row>
    <row r="1296">
      <c r="L1296" s="116"/>
      <c r="M1296" s="116"/>
      <c r="N1296" s="116"/>
      <c r="O1296" s="116"/>
      <c r="T1296" s="103"/>
      <c r="Y1296" s="130" t="s">
        <v>123</v>
      </c>
      <c r="Z1296" s="130" t="s">
        <v>480</v>
      </c>
    </row>
    <row r="1297">
      <c r="L1297" s="116"/>
      <c r="M1297" s="116"/>
      <c r="N1297" s="116"/>
      <c r="O1297" s="116"/>
      <c r="T1297" s="103"/>
      <c r="Y1297" s="130" t="s">
        <v>547</v>
      </c>
      <c r="Z1297" s="130" t="s">
        <v>473</v>
      </c>
    </row>
    <row r="1298">
      <c r="L1298" s="116"/>
      <c r="M1298" s="116"/>
      <c r="N1298" s="116"/>
      <c r="O1298" s="116"/>
      <c r="T1298" s="103"/>
      <c r="Y1298" s="130" t="s">
        <v>548</v>
      </c>
      <c r="Z1298" s="130" t="s">
        <v>464</v>
      </c>
    </row>
    <row r="1299">
      <c r="L1299" s="116"/>
      <c r="M1299" s="116"/>
      <c r="N1299" s="116"/>
      <c r="O1299" s="116"/>
      <c r="T1299" s="103"/>
      <c r="Y1299" s="130" t="s">
        <v>91</v>
      </c>
      <c r="Z1299" s="130" t="s">
        <v>483</v>
      </c>
    </row>
    <row r="1300">
      <c r="L1300" s="116"/>
      <c r="M1300" s="116"/>
      <c r="N1300" s="116"/>
      <c r="O1300" s="116"/>
      <c r="T1300" s="103"/>
      <c r="Y1300" s="130" t="s">
        <v>255</v>
      </c>
      <c r="Z1300" s="130" t="s">
        <v>425</v>
      </c>
    </row>
    <row r="1301">
      <c r="L1301" s="116"/>
      <c r="M1301" s="116"/>
      <c r="N1301" s="116"/>
      <c r="O1301" s="116"/>
      <c r="T1301" s="103"/>
      <c r="Y1301" s="130" t="s">
        <v>103</v>
      </c>
      <c r="Z1301" s="130" t="s">
        <v>464</v>
      </c>
    </row>
    <row r="1302">
      <c r="L1302" s="116"/>
      <c r="M1302" s="116"/>
      <c r="N1302" s="116"/>
      <c r="O1302" s="116"/>
      <c r="T1302" s="103"/>
      <c r="Y1302" s="130" t="s">
        <v>75</v>
      </c>
      <c r="Z1302" s="130" t="s">
        <v>398</v>
      </c>
    </row>
    <row r="1303">
      <c r="L1303" s="116"/>
      <c r="M1303" s="116"/>
      <c r="N1303" s="116"/>
      <c r="O1303" s="116"/>
      <c r="T1303" s="103"/>
      <c r="Y1303" s="130" t="s">
        <v>581</v>
      </c>
      <c r="Z1303" s="130" t="s">
        <v>490</v>
      </c>
    </row>
    <row r="1304">
      <c r="L1304" s="116"/>
      <c r="M1304" s="116"/>
      <c r="N1304" s="116"/>
      <c r="O1304" s="116"/>
      <c r="T1304" s="103"/>
      <c r="Y1304" s="130" t="s">
        <v>205</v>
      </c>
      <c r="Z1304" s="130" t="s">
        <v>372</v>
      </c>
    </row>
    <row r="1305">
      <c r="L1305" s="116"/>
      <c r="M1305" s="116"/>
      <c r="N1305" s="116"/>
      <c r="O1305" s="116"/>
      <c r="T1305" s="103"/>
      <c r="Y1305" s="130" t="s">
        <v>527</v>
      </c>
      <c r="Z1305" s="130" t="s">
        <v>480</v>
      </c>
    </row>
    <row r="1306">
      <c r="L1306" s="116"/>
      <c r="M1306" s="116"/>
      <c r="N1306" s="116"/>
      <c r="O1306" s="116"/>
      <c r="T1306" s="103"/>
      <c r="Y1306" s="130" t="s">
        <v>60</v>
      </c>
      <c r="Z1306" s="130" t="s">
        <v>417</v>
      </c>
    </row>
    <row r="1307">
      <c r="L1307" s="116"/>
      <c r="M1307" s="116"/>
      <c r="N1307" s="116"/>
      <c r="O1307" s="116"/>
      <c r="T1307" s="103"/>
      <c r="Y1307" s="130" t="s">
        <v>135</v>
      </c>
      <c r="Z1307" s="130" t="s">
        <v>459</v>
      </c>
    </row>
    <row r="1308">
      <c r="L1308" s="116"/>
      <c r="M1308" s="116"/>
      <c r="N1308" s="116"/>
      <c r="O1308" s="116"/>
      <c r="T1308" s="103"/>
      <c r="Y1308" s="130" t="s">
        <v>578</v>
      </c>
      <c r="Z1308" s="130" t="s">
        <v>483</v>
      </c>
    </row>
    <row r="1309">
      <c r="L1309" s="116"/>
      <c r="M1309" s="116"/>
      <c r="N1309" s="116"/>
      <c r="O1309" s="116"/>
      <c r="T1309" s="103"/>
      <c r="Y1309" s="130" t="s">
        <v>528</v>
      </c>
      <c r="Z1309" s="130" t="s">
        <v>432</v>
      </c>
    </row>
    <row r="1310">
      <c r="L1310" s="116"/>
      <c r="M1310" s="116"/>
      <c r="N1310" s="116"/>
      <c r="O1310" s="116"/>
      <c r="T1310" s="103"/>
      <c r="Y1310" s="130" t="s">
        <v>529</v>
      </c>
      <c r="Z1310" s="130" t="s">
        <v>431</v>
      </c>
    </row>
    <row r="1311">
      <c r="L1311" s="116"/>
      <c r="M1311" s="116"/>
      <c r="N1311" s="116"/>
      <c r="O1311" s="116"/>
      <c r="T1311" s="103"/>
      <c r="Y1311" s="130" t="s">
        <v>189</v>
      </c>
      <c r="Z1311" s="130" t="s">
        <v>490</v>
      </c>
    </row>
    <row r="1312">
      <c r="L1312" s="116"/>
      <c r="M1312" s="116"/>
      <c r="N1312" s="116"/>
      <c r="O1312" s="116"/>
      <c r="T1312" s="103"/>
      <c r="Y1312" s="130" t="s">
        <v>532</v>
      </c>
      <c r="Z1312" s="130" t="s">
        <v>490</v>
      </c>
    </row>
    <row r="1313">
      <c r="L1313" s="116"/>
      <c r="M1313" s="116"/>
      <c r="N1313" s="116"/>
      <c r="O1313" s="116"/>
      <c r="T1313" s="103"/>
      <c r="Y1313" s="130" t="s">
        <v>567</v>
      </c>
      <c r="Z1313" s="130" t="s">
        <v>490</v>
      </c>
    </row>
    <row r="1314">
      <c r="L1314" s="116"/>
      <c r="M1314" s="116"/>
      <c r="N1314" s="116"/>
      <c r="O1314" s="116"/>
      <c r="T1314" s="103"/>
      <c r="Y1314" s="130" t="s">
        <v>576</v>
      </c>
      <c r="Z1314" s="130" t="s">
        <v>490</v>
      </c>
    </row>
    <row r="1315">
      <c r="L1315" s="116"/>
      <c r="M1315" s="116"/>
      <c r="N1315" s="116"/>
      <c r="O1315" s="116"/>
      <c r="T1315" s="103"/>
      <c r="Y1315" s="130" t="s">
        <v>534</v>
      </c>
      <c r="Z1315" s="130" t="s">
        <v>381</v>
      </c>
    </row>
    <row r="1316">
      <c r="L1316" s="116"/>
      <c r="M1316" s="116"/>
      <c r="N1316" s="116"/>
      <c r="O1316" s="116"/>
      <c r="T1316" s="103"/>
      <c r="Y1316" s="130" t="s">
        <v>536</v>
      </c>
      <c r="Z1316" s="130" t="s">
        <v>455</v>
      </c>
    </row>
    <row r="1317">
      <c r="L1317" s="116"/>
      <c r="M1317" s="116"/>
      <c r="N1317" s="116"/>
      <c r="O1317" s="116"/>
      <c r="T1317" s="103"/>
      <c r="Y1317" s="130" t="s">
        <v>537</v>
      </c>
      <c r="Z1317" s="130" t="s">
        <v>461</v>
      </c>
    </row>
    <row r="1318">
      <c r="L1318" s="116"/>
      <c r="M1318" s="116"/>
      <c r="N1318" s="116"/>
      <c r="O1318" s="116"/>
      <c r="T1318" s="103"/>
      <c r="Y1318" s="130" t="s">
        <v>538</v>
      </c>
      <c r="Z1318" s="130" t="s">
        <v>430</v>
      </c>
    </row>
    <row r="1319">
      <c r="L1319" s="116"/>
      <c r="M1319" s="116"/>
      <c r="N1319" s="116"/>
      <c r="O1319" s="116"/>
      <c r="T1319" s="103"/>
      <c r="Y1319" s="130" t="s">
        <v>77</v>
      </c>
      <c r="Z1319" s="130" t="s">
        <v>427</v>
      </c>
    </row>
    <row r="1320">
      <c r="L1320" s="116"/>
      <c r="M1320" s="116"/>
      <c r="N1320" s="116"/>
      <c r="O1320" s="116"/>
      <c r="T1320" s="103"/>
      <c r="Y1320" s="130" t="s">
        <v>127</v>
      </c>
      <c r="Z1320" s="130" t="s">
        <v>372</v>
      </c>
    </row>
    <row r="1321">
      <c r="L1321" s="116"/>
      <c r="M1321" s="116"/>
      <c r="N1321" s="116"/>
      <c r="O1321" s="116"/>
      <c r="T1321" s="103"/>
      <c r="Y1321" s="130" t="s">
        <v>539</v>
      </c>
      <c r="Z1321" s="130" t="s">
        <v>400</v>
      </c>
    </row>
    <row r="1322">
      <c r="L1322" s="116"/>
      <c r="M1322" s="116"/>
      <c r="N1322" s="116"/>
      <c r="O1322" s="116"/>
      <c r="T1322" s="103"/>
      <c r="Y1322" s="130" t="s">
        <v>577</v>
      </c>
      <c r="Z1322" s="130" t="s">
        <v>490</v>
      </c>
    </row>
    <row r="1323">
      <c r="L1323" s="116"/>
      <c r="M1323" s="116"/>
      <c r="N1323" s="116"/>
      <c r="O1323" s="116"/>
      <c r="T1323" s="103"/>
      <c r="Y1323" s="130" t="s">
        <v>580</v>
      </c>
      <c r="Z1323" s="130" t="s">
        <v>478</v>
      </c>
    </row>
    <row r="1324">
      <c r="L1324" s="116"/>
      <c r="M1324" s="116"/>
      <c r="N1324" s="116"/>
      <c r="O1324" s="116"/>
      <c r="T1324" s="103"/>
      <c r="Y1324" s="130" t="s">
        <v>542</v>
      </c>
      <c r="Z1324" s="130" t="s">
        <v>421</v>
      </c>
    </row>
    <row r="1325">
      <c r="L1325" s="116"/>
      <c r="M1325" s="116"/>
      <c r="N1325" s="116"/>
      <c r="O1325" s="116"/>
      <c r="T1325" s="103"/>
      <c r="Y1325" s="130" t="s">
        <v>73</v>
      </c>
      <c r="Z1325" s="130" t="s">
        <v>489</v>
      </c>
    </row>
    <row r="1326">
      <c r="L1326" s="116"/>
      <c r="M1326" s="116"/>
      <c r="N1326" s="116"/>
      <c r="O1326" s="116"/>
      <c r="T1326" s="103"/>
      <c r="Y1326" s="130" t="s">
        <v>83</v>
      </c>
      <c r="Z1326" s="130" t="s">
        <v>427</v>
      </c>
    </row>
    <row r="1327">
      <c r="L1327" s="116"/>
      <c r="M1327" s="116"/>
      <c r="N1327" s="116"/>
      <c r="O1327" s="116"/>
      <c r="T1327" s="103"/>
      <c r="Y1327" s="130" t="s">
        <v>543</v>
      </c>
      <c r="Z1327" s="130" t="s">
        <v>490</v>
      </c>
    </row>
    <row r="1328">
      <c r="L1328" s="116"/>
      <c r="M1328" s="116"/>
      <c r="N1328" s="116"/>
      <c r="O1328" s="116"/>
      <c r="T1328" s="103"/>
      <c r="Y1328" s="130" t="s">
        <v>573</v>
      </c>
      <c r="Z1328" s="130" t="s">
        <v>490</v>
      </c>
    </row>
    <row r="1329">
      <c r="L1329" s="116"/>
      <c r="M1329" s="116"/>
      <c r="N1329" s="116"/>
      <c r="O1329" s="116"/>
      <c r="T1329" s="103"/>
      <c r="Y1329" s="130" t="s">
        <v>67</v>
      </c>
      <c r="Z1329" s="130" t="s">
        <v>435</v>
      </c>
    </row>
    <row r="1330">
      <c r="L1330" s="116"/>
      <c r="M1330" s="116"/>
      <c r="N1330" s="116"/>
      <c r="O1330" s="116"/>
      <c r="T1330" s="103"/>
      <c r="Y1330" s="130" t="s">
        <v>81</v>
      </c>
      <c r="Z1330" s="130" t="s">
        <v>413</v>
      </c>
    </row>
    <row r="1331">
      <c r="L1331" s="116"/>
      <c r="M1331" s="116"/>
      <c r="N1331" s="116"/>
      <c r="O1331" s="116"/>
      <c r="T1331" s="103"/>
      <c r="Y1331" s="130" t="s">
        <v>123</v>
      </c>
      <c r="Z1331" s="130" t="s">
        <v>480</v>
      </c>
    </row>
    <row r="1332">
      <c r="L1332" s="116"/>
      <c r="M1332" s="116"/>
      <c r="N1332" s="116"/>
      <c r="O1332" s="116"/>
      <c r="T1332" s="103"/>
      <c r="Y1332" s="130" t="s">
        <v>547</v>
      </c>
      <c r="Z1332" s="130" t="s">
        <v>473</v>
      </c>
    </row>
    <row r="1333">
      <c r="L1333" s="116"/>
      <c r="M1333" s="116"/>
      <c r="N1333" s="116"/>
      <c r="O1333" s="116"/>
      <c r="T1333" s="103"/>
      <c r="Y1333" s="130" t="s">
        <v>548</v>
      </c>
      <c r="Z1333" s="130" t="s">
        <v>464</v>
      </c>
    </row>
    <row r="1334">
      <c r="L1334" s="116"/>
      <c r="M1334" s="116"/>
      <c r="N1334" s="116"/>
      <c r="O1334" s="116"/>
      <c r="T1334" s="103"/>
      <c r="Y1334" s="130" t="s">
        <v>91</v>
      </c>
      <c r="Z1334" s="130" t="s">
        <v>483</v>
      </c>
    </row>
    <row r="1335">
      <c r="L1335" s="116"/>
      <c r="M1335" s="116"/>
      <c r="N1335" s="116"/>
      <c r="O1335" s="116"/>
      <c r="T1335" s="103"/>
      <c r="Y1335" s="130" t="s">
        <v>255</v>
      </c>
      <c r="Z1335" s="130" t="s">
        <v>425</v>
      </c>
    </row>
    <row r="1336">
      <c r="L1336" s="116"/>
      <c r="M1336" s="116"/>
      <c r="N1336" s="116"/>
      <c r="O1336" s="116"/>
      <c r="T1336" s="103"/>
      <c r="Y1336" s="130" t="s">
        <v>103</v>
      </c>
      <c r="Z1336" s="130" t="s">
        <v>464</v>
      </c>
    </row>
    <row r="1337">
      <c r="L1337" s="116"/>
      <c r="M1337" s="116"/>
      <c r="N1337" s="116"/>
      <c r="O1337" s="116"/>
      <c r="T1337" s="103"/>
      <c r="Y1337" s="130" t="s">
        <v>75</v>
      </c>
      <c r="Z1337" s="130" t="s">
        <v>398</v>
      </c>
    </row>
    <row r="1338">
      <c r="L1338" s="116"/>
      <c r="M1338" s="116"/>
      <c r="N1338" s="116"/>
      <c r="O1338" s="116"/>
      <c r="T1338" s="103"/>
      <c r="Y1338" s="130" t="s">
        <v>581</v>
      </c>
      <c r="Z1338" s="130" t="s">
        <v>490</v>
      </c>
    </row>
    <row r="1339">
      <c r="L1339" s="116"/>
      <c r="M1339" s="116"/>
      <c r="N1339" s="116"/>
      <c r="O1339" s="116"/>
      <c r="T1339" s="103"/>
      <c r="Y1339" s="130" t="s">
        <v>89</v>
      </c>
      <c r="Z1339" s="130" t="s">
        <v>417</v>
      </c>
    </row>
    <row r="1340">
      <c r="L1340" s="116"/>
      <c r="M1340" s="116"/>
      <c r="N1340" s="116"/>
      <c r="O1340" s="116"/>
      <c r="T1340" s="103"/>
      <c r="Y1340" s="130" t="s">
        <v>205</v>
      </c>
      <c r="Z1340" s="130" t="s">
        <v>372</v>
      </c>
    </row>
    <row r="1341">
      <c r="L1341" s="116"/>
      <c r="M1341" s="116"/>
      <c r="N1341" s="116"/>
      <c r="O1341" s="116"/>
      <c r="T1341" s="103"/>
      <c r="Y1341" s="130" t="s">
        <v>527</v>
      </c>
      <c r="Z1341" s="130" t="s">
        <v>480</v>
      </c>
    </row>
    <row r="1342">
      <c r="L1342" s="116"/>
      <c r="M1342" s="116"/>
      <c r="N1342" s="116"/>
      <c r="O1342" s="116"/>
      <c r="T1342" s="103"/>
      <c r="Y1342" s="130" t="s">
        <v>60</v>
      </c>
      <c r="Z1342" s="130" t="s">
        <v>417</v>
      </c>
    </row>
    <row r="1343">
      <c r="L1343" s="116"/>
      <c r="M1343" s="116"/>
      <c r="N1343" s="116"/>
      <c r="O1343" s="116"/>
      <c r="T1343" s="103"/>
      <c r="Y1343" s="130" t="s">
        <v>135</v>
      </c>
      <c r="Z1343" s="130" t="s">
        <v>459</v>
      </c>
    </row>
    <row r="1344">
      <c r="L1344" s="116"/>
      <c r="M1344" s="116"/>
      <c r="N1344" s="116"/>
      <c r="O1344" s="116"/>
      <c r="T1344" s="103"/>
      <c r="Y1344" s="130" t="s">
        <v>528</v>
      </c>
      <c r="Z1344" s="130" t="s">
        <v>432</v>
      </c>
    </row>
    <row r="1345">
      <c r="L1345" s="116"/>
      <c r="M1345" s="116"/>
      <c r="N1345" s="116"/>
      <c r="O1345" s="116"/>
      <c r="T1345" s="103"/>
      <c r="Y1345" s="130" t="s">
        <v>529</v>
      </c>
      <c r="Z1345" s="130" t="s">
        <v>431</v>
      </c>
    </row>
    <row r="1346">
      <c r="L1346" s="116"/>
      <c r="M1346" s="116"/>
      <c r="N1346" s="116"/>
      <c r="O1346" s="116"/>
      <c r="T1346" s="103"/>
      <c r="Y1346" s="130" t="s">
        <v>189</v>
      </c>
      <c r="Z1346" s="130" t="s">
        <v>490</v>
      </c>
    </row>
    <row r="1347">
      <c r="L1347" s="116"/>
      <c r="M1347" s="116"/>
      <c r="N1347" s="116"/>
      <c r="O1347" s="116"/>
      <c r="T1347" s="103"/>
      <c r="Y1347" s="130" t="s">
        <v>532</v>
      </c>
      <c r="Z1347" s="130" t="s">
        <v>490</v>
      </c>
    </row>
    <row r="1348">
      <c r="L1348" s="116"/>
      <c r="M1348" s="116"/>
      <c r="N1348" s="116"/>
      <c r="O1348" s="116"/>
      <c r="T1348" s="103"/>
      <c r="Y1348" s="130" t="s">
        <v>567</v>
      </c>
      <c r="Z1348" s="130" t="s">
        <v>490</v>
      </c>
    </row>
    <row r="1349">
      <c r="L1349" s="116"/>
      <c r="M1349" s="116"/>
      <c r="N1349" s="116"/>
      <c r="O1349" s="116"/>
      <c r="T1349" s="103"/>
      <c r="Y1349" s="130" t="s">
        <v>576</v>
      </c>
      <c r="Z1349" s="130" t="s">
        <v>490</v>
      </c>
    </row>
    <row r="1350">
      <c r="L1350" s="116"/>
      <c r="M1350" s="116"/>
      <c r="N1350" s="116"/>
      <c r="O1350" s="116"/>
      <c r="T1350" s="103"/>
      <c r="Y1350" s="130" t="s">
        <v>534</v>
      </c>
      <c r="Z1350" s="130" t="s">
        <v>381</v>
      </c>
    </row>
    <row r="1351">
      <c r="L1351" s="116"/>
      <c r="M1351" s="116"/>
      <c r="N1351" s="116"/>
      <c r="O1351" s="116"/>
      <c r="T1351" s="103"/>
      <c r="Y1351" s="130" t="s">
        <v>536</v>
      </c>
      <c r="Z1351" s="130" t="s">
        <v>455</v>
      </c>
    </row>
    <row r="1352">
      <c r="L1352" s="116"/>
      <c r="M1352" s="116"/>
      <c r="N1352" s="116"/>
      <c r="O1352" s="116"/>
      <c r="T1352" s="103"/>
      <c r="Y1352" s="130" t="s">
        <v>537</v>
      </c>
      <c r="Z1352" s="130" t="s">
        <v>461</v>
      </c>
    </row>
    <row r="1353">
      <c r="L1353" s="116"/>
      <c r="M1353" s="116"/>
      <c r="N1353" s="116"/>
      <c r="O1353" s="116"/>
      <c r="T1353" s="103"/>
      <c r="Y1353" s="130" t="s">
        <v>538</v>
      </c>
      <c r="Z1353" s="130" t="s">
        <v>430</v>
      </c>
    </row>
    <row r="1354">
      <c r="L1354" s="116"/>
      <c r="M1354" s="116"/>
      <c r="N1354" s="116"/>
      <c r="O1354" s="116"/>
      <c r="T1354" s="103"/>
      <c r="Y1354" s="130" t="s">
        <v>77</v>
      </c>
      <c r="Z1354" s="130" t="s">
        <v>427</v>
      </c>
    </row>
    <row r="1355">
      <c r="L1355" s="116"/>
      <c r="M1355" s="116"/>
      <c r="N1355" s="116"/>
      <c r="O1355" s="116"/>
      <c r="T1355" s="103"/>
      <c r="Y1355" s="130" t="s">
        <v>127</v>
      </c>
      <c r="Z1355" s="130" t="s">
        <v>372</v>
      </c>
    </row>
    <row r="1356">
      <c r="L1356" s="116"/>
      <c r="M1356" s="116"/>
      <c r="N1356" s="116"/>
      <c r="O1356" s="116"/>
      <c r="T1356" s="103"/>
      <c r="Y1356" s="130" t="s">
        <v>539</v>
      </c>
      <c r="Z1356" s="130" t="s">
        <v>400</v>
      </c>
    </row>
    <row r="1357">
      <c r="L1357" s="116"/>
      <c r="M1357" s="116"/>
      <c r="N1357" s="116"/>
      <c r="O1357" s="116"/>
      <c r="T1357" s="103"/>
      <c r="Y1357" s="130" t="s">
        <v>577</v>
      </c>
      <c r="Z1357" s="130" t="s">
        <v>490</v>
      </c>
    </row>
    <row r="1358">
      <c r="L1358" s="116"/>
      <c r="M1358" s="116"/>
      <c r="N1358" s="116"/>
      <c r="O1358" s="116"/>
      <c r="T1358" s="103"/>
      <c r="Y1358" s="130" t="s">
        <v>542</v>
      </c>
      <c r="Z1358" s="130" t="s">
        <v>421</v>
      </c>
    </row>
    <row r="1359">
      <c r="L1359" s="116"/>
      <c r="M1359" s="116"/>
      <c r="N1359" s="116"/>
      <c r="O1359" s="116"/>
      <c r="T1359" s="103"/>
      <c r="Y1359" s="130" t="s">
        <v>73</v>
      </c>
      <c r="Z1359" s="130" t="s">
        <v>489</v>
      </c>
    </row>
    <row r="1360">
      <c r="L1360" s="116"/>
      <c r="M1360" s="116"/>
      <c r="N1360" s="116"/>
      <c r="O1360" s="116"/>
      <c r="T1360" s="103"/>
      <c r="Y1360" s="130" t="s">
        <v>83</v>
      </c>
      <c r="Z1360" s="130" t="s">
        <v>427</v>
      </c>
    </row>
    <row r="1361">
      <c r="L1361" s="116"/>
      <c r="M1361" s="116"/>
      <c r="N1361" s="116"/>
      <c r="O1361" s="116"/>
      <c r="T1361" s="103"/>
      <c r="Y1361" s="130" t="s">
        <v>543</v>
      </c>
      <c r="Z1361" s="130" t="s">
        <v>490</v>
      </c>
    </row>
    <row r="1362">
      <c r="L1362" s="116"/>
      <c r="M1362" s="116"/>
      <c r="N1362" s="116"/>
      <c r="O1362" s="116"/>
      <c r="T1362" s="103"/>
      <c r="Y1362" s="130" t="s">
        <v>573</v>
      </c>
      <c r="Z1362" s="130" t="s">
        <v>490</v>
      </c>
    </row>
    <row r="1363">
      <c r="L1363" s="116"/>
      <c r="M1363" s="116"/>
      <c r="N1363" s="116"/>
      <c r="O1363" s="116"/>
      <c r="T1363" s="103"/>
      <c r="Y1363" s="130" t="s">
        <v>67</v>
      </c>
      <c r="Z1363" s="130" t="s">
        <v>435</v>
      </c>
    </row>
    <row r="1364">
      <c r="L1364" s="116"/>
      <c r="M1364" s="116"/>
      <c r="N1364" s="116"/>
      <c r="O1364" s="116"/>
      <c r="T1364" s="103"/>
      <c r="Y1364" s="130" t="s">
        <v>69</v>
      </c>
      <c r="Z1364" s="130" t="s">
        <v>468</v>
      </c>
    </row>
    <row r="1365">
      <c r="L1365" s="116"/>
      <c r="M1365" s="116"/>
      <c r="N1365" s="116"/>
      <c r="O1365" s="116"/>
      <c r="T1365" s="103"/>
      <c r="Y1365" s="130" t="s">
        <v>81</v>
      </c>
      <c r="Z1365" s="130" t="s">
        <v>413</v>
      </c>
    </row>
    <row r="1366">
      <c r="L1366" s="116"/>
      <c r="M1366" s="116"/>
      <c r="N1366" s="116"/>
      <c r="O1366" s="116"/>
      <c r="T1366" s="103"/>
      <c r="Y1366" s="130" t="s">
        <v>123</v>
      </c>
      <c r="Z1366" s="130" t="s">
        <v>480</v>
      </c>
    </row>
    <row r="1367">
      <c r="L1367" s="116"/>
      <c r="M1367" s="116"/>
      <c r="N1367" s="116"/>
      <c r="O1367" s="116"/>
      <c r="T1367" s="103"/>
      <c r="Y1367" s="130" t="s">
        <v>547</v>
      </c>
      <c r="Z1367" s="130" t="s">
        <v>473</v>
      </c>
    </row>
    <row r="1368">
      <c r="L1368" s="116"/>
      <c r="M1368" s="116"/>
      <c r="N1368" s="116"/>
      <c r="O1368" s="116"/>
      <c r="T1368" s="103"/>
      <c r="Y1368" s="130" t="s">
        <v>548</v>
      </c>
      <c r="Z1368" s="130" t="s">
        <v>464</v>
      </c>
    </row>
    <row r="1369">
      <c r="L1369" s="116"/>
      <c r="M1369" s="116"/>
      <c r="N1369" s="116"/>
      <c r="O1369" s="116"/>
      <c r="T1369" s="103"/>
      <c r="Y1369" s="130" t="s">
        <v>91</v>
      </c>
      <c r="Z1369" s="130" t="s">
        <v>483</v>
      </c>
    </row>
    <row r="1370">
      <c r="L1370" s="116"/>
      <c r="M1370" s="116"/>
      <c r="N1370" s="116"/>
      <c r="O1370" s="116"/>
      <c r="T1370" s="103"/>
      <c r="Y1370" s="130" t="s">
        <v>255</v>
      </c>
      <c r="Z1370" s="130" t="s">
        <v>425</v>
      </c>
    </row>
    <row r="1371">
      <c r="L1371" s="116"/>
      <c r="M1371" s="116"/>
      <c r="N1371" s="116"/>
      <c r="O1371" s="116"/>
      <c r="T1371" s="103"/>
      <c r="Y1371" s="130" t="s">
        <v>103</v>
      </c>
      <c r="Z1371" s="130" t="s">
        <v>464</v>
      </c>
    </row>
    <row r="1372">
      <c r="L1372" s="116"/>
      <c r="M1372" s="116"/>
      <c r="N1372" s="116"/>
      <c r="O1372" s="116"/>
      <c r="T1372" s="103"/>
      <c r="Y1372" s="130" t="s">
        <v>75</v>
      </c>
      <c r="Z1372" s="130" t="s">
        <v>398</v>
      </c>
    </row>
    <row r="1373">
      <c r="L1373" s="116"/>
      <c r="M1373" s="116"/>
      <c r="N1373" s="116"/>
      <c r="O1373" s="116"/>
      <c r="T1373" s="103"/>
      <c r="Y1373" s="130" t="s">
        <v>581</v>
      </c>
      <c r="Z1373" s="130" t="s">
        <v>490</v>
      </c>
    </row>
    <row r="1374">
      <c r="L1374" s="116"/>
      <c r="M1374" s="116"/>
      <c r="N1374" s="116"/>
      <c r="O1374" s="116"/>
      <c r="T1374" s="103"/>
      <c r="Y1374" s="130" t="s">
        <v>205</v>
      </c>
      <c r="Z1374" s="130" t="s">
        <v>372</v>
      </c>
    </row>
    <row r="1375">
      <c r="L1375" s="116"/>
      <c r="M1375" s="116"/>
      <c r="N1375" s="116"/>
      <c r="O1375" s="116"/>
      <c r="T1375" s="103"/>
      <c r="Y1375" s="130" t="s">
        <v>527</v>
      </c>
      <c r="Z1375" s="130" t="s">
        <v>480</v>
      </c>
    </row>
    <row r="1376">
      <c r="L1376" s="116"/>
      <c r="M1376" s="116"/>
      <c r="N1376" s="116"/>
      <c r="O1376" s="116"/>
      <c r="T1376" s="103"/>
      <c r="Y1376" s="130" t="s">
        <v>60</v>
      </c>
      <c r="Z1376" s="130" t="s">
        <v>417</v>
      </c>
    </row>
    <row r="1377">
      <c r="L1377" s="116"/>
      <c r="M1377" s="116"/>
      <c r="N1377" s="116"/>
      <c r="O1377" s="116"/>
      <c r="T1377" s="103"/>
      <c r="Y1377" s="130" t="s">
        <v>135</v>
      </c>
      <c r="Z1377" s="130" t="s">
        <v>459</v>
      </c>
    </row>
    <row r="1378">
      <c r="L1378" s="116"/>
      <c r="M1378" s="116"/>
      <c r="N1378" s="116"/>
      <c r="O1378" s="116"/>
      <c r="T1378" s="103"/>
      <c r="Y1378" s="130" t="s">
        <v>578</v>
      </c>
      <c r="Z1378" s="130" t="s">
        <v>483</v>
      </c>
    </row>
    <row r="1379">
      <c r="L1379" s="116"/>
      <c r="M1379" s="116"/>
      <c r="N1379" s="116"/>
      <c r="O1379" s="116"/>
      <c r="T1379" s="103"/>
      <c r="Y1379" s="130" t="s">
        <v>528</v>
      </c>
      <c r="Z1379" s="130" t="s">
        <v>432</v>
      </c>
    </row>
    <row r="1380">
      <c r="L1380" s="116"/>
      <c r="M1380" s="116"/>
      <c r="N1380" s="116"/>
      <c r="O1380" s="116"/>
      <c r="T1380" s="103"/>
      <c r="Y1380" s="130" t="s">
        <v>529</v>
      </c>
      <c r="Z1380" s="130" t="s">
        <v>431</v>
      </c>
    </row>
    <row r="1381">
      <c r="L1381" s="116"/>
      <c r="M1381" s="116"/>
      <c r="N1381" s="116"/>
      <c r="O1381" s="116"/>
      <c r="T1381" s="103"/>
      <c r="Y1381" s="130" t="s">
        <v>566</v>
      </c>
      <c r="Z1381" s="130" t="s">
        <v>421</v>
      </c>
    </row>
    <row r="1382">
      <c r="L1382" s="116"/>
      <c r="M1382" s="116"/>
      <c r="N1382" s="116"/>
      <c r="O1382" s="116"/>
      <c r="T1382" s="103"/>
      <c r="Y1382" s="130" t="s">
        <v>189</v>
      </c>
      <c r="Z1382" s="130" t="s">
        <v>490</v>
      </c>
    </row>
    <row r="1383">
      <c r="L1383" s="116"/>
      <c r="M1383" s="116"/>
      <c r="N1383" s="116"/>
      <c r="O1383" s="116"/>
      <c r="T1383" s="103"/>
      <c r="Y1383" s="130" t="s">
        <v>532</v>
      </c>
      <c r="Z1383" s="130" t="s">
        <v>490</v>
      </c>
    </row>
    <row r="1384">
      <c r="L1384" s="116"/>
      <c r="M1384" s="116"/>
      <c r="N1384" s="116"/>
      <c r="O1384" s="116"/>
      <c r="T1384" s="103"/>
      <c r="Y1384" s="130" t="s">
        <v>579</v>
      </c>
      <c r="Z1384" s="130" t="s">
        <v>490</v>
      </c>
    </row>
    <row r="1385">
      <c r="L1385" s="116"/>
      <c r="M1385" s="116"/>
      <c r="N1385" s="116"/>
      <c r="O1385" s="116"/>
      <c r="T1385" s="103"/>
      <c r="Y1385" s="130" t="s">
        <v>576</v>
      </c>
      <c r="Z1385" s="130" t="s">
        <v>490</v>
      </c>
    </row>
    <row r="1386">
      <c r="L1386" s="116"/>
      <c r="M1386" s="116"/>
      <c r="N1386" s="116"/>
      <c r="O1386" s="116"/>
      <c r="T1386" s="103"/>
      <c r="Y1386" s="130" t="s">
        <v>534</v>
      </c>
      <c r="Z1386" s="130" t="s">
        <v>381</v>
      </c>
    </row>
    <row r="1387">
      <c r="L1387" s="116"/>
      <c r="M1387" s="116"/>
      <c r="N1387" s="116"/>
      <c r="O1387" s="116"/>
      <c r="T1387" s="103"/>
      <c r="Y1387" s="130" t="s">
        <v>536</v>
      </c>
      <c r="Z1387" s="130" t="s">
        <v>455</v>
      </c>
    </row>
    <row r="1388">
      <c r="L1388" s="116"/>
      <c r="M1388" s="116"/>
      <c r="N1388" s="116"/>
      <c r="O1388" s="116"/>
      <c r="T1388" s="103"/>
      <c r="Y1388" s="130" t="s">
        <v>537</v>
      </c>
      <c r="Z1388" s="130" t="s">
        <v>461</v>
      </c>
    </row>
    <row r="1389">
      <c r="L1389" s="116"/>
      <c r="M1389" s="116"/>
      <c r="N1389" s="116"/>
      <c r="O1389" s="116"/>
      <c r="T1389" s="103"/>
      <c r="Y1389" s="130" t="s">
        <v>77</v>
      </c>
      <c r="Z1389" s="130" t="s">
        <v>427</v>
      </c>
    </row>
    <row r="1390">
      <c r="L1390" s="116"/>
      <c r="M1390" s="116"/>
      <c r="N1390" s="116"/>
      <c r="O1390" s="116"/>
      <c r="T1390" s="103"/>
      <c r="Y1390" s="130" t="s">
        <v>127</v>
      </c>
      <c r="Z1390" s="130" t="s">
        <v>372</v>
      </c>
    </row>
    <row r="1391">
      <c r="L1391" s="116"/>
      <c r="M1391" s="116"/>
      <c r="N1391" s="116"/>
      <c r="O1391" s="116"/>
      <c r="T1391" s="103"/>
      <c r="Y1391" s="130" t="s">
        <v>539</v>
      </c>
      <c r="Z1391" s="130" t="s">
        <v>400</v>
      </c>
    </row>
    <row r="1392">
      <c r="L1392" s="116"/>
      <c r="M1392" s="116"/>
      <c r="N1392" s="116"/>
      <c r="O1392" s="116"/>
      <c r="T1392" s="103"/>
      <c r="Y1392" s="130" t="s">
        <v>577</v>
      </c>
      <c r="Z1392" s="130" t="s">
        <v>490</v>
      </c>
    </row>
    <row r="1393">
      <c r="L1393" s="116"/>
      <c r="M1393" s="116"/>
      <c r="N1393" s="116"/>
      <c r="O1393" s="116"/>
      <c r="T1393" s="103"/>
      <c r="Y1393" s="130" t="s">
        <v>542</v>
      </c>
      <c r="Z1393" s="130" t="s">
        <v>421</v>
      </c>
    </row>
    <row r="1394">
      <c r="L1394" s="116"/>
      <c r="M1394" s="116"/>
      <c r="N1394" s="116"/>
      <c r="O1394" s="116"/>
      <c r="T1394" s="103"/>
      <c r="Y1394" s="130" t="s">
        <v>73</v>
      </c>
      <c r="Z1394" s="130" t="s">
        <v>489</v>
      </c>
    </row>
    <row r="1395">
      <c r="L1395" s="116"/>
      <c r="M1395" s="116"/>
      <c r="N1395" s="116"/>
      <c r="O1395" s="116"/>
      <c r="T1395" s="103"/>
      <c r="Y1395" s="130" t="s">
        <v>83</v>
      </c>
      <c r="Z1395" s="130" t="s">
        <v>427</v>
      </c>
    </row>
    <row r="1396">
      <c r="L1396" s="116"/>
      <c r="M1396" s="116"/>
      <c r="N1396" s="116"/>
      <c r="O1396" s="116"/>
      <c r="T1396" s="103"/>
      <c r="Y1396" s="130" t="s">
        <v>543</v>
      </c>
      <c r="Z1396" s="130" t="s">
        <v>490</v>
      </c>
    </row>
    <row r="1397">
      <c r="L1397" s="116"/>
      <c r="M1397" s="116"/>
      <c r="N1397" s="116"/>
      <c r="O1397" s="116"/>
      <c r="T1397" s="103"/>
      <c r="Y1397" s="130" t="s">
        <v>67</v>
      </c>
      <c r="Z1397" s="130" t="s">
        <v>435</v>
      </c>
    </row>
    <row r="1398">
      <c r="L1398" s="116"/>
      <c r="M1398" s="116"/>
      <c r="N1398" s="116"/>
      <c r="O1398" s="116"/>
      <c r="T1398" s="103"/>
      <c r="Y1398" s="130" t="s">
        <v>69</v>
      </c>
      <c r="Z1398" s="130" t="s">
        <v>468</v>
      </c>
    </row>
    <row r="1399">
      <c r="L1399" s="116"/>
      <c r="M1399" s="116"/>
      <c r="N1399" s="116"/>
      <c r="O1399" s="116"/>
      <c r="T1399" s="103"/>
      <c r="Y1399" s="130" t="s">
        <v>81</v>
      </c>
      <c r="Z1399" s="130" t="s">
        <v>413</v>
      </c>
    </row>
    <row r="1400">
      <c r="L1400" s="116"/>
      <c r="M1400" s="116"/>
      <c r="N1400" s="116"/>
      <c r="O1400" s="116"/>
      <c r="T1400" s="103"/>
      <c r="Y1400" s="130" t="s">
        <v>123</v>
      </c>
      <c r="Z1400" s="130" t="s">
        <v>480</v>
      </c>
    </row>
    <row r="1401">
      <c r="L1401" s="116"/>
      <c r="M1401" s="116"/>
      <c r="N1401" s="116"/>
      <c r="O1401" s="116"/>
      <c r="T1401" s="103"/>
      <c r="Y1401" s="130" t="s">
        <v>547</v>
      </c>
      <c r="Z1401" s="130" t="s">
        <v>473</v>
      </c>
    </row>
    <row r="1402">
      <c r="L1402" s="116"/>
      <c r="M1402" s="116"/>
      <c r="N1402" s="116"/>
      <c r="O1402" s="116"/>
      <c r="T1402" s="103"/>
      <c r="Y1402" s="130" t="s">
        <v>548</v>
      </c>
      <c r="Z1402" s="130" t="s">
        <v>464</v>
      </c>
    </row>
    <row r="1403">
      <c r="L1403" s="116"/>
      <c r="M1403" s="116"/>
      <c r="N1403" s="116"/>
      <c r="O1403" s="116"/>
      <c r="T1403" s="103"/>
      <c r="Y1403" s="130" t="s">
        <v>91</v>
      </c>
      <c r="Z1403" s="130" t="s">
        <v>483</v>
      </c>
    </row>
    <row r="1404">
      <c r="L1404" s="116"/>
      <c r="M1404" s="116"/>
      <c r="N1404" s="116"/>
      <c r="O1404" s="116"/>
      <c r="T1404" s="103"/>
      <c r="Y1404" s="130" t="s">
        <v>255</v>
      </c>
      <c r="Z1404" s="130" t="s">
        <v>425</v>
      </c>
    </row>
    <row r="1405">
      <c r="L1405" s="116"/>
      <c r="M1405" s="116"/>
      <c r="N1405" s="116"/>
      <c r="O1405" s="116"/>
      <c r="T1405" s="103"/>
      <c r="Y1405" s="130" t="s">
        <v>103</v>
      </c>
      <c r="Z1405" s="130" t="s">
        <v>464</v>
      </c>
    </row>
    <row r="1406">
      <c r="L1406" s="116"/>
      <c r="M1406" s="116"/>
      <c r="N1406" s="116"/>
      <c r="O1406" s="116"/>
      <c r="T1406" s="103"/>
      <c r="Y1406" s="130" t="s">
        <v>75</v>
      </c>
      <c r="Z1406" s="130" t="s">
        <v>398</v>
      </c>
    </row>
    <row r="1407">
      <c r="L1407" s="116"/>
      <c r="M1407" s="116"/>
      <c r="N1407" s="116"/>
      <c r="O1407" s="116"/>
      <c r="T1407" s="103"/>
      <c r="Y1407" s="130" t="s">
        <v>581</v>
      </c>
      <c r="Z1407" s="130" t="s">
        <v>490</v>
      </c>
    </row>
    <row r="1408">
      <c r="L1408" s="116"/>
      <c r="M1408" s="116"/>
      <c r="N1408" s="116"/>
      <c r="O1408" s="116"/>
      <c r="T1408" s="103"/>
      <c r="Y1408" s="130" t="s">
        <v>89</v>
      </c>
      <c r="Z1408" s="130" t="s">
        <v>417</v>
      </c>
    </row>
    <row r="1409">
      <c r="L1409" s="116"/>
      <c r="M1409" s="116"/>
      <c r="N1409" s="116"/>
      <c r="O1409" s="116"/>
      <c r="T1409" s="103"/>
      <c r="Y1409" s="130" t="s">
        <v>205</v>
      </c>
      <c r="Z1409" s="130" t="s">
        <v>372</v>
      </c>
    </row>
    <row r="1410">
      <c r="L1410" s="116"/>
      <c r="M1410" s="116"/>
      <c r="N1410" s="116"/>
      <c r="O1410" s="116"/>
      <c r="T1410" s="103"/>
      <c r="Y1410" s="130" t="s">
        <v>527</v>
      </c>
      <c r="Z1410" s="130" t="s">
        <v>480</v>
      </c>
    </row>
    <row r="1411">
      <c r="L1411" s="116"/>
      <c r="M1411" s="116"/>
      <c r="N1411" s="116"/>
      <c r="O1411" s="116"/>
      <c r="T1411" s="103"/>
      <c r="Y1411" s="130" t="s">
        <v>60</v>
      </c>
      <c r="Z1411" s="130" t="s">
        <v>417</v>
      </c>
    </row>
    <row r="1412">
      <c r="L1412" s="116"/>
      <c r="M1412" s="116"/>
      <c r="N1412" s="116"/>
      <c r="O1412" s="116"/>
      <c r="T1412" s="103"/>
      <c r="Y1412" s="130" t="s">
        <v>135</v>
      </c>
      <c r="Z1412" s="130" t="s">
        <v>459</v>
      </c>
    </row>
    <row r="1413">
      <c r="L1413" s="116"/>
      <c r="M1413" s="116"/>
      <c r="N1413" s="116"/>
      <c r="O1413" s="116"/>
      <c r="T1413" s="103"/>
      <c r="Y1413" s="130" t="s">
        <v>578</v>
      </c>
      <c r="Z1413" s="130" t="s">
        <v>483</v>
      </c>
    </row>
    <row r="1414">
      <c r="L1414" s="116"/>
      <c r="M1414" s="116"/>
      <c r="N1414" s="116"/>
      <c r="O1414" s="116"/>
      <c r="T1414" s="103"/>
      <c r="Y1414" s="130" t="s">
        <v>528</v>
      </c>
      <c r="Z1414" s="130" t="s">
        <v>432</v>
      </c>
    </row>
    <row r="1415">
      <c r="L1415" s="116"/>
      <c r="M1415" s="116"/>
      <c r="N1415" s="116"/>
      <c r="O1415" s="116"/>
      <c r="T1415" s="103"/>
      <c r="Y1415" s="130" t="s">
        <v>529</v>
      </c>
      <c r="Z1415" s="130" t="s">
        <v>431</v>
      </c>
    </row>
    <row r="1416">
      <c r="L1416" s="116"/>
      <c r="M1416" s="116"/>
      <c r="N1416" s="116"/>
      <c r="O1416" s="116"/>
      <c r="T1416" s="103"/>
      <c r="Y1416" s="130" t="s">
        <v>530</v>
      </c>
      <c r="Z1416" s="130" t="s">
        <v>480</v>
      </c>
    </row>
    <row r="1417">
      <c r="L1417" s="116"/>
      <c r="M1417" s="116"/>
      <c r="N1417" s="116"/>
      <c r="O1417" s="116"/>
      <c r="T1417" s="103"/>
      <c r="Y1417" s="130" t="s">
        <v>566</v>
      </c>
      <c r="Z1417" s="130" t="s">
        <v>421</v>
      </c>
    </row>
    <row r="1418">
      <c r="L1418" s="116"/>
      <c r="M1418" s="116"/>
      <c r="N1418" s="116"/>
      <c r="O1418" s="116"/>
      <c r="T1418" s="103"/>
      <c r="Y1418" s="130" t="s">
        <v>532</v>
      </c>
      <c r="Z1418" s="130" t="s">
        <v>490</v>
      </c>
    </row>
    <row r="1419">
      <c r="L1419" s="116"/>
      <c r="M1419" s="116"/>
      <c r="N1419" s="116"/>
      <c r="O1419" s="116"/>
      <c r="T1419" s="103"/>
      <c r="Y1419" s="130" t="s">
        <v>576</v>
      </c>
      <c r="Z1419" s="130" t="s">
        <v>490</v>
      </c>
    </row>
    <row r="1420">
      <c r="L1420" s="116"/>
      <c r="M1420" s="116"/>
      <c r="N1420" s="116"/>
      <c r="O1420" s="116"/>
      <c r="T1420" s="103"/>
      <c r="Y1420" s="130" t="s">
        <v>534</v>
      </c>
      <c r="Z1420" s="130" t="s">
        <v>381</v>
      </c>
    </row>
    <row r="1421">
      <c r="L1421" s="116"/>
      <c r="M1421" s="116"/>
      <c r="N1421" s="116"/>
      <c r="O1421" s="116"/>
      <c r="T1421" s="103"/>
      <c r="Y1421" s="130" t="s">
        <v>536</v>
      </c>
      <c r="Z1421" s="130" t="s">
        <v>455</v>
      </c>
    </row>
    <row r="1422">
      <c r="L1422" s="116"/>
      <c r="M1422" s="116"/>
      <c r="N1422" s="116"/>
      <c r="O1422" s="116"/>
      <c r="T1422" s="103"/>
      <c r="Y1422" s="130" t="s">
        <v>537</v>
      </c>
      <c r="Z1422" s="130" t="s">
        <v>461</v>
      </c>
    </row>
    <row r="1423">
      <c r="L1423" s="116"/>
      <c r="M1423" s="116"/>
      <c r="N1423" s="116"/>
      <c r="O1423" s="116"/>
      <c r="T1423" s="103"/>
      <c r="Y1423" s="130" t="s">
        <v>538</v>
      </c>
      <c r="Z1423" s="130" t="s">
        <v>430</v>
      </c>
    </row>
    <row r="1424">
      <c r="L1424" s="116"/>
      <c r="M1424" s="116"/>
      <c r="N1424" s="116"/>
      <c r="O1424" s="116"/>
      <c r="T1424" s="103"/>
      <c r="Y1424" s="130" t="s">
        <v>77</v>
      </c>
      <c r="Z1424" s="130" t="s">
        <v>427</v>
      </c>
    </row>
    <row r="1425">
      <c r="L1425" s="116"/>
      <c r="M1425" s="116"/>
      <c r="N1425" s="116"/>
      <c r="O1425" s="116"/>
      <c r="T1425" s="103"/>
      <c r="Y1425" s="130" t="s">
        <v>127</v>
      </c>
      <c r="Z1425" s="130" t="s">
        <v>372</v>
      </c>
    </row>
    <row r="1426">
      <c r="L1426" s="116"/>
      <c r="M1426" s="116"/>
      <c r="N1426" s="116"/>
      <c r="O1426" s="116"/>
      <c r="T1426" s="103"/>
      <c r="Y1426" s="130" t="s">
        <v>539</v>
      </c>
      <c r="Z1426" s="130" t="s">
        <v>400</v>
      </c>
    </row>
    <row r="1427">
      <c r="L1427" s="116"/>
      <c r="M1427" s="116"/>
      <c r="N1427" s="116"/>
      <c r="O1427" s="116"/>
      <c r="T1427" s="103"/>
      <c r="Y1427" s="130" t="s">
        <v>577</v>
      </c>
      <c r="Z1427" s="130" t="s">
        <v>490</v>
      </c>
    </row>
    <row r="1428">
      <c r="L1428" s="116"/>
      <c r="M1428" s="116"/>
      <c r="N1428" s="116"/>
      <c r="O1428" s="116"/>
      <c r="T1428" s="103"/>
      <c r="Y1428" s="130" t="s">
        <v>580</v>
      </c>
      <c r="Z1428" s="130" t="s">
        <v>478</v>
      </c>
    </row>
    <row r="1429">
      <c r="L1429" s="116"/>
      <c r="M1429" s="116"/>
      <c r="N1429" s="116"/>
      <c r="O1429" s="116"/>
      <c r="T1429" s="103"/>
      <c r="Y1429" s="130" t="s">
        <v>542</v>
      </c>
      <c r="Z1429" s="130" t="s">
        <v>421</v>
      </c>
    </row>
    <row r="1430">
      <c r="L1430" s="116"/>
      <c r="M1430" s="116"/>
      <c r="N1430" s="116"/>
      <c r="O1430" s="116"/>
      <c r="T1430" s="103"/>
      <c r="Y1430" s="130" t="s">
        <v>73</v>
      </c>
      <c r="Z1430" s="130" t="s">
        <v>489</v>
      </c>
    </row>
    <row r="1431">
      <c r="L1431" s="116"/>
      <c r="M1431" s="116"/>
      <c r="N1431" s="116"/>
      <c r="O1431" s="116"/>
      <c r="T1431" s="103"/>
      <c r="Y1431" s="130" t="s">
        <v>83</v>
      </c>
      <c r="Z1431" s="130" t="s">
        <v>427</v>
      </c>
    </row>
    <row r="1432">
      <c r="L1432" s="116"/>
      <c r="M1432" s="116"/>
      <c r="N1432" s="116"/>
      <c r="O1432" s="116"/>
      <c r="T1432" s="103"/>
      <c r="Y1432" s="130" t="s">
        <v>543</v>
      </c>
      <c r="Z1432" s="130" t="s">
        <v>490</v>
      </c>
    </row>
    <row r="1433">
      <c r="L1433" s="116"/>
      <c r="M1433" s="116"/>
      <c r="N1433" s="116"/>
      <c r="O1433" s="116"/>
      <c r="T1433" s="103"/>
      <c r="Y1433" s="130" t="s">
        <v>67</v>
      </c>
      <c r="Z1433" s="130" t="s">
        <v>435</v>
      </c>
    </row>
    <row r="1434">
      <c r="L1434" s="116"/>
      <c r="M1434" s="116"/>
      <c r="N1434" s="116"/>
      <c r="O1434" s="116"/>
      <c r="T1434" s="103"/>
      <c r="Y1434" s="130" t="s">
        <v>81</v>
      </c>
      <c r="Z1434" s="130" t="s">
        <v>413</v>
      </c>
    </row>
    <row r="1435">
      <c r="L1435" s="116"/>
      <c r="M1435" s="116"/>
      <c r="N1435" s="116"/>
      <c r="O1435" s="116"/>
      <c r="T1435" s="103"/>
      <c r="Y1435" s="130" t="s">
        <v>123</v>
      </c>
      <c r="Z1435" s="130" t="s">
        <v>480</v>
      </c>
    </row>
    <row r="1436">
      <c r="L1436" s="116"/>
      <c r="M1436" s="116"/>
      <c r="N1436" s="116"/>
      <c r="O1436" s="116"/>
      <c r="T1436" s="103"/>
      <c r="Y1436" s="130" t="s">
        <v>547</v>
      </c>
      <c r="Z1436" s="130" t="s">
        <v>473</v>
      </c>
    </row>
    <row r="1437">
      <c r="L1437" s="116"/>
      <c r="M1437" s="116"/>
      <c r="N1437" s="116"/>
      <c r="O1437" s="116"/>
      <c r="T1437" s="103"/>
      <c r="Y1437" s="130" t="s">
        <v>548</v>
      </c>
      <c r="Z1437" s="130" t="s">
        <v>464</v>
      </c>
    </row>
    <row r="1438">
      <c r="L1438" s="116"/>
      <c r="M1438" s="116"/>
      <c r="N1438" s="116"/>
      <c r="O1438" s="116"/>
      <c r="T1438" s="103"/>
      <c r="Y1438" s="130" t="s">
        <v>91</v>
      </c>
      <c r="Z1438" s="130" t="s">
        <v>483</v>
      </c>
    </row>
    <row r="1439">
      <c r="L1439" s="116"/>
      <c r="M1439" s="116"/>
      <c r="N1439" s="116"/>
      <c r="O1439" s="116"/>
      <c r="T1439" s="103"/>
      <c r="Y1439" s="130" t="s">
        <v>255</v>
      </c>
      <c r="Z1439" s="130" t="s">
        <v>425</v>
      </c>
    </row>
    <row r="1440">
      <c r="L1440" s="116"/>
      <c r="M1440" s="116"/>
      <c r="N1440" s="116"/>
      <c r="O1440" s="116"/>
      <c r="T1440" s="103"/>
      <c r="Y1440" s="130" t="s">
        <v>103</v>
      </c>
      <c r="Z1440" s="130" t="s">
        <v>464</v>
      </c>
    </row>
    <row r="1441">
      <c r="L1441" s="116"/>
      <c r="M1441" s="116"/>
      <c r="N1441" s="116"/>
      <c r="O1441" s="116"/>
      <c r="T1441" s="103"/>
      <c r="Y1441" s="130" t="s">
        <v>75</v>
      </c>
      <c r="Z1441" s="130" t="s">
        <v>398</v>
      </c>
    </row>
    <row r="1442">
      <c r="L1442" s="116"/>
      <c r="M1442" s="116"/>
      <c r="N1442" s="116"/>
      <c r="O1442" s="116"/>
      <c r="T1442" s="103"/>
      <c r="Y1442" s="130" t="s">
        <v>89</v>
      </c>
      <c r="Z1442" s="130" t="s">
        <v>417</v>
      </c>
    </row>
    <row r="1443">
      <c r="L1443" s="116"/>
      <c r="M1443" s="116"/>
      <c r="N1443" s="116"/>
      <c r="O1443" s="116"/>
      <c r="T1443" s="103"/>
      <c r="Y1443" s="130" t="s">
        <v>205</v>
      </c>
      <c r="Z1443" s="130" t="s">
        <v>372</v>
      </c>
    </row>
    <row r="1444">
      <c r="L1444" s="116"/>
      <c r="M1444" s="116"/>
      <c r="N1444" s="116"/>
      <c r="O1444" s="116"/>
      <c r="T1444" s="103"/>
      <c r="Y1444" s="130" t="s">
        <v>527</v>
      </c>
      <c r="Z1444" s="130" t="s">
        <v>480</v>
      </c>
    </row>
    <row r="1445">
      <c r="L1445" s="116"/>
      <c r="M1445" s="116"/>
      <c r="N1445" s="116"/>
      <c r="O1445" s="116"/>
      <c r="T1445" s="103"/>
      <c r="Y1445" s="130" t="s">
        <v>60</v>
      </c>
      <c r="Z1445" s="130" t="s">
        <v>417</v>
      </c>
    </row>
    <row r="1446">
      <c r="L1446" s="116"/>
      <c r="M1446" s="116"/>
      <c r="N1446" s="116"/>
      <c r="O1446" s="116"/>
      <c r="T1446" s="103"/>
      <c r="Y1446" s="130" t="s">
        <v>135</v>
      </c>
      <c r="Z1446" s="130" t="s">
        <v>459</v>
      </c>
    </row>
    <row r="1447">
      <c r="L1447" s="116"/>
      <c r="M1447" s="116"/>
      <c r="N1447" s="116"/>
      <c r="O1447" s="116"/>
      <c r="T1447" s="103"/>
      <c r="Y1447" s="130" t="s">
        <v>528</v>
      </c>
      <c r="Z1447" s="130" t="s">
        <v>432</v>
      </c>
    </row>
    <row r="1448">
      <c r="L1448" s="116"/>
      <c r="M1448" s="116"/>
      <c r="N1448" s="116"/>
      <c r="O1448" s="116"/>
      <c r="T1448" s="103"/>
      <c r="Y1448" s="130" t="s">
        <v>529</v>
      </c>
      <c r="Z1448" s="130" t="s">
        <v>431</v>
      </c>
    </row>
    <row r="1449">
      <c r="L1449" s="116"/>
      <c r="M1449" s="116"/>
      <c r="N1449" s="116"/>
      <c r="O1449" s="116"/>
      <c r="T1449" s="103"/>
      <c r="Y1449" s="130" t="s">
        <v>566</v>
      </c>
      <c r="Z1449" s="130" t="s">
        <v>421</v>
      </c>
    </row>
    <row r="1450">
      <c r="L1450" s="116"/>
      <c r="M1450" s="116"/>
      <c r="N1450" s="116"/>
      <c r="O1450" s="116"/>
      <c r="T1450" s="103"/>
      <c r="Y1450" s="130" t="s">
        <v>532</v>
      </c>
      <c r="Z1450" s="130" t="s">
        <v>490</v>
      </c>
    </row>
    <row r="1451">
      <c r="L1451" s="116"/>
      <c r="M1451" s="116"/>
      <c r="N1451" s="116"/>
      <c r="O1451" s="116"/>
      <c r="T1451" s="103"/>
      <c r="Y1451" s="130" t="s">
        <v>576</v>
      </c>
      <c r="Z1451" s="130" t="s">
        <v>490</v>
      </c>
    </row>
    <row r="1452">
      <c r="L1452" s="116"/>
      <c r="M1452" s="116"/>
      <c r="N1452" s="116"/>
      <c r="O1452" s="116"/>
      <c r="T1452" s="103"/>
      <c r="Y1452" s="130" t="s">
        <v>533</v>
      </c>
      <c r="Z1452" s="130" t="s">
        <v>490</v>
      </c>
    </row>
    <row r="1453">
      <c r="L1453" s="116"/>
      <c r="M1453" s="116"/>
      <c r="N1453" s="116"/>
      <c r="O1453" s="116"/>
      <c r="T1453" s="103"/>
      <c r="Y1453" s="130" t="s">
        <v>534</v>
      </c>
      <c r="Z1453" s="130" t="s">
        <v>381</v>
      </c>
    </row>
    <row r="1454">
      <c r="L1454" s="116"/>
      <c r="M1454" s="116"/>
      <c r="N1454" s="116"/>
      <c r="O1454" s="116"/>
      <c r="T1454" s="103"/>
      <c r="Y1454" s="130" t="s">
        <v>536</v>
      </c>
      <c r="Z1454" s="130" t="s">
        <v>455</v>
      </c>
    </row>
    <row r="1455">
      <c r="L1455" s="116"/>
      <c r="M1455" s="116"/>
      <c r="N1455" s="116"/>
      <c r="O1455" s="116"/>
      <c r="T1455" s="103"/>
      <c r="Y1455" s="130" t="s">
        <v>537</v>
      </c>
      <c r="Z1455" s="130" t="s">
        <v>461</v>
      </c>
    </row>
    <row r="1456">
      <c r="L1456" s="116"/>
      <c r="M1456" s="116"/>
      <c r="N1456" s="116"/>
      <c r="O1456" s="116"/>
      <c r="T1456" s="103"/>
      <c r="Y1456" s="130" t="s">
        <v>538</v>
      </c>
      <c r="Z1456" s="130" t="s">
        <v>430</v>
      </c>
    </row>
    <row r="1457">
      <c r="L1457" s="116"/>
      <c r="M1457" s="116"/>
      <c r="N1457" s="116"/>
      <c r="O1457" s="116"/>
      <c r="T1457" s="103"/>
      <c r="Y1457" s="130" t="s">
        <v>77</v>
      </c>
      <c r="Z1457" s="130" t="s">
        <v>427</v>
      </c>
    </row>
    <row r="1458">
      <c r="L1458" s="116"/>
      <c r="M1458" s="116"/>
      <c r="N1458" s="116"/>
      <c r="O1458" s="116"/>
      <c r="T1458" s="103"/>
      <c r="Y1458" s="130" t="s">
        <v>127</v>
      </c>
      <c r="Z1458" s="130" t="s">
        <v>372</v>
      </c>
    </row>
    <row r="1459">
      <c r="L1459" s="116"/>
      <c r="M1459" s="116"/>
      <c r="N1459" s="116"/>
      <c r="O1459" s="116"/>
      <c r="T1459" s="103"/>
      <c r="Y1459" s="130" t="s">
        <v>539</v>
      </c>
      <c r="Z1459" s="130" t="s">
        <v>400</v>
      </c>
    </row>
    <row r="1460">
      <c r="L1460" s="116"/>
      <c r="M1460" s="116"/>
      <c r="N1460" s="116"/>
      <c r="O1460" s="116"/>
      <c r="T1460" s="103"/>
      <c r="Y1460" s="130" t="s">
        <v>577</v>
      </c>
      <c r="Z1460" s="130" t="s">
        <v>490</v>
      </c>
    </row>
    <row r="1461">
      <c r="L1461" s="116"/>
      <c r="M1461" s="116"/>
      <c r="N1461" s="116"/>
      <c r="O1461" s="116"/>
      <c r="T1461" s="103"/>
      <c r="Y1461" s="130" t="s">
        <v>542</v>
      </c>
      <c r="Z1461" s="130" t="s">
        <v>421</v>
      </c>
    </row>
    <row r="1462">
      <c r="L1462" s="116"/>
      <c r="M1462" s="116"/>
      <c r="N1462" s="116"/>
      <c r="O1462" s="116"/>
      <c r="T1462" s="103"/>
      <c r="Y1462" s="130" t="s">
        <v>73</v>
      </c>
      <c r="Z1462" s="130" t="s">
        <v>489</v>
      </c>
    </row>
    <row r="1463">
      <c r="L1463" s="116"/>
      <c r="M1463" s="116"/>
      <c r="N1463" s="116"/>
      <c r="O1463" s="116"/>
      <c r="T1463" s="103"/>
      <c r="Y1463" s="130" t="s">
        <v>83</v>
      </c>
      <c r="Z1463" s="130" t="s">
        <v>427</v>
      </c>
    </row>
    <row r="1464">
      <c r="L1464" s="116"/>
      <c r="M1464" s="116"/>
      <c r="N1464" s="116"/>
      <c r="O1464" s="116"/>
      <c r="T1464" s="103"/>
      <c r="Y1464" s="130" t="s">
        <v>543</v>
      </c>
      <c r="Z1464" s="130" t="s">
        <v>490</v>
      </c>
    </row>
    <row r="1465">
      <c r="L1465" s="116"/>
      <c r="M1465" s="116"/>
      <c r="N1465" s="116"/>
      <c r="O1465" s="116"/>
      <c r="T1465" s="103"/>
      <c r="Y1465" s="130" t="s">
        <v>67</v>
      </c>
      <c r="Z1465" s="130" t="s">
        <v>435</v>
      </c>
    </row>
    <row r="1466">
      <c r="L1466" s="116"/>
      <c r="M1466" s="116"/>
      <c r="N1466" s="116"/>
      <c r="O1466" s="116"/>
      <c r="T1466" s="103"/>
      <c r="Y1466" s="130" t="s">
        <v>69</v>
      </c>
      <c r="Z1466" s="130" t="s">
        <v>468</v>
      </c>
    </row>
    <row r="1467">
      <c r="L1467" s="116"/>
      <c r="M1467" s="116"/>
      <c r="N1467" s="116"/>
      <c r="O1467" s="116"/>
      <c r="T1467" s="103"/>
      <c r="Y1467" s="130" t="s">
        <v>81</v>
      </c>
      <c r="Z1467" s="130" t="s">
        <v>413</v>
      </c>
    </row>
    <row r="1468">
      <c r="L1468" s="116"/>
      <c r="M1468" s="116"/>
      <c r="N1468" s="116"/>
      <c r="O1468" s="116"/>
      <c r="T1468" s="103"/>
      <c r="Y1468" s="130" t="s">
        <v>123</v>
      </c>
      <c r="Z1468" s="130" t="s">
        <v>480</v>
      </c>
    </row>
    <row r="1469">
      <c r="L1469" s="116"/>
      <c r="M1469" s="116"/>
      <c r="N1469" s="116"/>
      <c r="O1469" s="116"/>
      <c r="T1469" s="103"/>
      <c r="Y1469" s="130" t="s">
        <v>547</v>
      </c>
      <c r="Z1469" s="130" t="s">
        <v>473</v>
      </c>
    </row>
    <row r="1470">
      <c r="L1470" s="116"/>
      <c r="M1470" s="116"/>
      <c r="N1470" s="116"/>
      <c r="O1470" s="116"/>
      <c r="T1470" s="103"/>
      <c r="Y1470" s="130" t="s">
        <v>548</v>
      </c>
      <c r="Z1470" s="130" t="s">
        <v>464</v>
      </c>
    </row>
    <row r="1471">
      <c r="L1471" s="116"/>
      <c r="M1471" s="116"/>
      <c r="N1471" s="116"/>
      <c r="O1471" s="116"/>
      <c r="T1471" s="103"/>
      <c r="Y1471" s="130" t="s">
        <v>91</v>
      </c>
      <c r="Z1471" s="130" t="s">
        <v>483</v>
      </c>
    </row>
    <row r="1472">
      <c r="L1472" s="116"/>
      <c r="M1472" s="116"/>
      <c r="N1472" s="116"/>
      <c r="O1472" s="116"/>
      <c r="T1472" s="103"/>
      <c r="Y1472" s="130" t="s">
        <v>255</v>
      </c>
      <c r="Z1472" s="130" t="s">
        <v>425</v>
      </c>
    </row>
    <row r="1473">
      <c r="L1473" s="116"/>
      <c r="M1473" s="116"/>
      <c r="N1473" s="116"/>
      <c r="O1473" s="116"/>
      <c r="T1473" s="103"/>
      <c r="Y1473" s="130" t="s">
        <v>103</v>
      </c>
      <c r="Z1473" s="130" t="s">
        <v>464</v>
      </c>
    </row>
    <row r="1474">
      <c r="L1474" s="116"/>
      <c r="M1474" s="116"/>
      <c r="N1474" s="116"/>
      <c r="O1474" s="116"/>
      <c r="T1474" s="103"/>
      <c r="Y1474" s="130" t="s">
        <v>75</v>
      </c>
      <c r="Z1474" s="130" t="s">
        <v>398</v>
      </c>
    </row>
    <row r="1475">
      <c r="L1475" s="116"/>
      <c r="M1475" s="116"/>
      <c r="N1475" s="116"/>
      <c r="O1475" s="116"/>
      <c r="T1475" s="103"/>
      <c r="Y1475" s="130" t="s">
        <v>205</v>
      </c>
      <c r="Z1475" s="130" t="s">
        <v>372</v>
      </c>
    </row>
    <row r="1476">
      <c r="L1476" s="116"/>
      <c r="M1476" s="116"/>
      <c r="N1476" s="116"/>
      <c r="O1476" s="116"/>
      <c r="T1476" s="103"/>
      <c r="Y1476" s="130" t="s">
        <v>527</v>
      </c>
      <c r="Z1476" s="130" t="s">
        <v>480</v>
      </c>
    </row>
    <row r="1477">
      <c r="L1477" s="116"/>
      <c r="M1477" s="116"/>
      <c r="N1477" s="116"/>
      <c r="O1477" s="116"/>
      <c r="T1477" s="103"/>
      <c r="Y1477" s="130" t="s">
        <v>60</v>
      </c>
      <c r="Z1477" s="130" t="s">
        <v>417</v>
      </c>
    </row>
    <row r="1478">
      <c r="L1478" s="116"/>
      <c r="M1478" s="116"/>
      <c r="N1478" s="116"/>
      <c r="O1478" s="116"/>
      <c r="T1478" s="103"/>
      <c r="Y1478" s="130" t="s">
        <v>135</v>
      </c>
      <c r="Z1478" s="130" t="s">
        <v>459</v>
      </c>
    </row>
    <row r="1479">
      <c r="L1479" s="116"/>
      <c r="M1479" s="116"/>
      <c r="N1479" s="116"/>
      <c r="O1479" s="116"/>
      <c r="T1479" s="103"/>
      <c r="Y1479" s="130" t="s">
        <v>578</v>
      </c>
      <c r="Z1479" s="130" t="s">
        <v>483</v>
      </c>
    </row>
    <row r="1480">
      <c r="L1480" s="116"/>
      <c r="M1480" s="116"/>
      <c r="N1480" s="116"/>
      <c r="O1480" s="116"/>
      <c r="T1480" s="103"/>
      <c r="Y1480" s="130" t="s">
        <v>528</v>
      </c>
      <c r="Z1480" s="130" t="s">
        <v>432</v>
      </c>
    </row>
    <row r="1481">
      <c r="L1481" s="116"/>
      <c r="M1481" s="116"/>
      <c r="N1481" s="116"/>
      <c r="O1481" s="116"/>
      <c r="T1481" s="103"/>
      <c r="Y1481" s="130" t="s">
        <v>529</v>
      </c>
      <c r="Z1481" s="130" t="s">
        <v>431</v>
      </c>
    </row>
    <row r="1482">
      <c r="L1482" s="116"/>
      <c r="M1482" s="116"/>
      <c r="N1482" s="116"/>
      <c r="O1482" s="116"/>
      <c r="T1482" s="103"/>
      <c r="Y1482" s="130" t="s">
        <v>566</v>
      </c>
      <c r="Z1482" s="130" t="s">
        <v>421</v>
      </c>
    </row>
    <row r="1483">
      <c r="L1483" s="116"/>
      <c r="M1483" s="116"/>
      <c r="N1483" s="116"/>
      <c r="O1483" s="116"/>
      <c r="T1483" s="103"/>
      <c r="Y1483" s="130" t="s">
        <v>532</v>
      </c>
      <c r="Z1483" s="130" t="s">
        <v>490</v>
      </c>
    </row>
    <row r="1484">
      <c r="L1484" s="116"/>
      <c r="M1484" s="116"/>
      <c r="N1484" s="116"/>
      <c r="O1484" s="116"/>
      <c r="T1484" s="103"/>
      <c r="Y1484" s="130" t="s">
        <v>579</v>
      </c>
      <c r="Z1484" s="130" t="s">
        <v>490</v>
      </c>
    </row>
    <row r="1485">
      <c r="L1485" s="116"/>
      <c r="M1485" s="116"/>
      <c r="N1485" s="116"/>
      <c r="O1485" s="116"/>
      <c r="T1485" s="103"/>
      <c r="Y1485" s="130" t="s">
        <v>576</v>
      </c>
      <c r="Z1485" s="130" t="s">
        <v>490</v>
      </c>
    </row>
    <row r="1486">
      <c r="L1486" s="116"/>
      <c r="M1486" s="116"/>
      <c r="N1486" s="116"/>
      <c r="O1486" s="116"/>
      <c r="T1486" s="103"/>
      <c r="Y1486" s="130" t="s">
        <v>534</v>
      </c>
      <c r="Z1486" s="130" t="s">
        <v>381</v>
      </c>
    </row>
    <row r="1487">
      <c r="L1487" s="116"/>
      <c r="M1487" s="116"/>
      <c r="N1487" s="116"/>
      <c r="O1487" s="116"/>
      <c r="T1487" s="103"/>
      <c r="Y1487" s="130" t="s">
        <v>536</v>
      </c>
      <c r="Z1487" s="130" t="s">
        <v>455</v>
      </c>
    </row>
    <row r="1488">
      <c r="L1488" s="116"/>
      <c r="M1488" s="116"/>
      <c r="N1488" s="116"/>
      <c r="O1488" s="116"/>
      <c r="T1488" s="103"/>
      <c r="Y1488" s="130" t="s">
        <v>537</v>
      </c>
      <c r="Z1488" s="130" t="s">
        <v>461</v>
      </c>
    </row>
    <row r="1489">
      <c r="L1489" s="116"/>
      <c r="M1489" s="116"/>
      <c r="N1489" s="116"/>
      <c r="O1489" s="116"/>
      <c r="T1489" s="103"/>
      <c r="Y1489" s="130" t="s">
        <v>538</v>
      </c>
      <c r="Z1489" s="130" t="s">
        <v>430</v>
      </c>
    </row>
    <row r="1490">
      <c r="L1490" s="116"/>
      <c r="M1490" s="116"/>
      <c r="N1490" s="116"/>
      <c r="O1490" s="116"/>
      <c r="T1490" s="103"/>
      <c r="Y1490" s="130" t="s">
        <v>77</v>
      </c>
      <c r="Z1490" s="130" t="s">
        <v>427</v>
      </c>
    </row>
    <row r="1491">
      <c r="L1491" s="116"/>
      <c r="M1491" s="116"/>
      <c r="N1491" s="116"/>
      <c r="O1491" s="116"/>
      <c r="T1491" s="103"/>
      <c r="Y1491" s="130" t="s">
        <v>127</v>
      </c>
      <c r="Z1491" s="130" t="s">
        <v>372</v>
      </c>
    </row>
    <row r="1492">
      <c r="L1492" s="116"/>
      <c r="M1492" s="116"/>
      <c r="N1492" s="116"/>
      <c r="O1492" s="116"/>
      <c r="T1492" s="103"/>
      <c r="Y1492" s="130" t="s">
        <v>539</v>
      </c>
      <c r="Z1492" s="130" t="s">
        <v>400</v>
      </c>
    </row>
    <row r="1493">
      <c r="L1493" s="116"/>
      <c r="M1493" s="116"/>
      <c r="N1493" s="116"/>
      <c r="O1493" s="116"/>
      <c r="T1493" s="103"/>
      <c r="Y1493" s="130" t="s">
        <v>577</v>
      </c>
      <c r="Z1493" s="130" t="s">
        <v>490</v>
      </c>
    </row>
    <row r="1494">
      <c r="L1494" s="116"/>
      <c r="M1494" s="116"/>
      <c r="N1494" s="116"/>
      <c r="O1494" s="116"/>
      <c r="T1494" s="103"/>
      <c r="Y1494" s="130" t="s">
        <v>542</v>
      </c>
      <c r="Z1494" s="130" t="s">
        <v>421</v>
      </c>
    </row>
    <row r="1495">
      <c r="L1495" s="116"/>
      <c r="M1495" s="116"/>
      <c r="N1495" s="116"/>
      <c r="O1495" s="116"/>
      <c r="T1495" s="103"/>
      <c r="Y1495" s="130" t="s">
        <v>73</v>
      </c>
      <c r="Z1495" s="130" t="s">
        <v>489</v>
      </c>
    </row>
    <row r="1496">
      <c r="L1496" s="116"/>
      <c r="M1496" s="116"/>
      <c r="N1496" s="116"/>
      <c r="O1496" s="116"/>
      <c r="T1496" s="103"/>
      <c r="Y1496" s="130" t="s">
        <v>83</v>
      </c>
      <c r="Z1496" s="130" t="s">
        <v>427</v>
      </c>
    </row>
    <row r="1497">
      <c r="L1497" s="116"/>
      <c r="M1497" s="116"/>
      <c r="N1497" s="116"/>
      <c r="O1497" s="116"/>
      <c r="T1497" s="103"/>
      <c r="Y1497" s="130" t="s">
        <v>543</v>
      </c>
      <c r="Z1497" s="130" t="s">
        <v>490</v>
      </c>
    </row>
    <row r="1498">
      <c r="L1498" s="116"/>
      <c r="M1498" s="116"/>
      <c r="N1498" s="116"/>
      <c r="O1498" s="116"/>
      <c r="T1498" s="103"/>
      <c r="Y1498" s="130" t="s">
        <v>67</v>
      </c>
      <c r="Z1498" s="130" t="s">
        <v>435</v>
      </c>
    </row>
    <row r="1499">
      <c r="L1499" s="116"/>
      <c r="M1499" s="116"/>
      <c r="N1499" s="116"/>
      <c r="O1499" s="116"/>
      <c r="T1499" s="103"/>
      <c r="Y1499" s="130" t="s">
        <v>69</v>
      </c>
      <c r="Z1499" s="130" t="s">
        <v>468</v>
      </c>
    </row>
    <row r="1500">
      <c r="L1500" s="116"/>
      <c r="M1500" s="116"/>
      <c r="N1500" s="116"/>
      <c r="O1500" s="116"/>
      <c r="T1500" s="103"/>
      <c r="Y1500" s="130" t="s">
        <v>81</v>
      </c>
      <c r="Z1500" s="130" t="s">
        <v>413</v>
      </c>
    </row>
    <row r="1501">
      <c r="L1501" s="116"/>
      <c r="M1501" s="116"/>
      <c r="N1501" s="116"/>
      <c r="O1501" s="116"/>
      <c r="T1501" s="103"/>
      <c r="Y1501" s="130" t="s">
        <v>123</v>
      </c>
      <c r="Z1501" s="130" t="s">
        <v>480</v>
      </c>
    </row>
    <row r="1502">
      <c r="L1502" s="116"/>
      <c r="M1502" s="116"/>
      <c r="N1502" s="116"/>
      <c r="O1502" s="116"/>
      <c r="T1502" s="103"/>
      <c r="Y1502" s="130" t="s">
        <v>547</v>
      </c>
      <c r="Z1502" s="130" t="s">
        <v>473</v>
      </c>
    </row>
    <row r="1503">
      <c r="L1503" s="116"/>
      <c r="M1503" s="116"/>
      <c r="N1503" s="116"/>
      <c r="O1503" s="116"/>
      <c r="T1503" s="103"/>
      <c r="Y1503" s="130" t="s">
        <v>548</v>
      </c>
      <c r="Z1503" s="130" t="s">
        <v>464</v>
      </c>
    </row>
    <row r="1504">
      <c r="L1504" s="116"/>
      <c r="M1504" s="116"/>
      <c r="N1504" s="116"/>
      <c r="O1504" s="116"/>
      <c r="T1504" s="103"/>
      <c r="Y1504" s="130" t="s">
        <v>91</v>
      </c>
      <c r="Z1504" s="130" t="s">
        <v>483</v>
      </c>
    </row>
    <row r="1505">
      <c r="L1505" s="116"/>
      <c r="M1505" s="116"/>
      <c r="N1505" s="116"/>
      <c r="O1505" s="116"/>
      <c r="T1505" s="103"/>
      <c r="Y1505" s="130" t="s">
        <v>255</v>
      </c>
      <c r="Z1505" s="130" t="s">
        <v>425</v>
      </c>
    </row>
    <row r="1506">
      <c r="L1506" s="116"/>
      <c r="M1506" s="116"/>
      <c r="N1506" s="116"/>
      <c r="O1506" s="116"/>
      <c r="T1506" s="103"/>
      <c r="Y1506" s="130" t="s">
        <v>103</v>
      </c>
      <c r="Z1506" s="130" t="s">
        <v>464</v>
      </c>
    </row>
    <row r="1507">
      <c r="L1507" s="116"/>
      <c r="M1507" s="116"/>
      <c r="N1507" s="116"/>
      <c r="O1507" s="116"/>
      <c r="T1507" s="103"/>
      <c r="Y1507" s="130" t="s">
        <v>75</v>
      </c>
      <c r="Z1507" s="130" t="s">
        <v>398</v>
      </c>
    </row>
    <row r="1508">
      <c r="L1508" s="116"/>
      <c r="M1508" s="116"/>
      <c r="N1508" s="116"/>
      <c r="O1508" s="116"/>
      <c r="T1508" s="103"/>
      <c r="Y1508" s="130" t="s">
        <v>89</v>
      </c>
      <c r="Z1508" s="130" t="s">
        <v>417</v>
      </c>
    </row>
    <row r="1509">
      <c r="L1509" s="116"/>
      <c r="M1509" s="116"/>
      <c r="N1509" s="116"/>
      <c r="O1509" s="116"/>
      <c r="T1509" s="103"/>
      <c r="Y1509" s="130" t="s">
        <v>527</v>
      </c>
      <c r="Z1509" s="130" t="s">
        <v>480</v>
      </c>
    </row>
    <row r="1510">
      <c r="L1510" s="116"/>
      <c r="M1510" s="116"/>
      <c r="N1510" s="116"/>
      <c r="O1510" s="116"/>
      <c r="T1510" s="103"/>
      <c r="Y1510" s="130" t="s">
        <v>60</v>
      </c>
      <c r="Z1510" s="130" t="s">
        <v>417</v>
      </c>
    </row>
    <row r="1511">
      <c r="L1511" s="116"/>
      <c r="M1511" s="116"/>
      <c r="N1511" s="116"/>
      <c r="O1511" s="116"/>
      <c r="T1511" s="103"/>
      <c r="Y1511" s="130" t="s">
        <v>135</v>
      </c>
      <c r="Z1511" s="130" t="s">
        <v>459</v>
      </c>
    </row>
    <row r="1512">
      <c r="L1512" s="116"/>
      <c r="M1512" s="116"/>
      <c r="N1512" s="116"/>
      <c r="O1512" s="116"/>
      <c r="T1512" s="103"/>
      <c r="Y1512" s="130" t="s">
        <v>578</v>
      </c>
      <c r="Z1512" s="130" t="s">
        <v>483</v>
      </c>
    </row>
    <row r="1513">
      <c r="L1513" s="116"/>
      <c r="M1513" s="116"/>
      <c r="N1513" s="116"/>
      <c r="O1513" s="116"/>
      <c r="T1513" s="103"/>
      <c r="Y1513" s="130" t="s">
        <v>528</v>
      </c>
      <c r="Z1513" s="130" t="s">
        <v>432</v>
      </c>
    </row>
    <row r="1514">
      <c r="L1514" s="116"/>
      <c r="M1514" s="116"/>
      <c r="N1514" s="116"/>
      <c r="O1514" s="116"/>
      <c r="T1514" s="103"/>
      <c r="Y1514" s="130" t="s">
        <v>529</v>
      </c>
      <c r="Z1514" s="130" t="s">
        <v>431</v>
      </c>
    </row>
    <row r="1515">
      <c r="L1515" s="116"/>
      <c r="M1515" s="116"/>
      <c r="N1515" s="116"/>
      <c r="O1515" s="116"/>
      <c r="T1515" s="103"/>
      <c r="Y1515" s="130" t="s">
        <v>566</v>
      </c>
      <c r="Z1515" s="130" t="s">
        <v>421</v>
      </c>
    </row>
    <row r="1516">
      <c r="L1516" s="116"/>
      <c r="M1516" s="116"/>
      <c r="N1516" s="116"/>
      <c r="O1516" s="116"/>
      <c r="T1516" s="103"/>
      <c r="Y1516" s="130" t="s">
        <v>532</v>
      </c>
      <c r="Z1516" s="130" t="s">
        <v>490</v>
      </c>
    </row>
    <row r="1517">
      <c r="L1517" s="116"/>
      <c r="M1517" s="116"/>
      <c r="N1517" s="116"/>
      <c r="O1517" s="116"/>
      <c r="T1517" s="103"/>
      <c r="Y1517" s="130" t="s">
        <v>576</v>
      </c>
      <c r="Z1517" s="130" t="s">
        <v>490</v>
      </c>
    </row>
    <row r="1518">
      <c r="L1518" s="116"/>
      <c r="M1518" s="116"/>
      <c r="N1518" s="116"/>
      <c r="O1518" s="116"/>
      <c r="T1518" s="103"/>
      <c r="Y1518" s="130" t="s">
        <v>534</v>
      </c>
      <c r="Z1518" s="130" t="s">
        <v>381</v>
      </c>
    </row>
    <row r="1519">
      <c r="L1519" s="116"/>
      <c r="M1519" s="116"/>
      <c r="N1519" s="116"/>
      <c r="O1519" s="116"/>
      <c r="T1519" s="103"/>
      <c r="Y1519" s="130" t="s">
        <v>536</v>
      </c>
      <c r="Z1519" s="130" t="s">
        <v>455</v>
      </c>
    </row>
    <row r="1520">
      <c r="L1520" s="116"/>
      <c r="M1520" s="116"/>
      <c r="N1520" s="116"/>
      <c r="O1520" s="116"/>
      <c r="T1520" s="103"/>
      <c r="Y1520" s="130" t="s">
        <v>537</v>
      </c>
      <c r="Z1520" s="130" t="s">
        <v>461</v>
      </c>
    </row>
    <row r="1521">
      <c r="L1521" s="116"/>
      <c r="M1521" s="116"/>
      <c r="N1521" s="116"/>
      <c r="O1521" s="116"/>
      <c r="T1521" s="103"/>
      <c r="Y1521" s="130" t="s">
        <v>538</v>
      </c>
      <c r="Z1521" s="130" t="s">
        <v>430</v>
      </c>
    </row>
    <row r="1522">
      <c r="L1522" s="116"/>
      <c r="M1522" s="116"/>
      <c r="N1522" s="116"/>
      <c r="O1522" s="116"/>
      <c r="T1522" s="103"/>
      <c r="Y1522" s="130" t="s">
        <v>77</v>
      </c>
      <c r="Z1522" s="130" t="s">
        <v>427</v>
      </c>
    </row>
    <row r="1523">
      <c r="L1523" s="116"/>
      <c r="M1523" s="116"/>
      <c r="N1523" s="116"/>
      <c r="O1523" s="116"/>
      <c r="T1523" s="103"/>
      <c r="Y1523" s="130" t="s">
        <v>127</v>
      </c>
      <c r="Z1523" s="130" t="s">
        <v>372</v>
      </c>
    </row>
    <row r="1524">
      <c r="L1524" s="116"/>
      <c r="M1524" s="116"/>
      <c r="N1524" s="116"/>
      <c r="O1524" s="116"/>
      <c r="T1524" s="103"/>
      <c r="Y1524" s="130" t="s">
        <v>539</v>
      </c>
      <c r="Z1524" s="130" t="s">
        <v>400</v>
      </c>
    </row>
    <row r="1525">
      <c r="L1525" s="116"/>
      <c r="M1525" s="116"/>
      <c r="N1525" s="116"/>
      <c r="O1525" s="116"/>
      <c r="T1525" s="103"/>
      <c r="Y1525" s="130" t="s">
        <v>577</v>
      </c>
      <c r="Z1525" s="130" t="s">
        <v>490</v>
      </c>
    </row>
    <row r="1526">
      <c r="L1526" s="116"/>
      <c r="M1526" s="116"/>
      <c r="N1526" s="116"/>
      <c r="O1526" s="116"/>
      <c r="T1526" s="103"/>
      <c r="Y1526" s="130" t="s">
        <v>542</v>
      </c>
      <c r="Z1526" s="130" t="s">
        <v>421</v>
      </c>
    </row>
    <row r="1527">
      <c r="L1527" s="116"/>
      <c r="M1527" s="116"/>
      <c r="N1527" s="116"/>
      <c r="O1527" s="116"/>
      <c r="T1527" s="103"/>
      <c r="Y1527" s="130" t="s">
        <v>73</v>
      </c>
      <c r="Z1527" s="130" t="s">
        <v>489</v>
      </c>
    </row>
    <row r="1528">
      <c r="L1528" s="116"/>
      <c r="M1528" s="116"/>
      <c r="N1528" s="116"/>
      <c r="O1528" s="116"/>
      <c r="T1528" s="103"/>
      <c r="Y1528" s="130" t="s">
        <v>83</v>
      </c>
      <c r="Z1528" s="130" t="s">
        <v>427</v>
      </c>
    </row>
    <row r="1529">
      <c r="L1529" s="116"/>
      <c r="M1529" s="116"/>
      <c r="N1529" s="116"/>
      <c r="O1529" s="116"/>
      <c r="T1529" s="103"/>
      <c r="Y1529" s="130" t="s">
        <v>543</v>
      </c>
      <c r="Z1529" s="130" t="s">
        <v>490</v>
      </c>
    </row>
    <row r="1530">
      <c r="L1530" s="116"/>
      <c r="M1530" s="116"/>
      <c r="N1530" s="116"/>
      <c r="O1530" s="116"/>
      <c r="T1530" s="103"/>
      <c r="Y1530" s="130" t="s">
        <v>67</v>
      </c>
      <c r="Z1530" s="130" t="s">
        <v>435</v>
      </c>
    </row>
    <row r="1531">
      <c r="L1531" s="116"/>
      <c r="M1531" s="116"/>
      <c r="N1531" s="116"/>
      <c r="O1531" s="116"/>
      <c r="T1531" s="103"/>
      <c r="Y1531" s="130" t="s">
        <v>69</v>
      </c>
      <c r="Z1531" s="130" t="s">
        <v>468</v>
      </c>
    </row>
    <row r="1532">
      <c r="L1532" s="116"/>
      <c r="M1532" s="116"/>
      <c r="N1532" s="116"/>
      <c r="O1532" s="116"/>
      <c r="T1532" s="103"/>
      <c r="Y1532" s="130" t="s">
        <v>546</v>
      </c>
      <c r="Z1532" s="130" t="s">
        <v>424</v>
      </c>
    </row>
    <row r="1533">
      <c r="L1533" s="116"/>
      <c r="M1533" s="116"/>
      <c r="N1533" s="116"/>
      <c r="O1533" s="116"/>
      <c r="T1533" s="103"/>
      <c r="Y1533" s="130" t="s">
        <v>123</v>
      </c>
      <c r="Z1533" s="130" t="s">
        <v>480</v>
      </c>
    </row>
    <row r="1534">
      <c r="L1534" s="116"/>
      <c r="M1534" s="116"/>
      <c r="N1534" s="116"/>
      <c r="O1534" s="116"/>
      <c r="T1534" s="103"/>
      <c r="Y1534" s="130" t="s">
        <v>547</v>
      </c>
      <c r="Z1534" s="130" t="s">
        <v>473</v>
      </c>
    </row>
    <row r="1535">
      <c r="L1535" s="116"/>
      <c r="M1535" s="116"/>
      <c r="N1535" s="116"/>
      <c r="O1535" s="116"/>
      <c r="T1535" s="103"/>
      <c r="Y1535" s="130" t="s">
        <v>548</v>
      </c>
      <c r="Z1535" s="130" t="s">
        <v>464</v>
      </c>
    </row>
    <row r="1536">
      <c r="L1536" s="116"/>
      <c r="M1536" s="116"/>
      <c r="N1536" s="116"/>
      <c r="O1536" s="116"/>
      <c r="T1536" s="103"/>
      <c r="Y1536" s="130" t="s">
        <v>91</v>
      </c>
      <c r="Z1536" s="130" t="s">
        <v>483</v>
      </c>
    </row>
    <row r="1537">
      <c r="L1537" s="116"/>
      <c r="M1537" s="116"/>
      <c r="N1537" s="116"/>
      <c r="O1537" s="116"/>
      <c r="T1537" s="103"/>
      <c r="Y1537" s="130" t="s">
        <v>255</v>
      </c>
      <c r="Z1537" s="130" t="s">
        <v>425</v>
      </c>
    </row>
    <row r="1538">
      <c r="L1538" s="116"/>
      <c r="M1538" s="116"/>
      <c r="N1538" s="116"/>
      <c r="O1538" s="116"/>
      <c r="T1538" s="103"/>
      <c r="Y1538" s="130" t="s">
        <v>103</v>
      </c>
      <c r="Z1538" s="130" t="s">
        <v>464</v>
      </c>
    </row>
    <row r="1539">
      <c r="L1539" s="116"/>
      <c r="M1539" s="116"/>
      <c r="N1539" s="116"/>
      <c r="O1539" s="116"/>
      <c r="T1539" s="103"/>
      <c r="Y1539" s="130" t="s">
        <v>75</v>
      </c>
      <c r="Z1539" s="130" t="s">
        <v>398</v>
      </c>
    </row>
    <row r="1540">
      <c r="L1540" s="116"/>
      <c r="M1540" s="116"/>
      <c r="N1540" s="116"/>
      <c r="O1540" s="116"/>
      <c r="T1540" s="103"/>
      <c r="Y1540" s="130" t="s">
        <v>89</v>
      </c>
      <c r="Z1540" s="130" t="s">
        <v>417</v>
      </c>
    </row>
    <row r="1541">
      <c r="L1541" s="116"/>
      <c r="M1541" s="116"/>
      <c r="N1541" s="116"/>
      <c r="O1541" s="116"/>
      <c r="T1541" s="103"/>
      <c r="Y1541" s="130" t="s">
        <v>527</v>
      </c>
      <c r="Z1541" s="130" t="s">
        <v>480</v>
      </c>
    </row>
    <row r="1542">
      <c r="L1542" s="116"/>
      <c r="M1542" s="116"/>
      <c r="N1542" s="116"/>
      <c r="O1542" s="116"/>
      <c r="T1542" s="103"/>
      <c r="Y1542" s="130" t="s">
        <v>60</v>
      </c>
      <c r="Z1542" s="130" t="s">
        <v>417</v>
      </c>
    </row>
    <row r="1543">
      <c r="L1543" s="116"/>
      <c r="M1543" s="116"/>
      <c r="N1543" s="116"/>
      <c r="O1543" s="116"/>
      <c r="T1543" s="103"/>
      <c r="Y1543" s="130" t="s">
        <v>135</v>
      </c>
      <c r="Z1543" s="130" t="s">
        <v>459</v>
      </c>
    </row>
    <row r="1544">
      <c r="L1544" s="116"/>
      <c r="M1544" s="116"/>
      <c r="N1544" s="116"/>
      <c r="O1544" s="116"/>
      <c r="T1544" s="103"/>
      <c r="Y1544" s="130" t="s">
        <v>528</v>
      </c>
      <c r="Z1544" s="130" t="s">
        <v>432</v>
      </c>
    </row>
    <row r="1545">
      <c r="L1545" s="116"/>
      <c r="M1545" s="116"/>
      <c r="N1545" s="116"/>
      <c r="O1545" s="116"/>
      <c r="T1545" s="103"/>
      <c r="Y1545" s="130" t="s">
        <v>566</v>
      </c>
      <c r="Z1545" s="130" t="s">
        <v>421</v>
      </c>
    </row>
    <row r="1546">
      <c r="L1546" s="116"/>
      <c r="M1546" s="116"/>
      <c r="N1546" s="116"/>
      <c r="O1546" s="116"/>
      <c r="T1546" s="103"/>
      <c r="Y1546" s="130" t="s">
        <v>532</v>
      </c>
      <c r="Z1546" s="130" t="s">
        <v>490</v>
      </c>
    </row>
    <row r="1547">
      <c r="L1547" s="116"/>
      <c r="M1547" s="116"/>
      <c r="N1547" s="116"/>
      <c r="O1547" s="116"/>
      <c r="T1547" s="103"/>
      <c r="Y1547" s="130" t="s">
        <v>576</v>
      </c>
      <c r="Z1547" s="130" t="s">
        <v>490</v>
      </c>
    </row>
    <row r="1548">
      <c r="L1548" s="116"/>
      <c r="M1548" s="116"/>
      <c r="N1548" s="116"/>
      <c r="O1548" s="116"/>
      <c r="T1548" s="103"/>
      <c r="Y1548" s="130" t="s">
        <v>533</v>
      </c>
      <c r="Z1548" s="130" t="s">
        <v>490</v>
      </c>
    </row>
    <row r="1549">
      <c r="L1549" s="116"/>
      <c r="M1549" s="116"/>
      <c r="N1549" s="116"/>
      <c r="O1549" s="116"/>
      <c r="T1549" s="103"/>
      <c r="Y1549" s="130" t="s">
        <v>534</v>
      </c>
      <c r="Z1549" s="130" t="s">
        <v>381</v>
      </c>
    </row>
    <row r="1550">
      <c r="L1550" s="116"/>
      <c r="M1550" s="116"/>
      <c r="N1550" s="116"/>
      <c r="O1550" s="116"/>
      <c r="T1550" s="103"/>
      <c r="Y1550" s="130" t="s">
        <v>536</v>
      </c>
      <c r="Z1550" s="130" t="s">
        <v>455</v>
      </c>
    </row>
    <row r="1551">
      <c r="L1551" s="116"/>
      <c r="M1551" s="116"/>
      <c r="N1551" s="116"/>
      <c r="O1551" s="116"/>
      <c r="T1551" s="103"/>
      <c r="Y1551" s="130" t="s">
        <v>537</v>
      </c>
      <c r="Z1551" s="130" t="s">
        <v>461</v>
      </c>
    </row>
    <row r="1552">
      <c r="L1552" s="116"/>
      <c r="M1552" s="116"/>
      <c r="N1552" s="116"/>
      <c r="O1552" s="116"/>
      <c r="T1552" s="103"/>
      <c r="Y1552" s="130" t="s">
        <v>538</v>
      </c>
      <c r="Z1552" s="130" t="s">
        <v>430</v>
      </c>
    </row>
    <row r="1553">
      <c r="L1553" s="116"/>
      <c r="M1553" s="116"/>
      <c r="N1553" s="116"/>
      <c r="O1553" s="116"/>
      <c r="T1553" s="103"/>
      <c r="Y1553" s="130" t="s">
        <v>77</v>
      </c>
      <c r="Z1553" s="130" t="s">
        <v>427</v>
      </c>
    </row>
    <row r="1554">
      <c r="L1554" s="116"/>
      <c r="M1554" s="116"/>
      <c r="N1554" s="116"/>
      <c r="O1554" s="116"/>
      <c r="T1554" s="103"/>
      <c r="Y1554" s="130" t="s">
        <v>127</v>
      </c>
      <c r="Z1554" s="130" t="s">
        <v>372</v>
      </c>
    </row>
    <row r="1555">
      <c r="L1555" s="116"/>
      <c r="M1555" s="116"/>
      <c r="N1555" s="116"/>
      <c r="O1555" s="116"/>
      <c r="T1555" s="103"/>
      <c r="Y1555" s="130" t="s">
        <v>539</v>
      </c>
      <c r="Z1555" s="130" t="s">
        <v>400</v>
      </c>
    </row>
    <row r="1556">
      <c r="L1556" s="116"/>
      <c r="M1556" s="116"/>
      <c r="N1556" s="116"/>
      <c r="O1556" s="116"/>
      <c r="T1556" s="103"/>
      <c r="Y1556" s="130" t="s">
        <v>577</v>
      </c>
      <c r="Z1556" s="130" t="s">
        <v>490</v>
      </c>
    </row>
    <row r="1557">
      <c r="L1557" s="116"/>
      <c r="M1557" s="116"/>
      <c r="N1557" s="116"/>
      <c r="O1557" s="116"/>
      <c r="T1557" s="103"/>
      <c r="Y1557" s="130" t="s">
        <v>542</v>
      </c>
      <c r="Z1557" s="130" t="s">
        <v>421</v>
      </c>
    </row>
    <row r="1558">
      <c r="L1558" s="116"/>
      <c r="M1558" s="116"/>
      <c r="N1558" s="116"/>
      <c r="O1558" s="116"/>
      <c r="T1558" s="103"/>
      <c r="Y1558" s="130" t="s">
        <v>73</v>
      </c>
      <c r="Z1558" s="130" t="s">
        <v>489</v>
      </c>
    </row>
    <row r="1559">
      <c r="L1559" s="116"/>
      <c r="M1559" s="116"/>
      <c r="N1559" s="116"/>
      <c r="O1559" s="116"/>
      <c r="T1559" s="103"/>
      <c r="Y1559" s="130" t="s">
        <v>83</v>
      </c>
      <c r="Z1559" s="130" t="s">
        <v>427</v>
      </c>
    </row>
    <row r="1560">
      <c r="L1560" s="116"/>
      <c r="M1560" s="116"/>
      <c r="N1560" s="116"/>
      <c r="O1560" s="116"/>
      <c r="T1560" s="103"/>
      <c r="Y1560" s="130" t="s">
        <v>543</v>
      </c>
      <c r="Z1560" s="130" t="s">
        <v>490</v>
      </c>
    </row>
    <row r="1561">
      <c r="L1561" s="116"/>
      <c r="M1561" s="116"/>
      <c r="N1561" s="116"/>
      <c r="O1561" s="116"/>
      <c r="T1561" s="103"/>
      <c r="Y1561" s="130" t="s">
        <v>573</v>
      </c>
      <c r="Z1561" s="130" t="s">
        <v>490</v>
      </c>
    </row>
    <row r="1562">
      <c r="L1562" s="116"/>
      <c r="M1562" s="116"/>
      <c r="N1562" s="116"/>
      <c r="O1562" s="116"/>
      <c r="T1562" s="103"/>
      <c r="Y1562" s="130" t="s">
        <v>67</v>
      </c>
      <c r="Z1562" s="130" t="s">
        <v>435</v>
      </c>
    </row>
    <row r="1563">
      <c r="L1563" s="116"/>
      <c r="M1563" s="116"/>
      <c r="N1563" s="116"/>
      <c r="O1563" s="116"/>
      <c r="T1563" s="103"/>
      <c r="Y1563" s="130" t="s">
        <v>69</v>
      </c>
      <c r="Z1563" s="130" t="s">
        <v>468</v>
      </c>
    </row>
    <row r="1564">
      <c r="L1564" s="116"/>
      <c r="M1564" s="116"/>
      <c r="N1564" s="116"/>
      <c r="O1564" s="116"/>
      <c r="T1564" s="103"/>
      <c r="Y1564" s="130" t="s">
        <v>546</v>
      </c>
      <c r="Z1564" s="130" t="s">
        <v>424</v>
      </c>
    </row>
    <row r="1565">
      <c r="L1565" s="116"/>
      <c r="M1565" s="116"/>
      <c r="N1565" s="116"/>
      <c r="O1565" s="116"/>
      <c r="T1565" s="103"/>
      <c r="Y1565" s="130" t="s">
        <v>81</v>
      </c>
      <c r="Z1565" s="130" t="s">
        <v>413</v>
      </c>
    </row>
    <row r="1566">
      <c r="L1566" s="116"/>
      <c r="M1566" s="116"/>
      <c r="N1566" s="116"/>
      <c r="O1566" s="116"/>
      <c r="T1566" s="103"/>
      <c r="Y1566" s="130" t="s">
        <v>123</v>
      </c>
      <c r="Z1566" s="130" t="s">
        <v>480</v>
      </c>
    </row>
    <row r="1567">
      <c r="L1567" s="116"/>
      <c r="M1567" s="116"/>
      <c r="N1567" s="116"/>
      <c r="O1567" s="116"/>
      <c r="T1567" s="103"/>
      <c r="Y1567" s="130" t="s">
        <v>547</v>
      </c>
      <c r="Z1567" s="130" t="s">
        <v>473</v>
      </c>
    </row>
    <row r="1568">
      <c r="L1568" s="116"/>
      <c r="M1568" s="116"/>
      <c r="N1568" s="116"/>
      <c r="O1568" s="116"/>
      <c r="T1568" s="103"/>
      <c r="Y1568" s="130" t="s">
        <v>548</v>
      </c>
      <c r="Z1568" s="130" t="s">
        <v>464</v>
      </c>
    </row>
    <row r="1569">
      <c r="L1569" s="116"/>
      <c r="M1569" s="116"/>
      <c r="N1569" s="116"/>
      <c r="O1569" s="116"/>
      <c r="T1569" s="103"/>
      <c r="Y1569" s="130" t="s">
        <v>91</v>
      </c>
      <c r="Z1569" s="130" t="s">
        <v>483</v>
      </c>
    </row>
    <row r="1570">
      <c r="L1570" s="116"/>
      <c r="M1570" s="116"/>
      <c r="N1570" s="116"/>
      <c r="O1570" s="116"/>
      <c r="T1570" s="103"/>
      <c r="Y1570" s="130" t="s">
        <v>255</v>
      </c>
      <c r="Z1570" s="130" t="s">
        <v>425</v>
      </c>
    </row>
    <row r="1571">
      <c r="L1571" s="116"/>
      <c r="M1571" s="116"/>
      <c r="N1571" s="116"/>
      <c r="O1571" s="116"/>
      <c r="T1571" s="103"/>
      <c r="Y1571" s="130" t="s">
        <v>103</v>
      </c>
      <c r="Z1571" s="130" t="s">
        <v>464</v>
      </c>
    </row>
    <row r="1572">
      <c r="L1572" s="116"/>
      <c r="M1572" s="116"/>
      <c r="N1572" s="116"/>
      <c r="O1572" s="116"/>
      <c r="T1572" s="103"/>
      <c r="Y1572" s="130" t="s">
        <v>75</v>
      </c>
      <c r="Z1572" s="130" t="s">
        <v>398</v>
      </c>
    </row>
    <row r="1573">
      <c r="L1573" s="116"/>
      <c r="M1573" s="116"/>
      <c r="N1573" s="116"/>
      <c r="O1573" s="116"/>
      <c r="T1573" s="103"/>
      <c r="Y1573" s="130" t="s">
        <v>89</v>
      </c>
      <c r="Z1573" s="130" t="s">
        <v>417</v>
      </c>
    </row>
    <row r="1574">
      <c r="L1574" s="116"/>
      <c r="M1574" s="116"/>
      <c r="N1574" s="116"/>
      <c r="O1574" s="116"/>
      <c r="T1574" s="103"/>
      <c r="Y1574" s="130" t="s">
        <v>527</v>
      </c>
      <c r="Z1574" s="130" t="s">
        <v>480</v>
      </c>
    </row>
    <row r="1575">
      <c r="L1575" s="116"/>
      <c r="M1575" s="116"/>
      <c r="N1575" s="116"/>
      <c r="O1575" s="116"/>
      <c r="T1575" s="103"/>
      <c r="Y1575" s="130" t="s">
        <v>60</v>
      </c>
      <c r="Z1575" s="130" t="s">
        <v>417</v>
      </c>
    </row>
    <row r="1576">
      <c r="L1576" s="116"/>
      <c r="M1576" s="116"/>
      <c r="N1576" s="116"/>
      <c r="O1576" s="116"/>
      <c r="T1576" s="103"/>
      <c r="Y1576" s="130" t="s">
        <v>135</v>
      </c>
      <c r="Z1576" s="130" t="s">
        <v>459</v>
      </c>
    </row>
    <row r="1577">
      <c r="L1577" s="116"/>
      <c r="M1577" s="116"/>
      <c r="N1577" s="116"/>
      <c r="O1577" s="116"/>
      <c r="T1577" s="103"/>
      <c r="Y1577" s="130" t="s">
        <v>528</v>
      </c>
      <c r="Z1577" s="130" t="s">
        <v>432</v>
      </c>
    </row>
    <row r="1578">
      <c r="L1578" s="116"/>
      <c r="M1578" s="116"/>
      <c r="N1578" s="116"/>
      <c r="O1578" s="116"/>
      <c r="T1578" s="103"/>
      <c r="Y1578" s="130" t="s">
        <v>529</v>
      </c>
      <c r="Z1578" s="130" t="s">
        <v>431</v>
      </c>
    </row>
    <row r="1579">
      <c r="L1579" s="116"/>
      <c r="M1579" s="116"/>
      <c r="N1579" s="116"/>
      <c r="O1579" s="116"/>
      <c r="T1579" s="103"/>
      <c r="Y1579" s="130" t="s">
        <v>566</v>
      </c>
      <c r="Z1579" s="130" t="s">
        <v>421</v>
      </c>
    </row>
    <row r="1580">
      <c r="L1580" s="116"/>
      <c r="M1580" s="116"/>
      <c r="N1580" s="116"/>
      <c r="O1580" s="116"/>
      <c r="T1580" s="103"/>
      <c r="Y1580" s="130" t="s">
        <v>532</v>
      </c>
      <c r="Z1580" s="130" t="s">
        <v>490</v>
      </c>
    </row>
    <row r="1581">
      <c r="L1581" s="116"/>
      <c r="M1581" s="116"/>
      <c r="N1581" s="116"/>
      <c r="O1581" s="116"/>
      <c r="T1581" s="103"/>
      <c r="Y1581" s="130" t="s">
        <v>576</v>
      </c>
      <c r="Z1581" s="130" t="s">
        <v>490</v>
      </c>
    </row>
    <row r="1582">
      <c r="L1582" s="116"/>
      <c r="M1582" s="116"/>
      <c r="N1582" s="116"/>
      <c r="O1582" s="116"/>
      <c r="T1582" s="103"/>
      <c r="Y1582" s="130" t="s">
        <v>534</v>
      </c>
      <c r="Z1582" s="130" t="s">
        <v>381</v>
      </c>
    </row>
    <row r="1583">
      <c r="L1583" s="116"/>
      <c r="M1583" s="116"/>
      <c r="N1583" s="116"/>
      <c r="O1583" s="116"/>
      <c r="T1583" s="103"/>
      <c r="Y1583" s="130" t="s">
        <v>536</v>
      </c>
      <c r="Z1583" s="130" t="s">
        <v>455</v>
      </c>
    </row>
    <row r="1584">
      <c r="L1584" s="116"/>
      <c r="M1584" s="116"/>
      <c r="N1584" s="116"/>
      <c r="O1584" s="116"/>
      <c r="T1584" s="103"/>
      <c r="Y1584" s="130" t="s">
        <v>537</v>
      </c>
      <c r="Z1584" s="130" t="s">
        <v>461</v>
      </c>
    </row>
    <row r="1585">
      <c r="L1585" s="116"/>
      <c r="M1585" s="116"/>
      <c r="N1585" s="116"/>
      <c r="O1585" s="116"/>
      <c r="T1585" s="103"/>
      <c r="Y1585" s="130" t="s">
        <v>538</v>
      </c>
      <c r="Z1585" s="130" t="s">
        <v>430</v>
      </c>
    </row>
    <row r="1586">
      <c r="L1586" s="116"/>
      <c r="M1586" s="116"/>
      <c r="N1586" s="116"/>
      <c r="O1586" s="116"/>
      <c r="T1586" s="103"/>
      <c r="Y1586" s="130" t="s">
        <v>77</v>
      </c>
      <c r="Z1586" s="130" t="s">
        <v>427</v>
      </c>
    </row>
    <row r="1587">
      <c r="L1587" s="116"/>
      <c r="M1587" s="116"/>
      <c r="N1587" s="116"/>
      <c r="O1587" s="116"/>
      <c r="T1587" s="103"/>
      <c r="Y1587" s="130" t="s">
        <v>127</v>
      </c>
      <c r="Z1587" s="130" t="s">
        <v>372</v>
      </c>
    </row>
    <row r="1588">
      <c r="L1588" s="116"/>
      <c r="M1588" s="116"/>
      <c r="N1588" s="116"/>
      <c r="O1588" s="116"/>
      <c r="T1588" s="103"/>
      <c r="Y1588" s="130" t="s">
        <v>539</v>
      </c>
      <c r="Z1588" s="130" t="s">
        <v>400</v>
      </c>
    </row>
    <row r="1589">
      <c r="L1589" s="116"/>
      <c r="M1589" s="116"/>
      <c r="N1589" s="116"/>
      <c r="O1589" s="116"/>
      <c r="T1589" s="103"/>
      <c r="Y1589" s="130" t="s">
        <v>577</v>
      </c>
      <c r="Z1589" s="130" t="s">
        <v>490</v>
      </c>
    </row>
    <row r="1590">
      <c r="L1590" s="116"/>
      <c r="M1590" s="116"/>
      <c r="N1590" s="116"/>
      <c r="O1590" s="116"/>
      <c r="T1590" s="103"/>
      <c r="Y1590" s="130" t="s">
        <v>542</v>
      </c>
      <c r="Z1590" s="130" t="s">
        <v>421</v>
      </c>
    </row>
    <row r="1591">
      <c r="L1591" s="116"/>
      <c r="M1591" s="116"/>
      <c r="N1591" s="116"/>
      <c r="O1591" s="116"/>
      <c r="T1591" s="103"/>
      <c r="Y1591" s="130" t="s">
        <v>73</v>
      </c>
      <c r="Z1591" s="130" t="s">
        <v>489</v>
      </c>
    </row>
    <row r="1592">
      <c r="L1592" s="116"/>
      <c r="M1592" s="116"/>
      <c r="N1592" s="116"/>
      <c r="O1592" s="116"/>
      <c r="T1592" s="103"/>
      <c r="Y1592" s="130" t="s">
        <v>83</v>
      </c>
      <c r="Z1592" s="130" t="s">
        <v>427</v>
      </c>
    </row>
    <row r="1593">
      <c r="L1593" s="116"/>
      <c r="M1593" s="116"/>
      <c r="N1593" s="116"/>
      <c r="O1593" s="116"/>
      <c r="T1593" s="103"/>
      <c r="Y1593" s="130" t="s">
        <v>543</v>
      </c>
      <c r="Z1593" s="130" t="s">
        <v>490</v>
      </c>
    </row>
    <row r="1594">
      <c r="L1594" s="116"/>
      <c r="M1594" s="116"/>
      <c r="N1594" s="116"/>
      <c r="O1594" s="116"/>
      <c r="T1594" s="103"/>
      <c r="Y1594" s="130" t="s">
        <v>67</v>
      </c>
      <c r="Z1594" s="130" t="s">
        <v>435</v>
      </c>
    </row>
    <row r="1595">
      <c r="L1595" s="116"/>
      <c r="M1595" s="116"/>
      <c r="N1595" s="116"/>
      <c r="O1595" s="116"/>
      <c r="T1595" s="103"/>
      <c r="Y1595" s="130" t="s">
        <v>546</v>
      </c>
      <c r="Z1595" s="130" t="s">
        <v>424</v>
      </c>
    </row>
    <row r="1596">
      <c r="L1596" s="116"/>
      <c r="M1596" s="116"/>
      <c r="N1596" s="116"/>
      <c r="O1596" s="116"/>
      <c r="T1596" s="103"/>
      <c r="Y1596" s="130" t="s">
        <v>81</v>
      </c>
      <c r="Z1596" s="130" t="s">
        <v>413</v>
      </c>
    </row>
    <row r="1597">
      <c r="L1597" s="116"/>
      <c r="M1597" s="116"/>
      <c r="N1597" s="116"/>
      <c r="O1597" s="116"/>
      <c r="T1597" s="103"/>
      <c r="Y1597" s="130" t="s">
        <v>123</v>
      </c>
      <c r="Z1597" s="130" t="s">
        <v>480</v>
      </c>
    </row>
    <row r="1598">
      <c r="L1598" s="116"/>
      <c r="M1598" s="116"/>
      <c r="N1598" s="116"/>
      <c r="O1598" s="116"/>
      <c r="T1598" s="103"/>
      <c r="Y1598" s="130" t="s">
        <v>547</v>
      </c>
      <c r="Z1598" s="130" t="s">
        <v>473</v>
      </c>
    </row>
    <row r="1599">
      <c r="L1599" s="116"/>
      <c r="M1599" s="116"/>
      <c r="N1599" s="116"/>
      <c r="O1599" s="116"/>
      <c r="T1599" s="103"/>
      <c r="Y1599" s="130" t="s">
        <v>548</v>
      </c>
      <c r="Z1599" s="130" t="s">
        <v>464</v>
      </c>
    </row>
    <row r="1600">
      <c r="L1600" s="116"/>
      <c r="M1600" s="116"/>
      <c r="N1600" s="116"/>
      <c r="O1600" s="116"/>
      <c r="T1600" s="103"/>
      <c r="Y1600" s="130" t="s">
        <v>91</v>
      </c>
      <c r="Z1600" s="130" t="s">
        <v>483</v>
      </c>
    </row>
    <row r="1601">
      <c r="L1601" s="116"/>
      <c r="M1601" s="116"/>
      <c r="N1601" s="116"/>
      <c r="O1601" s="116"/>
      <c r="T1601" s="103"/>
      <c r="Y1601" s="130" t="s">
        <v>255</v>
      </c>
      <c r="Z1601" s="130" t="s">
        <v>425</v>
      </c>
    </row>
    <row r="1602">
      <c r="L1602" s="116"/>
      <c r="M1602" s="116"/>
      <c r="N1602" s="116"/>
      <c r="O1602" s="116"/>
      <c r="T1602" s="103"/>
      <c r="Y1602" s="130" t="s">
        <v>103</v>
      </c>
      <c r="Z1602" s="130" t="s">
        <v>464</v>
      </c>
    </row>
    <row r="1603">
      <c r="L1603" s="116"/>
      <c r="M1603" s="116"/>
      <c r="N1603" s="116"/>
      <c r="O1603" s="116"/>
      <c r="T1603" s="103"/>
      <c r="Y1603" s="130" t="s">
        <v>75</v>
      </c>
      <c r="Z1603" s="130" t="s">
        <v>398</v>
      </c>
    </row>
    <row r="1604">
      <c r="L1604" s="116"/>
      <c r="M1604" s="116"/>
      <c r="N1604" s="116"/>
      <c r="O1604" s="116"/>
      <c r="T1604" s="103"/>
      <c r="Y1604" s="130" t="s">
        <v>89</v>
      </c>
      <c r="Z1604" s="130" t="s">
        <v>417</v>
      </c>
    </row>
    <row r="1605">
      <c r="L1605" s="116"/>
      <c r="M1605" s="116"/>
      <c r="N1605" s="116"/>
      <c r="O1605" s="116"/>
      <c r="T1605" s="103"/>
      <c r="Y1605" s="130" t="s">
        <v>527</v>
      </c>
      <c r="Z1605" s="130" t="s">
        <v>480</v>
      </c>
    </row>
    <row r="1606">
      <c r="L1606" s="116"/>
      <c r="M1606" s="116"/>
      <c r="N1606" s="116"/>
      <c r="O1606" s="116"/>
      <c r="T1606" s="103"/>
      <c r="Y1606" s="130" t="s">
        <v>60</v>
      </c>
      <c r="Z1606" s="130" t="s">
        <v>417</v>
      </c>
    </row>
    <row r="1607">
      <c r="L1607" s="116"/>
      <c r="M1607" s="116"/>
      <c r="N1607" s="116"/>
      <c r="O1607" s="116"/>
      <c r="T1607" s="103"/>
      <c r="Y1607" s="130" t="s">
        <v>135</v>
      </c>
      <c r="Z1607" s="130" t="s">
        <v>459</v>
      </c>
    </row>
    <row r="1608">
      <c r="L1608" s="116"/>
      <c r="M1608" s="116"/>
      <c r="N1608" s="116"/>
      <c r="O1608" s="116"/>
      <c r="T1608" s="103"/>
      <c r="Y1608" s="130" t="s">
        <v>578</v>
      </c>
      <c r="Z1608" s="130" t="s">
        <v>483</v>
      </c>
    </row>
    <row r="1609">
      <c r="L1609" s="116"/>
      <c r="M1609" s="116"/>
      <c r="N1609" s="116"/>
      <c r="O1609" s="116"/>
      <c r="T1609" s="103"/>
      <c r="Y1609" s="130" t="s">
        <v>528</v>
      </c>
      <c r="Z1609" s="130" t="s">
        <v>432</v>
      </c>
    </row>
    <row r="1610">
      <c r="L1610" s="116"/>
      <c r="M1610" s="116"/>
      <c r="N1610" s="116"/>
      <c r="O1610" s="116"/>
      <c r="T1610" s="103"/>
      <c r="Y1610" s="130" t="s">
        <v>566</v>
      </c>
      <c r="Z1610" s="130" t="s">
        <v>421</v>
      </c>
    </row>
    <row r="1611">
      <c r="L1611" s="116"/>
      <c r="M1611" s="116"/>
      <c r="N1611" s="116"/>
      <c r="O1611" s="116"/>
      <c r="T1611" s="103"/>
      <c r="Y1611" s="130" t="s">
        <v>532</v>
      </c>
      <c r="Z1611" s="130" t="s">
        <v>490</v>
      </c>
    </row>
    <row r="1612">
      <c r="L1612" s="116"/>
      <c r="M1612" s="116"/>
      <c r="N1612" s="116"/>
      <c r="O1612" s="116"/>
      <c r="T1612" s="103"/>
      <c r="Y1612" s="130" t="s">
        <v>576</v>
      </c>
      <c r="Z1612" s="130" t="s">
        <v>490</v>
      </c>
    </row>
    <row r="1613">
      <c r="L1613" s="116"/>
      <c r="M1613" s="116"/>
      <c r="N1613" s="116"/>
      <c r="O1613" s="116"/>
      <c r="T1613" s="103"/>
      <c r="Y1613" s="130" t="s">
        <v>534</v>
      </c>
      <c r="Z1613" s="130" t="s">
        <v>381</v>
      </c>
    </row>
    <row r="1614">
      <c r="L1614" s="116"/>
      <c r="M1614" s="116"/>
      <c r="N1614" s="116"/>
      <c r="O1614" s="116"/>
      <c r="T1614" s="103"/>
      <c r="Y1614" s="130" t="s">
        <v>536</v>
      </c>
      <c r="Z1614" s="130" t="s">
        <v>455</v>
      </c>
    </row>
    <row r="1615">
      <c r="L1615" s="116"/>
      <c r="M1615" s="116"/>
      <c r="N1615" s="116"/>
      <c r="O1615" s="116"/>
      <c r="T1615" s="103"/>
      <c r="Y1615" s="130" t="s">
        <v>537</v>
      </c>
      <c r="Z1615" s="130" t="s">
        <v>461</v>
      </c>
    </row>
    <row r="1616">
      <c r="L1616" s="116"/>
      <c r="M1616" s="116"/>
      <c r="N1616" s="116"/>
      <c r="O1616" s="116"/>
      <c r="T1616" s="103"/>
      <c r="Y1616" s="130" t="s">
        <v>77</v>
      </c>
      <c r="Z1616" s="130" t="s">
        <v>427</v>
      </c>
    </row>
    <row r="1617">
      <c r="L1617" s="116"/>
      <c r="M1617" s="116"/>
      <c r="N1617" s="116"/>
      <c r="O1617" s="116"/>
      <c r="T1617" s="103"/>
      <c r="Y1617" s="130" t="s">
        <v>127</v>
      </c>
      <c r="Z1617" s="130" t="s">
        <v>372</v>
      </c>
    </row>
    <row r="1618">
      <c r="L1618" s="116"/>
      <c r="M1618" s="116"/>
      <c r="N1618" s="116"/>
      <c r="O1618" s="116"/>
      <c r="T1618" s="103"/>
      <c r="Y1618" s="130" t="s">
        <v>539</v>
      </c>
      <c r="Z1618" s="130" t="s">
        <v>400</v>
      </c>
    </row>
    <row r="1619">
      <c r="L1619" s="116"/>
      <c r="M1619" s="116"/>
      <c r="N1619" s="116"/>
      <c r="O1619" s="116"/>
      <c r="T1619" s="103"/>
      <c r="Y1619" s="130" t="s">
        <v>577</v>
      </c>
      <c r="Z1619" s="130" t="s">
        <v>490</v>
      </c>
    </row>
    <row r="1620">
      <c r="L1620" s="116"/>
      <c r="M1620" s="116"/>
      <c r="N1620" s="116"/>
      <c r="O1620" s="116"/>
      <c r="T1620" s="103"/>
      <c r="Y1620" s="130" t="s">
        <v>542</v>
      </c>
      <c r="Z1620" s="130" t="s">
        <v>421</v>
      </c>
    </row>
    <row r="1621">
      <c r="L1621" s="116"/>
      <c r="M1621" s="116"/>
      <c r="N1621" s="116"/>
      <c r="O1621" s="116"/>
      <c r="T1621" s="103"/>
      <c r="Y1621" s="130" t="s">
        <v>73</v>
      </c>
      <c r="Z1621" s="130" t="s">
        <v>489</v>
      </c>
    </row>
    <row r="1622">
      <c r="L1622" s="116"/>
      <c r="M1622" s="116"/>
      <c r="N1622" s="116"/>
      <c r="O1622" s="116"/>
      <c r="T1622" s="103"/>
      <c r="Y1622" s="130" t="s">
        <v>83</v>
      </c>
      <c r="Z1622" s="130" t="s">
        <v>427</v>
      </c>
    </row>
    <row r="1623">
      <c r="L1623" s="116"/>
      <c r="M1623" s="116"/>
      <c r="N1623" s="116"/>
      <c r="O1623" s="116"/>
      <c r="T1623" s="103"/>
      <c r="Y1623" s="130" t="s">
        <v>543</v>
      </c>
      <c r="Z1623" s="130" t="s">
        <v>490</v>
      </c>
    </row>
    <row r="1624">
      <c r="L1624" s="116"/>
      <c r="M1624" s="116"/>
      <c r="N1624" s="116"/>
      <c r="O1624" s="116"/>
      <c r="T1624" s="103"/>
      <c r="Y1624" s="130" t="s">
        <v>67</v>
      </c>
      <c r="Z1624" s="130" t="s">
        <v>435</v>
      </c>
    </row>
    <row r="1625">
      <c r="L1625" s="116"/>
      <c r="M1625" s="116"/>
      <c r="N1625" s="116"/>
      <c r="O1625" s="116"/>
      <c r="T1625" s="103"/>
      <c r="Y1625" s="130" t="s">
        <v>69</v>
      </c>
      <c r="Z1625" s="130" t="s">
        <v>468</v>
      </c>
    </row>
    <row r="1626">
      <c r="L1626" s="116"/>
      <c r="M1626" s="116"/>
      <c r="N1626" s="116"/>
      <c r="O1626" s="116"/>
      <c r="T1626" s="103"/>
      <c r="Y1626" s="130" t="s">
        <v>546</v>
      </c>
      <c r="Z1626" s="130" t="s">
        <v>424</v>
      </c>
    </row>
    <row r="1627">
      <c r="L1627" s="116"/>
      <c r="M1627" s="116"/>
      <c r="N1627" s="116"/>
      <c r="O1627" s="116"/>
      <c r="T1627" s="103"/>
      <c r="Y1627" s="130" t="s">
        <v>81</v>
      </c>
      <c r="Z1627" s="130" t="s">
        <v>413</v>
      </c>
    </row>
    <row r="1628">
      <c r="L1628" s="116"/>
      <c r="M1628" s="116"/>
      <c r="N1628" s="116"/>
      <c r="O1628" s="116"/>
      <c r="T1628" s="103"/>
      <c r="Y1628" s="130" t="s">
        <v>123</v>
      </c>
      <c r="Z1628" s="130" t="s">
        <v>480</v>
      </c>
    </row>
    <row r="1629">
      <c r="L1629" s="116"/>
      <c r="M1629" s="116"/>
      <c r="N1629" s="116"/>
      <c r="O1629" s="116"/>
      <c r="T1629" s="103"/>
      <c r="Y1629" s="130" t="s">
        <v>547</v>
      </c>
      <c r="Z1629" s="130" t="s">
        <v>473</v>
      </c>
    </row>
    <row r="1630">
      <c r="L1630" s="116"/>
      <c r="M1630" s="116"/>
      <c r="N1630" s="116"/>
      <c r="O1630" s="116"/>
      <c r="T1630" s="103"/>
      <c r="Y1630" s="130" t="s">
        <v>548</v>
      </c>
      <c r="Z1630" s="130" t="s">
        <v>464</v>
      </c>
    </row>
    <row r="1631">
      <c r="L1631" s="116"/>
      <c r="M1631" s="116"/>
      <c r="N1631" s="116"/>
      <c r="O1631" s="116"/>
      <c r="T1631" s="103"/>
      <c r="Y1631" s="130" t="s">
        <v>91</v>
      </c>
      <c r="Z1631" s="130" t="s">
        <v>483</v>
      </c>
    </row>
    <row r="1632">
      <c r="L1632" s="116"/>
      <c r="M1632" s="116"/>
      <c r="N1632" s="116"/>
      <c r="O1632" s="116"/>
      <c r="T1632" s="103"/>
      <c r="Y1632" s="130" t="s">
        <v>255</v>
      </c>
      <c r="Z1632" s="130" t="s">
        <v>425</v>
      </c>
    </row>
    <row r="1633">
      <c r="L1633" s="116"/>
      <c r="M1633" s="116"/>
      <c r="N1633" s="116"/>
      <c r="O1633" s="116"/>
      <c r="T1633" s="103"/>
      <c r="Y1633" s="130" t="s">
        <v>103</v>
      </c>
      <c r="Z1633" s="130" t="s">
        <v>464</v>
      </c>
    </row>
    <row r="1634">
      <c r="L1634" s="116"/>
      <c r="M1634" s="116"/>
      <c r="N1634" s="116"/>
      <c r="O1634" s="116"/>
      <c r="T1634" s="103"/>
      <c r="Y1634" s="130" t="s">
        <v>75</v>
      </c>
      <c r="Z1634" s="130" t="s">
        <v>398</v>
      </c>
    </row>
    <row r="1635">
      <c r="L1635" s="116"/>
      <c r="M1635" s="116"/>
      <c r="N1635" s="116"/>
      <c r="O1635" s="116"/>
      <c r="T1635" s="103"/>
      <c r="Y1635" s="130" t="s">
        <v>205</v>
      </c>
      <c r="Z1635" s="130" t="s">
        <v>372</v>
      </c>
    </row>
    <row r="1636">
      <c r="L1636" s="116"/>
      <c r="M1636" s="116"/>
      <c r="N1636" s="116"/>
      <c r="O1636" s="116"/>
      <c r="T1636" s="103"/>
      <c r="Y1636" s="130" t="s">
        <v>527</v>
      </c>
      <c r="Z1636" s="130" t="s">
        <v>480</v>
      </c>
    </row>
    <row r="1637">
      <c r="L1637" s="116"/>
      <c r="M1637" s="116"/>
      <c r="N1637" s="116"/>
      <c r="O1637" s="116"/>
      <c r="T1637" s="103"/>
      <c r="Y1637" s="130" t="s">
        <v>60</v>
      </c>
      <c r="Z1637" s="130" t="s">
        <v>417</v>
      </c>
    </row>
    <row r="1638">
      <c r="L1638" s="116"/>
      <c r="M1638" s="116"/>
      <c r="N1638" s="116"/>
      <c r="O1638" s="116"/>
      <c r="T1638" s="103"/>
      <c r="Y1638" s="130" t="s">
        <v>135</v>
      </c>
      <c r="Z1638" s="130" t="s">
        <v>459</v>
      </c>
    </row>
    <row r="1639">
      <c r="L1639" s="116"/>
      <c r="M1639" s="116"/>
      <c r="N1639" s="116"/>
      <c r="O1639" s="116"/>
      <c r="T1639" s="103"/>
      <c r="Y1639" s="130" t="s">
        <v>578</v>
      </c>
      <c r="Z1639" s="130" t="s">
        <v>483</v>
      </c>
    </row>
    <row r="1640">
      <c r="L1640" s="116"/>
      <c r="M1640" s="116"/>
      <c r="N1640" s="116"/>
      <c r="O1640" s="116"/>
      <c r="T1640" s="103"/>
      <c r="Y1640" s="130" t="s">
        <v>528</v>
      </c>
      <c r="Z1640" s="130" t="s">
        <v>432</v>
      </c>
    </row>
    <row r="1641">
      <c r="L1641" s="116"/>
      <c r="M1641" s="116"/>
      <c r="N1641" s="116"/>
      <c r="O1641" s="116"/>
      <c r="T1641" s="103"/>
      <c r="Y1641" s="130" t="s">
        <v>529</v>
      </c>
      <c r="Z1641" s="130" t="s">
        <v>431</v>
      </c>
    </row>
    <row r="1642">
      <c r="L1642" s="116"/>
      <c r="M1642" s="116"/>
      <c r="N1642" s="116"/>
      <c r="O1642" s="116"/>
      <c r="T1642" s="103"/>
      <c r="Y1642" s="130" t="s">
        <v>566</v>
      </c>
      <c r="Z1642" s="130" t="s">
        <v>421</v>
      </c>
    </row>
    <row r="1643">
      <c r="L1643" s="116"/>
      <c r="M1643" s="116"/>
      <c r="N1643" s="116"/>
      <c r="O1643" s="116"/>
      <c r="T1643" s="103"/>
      <c r="Y1643" s="130" t="s">
        <v>532</v>
      </c>
      <c r="Z1643" s="130" t="s">
        <v>490</v>
      </c>
    </row>
    <row r="1644">
      <c r="L1644" s="116"/>
      <c r="M1644" s="116"/>
      <c r="N1644" s="116"/>
      <c r="O1644" s="116"/>
      <c r="T1644" s="103"/>
      <c r="Y1644" s="130" t="s">
        <v>576</v>
      </c>
      <c r="Z1644" s="130" t="s">
        <v>490</v>
      </c>
    </row>
    <row r="1645">
      <c r="L1645" s="116"/>
      <c r="M1645" s="116"/>
      <c r="N1645" s="116"/>
      <c r="O1645" s="116"/>
      <c r="T1645" s="103"/>
      <c r="Y1645" s="130" t="s">
        <v>534</v>
      </c>
      <c r="Z1645" s="130" t="s">
        <v>381</v>
      </c>
    </row>
    <row r="1646">
      <c r="L1646" s="116"/>
      <c r="M1646" s="116"/>
      <c r="N1646" s="116"/>
      <c r="O1646" s="116"/>
      <c r="T1646" s="103"/>
      <c r="Y1646" s="130" t="s">
        <v>536</v>
      </c>
      <c r="Z1646" s="130" t="s">
        <v>455</v>
      </c>
    </row>
    <row r="1647">
      <c r="L1647" s="116"/>
      <c r="M1647" s="116"/>
      <c r="N1647" s="116"/>
      <c r="O1647" s="116"/>
      <c r="T1647" s="103"/>
      <c r="Y1647" s="130" t="s">
        <v>537</v>
      </c>
      <c r="Z1647" s="130" t="s">
        <v>461</v>
      </c>
    </row>
    <row r="1648">
      <c r="L1648" s="116"/>
      <c r="M1648" s="116"/>
      <c r="N1648" s="116"/>
      <c r="O1648" s="116"/>
      <c r="T1648" s="103"/>
      <c r="Y1648" s="130" t="s">
        <v>77</v>
      </c>
      <c r="Z1648" s="130" t="s">
        <v>427</v>
      </c>
    </row>
    <row r="1649">
      <c r="L1649" s="116"/>
      <c r="M1649" s="116"/>
      <c r="N1649" s="116"/>
      <c r="O1649" s="116"/>
      <c r="T1649" s="103"/>
      <c r="Y1649" s="130" t="s">
        <v>127</v>
      </c>
      <c r="Z1649" s="130" t="s">
        <v>372</v>
      </c>
    </row>
    <row r="1650">
      <c r="L1650" s="116"/>
      <c r="M1650" s="116"/>
      <c r="N1650" s="116"/>
      <c r="O1650" s="116"/>
      <c r="T1650" s="103"/>
      <c r="Y1650" s="130" t="s">
        <v>539</v>
      </c>
      <c r="Z1650" s="130" t="s">
        <v>400</v>
      </c>
    </row>
    <row r="1651">
      <c r="L1651" s="116"/>
      <c r="M1651" s="116"/>
      <c r="N1651" s="116"/>
      <c r="O1651" s="116"/>
      <c r="T1651" s="103"/>
      <c r="Y1651" s="130" t="s">
        <v>577</v>
      </c>
      <c r="Z1651" s="130" t="s">
        <v>490</v>
      </c>
    </row>
    <row r="1652">
      <c r="L1652" s="116"/>
      <c r="M1652" s="116"/>
      <c r="N1652" s="116"/>
      <c r="O1652" s="116"/>
      <c r="T1652" s="103"/>
      <c r="Y1652" s="130" t="s">
        <v>542</v>
      </c>
      <c r="Z1652" s="130" t="s">
        <v>421</v>
      </c>
    </row>
    <row r="1653">
      <c r="L1653" s="116"/>
      <c r="M1653" s="116"/>
      <c r="N1653" s="116"/>
      <c r="O1653" s="116"/>
      <c r="T1653" s="103"/>
      <c r="Y1653" s="130" t="s">
        <v>73</v>
      </c>
      <c r="Z1653" s="130" t="s">
        <v>489</v>
      </c>
    </row>
    <row r="1654">
      <c r="L1654" s="116"/>
      <c r="M1654" s="116"/>
      <c r="N1654" s="116"/>
      <c r="O1654" s="116"/>
      <c r="T1654" s="103"/>
      <c r="Y1654" s="130" t="s">
        <v>83</v>
      </c>
      <c r="Z1654" s="130" t="s">
        <v>427</v>
      </c>
    </row>
    <row r="1655">
      <c r="L1655" s="116"/>
      <c r="M1655" s="116"/>
      <c r="N1655" s="116"/>
      <c r="O1655" s="116"/>
      <c r="T1655" s="103"/>
      <c r="Y1655" s="130" t="s">
        <v>543</v>
      </c>
      <c r="Z1655" s="130" t="s">
        <v>490</v>
      </c>
    </row>
    <row r="1656">
      <c r="L1656" s="116"/>
      <c r="M1656" s="116"/>
      <c r="N1656" s="116"/>
      <c r="O1656" s="116"/>
      <c r="T1656" s="103"/>
      <c r="Y1656" s="130" t="s">
        <v>67</v>
      </c>
      <c r="Z1656" s="130" t="s">
        <v>435</v>
      </c>
    </row>
    <row r="1657">
      <c r="L1657" s="116"/>
      <c r="M1657" s="116"/>
      <c r="N1657" s="116"/>
      <c r="O1657" s="116"/>
      <c r="T1657" s="103"/>
      <c r="Y1657" s="130" t="s">
        <v>69</v>
      </c>
      <c r="Z1657" s="130" t="s">
        <v>468</v>
      </c>
    </row>
    <row r="1658">
      <c r="L1658" s="116"/>
      <c r="M1658" s="116"/>
      <c r="N1658" s="116"/>
      <c r="O1658" s="116"/>
      <c r="T1658" s="103"/>
      <c r="Y1658" s="130" t="s">
        <v>546</v>
      </c>
      <c r="Z1658" s="130" t="s">
        <v>424</v>
      </c>
    </row>
    <row r="1659">
      <c r="L1659" s="116"/>
      <c r="M1659" s="116"/>
      <c r="N1659" s="116"/>
      <c r="O1659" s="116"/>
      <c r="T1659" s="103"/>
      <c r="Y1659" s="130" t="s">
        <v>81</v>
      </c>
      <c r="Z1659" s="130" t="s">
        <v>413</v>
      </c>
    </row>
    <row r="1660">
      <c r="L1660" s="116"/>
      <c r="M1660" s="116"/>
      <c r="N1660" s="116"/>
      <c r="O1660" s="116"/>
      <c r="T1660" s="103"/>
      <c r="Y1660" s="130" t="s">
        <v>123</v>
      </c>
      <c r="Z1660" s="130" t="s">
        <v>480</v>
      </c>
    </row>
    <row r="1661">
      <c r="L1661" s="116"/>
      <c r="M1661" s="116"/>
      <c r="N1661" s="116"/>
      <c r="O1661" s="116"/>
      <c r="T1661" s="103"/>
      <c r="Y1661" s="130" t="s">
        <v>547</v>
      </c>
      <c r="Z1661" s="130" t="s">
        <v>473</v>
      </c>
    </row>
    <row r="1662">
      <c r="L1662" s="116"/>
      <c r="M1662" s="116"/>
      <c r="N1662" s="116"/>
      <c r="O1662" s="116"/>
      <c r="T1662" s="103"/>
      <c r="Y1662" s="130" t="s">
        <v>548</v>
      </c>
      <c r="Z1662" s="130" t="s">
        <v>464</v>
      </c>
    </row>
    <row r="1663">
      <c r="L1663" s="116"/>
      <c r="M1663" s="116"/>
      <c r="N1663" s="116"/>
      <c r="O1663" s="116"/>
      <c r="T1663" s="103"/>
      <c r="Y1663" s="130" t="s">
        <v>91</v>
      </c>
      <c r="Z1663" s="130" t="s">
        <v>483</v>
      </c>
    </row>
    <row r="1664">
      <c r="L1664" s="116"/>
      <c r="M1664" s="116"/>
      <c r="N1664" s="116"/>
      <c r="O1664" s="116"/>
      <c r="T1664" s="103"/>
      <c r="Y1664" s="130" t="s">
        <v>255</v>
      </c>
      <c r="Z1664" s="130" t="s">
        <v>425</v>
      </c>
    </row>
    <row r="1665">
      <c r="L1665" s="116"/>
      <c r="M1665" s="116"/>
      <c r="N1665" s="116"/>
      <c r="O1665" s="116"/>
      <c r="T1665" s="103"/>
      <c r="Y1665" s="130" t="s">
        <v>103</v>
      </c>
      <c r="Z1665" s="130" t="s">
        <v>464</v>
      </c>
    </row>
    <row r="1666">
      <c r="L1666" s="116"/>
      <c r="M1666" s="116"/>
      <c r="N1666" s="116"/>
      <c r="O1666" s="116"/>
      <c r="T1666" s="103"/>
      <c r="Y1666" s="130" t="s">
        <v>75</v>
      </c>
      <c r="Z1666" s="130" t="s">
        <v>398</v>
      </c>
    </row>
    <row r="1667">
      <c r="L1667" s="116"/>
      <c r="M1667" s="116"/>
      <c r="N1667" s="116"/>
      <c r="O1667" s="116"/>
      <c r="T1667" s="103"/>
      <c r="Y1667" s="130" t="s">
        <v>89</v>
      </c>
      <c r="Z1667" s="130" t="s">
        <v>417</v>
      </c>
    </row>
    <row r="1668">
      <c r="L1668" s="116"/>
      <c r="M1668" s="116"/>
      <c r="N1668" s="116"/>
      <c r="O1668" s="116"/>
      <c r="T1668" s="103"/>
      <c r="Y1668" s="130" t="s">
        <v>527</v>
      </c>
      <c r="Z1668" s="130" t="s">
        <v>480</v>
      </c>
    </row>
    <row r="1669">
      <c r="L1669" s="116"/>
      <c r="M1669" s="116"/>
      <c r="N1669" s="116"/>
      <c r="O1669" s="116"/>
      <c r="T1669" s="103"/>
      <c r="Y1669" s="130" t="s">
        <v>60</v>
      </c>
      <c r="Z1669" s="130" t="s">
        <v>417</v>
      </c>
    </row>
    <row r="1670">
      <c r="L1670" s="116"/>
      <c r="M1670" s="116"/>
      <c r="N1670" s="116"/>
      <c r="O1670" s="116"/>
      <c r="T1670" s="103"/>
      <c r="Y1670" s="130" t="s">
        <v>135</v>
      </c>
      <c r="Z1670" s="130" t="s">
        <v>459</v>
      </c>
    </row>
    <row r="1671">
      <c r="L1671" s="116"/>
      <c r="M1671" s="116"/>
      <c r="N1671" s="116"/>
      <c r="O1671" s="116"/>
      <c r="T1671" s="103"/>
      <c r="Y1671" s="130" t="s">
        <v>529</v>
      </c>
      <c r="Z1671" s="130" t="s">
        <v>431</v>
      </c>
    </row>
    <row r="1672">
      <c r="L1672" s="116"/>
      <c r="M1672" s="116"/>
      <c r="N1672" s="116"/>
      <c r="O1672" s="116"/>
      <c r="T1672" s="103"/>
      <c r="Y1672" s="130" t="s">
        <v>566</v>
      </c>
      <c r="Z1672" s="130" t="s">
        <v>421</v>
      </c>
    </row>
    <row r="1673">
      <c r="L1673" s="116"/>
      <c r="M1673" s="116"/>
      <c r="N1673" s="116"/>
      <c r="O1673" s="116"/>
      <c r="T1673" s="103"/>
      <c r="Y1673" s="130" t="s">
        <v>189</v>
      </c>
      <c r="Z1673" s="130" t="s">
        <v>490</v>
      </c>
    </row>
    <row r="1674">
      <c r="L1674" s="116"/>
      <c r="M1674" s="116"/>
      <c r="N1674" s="116"/>
      <c r="O1674" s="116"/>
      <c r="T1674" s="103"/>
      <c r="Y1674" s="130" t="s">
        <v>532</v>
      </c>
      <c r="Z1674" s="130" t="s">
        <v>490</v>
      </c>
    </row>
    <row r="1675">
      <c r="L1675" s="116"/>
      <c r="M1675" s="116"/>
      <c r="N1675" s="116"/>
      <c r="O1675" s="116"/>
      <c r="T1675" s="103"/>
      <c r="Y1675" s="130" t="s">
        <v>576</v>
      </c>
      <c r="Z1675" s="130" t="s">
        <v>490</v>
      </c>
    </row>
    <row r="1676">
      <c r="L1676" s="116"/>
      <c r="M1676" s="116"/>
      <c r="N1676" s="116"/>
      <c r="O1676" s="116"/>
      <c r="T1676" s="103"/>
      <c r="Y1676" s="130" t="s">
        <v>534</v>
      </c>
      <c r="Z1676" s="130" t="s">
        <v>381</v>
      </c>
    </row>
    <row r="1677">
      <c r="L1677" s="116"/>
      <c r="M1677" s="116"/>
      <c r="N1677" s="116"/>
      <c r="O1677" s="116"/>
      <c r="T1677" s="103"/>
      <c r="Y1677" s="130" t="s">
        <v>537</v>
      </c>
      <c r="Z1677" s="130" t="s">
        <v>461</v>
      </c>
    </row>
    <row r="1678">
      <c r="L1678" s="116"/>
      <c r="M1678" s="116"/>
      <c r="N1678" s="116"/>
      <c r="O1678" s="116"/>
      <c r="T1678" s="103"/>
      <c r="Y1678" s="130" t="s">
        <v>538</v>
      </c>
      <c r="Z1678" s="130" t="s">
        <v>430</v>
      </c>
    </row>
    <row r="1679">
      <c r="L1679" s="116"/>
      <c r="M1679" s="116"/>
      <c r="N1679" s="116"/>
      <c r="O1679" s="116"/>
      <c r="T1679" s="103"/>
      <c r="Y1679" s="130" t="s">
        <v>77</v>
      </c>
      <c r="Z1679" s="130" t="s">
        <v>427</v>
      </c>
    </row>
    <row r="1680">
      <c r="L1680" s="116"/>
      <c r="M1680" s="116"/>
      <c r="N1680" s="116"/>
      <c r="O1680" s="116"/>
      <c r="T1680" s="103"/>
      <c r="Y1680" s="130" t="s">
        <v>127</v>
      </c>
      <c r="Z1680" s="130" t="s">
        <v>372</v>
      </c>
    </row>
    <row r="1681">
      <c r="L1681" s="116"/>
      <c r="M1681" s="116"/>
      <c r="N1681" s="116"/>
      <c r="O1681" s="116"/>
      <c r="T1681" s="103"/>
      <c r="Y1681" s="130" t="s">
        <v>539</v>
      </c>
      <c r="Z1681" s="130" t="s">
        <v>400</v>
      </c>
    </row>
    <row r="1682">
      <c r="L1682" s="116"/>
      <c r="M1682" s="116"/>
      <c r="N1682" s="116"/>
      <c r="O1682" s="116"/>
      <c r="T1682" s="103"/>
      <c r="Y1682" s="130" t="s">
        <v>577</v>
      </c>
      <c r="Z1682" s="130" t="s">
        <v>490</v>
      </c>
    </row>
    <row r="1683">
      <c r="L1683" s="116"/>
      <c r="M1683" s="116"/>
      <c r="N1683" s="116"/>
      <c r="O1683" s="116"/>
      <c r="T1683" s="103"/>
      <c r="Y1683" s="130" t="s">
        <v>542</v>
      </c>
      <c r="Z1683" s="130" t="s">
        <v>421</v>
      </c>
    </row>
    <row r="1684">
      <c r="L1684" s="116"/>
      <c r="M1684" s="116"/>
      <c r="N1684" s="116"/>
      <c r="O1684" s="116"/>
      <c r="T1684" s="103"/>
      <c r="Y1684" s="130" t="s">
        <v>73</v>
      </c>
      <c r="Z1684" s="130" t="s">
        <v>489</v>
      </c>
    </row>
    <row r="1685">
      <c r="L1685" s="116"/>
      <c r="M1685" s="116"/>
      <c r="N1685" s="116"/>
      <c r="O1685" s="116"/>
      <c r="T1685" s="103"/>
      <c r="Y1685" s="130" t="s">
        <v>83</v>
      </c>
      <c r="Z1685" s="130" t="s">
        <v>427</v>
      </c>
    </row>
    <row r="1686">
      <c r="L1686" s="116"/>
      <c r="M1686" s="116"/>
      <c r="N1686" s="116"/>
      <c r="O1686" s="116"/>
      <c r="T1686" s="103"/>
      <c r="Y1686" s="130" t="s">
        <v>543</v>
      </c>
      <c r="Z1686" s="130" t="s">
        <v>490</v>
      </c>
    </row>
    <row r="1687">
      <c r="L1687" s="116"/>
      <c r="M1687" s="116"/>
      <c r="N1687" s="116"/>
      <c r="O1687" s="116"/>
      <c r="T1687" s="103"/>
      <c r="Y1687" s="130" t="s">
        <v>67</v>
      </c>
      <c r="Z1687" s="130" t="s">
        <v>435</v>
      </c>
    </row>
    <row r="1688">
      <c r="L1688" s="116"/>
      <c r="M1688" s="116"/>
      <c r="N1688" s="116"/>
      <c r="O1688" s="116"/>
      <c r="T1688" s="103"/>
      <c r="Y1688" s="130" t="s">
        <v>69</v>
      </c>
      <c r="Z1688" s="130" t="s">
        <v>468</v>
      </c>
    </row>
    <row r="1689">
      <c r="L1689" s="116"/>
      <c r="M1689" s="116"/>
      <c r="N1689" s="116"/>
      <c r="O1689" s="116"/>
      <c r="T1689" s="103"/>
      <c r="Y1689" s="130" t="s">
        <v>546</v>
      </c>
      <c r="Z1689" s="130" t="s">
        <v>424</v>
      </c>
    </row>
    <row r="1690">
      <c r="L1690" s="116"/>
      <c r="M1690" s="116"/>
      <c r="N1690" s="116"/>
      <c r="O1690" s="116"/>
      <c r="T1690" s="103"/>
      <c r="Y1690" s="130" t="s">
        <v>81</v>
      </c>
      <c r="Z1690" s="130" t="s">
        <v>413</v>
      </c>
    </row>
    <row r="1691">
      <c r="L1691" s="116"/>
      <c r="M1691" s="116"/>
      <c r="N1691" s="116"/>
      <c r="O1691" s="116"/>
      <c r="T1691" s="103"/>
      <c r="Y1691" s="130" t="s">
        <v>123</v>
      </c>
      <c r="Z1691" s="130" t="s">
        <v>480</v>
      </c>
    </row>
    <row r="1692">
      <c r="L1692" s="116"/>
      <c r="M1692" s="116"/>
      <c r="N1692" s="116"/>
      <c r="O1692" s="116"/>
      <c r="T1692" s="103"/>
      <c r="Y1692" s="130" t="s">
        <v>547</v>
      </c>
      <c r="Z1692" s="130" t="s">
        <v>473</v>
      </c>
    </row>
    <row r="1693">
      <c r="L1693" s="116"/>
      <c r="M1693" s="116"/>
      <c r="N1693" s="116"/>
      <c r="O1693" s="116"/>
      <c r="T1693" s="103"/>
      <c r="Y1693" s="130" t="s">
        <v>548</v>
      </c>
      <c r="Z1693" s="130" t="s">
        <v>464</v>
      </c>
    </row>
    <row r="1694">
      <c r="L1694" s="116"/>
      <c r="M1694" s="116"/>
      <c r="N1694" s="116"/>
      <c r="O1694" s="116"/>
      <c r="T1694" s="103"/>
      <c r="Y1694" s="130" t="s">
        <v>255</v>
      </c>
      <c r="Z1694" s="130" t="s">
        <v>425</v>
      </c>
    </row>
    <row r="1695">
      <c r="L1695" s="116"/>
      <c r="M1695" s="116"/>
      <c r="N1695" s="116"/>
      <c r="O1695" s="116"/>
      <c r="T1695" s="103"/>
      <c r="Y1695" s="130" t="s">
        <v>103</v>
      </c>
      <c r="Z1695" s="130" t="s">
        <v>464</v>
      </c>
    </row>
    <row r="1696">
      <c r="L1696" s="116"/>
      <c r="M1696" s="116"/>
      <c r="N1696" s="116"/>
      <c r="O1696" s="116"/>
      <c r="T1696" s="103"/>
      <c r="Y1696" s="130" t="s">
        <v>75</v>
      </c>
      <c r="Z1696" s="130" t="s">
        <v>398</v>
      </c>
    </row>
    <row r="1697">
      <c r="L1697" s="116"/>
      <c r="M1697" s="116"/>
      <c r="N1697" s="116"/>
      <c r="O1697" s="116"/>
      <c r="T1697" s="103"/>
      <c r="Y1697" s="130" t="s">
        <v>527</v>
      </c>
      <c r="Z1697" s="130" t="s">
        <v>480</v>
      </c>
    </row>
    <row r="1698">
      <c r="L1698" s="116"/>
      <c r="M1698" s="116"/>
      <c r="N1698" s="116"/>
      <c r="O1698" s="116"/>
      <c r="T1698" s="103"/>
      <c r="Y1698" s="130" t="s">
        <v>60</v>
      </c>
      <c r="Z1698" s="130" t="s">
        <v>417</v>
      </c>
    </row>
    <row r="1699">
      <c r="L1699" s="116"/>
      <c r="M1699" s="116"/>
      <c r="N1699" s="116"/>
      <c r="O1699" s="116"/>
      <c r="T1699" s="103"/>
      <c r="Y1699" s="130" t="s">
        <v>135</v>
      </c>
      <c r="Z1699" s="130" t="s">
        <v>459</v>
      </c>
    </row>
    <row r="1700">
      <c r="L1700" s="116"/>
      <c r="M1700" s="116"/>
      <c r="N1700" s="116"/>
      <c r="O1700" s="116"/>
      <c r="T1700" s="103"/>
      <c r="Y1700" s="130" t="s">
        <v>578</v>
      </c>
      <c r="Z1700" s="130" t="s">
        <v>483</v>
      </c>
    </row>
    <row r="1701">
      <c r="L1701" s="116"/>
      <c r="M1701" s="116"/>
      <c r="N1701" s="116"/>
      <c r="O1701" s="116"/>
      <c r="T1701" s="103"/>
      <c r="Y1701" s="130" t="s">
        <v>528</v>
      </c>
      <c r="Z1701" s="130" t="s">
        <v>432</v>
      </c>
    </row>
    <row r="1702">
      <c r="L1702" s="116"/>
      <c r="M1702" s="116"/>
      <c r="N1702" s="116"/>
      <c r="O1702" s="116"/>
      <c r="T1702" s="103"/>
      <c r="Y1702" s="130" t="s">
        <v>566</v>
      </c>
      <c r="Z1702" s="130" t="s">
        <v>421</v>
      </c>
    </row>
    <row r="1703">
      <c r="L1703" s="116"/>
      <c r="M1703" s="116"/>
      <c r="N1703" s="116"/>
      <c r="O1703" s="116"/>
      <c r="T1703" s="103"/>
      <c r="Y1703" s="130" t="s">
        <v>532</v>
      </c>
      <c r="Z1703" s="130" t="s">
        <v>490</v>
      </c>
    </row>
    <row r="1704">
      <c r="L1704" s="116"/>
      <c r="M1704" s="116"/>
      <c r="N1704" s="116"/>
      <c r="O1704" s="116"/>
      <c r="T1704" s="103"/>
      <c r="Y1704" s="130" t="s">
        <v>576</v>
      </c>
      <c r="Z1704" s="130" t="s">
        <v>490</v>
      </c>
    </row>
    <row r="1705">
      <c r="L1705" s="116"/>
      <c r="M1705" s="116"/>
      <c r="N1705" s="116"/>
      <c r="O1705" s="116"/>
      <c r="T1705" s="103"/>
      <c r="Y1705" s="130" t="s">
        <v>534</v>
      </c>
      <c r="Z1705" s="130" t="s">
        <v>381</v>
      </c>
    </row>
    <row r="1706">
      <c r="L1706" s="116"/>
      <c r="M1706" s="116"/>
      <c r="N1706" s="116"/>
      <c r="O1706" s="116"/>
      <c r="T1706" s="103"/>
      <c r="Y1706" s="130" t="s">
        <v>537</v>
      </c>
      <c r="Z1706" s="130" t="s">
        <v>461</v>
      </c>
    </row>
    <row r="1707">
      <c r="L1707" s="116"/>
      <c r="M1707" s="116"/>
      <c r="N1707" s="116"/>
      <c r="O1707" s="116"/>
      <c r="T1707" s="103"/>
      <c r="Y1707" s="130" t="s">
        <v>538</v>
      </c>
      <c r="Z1707" s="130" t="s">
        <v>430</v>
      </c>
    </row>
    <row r="1708">
      <c r="L1708" s="116"/>
      <c r="M1708" s="116"/>
      <c r="N1708" s="116"/>
      <c r="O1708" s="116"/>
      <c r="T1708" s="103"/>
      <c r="Y1708" s="130" t="s">
        <v>77</v>
      </c>
      <c r="Z1708" s="130" t="s">
        <v>427</v>
      </c>
    </row>
    <row r="1709">
      <c r="L1709" s="116"/>
      <c r="M1709" s="116"/>
      <c r="N1709" s="116"/>
      <c r="O1709" s="116"/>
      <c r="T1709" s="103"/>
      <c r="Y1709" s="130" t="s">
        <v>127</v>
      </c>
      <c r="Z1709" s="130" t="s">
        <v>372</v>
      </c>
    </row>
    <row r="1710">
      <c r="L1710" s="116"/>
      <c r="M1710" s="116"/>
      <c r="N1710" s="116"/>
      <c r="O1710" s="116"/>
      <c r="T1710" s="103"/>
      <c r="Y1710" s="130" t="s">
        <v>539</v>
      </c>
      <c r="Z1710" s="130" t="s">
        <v>400</v>
      </c>
    </row>
    <row r="1711">
      <c r="L1711" s="116"/>
      <c r="M1711" s="116"/>
      <c r="N1711" s="116"/>
      <c r="O1711" s="116"/>
      <c r="T1711" s="103"/>
      <c r="Y1711" s="130" t="s">
        <v>577</v>
      </c>
      <c r="Z1711" s="130" t="s">
        <v>490</v>
      </c>
    </row>
    <row r="1712">
      <c r="L1712" s="116"/>
      <c r="M1712" s="116"/>
      <c r="N1712" s="116"/>
      <c r="O1712" s="116"/>
      <c r="T1712" s="103"/>
      <c r="Y1712" s="130" t="s">
        <v>542</v>
      </c>
      <c r="Z1712" s="130" t="s">
        <v>421</v>
      </c>
    </row>
    <row r="1713">
      <c r="L1713" s="116"/>
      <c r="M1713" s="116"/>
      <c r="N1713" s="116"/>
      <c r="O1713" s="116"/>
      <c r="T1713" s="103"/>
      <c r="Y1713" s="130" t="s">
        <v>73</v>
      </c>
      <c r="Z1713" s="130" t="s">
        <v>489</v>
      </c>
    </row>
    <row r="1714">
      <c r="L1714" s="116"/>
      <c r="M1714" s="116"/>
      <c r="N1714" s="116"/>
      <c r="O1714" s="116"/>
      <c r="T1714" s="103"/>
      <c r="Y1714" s="130" t="s">
        <v>83</v>
      </c>
      <c r="Z1714" s="130" t="s">
        <v>427</v>
      </c>
    </row>
    <row r="1715">
      <c r="L1715" s="116"/>
      <c r="M1715" s="116"/>
      <c r="N1715" s="116"/>
      <c r="O1715" s="116"/>
      <c r="T1715" s="103"/>
      <c r="Y1715" s="130" t="s">
        <v>543</v>
      </c>
      <c r="Z1715" s="130" t="s">
        <v>490</v>
      </c>
    </row>
    <row r="1716">
      <c r="L1716" s="116"/>
      <c r="M1716" s="116"/>
      <c r="N1716" s="116"/>
      <c r="O1716" s="116"/>
      <c r="T1716" s="103"/>
      <c r="Y1716" s="130" t="s">
        <v>67</v>
      </c>
      <c r="Z1716" s="130" t="s">
        <v>435</v>
      </c>
    </row>
    <row r="1717">
      <c r="L1717" s="116"/>
      <c r="M1717" s="116"/>
      <c r="N1717" s="116"/>
      <c r="O1717" s="116"/>
      <c r="T1717" s="103"/>
      <c r="Y1717" s="130" t="s">
        <v>69</v>
      </c>
      <c r="Z1717" s="130" t="s">
        <v>468</v>
      </c>
    </row>
    <row r="1718">
      <c r="L1718" s="116"/>
      <c r="M1718" s="116"/>
      <c r="N1718" s="116"/>
      <c r="O1718" s="116"/>
      <c r="T1718" s="103"/>
      <c r="Y1718" s="130" t="s">
        <v>546</v>
      </c>
      <c r="Z1718" s="130" t="s">
        <v>424</v>
      </c>
    </row>
    <row r="1719">
      <c r="L1719" s="116"/>
      <c r="M1719" s="116"/>
      <c r="N1719" s="116"/>
      <c r="O1719" s="116"/>
      <c r="T1719" s="103"/>
      <c r="Y1719" s="130" t="s">
        <v>81</v>
      </c>
      <c r="Z1719" s="130" t="s">
        <v>413</v>
      </c>
    </row>
    <row r="1720">
      <c r="L1720" s="116"/>
      <c r="M1720" s="116"/>
      <c r="N1720" s="116"/>
      <c r="O1720" s="116"/>
      <c r="T1720" s="103"/>
      <c r="Y1720" s="130" t="s">
        <v>123</v>
      </c>
      <c r="Z1720" s="130" t="s">
        <v>480</v>
      </c>
    </row>
    <row r="1721">
      <c r="L1721" s="116"/>
      <c r="M1721" s="116"/>
      <c r="N1721" s="116"/>
      <c r="O1721" s="116"/>
      <c r="T1721" s="103"/>
      <c r="Y1721" s="130" t="s">
        <v>547</v>
      </c>
      <c r="Z1721" s="130" t="s">
        <v>473</v>
      </c>
    </row>
    <row r="1722">
      <c r="L1722" s="116"/>
      <c r="M1722" s="116"/>
      <c r="N1722" s="116"/>
      <c r="O1722" s="116"/>
      <c r="T1722" s="103"/>
      <c r="Y1722" s="130" t="s">
        <v>548</v>
      </c>
      <c r="Z1722" s="130" t="s">
        <v>464</v>
      </c>
    </row>
    <row r="1723">
      <c r="L1723" s="116"/>
      <c r="M1723" s="116"/>
      <c r="N1723" s="116"/>
      <c r="O1723" s="116"/>
      <c r="T1723" s="103"/>
      <c r="Y1723" s="130" t="s">
        <v>91</v>
      </c>
      <c r="Z1723" s="130" t="s">
        <v>483</v>
      </c>
    </row>
    <row r="1724">
      <c r="L1724" s="116"/>
      <c r="M1724" s="116"/>
      <c r="N1724" s="116"/>
      <c r="O1724" s="116"/>
      <c r="T1724" s="103"/>
      <c r="Y1724" s="130" t="s">
        <v>255</v>
      </c>
      <c r="Z1724" s="130" t="s">
        <v>425</v>
      </c>
    </row>
    <row r="1725">
      <c r="L1725" s="116"/>
      <c r="M1725" s="116"/>
      <c r="N1725" s="116"/>
      <c r="O1725" s="116"/>
      <c r="T1725" s="103"/>
      <c r="Y1725" s="130" t="s">
        <v>103</v>
      </c>
      <c r="Z1725" s="130" t="s">
        <v>464</v>
      </c>
    </row>
    <row r="1726">
      <c r="L1726" s="116"/>
      <c r="M1726" s="116"/>
      <c r="N1726" s="116"/>
      <c r="O1726" s="116"/>
      <c r="T1726" s="103"/>
      <c r="Y1726" s="130" t="s">
        <v>75</v>
      </c>
      <c r="Z1726" s="130" t="s">
        <v>398</v>
      </c>
    </row>
    <row r="1727">
      <c r="L1727" s="116"/>
      <c r="M1727" s="116"/>
      <c r="N1727" s="116"/>
      <c r="O1727" s="116"/>
      <c r="T1727" s="103"/>
      <c r="Y1727" s="130" t="s">
        <v>527</v>
      </c>
      <c r="Z1727" s="130" t="s">
        <v>480</v>
      </c>
    </row>
    <row r="1728">
      <c r="L1728" s="116"/>
      <c r="M1728" s="116"/>
      <c r="N1728" s="116"/>
      <c r="O1728" s="116"/>
      <c r="T1728" s="103"/>
      <c r="Y1728" s="130" t="s">
        <v>60</v>
      </c>
      <c r="Z1728" s="130" t="s">
        <v>417</v>
      </c>
    </row>
    <row r="1729">
      <c r="L1729" s="116"/>
      <c r="M1729" s="116"/>
      <c r="N1729" s="116"/>
      <c r="O1729" s="116"/>
      <c r="T1729" s="103"/>
      <c r="Y1729" s="130" t="s">
        <v>135</v>
      </c>
      <c r="Z1729" s="130" t="s">
        <v>459</v>
      </c>
    </row>
    <row r="1730">
      <c r="L1730" s="116"/>
      <c r="M1730" s="116"/>
      <c r="N1730" s="116"/>
      <c r="O1730" s="116"/>
      <c r="T1730" s="103"/>
      <c r="Y1730" s="130" t="s">
        <v>578</v>
      </c>
      <c r="Z1730" s="130" t="s">
        <v>483</v>
      </c>
    </row>
    <row r="1731">
      <c r="L1731" s="116"/>
      <c r="M1731" s="116"/>
      <c r="N1731" s="116"/>
      <c r="O1731" s="116"/>
      <c r="T1731" s="103"/>
      <c r="Y1731" s="130" t="s">
        <v>528</v>
      </c>
      <c r="Z1731" s="130" t="s">
        <v>432</v>
      </c>
    </row>
    <row r="1732">
      <c r="L1732" s="116"/>
      <c r="M1732" s="116"/>
      <c r="N1732" s="116"/>
      <c r="O1732" s="116"/>
      <c r="T1732" s="103"/>
      <c r="Y1732" s="130" t="s">
        <v>529</v>
      </c>
      <c r="Z1732" s="130" t="s">
        <v>431</v>
      </c>
    </row>
    <row r="1733">
      <c r="L1733" s="116"/>
      <c r="M1733" s="116"/>
      <c r="N1733" s="116"/>
      <c r="O1733" s="116"/>
      <c r="T1733" s="103"/>
      <c r="Y1733" s="130" t="s">
        <v>566</v>
      </c>
      <c r="Z1733" s="130" t="s">
        <v>421</v>
      </c>
    </row>
    <row r="1734">
      <c r="L1734" s="116"/>
      <c r="M1734" s="116"/>
      <c r="N1734" s="116"/>
      <c r="O1734" s="116"/>
      <c r="T1734" s="103"/>
      <c r="Y1734" s="130" t="s">
        <v>532</v>
      </c>
      <c r="Z1734" s="130" t="s">
        <v>490</v>
      </c>
    </row>
    <row r="1735">
      <c r="L1735" s="116"/>
      <c r="M1735" s="116"/>
      <c r="N1735" s="116"/>
      <c r="O1735" s="116"/>
      <c r="T1735" s="103"/>
      <c r="Y1735" s="130" t="s">
        <v>576</v>
      </c>
      <c r="Z1735" s="130" t="s">
        <v>490</v>
      </c>
    </row>
    <row r="1736">
      <c r="L1736" s="116"/>
      <c r="M1736" s="116"/>
      <c r="N1736" s="116"/>
      <c r="O1736" s="116"/>
      <c r="T1736" s="103"/>
      <c r="Y1736" s="130" t="s">
        <v>534</v>
      </c>
      <c r="Z1736" s="130" t="s">
        <v>381</v>
      </c>
    </row>
    <row r="1737">
      <c r="L1737" s="116"/>
      <c r="M1737" s="116"/>
      <c r="N1737" s="116"/>
      <c r="O1737" s="116"/>
      <c r="T1737" s="103"/>
      <c r="Y1737" s="130" t="s">
        <v>537</v>
      </c>
      <c r="Z1737" s="130" t="s">
        <v>461</v>
      </c>
    </row>
    <row r="1738">
      <c r="L1738" s="116"/>
      <c r="M1738" s="116"/>
      <c r="N1738" s="116"/>
      <c r="O1738" s="116"/>
      <c r="T1738" s="103"/>
      <c r="Y1738" s="130" t="s">
        <v>538</v>
      </c>
      <c r="Z1738" s="130" t="s">
        <v>430</v>
      </c>
    </row>
    <row r="1739">
      <c r="L1739" s="116"/>
      <c r="M1739" s="116"/>
      <c r="N1739" s="116"/>
      <c r="O1739" s="116"/>
      <c r="T1739" s="103"/>
      <c r="Y1739" s="130" t="s">
        <v>77</v>
      </c>
      <c r="Z1739" s="130" t="s">
        <v>427</v>
      </c>
    </row>
    <row r="1740">
      <c r="L1740" s="116"/>
      <c r="M1740" s="116"/>
      <c r="N1740" s="116"/>
      <c r="O1740" s="116"/>
      <c r="T1740" s="103"/>
      <c r="Y1740" s="130" t="s">
        <v>127</v>
      </c>
      <c r="Z1740" s="130" t="s">
        <v>372</v>
      </c>
    </row>
    <row r="1741">
      <c r="L1741" s="116"/>
      <c r="M1741" s="116"/>
      <c r="N1741" s="116"/>
      <c r="O1741" s="116"/>
      <c r="T1741" s="103"/>
      <c r="Y1741" s="130" t="s">
        <v>539</v>
      </c>
      <c r="Z1741" s="130" t="s">
        <v>400</v>
      </c>
    </row>
    <row r="1742">
      <c r="L1742" s="116"/>
      <c r="M1742" s="116"/>
      <c r="N1742" s="116"/>
      <c r="O1742" s="116"/>
      <c r="T1742" s="103"/>
      <c r="Y1742" s="130" t="s">
        <v>577</v>
      </c>
      <c r="Z1742" s="130" t="s">
        <v>490</v>
      </c>
    </row>
    <row r="1743">
      <c r="L1743" s="116"/>
      <c r="M1743" s="116"/>
      <c r="N1743" s="116"/>
      <c r="O1743" s="116"/>
      <c r="T1743" s="103"/>
      <c r="Y1743" s="130" t="s">
        <v>542</v>
      </c>
      <c r="Z1743" s="130" t="s">
        <v>421</v>
      </c>
    </row>
    <row r="1744">
      <c r="L1744" s="116"/>
      <c r="M1744" s="116"/>
      <c r="N1744" s="116"/>
      <c r="O1744" s="116"/>
      <c r="T1744" s="103"/>
      <c r="Y1744" s="130" t="s">
        <v>73</v>
      </c>
      <c r="Z1744" s="130" t="s">
        <v>489</v>
      </c>
    </row>
    <row r="1745">
      <c r="L1745" s="116"/>
      <c r="M1745" s="116"/>
      <c r="N1745" s="116"/>
      <c r="O1745" s="116"/>
      <c r="T1745" s="103"/>
      <c r="Y1745" s="130" t="s">
        <v>83</v>
      </c>
      <c r="Z1745" s="130" t="s">
        <v>427</v>
      </c>
    </row>
    <row r="1746">
      <c r="L1746" s="116"/>
      <c r="M1746" s="116"/>
      <c r="N1746" s="116"/>
      <c r="O1746" s="116"/>
      <c r="T1746" s="103"/>
      <c r="Y1746" s="130" t="s">
        <v>67</v>
      </c>
      <c r="Z1746" s="130" t="s">
        <v>435</v>
      </c>
    </row>
    <row r="1747">
      <c r="L1747" s="116"/>
      <c r="M1747" s="116"/>
      <c r="N1747" s="116"/>
      <c r="O1747" s="116"/>
      <c r="T1747" s="103"/>
      <c r="Y1747" s="130" t="s">
        <v>69</v>
      </c>
      <c r="Z1747" s="130" t="s">
        <v>468</v>
      </c>
    </row>
    <row r="1748">
      <c r="L1748" s="116"/>
      <c r="M1748" s="116"/>
      <c r="N1748" s="116"/>
      <c r="O1748" s="116"/>
      <c r="T1748" s="103"/>
      <c r="Y1748" s="130" t="s">
        <v>546</v>
      </c>
      <c r="Z1748" s="130" t="s">
        <v>424</v>
      </c>
    </row>
    <row r="1749">
      <c r="L1749" s="116"/>
      <c r="M1749" s="116"/>
      <c r="N1749" s="116"/>
      <c r="O1749" s="116"/>
      <c r="T1749" s="103"/>
      <c r="Y1749" s="130" t="s">
        <v>81</v>
      </c>
      <c r="Z1749" s="130" t="s">
        <v>413</v>
      </c>
    </row>
    <row r="1750">
      <c r="L1750" s="116"/>
      <c r="M1750" s="116"/>
      <c r="N1750" s="116"/>
      <c r="O1750" s="116"/>
      <c r="T1750" s="103"/>
      <c r="Y1750" s="130" t="s">
        <v>123</v>
      </c>
      <c r="Z1750" s="130" t="s">
        <v>480</v>
      </c>
    </row>
    <row r="1751">
      <c r="L1751" s="116"/>
      <c r="M1751" s="116"/>
      <c r="N1751" s="116"/>
      <c r="O1751" s="116"/>
      <c r="T1751" s="103"/>
      <c r="Y1751" s="130" t="s">
        <v>547</v>
      </c>
      <c r="Z1751" s="130" t="s">
        <v>473</v>
      </c>
    </row>
    <row r="1752">
      <c r="L1752" s="116"/>
      <c r="M1752" s="116"/>
      <c r="N1752" s="116"/>
      <c r="O1752" s="116"/>
      <c r="T1752" s="103"/>
      <c r="Y1752" s="130" t="s">
        <v>548</v>
      </c>
      <c r="Z1752" s="130" t="s">
        <v>464</v>
      </c>
    </row>
    <row r="1753">
      <c r="L1753" s="116"/>
      <c r="M1753" s="116"/>
      <c r="N1753" s="116"/>
      <c r="O1753" s="116"/>
      <c r="T1753" s="103"/>
      <c r="Y1753" s="130" t="s">
        <v>91</v>
      </c>
      <c r="Z1753" s="130" t="s">
        <v>483</v>
      </c>
    </row>
    <row r="1754">
      <c r="L1754" s="116"/>
      <c r="M1754" s="116"/>
      <c r="N1754" s="116"/>
      <c r="O1754" s="116"/>
      <c r="T1754" s="103"/>
      <c r="Y1754" s="130" t="s">
        <v>255</v>
      </c>
      <c r="Z1754" s="130" t="s">
        <v>425</v>
      </c>
    </row>
    <row r="1755">
      <c r="L1755" s="116"/>
      <c r="M1755" s="116"/>
      <c r="N1755" s="116"/>
      <c r="O1755" s="116"/>
      <c r="T1755" s="103"/>
      <c r="Y1755" s="130" t="s">
        <v>103</v>
      </c>
      <c r="Z1755" s="130" t="s">
        <v>464</v>
      </c>
    </row>
    <row r="1756">
      <c r="L1756" s="116"/>
      <c r="M1756" s="116"/>
      <c r="N1756" s="116"/>
      <c r="O1756" s="116"/>
      <c r="T1756" s="103"/>
      <c r="Y1756" s="130" t="s">
        <v>75</v>
      </c>
      <c r="Z1756" s="130" t="s">
        <v>398</v>
      </c>
    </row>
    <row r="1757">
      <c r="L1757" s="116"/>
      <c r="M1757" s="116"/>
      <c r="N1757" s="116"/>
      <c r="O1757" s="116"/>
      <c r="T1757" s="103"/>
      <c r="Y1757" s="130" t="s">
        <v>527</v>
      </c>
      <c r="Z1757" s="130" t="s">
        <v>480</v>
      </c>
    </row>
    <row r="1758">
      <c r="L1758" s="116"/>
      <c r="M1758" s="116"/>
      <c r="N1758" s="116"/>
      <c r="O1758" s="116"/>
      <c r="T1758" s="103"/>
      <c r="Y1758" s="130" t="s">
        <v>60</v>
      </c>
      <c r="Z1758" s="130" t="s">
        <v>417</v>
      </c>
    </row>
    <row r="1759">
      <c r="L1759" s="116"/>
      <c r="M1759" s="116"/>
      <c r="N1759" s="116"/>
      <c r="O1759" s="116"/>
      <c r="T1759" s="103"/>
      <c r="Y1759" s="130" t="s">
        <v>135</v>
      </c>
      <c r="Z1759" s="130" t="s">
        <v>459</v>
      </c>
    </row>
    <row r="1760">
      <c r="L1760" s="116"/>
      <c r="M1760" s="116"/>
      <c r="N1760" s="116"/>
      <c r="O1760" s="116"/>
      <c r="T1760" s="103"/>
      <c r="Y1760" s="130" t="s">
        <v>529</v>
      </c>
      <c r="Z1760" s="130" t="s">
        <v>431</v>
      </c>
    </row>
    <row r="1761">
      <c r="L1761" s="116"/>
      <c r="M1761" s="116"/>
      <c r="N1761" s="116"/>
      <c r="O1761" s="116"/>
      <c r="T1761" s="103"/>
      <c r="Y1761" s="130" t="s">
        <v>566</v>
      </c>
      <c r="Z1761" s="130" t="s">
        <v>421</v>
      </c>
    </row>
    <row r="1762">
      <c r="L1762" s="116"/>
      <c r="M1762" s="116"/>
      <c r="N1762" s="116"/>
      <c r="O1762" s="116"/>
      <c r="T1762" s="103"/>
      <c r="Y1762" s="130" t="s">
        <v>532</v>
      </c>
      <c r="Z1762" s="130" t="s">
        <v>490</v>
      </c>
    </row>
    <row r="1763">
      <c r="L1763" s="116"/>
      <c r="M1763" s="116"/>
      <c r="N1763" s="116"/>
      <c r="O1763" s="116"/>
      <c r="T1763" s="103"/>
      <c r="Y1763" s="130" t="s">
        <v>576</v>
      </c>
      <c r="Z1763" s="130" t="s">
        <v>490</v>
      </c>
    </row>
    <row r="1764">
      <c r="L1764" s="116"/>
      <c r="M1764" s="116"/>
      <c r="N1764" s="116"/>
      <c r="O1764" s="116"/>
      <c r="T1764" s="103"/>
      <c r="Y1764" s="130" t="s">
        <v>534</v>
      </c>
      <c r="Z1764" s="130" t="s">
        <v>381</v>
      </c>
    </row>
    <row r="1765">
      <c r="L1765" s="116"/>
      <c r="M1765" s="116"/>
      <c r="N1765" s="116"/>
      <c r="O1765" s="116"/>
      <c r="T1765" s="103"/>
      <c r="Y1765" s="130" t="s">
        <v>537</v>
      </c>
      <c r="Z1765" s="130" t="s">
        <v>461</v>
      </c>
    </row>
    <row r="1766">
      <c r="L1766" s="116"/>
      <c r="M1766" s="116"/>
      <c r="N1766" s="116"/>
      <c r="O1766" s="116"/>
      <c r="T1766" s="103"/>
      <c r="Y1766" s="130" t="s">
        <v>538</v>
      </c>
      <c r="Z1766" s="130" t="s">
        <v>430</v>
      </c>
    </row>
    <row r="1767">
      <c r="L1767" s="116"/>
      <c r="M1767" s="116"/>
      <c r="N1767" s="116"/>
      <c r="O1767" s="116"/>
      <c r="T1767" s="103"/>
      <c r="Y1767" s="130" t="s">
        <v>77</v>
      </c>
      <c r="Z1767" s="130" t="s">
        <v>427</v>
      </c>
    </row>
    <row r="1768">
      <c r="L1768" s="116"/>
      <c r="M1768" s="116"/>
      <c r="N1768" s="116"/>
      <c r="O1768" s="116"/>
      <c r="T1768" s="103"/>
      <c r="Y1768" s="130" t="s">
        <v>127</v>
      </c>
      <c r="Z1768" s="130" t="s">
        <v>372</v>
      </c>
    </row>
    <row r="1769">
      <c r="L1769" s="116"/>
      <c r="M1769" s="116"/>
      <c r="N1769" s="116"/>
      <c r="O1769" s="116"/>
      <c r="T1769" s="103"/>
      <c r="Y1769" s="130" t="s">
        <v>539</v>
      </c>
      <c r="Z1769" s="130" t="s">
        <v>400</v>
      </c>
    </row>
    <row r="1770">
      <c r="L1770" s="116"/>
      <c r="M1770" s="116"/>
      <c r="N1770" s="116"/>
      <c r="O1770" s="116"/>
      <c r="T1770" s="103"/>
      <c r="Y1770" s="130" t="s">
        <v>577</v>
      </c>
      <c r="Z1770" s="130" t="s">
        <v>490</v>
      </c>
    </row>
    <row r="1771">
      <c r="L1771" s="116"/>
      <c r="M1771" s="116"/>
      <c r="N1771" s="116"/>
      <c r="O1771" s="116"/>
      <c r="T1771" s="103"/>
      <c r="Y1771" s="130" t="s">
        <v>542</v>
      </c>
      <c r="Z1771" s="130" t="s">
        <v>421</v>
      </c>
    </row>
    <row r="1772">
      <c r="L1772" s="116"/>
      <c r="M1772" s="116"/>
      <c r="N1772" s="116"/>
      <c r="O1772" s="116"/>
      <c r="T1772" s="103"/>
      <c r="Y1772" s="130" t="s">
        <v>73</v>
      </c>
      <c r="Z1772" s="130" t="s">
        <v>489</v>
      </c>
    </row>
    <row r="1773">
      <c r="L1773" s="116"/>
      <c r="M1773" s="116"/>
      <c r="N1773" s="116"/>
      <c r="O1773" s="116"/>
      <c r="T1773" s="103"/>
      <c r="Y1773" s="130" t="s">
        <v>83</v>
      </c>
      <c r="Z1773" s="130" t="s">
        <v>427</v>
      </c>
    </row>
    <row r="1774">
      <c r="L1774" s="116"/>
      <c r="M1774" s="116"/>
      <c r="N1774" s="116"/>
      <c r="O1774" s="116"/>
      <c r="T1774" s="103"/>
      <c r="Y1774" s="130" t="s">
        <v>543</v>
      </c>
      <c r="Z1774" s="130" t="s">
        <v>490</v>
      </c>
    </row>
    <row r="1775">
      <c r="L1775" s="116"/>
      <c r="M1775" s="116"/>
      <c r="N1775" s="116"/>
      <c r="O1775" s="116"/>
      <c r="T1775" s="103"/>
      <c r="Y1775" s="130" t="s">
        <v>67</v>
      </c>
      <c r="Z1775" s="130" t="s">
        <v>435</v>
      </c>
    </row>
    <row r="1776">
      <c r="L1776" s="116"/>
      <c r="M1776" s="116"/>
      <c r="N1776" s="116"/>
      <c r="O1776" s="116"/>
      <c r="T1776" s="103"/>
      <c r="Y1776" s="130" t="s">
        <v>69</v>
      </c>
      <c r="Z1776" s="130" t="s">
        <v>468</v>
      </c>
    </row>
    <row r="1777">
      <c r="L1777" s="116"/>
      <c r="M1777" s="116"/>
      <c r="N1777" s="116"/>
      <c r="O1777" s="116"/>
      <c r="T1777" s="103"/>
      <c r="Y1777" s="130" t="s">
        <v>546</v>
      </c>
      <c r="Z1777" s="130" t="s">
        <v>424</v>
      </c>
    </row>
    <row r="1778">
      <c r="L1778" s="116"/>
      <c r="M1778" s="116"/>
      <c r="N1778" s="116"/>
      <c r="O1778" s="116"/>
      <c r="T1778" s="103"/>
      <c r="Y1778" s="130" t="s">
        <v>81</v>
      </c>
      <c r="Z1778" s="130" t="s">
        <v>413</v>
      </c>
    </row>
    <row r="1779">
      <c r="L1779" s="116"/>
      <c r="M1779" s="116"/>
      <c r="N1779" s="116"/>
      <c r="O1779" s="116"/>
      <c r="T1779" s="103"/>
      <c r="Y1779" s="130" t="s">
        <v>123</v>
      </c>
      <c r="Z1779" s="130" t="s">
        <v>480</v>
      </c>
    </row>
    <row r="1780">
      <c r="L1780" s="116"/>
      <c r="M1780" s="116"/>
      <c r="N1780" s="116"/>
      <c r="O1780" s="116"/>
      <c r="T1780" s="103"/>
      <c r="Y1780" s="130" t="s">
        <v>547</v>
      </c>
      <c r="Z1780" s="130" t="s">
        <v>473</v>
      </c>
    </row>
    <row r="1781">
      <c r="L1781" s="116"/>
      <c r="M1781" s="116"/>
      <c r="N1781" s="116"/>
      <c r="O1781" s="116"/>
      <c r="T1781" s="103"/>
      <c r="Y1781" s="130" t="s">
        <v>548</v>
      </c>
      <c r="Z1781" s="130" t="s">
        <v>464</v>
      </c>
    </row>
    <row r="1782">
      <c r="L1782" s="116"/>
      <c r="M1782" s="116"/>
      <c r="N1782" s="116"/>
      <c r="O1782" s="116"/>
      <c r="T1782" s="103"/>
      <c r="Y1782" s="130" t="s">
        <v>91</v>
      </c>
      <c r="Z1782" s="130" t="s">
        <v>483</v>
      </c>
    </row>
    <row r="1783">
      <c r="L1783" s="116"/>
      <c r="M1783" s="116"/>
      <c r="N1783" s="116"/>
      <c r="O1783" s="116"/>
      <c r="T1783" s="103"/>
      <c r="Y1783" s="130" t="s">
        <v>255</v>
      </c>
      <c r="Z1783" s="130" t="s">
        <v>425</v>
      </c>
    </row>
    <row r="1784">
      <c r="L1784" s="116"/>
      <c r="M1784" s="116"/>
      <c r="N1784" s="116"/>
      <c r="O1784" s="116"/>
      <c r="T1784" s="103"/>
      <c r="Y1784" s="130" t="s">
        <v>103</v>
      </c>
      <c r="Z1784" s="130" t="s">
        <v>464</v>
      </c>
    </row>
    <row r="1785">
      <c r="L1785" s="116"/>
      <c r="M1785" s="116"/>
      <c r="N1785" s="116"/>
      <c r="O1785" s="116"/>
      <c r="T1785" s="103"/>
      <c r="Y1785" s="130" t="s">
        <v>75</v>
      </c>
      <c r="Z1785" s="130" t="s">
        <v>398</v>
      </c>
    </row>
    <row r="1786">
      <c r="L1786" s="116"/>
      <c r="M1786" s="116"/>
      <c r="N1786" s="116"/>
      <c r="O1786" s="116"/>
      <c r="T1786" s="103"/>
      <c r="Y1786" s="130" t="s">
        <v>89</v>
      </c>
      <c r="Z1786" s="130" t="s">
        <v>417</v>
      </c>
    </row>
    <row r="1787">
      <c r="L1787" s="116"/>
      <c r="M1787" s="116"/>
      <c r="N1787" s="116"/>
      <c r="O1787" s="116"/>
      <c r="T1787" s="103"/>
      <c r="Y1787" s="130" t="s">
        <v>527</v>
      </c>
      <c r="Z1787" s="130" t="s">
        <v>480</v>
      </c>
    </row>
    <row r="1788">
      <c r="L1788" s="116"/>
      <c r="M1788" s="116"/>
      <c r="N1788" s="116"/>
      <c r="O1788" s="116"/>
      <c r="T1788" s="103"/>
      <c r="Y1788" s="130" t="s">
        <v>60</v>
      </c>
      <c r="Z1788" s="130" t="s">
        <v>417</v>
      </c>
    </row>
    <row r="1789">
      <c r="L1789" s="116"/>
      <c r="M1789" s="116"/>
      <c r="N1789" s="116"/>
      <c r="O1789" s="116"/>
      <c r="T1789" s="103"/>
      <c r="Y1789" s="130" t="s">
        <v>135</v>
      </c>
      <c r="Z1789" s="130" t="s">
        <v>459</v>
      </c>
    </row>
    <row r="1790">
      <c r="L1790" s="116"/>
      <c r="M1790" s="116"/>
      <c r="N1790" s="116"/>
      <c r="O1790" s="116"/>
      <c r="T1790" s="103"/>
      <c r="Y1790" s="130" t="s">
        <v>528</v>
      </c>
      <c r="Z1790" s="130" t="s">
        <v>432</v>
      </c>
    </row>
    <row r="1791">
      <c r="L1791" s="116"/>
      <c r="M1791" s="116"/>
      <c r="N1791" s="116"/>
      <c r="O1791" s="116"/>
      <c r="T1791" s="103"/>
      <c r="Y1791" s="130" t="s">
        <v>529</v>
      </c>
      <c r="Z1791" s="130" t="s">
        <v>431</v>
      </c>
    </row>
    <row r="1792">
      <c r="L1792" s="116"/>
      <c r="M1792" s="116"/>
      <c r="N1792" s="116"/>
      <c r="O1792" s="116"/>
      <c r="T1792" s="103"/>
      <c r="Y1792" s="130" t="s">
        <v>532</v>
      </c>
      <c r="Z1792" s="130" t="s">
        <v>490</v>
      </c>
    </row>
    <row r="1793">
      <c r="L1793" s="116"/>
      <c r="M1793" s="116"/>
      <c r="N1793" s="116"/>
      <c r="O1793" s="116"/>
      <c r="T1793" s="103"/>
      <c r="Y1793" s="130" t="s">
        <v>576</v>
      </c>
      <c r="Z1793" s="130" t="s">
        <v>490</v>
      </c>
    </row>
    <row r="1794">
      <c r="L1794" s="116"/>
      <c r="M1794" s="116"/>
      <c r="N1794" s="116"/>
      <c r="O1794" s="116"/>
      <c r="T1794" s="103"/>
      <c r="Y1794" s="130" t="s">
        <v>534</v>
      </c>
      <c r="Z1794" s="130" t="s">
        <v>381</v>
      </c>
    </row>
    <row r="1795">
      <c r="L1795" s="116"/>
      <c r="M1795" s="116"/>
      <c r="N1795" s="116"/>
      <c r="O1795" s="116"/>
      <c r="T1795" s="103"/>
      <c r="Y1795" s="130" t="s">
        <v>537</v>
      </c>
      <c r="Z1795" s="130" t="s">
        <v>461</v>
      </c>
    </row>
    <row r="1796">
      <c r="L1796" s="116"/>
      <c r="M1796" s="116"/>
      <c r="N1796" s="116"/>
      <c r="O1796" s="116"/>
      <c r="T1796" s="103"/>
      <c r="Y1796" s="130" t="s">
        <v>538</v>
      </c>
      <c r="Z1796" s="130" t="s">
        <v>430</v>
      </c>
    </row>
    <row r="1797">
      <c r="L1797" s="116"/>
      <c r="M1797" s="116"/>
      <c r="N1797" s="116"/>
      <c r="O1797" s="116"/>
      <c r="T1797" s="103"/>
      <c r="Y1797" s="130" t="s">
        <v>77</v>
      </c>
      <c r="Z1797" s="130" t="s">
        <v>427</v>
      </c>
    </row>
    <row r="1798">
      <c r="L1798" s="116"/>
      <c r="M1798" s="116"/>
      <c r="N1798" s="116"/>
      <c r="O1798" s="116"/>
      <c r="T1798" s="103"/>
      <c r="Y1798" s="130" t="s">
        <v>127</v>
      </c>
      <c r="Z1798" s="130" t="s">
        <v>372</v>
      </c>
    </row>
    <row r="1799">
      <c r="L1799" s="116"/>
      <c r="M1799" s="116"/>
      <c r="N1799" s="116"/>
      <c r="O1799" s="116"/>
      <c r="T1799" s="103"/>
      <c r="Y1799" s="130" t="s">
        <v>539</v>
      </c>
      <c r="Z1799" s="130" t="s">
        <v>400</v>
      </c>
    </row>
    <row r="1800">
      <c r="L1800" s="116"/>
      <c r="M1800" s="116"/>
      <c r="N1800" s="116"/>
      <c r="O1800" s="116"/>
      <c r="T1800" s="103"/>
      <c r="Y1800" s="130" t="s">
        <v>577</v>
      </c>
      <c r="Z1800" s="130" t="s">
        <v>490</v>
      </c>
    </row>
    <row r="1801">
      <c r="L1801" s="116"/>
      <c r="M1801" s="116"/>
      <c r="N1801" s="116"/>
      <c r="O1801" s="116"/>
      <c r="T1801" s="103"/>
      <c r="Y1801" s="130" t="s">
        <v>542</v>
      </c>
      <c r="Z1801" s="130" t="s">
        <v>421</v>
      </c>
    </row>
    <row r="1802">
      <c r="L1802" s="116"/>
      <c r="M1802" s="116"/>
      <c r="N1802" s="116"/>
      <c r="O1802" s="116"/>
      <c r="T1802" s="103"/>
      <c r="Y1802" s="130" t="s">
        <v>87</v>
      </c>
      <c r="Z1802" s="130" t="s">
        <v>439</v>
      </c>
    </row>
    <row r="1803">
      <c r="L1803" s="116"/>
      <c r="M1803" s="116"/>
      <c r="N1803" s="116"/>
      <c r="O1803" s="116"/>
      <c r="T1803" s="103"/>
      <c r="Y1803" s="130" t="s">
        <v>73</v>
      </c>
      <c r="Z1803" s="130" t="s">
        <v>489</v>
      </c>
    </row>
    <row r="1804">
      <c r="L1804" s="116"/>
      <c r="M1804" s="116"/>
      <c r="N1804" s="116"/>
      <c r="O1804" s="116"/>
      <c r="T1804" s="103"/>
      <c r="Y1804" s="130" t="s">
        <v>83</v>
      </c>
      <c r="Z1804" s="130" t="s">
        <v>427</v>
      </c>
    </row>
    <row r="1805">
      <c r="L1805" s="116"/>
      <c r="M1805" s="116"/>
      <c r="N1805" s="116"/>
      <c r="O1805" s="116"/>
      <c r="T1805" s="103"/>
      <c r="Y1805" s="130" t="s">
        <v>543</v>
      </c>
      <c r="Z1805" s="130" t="s">
        <v>490</v>
      </c>
    </row>
    <row r="1806">
      <c r="L1806" s="116"/>
      <c r="M1806" s="116"/>
      <c r="N1806" s="116"/>
      <c r="O1806" s="116"/>
      <c r="T1806" s="103"/>
      <c r="Y1806" s="130" t="s">
        <v>67</v>
      </c>
      <c r="Z1806" s="130" t="s">
        <v>435</v>
      </c>
    </row>
    <row r="1807">
      <c r="L1807" s="116"/>
      <c r="M1807" s="116"/>
      <c r="N1807" s="116"/>
      <c r="O1807" s="116"/>
      <c r="T1807" s="103"/>
      <c r="Y1807" s="130" t="s">
        <v>69</v>
      </c>
      <c r="Z1807" s="130" t="s">
        <v>468</v>
      </c>
    </row>
    <row r="1808">
      <c r="L1808" s="116"/>
      <c r="M1808" s="116"/>
      <c r="N1808" s="116"/>
      <c r="O1808" s="116"/>
      <c r="T1808" s="103"/>
      <c r="Y1808" s="130" t="s">
        <v>546</v>
      </c>
      <c r="Z1808" s="130" t="s">
        <v>424</v>
      </c>
    </row>
    <row r="1809">
      <c r="L1809" s="116"/>
      <c r="M1809" s="116"/>
      <c r="N1809" s="116"/>
      <c r="O1809" s="116"/>
      <c r="T1809" s="103"/>
      <c r="Y1809" s="130" t="s">
        <v>123</v>
      </c>
      <c r="Z1809" s="130" t="s">
        <v>480</v>
      </c>
    </row>
    <row r="1810">
      <c r="L1810" s="116"/>
      <c r="M1810" s="116"/>
      <c r="N1810" s="116"/>
      <c r="O1810" s="116"/>
      <c r="T1810" s="103"/>
      <c r="Y1810" s="130" t="s">
        <v>547</v>
      </c>
      <c r="Z1810" s="130" t="s">
        <v>473</v>
      </c>
    </row>
    <row r="1811">
      <c r="L1811" s="116"/>
      <c r="M1811" s="116"/>
      <c r="N1811" s="116"/>
      <c r="O1811" s="116"/>
      <c r="T1811" s="103"/>
      <c r="Y1811" s="130" t="s">
        <v>548</v>
      </c>
      <c r="Z1811" s="130" t="s">
        <v>464</v>
      </c>
    </row>
    <row r="1812">
      <c r="L1812" s="116"/>
      <c r="M1812" s="116"/>
      <c r="N1812" s="116"/>
      <c r="O1812" s="116"/>
      <c r="T1812" s="103"/>
      <c r="Y1812" s="130" t="s">
        <v>91</v>
      </c>
      <c r="Z1812" s="130" t="s">
        <v>483</v>
      </c>
    </row>
    <row r="1813">
      <c r="L1813" s="116"/>
      <c r="M1813" s="116"/>
      <c r="N1813" s="116"/>
      <c r="O1813" s="116"/>
      <c r="T1813" s="103"/>
      <c r="Y1813" s="130" t="s">
        <v>582</v>
      </c>
      <c r="Z1813" s="130" t="s">
        <v>451</v>
      </c>
    </row>
    <row r="1814">
      <c r="L1814" s="116"/>
      <c r="M1814" s="116"/>
      <c r="N1814" s="116"/>
      <c r="O1814" s="116"/>
      <c r="T1814" s="103"/>
      <c r="Y1814" s="130" t="s">
        <v>255</v>
      </c>
      <c r="Z1814" s="130" t="s">
        <v>425</v>
      </c>
    </row>
    <row r="1815">
      <c r="L1815" s="116"/>
      <c r="M1815" s="116"/>
      <c r="N1815" s="116"/>
      <c r="O1815" s="116"/>
      <c r="T1815" s="103"/>
      <c r="Y1815" s="130" t="s">
        <v>103</v>
      </c>
      <c r="Z1815" s="130" t="s">
        <v>464</v>
      </c>
    </row>
    <row r="1816">
      <c r="L1816" s="116"/>
      <c r="M1816" s="116"/>
      <c r="N1816" s="116"/>
      <c r="O1816" s="116"/>
      <c r="T1816" s="103"/>
      <c r="Y1816" s="130" t="s">
        <v>75</v>
      </c>
      <c r="Z1816" s="130" t="s">
        <v>398</v>
      </c>
    </row>
    <row r="1817">
      <c r="L1817" s="116"/>
      <c r="M1817" s="116"/>
      <c r="N1817" s="116"/>
      <c r="O1817" s="116"/>
      <c r="T1817" s="103"/>
      <c r="Y1817" s="130" t="s">
        <v>527</v>
      </c>
      <c r="Z1817" s="130" t="s">
        <v>480</v>
      </c>
    </row>
    <row r="1818">
      <c r="L1818" s="116"/>
      <c r="M1818" s="116"/>
      <c r="N1818" s="116"/>
      <c r="O1818" s="116"/>
      <c r="T1818" s="103"/>
      <c r="Y1818" s="130" t="s">
        <v>60</v>
      </c>
      <c r="Z1818" s="130" t="s">
        <v>417</v>
      </c>
    </row>
    <row r="1819">
      <c r="L1819" s="116"/>
      <c r="M1819" s="116"/>
      <c r="N1819" s="116"/>
      <c r="O1819" s="116"/>
      <c r="T1819" s="103"/>
      <c r="Y1819" s="130" t="s">
        <v>135</v>
      </c>
      <c r="Z1819" s="130" t="s">
        <v>459</v>
      </c>
    </row>
    <row r="1820">
      <c r="L1820" s="116"/>
      <c r="M1820" s="116"/>
      <c r="N1820" s="116"/>
      <c r="O1820" s="116"/>
      <c r="T1820" s="103"/>
      <c r="Y1820" s="130" t="s">
        <v>528</v>
      </c>
      <c r="Z1820" s="130" t="s">
        <v>432</v>
      </c>
    </row>
    <row r="1821">
      <c r="L1821" s="116"/>
      <c r="M1821" s="116"/>
      <c r="N1821" s="116"/>
      <c r="O1821" s="116"/>
      <c r="T1821" s="103"/>
      <c r="Y1821" s="130" t="s">
        <v>529</v>
      </c>
      <c r="Z1821" s="130" t="s">
        <v>431</v>
      </c>
    </row>
    <row r="1822">
      <c r="L1822" s="116"/>
      <c r="M1822" s="116"/>
      <c r="N1822" s="116"/>
      <c r="O1822" s="116"/>
      <c r="T1822" s="103"/>
      <c r="Y1822" s="130" t="s">
        <v>532</v>
      </c>
      <c r="Z1822" s="130" t="s">
        <v>490</v>
      </c>
    </row>
    <row r="1823">
      <c r="L1823" s="116"/>
      <c r="M1823" s="116"/>
      <c r="N1823" s="116"/>
      <c r="O1823" s="116"/>
      <c r="T1823" s="103"/>
      <c r="Y1823" s="130" t="s">
        <v>576</v>
      </c>
      <c r="Z1823" s="130" t="s">
        <v>490</v>
      </c>
    </row>
    <row r="1824">
      <c r="L1824" s="116"/>
      <c r="M1824" s="116"/>
      <c r="N1824" s="116"/>
      <c r="O1824" s="116"/>
      <c r="T1824" s="103"/>
      <c r="Y1824" s="130" t="s">
        <v>534</v>
      </c>
      <c r="Z1824" s="130" t="s">
        <v>381</v>
      </c>
    </row>
    <row r="1825">
      <c r="L1825" s="116"/>
      <c r="M1825" s="116"/>
      <c r="N1825" s="116"/>
      <c r="O1825" s="116"/>
      <c r="T1825" s="103"/>
      <c r="Y1825" s="130" t="s">
        <v>537</v>
      </c>
      <c r="Z1825" s="130" t="s">
        <v>461</v>
      </c>
    </row>
    <row r="1826">
      <c r="L1826" s="116"/>
      <c r="M1826" s="116"/>
      <c r="N1826" s="116"/>
      <c r="O1826" s="116"/>
      <c r="T1826" s="103"/>
      <c r="Y1826" s="130" t="s">
        <v>538</v>
      </c>
      <c r="Z1826" s="130" t="s">
        <v>430</v>
      </c>
    </row>
    <row r="1827">
      <c r="L1827" s="116"/>
      <c r="M1827" s="116"/>
      <c r="N1827" s="116"/>
      <c r="O1827" s="116"/>
      <c r="T1827" s="103"/>
      <c r="Y1827" s="130" t="s">
        <v>77</v>
      </c>
      <c r="Z1827" s="130" t="s">
        <v>427</v>
      </c>
    </row>
    <row r="1828">
      <c r="L1828" s="116"/>
      <c r="M1828" s="116"/>
      <c r="N1828" s="116"/>
      <c r="O1828" s="116"/>
      <c r="T1828" s="103"/>
      <c r="Y1828" s="130" t="s">
        <v>127</v>
      </c>
      <c r="Z1828" s="130" t="s">
        <v>372</v>
      </c>
    </row>
    <row r="1829">
      <c r="L1829" s="116"/>
      <c r="M1829" s="116"/>
      <c r="N1829" s="116"/>
      <c r="O1829" s="116"/>
      <c r="T1829" s="103"/>
      <c r="Y1829" s="130" t="s">
        <v>539</v>
      </c>
      <c r="Z1829" s="130" t="s">
        <v>400</v>
      </c>
    </row>
    <row r="1830">
      <c r="L1830" s="116"/>
      <c r="M1830" s="116"/>
      <c r="N1830" s="116"/>
      <c r="O1830" s="116"/>
      <c r="T1830" s="103"/>
      <c r="Y1830" s="130" t="s">
        <v>577</v>
      </c>
      <c r="Z1830" s="130" t="s">
        <v>490</v>
      </c>
    </row>
    <row r="1831">
      <c r="L1831" s="116"/>
      <c r="M1831" s="116"/>
      <c r="N1831" s="116"/>
      <c r="O1831" s="116"/>
      <c r="T1831" s="103"/>
      <c r="Y1831" s="130" t="s">
        <v>542</v>
      </c>
      <c r="Z1831" s="130" t="s">
        <v>421</v>
      </c>
    </row>
    <row r="1832">
      <c r="L1832" s="116"/>
      <c r="M1832" s="116"/>
      <c r="N1832" s="116"/>
      <c r="O1832" s="116"/>
      <c r="T1832" s="103"/>
      <c r="Y1832" s="130" t="s">
        <v>73</v>
      </c>
      <c r="Z1832" s="130" t="s">
        <v>489</v>
      </c>
    </row>
    <row r="1833">
      <c r="L1833" s="116"/>
      <c r="M1833" s="116"/>
      <c r="N1833" s="116"/>
      <c r="O1833" s="116"/>
      <c r="T1833" s="103"/>
      <c r="Y1833" s="130" t="s">
        <v>83</v>
      </c>
      <c r="Z1833" s="130" t="s">
        <v>427</v>
      </c>
    </row>
    <row r="1834">
      <c r="L1834" s="116"/>
      <c r="M1834" s="116"/>
      <c r="N1834" s="116"/>
      <c r="O1834" s="116"/>
      <c r="T1834" s="103"/>
      <c r="Y1834" s="130" t="s">
        <v>543</v>
      </c>
      <c r="Z1834" s="130" t="s">
        <v>490</v>
      </c>
    </row>
    <row r="1835">
      <c r="L1835" s="116"/>
      <c r="M1835" s="116"/>
      <c r="N1835" s="116"/>
      <c r="O1835" s="116"/>
      <c r="T1835" s="103"/>
      <c r="Y1835" s="130" t="s">
        <v>67</v>
      </c>
      <c r="Z1835" s="130" t="s">
        <v>435</v>
      </c>
    </row>
    <row r="1836">
      <c r="L1836" s="116"/>
      <c r="M1836" s="116"/>
      <c r="N1836" s="116"/>
      <c r="O1836" s="116"/>
      <c r="T1836" s="103"/>
      <c r="Y1836" s="130" t="s">
        <v>546</v>
      </c>
      <c r="Z1836" s="130" t="s">
        <v>424</v>
      </c>
    </row>
    <row r="1837">
      <c r="L1837" s="116"/>
      <c r="M1837" s="116"/>
      <c r="N1837" s="116"/>
      <c r="O1837" s="116"/>
      <c r="T1837" s="103"/>
      <c r="Y1837" s="130" t="s">
        <v>81</v>
      </c>
      <c r="Z1837" s="130" t="s">
        <v>413</v>
      </c>
    </row>
    <row r="1838">
      <c r="L1838" s="116"/>
      <c r="M1838" s="116"/>
      <c r="N1838" s="116"/>
      <c r="O1838" s="116"/>
      <c r="T1838" s="103"/>
      <c r="Y1838" s="130" t="s">
        <v>123</v>
      </c>
      <c r="Z1838" s="130" t="s">
        <v>480</v>
      </c>
    </row>
    <row r="1839">
      <c r="L1839" s="116"/>
      <c r="M1839" s="116"/>
      <c r="N1839" s="116"/>
      <c r="O1839" s="116"/>
      <c r="T1839" s="103"/>
      <c r="Y1839" s="130" t="s">
        <v>547</v>
      </c>
      <c r="Z1839" s="130" t="s">
        <v>473</v>
      </c>
    </row>
    <row r="1840">
      <c r="L1840" s="116"/>
      <c r="M1840" s="116"/>
      <c r="N1840" s="116"/>
      <c r="O1840" s="116"/>
      <c r="T1840" s="103"/>
      <c r="Y1840" s="130" t="s">
        <v>548</v>
      </c>
      <c r="Z1840" s="130" t="s">
        <v>464</v>
      </c>
    </row>
    <row r="1841">
      <c r="L1841" s="116"/>
      <c r="M1841" s="116"/>
      <c r="N1841" s="116"/>
      <c r="O1841" s="116"/>
      <c r="T1841" s="103"/>
      <c r="Y1841" s="130" t="s">
        <v>91</v>
      </c>
      <c r="Z1841" s="130" t="s">
        <v>483</v>
      </c>
    </row>
    <row r="1842">
      <c r="L1842" s="116"/>
      <c r="M1842" s="116"/>
      <c r="N1842" s="116"/>
      <c r="O1842" s="116"/>
      <c r="T1842" s="103"/>
      <c r="Y1842" s="130" t="s">
        <v>582</v>
      </c>
      <c r="Z1842" s="130" t="s">
        <v>451</v>
      </c>
    </row>
    <row r="1843">
      <c r="L1843" s="116"/>
      <c r="M1843" s="116"/>
      <c r="N1843" s="116"/>
      <c r="O1843" s="116"/>
      <c r="T1843" s="103"/>
      <c r="Y1843" s="130" t="s">
        <v>255</v>
      </c>
      <c r="Z1843" s="130" t="s">
        <v>425</v>
      </c>
    </row>
    <row r="1844">
      <c r="L1844" s="116"/>
      <c r="M1844" s="116"/>
      <c r="N1844" s="116"/>
      <c r="O1844" s="116"/>
      <c r="T1844" s="103"/>
      <c r="Y1844" s="130" t="s">
        <v>75</v>
      </c>
      <c r="Z1844" s="130" t="s">
        <v>398</v>
      </c>
    </row>
    <row r="1845">
      <c r="L1845" s="116"/>
      <c r="M1845" s="116"/>
      <c r="N1845" s="116"/>
      <c r="O1845" s="116"/>
      <c r="T1845" s="103"/>
      <c r="Y1845" s="130" t="s">
        <v>527</v>
      </c>
      <c r="Z1845" s="130" t="s">
        <v>480</v>
      </c>
    </row>
    <row r="1846">
      <c r="L1846" s="116"/>
      <c r="M1846" s="116"/>
      <c r="N1846" s="116"/>
      <c r="O1846" s="116"/>
      <c r="T1846" s="103"/>
      <c r="Y1846" s="130" t="s">
        <v>60</v>
      </c>
      <c r="Z1846" s="130" t="s">
        <v>417</v>
      </c>
    </row>
    <row r="1847">
      <c r="L1847" s="116"/>
      <c r="M1847" s="116"/>
      <c r="N1847" s="116"/>
      <c r="O1847" s="116"/>
      <c r="T1847" s="103"/>
      <c r="Y1847" s="130" t="s">
        <v>135</v>
      </c>
      <c r="Z1847" s="130" t="s">
        <v>459</v>
      </c>
    </row>
    <row r="1848">
      <c r="L1848" s="116"/>
      <c r="M1848" s="116"/>
      <c r="N1848" s="116"/>
      <c r="O1848" s="116"/>
      <c r="T1848" s="103"/>
      <c r="Y1848" s="130" t="s">
        <v>578</v>
      </c>
      <c r="Z1848" s="130" t="s">
        <v>483</v>
      </c>
    </row>
    <row r="1849">
      <c r="L1849" s="116"/>
      <c r="M1849" s="116"/>
      <c r="N1849" s="116"/>
      <c r="O1849" s="116"/>
      <c r="T1849" s="103"/>
      <c r="Y1849" s="130" t="s">
        <v>532</v>
      </c>
      <c r="Z1849" s="130" t="s">
        <v>490</v>
      </c>
    </row>
    <row r="1850">
      <c r="L1850" s="116"/>
      <c r="M1850" s="116"/>
      <c r="N1850" s="116"/>
      <c r="O1850" s="116"/>
      <c r="T1850" s="103"/>
      <c r="Y1850" s="130" t="s">
        <v>576</v>
      </c>
      <c r="Z1850" s="130" t="s">
        <v>490</v>
      </c>
    </row>
    <row r="1851">
      <c r="L1851" s="116"/>
      <c r="M1851" s="116"/>
      <c r="N1851" s="116"/>
      <c r="O1851" s="116"/>
      <c r="T1851" s="103"/>
      <c r="Y1851" s="130" t="s">
        <v>534</v>
      </c>
      <c r="Z1851" s="130" t="s">
        <v>381</v>
      </c>
    </row>
    <row r="1852">
      <c r="L1852" s="116"/>
      <c r="M1852" s="116"/>
      <c r="N1852" s="116"/>
      <c r="O1852" s="116"/>
      <c r="T1852" s="103"/>
      <c r="Y1852" s="130" t="s">
        <v>537</v>
      </c>
      <c r="Z1852" s="130" t="s">
        <v>461</v>
      </c>
    </row>
    <row r="1853">
      <c r="L1853" s="116"/>
      <c r="M1853" s="116"/>
      <c r="N1853" s="116"/>
      <c r="O1853" s="116"/>
      <c r="T1853" s="103"/>
      <c r="Y1853" s="130" t="s">
        <v>77</v>
      </c>
      <c r="Z1853" s="130" t="s">
        <v>427</v>
      </c>
    </row>
    <row r="1854">
      <c r="L1854" s="116"/>
      <c r="M1854" s="116"/>
      <c r="N1854" s="116"/>
      <c r="O1854" s="116"/>
      <c r="T1854" s="103"/>
      <c r="Y1854" s="130" t="s">
        <v>127</v>
      </c>
      <c r="Z1854" s="130" t="s">
        <v>372</v>
      </c>
    </row>
    <row r="1855">
      <c r="L1855" s="116"/>
      <c r="M1855" s="116"/>
      <c r="N1855" s="116"/>
      <c r="O1855" s="116"/>
      <c r="T1855" s="103"/>
      <c r="Y1855" s="130" t="s">
        <v>539</v>
      </c>
      <c r="Z1855" s="130" t="s">
        <v>400</v>
      </c>
    </row>
    <row r="1856">
      <c r="L1856" s="116"/>
      <c r="M1856" s="116"/>
      <c r="N1856" s="116"/>
      <c r="O1856" s="116"/>
      <c r="T1856" s="103"/>
      <c r="Y1856" s="130" t="s">
        <v>577</v>
      </c>
      <c r="Z1856" s="130" t="s">
        <v>490</v>
      </c>
    </row>
    <row r="1857">
      <c r="L1857" s="116"/>
      <c r="M1857" s="116"/>
      <c r="N1857" s="116"/>
      <c r="O1857" s="116"/>
      <c r="T1857" s="103"/>
      <c r="Y1857" s="130" t="s">
        <v>542</v>
      </c>
      <c r="Z1857" s="130" t="s">
        <v>421</v>
      </c>
    </row>
    <row r="1858">
      <c r="L1858" s="116"/>
      <c r="M1858" s="116"/>
      <c r="N1858" s="116"/>
      <c r="O1858" s="116"/>
      <c r="T1858" s="103"/>
      <c r="Y1858" s="130" t="s">
        <v>87</v>
      </c>
      <c r="Z1858" s="130" t="s">
        <v>439</v>
      </c>
    </row>
    <row r="1859">
      <c r="L1859" s="116"/>
      <c r="M1859" s="116"/>
      <c r="N1859" s="116"/>
      <c r="O1859" s="116"/>
      <c r="T1859" s="103"/>
      <c r="Y1859" s="130" t="s">
        <v>73</v>
      </c>
      <c r="Z1859" s="130" t="s">
        <v>489</v>
      </c>
    </row>
    <row r="1860">
      <c r="L1860" s="116"/>
      <c r="M1860" s="116"/>
      <c r="N1860" s="116"/>
      <c r="O1860" s="116"/>
      <c r="T1860" s="103"/>
      <c r="Y1860" s="130" t="s">
        <v>83</v>
      </c>
      <c r="Z1860" s="130" t="s">
        <v>427</v>
      </c>
    </row>
    <row r="1861">
      <c r="L1861" s="116"/>
      <c r="M1861" s="116"/>
      <c r="N1861" s="116"/>
      <c r="O1861" s="116"/>
      <c r="T1861" s="103"/>
      <c r="Y1861" s="130" t="s">
        <v>543</v>
      </c>
      <c r="Z1861" s="130" t="s">
        <v>490</v>
      </c>
    </row>
    <row r="1862">
      <c r="L1862" s="116"/>
      <c r="M1862" s="116"/>
      <c r="N1862" s="116"/>
      <c r="O1862" s="116"/>
      <c r="T1862" s="103"/>
      <c r="Y1862" s="130" t="s">
        <v>67</v>
      </c>
      <c r="Z1862" s="130" t="s">
        <v>435</v>
      </c>
    </row>
    <row r="1863">
      <c r="L1863" s="116"/>
      <c r="M1863" s="116"/>
      <c r="N1863" s="116"/>
      <c r="O1863" s="116"/>
      <c r="T1863" s="103"/>
      <c r="Y1863" s="130" t="s">
        <v>546</v>
      </c>
      <c r="Z1863" s="130" t="s">
        <v>424</v>
      </c>
    </row>
    <row r="1864">
      <c r="L1864" s="116"/>
      <c r="M1864" s="116"/>
      <c r="N1864" s="116"/>
      <c r="O1864" s="116"/>
      <c r="T1864" s="103"/>
      <c r="Y1864" s="130" t="s">
        <v>81</v>
      </c>
      <c r="Z1864" s="130" t="s">
        <v>413</v>
      </c>
    </row>
    <row r="1865">
      <c r="L1865" s="116"/>
      <c r="M1865" s="116"/>
      <c r="N1865" s="116"/>
      <c r="O1865" s="116"/>
      <c r="T1865" s="103"/>
      <c r="Y1865" s="130" t="s">
        <v>123</v>
      </c>
      <c r="Z1865" s="130" t="s">
        <v>480</v>
      </c>
    </row>
    <row r="1866">
      <c r="L1866" s="116"/>
      <c r="M1866" s="116"/>
      <c r="N1866" s="116"/>
      <c r="O1866" s="116"/>
      <c r="T1866" s="103"/>
      <c r="Y1866" s="130" t="s">
        <v>547</v>
      </c>
      <c r="Z1866" s="130" t="s">
        <v>473</v>
      </c>
    </row>
    <row r="1867">
      <c r="L1867" s="116"/>
      <c r="M1867" s="116"/>
      <c r="N1867" s="116"/>
      <c r="O1867" s="116"/>
      <c r="T1867" s="103"/>
      <c r="Y1867" s="130" t="s">
        <v>548</v>
      </c>
      <c r="Z1867" s="130" t="s">
        <v>464</v>
      </c>
    </row>
    <row r="1868">
      <c r="L1868" s="116"/>
      <c r="M1868" s="116"/>
      <c r="N1868" s="116"/>
      <c r="O1868" s="116"/>
      <c r="T1868" s="103"/>
      <c r="Y1868" s="130" t="s">
        <v>91</v>
      </c>
      <c r="Z1868" s="130" t="s">
        <v>483</v>
      </c>
    </row>
    <row r="1869">
      <c r="L1869" s="116"/>
      <c r="M1869" s="116"/>
      <c r="N1869" s="116"/>
      <c r="O1869" s="116"/>
      <c r="T1869" s="103"/>
      <c r="Y1869" s="130" t="s">
        <v>582</v>
      </c>
      <c r="Z1869" s="130" t="s">
        <v>451</v>
      </c>
    </row>
    <row r="1870">
      <c r="L1870" s="116"/>
      <c r="M1870" s="116"/>
      <c r="N1870" s="116"/>
      <c r="O1870" s="116"/>
      <c r="T1870" s="103"/>
      <c r="Y1870" s="130" t="s">
        <v>255</v>
      </c>
      <c r="Z1870" s="130" t="s">
        <v>425</v>
      </c>
    </row>
    <row r="1871">
      <c r="L1871" s="116"/>
      <c r="M1871" s="116"/>
      <c r="N1871" s="116"/>
      <c r="O1871" s="116"/>
      <c r="T1871" s="103"/>
      <c r="Y1871" s="130" t="s">
        <v>103</v>
      </c>
      <c r="Z1871" s="130" t="s">
        <v>464</v>
      </c>
    </row>
    <row r="1872">
      <c r="L1872" s="116"/>
      <c r="M1872" s="116"/>
      <c r="N1872" s="116"/>
      <c r="O1872" s="116"/>
      <c r="T1872" s="103"/>
      <c r="Y1872" s="130" t="s">
        <v>75</v>
      </c>
      <c r="Z1872" s="130" t="s">
        <v>398</v>
      </c>
    </row>
    <row r="1873">
      <c r="L1873" s="116"/>
      <c r="M1873" s="116"/>
      <c r="N1873" s="116"/>
      <c r="O1873" s="116"/>
      <c r="T1873" s="103"/>
      <c r="Y1873" s="130" t="s">
        <v>89</v>
      </c>
      <c r="Z1873" s="130" t="s">
        <v>417</v>
      </c>
    </row>
    <row r="1874">
      <c r="L1874" s="116"/>
      <c r="M1874" s="116"/>
      <c r="N1874" s="116"/>
      <c r="O1874" s="116"/>
      <c r="T1874" s="103"/>
      <c r="Y1874" s="130" t="s">
        <v>527</v>
      </c>
      <c r="Z1874" s="130" t="s">
        <v>480</v>
      </c>
    </row>
    <row r="1875">
      <c r="L1875" s="116"/>
      <c r="M1875" s="116"/>
      <c r="N1875" s="116"/>
      <c r="O1875" s="116"/>
      <c r="T1875" s="103"/>
      <c r="Y1875" s="130" t="s">
        <v>60</v>
      </c>
      <c r="Z1875" s="130" t="s">
        <v>417</v>
      </c>
    </row>
    <row r="1876">
      <c r="L1876" s="116"/>
      <c r="M1876" s="116"/>
      <c r="N1876" s="116"/>
      <c r="O1876" s="116"/>
      <c r="T1876" s="103"/>
      <c r="Y1876" s="130" t="s">
        <v>135</v>
      </c>
      <c r="Z1876" s="130" t="s">
        <v>459</v>
      </c>
    </row>
    <row r="1877">
      <c r="L1877" s="116"/>
      <c r="M1877" s="116"/>
      <c r="N1877" s="116"/>
      <c r="O1877" s="116"/>
      <c r="T1877" s="103"/>
      <c r="Y1877" s="130" t="s">
        <v>578</v>
      </c>
      <c r="Z1877" s="130" t="s">
        <v>483</v>
      </c>
    </row>
    <row r="1878">
      <c r="L1878" s="116"/>
      <c r="M1878" s="116"/>
      <c r="N1878" s="116"/>
      <c r="O1878" s="116"/>
      <c r="T1878" s="103"/>
      <c r="Y1878" s="130" t="s">
        <v>528</v>
      </c>
      <c r="Z1878" s="130" t="s">
        <v>432</v>
      </c>
    </row>
    <row r="1879">
      <c r="L1879" s="116"/>
      <c r="M1879" s="116"/>
      <c r="N1879" s="116"/>
      <c r="O1879" s="116"/>
      <c r="T1879" s="103"/>
      <c r="Y1879" s="130" t="s">
        <v>529</v>
      </c>
      <c r="Z1879" s="130" t="s">
        <v>431</v>
      </c>
    </row>
    <row r="1880">
      <c r="L1880" s="116"/>
      <c r="M1880" s="116"/>
      <c r="N1880" s="116"/>
      <c r="O1880" s="116"/>
      <c r="T1880" s="103"/>
      <c r="Y1880" s="130" t="s">
        <v>532</v>
      </c>
      <c r="Z1880" s="130" t="s">
        <v>490</v>
      </c>
    </row>
    <row r="1881">
      <c r="L1881" s="116"/>
      <c r="M1881" s="116"/>
      <c r="N1881" s="116"/>
      <c r="O1881" s="116"/>
      <c r="T1881" s="103"/>
      <c r="Y1881" s="130" t="s">
        <v>576</v>
      </c>
      <c r="Z1881" s="130" t="s">
        <v>490</v>
      </c>
    </row>
    <row r="1882">
      <c r="L1882" s="116"/>
      <c r="M1882" s="116"/>
      <c r="N1882" s="116"/>
      <c r="O1882" s="116"/>
      <c r="T1882" s="103"/>
      <c r="Y1882" s="130" t="s">
        <v>534</v>
      </c>
      <c r="Z1882" s="130" t="s">
        <v>381</v>
      </c>
    </row>
    <row r="1883">
      <c r="L1883" s="116"/>
      <c r="M1883" s="116"/>
      <c r="N1883" s="116"/>
      <c r="O1883" s="116"/>
      <c r="T1883" s="103"/>
      <c r="Y1883" s="130" t="s">
        <v>537</v>
      </c>
      <c r="Z1883" s="130" t="s">
        <v>461</v>
      </c>
    </row>
    <row r="1884">
      <c r="L1884" s="116"/>
      <c r="M1884" s="116"/>
      <c r="N1884" s="116"/>
      <c r="O1884" s="116"/>
      <c r="T1884" s="103"/>
      <c r="Y1884" s="130" t="s">
        <v>538</v>
      </c>
      <c r="Z1884" s="130" t="s">
        <v>430</v>
      </c>
    </row>
    <row r="1885">
      <c r="L1885" s="116"/>
      <c r="M1885" s="116"/>
      <c r="N1885" s="116"/>
      <c r="O1885" s="116"/>
      <c r="T1885" s="103"/>
      <c r="Y1885" s="130" t="s">
        <v>77</v>
      </c>
      <c r="Z1885" s="130" t="s">
        <v>427</v>
      </c>
    </row>
    <row r="1886">
      <c r="L1886" s="116"/>
      <c r="M1886" s="116"/>
      <c r="N1886" s="116"/>
      <c r="O1886" s="116"/>
      <c r="T1886" s="103"/>
      <c r="Y1886" s="130" t="s">
        <v>127</v>
      </c>
      <c r="Z1886" s="130" t="s">
        <v>372</v>
      </c>
    </row>
    <row r="1887">
      <c r="L1887" s="116"/>
      <c r="M1887" s="116"/>
      <c r="N1887" s="116"/>
      <c r="O1887" s="116"/>
      <c r="T1887" s="103"/>
      <c r="Y1887" s="130" t="s">
        <v>539</v>
      </c>
      <c r="Z1887" s="130" t="s">
        <v>400</v>
      </c>
    </row>
    <row r="1888">
      <c r="L1888" s="116"/>
      <c r="M1888" s="116"/>
      <c r="N1888" s="116"/>
      <c r="O1888" s="116"/>
      <c r="T1888" s="103"/>
      <c r="Y1888" s="130" t="s">
        <v>577</v>
      </c>
      <c r="Z1888" s="130" t="s">
        <v>490</v>
      </c>
    </row>
    <row r="1889">
      <c r="L1889" s="116"/>
      <c r="M1889" s="116"/>
      <c r="N1889" s="116"/>
      <c r="O1889" s="116"/>
      <c r="T1889" s="103"/>
      <c r="Y1889" s="130" t="s">
        <v>542</v>
      </c>
      <c r="Z1889" s="130" t="s">
        <v>421</v>
      </c>
    </row>
    <row r="1890">
      <c r="L1890" s="116"/>
      <c r="M1890" s="116"/>
      <c r="N1890" s="116"/>
      <c r="O1890" s="116"/>
      <c r="T1890" s="103"/>
      <c r="Y1890" s="130" t="s">
        <v>87</v>
      </c>
      <c r="Z1890" s="130" t="s">
        <v>439</v>
      </c>
    </row>
    <row r="1891">
      <c r="L1891" s="116"/>
      <c r="M1891" s="116"/>
      <c r="N1891" s="116"/>
      <c r="O1891" s="116"/>
      <c r="T1891" s="103"/>
      <c r="Y1891" s="130" t="s">
        <v>73</v>
      </c>
      <c r="Z1891" s="130" t="s">
        <v>489</v>
      </c>
    </row>
    <row r="1892">
      <c r="L1892" s="116"/>
      <c r="M1892" s="116"/>
      <c r="N1892" s="116"/>
      <c r="O1892" s="116"/>
      <c r="T1892" s="103"/>
      <c r="Y1892" s="130" t="s">
        <v>83</v>
      </c>
      <c r="Z1892" s="130" t="s">
        <v>427</v>
      </c>
    </row>
    <row r="1893">
      <c r="L1893" s="116"/>
      <c r="M1893" s="116"/>
      <c r="N1893" s="116"/>
      <c r="O1893" s="116"/>
      <c r="T1893" s="103"/>
      <c r="Y1893" s="130" t="s">
        <v>543</v>
      </c>
      <c r="Z1893" s="130" t="s">
        <v>490</v>
      </c>
    </row>
    <row r="1894">
      <c r="L1894" s="116"/>
      <c r="M1894" s="116"/>
      <c r="N1894" s="116"/>
      <c r="O1894" s="116"/>
      <c r="T1894" s="103"/>
      <c r="Y1894" s="130" t="s">
        <v>67</v>
      </c>
      <c r="Z1894" s="130" t="s">
        <v>435</v>
      </c>
    </row>
    <row r="1895">
      <c r="L1895" s="116"/>
      <c r="M1895" s="116"/>
      <c r="N1895" s="116"/>
      <c r="O1895" s="116"/>
      <c r="T1895" s="103"/>
      <c r="Y1895" s="130" t="s">
        <v>546</v>
      </c>
      <c r="Z1895" s="130" t="s">
        <v>424</v>
      </c>
    </row>
    <row r="1896">
      <c r="L1896" s="116"/>
      <c r="M1896" s="116"/>
      <c r="N1896" s="116"/>
      <c r="O1896" s="116"/>
      <c r="T1896" s="103"/>
      <c r="Y1896" s="130" t="s">
        <v>123</v>
      </c>
      <c r="Z1896" s="130" t="s">
        <v>480</v>
      </c>
    </row>
    <row r="1897">
      <c r="L1897" s="116"/>
      <c r="M1897" s="116"/>
      <c r="N1897" s="116"/>
      <c r="O1897" s="116"/>
      <c r="T1897" s="103"/>
      <c r="Y1897" s="130" t="s">
        <v>547</v>
      </c>
      <c r="Z1897" s="130" t="s">
        <v>473</v>
      </c>
    </row>
    <row r="1898">
      <c r="L1898" s="116"/>
      <c r="M1898" s="116"/>
      <c r="N1898" s="116"/>
      <c r="O1898" s="116"/>
      <c r="T1898" s="103"/>
      <c r="Y1898" s="130" t="s">
        <v>548</v>
      </c>
      <c r="Z1898" s="130" t="s">
        <v>464</v>
      </c>
    </row>
    <row r="1899">
      <c r="L1899" s="116"/>
      <c r="M1899" s="116"/>
      <c r="N1899" s="116"/>
      <c r="O1899" s="116"/>
      <c r="T1899" s="103"/>
      <c r="Y1899" s="130" t="s">
        <v>91</v>
      </c>
      <c r="Z1899" s="130" t="s">
        <v>483</v>
      </c>
    </row>
    <row r="1900">
      <c r="L1900" s="116"/>
      <c r="M1900" s="116"/>
      <c r="N1900" s="116"/>
      <c r="O1900" s="116"/>
      <c r="T1900" s="103"/>
      <c r="Y1900" s="130" t="s">
        <v>582</v>
      </c>
      <c r="Z1900" s="130" t="s">
        <v>451</v>
      </c>
    </row>
    <row r="1901">
      <c r="L1901" s="116"/>
      <c r="M1901" s="116"/>
      <c r="N1901" s="116"/>
      <c r="O1901" s="116"/>
      <c r="T1901" s="103"/>
      <c r="Y1901" s="130" t="s">
        <v>255</v>
      </c>
      <c r="Z1901" s="130" t="s">
        <v>425</v>
      </c>
    </row>
    <row r="1902">
      <c r="L1902" s="116"/>
      <c r="M1902" s="116"/>
      <c r="N1902" s="116"/>
      <c r="O1902" s="116"/>
      <c r="T1902" s="103"/>
      <c r="Y1902" s="130" t="s">
        <v>103</v>
      </c>
      <c r="Z1902" s="130" t="s">
        <v>464</v>
      </c>
    </row>
    <row r="1903">
      <c r="L1903" s="116"/>
      <c r="M1903" s="116"/>
      <c r="N1903" s="116"/>
      <c r="O1903" s="116"/>
      <c r="T1903" s="103"/>
      <c r="Y1903" s="130" t="s">
        <v>75</v>
      </c>
      <c r="Z1903" s="130" t="s">
        <v>398</v>
      </c>
    </row>
    <row r="1904">
      <c r="L1904" s="116"/>
      <c r="M1904" s="116"/>
      <c r="N1904" s="116"/>
      <c r="O1904" s="116"/>
      <c r="T1904" s="103"/>
      <c r="Y1904" s="130" t="s">
        <v>89</v>
      </c>
      <c r="Z1904" s="130" t="s">
        <v>417</v>
      </c>
    </row>
    <row r="1905">
      <c r="L1905" s="116"/>
      <c r="M1905" s="116"/>
      <c r="N1905" s="116"/>
      <c r="O1905" s="116"/>
      <c r="T1905" s="103"/>
      <c r="Y1905" s="130" t="s">
        <v>527</v>
      </c>
      <c r="Z1905" s="130" t="s">
        <v>480</v>
      </c>
    </row>
    <row r="1906">
      <c r="L1906" s="116"/>
      <c r="M1906" s="116"/>
      <c r="N1906" s="116"/>
      <c r="O1906" s="116"/>
      <c r="T1906" s="103"/>
      <c r="Y1906" s="130" t="s">
        <v>60</v>
      </c>
      <c r="Z1906" s="130" t="s">
        <v>417</v>
      </c>
    </row>
    <row r="1907">
      <c r="L1907" s="116"/>
      <c r="M1907" s="116"/>
      <c r="N1907" s="116"/>
      <c r="O1907" s="116"/>
      <c r="T1907" s="103"/>
      <c r="Y1907" s="130" t="s">
        <v>135</v>
      </c>
      <c r="Z1907" s="130" t="s">
        <v>459</v>
      </c>
    </row>
    <row r="1908">
      <c r="L1908" s="116"/>
      <c r="M1908" s="116"/>
      <c r="N1908" s="116"/>
      <c r="O1908" s="116"/>
      <c r="T1908" s="103"/>
      <c r="Y1908" s="130" t="s">
        <v>578</v>
      </c>
      <c r="Z1908" s="130" t="s">
        <v>483</v>
      </c>
    </row>
    <row r="1909">
      <c r="L1909" s="116"/>
      <c r="M1909" s="116"/>
      <c r="N1909" s="116"/>
      <c r="O1909" s="116"/>
      <c r="T1909" s="103"/>
      <c r="Y1909" s="130" t="s">
        <v>528</v>
      </c>
      <c r="Z1909" s="130" t="s">
        <v>432</v>
      </c>
    </row>
    <row r="1910">
      <c r="L1910" s="116"/>
      <c r="M1910" s="116"/>
      <c r="N1910" s="116"/>
      <c r="O1910" s="116"/>
      <c r="T1910" s="103"/>
      <c r="Y1910" s="130" t="s">
        <v>566</v>
      </c>
      <c r="Z1910" s="130" t="s">
        <v>421</v>
      </c>
    </row>
    <row r="1911">
      <c r="L1911" s="116"/>
      <c r="M1911" s="116"/>
      <c r="N1911" s="116"/>
      <c r="O1911" s="116"/>
      <c r="T1911" s="103"/>
      <c r="Y1911" s="130" t="s">
        <v>576</v>
      </c>
      <c r="Z1911" s="130" t="s">
        <v>490</v>
      </c>
    </row>
    <row r="1912">
      <c r="L1912" s="116"/>
      <c r="M1912" s="116"/>
      <c r="N1912" s="116"/>
      <c r="O1912" s="116"/>
      <c r="T1912" s="103"/>
      <c r="Y1912" s="130" t="s">
        <v>534</v>
      </c>
      <c r="Z1912" s="130" t="s">
        <v>381</v>
      </c>
    </row>
    <row r="1913">
      <c r="L1913" s="116"/>
      <c r="M1913" s="116"/>
      <c r="N1913" s="116"/>
      <c r="O1913" s="116"/>
      <c r="T1913" s="103"/>
      <c r="Y1913" s="130" t="s">
        <v>537</v>
      </c>
      <c r="Z1913" s="130" t="s">
        <v>461</v>
      </c>
    </row>
    <row r="1914">
      <c r="L1914" s="116"/>
      <c r="M1914" s="116"/>
      <c r="N1914" s="116"/>
      <c r="O1914" s="116"/>
      <c r="T1914" s="103"/>
      <c r="Y1914" s="130" t="s">
        <v>538</v>
      </c>
      <c r="Z1914" s="130" t="s">
        <v>430</v>
      </c>
    </row>
    <row r="1915">
      <c r="L1915" s="116"/>
      <c r="M1915" s="116"/>
      <c r="N1915" s="116"/>
      <c r="O1915" s="116"/>
      <c r="T1915" s="103"/>
      <c r="Y1915" s="130" t="s">
        <v>77</v>
      </c>
      <c r="Z1915" s="130" t="s">
        <v>427</v>
      </c>
    </row>
    <row r="1916">
      <c r="L1916" s="116"/>
      <c r="M1916" s="116"/>
      <c r="N1916" s="116"/>
      <c r="O1916" s="116"/>
      <c r="T1916" s="103"/>
      <c r="Y1916" s="130" t="s">
        <v>127</v>
      </c>
      <c r="Z1916" s="130" t="s">
        <v>372</v>
      </c>
    </row>
    <row r="1917">
      <c r="L1917" s="116"/>
      <c r="M1917" s="116"/>
      <c r="N1917" s="116"/>
      <c r="O1917" s="116"/>
      <c r="T1917" s="103"/>
      <c r="Y1917" s="130" t="s">
        <v>539</v>
      </c>
      <c r="Z1917" s="130" t="s">
        <v>400</v>
      </c>
    </row>
    <row r="1918">
      <c r="L1918" s="116"/>
      <c r="M1918" s="116"/>
      <c r="N1918" s="116"/>
      <c r="O1918" s="116"/>
      <c r="T1918" s="103"/>
      <c r="Y1918" s="130" t="s">
        <v>577</v>
      </c>
      <c r="Z1918" s="130" t="s">
        <v>490</v>
      </c>
    </row>
    <row r="1919">
      <c r="L1919" s="116"/>
      <c r="M1919" s="116"/>
      <c r="N1919" s="116"/>
      <c r="O1919" s="116"/>
      <c r="T1919" s="103"/>
      <c r="Y1919" s="130" t="s">
        <v>542</v>
      </c>
      <c r="Z1919" s="130" t="s">
        <v>421</v>
      </c>
    </row>
    <row r="1920">
      <c r="L1920" s="116"/>
      <c r="M1920" s="116"/>
      <c r="N1920" s="116"/>
      <c r="O1920" s="116"/>
      <c r="T1920" s="103"/>
      <c r="Y1920" s="130" t="s">
        <v>87</v>
      </c>
      <c r="Z1920" s="130" t="s">
        <v>439</v>
      </c>
    </row>
    <row r="1921">
      <c r="L1921" s="116"/>
      <c r="M1921" s="116"/>
      <c r="N1921" s="116"/>
      <c r="O1921" s="116"/>
      <c r="T1921" s="103"/>
      <c r="Y1921" s="130" t="s">
        <v>73</v>
      </c>
      <c r="Z1921" s="130" t="s">
        <v>489</v>
      </c>
    </row>
    <row r="1922">
      <c r="L1922" s="116"/>
      <c r="M1922" s="116"/>
      <c r="N1922" s="116"/>
      <c r="O1922" s="116"/>
      <c r="T1922" s="103"/>
      <c r="Y1922" s="130" t="s">
        <v>83</v>
      </c>
      <c r="Z1922" s="130" t="s">
        <v>427</v>
      </c>
    </row>
    <row r="1923">
      <c r="L1923" s="116"/>
      <c r="M1923" s="116"/>
      <c r="N1923" s="116"/>
      <c r="O1923" s="116"/>
      <c r="T1923" s="103"/>
      <c r="Y1923" s="130" t="s">
        <v>543</v>
      </c>
      <c r="Z1923" s="130" t="s">
        <v>490</v>
      </c>
    </row>
    <row r="1924">
      <c r="L1924" s="116"/>
      <c r="M1924" s="116"/>
      <c r="N1924" s="116"/>
      <c r="O1924" s="116"/>
      <c r="T1924" s="103"/>
      <c r="Y1924" s="130" t="s">
        <v>67</v>
      </c>
      <c r="Z1924" s="130" t="s">
        <v>435</v>
      </c>
    </row>
    <row r="1925">
      <c r="L1925" s="116"/>
      <c r="M1925" s="116"/>
      <c r="N1925" s="116"/>
      <c r="O1925" s="116"/>
      <c r="T1925" s="103"/>
      <c r="Y1925" s="130" t="s">
        <v>546</v>
      </c>
      <c r="Z1925" s="130" t="s">
        <v>424</v>
      </c>
    </row>
    <row r="1926">
      <c r="L1926" s="116"/>
      <c r="M1926" s="116"/>
      <c r="N1926" s="116"/>
      <c r="O1926" s="116"/>
      <c r="T1926" s="103"/>
      <c r="Y1926" s="130" t="s">
        <v>123</v>
      </c>
      <c r="Z1926" s="130" t="s">
        <v>480</v>
      </c>
    </row>
    <row r="1927">
      <c r="L1927" s="116"/>
      <c r="M1927" s="116"/>
      <c r="N1927" s="116"/>
      <c r="O1927" s="116"/>
      <c r="T1927" s="103"/>
      <c r="Y1927" s="130" t="s">
        <v>547</v>
      </c>
      <c r="Z1927" s="130" t="s">
        <v>473</v>
      </c>
    </row>
    <row r="1928">
      <c r="L1928" s="116"/>
      <c r="M1928" s="116"/>
      <c r="N1928" s="116"/>
      <c r="O1928" s="116"/>
      <c r="T1928" s="103"/>
      <c r="Y1928" s="130" t="s">
        <v>548</v>
      </c>
      <c r="Z1928" s="130" t="s">
        <v>464</v>
      </c>
    </row>
    <row r="1929">
      <c r="L1929" s="116"/>
      <c r="M1929" s="116"/>
      <c r="N1929" s="116"/>
      <c r="O1929" s="116"/>
      <c r="T1929" s="103"/>
      <c r="Y1929" s="130" t="s">
        <v>91</v>
      </c>
      <c r="Z1929" s="130" t="s">
        <v>483</v>
      </c>
    </row>
    <row r="1930">
      <c r="L1930" s="116"/>
      <c r="M1930" s="116"/>
      <c r="N1930" s="116"/>
      <c r="O1930" s="116"/>
      <c r="T1930" s="103"/>
      <c r="Y1930" s="130" t="s">
        <v>582</v>
      </c>
      <c r="Z1930" s="130" t="s">
        <v>451</v>
      </c>
    </row>
    <row r="1931">
      <c r="L1931" s="116"/>
      <c r="M1931" s="116"/>
      <c r="N1931" s="116"/>
      <c r="O1931" s="116"/>
      <c r="T1931" s="103"/>
      <c r="Y1931" s="130" t="s">
        <v>255</v>
      </c>
      <c r="Z1931" s="130" t="s">
        <v>425</v>
      </c>
    </row>
    <row r="1932">
      <c r="L1932" s="116"/>
      <c r="M1932" s="116"/>
      <c r="N1932" s="116"/>
      <c r="O1932" s="116"/>
      <c r="T1932" s="103"/>
      <c r="Y1932" s="130" t="s">
        <v>75</v>
      </c>
      <c r="Z1932" s="130" t="s">
        <v>398</v>
      </c>
    </row>
    <row r="1933">
      <c r="L1933" s="116"/>
      <c r="M1933" s="116"/>
      <c r="N1933" s="116"/>
      <c r="O1933" s="116"/>
      <c r="T1933" s="103"/>
      <c r="Y1933" s="130" t="s">
        <v>527</v>
      </c>
      <c r="Z1933" s="130" t="s">
        <v>480</v>
      </c>
    </row>
    <row r="1934">
      <c r="L1934" s="116"/>
      <c r="M1934" s="116"/>
      <c r="N1934" s="116"/>
      <c r="O1934" s="116"/>
      <c r="T1934" s="103"/>
      <c r="Y1934" s="130" t="s">
        <v>60</v>
      </c>
      <c r="Z1934" s="130" t="s">
        <v>417</v>
      </c>
    </row>
    <row r="1935">
      <c r="L1935" s="116"/>
      <c r="M1935" s="116"/>
      <c r="N1935" s="116"/>
      <c r="O1935" s="116"/>
      <c r="T1935" s="103"/>
      <c r="Y1935" s="130" t="s">
        <v>135</v>
      </c>
      <c r="Z1935" s="130" t="s">
        <v>459</v>
      </c>
    </row>
    <row r="1936">
      <c r="L1936" s="116"/>
      <c r="M1936" s="116"/>
      <c r="N1936" s="116"/>
      <c r="O1936" s="116"/>
      <c r="T1936" s="103"/>
      <c r="Y1936" s="130" t="s">
        <v>528</v>
      </c>
      <c r="Z1936" s="130" t="s">
        <v>432</v>
      </c>
    </row>
    <row r="1937">
      <c r="L1937" s="116"/>
      <c r="M1937" s="116"/>
      <c r="N1937" s="116"/>
      <c r="O1937" s="116"/>
      <c r="T1937" s="103"/>
      <c r="Y1937" s="130" t="s">
        <v>529</v>
      </c>
      <c r="Z1937" s="130" t="s">
        <v>431</v>
      </c>
    </row>
    <row r="1938">
      <c r="L1938" s="116"/>
      <c r="M1938" s="116"/>
      <c r="N1938" s="116"/>
      <c r="O1938" s="116"/>
      <c r="T1938" s="103"/>
      <c r="Y1938" s="130" t="s">
        <v>576</v>
      </c>
      <c r="Z1938" s="130" t="s">
        <v>490</v>
      </c>
    </row>
    <row r="1939">
      <c r="L1939" s="116"/>
      <c r="M1939" s="116"/>
      <c r="N1939" s="116"/>
      <c r="O1939" s="116"/>
      <c r="T1939" s="103"/>
      <c r="Y1939" s="130" t="s">
        <v>534</v>
      </c>
      <c r="Z1939" s="130" t="s">
        <v>381</v>
      </c>
    </row>
    <row r="1940">
      <c r="L1940" s="116"/>
      <c r="M1940" s="116"/>
      <c r="N1940" s="116"/>
      <c r="O1940" s="116"/>
      <c r="T1940" s="103"/>
      <c r="Y1940" s="130" t="s">
        <v>537</v>
      </c>
      <c r="Z1940" s="130" t="s">
        <v>461</v>
      </c>
    </row>
    <row r="1941">
      <c r="L1941" s="116"/>
      <c r="M1941" s="116"/>
      <c r="N1941" s="116"/>
      <c r="O1941" s="116"/>
      <c r="T1941" s="103"/>
      <c r="Y1941" s="130" t="s">
        <v>538</v>
      </c>
      <c r="Z1941" s="130" t="s">
        <v>430</v>
      </c>
    </row>
    <row r="1942">
      <c r="L1942" s="116"/>
      <c r="M1942" s="116"/>
      <c r="N1942" s="116"/>
      <c r="O1942" s="116"/>
      <c r="T1942" s="103"/>
      <c r="Y1942" s="130" t="s">
        <v>77</v>
      </c>
      <c r="Z1942" s="130" t="s">
        <v>427</v>
      </c>
    </row>
    <row r="1943">
      <c r="L1943" s="116"/>
      <c r="M1943" s="116"/>
      <c r="N1943" s="116"/>
      <c r="O1943" s="116"/>
      <c r="T1943" s="103"/>
      <c r="Y1943" s="130" t="s">
        <v>127</v>
      </c>
      <c r="Z1943" s="130" t="s">
        <v>372</v>
      </c>
    </row>
    <row r="1944">
      <c r="L1944" s="116"/>
      <c r="M1944" s="116"/>
      <c r="N1944" s="116"/>
      <c r="O1944" s="116"/>
      <c r="T1944" s="103"/>
      <c r="Y1944" s="130" t="s">
        <v>539</v>
      </c>
      <c r="Z1944" s="130" t="s">
        <v>400</v>
      </c>
    </row>
    <row r="1945">
      <c r="L1945" s="116"/>
      <c r="M1945" s="116"/>
      <c r="N1945" s="116"/>
      <c r="O1945" s="116"/>
      <c r="T1945" s="103"/>
      <c r="Y1945" s="130" t="s">
        <v>577</v>
      </c>
      <c r="Z1945" s="130" t="s">
        <v>490</v>
      </c>
    </row>
    <row r="1946">
      <c r="L1946" s="116"/>
      <c r="M1946" s="116"/>
      <c r="N1946" s="116"/>
      <c r="O1946" s="116"/>
      <c r="T1946" s="103"/>
      <c r="Y1946" s="130" t="s">
        <v>542</v>
      </c>
      <c r="Z1946" s="130" t="s">
        <v>421</v>
      </c>
    </row>
    <row r="1947">
      <c r="L1947" s="116"/>
      <c r="M1947" s="116"/>
      <c r="N1947" s="116"/>
      <c r="O1947" s="116"/>
      <c r="T1947" s="103"/>
      <c r="Y1947" s="130" t="s">
        <v>87</v>
      </c>
      <c r="Z1947" s="130" t="s">
        <v>439</v>
      </c>
    </row>
    <row r="1948">
      <c r="L1948" s="116"/>
      <c r="M1948" s="116"/>
      <c r="N1948" s="116"/>
      <c r="O1948" s="116"/>
      <c r="T1948" s="103"/>
      <c r="Y1948" s="130" t="s">
        <v>83</v>
      </c>
      <c r="Z1948" s="130" t="s">
        <v>427</v>
      </c>
    </row>
    <row r="1949">
      <c r="L1949" s="116"/>
      <c r="M1949" s="116"/>
      <c r="N1949" s="116"/>
      <c r="O1949" s="116"/>
      <c r="T1949" s="103"/>
      <c r="Y1949" s="130" t="s">
        <v>67</v>
      </c>
      <c r="Z1949" s="130" t="s">
        <v>435</v>
      </c>
    </row>
    <row r="1950">
      <c r="L1950" s="116"/>
      <c r="M1950" s="116"/>
      <c r="N1950" s="116"/>
      <c r="O1950" s="116"/>
      <c r="T1950" s="103"/>
      <c r="Y1950" s="130" t="s">
        <v>546</v>
      </c>
      <c r="Z1950" s="130" t="s">
        <v>424</v>
      </c>
    </row>
    <row r="1951">
      <c r="L1951" s="116"/>
      <c r="M1951" s="116"/>
      <c r="N1951" s="116"/>
      <c r="O1951" s="116"/>
      <c r="T1951" s="103"/>
      <c r="Y1951" s="130" t="s">
        <v>123</v>
      </c>
      <c r="Z1951" s="130" t="s">
        <v>480</v>
      </c>
    </row>
    <row r="1952">
      <c r="L1952" s="116"/>
      <c r="M1952" s="116"/>
      <c r="N1952" s="116"/>
      <c r="O1952" s="116"/>
      <c r="T1952" s="103"/>
      <c r="Y1952" s="130" t="s">
        <v>547</v>
      </c>
      <c r="Z1952" s="130" t="s">
        <v>473</v>
      </c>
    </row>
    <row r="1953">
      <c r="L1953" s="116"/>
      <c r="M1953" s="116"/>
      <c r="N1953" s="116"/>
      <c r="O1953" s="116"/>
      <c r="T1953" s="103"/>
      <c r="Y1953" s="130" t="s">
        <v>548</v>
      </c>
      <c r="Z1953" s="130" t="s">
        <v>464</v>
      </c>
    </row>
    <row r="1954">
      <c r="L1954" s="116"/>
      <c r="M1954" s="116"/>
      <c r="N1954" s="116"/>
      <c r="O1954" s="116"/>
      <c r="T1954" s="103"/>
      <c r="Y1954" s="130" t="s">
        <v>91</v>
      </c>
      <c r="Z1954" s="130" t="s">
        <v>483</v>
      </c>
    </row>
    <row r="1955">
      <c r="L1955" s="116"/>
      <c r="M1955" s="116"/>
      <c r="N1955" s="116"/>
      <c r="O1955" s="116"/>
      <c r="T1955" s="103"/>
      <c r="Y1955" s="130" t="s">
        <v>582</v>
      </c>
      <c r="Z1955" s="130" t="s">
        <v>451</v>
      </c>
    </row>
    <row r="1956">
      <c r="L1956" s="116"/>
      <c r="M1956" s="116"/>
      <c r="N1956" s="116"/>
      <c r="O1956" s="116"/>
      <c r="T1956" s="103"/>
      <c r="Y1956" s="130" t="s">
        <v>255</v>
      </c>
      <c r="Z1956" s="130" t="s">
        <v>425</v>
      </c>
    </row>
    <row r="1957">
      <c r="L1957" s="116"/>
      <c r="M1957" s="116"/>
      <c r="N1957" s="116"/>
      <c r="O1957" s="116"/>
      <c r="T1957" s="103"/>
      <c r="Y1957" s="130" t="s">
        <v>75</v>
      </c>
      <c r="Z1957" s="130" t="s">
        <v>398</v>
      </c>
    </row>
    <row r="1958">
      <c r="L1958" s="116"/>
      <c r="M1958" s="116"/>
      <c r="N1958" s="116"/>
      <c r="O1958" s="116"/>
      <c r="T1958" s="103"/>
      <c r="Y1958" s="130" t="s">
        <v>527</v>
      </c>
      <c r="Z1958" s="130" t="s">
        <v>480</v>
      </c>
    </row>
    <row r="1959">
      <c r="L1959" s="116"/>
      <c r="M1959" s="116"/>
      <c r="N1959" s="116"/>
      <c r="O1959" s="116"/>
      <c r="T1959" s="103"/>
      <c r="Y1959" s="130" t="s">
        <v>60</v>
      </c>
      <c r="Z1959" s="130" t="s">
        <v>417</v>
      </c>
    </row>
    <row r="1960">
      <c r="L1960" s="116"/>
      <c r="M1960" s="116"/>
      <c r="N1960" s="116"/>
      <c r="O1960" s="116"/>
      <c r="T1960" s="103"/>
      <c r="Y1960" s="130" t="s">
        <v>135</v>
      </c>
      <c r="Z1960" s="130" t="s">
        <v>459</v>
      </c>
    </row>
    <row r="1961">
      <c r="L1961" s="116"/>
      <c r="M1961" s="116"/>
      <c r="N1961" s="116"/>
      <c r="O1961" s="116"/>
      <c r="T1961" s="103"/>
      <c r="Y1961" s="130" t="s">
        <v>578</v>
      </c>
      <c r="Z1961" s="130" t="s">
        <v>483</v>
      </c>
    </row>
    <row r="1962">
      <c r="L1962" s="116"/>
      <c r="M1962" s="116"/>
      <c r="N1962" s="116"/>
      <c r="O1962" s="116"/>
      <c r="T1962" s="103"/>
      <c r="Y1962" s="130" t="s">
        <v>528</v>
      </c>
      <c r="Z1962" s="130" t="s">
        <v>432</v>
      </c>
    </row>
    <row r="1963">
      <c r="L1963" s="116"/>
      <c r="M1963" s="116"/>
      <c r="N1963" s="116"/>
      <c r="O1963" s="116"/>
      <c r="T1963" s="103"/>
      <c r="Y1963" s="130" t="s">
        <v>529</v>
      </c>
      <c r="Z1963" s="130" t="s">
        <v>431</v>
      </c>
    </row>
    <row r="1964">
      <c r="L1964" s="116"/>
      <c r="M1964" s="116"/>
      <c r="N1964" s="116"/>
      <c r="O1964" s="116"/>
      <c r="T1964" s="103"/>
      <c r="Y1964" s="130" t="s">
        <v>189</v>
      </c>
      <c r="Z1964" s="130" t="s">
        <v>490</v>
      </c>
    </row>
    <row r="1965">
      <c r="L1965" s="116"/>
      <c r="M1965" s="116"/>
      <c r="N1965" s="116"/>
      <c r="O1965" s="116"/>
      <c r="T1965" s="103"/>
      <c r="Y1965" s="130" t="s">
        <v>576</v>
      </c>
      <c r="Z1965" s="130" t="s">
        <v>490</v>
      </c>
    </row>
    <row r="1966">
      <c r="L1966" s="116"/>
      <c r="M1966" s="116"/>
      <c r="N1966" s="116"/>
      <c r="O1966" s="116"/>
      <c r="T1966" s="103"/>
      <c r="Y1966" s="130" t="s">
        <v>534</v>
      </c>
      <c r="Z1966" s="130" t="s">
        <v>381</v>
      </c>
    </row>
    <row r="1967">
      <c r="L1967" s="116"/>
      <c r="M1967" s="116"/>
      <c r="N1967" s="116"/>
      <c r="O1967" s="116"/>
      <c r="T1967" s="103"/>
      <c r="Y1967" s="130" t="s">
        <v>537</v>
      </c>
      <c r="Z1967" s="130" t="s">
        <v>461</v>
      </c>
    </row>
    <row r="1968">
      <c r="L1968" s="116"/>
      <c r="M1968" s="116"/>
      <c r="N1968" s="116"/>
      <c r="O1968" s="116"/>
      <c r="T1968" s="103"/>
      <c r="Y1968" s="130" t="s">
        <v>538</v>
      </c>
      <c r="Z1968" s="130" t="s">
        <v>430</v>
      </c>
    </row>
    <row r="1969">
      <c r="L1969" s="116"/>
      <c r="M1969" s="116"/>
      <c r="N1969" s="116"/>
      <c r="O1969" s="116"/>
      <c r="T1969" s="103"/>
      <c r="Y1969" s="130" t="s">
        <v>77</v>
      </c>
      <c r="Z1969" s="130" t="s">
        <v>427</v>
      </c>
    </row>
    <row r="1970">
      <c r="L1970" s="116"/>
      <c r="M1970" s="116"/>
      <c r="N1970" s="116"/>
      <c r="O1970" s="116"/>
      <c r="T1970" s="103"/>
      <c r="Y1970" s="130" t="s">
        <v>127</v>
      </c>
      <c r="Z1970" s="130" t="s">
        <v>372</v>
      </c>
    </row>
    <row r="1971">
      <c r="L1971" s="116"/>
      <c r="M1971" s="116"/>
      <c r="N1971" s="116"/>
      <c r="O1971" s="116"/>
      <c r="T1971" s="103"/>
      <c r="Y1971" s="130" t="s">
        <v>539</v>
      </c>
      <c r="Z1971" s="130" t="s">
        <v>400</v>
      </c>
    </row>
    <row r="1972">
      <c r="L1972" s="116"/>
      <c r="M1972" s="116"/>
      <c r="N1972" s="116"/>
      <c r="O1972" s="116"/>
      <c r="T1972" s="103"/>
      <c r="Y1972" s="130" t="s">
        <v>577</v>
      </c>
      <c r="Z1972" s="130" t="s">
        <v>490</v>
      </c>
    </row>
    <row r="1973">
      <c r="L1973" s="116"/>
      <c r="M1973" s="116"/>
      <c r="N1973" s="116"/>
      <c r="O1973" s="116"/>
      <c r="T1973" s="103"/>
      <c r="Y1973" s="130" t="s">
        <v>542</v>
      </c>
      <c r="Z1973" s="130" t="s">
        <v>421</v>
      </c>
    </row>
    <row r="1974">
      <c r="L1974" s="116"/>
      <c r="M1974" s="116"/>
      <c r="N1974" s="116"/>
      <c r="O1974" s="116"/>
      <c r="T1974" s="103"/>
      <c r="Y1974" s="130" t="s">
        <v>87</v>
      </c>
      <c r="Z1974" s="130" t="s">
        <v>439</v>
      </c>
    </row>
    <row r="1975">
      <c r="L1975" s="116"/>
      <c r="M1975" s="116"/>
      <c r="N1975" s="116"/>
      <c r="O1975" s="116"/>
      <c r="T1975" s="103"/>
      <c r="Y1975" s="130" t="s">
        <v>83</v>
      </c>
      <c r="Z1975" s="130" t="s">
        <v>427</v>
      </c>
    </row>
    <row r="1976">
      <c r="L1976" s="116"/>
      <c r="M1976" s="116"/>
      <c r="N1976" s="116"/>
      <c r="O1976" s="116"/>
      <c r="T1976" s="103"/>
      <c r="Y1976" s="130" t="s">
        <v>543</v>
      </c>
      <c r="Z1976" s="130" t="s">
        <v>490</v>
      </c>
    </row>
    <row r="1977">
      <c r="L1977" s="116"/>
      <c r="M1977" s="116"/>
      <c r="N1977" s="116"/>
      <c r="O1977" s="116"/>
      <c r="T1977" s="103"/>
      <c r="Y1977" s="130" t="s">
        <v>67</v>
      </c>
      <c r="Z1977" s="130" t="s">
        <v>435</v>
      </c>
    </row>
    <row r="1978">
      <c r="L1978" s="116"/>
      <c r="M1978" s="116"/>
      <c r="N1978" s="116"/>
      <c r="O1978" s="116"/>
      <c r="T1978" s="103"/>
      <c r="Y1978" s="130" t="s">
        <v>546</v>
      </c>
      <c r="Z1978" s="130" t="s">
        <v>424</v>
      </c>
    </row>
    <row r="1979">
      <c r="L1979" s="116"/>
      <c r="M1979" s="116"/>
      <c r="N1979" s="116"/>
      <c r="O1979" s="116"/>
      <c r="T1979" s="103"/>
      <c r="Y1979" s="130" t="s">
        <v>81</v>
      </c>
      <c r="Z1979" s="130" t="s">
        <v>413</v>
      </c>
    </row>
    <row r="1980">
      <c r="L1980" s="116"/>
      <c r="M1980" s="116"/>
      <c r="N1980" s="116"/>
      <c r="O1980" s="116"/>
      <c r="T1980" s="103"/>
      <c r="Y1980" s="130" t="s">
        <v>123</v>
      </c>
      <c r="Z1980" s="130" t="s">
        <v>480</v>
      </c>
    </row>
    <row r="1981">
      <c r="L1981" s="116"/>
      <c r="M1981" s="116"/>
      <c r="N1981" s="116"/>
      <c r="O1981" s="116"/>
      <c r="T1981" s="103"/>
      <c r="Y1981" s="130" t="s">
        <v>547</v>
      </c>
      <c r="Z1981" s="130" t="s">
        <v>473</v>
      </c>
    </row>
    <row r="1982">
      <c r="L1982" s="116"/>
      <c r="M1982" s="116"/>
      <c r="N1982" s="116"/>
      <c r="O1982" s="116"/>
      <c r="T1982" s="103"/>
      <c r="Y1982" s="130" t="s">
        <v>548</v>
      </c>
      <c r="Z1982" s="130" t="s">
        <v>464</v>
      </c>
    </row>
    <row r="1983">
      <c r="L1983" s="116"/>
      <c r="M1983" s="116"/>
      <c r="N1983" s="116"/>
      <c r="O1983" s="116"/>
      <c r="T1983" s="103"/>
      <c r="Y1983" s="130" t="s">
        <v>91</v>
      </c>
      <c r="Z1983" s="130" t="s">
        <v>483</v>
      </c>
    </row>
    <row r="1984">
      <c r="L1984" s="116"/>
      <c r="M1984" s="116"/>
      <c r="N1984" s="116"/>
      <c r="O1984" s="116"/>
      <c r="T1984" s="103"/>
      <c r="Y1984" s="130" t="s">
        <v>582</v>
      </c>
      <c r="Z1984" s="130" t="s">
        <v>451</v>
      </c>
    </row>
    <row r="1985">
      <c r="L1985" s="116"/>
      <c r="M1985" s="116"/>
      <c r="N1985" s="116"/>
      <c r="O1985" s="116"/>
      <c r="T1985" s="103"/>
      <c r="Y1985" s="130" t="s">
        <v>255</v>
      </c>
      <c r="Z1985" s="130" t="s">
        <v>425</v>
      </c>
    </row>
    <row r="1986">
      <c r="L1986" s="116"/>
      <c r="M1986" s="116"/>
      <c r="N1986" s="116"/>
      <c r="O1986" s="116"/>
      <c r="T1986" s="103"/>
      <c r="Y1986" s="130" t="s">
        <v>103</v>
      </c>
      <c r="Z1986" s="130" t="s">
        <v>464</v>
      </c>
    </row>
    <row r="1987">
      <c r="L1987" s="116"/>
      <c r="M1987" s="116"/>
      <c r="N1987" s="116"/>
      <c r="O1987" s="116"/>
      <c r="T1987" s="103"/>
      <c r="Y1987" s="130" t="s">
        <v>75</v>
      </c>
      <c r="Z1987" s="130" t="s">
        <v>398</v>
      </c>
    </row>
    <row r="1988">
      <c r="L1988" s="116"/>
      <c r="M1988" s="116"/>
      <c r="N1988" s="116"/>
      <c r="O1988" s="116"/>
      <c r="T1988" s="103"/>
      <c r="Y1988" s="130" t="s">
        <v>89</v>
      </c>
      <c r="Z1988" s="130" t="s">
        <v>417</v>
      </c>
    </row>
    <row r="1989">
      <c r="L1989" s="116"/>
      <c r="M1989" s="116"/>
      <c r="N1989" s="116"/>
      <c r="O1989" s="116"/>
      <c r="T1989" s="103"/>
      <c r="Y1989" s="130" t="s">
        <v>527</v>
      </c>
      <c r="Z1989" s="130" t="s">
        <v>480</v>
      </c>
    </row>
    <row r="1990">
      <c r="L1990" s="116"/>
      <c r="M1990" s="116"/>
      <c r="N1990" s="116"/>
      <c r="O1990" s="116"/>
      <c r="T1990" s="103"/>
      <c r="Y1990" s="130" t="s">
        <v>60</v>
      </c>
      <c r="Z1990" s="130" t="s">
        <v>417</v>
      </c>
    </row>
    <row r="1991">
      <c r="L1991" s="116"/>
      <c r="M1991" s="116"/>
      <c r="N1991" s="116"/>
      <c r="O1991" s="116"/>
      <c r="T1991" s="103"/>
      <c r="Y1991" s="130" t="s">
        <v>578</v>
      </c>
      <c r="Z1991" s="130" t="s">
        <v>483</v>
      </c>
    </row>
    <row r="1992">
      <c r="L1992" s="116"/>
      <c r="M1992" s="116"/>
      <c r="N1992" s="116"/>
      <c r="O1992" s="116"/>
      <c r="T1992" s="103"/>
      <c r="Y1992" s="130" t="s">
        <v>528</v>
      </c>
      <c r="Z1992" s="130" t="s">
        <v>432</v>
      </c>
    </row>
    <row r="1993">
      <c r="L1993" s="116"/>
      <c r="M1993" s="116"/>
      <c r="N1993" s="116"/>
      <c r="O1993" s="116"/>
      <c r="T1993" s="103"/>
      <c r="Y1993" s="130" t="s">
        <v>529</v>
      </c>
      <c r="Z1993" s="130" t="s">
        <v>431</v>
      </c>
    </row>
    <row r="1994">
      <c r="L1994" s="116"/>
      <c r="M1994" s="116"/>
      <c r="N1994" s="116"/>
      <c r="O1994" s="116"/>
      <c r="T1994" s="103"/>
      <c r="Y1994" s="130" t="s">
        <v>567</v>
      </c>
      <c r="Z1994" s="130" t="s">
        <v>490</v>
      </c>
    </row>
    <row r="1995">
      <c r="L1995" s="116"/>
      <c r="M1995" s="116"/>
      <c r="N1995" s="116"/>
      <c r="O1995" s="116"/>
      <c r="T1995" s="103"/>
      <c r="Y1995" s="130" t="s">
        <v>576</v>
      </c>
      <c r="Z1995" s="130" t="s">
        <v>490</v>
      </c>
    </row>
    <row r="1996">
      <c r="L1996" s="116"/>
      <c r="M1996" s="116"/>
      <c r="N1996" s="116"/>
      <c r="O1996" s="116"/>
      <c r="T1996" s="103"/>
      <c r="Y1996" s="130" t="s">
        <v>534</v>
      </c>
      <c r="Z1996" s="130" t="s">
        <v>381</v>
      </c>
    </row>
    <row r="1997">
      <c r="L1997" s="116"/>
      <c r="M1997" s="116"/>
      <c r="N1997" s="116"/>
      <c r="O1997" s="116"/>
      <c r="T1997" s="103"/>
      <c r="Y1997" s="130" t="s">
        <v>537</v>
      </c>
      <c r="Z1997" s="130" t="s">
        <v>461</v>
      </c>
    </row>
    <row r="1998">
      <c r="L1998" s="116"/>
      <c r="M1998" s="116"/>
      <c r="N1998" s="116"/>
      <c r="O1998" s="116"/>
      <c r="T1998" s="103"/>
      <c r="Y1998" s="130" t="s">
        <v>538</v>
      </c>
      <c r="Z1998" s="130" t="s">
        <v>430</v>
      </c>
    </row>
    <row r="1999">
      <c r="L1999" s="116"/>
      <c r="M1999" s="116"/>
      <c r="N1999" s="116"/>
      <c r="O1999" s="116"/>
      <c r="T1999" s="103"/>
      <c r="Y1999" s="130" t="s">
        <v>77</v>
      </c>
      <c r="Z1999" s="130" t="s">
        <v>427</v>
      </c>
    </row>
    <row r="2000">
      <c r="L2000" s="116"/>
      <c r="M2000" s="116"/>
      <c r="N2000" s="116"/>
      <c r="O2000" s="116"/>
      <c r="T2000" s="103"/>
      <c r="Y2000" s="130" t="s">
        <v>127</v>
      </c>
      <c r="Z2000" s="130" t="s">
        <v>372</v>
      </c>
    </row>
    <row r="2001">
      <c r="L2001" s="116"/>
      <c r="M2001" s="116"/>
      <c r="N2001" s="116"/>
      <c r="O2001" s="116"/>
      <c r="T2001" s="103"/>
      <c r="Y2001" s="130" t="s">
        <v>539</v>
      </c>
      <c r="Z2001" s="130" t="s">
        <v>400</v>
      </c>
    </row>
    <row r="2002">
      <c r="L2002" s="116"/>
      <c r="M2002" s="116"/>
      <c r="N2002" s="116"/>
      <c r="O2002" s="116"/>
      <c r="T2002" s="103"/>
      <c r="Y2002" s="130" t="s">
        <v>577</v>
      </c>
      <c r="Z2002" s="130" t="s">
        <v>490</v>
      </c>
    </row>
    <row r="2003">
      <c r="L2003" s="116"/>
      <c r="M2003" s="116"/>
      <c r="N2003" s="116"/>
      <c r="O2003" s="116"/>
      <c r="T2003" s="103"/>
      <c r="Y2003" s="130" t="s">
        <v>542</v>
      </c>
      <c r="Z2003" s="130" t="s">
        <v>421</v>
      </c>
    </row>
    <row r="2004">
      <c r="L2004" s="116"/>
      <c r="M2004" s="116"/>
      <c r="N2004" s="116"/>
      <c r="O2004" s="116"/>
      <c r="T2004" s="103"/>
      <c r="Y2004" s="130" t="s">
        <v>87</v>
      </c>
      <c r="Z2004" s="130" t="s">
        <v>439</v>
      </c>
    </row>
    <row r="2005">
      <c r="L2005" s="116"/>
      <c r="M2005" s="116"/>
      <c r="N2005" s="116"/>
      <c r="O2005" s="116"/>
      <c r="T2005" s="103"/>
      <c r="Y2005" s="130" t="s">
        <v>73</v>
      </c>
      <c r="Z2005" s="130" t="s">
        <v>489</v>
      </c>
    </row>
    <row r="2006">
      <c r="L2006" s="116"/>
      <c r="M2006" s="116"/>
      <c r="N2006" s="116"/>
      <c r="O2006" s="116"/>
      <c r="T2006" s="103"/>
      <c r="Y2006" s="130" t="s">
        <v>83</v>
      </c>
      <c r="Z2006" s="130" t="s">
        <v>427</v>
      </c>
    </row>
    <row r="2007">
      <c r="L2007" s="116"/>
      <c r="M2007" s="116"/>
      <c r="N2007" s="116"/>
      <c r="O2007" s="116"/>
      <c r="T2007" s="103"/>
      <c r="Y2007" s="130" t="s">
        <v>543</v>
      </c>
      <c r="Z2007" s="130" t="s">
        <v>490</v>
      </c>
    </row>
    <row r="2008">
      <c r="L2008" s="116"/>
      <c r="M2008" s="116"/>
      <c r="N2008" s="116"/>
      <c r="O2008" s="116"/>
      <c r="T2008" s="103"/>
      <c r="Y2008" s="130" t="s">
        <v>67</v>
      </c>
      <c r="Z2008" s="130" t="s">
        <v>435</v>
      </c>
    </row>
    <row r="2009">
      <c r="L2009" s="116"/>
      <c r="M2009" s="116"/>
      <c r="N2009" s="116"/>
      <c r="O2009" s="116"/>
      <c r="T2009" s="103"/>
      <c r="Y2009" s="130" t="s">
        <v>69</v>
      </c>
      <c r="Z2009" s="130" t="s">
        <v>468</v>
      </c>
    </row>
    <row r="2010">
      <c r="L2010" s="116"/>
      <c r="M2010" s="116"/>
      <c r="N2010" s="116"/>
      <c r="O2010" s="116"/>
      <c r="T2010" s="103"/>
      <c r="Y2010" s="130" t="s">
        <v>546</v>
      </c>
      <c r="Z2010" s="130" t="s">
        <v>424</v>
      </c>
    </row>
    <row r="2011">
      <c r="L2011" s="116"/>
      <c r="M2011" s="116"/>
      <c r="N2011" s="116"/>
      <c r="O2011" s="116"/>
      <c r="T2011" s="103"/>
      <c r="Y2011" s="130" t="s">
        <v>123</v>
      </c>
      <c r="Z2011" s="130" t="s">
        <v>480</v>
      </c>
    </row>
    <row r="2012">
      <c r="L2012" s="116"/>
      <c r="M2012" s="116"/>
      <c r="N2012" s="116"/>
      <c r="O2012" s="116"/>
      <c r="T2012" s="103"/>
      <c r="Y2012" s="130" t="s">
        <v>547</v>
      </c>
      <c r="Z2012" s="130" t="s">
        <v>473</v>
      </c>
    </row>
    <row r="2013">
      <c r="L2013" s="116"/>
      <c r="M2013" s="116"/>
      <c r="N2013" s="116"/>
      <c r="O2013" s="116"/>
      <c r="T2013" s="103"/>
      <c r="Y2013" s="130" t="s">
        <v>548</v>
      </c>
      <c r="Z2013" s="130" t="s">
        <v>464</v>
      </c>
    </row>
    <row r="2014">
      <c r="L2014" s="116"/>
      <c r="M2014" s="116"/>
      <c r="N2014" s="116"/>
      <c r="O2014" s="116"/>
      <c r="T2014" s="103"/>
      <c r="Y2014" s="130" t="s">
        <v>91</v>
      </c>
      <c r="Z2014" s="130" t="s">
        <v>483</v>
      </c>
    </row>
    <row r="2015">
      <c r="L2015" s="116"/>
      <c r="M2015" s="116"/>
      <c r="N2015" s="116"/>
      <c r="O2015" s="116"/>
      <c r="T2015" s="103"/>
      <c r="Y2015" s="130" t="s">
        <v>582</v>
      </c>
      <c r="Z2015" s="130" t="s">
        <v>451</v>
      </c>
    </row>
    <row r="2016">
      <c r="L2016" s="116"/>
      <c r="M2016" s="116"/>
      <c r="N2016" s="116"/>
      <c r="O2016" s="116"/>
      <c r="T2016" s="103"/>
      <c r="Y2016" s="130" t="s">
        <v>255</v>
      </c>
      <c r="Z2016" s="130" t="s">
        <v>425</v>
      </c>
    </row>
    <row r="2017">
      <c r="L2017" s="116"/>
      <c r="M2017" s="116"/>
      <c r="N2017" s="116"/>
      <c r="O2017" s="116"/>
      <c r="T2017" s="103"/>
      <c r="Y2017" s="130" t="s">
        <v>75</v>
      </c>
      <c r="Z2017" s="130" t="s">
        <v>398</v>
      </c>
    </row>
    <row r="2018">
      <c r="L2018" s="116"/>
      <c r="M2018" s="116"/>
      <c r="N2018" s="116"/>
      <c r="O2018" s="116"/>
      <c r="T2018" s="103"/>
      <c r="Y2018" s="130" t="s">
        <v>527</v>
      </c>
      <c r="Z2018" s="130" t="s">
        <v>480</v>
      </c>
    </row>
    <row r="2019">
      <c r="L2019" s="116"/>
      <c r="M2019" s="116"/>
      <c r="N2019" s="116"/>
      <c r="O2019" s="116"/>
      <c r="T2019" s="103"/>
      <c r="Y2019" s="130" t="s">
        <v>60</v>
      </c>
      <c r="Z2019" s="130" t="s">
        <v>417</v>
      </c>
    </row>
    <row r="2020">
      <c r="L2020" s="116"/>
      <c r="M2020" s="116"/>
      <c r="N2020" s="116"/>
      <c r="O2020" s="116"/>
      <c r="T2020" s="103"/>
      <c r="Y2020" s="130" t="s">
        <v>135</v>
      </c>
      <c r="Z2020" s="130" t="s">
        <v>459</v>
      </c>
    </row>
    <row r="2021">
      <c r="L2021" s="116"/>
      <c r="M2021" s="116"/>
      <c r="N2021" s="116"/>
      <c r="O2021" s="116"/>
      <c r="T2021" s="103"/>
      <c r="Y2021" s="130" t="s">
        <v>528</v>
      </c>
      <c r="Z2021" s="130" t="s">
        <v>432</v>
      </c>
    </row>
    <row r="2022">
      <c r="L2022" s="116"/>
      <c r="M2022" s="116"/>
      <c r="N2022" s="116"/>
      <c r="O2022" s="116"/>
      <c r="T2022" s="103"/>
      <c r="Y2022" s="130" t="s">
        <v>529</v>
      </c>
      <c r="Z2022" s="130" t="s">
        <v>431</v>
      </c>
    </row>
    <row r="2023">
      <c r="L2023" s="116"/>
      <c r="M2023" s="116"/>
      <c r="N2023" s="116"/>
      <c r="O2023" s="116"/>
      <c r="T2023" s="103"/>
      <c r="Y2023" s="130" t="s">
        <v>576</v>
      </c>
      <c r="Z2023" s="130" t="s">
        <v>490</v>
      </c>
    </row>
    <row r="2024">
      <c r="L2024" s="116"/>
      <c r="M2024" s="116"/>
      <c r="N2024" s="116"/>
      <c r="O2024" s="116"/>
      <c r="T2024" s="103"/>
      <c r="Y2024" s="130" t="s">
        <v>534</v>
      </c>
      <c r="Z2024" s="130" t="s">
        <v>381</v>
      </c>
    </row>
    <row r="2025">
      <c r="L2025" s="116"/>
      <c r="M2025" s="116"/>
      <c r="N2025" s="116"/>
      <c r="O2025" s="116"/>
      <c r="T2025" s="103"/>
      <c r="Y2025" s="130" t="s">
        <v>537</v>
      </c>
      <c r="Z2025" s="130" t="s">
        <v>461</v>
      </c>
    </row>
    <row r="2026">
      <c r="L2026" s="116"/>
      <c r="M2026" s="116"/>
      <c r="N2026" s="116"/>
      <c r="O2026" s="116"/>
      <c r="T2026" s="103"/>
      <c r="Y2026" s="130" t="s">
        <v>538</v>
      </c>
      <c r="Z2026" s="130" t="s">
        <v>430</v>
      </c>
    </row>
    <row r="2027">
      <c r="L2027" s="116"/>
      <c r="M2027" s="116"/>
      <c r="N2027" s="116"/>
      <c r="O2027" s="116"/>
      <c r="T2027" s="103"/>
      <c r="Y2027" s="130" t="s">
        <v>77</v>
      </c>
      <c r="Z2027" s="130" t="s">
        <v>427</v>
      </c>
    </row>
    <row r="2028">
      <c r="L2028" s="116"/>
      <c r="M2028" s="116"/>
      <c r="N2028" s="116"/>
      <c r="O2028" s="116"/>
      <c r="T2028" s="103"/>
      <c r="Y2028" s="130" t="s">
        <v>127</v>
      </c>
      <c r="Z2028" s="130" t="s">
        <v>372</v>
      </c>
    </row>
    <row r="2029">
      <c r="L2029" s="116"/>
      <c r="M2029" s="116"/>
      <c r="N2029" s="116"/>
      <c r="O2029" s="116"/>
      <c r="T2029" s="103"/>
      <c r="Y2029" s="130" t="s">
        <v>539</v>
      </c>
      <c r="Z2029" s="130" t="s">
        <v>400</v>
      </c>
    </row>
    <row r="2030">
      <c r="L2030" s="116"/>
      <c r="M2030" s="116"/>
      <c r="N2030" s="116"/>
      <c r="O2030" s="116"/>
      <c r="T2030" s="103"/>
      <c r="Y2030" s="130" t="s">
        <v>542</v>
      </c>
      <c r="Z2030" s="130" t="s">
        <v>421</v>
      </c>
    </row>
    <row r="2031">
      <c r="L2031" s="116"/>
      <c r="M2031" s="116"/>
      <c r="N2031" s="116"/>
      <c r="O2031" s="116"/>
      <c r="T2031" s="103"/>
      <c r="Y2031" s="130" t="s">
        <v>87</v>
      </c>
      <c r="Z2031" s="130" t="s">
        <v>439</v>
      </c>
    </row>
    <row r="2032">
      <c r="L2032" s="116"/>
      <c r="M2032" s="116"/>
      <c r="N2032" s="116"/>
      <c r="O2032" s="116"/>
      <c r="T2032" s="103"/>
      <c r="Y2032" s="130" t="s">
        <v>73</v>
      </c>
      <c r="Z2032" s="130" t="s">
        <v>489</v>
      </c>
    </row>
    <row r="2033">
      <c r="L2033" s="116"/>
      <c r="M2033" s="116"/>
      <c r="N2033" s="116"/>
      <c r="O2033" s="116"/>
      <c r="T2033" s="103"/>
      <c r="Y2033" s="130" t="s">
        <v>83</v>
      </c>
      <c r="Z2033" s="130" t="s">
        <v>427</v>
      </c>
    </row>
    <row r="2034">
      <c r="L2034" s="116"/>
      <c r="M2034" s="116"/>
      <c r="N2034" s="116"/>
      <c r="O2034" s="116"/>
      <c r="T2034" s="103"/>
      <c r="Y2034" s="130" t="s">
        <v>543</v>
      </c>
      <c r="Z2034" s="130" t="s">
        <v>490</v>
      </c>
    </row>
    <row r="2035">
      <c r="L2035" s="116"/>
      <c r="M2035" s="116"/>
      <c r="N2035" s="116"/>
      <c r="O2035" s="116"/>
      <c r="T2035" s="103"/>
      <c r="Y2035" s="130" t="s">
        <v>67</v>
      </c>
      <c r="Z2035" s="130" t="s">
        <v>435</v>
      </c>
    </row>
    <row r="2036">
      <c r="L2036" s="116"/>
      <c r="M2036" s="116"/>
      <c r="N2036" s="116"/>
      <c r="O2036" s="116"/>
      <c r="T2036" s="103"/>
      <c r="Y2036" s="130" t="s">
        <v>69</v>
      </c>
      <c r="Z2036" s="130" t="s">
        <v>468</v>
      </c>
    </row>
    <row r="2037">
      <c r="L2037" s="116"/>
      <c r="M2037" s="116"/>
      <c r="N2037" s="116"/>
      <c r="O2037" s="116"/>
      <c r="T2037" s="103"/>
      <c r="Y2037" s="130" t="s">
        <v>546</v>
      </c>
      <c r="Z2037" s="130" t="s">
        <v>424</v>
      </c>
    </row>
    <row r="2038">
      <c r="L2038" s="116"/>
      <c r="M2038" s="116"/>
      <c r="N2038" s="116"/>
      <c r="O2038" s="116"/>
      <c r="T2038" s="103"/>
      <c r="Y2038" s="130" t="s">
        <v>81</v>
      </c>
      <c r="Z2038" s="130" t="s">
        <v>413</v>
      </c>
    </row>
    <row r="2039">
      <c r="L2039" s="116"/>
      <c r="M2039" s="116"/>
      <c r="N2039" s="116"/>
      <c r="O2039" s="116"/>
      <c r="T2039" s="103"/>
      <c r="Y2039" s="130" t="s">
        <v>123</v>
      </c>
      <c r="Z2039" s="130" t="s">
        <v>480</v>
      </c>
    </row>
    <row r="2040">
      <c r="L2040" s="116"/>
      <c r="M2040" s="116"/>
      <c r="N2040" s="116"/>
      <c r="O2040" s="116"/>
      <c r="T2040" s="103"/>
      <c r="Y2040" s="130" t="s">
        <v>547</v>
      </c>
      <c r="Z2040" s="130" t="s">
        <v>473</v>
      </c>
    </row>
    <row r="2041">
      <c r="L2041" s="116"/>
      <c r="M2041" s="116"/>
      <c r="N2041" s="116"/>
      <c r="O2041" s="116"/>
      <c r="T2041" s="103"/>
      <c r="Y2041" s="130" t="s">
        <v>548</v>
      </c>
      <c r="Z2041" s="130" t="s">
        <v>464</v>
      </c>
    </row>
    <row r="2042">
      <c r="L2042" s="116"/>
      <c r="M2042" s="116"/>
      <c r="N2042" s="116"/>
      <c r="O2042" s="116"/>
      <c r="T2042" s="103"/>
      <c r="Y2042" s="130" t="s">
        <v>91</v>
      </c>
      <c r="Z2042" s="130" t="s">
        <v>483</v>
      </c>
    </row>
    <row r="2043">
      <c r="L2043" s="116"/>
      <c r="M2043" s="116"/>
      <c r="N2043" s="116"/>
      <c r="O2043" s="116"/>
      <c r="T2043" s="103"/>
      <c r="Y2043" s="130" t="s">
        <v>582</v>
      </c>
      <c r="Z2043" s="130" t="s">
        <v>451</v>
      </c>
    </row>
    <row r="2044">
      <c r="L2044" s="116"/>
      <c r="M2044" s="116"/>
      <c r="N2044" s="116"/>
      <c r="O2044" s="116"/>
      <c r="T2044" s="103"/>
      <c r="Y2044" s="130" t="s">
        <v>255</v>
      </c>
      <c r="Z2044" s="130" t="s">
        <v>425</v>
      </c>
    </row>
    <row r="2045">
      <c r="L2045" s="116"/>
      <c r="M2045" s="116"/>
      <c r="N2045" s="116"/>
      <c r="O2045" s="116"/>
      <c r="T2045" s="103"/>
      <c r="Y2045" s="130" t="s">
        <v>103</v>
      </c>
      <c r="Z2045" s="130" t="s">
        <v>464</v>
      </c>
    </row>
    <row r="2046">
      <c r="L2046" s="116"/>
      <c r="M2046" s="116"/>
      <c r="N2046" s="116"/>
      <c r="O2046" s="116"/>
      <c r="T2046" s="103"/>
      <c r="Y2046" s="130" t="s">
        <v>75</v>
      </c>
      <c r="Z2046" s="130" t="s">
        <v>398</v>
      </c>
    </row>
    <row r="2047">
      <c r="L2047" s="116"/>
      <c r="M2047" s="116"/>
      <c r="N2047" s="116"/>
      <c r="O2047" s="116"/>
      <c r="T2047" s="103"/>
      <c r="Y2047" s="130" t="s">
        <v>60</v>
      </c>
      <c r="Z2047" s="130" t="s">
        <v>417</v>
      </c>
    </row>
    <row r="2048">
      <c r="L2048" s="116"/>
      <c r="M2048" s="116"/>
      <c r="N2048" s="116"/>
      <c r="O2048" s="116"/>
      <c r="T2048" s="103"/>
      <c r="Y2048" s="130" t="s">
        <v>578</v>
      </c>
      <c r="Z2048" s="130" t="s">
        <v>483</v>
      </c>
    </row>
    <row r="2049">
      <c r="L2049" s="116"/>
      <c r="M2049" s="116"/>
      <c r="N2049" s="116"/>
      <c r="O2049" s="116"/>
      <c r="T2049" s="103"/>
      <c r="Y2049" s="130" t="s">
        <v>528</v>
      </c>
      <c r="Z2049" s="130" t="s">
        <v>432</v>
      </c>
    </row>
    <row r="2050">
      <c r="L2050" s="116"/>
      <c r="M2050" s="116"/>
      <c r="N2050" s="116"/>
      <c r="O2050" s="116"/>
      <c r="T2050" s="103"/>
      <c r="Y2050" s="130" t="s">
        <v>529</v>
      </c>
      <c r="Z2050" s="130" t="s">
        <v>431</v>
      </c>
    </row>
    <row r="2051">
      <c r="L2051" s="116"/>
      <c r="M2051" s="116"/>
      <c r="N2051" s="116"/>
      <c r="O2051" s="116"/>
      <c r="T2051" s="103"/>
      <c r="Y2051" s="130" t="s">
        <v>189</v>
      </c>
      <c r="Z2051" s="130" t="s">
        <v>490</v>
      </c>
    </row>
    <row r="2052">
      <c r="L2052" s="116"/>
      <c r="M2052" s="116"/>
      <c r="N2052" s="116"/>
      <c r="O2052" s="116"/>
      <c r="T2052" s="103"/>
      <c r="Y2052" s="130" t="s">
        <v>576</v>
      </c>
      <c r="Z2052" s="130" t="s">
        <v>490</v>
      </c>
    </row>
    <row r="2053">
      <c r="L2053" s="116"/>
      <c r="M2053" s="116"/>
      <c r="N2053" s="116"/>
      <c r="O2053" s="116"/>
      <c r="T2053" s="103"/>
      <c r="Y2053" s="130" t="s">
        <v>534</v>
      </c>
      <c r="Z2053" s="130" t="s">
        <v>381</v>
      </c>
    </row>
    <row r="2054">
      <c r="L2054" s="116"/>
      <c r="M2054" s="116"/>
      <c r="N2054" s="116"/>
      <c r="O2054" s="116"/>
      <c r="T2054" s="103"/>
      <c r="Y2054" s="130" t="s">
        <v>537</v>
      </c>
      <c r="Z2054" s="130" t="s">
        <v>461</v>
      </c>
    </row>
    <row r="2055">
      <c r="L2055" s="116"/>
      <c r="M2055" s="116"/>
      <c r="N2055" s="116"/>
      <c r="O2055" s="116"/>
      <c r="T2055" s="103"/>
      <c r="Y2055" s="130" t="s">
        <v>538</v>
      </c>
      <c r="Z2055" s="130" t="s">
        <v>430</v>
      </c>
    </row>
    <row r="2056">
      <c r="L2056" s="116"/>
      <c r="M2056" s="116"/>
      <c r="N2056" s="116"/>
      <c r="O2056" s="116"/>
      <c r="T2056" s="103"/>
      <c r="Y2056" s="130" t="s">
        <v>77</v>
      </c>
      <c r="Z2056" s="130" t="s">
        <v>427</v>
      </c>
    </row>
    <row r="2057">
      <c r="L2057" s="116"/>
      <c r="M2057" s="116"/>
      <c r="N2057" s="116"/>
      <c r="O2057" s="116"/>
      <c r="T2057" s="103"/>
      <c r="Y2057" s="130" t="s">
        <v>127</v>
      </c>
      <c r="Z2057" s="130" t="s">
        <v>372</v>
      </c>
    </row>
    <row r="2058">
      <c r="L2058" s="116"/>
      <c r="M2058" s="116"/>
      <c r="N2058" s="116"/>
      <c r="O2058" s="116"/>
      <c r="T2058" s="103"/>
      <c r="Y2058" s="130" t="s">
        <v>539</v>
      </c>
      <c r="Z2058" s="130" t="s">
        <v>400</v>
      </c>
    </row>
    <row r="2059">
      <c r="L2059" s="116"/>
      <c r="M2059" s="116"/>
      <c r="N2059" s="116"/>
      <c r="O2059" s="116"/>
      <c r="T2059" s="103"/>
      <c r="Y2059" s="130" t="s">
        <v>542</v>
      </c>
      <c r="Z2059" s="130" t="s">
        <v>421</v>
      </c>
    </row>
    <row r="2060">
      <c r="L2060" s="116"/>
      <c r="M2060" s="116"/>
      <c r="N2060" s="116"/>
      <c r="O2060" s="116"/>
      <c r="T2060" s="103"/>
      <c r="Y2060" s="130" t="s">
        <v>87</v>
      </c>
      <c r="Z2060" s="130" t="s">
        <v>439</v>
      </c>
    </row>
    <row r="2061">
      <c r="L2061" s="116"/>
      <c r="M2061" s="116"/>
      <c r="N2061" s="116"/>
      <c r="O2061" s="116"/>
      <c r="T2061" s="103"/>
      <c r="Y2061" s="130" t="s">
        <v>83</v>
      </c>
      <c r="Z2061" s="130" t="s">
        <v>427</v>
      </c>
    </row>
    <row r="2062">
      <c r="L2062" s="116"/>
      <c r="M2062" s="116"/>
      <c r="N2062" s="116"/>
      <c r="O2062" s="116"/>
      <c r="T2062" s="103"/>
      <c r="Y2062" s="130" t="s">
        <v>543</v>
      </c>
      <c r="Z2062" s="130" t="s">
        <v>490</v>
      </c>
    </row>
    <row r="2063">
      <c r="L2063" s="116"/>
      <c r="M2063" s="116"/>
      <c r="N2063" s="116"/>
      <c r="O2063" s="116"/>
      <c r="T2063" s="103"/>
      <c r="Y2063" s="130" t="s">
        <v>67</v>
      </c>
      <c r="Z2063" s="130" t="s">
        <v>435</v>
      </c>
    </row>
    <row r="2064">
      <c r="L2064" s="116"/>
      <c r="M2064" s="116"/>
      <c r="N2064" s="116"/>
      <c r="O2064" s="116"/>
      <c r="T2064" s="103"/>
      <c r="Y2064" s="130" t="s">
        <v>69</v>
      </c>
      <c r="Z2064" s="130" t="s">
        <v>468</v>
      </c>
    </row>
    <row r="2065">
      <c r="L2065" s="116"/>
      <c r="M2065" s="116"/>
      <c r="N2065" s="116"/>
      <c r="O2065" s="116"/>
      <c r="T2065" s="103"/>
      <c r="Y2065" s="130" t="s">
        <v>243</v>
      </c>
      <c r="Z2065" s="130" t="s">
        <v>486</v>
      </c>
    </row>
    <row r="2066">
      <c r="L2066" s="116"/>
      <c r="M2066" s="116"/>
      <c r="N2066" s="116"/>
      <c r="O2066" s="116"/>
      <c r="T2066" s="103"/>
      <c r="Y2066" s="130" t="s">
        <v>546</v>
      </c>
      <c r="Z2066" s="130" t="s">
        <v>424</v>
      </c>
    </row>
    <row r="2067">
      <c r="L2067" s="116"/>
      <c r="M2067" s="116"/>
      <c r="N2067" s="116"/>
      <c r="O2067" s="116"/>
      <c r="T2067" s="103"/>
      <c r="Y2067" s="130" t="s">
        <v>81</v>
      </c>
      <c r="Z2067" s="130" t="s">
        <v>413</v>
      </c>
    </row>
    <row r="2068">
      <c r="L2068" s="116"/>
      <c r="M2068" s="116"/>
      <c r="N2068" s="116"/>
      <c r="O2068" s="116"/>
      <c r="T2068" s="103"/>
      <c r="Y2068" s="130" t="s">
        <v>123</v>
      </c>
      <c r="Z2068" s="130" t="s">
        <v>480</v>
      </c>
    </row>
    <row r="2069">
      <c r="L2069" s="116"/>
      <c r="M2069" s="116"/>
      <c r="N2069" s="116"/>
      <c r="O2069" s="116"/>
      <c r="T2069" s="103"/>
      <c r="Y2069" s="130" t="s">
        <v>547</v>
      </c>
      <c r="Z2069" s="130" t="s">
        <v>473</v>
      </c>
    </row>
    <row r="2070">
      <c r="L2070" s="116"/>
      <c r="M2070" s="116"/>
      <c r="N2070" s="116"/>
      <c r="O2070" s="116"/>
      <c r="T2070" s="103"/>
      <c r="Y2070" s="130" t="s">
        <v>548</v>
      </c>
      <c r="Z2070" s="130" t="s">
        <v>464</v>
      </c>
    </row>
    <row r="2071">
      <c r="L2071" s="116"/>
      <c r="M2071" s="116"/>
      <c r="N2071" s="116"/>
      <c r="O2071" s="116"/>
      <c r="T2071" s="103"/>
      <c r="Y2071" s="130" t="s">
        <v>91</v>
      </c>
      <c r="Z2071" s="130" t="s">
        <v>483</v>
      </c>
    </row>
    <row r="2072">
      <c r="L2072" s="116"/>
      <c r="M2072" s="116"/>
      <c r="N2072" s="116"/>
      <c r="O2072" s="116"/>
      <c r="T2072" s="103"/>
      <c r="Y2072" s="130" t="s">
        <v>582</v>
      </c>
      <c r="Z2072" s="130" t="s">
        <v>451</v>
      </c>
    </row>
    <row r="2073">
      <c r="L2073" s="116"/>
      <c r="M2073" s="116"/>
      <c r="N2073" s="116"/>
      <c r="O2073" s="116"/>
      <c r="T2073" s="103"/>
      <c r="Y2073" s="130" t="s">
        <v>255</v>
      </c>
      <c r="Z2073" s="130" t="s">
        <v>425</v>
      </c>
    </row>
    <row r="2074">
      <c r="L2074" s="116"/>
      <c r="M2074" s="116"/>
      <c r="N2074" s="116"/>
      <c r="O2074" s="116"/>
      <c r="T2074" s="103"/>
      <c r="Y2074" s="130" t="s">
        <v>103</v>
      </c>
      <c r="Z2074" s="130" t="s">
        <v>464</v>
      </c>
    </row>
    <row r="2075">
      <c r="L2075" s="116"/>
      <c r="M2075" s="116"/>
      <c r="N2075" s="116"/>
      <c r="O2075" s="116"/>
      <c r="T2075" s="103"/>
      <c r="Y2075" s="130" t="s">
        <v>75</v>
      </c>
      <c r="Z2075" s="130" t="s">
        <v>398</v>
      </c>
    </row>
    <row r="2076">
      <c r="L2076" s="116"/>
      <c r="M2076" s="116"/>
      <c r="N2076" s="116"/>
      <c r="O2076" s="116"/>
      <c r="T2076" s="103"/>
      <c r="Y2076" s="130" t="s">
        <v>60</v>
      </c>
      <c r="Z2076" s="130" t="s">
        <v>417</v>
      </c>
    </row>
    <row r="2077">
      <c r="L2077" s="116"/>
      <c r="M2077" s="116"/>
      <c r="N2077" s="116"/>
      <c r="O2077" s="116"/>
      <c r="T2077" s="103"/>
      <c r="Y2077" s="130" t="s">
        <v>528</v>
      </c>
      <c r="Z2077" s="130" t="s">
        <v>432</v>
      </c>
    </row>
    <row r="2078">
      <c r="L2078" s="116"/>
      <c r="M2078" s="116"/>
      <c r="N2078" s="116"/>
      <c r="O2078" s="116"/>
      <c r="T2078" s="103"/>
      <c r="Y2078" s="130" t="s">
        <v>576</v>
      </c>
      <c r="Z2078" s="130" t="s">
        <v>490</v>
      </c>
    </row>
    <row r="2079">
      <c r="L2079" s="116"/>
      <c r="M2079" s="116"/>
      <c r="N2079" s="116"/>
      <c r="O2079" s="116"/>
      <c r="T2079" s="103"/>
      <c r="Y2079" s="130" t="s">
        <v>534</v>
      </c>
      <c r="Z2079" s="130" t="s">
        <v>381</v>
      </c>
    </row>
    <row r="2080">
      <c r="L2080" s="116"/>
      <c r="M2080" s="116"/>
      <c r="N2080" s="116"/>
      <c r="O2080" s="116"/>
      <c r="T2080" s="103"/>
      <c r="Y2080" s="130" t="s">
        <v>537</v>
      </c>
      <c r="Z2080" s="130" t="s">
        <v>461</v>
      </c>
    </row>
    <row r="2081">
      <c r="L2081" s="116"/>
      <c r="M2081" s="116"/>
      <c r="N2081" s="116"/>
      <c r="O2081" s="116"/>
      <c r="T2081" s="103"/>
      <c r="Y2081" s="130" t="s">
        <v>538</v>
      </c>
      <c r="Z2081" s="130" t="s">
        <v>430</v>
      </c>
    </row>
    <row r="2082">
      <c r="L2082" s="116"/>
      <c r="M2082" s="116"/>
      <c r="N2082" s="116"/>
      <c r="O2082" s="116"/>
      <c r="T2082" s="103"/>
      <c r="Y2082" s="130" t="s">
        <v>77</v>
      </c>
      <c r="Z2082" s="130" t="s">
        <v>427</v>
      </c>
    </row>
    <row r="2083">
      <c r="L2083" s="116"/>
      <c r="M2083" s="116"/>
      <c r="N2083" s="116"/>
      <c r="O2083" s="116"/>
      <c r="T2083" s="103"/>
      <c r="Y2083" s="130" t="s">
        <v>127</v>
      </c>
      <c r="Z2083" s="130" t="s">
        <v>372</v>
      </c>
    </row>
    <row r="2084">
      <c r="L2084" s="116"/>
      <c r="M2084" s="116"/>
      <c r="N2084" s="116"/>
      <c r="O2084" s="116"/>
      <c r="T2084" s="103"/>
      <c r="Y2084" s="130" t="s">
        <v>539</v>
      </c>
      <c r="Z2084" s="130" t="s">
        <v>400</v>
      </c>
    </row>
    <row r="2085">
      <c r="L2085" s="116"/>
      <c r="M2085" s="116"/>
      <c r="N2085" s="116"/>
      <c r="O2085" s="116"/>
      <c r="T2085" s="103"/>
      <c r="Y2085" s="130" t="s">
        <v>542</v>
      </c>
      <c r="Z2085" s="130" t="s">
        <v>421</v>
      </c>
    </row>
    <row r="2086">
      <c r="L2086" s="116"/>
      <c r="M2086" s="116"/>
      <c r="N2086" s="116"/>
      <c r="O2086" s="116"/>
      <c r="T2086" s="103"/>
      <c r="Y2086" s="130" t="s">
        <v>83</v>
      </c>
      <c r="Z2086" s="130" t="s">
        <v>427</v>
      </c>
    </row>
    <row r="2087">
      <c r="L2087" s="116"/>
      <c r="M2087" s="116"/>
      <c r="N2087" s="116"/>
      <c r="O2087" s="116"/>
      <c r="T2087" s="103"/>
      <c r="Y2087" s="130" t="s">
        <v>543</v>
      </c>
      <c r="Z2087" s="130" t="s">
        <v>490</v>
      </c>
    </row>
    <row r="2088">
      <c r="L2088" s="116"/>
      <c r="M2088" s="116"/>
      <c r="N2088" s="116"/>
      <c r="O2088" s="116"/>
      <c r="T2088" s="103"/>
      <c r="Y2088" s="130" t="s">
        <v>67</v>
      </c>
      <c r="Z2088" s="130" t="s">
        <v>435</v>
      </c>
    </row>
    <row r="2089">
      <c r="L2089" s="116"/>
      <c r="M2089" s="116"/>
      <c r="N2089" s="116"/>
      <c r="O2089" s="116"/>
      <c r="T2089" s="103"/>
      <c r="Y2089" s="130" t="s">
        <v>243</v>
      </c>
      <c r="Z2089" s="130" t="s">
        <v>486</v>
      </c>
    </row>
    <row r="2090">
      <c r="L2090" s="116"/>
      <c r="M2090" s="116"/>
      <c r="N2090" s="116"/>
      <c r="O2090" s="116"/>
      <c r="T2090" s="103"/>
      <c r="Y2090" s="130" t="s">
        <v>546</v>
      </c>
      <c r="Z2090" s="130" t="s">
        <v>424</v>
      </c>
    </row>
    <row r="2091">
      <c r="L2091" s="116"/>
      <c r="M2091" s="116"/>
      <c r="N2091" s="116"/>
      <c r="O2091" s="116"/>
      <c r="T2091" s="103"/>
      <c r="Y2091" s="130" t="s">
        <v>123</v>
      </c>
      <c r="Z2091" s="130" t="s">
        <v>480</v>
      </c>
    </row>
    <row r="2092">
      <c r="L2092" s="116"/>
      <c r="M2092" s="116"/>
      <c r="N2092" s="116"/>
      <c r="O2092" s="116"/>
      <c r="T2092" s="103"/>
      <c r="Y2092" s="130" t="s">
        <v>547</v>
      </c>
      <c r="Z2092" s="130" t="s">
        <v>473</v>
      </c>
    </row>
    <row r="2093">
      <c r="L2093" s="116"/>
      <c r="M2093" s="116"/>
      <c r="N2093" s="116"/>
      <c r="O2093" s="116"/>
      <c r="T2093" s="103"/>
      <c r="Y2093" s="130" t="s">
        <v>548</v>
      </c>
      <c r="Z2093" s="130" t="s">
        <v>464</v>
      </c>
    </row>
    <row r="2094">
      <c r="L2094" s="116"/>
      <c r="M2094" s="116"/>
      <c r="N2094" s="116"/>
      <c r="O2094" s="116"/>
      <c r="T2094" s="103"/>
      <c r="Y2094" s="130" t="s">
        <v>91</v>
      </c>
      <c r="Z2094" s="130" t="s">
        <v>483</v>
      </c>
    </row>
    <row r="2095">
      <c r="L2095" s="116"/>
      <c r="M2095" s="116"/>
      <c r="N2095" s="116"/>
      <c r="O2095" s="116"/>
      <c r="T2095" s="103"/>
      <c r="Y2095" s="130" t="s">
        <v>582</v>
      </c>
      <c r="Z2095" s="130" t="s">
        <v>451</v>
      </c>
    </row>
    <row r="2096">
      <c r="L2096" s="116"/>
      <c r="M2096" s="116"/>
      <c r="N2096" s="116"/>
      <c r="O2096" s="116"/>
      <c r="T2096" s="103"/>
      <c r="Y2096" s="130" t="s">
        <v>255</v>
      </c>
      <c r="Z2096" s="130" t="s">
        <v>425</v>
      </c>
    </row>
    <row r="2097">
      <c r="L2097" s="116"/>
      <c r="M2097" s="116"/>
      <c r="N2097" s="116"/>
      <c r="O2097" s="116"/>
      <c r="T2097" s="103"/>
      <c r="Y2097" s="130" t="s">
        <v>103</v>
      </c>
      <c r="Z2097" s="130" t="s">
        <v>464</v>
      </c>
    </row>
    <row r="2098">
      <c r="L2098" s="116"/>
      <c r="M2098" s="116"/>
      <c r="N2098" s="116"/>
      <c r="O2098" s="116"/>
      <c r="T2098" s="103"/>
      <c r="Y2098" s="130" t="s">
        <v>75</v>
      </c>
      <c r="Z2098" s="130" t="s">
        <v>398</v>
      </c>
    </row>
    <row r="2099">
      <c r="L2099" s="116"/>
      <c r="M2099" s="116"/>
      <c r="N2099" s="116"/>
      <c r="O2099" s="116"/>
      <c r="T2099" s="103"/>
      <c r="Y2099" s="130" t="s">
        <v>89</v>
      </c>
      <c r="Z2099" s="130" t="s">
        <v>417</v>
      </c>
    </row>
    <row r="2100">
      <c r="L2100" s="116"/>
      <c r="M2100" s="116"/>
      <c r="N2100" s="116"/>
      <c r="O2100" s="116"/>
      <c r="T2100" s="103"/>
      <c r="Y2100" s="130" t="s">
        <v>527</v>
      </c>
      <c r="Z2100" s="130" t="s">
        <v>480</v>
      </c>
    </row>
    <row r="2101">
      <c r="L2101" s="116"/>
      <c r="M2101" s="116"/>
      <c r="N2101" s="116"/>
      <c r="O2101" s="116"/>
      <c r="T2101" s="103"/>
      <c r="Y2101" s="130" t="s">
        <v>60</v>
      </c>
      <c r="Z2101" s="130" t="s">
        <v>417</v>
      </c>
    </row>
    <row r="2102">
      <c r="L2102" s="116"/>
      <c r="M2102" s="116"/>
      <c r="N2102" s="116"/>
      <c r="O2102" s="116"/>
      <c r="T2102" s="103"/>
      <c r="Y2102" s="130" t="s">
        <v>135</v>
      </c>
      <c r="Z2102" s="130" t="s">
        <v>459</v>
      </c>
    </row>
    <row r="2103">
      <c r="L2103" s="116"/>
      <c r="M2103" s="116"/>
      <c r="N2103" s="116"/>
      <c r="O2103" s="116"/>
      <c r="T2103" s="103"/>
      <c r="Y2103" s="130" t="s">
        <v>529</v>
      </c>
      <c r="Z2103" s="130" t="s">
        <v>431</v>
      </c>
    </row>
    <row r="2104">
      <c r="L2104" s="116"/>
      <c r="M2104" s="116"/>
      <c r="N2104" s="116"/>
      <c r="O2104" s="116"/>
      <c r="T2104" s="103"/>
      <c r="Y2104" s="130" t="s">
        <v>189</v>
      </c>
      <c r="Z2104" s="130" t="s">
        <v>490</v>
      </c>
    </row>
    <row r="2105">
      <c r="L2105" s="116"/>
      <c r="M2105" s="116"/>
      <c r="N2105" s="116"/>
      <c r="O2105" s="116"/>
      <c r="T2105" s="103"/>
      <c r="Y2105" s="130" t="s">
        <v>583</v>
      </c>
      <c r="Z2105" s="130" t="s">
        <v>490</v>
      </c>
    </row>
    <row r="2106">
      <c r="L2106" s="116"/>
      <c r="M2106" s="116"/>
      <c r="N2106" s="116"/>
      <c r="O2106" s="116"/>
      <c r="T2106" s="103"/>
      <c r="Y2106" s="130" t="s">
        <v>576</v>
      </c>
      <c r="Z2106" s="130" t="s">
        <v>490</v>
      </c>
    </row>
    <row r="2107">
      <c r="L2107" s="116"/>
      <c r="M2107" s="116"/>
      <c r="N2107" s="116"/>
      <c r="O2107" s="116"/>
      <c r="T2107" s="103"/>
      <c r="Y2107" s="130" t="s">
        <v>534</v>
      </c>
      <c r="Z2107" s="130" t="s">
        <v>381</v>
      </c>
    </row>
    <row r="2108">
      <c r="L2108" s="116"/>
      <c r="M2108" s="116"/>
      <c r="N2108" s="116"/>
      <c r="O2108" s="116"/>
      <c r="T2108" s="103"/>
      <c r="Y2108" s="130" t="s">
        <v>537</v>
      </c>
      <c r="Z2108" s="130" t="s">
        <v>461</v>
      </c>
    </row>
    <row r="2109">
      <c r="L2109" s="116"/>
      <c r="M2109" s="116"/>
      <c r="N2109" s="116"/>
      <c r="O2109" s="116"/>
      <c r="T2109" s="103"/>
      <c r="Y2109" s="130" t="s">
        <v>538</v>
      </c>
      <c r="Z2109" s="130" t="s">
        <v>430</v>
      </c>
    </row>
    <row r="2110">
      <c r="L2110" s="116"/>
      <c r="M2110" s="116"/>
      <c r="N2110" s="116"/>
      <c r="O2110" s="116"/>
      <c r="T2110" s="103"/>
      <c r="Y2110" s="130" t="s">
        <v>77</v>
      </c>
      <c r="Z2110" s="130" t="s">
        <v>427</v>
      </c>
    </row>
    <row r="2111">
      <c r="L2111" s="116"/>
      <c r="M2111" s="116"/>
      <c r="N2111" s="116"/>
      <c r="O2111" s="116"/>
      <c r="T2111" s="103"/>
      <c r="Y2111" s="130" t="s">
        <v>127</v>
      </c>
      <c r="Z2111" s="130" t="s">
        <v>372</v>
      </c>
    </row>
    <row r="2112">
      <c r="L2112" s="116"/>
      <c r="M2112" s="116"/>
      <c r="N2112" s="116"/>
      <c r="O2112" s="116"/>
      <c r="T2112" s="103"/>
      <c r="Y2112" s="130" t="s">
        <v>539</v>
      </c>
      <c r="Z2112" s="130" t="s">
        <v>400</v>
      </c>
    </row>
    <row r="2113">
      <c r="L2113" s="116"/>
      <c r="M2113" s="116"/>
      <c r="N2113" s="116"/>
      <c r="O2113" s="116"/>
      <c r="T2113" s="103"/>
      <c r="Y2113" s="130" t="s">
        <v>542</v>
      </c>
      <c r="Z2113" s="130" t="s">
        <v>421</v>
      </c>
    </row>
    <row r="2114">
      <c r="L2114" s="116"/>
      <c r="M2114" s="116"/>
      <c r="N2114" s="116"/>
      <c r="O2114" s="116"/>
      <c r="T2114" s="103"/>
      <c r="Y2114" s="130" t="s">
        <v>87</v>
      </c>
      <c r="Z2114" s="130" t="s">
        <v>439</v>
      </c>
    </row>
    <row r="2115">
      <c r="L2115" s="116"/>
      <c r="M2115" s="116"/>
      <c r="N2115" s="116"/>
      <c r="O2115" s="116"/>
      <c r="T2115" s="103"/>
      <c r="Y2115" s="130" t="s">
        <v>83</v>
      </c>
      <c r="Z2115" s="130" t="s">
        <v>427</v>
      </c>
    </row>
    <row r="2116">
      <c r="L2116" s="116"/>
      <c r="M2116" s="116"/>
      <c r="N2116" s="116"/>
      <c r="O2116" s="116"/>
      <c r="T2116" s="103"/>
      <c r="Y2116" s="130" t="s">
        <v>67</v>
      </c>
      <c r="Z2116" s="130" t="s">
        <v>435</v>
      </c>
    </row>
    <row r="2117">
      <c r="L2117" s="116"/>
      <c r="M2117" s="116"/>
      <c r="N2117" s="116"/>
      <c r="O2117" s="116"/>
      <c r="T2117" s="103"/>
      <c r="Y2117" s="130" t="s">
        <v>243</v>
      </c>
      <c r="Z2117" s="130" t="s">
        <v>486</v>
      </c>
    </row>
    <row r="2118">
      <c r="L2118" s="116"/>
      <c r="M2118" s="116"/>
      <c r="N2118" s="116"/>
      <c r="O2118" s="116"/>
      <c r="T2118" s="103"/>
      <c r="Y2118" s="130" t="s">
        <v>247</v>
      </c>
      <c r="Z2118" s="130" t="s">
        <v>492</v>
      </c>
    </row>
    <row r="2119">
      <c r="L2119" s="116"/>
      <c r="M2119" s="116"/>
      <c r="N2119" s="116"/>
      <c r="O2119" s="116"/>
      <c r="T2119" s="103"/>
      <c r="Y2119" s="130" t="s">
        <v>546</v>
      </c>
      <c r="Z2119" s="130" t="s">
        <v>424</v>
      </c>
    </row>
    <row r="2120">
      <c r="L2120" s="116"/>
      <c r="M2120" s="116"/>
      <c r="N2120" s="116"/>
      <c r="O2120" s="116"/>
      <c r="T2120" s="103"/>
      <c r="Y2120" s="130" t="s">
        <v>81</v>
      </c>
      <c r="Z2120" s="130" t="s">
        <v>413</v>
      </c>
    </row>
    <row r="2121">
      <c r="L2121" s="116"/>
      <c r="M2121" s="116"/>
      <c r="N2121" s="116"/>
      <c r="O2121" s="116"/>
      <c r="T2121" s="103"/>
      <c r="Y2121" s="130" t="s">
        <v>123</v>
      </c>
      <c r="Z2121" s="130" t="s">
        <v>480</v>
      </c>
    </row>
    <row r="2122">
      <c r="L2122" s="116"/>
      <c r="M2122" s="116"/>
      <c r="N2122" s="116"/>
      <c r="O2122" s="116"/>
      <c r="T2122" s="103"/>
      <c r="Y2122" s="130" t="s">
        <v>547</v>
      </c>
      <c r="Z2122" s="130" t="s">
        <v>473</v>
      </c>
    </row>
    <row r="2123">
      <c r="L2123" s="116"/>
      <c r="M2123" s="116"/>
      <c r="N2123" s="116"/>
      <c r="O2123" s="116"/>
      <c r="T2123" s="103"/>
      <c r="Y2123" s="130" t="s">
        <v>548</v>
      </c>
      <c r="Z2123" s="130" t="s">
        <v>464</v>
      </c>
    </row>
    <row r="2124">
      <c r="L2124" s="116"/>
      <c r="M2124" s="116"/>
      <c r="N2124" s="116"/>
      <c r="O2124" s="116"/>
      <c r="T2124" s="103"/>
      <c r="Y2124" s="130" t="s">
        <v>91</v>
      </c>
      <c r="Z2124" s="130" t="s">
        <v>483</v>
      </c>
    </row>
    <row r="2125">
      <c r="L2125" s="116"/>
      <c r="M2125" s="116"/>
      <c r="N2125" s="116"/>
      <c r="O2125" s="116"/>
      <c r="T2125" s="103"/>
      <c r="Y2125" s="130" t="s">
        <v>582</v>
      </c>
      <c r="Z2125" s="130" t="s">
        <v>451</v>
      </c>
    </row>
    <row r="2126">
      <c r="L2126" s="116"/>
      <c r="M2126" s="116"/>
      <c r="N2126" s="116"/>
      <c r="O2126" s="116"/>
      <c r="T2126" s="103"/>
      <c r="Y2126" s="130" t="s">
        <v>255</v>
      </c>
      <c r="Z2126" s="130" t="s">
        <v>425</v>
      </c>
    </row>
    <row r="2127">
      <c r="L2127" s="116"/>
      <c r="M2127" s="116"/>
      <c r="N2127" s="116"/>
      <c r="O2127" s="116"/>
      <c r="T2127" s="103"/>
      <c r="Y2127" s="130" t="s">
        <v>103</v>
      </c>
      <c r="Z2127" s="130" t="s">
        <v>464</v>
      </c>
    </row>
    <row r="2128">
      <c r="L2128" s="116"/>
      <c r="M2128" s="116"/>
      <c r="N2128" s="116"/>
      <c r="O2128" s="116"/>
      <c r="T2128" s="103"/>
      <c r="Y2128" s="130" t="s">
        <v>75</v>
      </c>
      <c r="Z2128" s="130" t="s">
        <v>398</v>
      </c>
    </row>
    <row r="2129">
      <c r="L2129" s="116"/>
      <c r="M2129" s="116"/>
      <c r="N2129" s="116"/>
      <c r="O2129" s="116"/>
      <c r="T2129" s="103"/>
      <c r="Y2129" s="130" t="s">
        <v>89</v>
      </c>
      <c r="Z2129" s="130" t="s">
        <v>417</v>
      </c>
    </row>
    <row r="2130">
      <c r="L2130" s="116"/>
      <c r="M2130" s="116"/>
      <c r="N2130" s="116"/>
      <c r="O2130" s="116"/>
      <c r="T2130" s="103"/>
      <c r="Y2130" s="130" t="s">
        <v>527</v>
      </c>
      <c r="Z2130" s="130" t="s">
        <v>480</v>
      </c>
    </row>
    <row r="2131">
      <c r="L2131" s="116"/>
      <c r="M2131" s="116"/>
      <c r="N2131" s="116"/>
      <c r="O2131" s="116"/>
      <c r="T2131" s="103"/>
      <c r="Y2131" s="130" t="s">
        <v>60</v>
      </c>
      <c r="Z2131" s="130" t="s">
        <v>417</v>
      </c>
    </row>
    <row r="2132">
      <c r="L2132" s="116"/>
      <c r="M2132" s="116"/>
      <c r="N2132" s="116"/>
      <c r="O2132" s="116"/>
      <c r="T2132" s="103"/>
      <c r="Y2132" s="130" t="s">
        <v>135</v>
      </c>
      <c r="Z2132" s="130" t="s">
        <v>459</v>
      </c>
    </row>
    <row r="2133">
      <c r="L2133" s="116"/>
      <c r="M2133" s="116"/>
      <c r="N2133" s="116"/>
      <c r="O2133" s="116"/>
      <c r="T2133" s="103"/>
      <c r="Y2133" s="130" t="s">
        <v>528</v>
      </c>
      <c r="Z2133" s="130" t="s">
        <v>432</v>
      </c>
    </row>
    <row r="2134">
      <c r="L2134" s="116"/>
      <c r="M2134" s="116"/>
      <c r="N2134" s="116"/>
      <c r="O2134" s="116"/>
      <c r="T2134" s="103"/>
      <c r="Y2134" s="130" t="s">
        <v>529</v>
      </c>
      <c r="Z2134" s="130" t="s">
        <v>431</v>
      </c>
    </row>
    <row r="2135">
      <c r="L2135" s="116"/>
      <c r="M2135" s="116"/>
      <c r="N2135" s="116"/>
      <c r="O2135" s="116"/>
      <c r="T2135" s="103"/>
      <c r="Y2135" s="130" t="s">
        <v>189</v>
      </c>
      <c r="Z2135" s="130" t="s">
        <v>490</v>
      </c>
    </row>
    <row r="2136">
      <c r="L2136" s="116"/>
      <c r="M2136" s="116"/>
      <c r="N2136" s="116"/>
      <c r="O2136" s="116"/>
      <c r="T2136" s="103"/>
      <c r="Y2136" s="130" t="s">
        <v>583</v>
      </c>
      <c r="Z2136" s="130" t="s">
        <v>490</v>
      </c>
    </row>
    <row r="2137">
      <c r="L2137" s="116"/>
      <c r="M2137" s="116"/>
      <c r="N2137" s="116"/>
      <c r="O2137" s="116"/>
      <c r="T2137" s="103"/>
      <c r="Y2137" s="130" t="s">
        <v>576</v>
      </c>
      <c r="Z2137" s="130" t="s">
        <v>490</v>
      </c>
    </row>
    <row r="2138">
      <c r="L2138" s="116"/>
      <c r="M2138" s="116"/>
      <c r="N2138" s="116"/>
      <c r="O2138" s="116"/>
      <c r="T2138" s="103"/>
      <c r="Y2138" s="130" t="s">
        <v>534</v>
      </c>
      <c r="Z2138" s="130" t="s">
        <v>381</v>
      </c>
    </row>
    <row r="2139">
      <c r="L2139" s="116"/>
      <c r="M2139" s="116"/>
      <c r="N2139" s="116"/>
      <c r="O2139" s="116"/>
      <c r="T2139" s="103"/>
      <c r="Y2139" s="130" t="s">
        <v>537</v>
      </c>
      <c r="Z2139" s="130" t="s">
        <v>461</v>
      </c>
    </row>
    <row r="2140">
      <c r="L2140" s="116"/>
      <c r="M2140" s="116"/>
      <c r="N2140" s="116"/>
      <c r="O2140" s="116"/>
      <c r="T2140" s="103"/>
      <c r="Y2140" s="130" t="s">
        <v>538</v>
      </c>
      <c r="Z2140" s="130" t="s">
        <v>430</v>
      </c>
    </row>
    <row r="2141">
      <c r="L2141" s="116"/>
      <c r="M2141" s="116"/>
      <c r="N2141" s="116"/>
      <c r="O2141" s="116"/>
      <c r="T2141" s="103"/>
      <c r="Y2141" s="130" t="s">
        <v>77</v>
      </c>
      <c r="Z2141" s="130" t="s">
        <v>427</v>
      </c>
    </row>
    <row r="2142">
      <c r="L2142" s="116"/>
      <c r="M2142" s="116"/>
      <c r="N2142" s="116"/>
      <c r="O2142" s="116"/>
      <c r="T2142" s="103"/>
      <c r="Y2142" s="130" t="s">
        <v>127</v>
      </c>
      <c r="Z2142" s="130" t="s">
        <v>372</v>
      </c>
    </row>
    <row r="2143">
      <c r="L2143" s="116"/>
      <c r="M2143" s="116"/>
      <c r="N2143" s="116"/>
      <c r="O2143" s="116"/>
      <c r="T2143" s="103"/>
      <c r="Y2143" s="130" t="s">
        <v>539</v>
      </c>
      <c r="Z2143" s="130" t="s">
        <v>400</v>
      </c>
    </row>
    <row r="2144">
      <c r="L2144" s="116"/>
      <c r="M2144" s="116"/>
      <c r="N2144" s="116"/>
      <c r="O2144" s="116"/>
      <c r="T2144" s="103"/>
      <c r="Y2144" s="130" t="s">
        <v>542</v>
      </c>
      <c r="Z2144" s="130" t="s">
        <v>421</v>
      </c>
    </row>
    <row r="2145">
      <c r="L2145" s="116"/>
      <c r="M2145" s="116"/>
      <c r="N2145" s="116"/>
      <c r="O2145" s="116"/>
      <c r="T2145" s="103"/>
      <c r="Y2145" s="130" t="s">
        <v>87</v>
      </c>
      <c r="Z2145" s="130" t="s">
        <v>439</v>
      </c>
    </row>
    <row r="2146">
      <c r="L2146" s="116"/>
      <c r="M2146" s="116"/>
      <c r="N2146" s="116"/>
      <c r="O2146" s="116"/>
      <c r="T2146" s="103"/>
      <c r="Y2146" s="130" t="s">
        <v>83</v>
      </c>
      <c r="Z2146" s="130" t="s">
        <v>427</v>
      </c>
    </row>
    <row r="2147">
      <c r="L2147" s="116"/>
      <c r="M2147" s="116"/>
      <c r="N2147" s="116"/>
      <c r="O2147" s="116"/>
      <c r="T2147" s="103"/>
      <c r="Y2147" s="130" t="s">
        <v>67</v>
      </c>
      <c r="Z2147" s="130" t="s">
        <v>435</v>
      </c>
    </row>
    <row r="2148">
      <c r="L2148" s="116"/>
      <c r="M2148" s="116"/>
      <c r="N2148" s="116"/>
      <c r="O2148" s="116"/>
      <c r="T2148" s="103"/>
      <c r="Y2148" s="130" t="s">
        <v>69</v>
      </c>
      <c r="Z2148" s="130" t="s">
        <v>468</v>
      </c>
    </row>
    <row r="2149">
      <c r="L2149" s="116"/>
      <c r="M2149" s="116"/>
      <c r="N2149" s="116"/>
      <c r="O2149" s="116"/>
      <c r="T2149" s="103"/>
      <c r="Y2149" s="130" t="s">
        <v>243</v>
      </c>
      <c r="Z2149" s="130" t="s">
        <v>486</v>
      </c>
    </row>
    <row r="2150">
      <c r="L2150" s="116"/>
      <c r="M2150" s="116"/>
      <c r="N2150" s="116"/>
      <c r="O2150" s="116"/>
      <c r="T2150" s="103"/>
      <c r="Y2150" s="130" t="s">
        <v>247</v>
      </c>
      <c r="Z2150" s="130" t="s">
        <v>492</v>
      </c>
    </row>
    <row r="2151">
      <c r="L2151" s="116"/>
      <c r="M2151" s="116"/>
      <c r="N2151" s="116"/>
      <c r="O2151" s="116"/>
      <c r="T2151" s="103"/>
      <c r="Y2151" s="130" t="s">
        <v>546</v>
      </c>
      <c r="Z2151" s="130" t="s">
        <v>424</v>
      </c>
    </row>
    <row r="2152">
      <c r="L2152" s="116"/>
      <c r="M2152" s="116"/>
      <c r="N2152" s="116"/>
      <c r="O2152" s="116"/>
      <c r="T2152" s="103"/>
      <c r="Y2152" s="130" t="s">
        <v>123</v>
      </c>
      <c r="Z2152" s="130" t="s">
        <v>480</v>
      </c>
    </row>
    <row r="2153">
      <c r="L2153" s="116"/>
      <c r="M2153" s="116"/>
      <c r="N2153" s="116"/>
      <c r="O2153" s="116"/>
      <c r="T2153" s="103"/>
      <c r="Y2153" s="130" t="s">
        <v>547</v>
      </c>
      <c r="Z2153" s="130" t="s">
        <v>473</v>
      </c>
    </row>
    <row r="2154">
      <c r="L2154" s="116"/>
      <c r="M2154" s="116"/>
      <c r="N2154" s="116"/>
      <c r="O2154" s="116"/>
      <c r="T2154" s="103"/>
      <c r="Y2154" s="130" t="s">
        <v>548</v>
      </c>
      <c r="Z2154" s="130" t="s">
        <v>464</v>
      </c>
    </row>
    <row r="2155">
      <c r="L2155" s="116"/>
      <c r="M2155" s="116"/>
      <c r="N2155" s="116"/>
      <c r="O2155" s="116"/>
      <c r="T2155" s="103"/>
      <c r="Y2155" s="130" t="s">
        <v>582</v>
      </c>
      <c r="Z2155" s="130" t="s">
        <v>451</v>
      </c>
    </row>
    <row r="2156">
      <c r="L2156" s="116"/>
      <c r="M2156" s="116"/>
      <c r="N2156" s="116"/>
      <c r="O2156" s="116"/>
      <c r="T2156" s="103"/>
      <c r="Y2156" s="130" t="s">
        <v>255</v>
      </c>
      <c r="Z2156" s="130" t="s">
        <v>425</v>
      </c>
    </row>
    <row r="2157">
      <c r="L2157" s="116"/>
      <c r="M2157" s="116"/>
      <c r="N2157" s="116"/>
      <c r="O2157" s="116"/>
      <c r="T2157" s="103"/>
      <c r="Y2157" s="130" t="s">
        <v>103</v>
      </c>
      <c r="Z2157" s="130" t="s">
        <v>464</v>
      </c>
    </row>
    <row r="2158">
      <c r="L2158" s="116"/>
      <c r="M2158" s="116"/>
      <c r="N2158" s="116"/>
      <c r="O2158" s="116"/>
      <c r="T2158" s="103"/>
      <c r="Y2158" s="130" t="s">
        <v>75</v>
      </c>
      <c r="Z2158" s="130" t="s">
        <v>398</v>
      </c>
    </row>
    <row r="2159">
      <c r="L2159" s="116"/>
      <c r="M2159" s="116"/>
      <c r="N2159" s="116"/>
      <c r="O2159" s="116"/>
      <c r="T2159" s="103"/>
      <c r="Y2159" s="130" t="s">
        <v>527</v>
      </c>
      <c r="Z2159" s="130" t="s">
        <v>480</v>
      </c>
    </row>
    <row r="2160">
      <c r="L2160" s="116"/>
      <c r="M2160" s="116"/>
      <c r="N2160" s="116"/>
      <c r="O2160" s="116"/>
      <c r="T2160" s="103"/>
      <c r="Y2160" s="130" t="s">
        <v>60</v>
      </c>
      <c r="Z2160" s="130" t="s">
        <v>417</v>
      </c>
    </row>
    <row r="2161">
      <c r="L2161" s="116"/>
      <c r="M2161" s="116"/>
      <c r="N2161" s="116"/>
      <c r="O2161" s="116"/>
      <c r="T2161" s="103"/>
      <c r="Y2161" s="130" t="s">
        <v>135</v>
      </c>
      <c r="Z2161" s="130" t="s">
        <v>459</v>
      </c>
    </row>
    <row r="2162">
      <c r="L2162" s="116"/>
      <c r="M2162" s="116"/>
      <c r="N2162" s="116"/>
      <c r="O2162" s="116"/>
      <c r="T2162" s="103"/>
      <c r="Y2162" s="130" t="s">
        <v>528</v>
      </c>
      <c r="Z2162" s="130" t="s">
        <v>432</v>
      </c>
    </row>
    <row r="2163">
      <c r="L2163" s="116"/>
      <c r="M2163" s="116"/>
      <c r="N2163" s="116"/>
      <c r="O2163" s="116"/>
      <c r="T2163" s="103"/>
      <c r="Y2163" s="130" t="s">
        <v>189</v>
      </c>
      <c r="Z2163" s="130" t="s">
        <v>490</v>
      </c>
    </row>
    <row r="2164">
      <c r="L2164" s="116"/>
      <c r="M2164" s="116"/>
      <c r="N2164" s="116"/>
      <c r="O2164" s="116"/>
      <c r="T2164" s="103"/>
      <c r="Y2164" s="130" t="s">
        <v>583</v>
      </c>
      <c r="Z2164" s="130" t="s">
        <v>490</v>
      </c>
    </row>
    <row r="2165">
      <c r="L2165" s="116"/>
      <c r="M2165" s="116"/>
      <c r="N2165" s="116"/>
      <c r="O2165" s="116"/>
      <c r="T2165" s="103"/>
      <c r="Y2165" s="130" t="s">
        <v>576</v>
      </c>
      <c r="Z2165" s="130" t="s">
        <v>490</v>
      </c>
    </row>
    <row r="2166">
      <c r="L2166" s="116"/>
      <c r="M2166" s="116"/>
      <c r="N2166" s="116"/>
      <c r="O2166" s="116"/>
      <c r="T2166" s="103"/>
      <c r="Y2166" s="130" t="s">
        <v>534</v>
      </c>
      <c r="Z2166" s="130" t="s">
        <v>381</v>
      </c>
    </row>
    <row r="2167">
      <c r="L2167" s="116"/>
      <c r="M2167" s="116"/>
      <c r="N2167" s="116"/>
      <c r="O2167" s="116"/>
      <c r="T2167" s="103"/>
      <c r="Y2167" s="130" t="s">
        <v>537</v>
      </c>
      <c r="Z2167" s="130" t="s">
        <v>461</v>
      </c>
    </row>
    <row r="2168">
      <c r="L2168" s="116"/>
      <c r="M2168" s="116"/>
      <c r="N2168" s="116"/>
      <c r="O2168" s="116"/>
      <c r="T2168" s="103"/>
      <c r="Y2168" s="130" t="s">
        <v>77</v>
      </c>
      <c r="Z2168" s="130" t="s">
        <v>427</v>
      </c>
    </row>
    <row r="2169">
      <c r="L2169" s="116"/>
      <c r="M2169" s="116"/>
      <c r="N2169" s="116"/>
      <c r="O2169" s="116"/>
      <c r="T2169" s="103"/>
      <c r="Y2169" s="130" t="s">
        <v>127</v>
      </c>
      <c r="Z2169" s="130" t="s">
        <v>372</v>
      </c>
    </row>
    <row r="2170">
      <c r="L2170" s="116"/>
      <c r="M2170" s="116"/>
      <c r="N2170" s="116"/>
      <c r="O2170" s="116"/>
      <c r="T2170" s="103"/>
      <c r="Y2170" s="130" t="s">
        <v>539</v>
      </c>
      <c r="Z2170" s="130" t="s">
        <v>400</v>
      </c>
    </row>
    <row r="2171">
      <c r="L2171" s="116"/>
      <c r="M2171" s="116"/>
      <c r="N2171" s="116"/>
      <c r="O2171" s="116"/>
      <c r="T2171" s="103"/>
      <c r="Y2171" s="130" t="s">
        <v>542</v>
      </c>
      <c r="Z2171" s="130" t="s">
        <v>421</v>
      </c>
    </row>
    <row r="2172">
      <c r="L2172" s="116"/>
      <c r="M2172" s="116"/>
      <c r="N2172" s="116"/>
      <c r="O2172" s="116"/>
      <c r="T2172" s="103"/>
      <c r="Y2172" s="130" t="s">
        <v>87</v>
      </c>
      <c r="Z2172" s="130" t="s">
        <v>439</v>
      </c>
    </row>
    <row r="2173">
      <c r="L2173" s="116"/>
      <c r="M2173" s="116"/>
      <c r="N2173" s="116"/>
      <c r="O2173" s="116"/>
      <c r="T2173" s="103"/>
      <c r="Y2173" s="130" t="s">
        <v>83</v>
      </c>
      <c r="Z2173" s="130" t="s">
        <v>427</v>
      </c>
    </row>
    <row r="2174">
      <c r="L2174" s="116"/>
      <c r="M2174" s="116"/>
      <c r="N2174" s="116"/>
      <c r="O2174" s="116"/>
      <c r="T2174" s="103"/>
      <c r="Y2174" s="130" t="s">
        <v>67</v>
      </c>
      <c r="Z2174" s="130" t="s">
        <v>435</v>
      </c>
    </row>
    <row r="2175">
      <c r="L2175" s="116"/>
      <c r="M2175" s="116"/>
      <c r="N2175" s="116"/>
      <c r="O2175" s="116"/>
      <c r="T2175" s="103"/>
      <c r="Y2175" s="130" t="s">
        <v>69</v>
      </c>
      <c r="Z2175" s="130" t="s">
        <v>468</v>
      </c>
    </row>
    <row r="2176">
      <c r="L2176" s="116"/>
      <c r="M2176" s="116"/>
      <c r="N2176" s="116"/>
      <c r="O2176" s="116"/>
      <c r="T2176" s="103"/>
      <c r="Y2176" s="130" t="s">
        <v>243</v>
      </c>
      <c r="Z2176" s="130" t="s">
        <v>486</v>
      </c>
    </row>
    <row r="2177">
      <c r="L2177" s="116"/>
      <c r="M2177" s="116"/>
      <c r="N2177" s="116"/>
      <c r="O2177" s="116"/>
      <c r="T2177" s="103"/>
      <c r="Y2177" s="130" t="s">
        <v>247</v>
      </c>
      <c r="Z2177" s="130" t="s">
        <v>492</v>
      </c>
    </row>
    <row r="2178">
      <c r="L2178" s="116"/>
      <c r="M2178" s="116"/>
      <c r="N2178" s="116"/>
      <c r="O2178" s="116"/>
      <c r="T2178" s="103"/>
      <c r="Y2178" s="130" t="s">
        <v>546</v>
      </c>
      <c r="Z2178" s="130" t="s">
        <v>424</v>
      </c>
    </row>
    <row r="2179">
      <c r="L2179" s="116"/>
      <c r="M2179" s="116"/>
      <c r="N2179" s="116"/>
      <c r="O2179" s="116"/>
      <c r="T2179" s="103"/>
      <c r="Y2179" s="130" t="s">
        <v>123</v>
      </c>
      <c r="Z2179" s="130" t="s">
        <v>480</v>
      </c>
    </row>
    <row r="2180">
      <c r="L2180" s="116"/>
      <c r="M2180" s="116"/>
      <c r="N2180" s="116"/>
      <c r="O2180" s="116"/>
      <c r="T2180" s="103"/>
      <c r="Y2180" s="130" t="s">
        <v>547</v>
      </c>
      <c r="Z2180" s="130" t="s">
        <v>473</v>
      </c>
    </row>
    <row r="2181">
      <c r="L2181" s="116"/>
      <c r="M2181" s="116"/>
      <c r="N2181" s="116"/>
      <c r="O2181" s="116"/>
      <c r="T2181" s="103"/>
      <c r="Y2181" s="130" t="s">
        <v>548</v>
      </c>
      <c r="Z2181" s="130" t="s">
        <v>464</v>
      </c>
    </row>
    <row r="2182">
      <c r="L2182" s="116"/>
      <c r="M2182" s="116"/>
      <c r="N2182" s="116"/>
      <c r="O2182" s="116"/>
      <c r="T2182" s="103"/>
      <c r="Y2182" s="130" t="s">
        <v>582</v>
      </c>
      <c r="Z2182" s="130" t="s">
        <v>451</v>
      </c>
    </row>
    <row r="2183">
      <c r="L2183" s="116"/>
      <c r="M2183" s="116"/>
      <c r="N2183" s="116"/>
      <c r="O2183" s="116"/>
      <c r="T2183" s="103"/>
      <c r="Y2183" s="130" t="s">
        <v>255</v>
      </c>
      <c r="Z2183" s="130" t="s">
        <v>425</v>
      </c>
    </row>
    <row r="2184">
      <c r="L2184" s="116"/>
      <c r="M2184" s="116"/>
      <c r="N2184" s="116"/>
      <c r="O2184" s="116"/>
      <c r="T2184" s="103"/>
      <c r="Y2184" s="130" t="s">
        <v>75</v>
      </c>
      <c r="Z2184" s="130" t="s">
        <v>398</v>
      </c>
    </row>
    <row r="2185">
      <c r="L2185" s="116"/>
      <c r="M2185" s="116"/>
      <c r="N2185" s="116"/>
      <c r="O2185" s="116"/>
      <c r="T2185" s="103"/>
      <c r="Y2185" s="130" t="s">
        <v>584</v>
      </c>
      <c r="Z2185" s="130" t="s">
        <v>490</v>
      </c>
    </row>
    <row r="2186">
      <c r="L2186" s="116"/>
      <c r="M2186" s="116"/>
      <c r="N2186" s="116"/>
      <c r="O2186" s="116"/>
      <c r="T2186" s="103"/>
      <c r="Y2186" s="130" t="s">
        <v>527</v>
      </c>
      <c r="Z2186" s="130" t="s">
        <v>480</v>
      </c>
    </row>
    <row r="2187">
      <c r="L2187" s="116"/>
      <c r="M2187" s="116"/>
      <c r="N2187" s="116"/>
      <c r="O2187" s="116"/>
      <c r="T2187" s="103"/>
      <c r="Y2187" s="130" t="s">
        <v>60</v>
      </c>
      <c r="Z2187" s="130" t="s">
        <v>417</v>
      </c>
    </row>
    <row r="2188">
      <c r="L2188" s="116"/>
      <c r="M2188" s="116"/>
      <c r="N2188" s="116"/>
      <c r="O2188" s="116"/>
      <c r="T2188" s="103"/>
      <c r="Y2188" s="130" t="s">
        <v>135</v>
      </c>
      <c r="Z2188" s="130" t="s">
        <v>459</v>
      </c>
    </row>
    <row r="2189">
      <c r="L2189" s="116"/>
      <c r="M2189" s="116"/>
      <c r="N2189" s="116"/>
      <c r="O2189" s="116"/>
      <c r="T2189" s="103"/>
      <c r="Y2189" s="130" t="s">
        <v>528</v>
      </c>
      <c r="Z2189" s="130" t="s">
        <v>432</v>
      </c>
    </row>
    <row r="2190">
      <c r="L2190" s="116"/>
      <c r="M2190" s="116"/>
      <c r="N2190" s="116"/>
      <c r="O2190" s="116"/>
      <c r="T2190" s="103"/>
      <c r="Y2190" s="130" t="s">
        <v>529</v>
      </c>
      <c r="Z2190" s="130" t="s">
        <v>431</v>
      </c>
    </row>
    <row r="2191">
      <c r="L2191" s="116"/>
      <c r="M2191" s="116"/>
      <c r="N2191" s="116"/>
      <c r="O2191" s="116"/>
      <c r="T2191" s="103"/>
      <c r="Y2191" s="130" t="s">
        <v>189</v>
      </c>
      <c r="Z2191" s="130" t="s">
        <v>490</v>
      </c>
    </row>
    <row r="2192">
      <c r="L2192" s="116"/>
      <c r="M2192" s="116"/>
      <c r="N2192" s="116"/>
      <c r="O2192" s="116"/>
      <c r="T2192" s="103"/>
      <c r="Y2192" s="130" t="s">
        <v>567</v>
      </c>
      <c r="Z2192" s="130" t="s">
        <v>490</v>
      </c>
    </row>
    <row r="2193">
      <c r="L2193" s="116"/>
      <c r="M2193" s="116"/>
      <c r="N2193" s="116"/>
      <c r="O2193" s="116"/>
      <c r="T2193" s="103"/>
      <c r="Y2193" s="130" t="s">
        <v>583</v>
      </c>
      <c r="Z2193" s="130" t="s">
        <v>490</v>
      </c>
    </row>
    <row r="2194">
      <c r="L2194" s="116"/>
      <c r="M2194" s="116"/>
      <c r="N2194" s="116"/>
      <c r="O2194" s="116"/>
      <c r="T2194" s="103"/>
      <c r="Y2194" s="130" t="s">
        <v>576</v>
      </c>
      <c r="Z2194" s="130" t="s">
        <v>490</v>
      </c>
    </row>
    <row r="2195">
      <c r="L2195" s="116"/>
      <c r="M2195" s="116"/>
      <c r="N2195" s="116"/>
      <c r="O2195" s="116"/>
      <c r="T2195" s="103"/>
      <c r="Y2195" s="130" t="s">
        <v>534</v>
      </c>
      <c r="Z2195" s="130" t="s">
        <v>381</v>
      </c>
    </row>
    <row r="2196">
      <c r="L2196" s="116"/>
      <c r="M2196" s="116"/>
      <c r="N2196" s="116"/>
      <c r="O2196" s="116"/>
      <c r="T2196" s="103"/>
      <c r="Y2196" s="130" t="s">
        <v>537</v>
      </c>
      <c r="Z2196" s="130" t="s">
        <v>461</v>
      </c>
    </row>
    <row r="2197">
      <c r="L2197" s="116"/>
      <c r="M2197" s="116"/>
      <c r="N2197" s="116"/>
      <c r="O2197" s="116"/>
      <c r="T2197" s="103"/>
      <c r="Y2197" s="130" t="s">
        <v>211</v>
      </c>
      <c r="Z2197" s="130" t="s">
        <v>492</v>
      </c>
    </row>
    <row r="2198">
      <c r="L2198" s="116"/>
      <c r="M2198" s="116"/>
      <c r="N2198" s="116"/>
      <c r="O2198" s="116"/>
      <c r="T2198" s="103"/>
      <c r="Y2198" s="130" t="s">
        <v>538</v>
      </c>
      <c r="Z2198" s="130" t="s">
        <v>430</v>
      </c>
    </row>
    <row r="2199">
      <c r="L2199" s="116"/>
      <c r="M2199" s="116"/>
      <c r="N2199" s="116"/>
      <c r="O2199" s="116"/>
      <c r="T2199" s="103"/>
      <c r="Y2199" s="130" t="s">
        <v>77</v>
      </c>
      <c r="Z2199" s="130" t="s">
        <v>427</v>
      </c>
    </row>
    <row r="2200">
      <c r="L2200" s="116"/>
      <c r="M2200" s="116"/>
      <c r="N2200" s="116"/>
      <c r="O2200" s="116"/>
      <c r="T2200" s="103"/>
      <c r="Y2200" s="130" t="s">
        <v>127</v>
      </c>
      <c r="Z2200" s="130" t="s">
        <v>372</v>
      </c>
    </row>
    <row r="2201">
      <c r="L2201" s="116"/>
      <c r="M2201" s="116"/>
      <c r="N2201" s="116"/>
      <c r="O2201" s="116"/>
      <c r="T2201" s="103"/>
      <c r="Y2201" s="130" t="s">
        <v>539</v>
      </c>
      <c r="Z2201" s="130" t="s">
        <v>400</v>
      </c>
    </row>
    <row r="2202">
      <c r="L2202" s="116"/>
      <c r="M2202" s="116"/>
      <c r="N2202" s="116"/>
      <c r="O2202" s="116"/>
      <c r="T2202" s="103"/>
      <c r="Y2202" s="130" t="s">
        <v>542</v>
      </c>
      <c r="Z2202" s="130" t="s">
        <v>421</v>
      </c>
    </row>
    <row r="2203">
      <c r="L2203" s="116"/>
      <c r="M2203" s="116"/>
      <c r="N2203" s="116"/>
      <c r="O2203" s="116"/>
      <c r="T2203" s="103"/>
      <c r="Y2203" s="130" t="s">
        <v>87</v>
      </c>
      <c r="Z2203" s="130" t="s">
        <v>439</v>
      </c>
    </row>
    <row r="2204">
      <c r="L2204" s="116"/>
      <c r="M2204" s="116"/>
      <c r="N2204" s="116"/>
      <c r="O2204" s="116"/>
      <c r="T2204" s="103"/>
      <c r="Y2204" s="130" t="s">
        <v>83</v>
      </c>
      <c r="Z2204" s="130" t="s">
        <v>427</v>
      </c>
    </row>
    <row r="2205">
      <c r="L2205" s="116"/>
      <c r="M2205" s="116"/>
      <c r="N2205" s="116"/>
      <c r="O2205" s="116"/>
      <c r="T2205" s="103"/>
      <c r="Y2205" s="130" t="s">
        <v>67</v>
      </c>
      <c r="Z2205" s="130" t="s">
        <v>435</v>
      </c>
    </row>
    <row r="2206">
      <c r="L2206" s="116"/>
      <c r="M2206" s="116"/>
      <c r="N2206" s="116"/>
      <c r="O2206" s="116"/>
      <c r="T2206" s="103"/>
      <c r="Y2206" s="130" t="s">
        <v>243</v>
      </c>
      <c r="Z2206" s="130" t="s">
        <v>486</v>
      </c>
    </row>
    <row r="2207">
      <c r="L2207" s="116"/>
      <c r="M2207" s="116"/>
      <c r="N2207" s="116"/>
      <c r="O2207" s="116"/>
      <c r="T2207" s="103"/>
      <c r="Y2207" s="130" t="s">
        <v>247</v>
      </c>
      <c r="Z2207" s="130" t="s">
        <v>492</v>
      </c>
    </row>
    <row r="2208">
      <c r="L2208" s="116"/>
      <c r="M2208" s="116"/>
      <c r="N2208" s="116"/>
      <c r="O2208" s="116"/>
      <c r="T2208" s="103"/>
      <c r="Y2208" s="130" t="s">
        <v>546</v>
      </c>
      <c r="Z2208" s="130" t="s">
        <v>424</v>
      </c>
    </row>
    <row r="2209">
      <c r="L2209" s="116"/>
      <c r="M2209" s="116"/>
      <c r="N2209" s="116"/>
      <c r="O2209" s="116"/>
      <c r="T2209" s="103"/>
      <c r="Y2209" s="130" t="s">
        <v>123</v>
      </c>
      <c r="Z2209" s="130" t="s">
        <v>480</v>
      </c>
    </row>
    <row r="2210">
      <c r="L2210" s="116"/>
      <c r="M2210" s="116"/>
      <c r="N2210" s="116"/>
      <c r="O2210" s="116"/>
      <c r="T2210" s="103"/>
      <c r="Y2210" s="130" t="s">
        <v>547</v>
      </c>
      <c r="Z2210" s="130" t="s">
        <v>473</v>
      </c>
    </row>
    <row r="2211">
      <c r="L2211" s="116"/>
      <c r="M2211" s="116"/>
      <c r="N2211" s="116"/>
      <c r="O2211" s="116"/>
      <c r="T2211" s="103"/>
      <c r="Y2211" s="130" t="s">
        <v>548</v>
      </c>
      <c r="Z2211" s="130" t="s">
        <v>464</v>
      </c>
    </row>
    <row r="2212">
      <c r="L2212" s="116"/>
      <c r="M2212" s="116"/>
      <c r="N2212" s="116"/>
      <c r="O2212" s="116"/>
      <c r="T2212" s="103"/>
      <c r="Y2212" s="130" t="s">
        <v>91</v>
      </c>
      <c r="Z2212" s="130" t="s">
        <v>483</v>
      </c>
    </row>
    <row r="2213">
      <c r="L2213" s="116"/>
      <c r="M2213" s="116"/>
      <c r="N2213" s="116"/>
      <c r="O2213" s="116"/>
      <c r="T2213" s="103"/>
      <c r="Y2213" s="130" t="s">
        <v>582</v>
      </c>
      <c r="Z2213" s="130" t="s">
        <v>451</v>
      </c>
    </row>
    <row r="2214">
      <c r="L2214" s="116"/>
      <c r="M2214" s="116"/>
      <c r="N2214" s="116"/>
      <c r="O2214" s="116"/>
      <c r="T2214" s="103"/>
      <c r="Y2214" s="130" t="s">
        <v>255</v>
      </c>
      <c r="Z2214" s="130" t="s">
        <v>425</v>
      </c>
    </row>
    <row r="2215">
      <c r="L2215" s="116"/>
      <c r="M2215" s="116"/>
      <c r="N2215" s="116"/>
      <c r="O2215" s="116"/>
      <c r="T2215" s="103"/>
      <c r="Y2215" s="130" t="s">
        <v>103</v>
      </c>
      <c r="Z2215" s="130" t="s">
        <v>464</v>
      </c>
    </row>
    <row r="2216">
      <c r="L2216" s="116"/>
      <c r="M2216" s="116"/>
      <c r="N2216" s="116"/>
      <c r="O2216" s="116"/>
      <c r="T2216" s="103"/>
      <c r="Y2216" s="130" t="s">
        <v>75</v>
      </c>
      <c r="Z2216" s="130" t="s">
        <v>398</v>
      </c>
    </row>
    <row r="2217">
      <c r="L2217" s="116"/>
      <c r="M2217" s="116"/>
      <c r="N2217" s="116"/>
      <c r="O2217" s="116"/>
      <c r="T2217" s="103"/>
      <c r="Y2217" s="130" t="s">
        <v>584</v>
      </c>
      <c r="Z2217" s="130" t="s">
        <v>490</v>
      </c>
    </row>
    <row r="2218">
      <c r="L2218" s="116"/>
      <c r="M2218" s="116"/>
      <c r="N2218" s="116"/>
      <c r="O2218" s="116"/>
      <c r="T2218" s="103"/>
      <c r="Y2218" s="130" t="s">
        <v>527</v>
      </c>
      <c r="Z2218" s="130" t="s">
        <v>480</v>
      </c>
    </row>
    <row r="2219">
      <c r="L2219" s="116"/>
      <c r="M2219" s="116"/>
      <c r="N2219" s="116"/>
      <c r="O2219" s="116"/>
      <c r="T2219" s="103"/>
      <c r="Y2219" s="130" t="s">
        <v>60</v>
      </c>
      <c r="Z2219" s="130" t="s">
        <v>417</v>
      </c>
    </row>
    <row r="2220">
      <c r="L2220" s="116"/>
      <c r="M2220" s="116"/>
      <c r="N2220" s="116"/>
      <c r="O2220" s="116"/>
      <c r="T2220" s="103"/>
      <c r="Y2220" s="130" t="s">
        <v>578</v>
      </c>
      <c r="Z2220" s="130" t="s">
        <v>483</v>
      </c>
    </row>
    <row r="2221">
      <c r="L2221" s="116"/>
      <c r="M2221" s="116"/>
      <c r="N2221" s="116"/>
      <c r="O2221" s="116"/>
      <c r="T2221" s="103"/>
      <c r="Y2221" s="130" t="s">
        <v>528</v>
      </c>
      <c r="Z2221" s="130" t="s">
        <v>432</v>
      </c>
    </row>
    <row r="2222">
      <c r="L2222" s="116"/>
      <c r="M2222" s="116"/>
      <c r="N2222" s="116"/>
      <c r="O2222" s="116"/>
      <c r="T2222" s="103"/>
      <c r="Y2222" s="130" t="s">
        <v>529</v>
      </c>
      <c r="Z2222" s="130" t="s">
        <v>431</v>
      </c>
    </row>
    <row r="2223">
      <c r="L2223" s="116"/>
      <c r="M2223" s="116"/>
      <c r="N2223" s="116"/>
      <c r="O2223" s="116"/>
      <c r="T2223" s="103"/>
      <c r="Y2223" s="130" t="s">
        <v>566</v>
      </c>
      <c r="Z2223" s="130" t="s">
        <v>421</v>
      </c>
    </row>
    <row r="2224">
      <c r="L2224" s="116"/>
      <c r="M2224" s="116"/>
      <c r="N2224" s="116"/>
      <c r="O2224" s="116"/>
      <c r="T2224" s="103"/>
      <c r="Y2224" s="130" t="s">
        <v>189</v>
      </c>
      <c r="Z2224" s="130" t="s">
        <v>490</v>
      </c>
    </row>
    <row r="2225">
      <c r="L2225" s="116"/>
      <c r="M2225" s="116"/>
      <c r="N2225" s="116"/>
      <c r="O2225" s="116"/>
      <c r="T2225" s="103"/>
      <c r="Y2225" s="130" t="s">
        <v>567</v>
      </c>
      <c r="Z2225" s="130" t="s">
        <v>490</v>
      </c>
    </row>
    <row r="2226">
      <c r="L2226" s="116"/>
      <c r="M2226" s="116"/>
      <c r="N2226" s="116"/>
      <c r="O2226" s="116"/>
      <c r="T2226" s="103"/>
      <c r="Y2226" s="130" t="s">
        <v>583</v>
      </c>
      <c r="Z2226" s="130" t="s">
        <v>490</v>
      </c>
    </row>
    <row r="2227">
      <c r="L2227" s="116"/>
      <c r="M2227" s="116"/>
      <c r="N2227" s="116"/>
      <c r="O2227" s="116"/>
      <c r="T2227" s="103"/>
      <c r="Y2227" s="130" t="s">
        <v>576</v>
      </c>
      <c r="Z2227" s="130" t="s">
        <v>490</v>
      </c>
    </row>
    <row r="2228">
      <c r="L2228" s="116"/>
      <c r="M2228" s="116"/>
      <c r="N2228" s="116"/>
      <c r="O2228" s="116"/>
      <c r="T2228" s="103"/>
      <c r="Y2228" s="130" t="s">
        <v>534</v>
      </c>
      <c r="Z2228" s="130" t="s">
        <v>381</v>
      </c>
    </row>
    <row r="2229">
      <c r="L2229" s="116"/>
      <c r="M2229" s="116"/>
      <c r="N2229" s="116"/>
      <c r="O2229" s="116"/>
      <c r="T2229" s="103"/>
      <c r="Y2229" s="130" t="s">
        <v>537</v>
      </c>
      <c r="Z2229" s="130" t="s">
        <v>461</v>
      </c>
    </row>
    <row r="2230">
      <c r="L2230" s="116"/>
      <c r="M2230" s="116"/>
      <c r="N2230" s="116"/>
      <c r="O2230" s="116"/>
      <c r="T2230" s="103"/>
      <c r="Y2230" s="130" t="s">
        <v>211</v>
      </c>
      <c r="Z2230" s="130" t="s">
        <v>492</v>
      </c>
    </row>
    <row r="2231">
      <c r="L2231" s="116"/>
      <c r="M2231" s="116"/>
      <c r="N2231" s="116"/>
      <c r="O2231" s="116"/>
      <c r="T2231" s="103"/>
      <c r="Y2231" s="130" t="s">
        <v>538</v>
      </c>
      <c r="Z2231" s="130" t="s">
        <v>430</v>
      </c>
    </row>
    <row r="2232">
      <c r="L2232" s="116"/>
      <c r="M2232" s="116"/>
      <c r="N2232" s="116"/>
      <c r="O2232" s="116"/>
      <c r="T2232" s="103"/>
      <c r="Y2232" s="130" t="s">
        <v>77</v>
      </c>
      <c r="Z2232" s="130" t="s">
        <v>427</v>
      </c>
    </row>
    <row r="2233">
      <c r="L2233" s="116"/>
      <c r="M2233" s="116"/>
      <c r="N2233" s="116"/>
      <c r="O2233" s="116"/>
      <c r="T2233" s="103"/>
      <c r="Y2233" s="130" t="s">
        <v>127</v>
      </c>
      <c r="Z2233" s="130" t="s">
        <v>372</v>
      </c>
    </row>
    <row r="2234">
      <c r="L2234" s="116"/>
      <c r="M2234" s="116"/>
      <c r="N2234" s="116"/>
      <c r="O2234" s="116"/>
      <c r="T2234" s="103"/>
      <c r="Y2234" s="130" t="s">
        <v>539</v>
      </c>
      <c r="Z2234" s="130" t="s">
        <v>400</v>
      </c>
    </row>
    <row r="2235">
      <c r="L2235" s="116"/>
      <c r="M2235" s="116"/>
      <c r="N2235" s="116"/>
      <c r="O2235" s="116"/>
      <c r="T2235" s="103"/>
      <c r="Y2235" s="130" t="s">
        <v>542</v>
      </c>
      <c r="Z2235" s="130" t="s">
        <v>421</v>
      </c>
    </row>
    <row r="2236">
      <c r="L2236" s="116"/>
      <c r="M2236" s="116"/>
      <c r="N2236" s="116"/>
      <c r="O2236" s="116"/>
      <c r="T2236" s="103"/>
      <c r="Y2236" s="130" t="s">
        <v>87</v>
      </c>
      <c r="Z2236" s="130" t="s">
        <v>439</v>
      </c>
    </row>
    <row r="2237">
      <c r="L2237" s="116"/>
      <c r="M2237" s="116"/>
      <c r="N2237" s="116"/>
      <c r="O2237" s="116"/>
      <c r="T2237" s="103"/>
      <c r="Y2237" s="130" t="s">
        <v>83</v>
      </c>
      <c r="Z2237" s="130" t="s">
        <v>427</v>
      </c>
    </row>
    <row r="2238">
      <c r="L2238" s="116"/>
      <c r="M2238" s="116"/>
      <c r="N2238" s="116"/>
      <c r="O2238" s="116"/>
      <c r="T2238" s="103"/>
      <c r="Y2238" s="130" t="s">
        <v>67</v>
      </c>
      <c r="Z2238" s="130" t="s">
        <v>435</v>
      </c>
    </row>
    <row r="2239">
      <c r="L2239" s="116"/>
      <c r="M2239" s="116"/>
      <c r="N2239" s="116"/>
      <c r="O2239" s="116"/>
      <c r="T2239" s="103"/>
      <c r="Y2239" s="130" t="s">
        <v>243</v>
      </c>
      <c r="Z2239" s="130" t="s">
        <v>486</v>
      </c>
    </row>
    <row r="2240">
      <c r="L2240" s="116"/>
      <c r="M2240" s="116"/>
      <c r="N2240" s="116"/>
      <c r="O2240" s="116"/>
      <c r="T2240" s="103"/>
      <c r="Y2240" s="130" t="s">
        <v>247</v>
      </c>
      <c r="Z2240" s="130" t="s">
        <v>492</v>
      </c>
    </row>
    <row r="2241">
      <c r="L2241" s="116"/>
      <c r="M2241" s="116"/>
      <c r="N2241" s="116"/>
      <c r="O2241" s="116"/>
      <c r="T2241" s="103"/>
      <c r="Y2241" s="130" t="s">
        <v>546</v>
      </c>
      <c r="Z2241" s="130" t="s">
        <v>424</v>
      </c>
    </row>
    <row r="2242">
      <c r="L2242" s="116"/>
      <c r="M2242" s="116"/>
      <c r="N2242" s="116"/>
      <c r="O2242" s="116"/>
      <c r="T2242" s="103"/>
      <c r="Y2242" s="130" t="s">
        <v>123</v>
      </c>
      <c r="Z2242" s="130" t="s">
        <v>480</v>
      </c>
    </row>
    <row r="2243">
      <c r="L2243" s="116"/>
      <c r="M2243" s="116"/>
      <c r="N2243" s="116"/>
      <c r="O2243" s="116"/>
      <c r="T2243" s="103"/>
      <c r="Y2243" s="130" t="s">
        <v>547</v>
      </c>
      <c r="Z2243" s="130" t="s">
        <v>473</v>
      </c>
    </row>
    <row r="2244">
      <c r="L2244" s="116"/>
      <c r="M2244" s="116"/>
      <c r="N2244" s="116"/>
      <c r="O2244" s="116"/>
      <c r="T2244" s="103"/>
      <c r="Y2244" s="130" t="s">
        <v>548</v>
      </c>
      <c r="Z2244" s="130" t="s">
        <v>464</v>
      </c>
    </row>
    <row r="2245">
      <c r="L2245" s="116"/>
      <c r="M2245" s="116"/>
      <c r="N2245" s="116"/>
      <c r="O2245" s="116"/>
      <c r="T2245" s="103"/>
      <c r="Y2245" s="130" t="s">
        <v>91</v>
      </c>
      <c r="Z2245" s="130" t="s">
        <v>483</v>
      </c>
    </row>
    <row r="2246">
      <c r="L2246" s="116"/>
      <c r="M2246" s="116"/>
      <c r="N2246" s="116"/>
      <c r="O2246" s="116"/>
      <c r="T2246" s="103"/>
      <c r="Y2246" s="130" t="s">
        <v>582</v>
      </c>
      <c r="Z2246" s="130" t="s">
        <v>451</v>
      </c>
    </row>
    <row r="2247">
      <c r="L2247" s="116"/>
      <c r="M2247" s="116"/>
      <c r="N2247" s="116"/>
      <c r="O2247" s="116"/>
      <c r="T2247" s="103"/>
      <c r="Y2247" s="130" t="s">
        <v>255</v>
      </c>
      <c r="Z2247" s="130" t="s">
        <v>425</v>
      </c>
    </row>
    <row r="2248">
      <c r="L2248" s="116"/>
      <c r="M2248" s="116"/>
      <c r="N2248" s="116"/>
      <c r="O2248" s="116"/>
      <c r="T2248" s="103"/>
      <c r="Y2248" s="130" t="s">
        <v>103</v>
      </c>
      <c r="Z2248" s="130" t="s">
        <v>464</v>
      </c>
    </row>
    <row r="2249">
      <c r="L2249" s="116"/>
      <c r="M2249" s="116"/>
      <c r="N2249" s="116"/>
      <c r="O2249" s="116"/>
      <c r="T2249" s="103"/>
      <c r="Y2249" s="130" t="s">
        <v>75</v>
      </c>
      <c r="Z2249" s="130" t="s">
        <v>398</v>
      </c>
    </row>
    <row r="2250">
      <c r="L2250" s="116"/>
      <c r="M2250" s="116"/>
      <c r="N2250" s="116"/>
      <c r="O2250" s="116"/>
      <c r="T2250" s="103"/>
      <c r="Y2250" s="130" t="s">
        <v>584</v>
      </c>
      <c r="Z2250" s="130" t="s">
        <v>490</v>
      </c>
    </row>
    <row r="2251">
      <c r="L2251" s="116"/>
      <c r="M2251" s="116"/>
      <c r="N2251" s="116"/>
      <c r="O2251" s="116"/>
      <c r="T2251" s="103"/>
      <c r="Y2251" s="130" t="s">
        <v>527</v>
      </c>
      <c r="Z2251" s="130" t="s">
        <v>480</v>
      </c>
    </row>
    <row r="2252">
      <c r="L2252" s="116"/>
      <c r="M2252" s="116"/>
      <c r="N2252" s="116"/>
      <c r="O2252" s="116"/>
      <c r="T2252" s="103"/>
      <c r="Y2252" s="130" t="s">
        <v>60</v>
      </c>
      <c r="Z2252" s="130" t="s">
        <v>417</v>
      </c>
    </row>
    <row r="2253">
      <c r="L2253" s="116"/>
      <c r="M2253" s="116"/>
      <c r="N2253" s="116"/>
      <c r="O2253" s="116"/>
      <c r="T2253" s="103"/>
      <c r="Y2253" s="130" t="s">
        <v>578</v>
      </c>
      <c r="Z2253" s="130" t="s">
        <v>483</v>
      </c>
    </row>
    <row r="2254">
      <c r="L2254" s="116"/>
      <c r="M2254" s="116"/>
      <c r="N2254" s="116"/>
      <c r="O2254" s="116"/>
      <c r="T2254" s="103"/>
      <c r="Y2254" s="130" t="s">
        <v>528</v>
      </c>
      <c r="Z2254" s="130" t="s">
        <v>432</v>
      </c>
    </row>
    <row r="2255">
      <c r="L2255" s="116"/>
      <c r="M2255" s="116"/>
      <c r="N2255" s="116"/>
      <c r="O2255" s="116"/>
      <c r="T2255" s="103"/>
      <c r="Y2255" s="130" t="s">
        <v>529</v>
      </c>
      <c r="Z2255" s="130" t="s">
        <v>431</v>
      </c>
    </row>
    <row r="2256">
      <c r="L2256" s="116"/>
      <c r="M2256" s="116"/>
      <c r="N2256" s="116"/>
      <c r="O2256" s="116"/>
      <c r="T2256" s="103"/>
      <c r="Y2256" s="130" t="s">
        <v>189</v>
      </c>
      <c r="Z2256" s="130" t="s">
        <v>490</v>
      </c>
    </row>
    <row r="2257">
      <c r="L2257" s="116"/>
      <c r="M2257" s="116"/>
      <c r="N2257" s="116"/>
      <c r="O2257" s="116"/>
      <c r="T2257" s="103"/>
      <c r="Y2257" s="130" t="s">
        <v>567</v>
      </c>
      <c r="Z2257" s="130" t="s">
        <v>490</v>
      </c>
    </row>
    <row r="2258">
      <c r="L2258" s="116"/>
      <c r="M2258" s="116"/>
      <c r="N2258" s="116"/>
      <c r="O2258" s="116"/>
      <c r="T2258" s="103"/>
      <c r="Y2258" s="130" t="s">
        <v>583</v>
      </c>
      <c r="Z2258" s="130" t="s">
        <v>490</v>
      </c>
    </row>
    <row r="2259">
      <c r="L2259" s="116"/>
      <c r="M2259" s="116"/>
      <c r="N2259" s="116"/>
      <c r="O2259" s="116"/>
      <c r="T2259" s="103"/>
      <c r="Y2259" s="130" t="s">
        <v>576</v>
      </c>
      <c r="Z2259" s="130" t="s">
        <v>490</v>
      </c>
    </row>
    <row r="2260">
      <c r="L2260" s="116"/>
      <c r="M2260" s="116"/>
      <c r="N2260" s="116"/>
      <c r="O2260" s="116"/>
      <c r="T2260" s="103"/>
      <c r="Y2260" s="130" t="s">
        <v>534</v>
      </c>
      <c r="Z2260" s="130" t="s">
        <v>381</v>
      </c>
    </row>
    <row r="2261">
      <c r="L2261" s="116"/>
      <c r="M2261" s="116"/>
      <c r="N2261" s="116"/>
      <c r="O2261" s="116"/>
      <c r="T2261" s="103"/>
      <c r="Y2261" s="130" t="s">
        <v>537</v>
      </c>
      <c r="Z2261" s="130" t="s">
        <v>461</v>
      </c>
    </row>
    <row r="2262">
      <c r="L2262" s="116"/>
      <c r="M2262" s="116"/>
      <c r="N2262" s="116"/>
      <c r="O2262" s="116"/>
      <c r="T2262" s="103"/>
      <c r="Y2262" s="130" t="s">
        <v>211</v>
      </c>
      <c r="Z2262" s="130" t="s">
        <v>492</v>
      </c>
    </row>
    <row r="2263">
      <c r="L2263" s="116"/>
      <c r="M2263" s="116"/>
      <c r="N2263" s="116"/>
      <c r="O2263" s="116"/>
      <c r="T2263" s="103"/>
      <c r="Y2263" s="130" t="s">
        <v>538</v>
      </c>
      <c r="Z2263" s="130" t="s">
        <v>430</v>
      </c>
    </row>
    <row r="2264">
      <c r="L2264" s="116"/>
      <c r="M2264" s="116"/>
      <c r="N2264" s="116"/>
      <c r="O2264" s="116"/>
      <c r="T2264" s="103"/>
      <c r="Y2264" s="130" t="s">
        <v>77</v>
      </c>
      <c r="Z2264" s="130" t="s">
        <v>427</v>
      </c>
    </row>
    <row r="2265">
      <c r="L2265" s="116"/>
      <c r="M2265" s="116"/>
      <c r="N2265" s="116"/>
      <c r="O2265" s="116"/>
      <c r="T2265" s="103"/>
      <c r="Y2265" s="130" t="s">
        <v>127</v>
      </c>
      <c r="Z2265" s="130" t="s">
        <v>372</v>
      </c>
    </row>
    <row r="2266">
      <c r="L2266" s="116"/>
      <c r="M2266" s="116"/>
      <c r="N2266" s="116"/>
      <c r="O2266" s="116"/>
      <c r="T2266" s="103"/>
      <c r="Y2266" s="130" t="s">
        <v>539</v>
      </c>
      <c r="Z2266" s="130" t="s">
        <v>400</v>
      </c>
    </row>
    <row r="2267">
      <c r="L2267" s="116"/>
      <c r="M2267" s="116"/>
      <c r="N2267" s="116"/>
      <c r="O2267" s="116"/>
      <c r="T2267" s="103"/>
      <c r="Y2267" s="130" t="s">
        <v>542</v>
      </c>
      <c r="Z2267" s="130" t="s">
        <v>421</v>
      </c>
    </row>
    <row r="2268">
      <c r="L2268" s="116"/>
      <c r="M2268" s="116"/>
      <c r="N2268" s="116"/>
      <c r="O2268" s="116"/>
      <c r="T2268" s="103"/>
      <c r="Y2268" s="130" t="s">
        <v>87</v>
      </c>
      <c r="Z2268" s="130" t="s">
        <v>439</v>
      </c>
    </row>
    <row r="2269">
      <c r="L2269" s="116"/>
      <c r="M2269" s="116"/>
      <c r="N2269" s="116"/>
      <c r="O2269" s="116"/>
      <c r="T2269" s="103"/>
      <c r="Y2269" s="130" t="s">
        <v>83</v>
      </c>
      <c r="Z2269" s="130" t="s">
        <v>427</v>
      </c>
    </row>
    <row r="2270">
      <c r="L2270" s="116"/>
      <c r="M2270" s="116"/>
      <c r="N2270" s="116"/>
      <c r="O2270" s="116"/>
      <c r="T2270" s="103"/>
      <c r="Y2270" s="130" t="s">
        <v>67</v>
      </c>
      <c r="Z2270" s="130" t="s">
        <v>435</v>
      </c>
    </row>
    <row r="2271">
      <c r="L2271" s="116"/>
      <c r="M2271" s="116"/>
      <c r="N2271" s="116"/>
      <c r="O2271" s="116"/>
      <c r="T2271" s="103"/>
      <c r="Y2271" s="130" t="s">
        <v>243</v>
      </c>
      <c r="Z2271" s="130" t="s">
        <v>486</v>
      </c>
    </row>
    <row r="2272">
      <c r="L2272" s="116"/>
      <c r="M2272" s="116"/>
      <c r="N2272" s="116"/>
      <c r="O2272" s="116"/>
      <c r="T2272" s="103"/>
      <c r="Y2272" s="130" t="s">
        <v>247</v>
      </c>
      <c r="Z2272" s="130" t="s">
        <v>492</v>
      </c>
    </row>
    <row r="2273">
      <c r="L2273" s="116"/>
      <c r="M2273" s="116"/>
      <c r="N2273" s="116"/>
      <c r="O2273" s="116"/>
      <c r="T2273" s="103"/>
      <c r="Y2273" s="130" t="s">
        <v>546</v>
      </c>
      <c r="Z2273" s="130" t="s">
        <v>424</v>
      </c>
    </row>
    <row r="2274">
      <c r="L2274" s="116"/>
      <c r="M2274" s="116"/>
      <c r="N2274" s="116"/>
      <c r="O2274" s="116"/>
      <c r="T2274" s="103"/>
      <c r="Y2274" s="130" t="s">
        <v>81</v>
      </c>
      <c r="Z2274" s="130" t="s">
        <v>413</v>
      </c>
    </row>
    <row r="2275">
      <c r="L2275" s="116"/>
      <c r="M2275" s="116"/>
      <c r="N2275" s="116"/>
      <c r="O2275" s="116"/>
      <c r="T2275" s="103"/>
      <c r="Y2275" s="130" t="s">
        <v>123</v>
      </c>
      <c r="Z2275" s="130" t="s">
        <v>480</v>
      </c>
    </row>
    <row r="2276">
      <c r="L2276" s="116"/>
      <c r="M2276" s="116"/>
      <c r="N2276" s="116"/>
      <c r="O2276" s="116"/>
      <c r="T2276" s="103"/>
      <c r="Y2276" s="130" t="s">
        <v>547</v>
      </c>
      <c r="Z2276" s="130" t="s">
        <v>473</v>
      </c>
    </row>
    <row r="2277">
      <c r="L2277" s="116"/>
      <c r="M2277" s="116"/>
      <c r="N2277" s="116"/>
      <c r="O2277" s="116"/>
      <c r="T2277" s="103"/>
      <c r="Y2277" s="130" t="s">
        <v>548</v>
      </c>
      <c r="Z2277" s="130" t="s">
        <v>464</v>
      </c>
    </row>
    <row r="2278">
      <c r="L2278" s="116"/>
      <c r="M2278" s="116"/>
      <c r="N2278" s="116"/>
      <c r="O2278" s="116"/>
      <c r="T2278" s="103"/>
      <c r="Y2278" s="130" t="s">
        <v>91</v>
      </c>
      <c r="Z2278" s="130" t="s">
        <v>483</v>
      </c>
    </row>
    <row r="2279">
      <c r="L2279" s="116"/>
      <c r="M2279" s="116"/>
      <c r="N2279" s="116"/>
      <c r="O2279" s="116"/>
      <c r="T2279" s="103"/>
      <c r="Y2279" s="130" t="s">
        <v>582</v>
      </c>
      <c r="Z2279" s="130" t="s">
        <v>451</v>
      </c>
    </row>
    <row r="2280">
      <c r="L2280" s="116"/>
      <c r="M2280" s="116"/>
      <c r="N2280" s="116"/>
      <c r="O2280" s="116"/>
      <c r="T2280" s="103"/>
      <c r="Y2280" s="130" t="s">
        <v>255</v>
      </c>
      <c r="Z2280" s="130" t="s">
        <v>425</v>
      </c>
    </row>
    <row r="2281">
      <c r="L2281" s="116"/>
      <c r="M2281" s="116"/>
      <c r="N2281" s="116"/>
      <c r="O2281" s="116"/>
      <c r="T2281" s="103"/>
      <c r="Y2281" s="130" t="s">
        <v>75</v>
      </c>
      <c r="Z2281" s="130" t="s">
        <v>398</v>
      </c>
    </row>
    <row r="2282">
      <c r="L2282" s="116"/>
      <c r="M2282" s="116"/>
      <c r="N2282" s="116"/>
      <c r="O2282" s="116"/>
      <c r="T2282" s="103"/>
      <c r="Y2282" s="130" t="s">
        <v>584</v>
      </c>
      <c r="Z2282" s="130" t="s">
        <v>490</v>
      </c>
    </row>
    <row r="2283">
      <c r="L2283" s="116"/>
      <c r="M2283" s="116"/>
      <c r="N2283" s="116"/>
      <c r="O2283" s="116"/>
      <c r="T2283" s="103"/>
      <c r="Y2283" s="130" t="s">
        <v>527</v>
      </c>
      <c r="Z2283" s="130" t="s">
        <v>480</v>
      </c>
    </row>
    <row r="2284">
      <c r="L2284" s="116"/>
      <c r="M2284" s="116"/>
      <c r="N2284" s="116"/>
      <c r="O2284" s="116"/>
      <c r="T2284" s="103"/>
      <c r="Y2284" s="130" t="s">
        <v>60</v>
      </c>
      <c r="Z2284" s="130" t="s">
        <v>417</v>
      </c>
    </row>
    <row r="2285">
      <c r="L2285" s="116"/>
      <c r="M2285" s="116"/>
      <c r="N2285" s="116"/>
      <c r="O2285" s="116"/>
      <c r="T2285" s="103"/>
      <c r="Y2285" s="130" t="s">
        <v>135</v>
      </c>
      <c r="Z2285" s="130" t="s">
        <v>459</v>
      </c>
    </row>
    <row r="2286">
      <c r="L2286" s="116"/>
      <c r="M2286" s="116"/>
      <c r="N2286" s="116"/>
      <c r="O2286" s="116"/>
      <c r="T2286" s="103"/>
      <c r="Y2286" s="130" t="s">
        <v>528</v>
      </c>
      <c r="Z2286" s="130" t="s">
        <v>432</v>
      </c>
    </row>
    <row r="2287">
      <c r="L2287" s="116"/>
      <c r="M2287" s="116"/>
      <c r="N2287" s="116"/>
      <c r="O2287" s="116"/>
      <c r="T2287" s="103"/>
      <c r="Y2287" s="130" t="s">
        <v>529</v>
      </c>
      <c r="Z2287" s="130" t="s">
        <v>431</v>
      </c>
    </row>
    <row r="2288">
      <c r="L2288" s="116"/>
      <c r="M2288" s="116"/>
      <c r="N2288" s="116"/>
      <c r="O2288" s="116"/>
      <c r="T2288" s="103"/>
      <c r="Y2288" s="130" t="s">
        <v>189</v>
      </c>
      <c r="Z2288" s="130" t="s">
        <v>490</v>
      </c>
    </row>
    <row r="2289">
      <c r="L2289" s="116"/>
      <c r="M2289" s="116"/>
      <c r="N2289" s="116"/>
      <c r="O2289" s="116"/>
      <c r="T2289" s="103"/>
      <c r="Y2289" s="130" t="s">
        <v>567</v>
      </c>
      <c r="Z2289" s="130" t="s">
        <v>490</v>
      </c>
    </row>
    <row r="2290">
      <c r="L2290" s="116"/>
      <c r="M2290" s="116"/>
      <c r="N2290" s="116"/>
      <c r="O2290" s="116"/>
      <c r="T2290" s="103"/>
      <c r="Y2290" s="130" t="s">
        <v>583</v>
      </c>
      <c r="Z2290" s="130" t="s">
        <v>490</v>
      </c>
    </row>
    <row r="2291">
      <c r="L2291" s="116"/>
      <c r="M2291" s="116"/>
      <c r="N2291" s="116"/>
      <c r="O2291" s="116"/>
      <c r="T2291" s="103"/>
      <c r="Y2291" s="130" t="s">
        <v>576</v>
      </c>
      <c r="Z2291" s="130" t="s">
        <v>490</v>
      </c>
    </row>
    <row r="2292">
      <c r="L2292" s="116"/>
      <c r="M2292" s="116"/>
      <c r="N2292" s="116"/>
      <c r="O2292" s="116"/>
      <c r="T2292" s="103"/>
      <c r="Y2292" s="130" t="s">
        <v>534</v>
      </c>
      <c r="Z2292" s="130" t="s">
        <v>381</v>
      </c>
    </row>
    <row r="2293">
      <c r="L2293" s="116"/>
      <c r="M2293" s="116"/>
      <c r="N2293" s="116"/>
      <c r="O2293" s="116"/>
      <c r="T2293" s="103"/>
      <c r="Y2293" s="130" t="s">
        <v>537</v>
      </c>
      <c r="Z2293" s="130" t="s">
        <v>461</v>
      </c>
    </row>
    <row r="2294">
      <c r="L2294" s="116"/>
      <c r="M2294" s="116"/>
      <c r="N2294" s="116"/>
      <c r="O2294" s="116"/>
      <c r="T2294" s="103"/>
      <c r="Y2294" s="130" t="s">
        <v>211</v>
      </c>
      <c r="Z2294" s="130" t="s">
        <v>492</v>
      </c>
    </row>
    <row r="2295">
      <c r="L2295" s="116"/>
      <c r="M2295" s="116"/>
      <c r="N2295" s="116"/>
      <c r="O2295" s="116"/>
      <c r="T2295" s="103"/>
      <c r="Y2295" s="130" t="s">
        <v>77</v>
      </c>
      <c r="Z2295" s="130" t="s">
        <v>427</v>
      </c>
    </row>
    <row r="2296">
      <c r="L2296" s="116"/>
      <c r="M2296" s="116"/>
      <c r="N2296" s="116"/>
      <c r="O2296" s="116"/>
      <c r="T2296" s="103"/>
      <c r="Y2296" s="130" t="s">
        <v>127</v>
      </c>
      <c r="Z2296" s="130" t="s">
        <v>372</v>
      </c>
    </row>
    <row r="2297">
      <c r="L2297" s="116"/>
      <c r="M2297" s="116"/>
      <c r="N2297" s="116"/>
      <c r="O2297" s="116"/>
      <c r="T2297" s="103"/>
      <c r="Y2297" s="130" t="s">
        <v>539</v>
      </c>
      <c r="Z2297" s="130" t="s">
        <v>400</v>
      </c>
    </row>
    <row r="2298">
      <c r="L2298" s="116"/>
      <c r="M2298" s="116"/>
      <c r="N2298" s="116"/>
      <c r="O2298" s="116"/>
      <c r="T2298" s="103"/>
      <c r="Y2298" s="130" t="s">
        <v>542</v>
      </c>
      <c r="Z2298" s="130" t="s">
        <v>421</v>
      </c>
    </row>
    <row r="2299">
      <c r="L2299" s="116"/>
      <c r="M2299" s="116"/>
      <c r="N2299" s="116"/>
      <c r="O2299" s="116"/>
      <c r="T2299" s="103"/>
      <c r="Y2299" s="130" t="s">
        <v>87</v>
      </c>
      <c r="Z2299" s="130" t="s">
        <v>439</v>
      </c>
    </row>
    <row r="2300">
      <c r="L2300" s="116"/>
      <c r="M2300" s="116"/>
      <c r="N2300" s="116"/>
      <c r="O2300" s="116"/>
      <c r="T2300" s="103"/>
      <c r="Y2300" s="130" t="s">
        <v>83</v>
      </c>
      <c r="Z2300" s="130" t="s">
        <v>427</v>
      </c>
    </row>
    <row r="2301">
      <c r="L2301" s="116"/>
      <c r="M2301" s="116"/>
      <c r="N2301" s="116"/>
      <c r="O2301" s="116"/>
      <c r="T2301" s="103"/>
      <c r="Y2301" s="130" t="s">
        <v>67</v>
      </c>
      <c r="Z2301" s="130" t="s">
        <v>435</v>
      </c>
    </row>
    <row r="2302">
      <c r="L2302" s="116"/>
      <c r="M2302" s="116"/>
      <c r="N2302" s="116"/>
      <c r="O2302" s="116"/>
      <c r="T2302" s="103"/>
      <c r="Y2302" s="130" t="s">
        <v>69</v>
      </c>
      <c r="Z2302" s="130" t="s">
        <v>468</v>
      </c>
    </row>
    <row r="2303">
      <c r="L2303" s="116"/>
      <c r="M2303" s="116"/>
      <c r="N2303" s="116"/>
      <c r="O2303" s="116"/>
      <c r="T2303" s="103"/>
      <c r="Y2303" s="130" t="s">
        <v>243</v>
      </c>
      <c r="Z2303" s="130" t="s">
        <v>486</v>
      </c>
    </row>
    <row r="2304">
      <c r="L2304" s="116"/>
      <c r="M2304" s="116"/>
      <c r="N2304" s="116"/>
      <c r="O2304" s="116"/>
      <c r="T2304" s="103"/>
      <c r="Y2304" s="130" t="s">
        <v>546</v>
      </c>
      <c r="Z2304" s="130" t="s">
        <v>424</v>
      </c>
    </row>
    <row r="2305">
      <c r="L2305" s="116"/>
      <c r="M2305" s="116"/>
      <c r="N2305" s="116"/>
      <c r="O2305" s="116"/>
      <c r="T2305" s="103"/>
      <c r="Y2305" s="130" t="s">
        <v>123</v>
      </c>
      <c r="Z2305" s="130" t="s">
        <v>480</v>
      </c>
    </row>
    <row r="2306">
      <c r="L2306" s="116"/>
      <c r="M2306" s="116"/>
      <c r="N2306" s="116"/>
      <c r="O2306" s="116"/>
      <c r="T2306" s="103"/>
      <c r="Y2306" s="130" t="s">
        <v>547</v>
      </c>
      <c r="Z2306" s="130" t="s">
        <v>473</v>
      </c>
    </row>
    <row r="2307">
      <c r="L2307" s="116"/>
      <c r="M2307" s="116"/>
      <c r="N2307" s="116"/>
      <c r="O2307" s="116"/>
      <c r="T2307" s="103"/>
      <c r="Y2307" s="130" t="s">
        <v>548</v>
      </c>
      <c r="Z2307" s="130" t="s">
        <v>464</v>
      </c>
    </row>
    <row r="2308">
      <c r="L2308" s="116"/>
      <c r="M2308" s="116"/>
      <c r="N2308" s="116"/>
      <c r="O2308" s="116"/>
      <c r="T2308" s="103"/>
      <c r="Y2308" s="130" t="s">
        <v>91</v>
      </c>
      <c r="Z2308" s="130" t="s">
        <v>483</v>
      </c>
    </row>
    <row r="2309">
      <c r="L2309" s="116"/>
      <c r="M2309" s="116"/>
      <c r="N2309" s="116"/>
      <c r="O2309" s="116"/>
      <c r="T2309" s="103"/>
      <c r="Y2309" s="130" t="s">
        <v>582</v>
      </c>
      <c r="Z2309" s="130" t="s">
        <v>451</v>
      </c>
    </row>
    <row r="2310">
      <c r="L2310" s="116"/>
      <c r="M2310" s="116"/>
      <c r="N2310" s="116"/>
      <c r="O2310" s="116"/>
      <c r="T2310" s="103"/>
      <c r="Y2310" s="130" t="s">
        <v>255</v>
      </c>
      <c r="Z2310" s="130" t="s">
        <v>425</v>
      </c>
    </row>
    <row r="2311">
      <c r="L2311" s="116"/>
      <c r="M2311" s="116"/>
      <c r="N2311" s="116"/>
      <c r="O2311" s="116"/>
      <c r="T2311" s="103"/>
      <c r="Y2311" s="130" t="s">
        <v>103</v>
      </c>
      <c r="Z2311" s="130" t="s">
        <v>464</v>
      </c>
    </row>
    <row r="2312">
      <c r="L2312" s="116"/>
      <c r="M2312" s="116"/>
      <c r="N2312" s="116"/>
      <c r="O2312" s="116"/>
      <c r="T2312" s="103"/>
      <c r="Y2312" s="130" t="s">
        <v>75</v>
      </c>
      <c r="Z2312" s="130" t="s">
        <v>398</v>
      </c>
    </row>
    <row r="2313">
      <c r="L2313" s="116"/>
      <c r="M2313" s="116"/>
      <c r="N2313" s="116"/>
      <c r="O2313" s="116"/>
      <c r="T2313" s="103"/>
      <c r="Y2313" s="130" t="s">
        <v>584</v>
      </c>
      <c r="Z2313" s="130" t="s">
        <v>490</v>
      </c>
    </row>
    <row r="2314">
      <c r="L2314" s="116"/>
      <c r="M2314" s="116"/>
      <c r="N2314" s="116"/>
      <c r="O2314" s="116"/>
      <c r="T2314" s="103"/>
      <c r="Y2314" s="130" t="s">
        <v>89</v>
      </c>
      <c r="Z2314" s="130" t="s">
        <v>417</v>
      </c>
    </row>
    <row r="2315">
      <c r="L2315" s="116"/>
      <c r="M2315" s="116"/>
      <c r="N2315" s="116"/>
      <c r="O2315" s="116"/>
      <c r="T2315" s="103"/>
      <c r="Y2315" s="130" t="s">
        <v>527</v>
      </c>
      <c r="Z2315" s="130" t="s">
        <v>480</v>
      </c>
    </row>
    <row r="2316">
      <c r="L2316" s="116"/>
      <c r="M2316" s="116"/>
      <c r="N2316" s="116"/>
      <c r="O2316" s="116"/>
      <c r="T2316" s="103"/>
      <c r="Y2316" s="130" t="s">
        <v>60</v>
      </c>
      <c r="Z2316" s="130" t="s">
        <v>417</v>
      </c>
    </row>
    <row r="2317">
      <c r="L2317" s="116"/>
      <c r="M2317" s="116"/>
      <c r="N2317" s="116"/>
      <c r="O2317" s="116"/>
      <c r="T2317" s="103"/>
      <c r="Y2317" s="130" t="s">
        <v>528</v>
      </c>
      <c r="Z2317" s="130" t="s">
        <v>432</v>
      </c>
    </row>
    <row r="2318">
      <c r="L2318" s="116"/>
      <c r="M2318" s="116"/>
      <c r="N2318" s="116"/>
      <c r="O2318" s="116"/>
      <c r="T2318" s="103"/>
      <c r="Y2318" s="130" t="s">
        <v>529</v>
      </c>
      <c r="Z2318" s="130" t="s">
        <v>431</v>
      </c>
    </row>
    <row r="2319">
      <c r="L2319" s="116"/>
      <c r="M2319" s="116"/>
      <c r="N2319" s="116"/>
      <c r="O2319" s="116"/>
      <c r="T2319" s="103"/>
      <c r="Y2319" s="130" t="s">
        <v>189</v>
      </c>
      <c r="Z2319" s="130" t="s">
        <v>490</v>
      </c>
    </row>
    <row r="2320">
      <c r="L2320" s="116"/>
      <c r="M2320" s="116"/>
      <c r="N2320" s="116"/>
      <c r="O2320" s="116"/>
      <c r="T2320" s="103"/>
      <c r="Y2320" s="130" t="s">
        <v>583</v>
      </c>
      <c r="Z2320" s="130" t="s">
        <v>490</v>
      </c>
    </row>
    <row r="2321">
      <c r="L2321" s="116"/>
      <c r="M2321" s="116"/>
      <c r="N2321" s="116"/>
      <c r="O2321" s="116"/>
      <c r="T2321" s="103"/>
      <c r="Y2321" s="130" t="s">
        <v>576</v>
      </c>
      <c r="Z2321" s="130" t="s">
        <v>490</v>
      </c>
    </row>
    <row r="2322">
      <c r="L2322" s="116"/>
      <c r="M2322" s="116"/>
      <c r="N2322" s="116"/>
      <c r="O2322" s="116"/>
      <c r="T2322" s="103"/>
      <c r="Y2322" s="130" t="s">
        <v>534</v>
      </c>
      <c r="Z2322" s="130" t="s">
        <v>381</v>
      </c>
    </row>
    <row r="2323">
      <c r="L2323" s="116"/>
      <c r="M2323" s="116"/>
      <c r="N2323" s="116"/>
      <c r="O2323" s="116"/>
      <c r="T2323" s="103"/>
      <c r="Y2323" s="130" t="s">
        <v>211</v>
      </c>
      <c r="Z2323" s="130" t="s">
        <v>492</v>
      </c>
    </row>
    <row r="2324">
      <c r="L2324" s="116"/>
      <c r="M2324" s="116"/>
      <c r="N2324" s="116"/>
      <c r="O2324" s="116"/>
      <c r="T2324" s="103"/>
      <c r="Y2324" s="130" t="s">
        <v>77</v>
      </c>
      <c r="Z2324" s="130" t="s">
        <v>427</v>
      </c>
    </row>
    <row r="2325">
      <c r="L2325" s="116"/>
      <c r="M2325" s="116"/>
      <c r="N2325" s="116"/>
      <c r="O2325" s="116"/>
      <c r="T2325" s="103"/>
      <c r="Y2325" s="130" t="s">
        <v>127</v>
      </c>
      <c r="Z2325" s="130" t="s">
        <v>372</v>
      </c>
    </row>
    <row r="2326">
      <c r="L2326" s="116"/>
      <c r="M2326" s="116"/>
      <c r="N2326" s="116"/>
      <c r="O2326" s="116"/>
      <c r="T2326" s="103"/>
      <c r="Y2326" s="130" t="s">
        <v>539</v>
      </c>
      <c r="Z2326" s="130" t="s">
        <v>400</v>
      </c>
    </row>
    <row r="2327">
      <c r="L2327" s="116"/>
      <c r="M2327" s="116"/>
      <c r="N2327" s="116"/>
      <c r="O2327" s="116"/>
      <c r="T2327" s="103"/>
      <c r="Y2327" s="130" t="s">
        <v>542</v>
      </c>
      <c r="Z2327" s="130" t="s">
        <v>421</v>
      </c>
    </row>
    <row r="2328">
      <c r="L2328" s="116"/>
      <c r="M2328" s="116"/>
      <c r="N2328" s="116"/>
      <c r="O2328" s="116"/>
      <c r="T2328" s="103"/>
      <c r="Y2328" s="130" t="s">
        <v>87</v>
      </c>
      <c r="Z2328" s="130" t="s">
        <v>439</v>
      </c>
    </row>
    <row r="2329">
      <c r="L2329" s="116"/>
      <c r="M2329" s="116"/>
      <c r="N2329" s="116"/>
      <c r="O2329" s="116"/>
      <c r="T2329" s="103"/>
      <c r="Y2329" s="130" t="s">
        <v>83</v>
      </c>
      <c r="Z2329" s="130" t="s">
        <v>427</v>
      </c>
    </row>
    <row r="2330">
      <c r="L2330" s="116"/>
      <c r="M2330" s="116"/>
      <c r="N2330" s="116"/>
      <c r="O2330" s="116"/>
      <c r="T2330" s="103"/>
      <c r="Y2330" s="130" t="s">
        <v>67</v>
      </c>
      <c r="Z2330" s="130" t="s">
        <v>435</v>
      </c>
    </row>
    <row r="2331">
      <c r="L2331" s="116"/>
      <c r="M2331" s="116"/>
      <c r="N2331" s="116"/>
      <c r="O2331" s="116"/>
      <c r="T2331" s="103"/>
      <c r="Y2331" s="130" t="s">
        <v>243</v>
      </c>
      <c r="Z2331" s="130" t="s">
        <v>486</v>
      </c>
    </row>
    <row r="2332">
      <c r="L2332" s="116"/>
      <c r="M2332" s="116"/>
      <c r="N2332" s="116"/>
      <c r="O2332" s="116"/>
      <c r="T2332" s="103"/>
      <c r="Y2332" s="130" t="s">
        <v>546</v>
      </c>
      <c r="Z2332" s="130" t="s">
        <v>424</v>
      </c>
    </row>
    <row r="2333">
      <c r="L2333" s="116"/>
      <c r="M2333" s="116"/>
      <c r="N2333" s="116"/>
      <c r="O2333" s="116"/>
      <c r="T2333" s="103"/>
      <c r="Y2333" s="130" t="s">
        <v>123</v>
      </c>
      <c r="Z2333" s="130" t="s">
        <v>480</v>
      </c>
    </row>
    <row r="2334">
      <c r="L2334" s="116"/>
      <c r="M2334" s="116"/>
      <c r="N2334" s="116"/>
      <c r="O2334" s="116"/>
      <c r="T2334" s="103"/>
      <c r="Y2334" s="130" t="s">
        <v>547</v>
      </c>
      <c r="Z2334" s="130" t="s">
        <v>473</v>
      </c>
    </row>
    <row r="2335">
      <c r="L2335" s="116"/>
      <c r="M2335" s="116"/>
      <c r="N2335" s="116"/>
      <c r="O2335" s="116"/>
      <c r="T2335" s="103"/>
      <c r="Y2335" s="130" t="s">
        <v>548</v>
      </c>
      <c r="Z2335" s="130" t="s">
        <v>464</v>
      </c>
    </row>
    <row r="2336">
      <c r="L2336" s="116"/>
      <c r="M2336" s="116"/>
      <c r="N2336" s="116"/>
      <c r="O2336" s="116"/>
      <c r="T2336" s="103"/>
      <c r="Y2336" s="130" t="s">
        <v>91</v>
      </c>
      <c r="Z2336" s="130" t="s">
        <v>483</v>
      </c>
    </row>
    <row r="2337">
      <c r="L2337" s="116"/>
      <c r="M2337" s="116"/>
      <c r="N2337" s="116"/>
      <c r="O2337" s="116"/>
      <c r="T2337" s="103"/>
      <c r="Y2337" s="130" t="s">
        <v>582</v>
      </c>
      <c r="Z2337" s="130" t="s">
        <v>451</v>
      </c>
    </row>
    <row r="2338">
      <c r="L2338" s="116"/>
      <c r="M2338" s="116"/>
      <c r="N2338" s="116"/>
      <c r="O2338" s="116"/>
      <c r="T2338" s="103"/>
      <c r="Y2338" s="130" t="s">
        <v>255</v>
      </c>
      <c r="Z2338" s="130" t="s">
        <v>425</v>
      </c>
    </row>
    <row r="2339">
      <c r="L2339" s="116"/>
      <c r="M2339" s="116"/>
      <c r="N2339" s="116"/>
      <c r="O2339" s="116"/>
      <c r="T2339" s="103"/>
      <c r="Y2339" s="130" t="s">
        <v>103</v>
      </c>
      <c r="Z2339" s="130" t="s">
        <v>464</v>
      </c>
    </row>
    <row r="2340">
      <c r="L2340" s="116"/>
      <c r="M2340" s="116"/>
      <c r="N2340" s="116"/>
      <c r="O2340" s="116"/>
      <c r="T2340" s="103"/>
      <c r="Y2340" s="130" t="s">
        <v>75</v>
      </c>
      <c r="Z2340" s="130" t="s">
        <v>398</v>
      </c>
    </row>
    <row r="2341">
      <c r="L2341" s="116"/>
      <c r="M2341" s="116"/>
      <c r="N2341" s="116"/>
      <c r="O2341" s="116"/>
      <c r="T2341" s="103"/>
      <c r="Y2341" s="130" t="s">
        <v>584</v>
      </c>
      <c r="Z2341" s="130" t="s">
        <v>490</v>
      </c>
    </row>
    <row r="2342">
      <c r="L2342" s="116"/>
      <c r="M2342" s="116"/>
      <c r="N2342" s="116"/>
      <c r="O2342" s="116"/>
      <c r="T2342" s="103"/>
      <c r="Y2342" s="130" t="s">
        <v>527</v>
      </c>
      <c r="Z2342" s="130" t="s">
        <v>480</v>
      </c>
    </row>
    <row r="2343">
      <c r="L2343" s="116"/>
      <c r="M2343" s="116"/>
      <c r="N2343" s="116"/>
      <c r="O2343" s="116"/>
      <c r="T2343" s="103"/>
      <c r="Y2343" s="130" t="s">
        <v>60</v>
      </c>
      <c r="Z2343" s="130" t="s">
        <v>417</v>
      </c>
    </row>
    <row r="2344">
      <c r="L2344" s="116"/>
      <c r="M2344" s="116"/>
      <c r="N2344" s="116"/>
      <c r="O2344" s="116"/>
      <c r="T2344" s="103"/>
      <c r="Y2344" s="130" t="s">
        <v>585</v>
      </c>
      <c r="Z2344" s="130" t="s">
        <v>417</v>
      </c>
    </row>
    <row r="2345">
      <c r="L2345" s="116"/>
      <c r="M2345" s="116"/>
      <c r="N2345" s="116"/>
      <c r="O2345" s="116"/>
      <c r="T2345" s="103"/>
      <c r="Y2345" s="130" t="s">
        <v>578</v>
      </c>
      <c r="Z2345" s="130" t="s">
        <v>483</v>
      </c>
    </row>
    <row r="2346">
      <c r="L2346" s="116"/>
      <c r="M2346" s="116"/>
      <c r="N2346" s="116"/>
      <c r="O2346" s="116"/>
      <c r="T2346" s="103"/>
      <c r="Y2346" s="130" t="s">
        <v>586</v>
      </c>
      <c r="Z2346" s="130" t="s">
        <v>480</v>
      </c>
    </row>
    <row r="2347">
      <c r="L2347" s="116"/>
      <c r="M2347" s="116"/>
      <c r="N2347" s="116"/>
      <c r="O2347" s="116"/>
      <c r="T2347" s="103"/>
      <c r="Y2347" s="130" t="s">
        <v>528</v>
      </c>
      <c r="Z2347" s="130" t="s">
        <v>432</v>
      </c>
    </row>
    <row r="2348">
      <c r="L2348" s="116"/>
      <c r="M2348" s="116"/>
      <c r="N2348" s="116"/>
      <c r="O2348" s="116"/>
      <c r="T2348" s="103"/>
      <c r="Y2348" s="130" t="s">
        <v>529</v>
      </c>
      <c r="Z2348" s="130" t="s">
        <v>431</v>
      </c>
    </row>
    <row r="2349">
      <c r="L2349" s="116"/>
      <c r="M2349" s="116"/>
      <c r="N2349" s="116"/>
      <c r="O2349" s="116"/>
      <c r="T2349" s="103"/>
      <c r="Y2349" s="130" t="s">
        <v>189</v>
      </c>
      <c r="Z2349" s="130" t="s">
        <v>490</v>
      </c>
    </row>
    <row r="2350">
      <c r="L2350" s="116"/>
      <c r="M2350" s="116"/>
      <c r="N2350" s="116"/>
      <c r="O2350" s="116"/>
      <c r="T2350" s="103"/>
      <c r="Y2350" s="130" t="s">
        <v>583</v>
      </c>
      <c r="Z2350" s="130" t="s">
        <v>490</v>
      </c>
    </row>
    <row r="2351">
      <c r="L2351" s="116"/>
      <c r="M2351" s="116"/>
      <c r="N2351" s="116"/>
      <c r="O2351" s="116"/>
      <c r="T2351" s="103"/>
      <c r="Y2351" s="130" t="s">
        <v>534</v>
      </c>
      <c r="Z2351" s="130" t="s">
        <v>381</v>
      </c>
    </row>
    <row r="2352">
      <c r="L2352" s="116"/>
      <c r="M2352" s="116"/>
      <c r="N2352" s="116"/>
      <c r="O2352" s="116"/>
      <c r="T2352" s="103"/>
      <c r="Y2352" s="130" t="s">
        <v>537</v>
      </c>
      <c r="Z2352" s="130" t="s">
        <v>461</v>
      </c>
    </row>
    <row r="2353">
      <c r="L2353" s="116"/>
      <c r="M2353" s="116"/>
      <c r="N2353" s="116"/>
      <c r="O2353" s="116"/>
      <c r="T2353" s="103"/>
      <c r="Y2353" s="130" t="s">
        <v>211</v>
      </c>
      <c r="Z2353" s="130" t="s">
        <v>492</v>
      </c>
    </row>
    <row r="2354">
      <c r="L2354" s="116"/>
      <c r="M2354" s="116"/>
      <c r="N2354" s="116"/>
      <c r="O2354" s="116"/>
      <c r="T2354" s="103"/>
      <c r="Y2354" s="130" t="s">
        <v>538</v>
      </c>
      <c r="Z2354" s="130" t="s">
        <v>430</v>
      </c>
    </row>
    <row r="2355">
      <c r="L2355" s="116"/>
      <c r="M2355" s="116"/>
      <c r="N2355" s="116"/>
      <c r="O2355" s="116"/>
      <c r="T2355" s="103"/>
      <c r="Y2355" s="130" t="s">
        <v>77</v>
      </c>
      <c r="Z2355" s="130" t="s">
        <v>427</v>
      </c>
    </row>
    <row r="2356">
      <c r="L2356" s="116"/>
      <c r="M2356" s="116"/>
      <c r="N2356" s="116"/>
      <c r="O2356" s="116"/>
      <c r="T2356" s="103"/>
      <c r="Y2356" s="130" t="s">
        <v>127</v>
      </c>
      <c r="Z2356" s="130" t="s">
        <v>372</v>
      </c>
    </row>
    <row r="2357">
      <c r="L2357" s="116"/>
      <c r="M2357" s="116"/>
      <c r="N2357" s="116"/>
      <c r="O2357" s="116"/>
      <c r="T2357" s="103"/>
      <c r="Y2357" s="130" t="s">
        <v>539</v>
      </c>
      <c r="Z2357" s="130" t="s">
        <v>400</v>
      </c>
    </row>
    <row r="2358">
      <c r="L2358" s="116"/>
      <c r="M2358" s="116"/>
      <c r="N2358" s="116"/>
      <c r="O2358" s="116"/>
      <c r="T2358" s="103"/>
      <c r="Y2358" s="130" t="s">
        <v>191</v>
      </c>
      <c r="Z2358" s="130" t="s">
        <v>384</v>
      </c>
    </row>
    <row r="2359">
      <c r="L2359" s="116"/>
      <c r="M2359" s="116"/>
      <c r="N2359" s="116"/>
      <c r="O2359" s="116"/>
      <c r="T2359" s="103"/>
      <c r="Y2359" s="130" t="s">
        <v>542</v>
      </c>
      <c r="Z2359" s="130" t="s">
        <v>421</v>
      </c>
    </row>
    <row r="2360">
      <c r="L2360" s="116"/>
      <c r="M2360" s="116"/>
      <c r="N2360" s="116"/>
      <c r="O2360" s="116"/>
      <c r="T2360" s="103"/>
      <c r="Y2360" s="130" t="s">
        <v>87</v>
      </c>
      <c r="Z2360" s="130" t="s">
        <v>439</v>
      </c>
    </row>
    <row r="2361">
      <c r="L2361" s="116"/>
      <c r="M2361" s="116"/>
      <c r="N2361" s="116"/>
      <c r="O2361" s="116"/>
      <c r="T2361" s="103"/>
      <c r="Y2361" s="130" t="s">
        <v>83</v>
      </c>
      <c r="Z2361" s="130" t="s">
        <v>427</v>
      </c>
    </row>
    <row r="2362">
      <c r="L2362" s="116"/>
      <c r="M2362" s="116"/>
      <c r="N2362" s="116"/>
      <c r="O2362" s="116"/>
      <c r="T2362" s="103"/>
      <c r="Y2362" s="130" t="s">
        <v>67</v>
      </c>
      <c r="Z2362" s="130" t="s">
        <v>435</v>
      </c>
    </row>
    <row r="2363">
      <c r="L2363" s="116"/>
      <c r="M2363" s="116"/>
      <c r="N2363" s="116"/>
      <c r="O2363" s="116"/>
      <c r="T2363" s="103"/>
      <c r="Y2363" s="130" t="s">
        <v>69</v>
      </c>
      <c r="Z2363" s="130" t="s">
        <v>468</v>
      </c>
    </row>
    <row r="2364">
      <c r="L2364" s="116"/>
      <c r="M2364" s="116"/>
      <c r="N2364" s="116"/>
      <c r="O2364" s="116"/>
      <c r="T2364" s="103"/>
      <c r="Y2364" s="130" t="s">
        <v>243</v>
      </c>
      <c r="Z2364" s="130" t="s">
        <v>486</v>
      </c>
    </row>
    <row r="2365">
      <c r="L2365" s="116"/>
      <c r="M2365" s="116"/>
      <c r="N2365" s="116"/>
      <c r="O2365" s="116"/>
      <c r="T2365" s="103"/>
      <c r="Y2365" s="130" t="s">
        <v>546</v>
      </c>
      <c r="Z2365" s="130" t="s">
        <v>424</v>
      </c>
    </row>
    <row r="2366">
      <c r="L2366" s="116"/>
      <c r="M2366" s="116"/>
      <c r="N2366" s="116"/>
      <c r="O2366" s="116"/>
      <c r="T2366" s="103"/>
      <c r="Y2366" s="130" t="s">
        <v>81</v>
      </c>
      <c r="Z2366" s="130" t="s">
        <v>413</v>
      </c>
    </row>
    <row r="2367">
      <c r="L2367" s="116"/>
      <c r="M2367" s="116"/>
      <c r="N2367" s="116"/>
      <c r="O2367" s="116"/>
      <c r="T2367" s="103"/>
      <c r="Y2367" s="130" t="s">
        <v>123</v>
      </c>
      <c r="Z2367" s="130" t="s">
        <v>480</v>
      </c>
    </row>
    <row r="2368">
      <c r="L2368" s="116"/>
      <c r="M2368" s="116"/>
      <c r="N2368" s="116"/>
      <c r="O2368" s="116"/>
      <c r="T2368" s="103"/>
      <c r="Y2368" s="130" t="s">
        <v>547</v>
      </c>
      <c r="Z2368" s="130" t="s">
        <v>473</v>
      </c>
    </row>
    <row r="2369">
      <c r="L2369" s="116"/>
      <c r="M2369" s="116"/>
      <c r="N2369" s="116"/>
      <c r="O2369" s="116"/>
      <c r="T2369" s="103"/>
      <c r="Y2369" s="130" t="s">
        <v>548</v>
      </c>
      <c r="Z2369" s="130" t="s">
        <v>464</v>
      </c>
    </row>
    <row r="2370">
      <c r="L2370" s="116"/>
      <c r="M2370" s="116"/>
      <c r="N2370" s="116"/>
      <c r="O2370" s="116"/>
      <c r="T2370" s="103"/>
      <c r="Y2370" s="130" t="s">
        <v>91</v>
      </c>
      <c r="Z2370" s="130" t="s">
        <v>483</v>
      </c>
    </row>
    <row r="2371">
      <c r="L2371" s="116"/>
      <c r="M2371" s="116"/>
      <c r="N2371" s="116"/>
      <c r="O2371" s="116"/>
      <c r="T2371" s="103"/>
      <c r="Y2371" s="130" t="s">
        <v>582</v>
      </c>
      <c r="Z2371" s="130" t="s">
        <v>451</v>
      </c>
    </row>
    <row r="2372">
      <c r="L2372" s="116"/>
      <c r="M2372" s="116"/>
      <c r="N2372" s="116"/>
      <c r="O2372" s="116"/>
      <c r="T2372" s="103"/>
      <c r="Y2372" s="130" t="s">
        <v>255</v>
      </c>
      <c r="Z2372" s="130" t="s">
        <v>425</v>
      </c>
    </row>
    <row r="2373">
      <c r="L2373" s="116"/>
      <c r="M2373" s="116"/>
      <c r="N2373" s="116"/>
      <c r="O2373" s="116"/>
      <c r="T2373" s="103"/>
      <c r="Y2373" s="130" t="s">
        <v>103</v>
      </c>
      <c r="Z2373" s="130" t="s">
        <v>464</v>
      </c>
    </row>
    <row r="2374">
      <c r="L2374" s="116"/>
      <c r="M2374" s="116"/>
      <c r="N2374" s="116"/>
      <c r="O2374" s="116"/>
      <c r="T2374" s="103"/>
      <c r="Y2374" s="130" t="s">
        <v>75</v>
      </c>
      <c r="Z2374" s="130" t="s">
        <v>398</v>
      </c>
    </row>
    <row r="2375">
      <c r="L2375" s="116"/>
      <c r="M2375" s="116"/>
      <c r="N2375" s="116"/>
      <c r="O2375" s="116"/>
      <c r="T2375" s="103"/>
      <c r="Y2375" s="130" t="s">
        <v>584</v>
      </c>
      <c r="Z2375" s="130" t="s">
        <v>490</v>
      </c>
    </row>
    <row r="2376">
      <c r="L2376" s="116"/>
      <c r="M2376" s="116"/>
      <c r="N2376" s="116"/>
      <c r="O2376" s="116"/>
      <c r="T2376" s="103"/>
      <c r="Y2376" s="130" t="s">
        <v>89</v>
      </c>
      <c r="Z2376" s="130" t="s">
        <v>417</v>
      </c>
    </row>
    <row r="2377">
      <c r="L2377" s="116"/>
      <c r="M2377" s="116"/>
      <c r="N2377" s="116"/>
      <c r="O2377" s="116"/>
      <c r="T2377" s="103"/>
      <c r="Y2377" s="130" t="s">
        <v>527</v>
      </c>
      <c r="Z2377" s="130" t="s">
        <v>480</v>
      </c>
    </row>
    <row r="2378">
      <c r="L2378" s="116"/>
      <c r="M2378" s="116"/>
      <c r="N2378" s="116"/>
      <c r="O2378" s="116"/>
      <c r="T2378" s="103"/>
      <c r="Y2378" s="130" t="s">
        <v>60</v>
      </c>
      <c r="Z2378" s="130" t="s">
        <v>417</v>
      </c>
    </row>
    <row r="2379">
      <c r="L2379" s="116"/>
      <c r="M2379" s="116"/>
      <c r="N2379" s="116"/>
      <c r="O2379" s="116"/>
      <c r="T2379" s="103"/>
      <c r="Y2379" s="130" t="s">
        <v>585</v>
      </c>
      <c r="Z2379" s="130" t="s">
        <v>417</v>
      </c>
    </row>
    <row r="2380">
      <c r="L2380" s="116"/>
      <c r="M2380" s="116"/>
      <c r="N2380" s="116"/>
      <c r="O2380" s="116"/>
      <c r="T2380" s="103"/>
      <c r="Y2380" s="130" t="s">
        <v>586</v>
      </c>
      <c r="Z2380" s="130" t="s">
        <v>480</v>
      </c>
    </row>
    <row r="2381">
      <c r="L2381" s="116"/>
      <c r="M2381" s="116"/>
      <c r="N2381" s="116"/>
      <c r="O2381" s="116"/>
      <c r="T2381" s="103"/>
      <c r="Y2381" s="130" t="s">
        <v>528</v>
      </c>
      <c r="Z2381" s="130" t="s">
        <v>432</v>
      </c>
    </row>
    <row r="2382">
      <c r="L2382" s="116"/>
      <c r="M2382" s="116"/>
      <c r="N2382" s="116"/>
      <c r="O2382" s="116"/>
      <c r="T2382" s="103"/>
      <c r="Y2382" s="130" t="s">
        <v>189</v>
      </c>
      <c r="Z2382" s="130" t="s">
        <v>490</v>
      </c>
    </row>
    <row r="2383">
      <c r="L2383" s="116"/>
      <c r="M2383" s="116"/>
      <c r="N2383" s="116"/>
      <c r="O2383" s="116"/>
      <c r="T2383" s="103"/>
      <c r="Y2383" s="130" t="s">
        <v>583</v>
      </c>
      <c r="Z2383" s="130" t="s">
        <v>490</v>
      </c>
    </row>
    <row r="2384">
      <c r="L2384" s="116"/>
      <c r="M2384" s="116"/>
      <c r="N2384" s="116"/>
      <c r="O2384" s="116"/>
      <c r="T2384" s="103"/>
      <c r="Y2384" s="130" t="s">
        <v>534</v>
      </c>
      <c r="Z2384" s="130" t="s">
        <v>381</v>
      </c>
    </row>
    <row r="2385">
      <c r="L2385" s="116"/>
      <c r="M2385" s="116"/>
      <c r="N2385" s="116"/>
      <c r="O2385" s="116"/>
      <c r="T2385" s="103"/>
      <c r="Y2385" s="130" t="s">
        <v>537</v>
      </c>
      <c r="Z2385" s="130" t="s">
        <v>461</v>
      </c>
    </row>
    <row r="2386">
      <c r="L2386" s="116"/>
      <c r="M2386" s="116"/>
      <c r="N2386" s="116"/>
      <c r="O2386" s="116"/>
      <c r="T2386" s="103"/>
      <c r="Y2386" s="130" t="s">
        <v>211</v>
      </c>
      <c r="Z2386" s="130" t="s">
        <v>492</v>
      </c>
    </row>
    <row r="2387">
      <c r="L2387" s="116"/>
      <c r="M2387" s="116"/>
      <c r="N2387" s="116"/>
      <c r="O2387" s="116"/>
      <c r="T2387" s="103"/>
      <c r="Y2387" s="130" t="s">
        <v>77</v>
      </c>
      <c r="Z2387" s="130" t="s">
        <v>427</v>
      </c>
    </row>
    <row r="2388">
      <c r="L2388" s="116"/>
      <c r="M2388" s="116"/>
      <c r="N2388" s="116"/>
      <c r="O2388" s="116"/>
      <c r="T2388" s="103"/>
      <c r="Y2388" s="130" t="s">
        <v>127</v>
      </c>
      <c r="Z2388" s="130" t="s">
        <v>372</v>
      </c>
    </row>
    <row r="2389">
      <c r="L2389" s="116"/>
      <c r="M2389" s="116"/>
      <c r="N2389" s="116"/>
      <c r="O2389" s="116"/>
      <c r="T2389" s="103"/>
      <c r="Y2389" s="130" t="s">
        <v>539</v>
      </c>
      <c r="Z2389" s="130" t="s">
        <v>400</v>
      </c>
    </row>
    <row r="2390">
      <c r="L2390" s="116"/>
      <c r="M2390" s="116"/>
      <c r="N2390" s="116"/>
      <c r="O2390" s="116"/>
      <c r="T2390" s="103"/>
      <c r="Y2390" s="130" t="s">
        <v>542</v>
      </c>
      <c r="Z2390" s="130" t="s">
        <v>421</v>
      </c>
    </row>
    <row r="2391">
      <c r="L2391" s="116"/>
      <c r="M2391" s="116"/>
      <c r="N2391" s="116"/>
      <c r="O2391" s="116"/>
      <c r="T2391" s="103"/>
      <c r="Y2391" s="130" t="s">
        <v>87</v>
      </c>
      <c r="Z2391" s="130" t="s">
        <v>439</v>
      </c>
    </row>
    <row r="2392">
      <c r="L2392" s="116"/>
      <c r="M2392" s="116"/>
      <c r="N2392" s="116"/>
      <c r="O2392" s="116"/>
      <c r="T2392" s="103"/>
      <c r="Y2392" s="130" t="s">
        <v>83</v>
      </c>
      <c r="Z2392" s="130" t="s">
        <v>427</v>
      </c>
    </row>
    <row r="2393">
      <c r="L2393" s="116"/>
      <c r="M2393" s="116"/>
      <c r="N2393" s="116"/>
      <c r="O2393" s="116"/>
      <c r="T2393" s="103"/>
      <c r="Y2393" s="130" t="s">
        <v>67</v>
      </c>
      <c r="Z2393" s="130" t="s">
        <v>435</v>
      </c>
    </row>
    <row r="2394">
      <c r="L2394" s="116"/>
      <c r="M2394" s="116"/>
      <c r="N2394" s="116"/>
      <c r="O2394" s="116"/>
      <c r="T2394" s="103"/>
      <c r="Y2394" s="130" t="s">
        <v>243</v>
      </c>
      <c r="Z2394" s="130" t="s">
        <v>486</v>
      </c>
    </row>
    <row r="2395">
      <c r="L2395" s="116"/>
      <c r="M2395" s="116"/>
      <c r="N2395" s="116"/>
      <c r="O2395" s="116"/>
      <c r="T2395" s="103"/>
      <c r="Y2395" s="130" t="s">
        <v>546</v>
      </c>
      <c r="Z2395" s="130" t="s">
        <v>424</v>
      </c>
    </row>
    <row r="2396">
      <c r="L2396" s="116"/>
      <c r="M2396" s="116"/>
      <c r="N2396" s="116"/>
      <c r="O2396" s="116"/>
      <c r="T2396" s="103"/>
      <c r="Y2396" s="130" t="s">
        <v>123</v>
      </c>
      <c r="Z2396" s="130" t="s">
        <v>480</v>
      </c>
    </row>
    <row r="2397">
      <c r="L2397" s="116"/>
      <c r="M2397" s="116"/>
      <c r="N2397" s="116"/>
      <c r="O2397" s="116"/>
      <c r="T2397" s="103"/>
      <c r="Y2397" s="130" t="s">
        <v>547</v>
      </c>
      <c r="Z2397" s="130" t="s">
        <v>473</v>
      </c>
    </row>
    <row r="2398">
      <c r="L2398" s="116"/>
      <c r="M2398" s="116"/>
      <c r="N2398" s="116"/>
      <c r="O2398" s="116"/>
      <c r="T2398" s="103"/>
      <c r="Y2398" s="130" t="s">
        <v>548</v>
      </c>
      <c r="Z2398" s="130" t="s">
        <v>464</v>
      </c>
    </row>
    <row r="2399">
      <c r="L2399" s="116"/>
      <c r="M2399" s="116"/>
      <c r="N2399" s="116"/>
      <c r="O2399" s="116"/>
      <c r="T2399" s="103"/>
      <c r="Y2399" s="130" t="s">
        <v>91</v>
      </c>
      <c r="Z2399" s="130" t="s">
        <v>483</v>
      </c>
    </row>
    <row r="2400">
      <c r="L2400" s="116"/>
      <c r="M2400" s="116"/>
      <c r="N2400" s="116"/>
      <c r="O2400" s="116"/>
      <c r="T2400" s="103"/>
      <c r="Y2400" s="130" t="s">
        <v>582</v>
      </c>
      <c r="Z2400" s="130" t="s">
        <v>451</v>
      </c>
    </row>
    <row r="2401">
      <c r="L2401" s="116"/>
      <c r="M2401" s="116"/>
      <c r="N2401" s="116"/>
      <c r="O2401" s="116"/>
      <c r="T2401" s="103"/>
      <c r="Y2401" s="130" t="s">
        <v>255</v>
      </c>
      <c r="Z2401" s="130" t="s">
        <v>425</v>
      </c>
    </row>
    <row r="2402">
      <c r="L2402" s="116"/>
      <c r="M2402" s="116"/>
      <c r="N2402" s="116"/>
      <c r="O2402" s="116"/>
      <c r="T2402" s="103"/>
      <c r="Y2402" s="130" t="s">
        <v>103</v>
      </c>
      <c r="Z2402" s="130" t="s">
        <v>464</v>
      </c>
    </row>
    <row r="2403">
      <c r="L2403" s="116"/>
      <c r="M2403" s="116"/>
      <c r="N2403" s="116"/>
      <c r="O2403" s="116"/>
      <c r="T2403" s="103"/>
      <c r="Y2403" s="130" t="s">
        <v>75</v>
      </c>
      <c r="Z2403" s="130" t="s">
        <v>398</v>
      </c>
    </row>
    <row r="2404">
      <c r="L2404" s="116"/>
      <c r="M2404" s="116"/>
      <c r="N2404" s="116"/>
      <c r="O2404" s="116"/>
      <c r="T2404" s="103"/>
      <c r="Y2404" s="130" t="s">
        <v>584</v>
      </c>
      <c r="Z2404" s="130" t="s">
        <v>490</v>
      </c>
    </row>
    <row r="2405">
      <c r="L2405" s="116"/>
      <c r="M2405" s="116"/>
      <c r="N2405" s="116"/>
      <c r="O2405" s="116"/>
      <c r="T2405" s="103"/>
      <c r="Y2405" s="130" t="s">
        <v>89</v>
      </c>
      <c r="Z2405" s="130" t="s">
        <v>417</v>
      </c>
    </row>
    <row r="2406">
      <c r="L2406" s="116"/>
      <c r="M2406" s="116"/>
      <c r="N2406" s="116"/>
      <c r="O2406" s="116"/>
      <c r="T2406" s="103"/>
      <c r="Y2406" s="130" t="s">
        <v>60</v>
      </c>
      <c r="Z2406" s="130" t="s">
        <v>417</v>
      </c>
    </row>
    <row r="2407">
      <c r="L2407" s="116"/>
      <c r="M2407" s="116"/>
      <c r="N2407" s="116"/>
      <c r="O2407" s="116"/>
      <c r="T2407" s="103"/>
      <c r="Y2407" s="130" t="s">
        <v>135</v>
      </c>
      <c r="Z2407" s="130" t="s">
        <v>459</v>
      </c>
    </row>
    <row r="2408">
      <c r="L2408" s="116"/>
      <c r="M2408" s="116"/>
      <c r="N2408" s="116"/>
      <c r="O2408" s="116"/>
      <c r="T2408" s="103"/>
      <c r="Y2408" s="130" t="s">
        <v>578</v>
      </c>
      <c r="Z2408" s="130" t="s">
        <v>483</v>
      </c>
    </row>
    <row r="2409">
      <c r="L2409" s="116"/>
      <c r="M2409" s="116"/>
      <c r="N2409" s="116"/>
      <c r="O2409" s="116"/>
      <c r="T2409" s="103"/>
      <c r="Y2409" s="130" t="s">
        <v>586</v>
      </c>
      <c r="Z2409" s="130" t="s">
        <v>480</v>
      </c>
    </row>
    <row r="2410">
      <c r="L2410" s="116"/>
      <c r="M2410" s="116"/>
      <c r="N2410" s="116"/>
      <c r="O2410" s="116"/>
      <c r="T2410" s="103"/>
      <c r="Y2410" s="130" t="s">
        <v>528</v>
      </c>
      <c r="Z2410" s="130" t="s">
        <v>432</v>
      </c>
    </row>
    <row r="2411">
      <c r="L2411" s="116"/>
      <c r="M2411" s="116"/>
      <c r="N2411" s="116"/>
      <c r="O2411" s="116"/>
      <c r="T2411" s="103"/>
      <c r="Y2411" s="130" t="s">
        <v>529</v>
      </c>
      <c r="Z2411" s="130" t="s">
        <v>431</v>
      </c>
    </row>
    <row r="2412">
      <c r="L2412" s="116"/>
      <c r="M2412" s="116"/>
      <c r="N2412" s="116"/>
      <c r="O2412" s="116"/>
      <c r="T2412" s="103"/>
      <c r="Y2412" s="130" t="s">
        <v>189</v>
      </c>
      <c r="Z2412" s="130" t="s">
        <v>490</v>
      </c>
    </row>
    <row r="2413">
      <c r="L2413" s="116"/>
      <c r="M2413" s="116"/>
      <c r="N2413" s="116"/>
      <c r="O2413" s="116"/>
      <c r="T2413" s="103"/>
      <c r="Y2413" s="130" t="s">
        <v>583</v>
      </c>
      <c r="Z2413" s="130" t="s">
        <v>490</v>
      </c>
    </row>
    <row r="2414">
      <c r="L2414" s="116"/>
      <c r="M2414" s="116"/>
      <c r="N2414" s="116"/>
      <c r="O2414" s="116"/>
      <c r="T2414" s="103"/>
      <c r="Y2414" s="130" t="s">
        <v>534</v>
      </c>
      <c r="Z2414" s="130" t="s">
        <v>381</v>
      </c>
    </row>
    <row r="2415">
      <c r="L2415" s="116"/>
      <c r="M2415" s="116"/>
      <c r="N2415" s="116"/>
      <c r="O2415" s="116"/>
      <c r="T2415" s="103"/>
      <c r="Y2415" s="130" t="s">
        <v>537</v>
      </c>
      <c r="Z2415" s="130" t="s">
        <v>461</v>
      </c>
    </row>
    <row r="2416">
      <c r="L2416" s="116"/>
      <c r="M2416" s="116"/>
      <c r="N2416" s="116"/>
      <c r="O2416" s="116"/>
      <c r="T2416" s="103"/>
      <c r="Y2416" s="130" t="s">
        <v>211</v>
      </c>
      <c r="Z2416" s="130" t="s">
        <v>492</v>
      </c>
    </row>
    <row r="2417">
      <c r="L2417" s="116"/>
      <c r="M2417" s="116"/>
      <c r="N2417" s="116"/>
      <c r="O2417" s="116"/>
      <c r="T2417" s="103"/>
      <c r="Y2417" s="130" t="s">
        <v>77</v>
      </c>
      <c r="Z2417" s="130" t="s">
        <v>427</v>
      </c>
    </row>
    <row r="2418">
      <c r="L2418" s="116"/>
      <c r="M2418" s="116"/>
      <c r="N2418" s="116"/>
      <c r="O2418" s="116"/>
      <c r="T2418" s="103"/>
      <c r="Y2418" s="130" t="s">
        <v>127</v>
      </c>
      <c r="Z2418" s="130" t="s">
        <v>372</v>
      </c>
    </row>
    <row r="2419">
      <c r="L2419" s="116"/>
      <c r="M2419" s="116"/>
      <c r="N2419" s="116"/>
      <c r="O2419" s="116"/>
      <c r="T2419" s="103"/>
      <c r="Y2419" s="130" t="s">
        <v>539</v>
      </c>
      <c r="Z2419" s="130" t="s">
        <v>400</v>
      </c>
    </row>
    <row r="2420">
      <c r="L2420" s="116"/>
      <c r="M2420" s="116"/>
      <c r="N2420" s="116"/>
      <c r="O2420" s="116"/>
      <c r="T2420" s="103"/>
      <c r="Y2420" s="130" t="s">
        <v>542</v>
      </c>
      <c r="Z2420" s="130" t="s">
        <v>421</v>
      </c>
    </row>
    <row r="2421">
      <c r="L2421" s="116"/>
      <c r="M2421" s="116"/>
      <c r="N2421" s="116"/>
      <c r="O2421" s="116"/>
      <c r="T2421" s="103"/>
      <c r="Y2421" s="130" t="s">
        <v>87</v>
      </c>
      <c r="Z2421" s="130" t="s">
        <v>439</v>
      </c>
    </row>
    <row r="2422">
      <c r="L2422" s="116"/>
      <c r="M2422" s="116"/>
      <c r="N2422" s="116"/>
      <c r="O2422" s="116"/>
      <c r="T2422" s="103"/>
      <c r="Y2422" s="130" t="s">
        <v>83</v>
      </c>
      <c r="Z2422" s="130" t="s">
        <v>427</v>
      </c>
    </row>
    <row r="2423">
      <c r="L2423" s="116"/>
      <c r="M2423" s="116"/>
      <c r="N2423" s="116"/>
      <c r="O2423" s="116"/>
      <c r="T2423" s="103"/>
      <c r="Y2423" s="130" t="s">
        <v>67</v>
      </c>
      <c r="Z2423" s="130" t="s">
        <v>435</v>
      </c>
    </row>
    <row r="2424">
      <c r="L2424" s="116"/>
      <c r="M2424" s="116"/>
      <c r="N2424" s="116"/>
      <c r="O2424" s="116"/>
      <c r="T2424" s="103"/>
      <c r="Y2424" s="130" t="s">
        <v>243</v>
      </c>
      <c r="Z2424" s="130" t="s">
        <v>486</v>
      </c>
    </row>
    <row r="2425">
      <c r="L2425" s="116"/>
      <c r="M2425" s="116"/>
      <c r="N2425" s="116"/>
      <c r="O2425" s="116"/>
      <c r="T2425" s="103"/>
      <c r="Y2425" s="130" t="s">
        <v>546</v>
      </c>
      <c r="Z2425" s="130" t="s">
        <v>424</v>
      </c>
    </row>
    <row r="2426">
      <c r="L2426" s="116"/>
      <c r="M2426" s="116"/>
      <c r="N2426" s="116"/>
      <c r="O2426" s="116"/>
      <c r="T2426" s="103"/>
      <c r="Y2426" s="130" t="s">
        <v>123</v>
      </c>
      <c r="Z2426" s="130" t="s">
        <v>480</v>
      </c>
    </row>
    <row r="2427">
      <c r="L2427" s="116"/>
      <c r="M2427" s="116"/>
      <c r="N2427" s="116"/>
      <c r="O2427" s="116"/>
      <c r="T2427" s="103"/>
      <c r="Y2427" s="130" t="s">
        <v>547</v>
      </c>
      <c r="Z2427" s="130" t="s">
        <v>473</v>
      </c>
    </row>
    <row r="2428">
      <c r="L2428" s="116"/>
      <c r="M2428" s="116"/>
      <c r="N2428" s="116"/>
      <c r="O2428" s="116"/>
      <c r="T2428" s="103"/>
      <c r="Y2428" s="130" t="s">
        <v>548</v>
      </c>
      <c r="Z2428" s="130" t="s">
        <v>464</v>
      </c>
    </row>
    <row r="2429">
      <c r="L2429" s="116"/>
      <c r="M2429" s="116"/>
      <c r="N2429" s="116"/>
      <c r="O2429" s="116"/>
      <c r="T2429" s="103"/>
      <c r="Y2429" s="130" t="s">
        <v>91</v>
      </c>
      <c r="Z2429" s="130" t="s">
        <v>483</v>
      </c>
    </row>
    <row r="2430">
      <c r="L2430" s="116"/>
      <c r="M2430" s="116"/>
      <c r="N2430" s="116"/>
      <c r="O2430" s="116"/>
      <c r="T2430" s="103"/>
      <c r="Y2430" s="130" t="s">
        <v>582</v>
      </c>
      <c r="Z2430" s="130" t="s">
        <v>451</v>
      </c>
    </row>
    <row r="2431">
      <c r="L2431" s="116"/>
      <c r="M2431" s="116"/>
      <c r="N2431" s="116"/>
      <c r="O2431" s="116"/>
      <c r="T2431" s="103"/>
      <c r="Y2431" s="130" t="s">
        <v>255</v>
      </c>
      <c r="Z2431" s="130" t="s">
        <v>425</v>
      </c>
    </row>
    <row r="2432">
      <c r="L2432" s="116"/>
      <c r="M2432" s="116"/>
      <c r="N2432" s="116"/>
      <c r="O2432" s="116"/>
      <c r="T2432" s="103"/>
      <c r="Y2432" s="130" t="s">
        <v>103</v>
      </c>
      <c r="Z2432" s="130" t="s">
        <v>464</v>
      </c>
    </row>
    <row r="2433">
      <c r="L2433" s="116"/>
      <c r="M2433" s="116"/>
      <c r="N2433" s="116"/>
      <c r="O2433" s="116"/>
      <c r="T2433" s="103"/>
      <c r="Y2433" s="130" t="s">
        <v>75</v>
      </c>
      <c r="Z2433" s="130" t="s">
        <v>398</v>
      </c>
    </row>
    <row r="2434">
      <c r="L2434" s="116"/>
      <c r="M2434" s="116"/>
      <c r="N2434" s="116"/>
      <c r="O2434" s="116"/>
      <c r="T2434" s="103"/>
      <c r="Y2434" s="130" t="s">
        <v>584</v>
      </c>
      <c r="Z2434" s="130" t="s">
        <v>490</v>
      </c>
    </row>
    <row r="2435">
      <c r="L2435" s="116"/>
      <c r="M2435" s="116"/>
      <c r="N2435" s="116"/>
      <c r="O2435" s="116"/>
      <c r="T2435" s="103"/>
      <c r="Y2435" s="130" t="s">
        <v>527</v>
      </c>
      <c r="Z2435" s="130" t="s">
        <v>480</v>
      </c>
    </row>
    <row r="2436">
      <c r="L2436" s="116"/>
      <c r="M2436" s="116"/>
      <c r="N2436" s="116"/>
      <c r="O2436" s="116"/>
      <c r="T2436" s="103"/>
      <c r="Y2436" s="130" t="s">
        <v>60</v>
      </c>
      <c r="Z2436" s="130" t="s">
        <v>417</v>
      </c>
    </row>
    <row r="2437">
      <c r="L2437" s="116"/>
      <c r="M2437" s="116"/>
      <c r="N2437" s="116"/>
      <c r="O2437" s="116"/>
      <c r="T2437" s="103"/>
      <c r="Y2437" s="130" t="s">
        <v>585</v>
      </c>
      <c r="Z2437" s="130" t="s">
        <v>417</v>
      </c>
    </row>
    <row r="2438">
      <c r="L2438" s="116"/>
      <c r="M2438" s="116"/>
      <c r="N2438" s="116"/>
      <c r="O2438" s="116"/>
      <c r="T2438" s="103"/>
      <c r="Y2438" s="130" t="s">
        <v>578</v>
      </c>
      <c r="Z2438" s="130" t="s">
        <v>483</v>
      </c>
    </row>
    <row r="2439">
      <c r="L2439" s="116"/>
      <c r="M2439" s="116"/>
      <c r="N2439" s="116"/>
      <c r="O2439" s="116"/>
      <c r="T2439" s="103"/>
      <c r="Y2439" s="130" t="s">
        <v>586</v>
      </c>
      <c r="Z2439" s="130" t="s">
        <v>480</v>
      </c>
    </row>
    <row r="2440">
      <c r="L2440" s="116"/>
      <c r="M2440" s="116"/>
      <c r="N2440" s="116"/>
      <c r="O2440" s="116"/>
      <c r="T2440" s="103"/>
      <c r="Y2440" s="130" t="s">
        <v>528</v>
      </c>
      <c r="Z2440" s="130" t="s">
        <v>432</v>
      </c>
    </row>
    <row r="2441">
      <c r="L2441" s="116"/>
      <c r="M2441" s="116"/>
      <c r="N2441" s="116"/>
      <c r="O2441" s="116"/>
      <c r="T2441" s="103"/>
      <c r="Y2441" s="130" t="s">
        <v>529</v>
      </c>
      <c r="Z2441" s="130" t="s">
        <v>431</v>
      </c>
    </row>
    <row r="2442">
      <c r="L2442" s="116"/>
      <c r="M2442" s="116"/>
      <c r="N2442" s="116"/>
      <c r="O2442" s="116"/>
      <c r="T2442" s="103"/>
      <c r="Y2442" s="130" t="s">
        <v>189</v>
      </c>
      <c r="Z2442" s="130" t="s">
        <v>490</v>
      </c>
    </row>
    <row r="2443">
      <c r="L2443" s="116"/>
      <c r="M2443" s="116"/>
      <c r="N2443" s="116"/>
      <c r="O2443" s="116"/>
      <c r="T2443" s="103"/>
      <c r="Y2443" s="130" t="s">
        <v>583</v>
      </c>
      <c r="Z2443" s="130" t="s">
        <v>490</v>
      </c>
    </row>
    <row r="2444">
      <c r="L2444" s="116"/>
      <c r="M2444" s="116"/>
      <c r="N2444" s="116"/>
      <c r="O2444" s="116"/>
      <c r="T2444" s="103"/>
      <c r="Y2444" s="130" t="s">
        <v>534</v>
      </c>
      <c r="Z2444" s="130" t="s">
        <v>381</v>
      </c>
    </row>
    <row r="2445">
      <c r="L2445" s="116"/>
      <c r="M2445" s="116"/>
      <c r="N2445" s="116"/>
      <c r="O2445" s="116"/>
      <c r="T2445" s="103"/>
      <c r="Y2445" s="130" t="s">
        <v>537</v>
      </c>
      <c r="Z2445" s="130" t="s">
        <v>461</v>
      </c>
    </row>
    <row r="2446">
      <c r="L2446" s="116"/>
      <c r="M2446" s="116"/>
      <c r="N2446" s="116"/>
      <c r="O2446" s="116"/>
      <c r="T2446" s="103"/>
      <c r="Y2446" s="130" t="s">
        <v>211</v>
      </c>
      <c r="Z2446" s="130" t="s">
        <v>492</v>
      </c>
    </row>
    <row r="2447">
      <c r="L2447" s="116"/>
      <c r="M2447" s="116"/>
      <c r="N2447" s="116"/>
      <c r="O2447" s="116"/>
      <c r="T2447" s="103"/>
      <c r="Y2447" s="130" t="s">
        <v>77</v>
      </c>
      <c r="Z2447" s="130" t="s">
        <v>427</v>
      </c>
    </row>
    <row r="2448">
      <c r="L2448" s="116"/>
      <c r="M2448" s="116"/>
      <c r="N2448" s="116"/>
      <c r="O2448" s="116"/>
      <c r="T2448" s="103"/>
      <c r="Y2448" s="130" t="s">
        <v>127</v>
      </c>
      <c r="Z2448" s="130" t="s">
        <v>372</v>
      </c>
    </row>
    <row r="2449">
      <c r="L2449" s="116"/>
      <c r="M2449" s="116"/>
      <c r="N2449" s="116"/>
      <c r="O2449" s="116"/>
      <c r="T2449" s="103"/>
      <c r="Y2449" s="130" t="s">
        <v>539</v>
      </c>
      <c r="Z2449" s="130" t="s">
        <v>400</v>
      </c>
    </row>
    <row r="2450">
      <c r="L2450" s="116"/>
      <c r="M2450" s="116"/>
      <c r="N2450" s="116"/>
      <c r="O2450" s="116"/>
      <c r="T2450" s="103"/>
      <c r="Y2450" s="130" t="s">
        <v>542</v>
      </c>
      <c r="Z2450" s="130" t="s">
        <v>421</v>
      </c>
    </row>
    <row r="2451">
      <c r="L2451" s="116"/>
      <c r="M2451" s="116"/>
      <c r="N2451" s="116"/>
      <c r="O2451" s="116"/>
      <c r="T2451" s="103"/>
      <c r="Y2451" s="130" t="s">
        <v>87</v>
      </c>
      <c r="Z2451" s="130" t="s">
        <v>439</v>
      </c>
    </row>
    <row r="2452">
      <c r="L2452" s="116"/>
      <c r="M2452" s="116"/>
      <c r="N2452" s="116"/>
      <c r="O2452" s="116"/>
      <c r="T2452" s="103"/>
      <c r="Y2452" s="130" t="s">
        <v>83</v>
      </c>
      <c r="Z2452" s="130" t="s">
        <v>427</v>
      </c>
    </row>
    <row r="2453">
      <c r="L2453" s="116"/>
      <c r="M2453" s="116"/>
      <c r="N2453" s="116"/>
      <c r="O2453" s="116"/>
      <c r="T2453" s="103"/>
      <c r="Y2453" s="130" t="s">
        <v>67</v>
      </c>
      <c r="Z2453" s="130" t="s">
        <v>435</v>
      </c>
    </row>
    <row r="2454">
      <c r="L2454" s="116"/>
      <c r="M2454" s="116"/>
      <c r="N2454" s="116"/>
      <c r="O2454" s="116"/>
      <c r="T2454" s="103"/>
      <c r="Y2454" s="130" t="s">
        <v>69</v>
      </c>
      <c r="Z2454" s="130" t="s">
        <v>468</v>
      </c>
    </row>
    <row r="2455">
      <c r="L2455" s="116"/>
      <c r="M2455" s="116"/>
      <c r="N2455" s="116"/>
      <c r="O2455" s="116"/>
      <c r="T2455" s="103"/>
      <c r="Y2455" s="130" t="s">
        <v>243</v>
      </c>
      <c r="Z2455" s="130" t="s">
        <v>486</v>
      </c>
    </row>
    <row r="2456">
      <c r="L2456" s="116"/>
      <c r="M2456" s="116"/>
      <c r="N2456" s="116"/>
      <c r="O2456" s="116"/>
      <c r="T2456" s="103"/>
      <c r="Y2456" s="130" t="s">
        <v>546</v>
      </c>
      <c r="Z2456" s="130" t="s">
        <v>424</v>
      </c>
    </row>
    <row r="2457">
      <c r="L2457" s="116"/>
      <c r="M2457" s="116"/>
      <c r="N2457" s="116"/>
      <c r="O2457" s="116"/>
      <c r="T2457" s="103"/>
      <c r="Y2457" s="130" t="s">
        <v>123</v>
      </c>
      <c r="Z2457" s="130" t="s">
        <v>480</v>
      </c>
    </row>
    <row r="2458">
      <c r="L2458" s="116"/>
      <c r="M2458" s="116"/>
      <c r="N2458" s="116"/>
      <c r="O2458" s="116"/>
      <c r="T2458" s="103"/>
      <c r="Y2458" s="130" t="s">
        <v>547</v>
      </c>
      <c r="Z2458" s="130" t="s">
        <v>473</v>
      </c>
    </row>
    <row r="2459">
      <c r="L2459" s="116"/>
      <c r="M2459" s="116"/>
      <c r="N2459" s="116"/>
      <c r="O2459" s="116"/>
      <c r="T2459" s="103"/>
      <c r="Y2459" s="130" t="s">
        <v>548</v>
      </c>
      <c r="Z2459" s="130" t="s">
        <v>464</v>
      </c>
    </row>
    <row r="2460">
      <c r="L2460" s="116"/>
      <c r="M2460" s="116"/>
      <c r="N2460" s="116"/>
      <c r="O2460" s="116"/>
      <c r="T2460" s="103"/>
      <c r="Y2460" s="130" t="s">
        <v>91</v>
      </c>
      <c r="Z2460" s="130" t="s">
        <v>483</v>
      </c>
    </row>
    <row r="2461">
      <c r="L2461" s="116"/>
      <c r="M2461" s="116"/>
      <c r="N2461" s="116"/>
      <c r="O2461" s="116"/>
      <c r="T2461" s="103"/>
      <c r="Y2461" s="130" t="s">
        <v>582</v>
      </c>
      <c r="Z2461" s="130" t="s">
        <v>451</v>
      </c>
    </row>
    <row r="2462">
      <c r="L2462" s="116"/>
      <c r="M2462" s="116"/>
      <c r="N2462" s="116"/>
      <c r="O2462" s="116"/>
      <c r="T2462" s="103"/>
      <c r="Y2462" s="130" t="s">
        <v>255</v>
      </c>
      <c r="Z2462" s="130" t="s">
        <v>425</v>
      </c>
    </row>
    <row r="2463">
      <c r="L2463" s="116"/>
      <c r="M2463" s="116"/>
      <c r="N2463" s="116"/>
      <c r="O2463" s="116"/>
      <c r="T2463" s="103"/>
      <c r="Y2463" s="130" t="s">
        <v>75</v>
      </c>
      <c r="Z2463" s="130" t="s">
        <v>398</v>
      </c>
    </row>
    <row r="2464">
      <c r="L2464" s="116"/>
      <c r="M2464" s="116"/>
      <c r="N2464" s="116"/>
      <c r="O2464" s="116"/>
      <c r="T2464" s="103"/>
      <c r="Y2464" s="130" t="s">
        <v>584</v>
      </c>
      <c r="Z2464" s="130" t="s">
        <v>490</v>
      </c>
    </row>
    <row r="2465">
      <c r="L2465" s="116"/>
      <c r="M2465" s="116"/>
      <c r="N2465" s="116"/>
      <c r="O2465" s="116"/>
      <c r="T2465" s="103"/>
      <c r="Y2465" s="130" t="s">
        <v>60</v>
      </c>
      <c r="Z2465" s="130" t="s">
        <v>417</v>
      </c>
    </row>
    <row r="2466">
      <c r="L2466" s="116"/>
      <c r="M2466" s="116"/>
      <c r="N2466" s="116"/>
      <c r="O2466" s="116"/>
      <c r="T2466" s="103"/>
      <c r="Y2466" s="130" t="s">
        <v>586</v>
      </c>
      <c r="Z2466" s="130" t="s">
        <v>480</v>
      </c>
    </row>
    <row r="2467">
      <c r="L2467" s="116"/>
      <c r="M2467" s="116"/>
      <c r="N2467" s="116"/>
      <c r="O2467" s="116"/>
      <c r="T2467" s="103"/>
      <c r="Y2467" s="130" t="s">
        <v>528</v>
      </c>
      <c r="Z2467" s="130" t="s">
        <v>432</v>
      </c>
    </row>
    <row r="2468">
      <c r="L2468" s="116"/>
      <c r="M2468" s="116"/>
      <c r="N2468" s="116"/>
      <c r="O2468" s="116"/>
      <c r="T2468" s="103"/>
      <c r="Y2468" s="130" t="s">
        <v>189</v>
      </c>
      <c r="Z2468" s="130" t="s">
        <v>490</v>
      </c>
    </row>
    <row r="2469">
      <c r="L2469" s="116"/>
      <c r="M2469" s="116"/>
      <c r="N2469" s="116"/>
      <c r="O2469" s="116"/>
      <c r="T2469" s="103"/>
      <c r="Y2469" s="130" t="s">
        <v>567</v>
      </c>
      <c r="Z2469" s="130" t="s">
        <v>490</v>
      </c>
    </row>
    <row r="2470">
      <c r="L2470" s="116"/>
      <c r="M2470" s="116"/>
      <c r="N2470" s="116"/>
      <c r="O2470" s="116"/>
      <c r="T2470" s="103"/>
      <c r="Y2470" s="130" t="s">
        <v>583</v>
      </c>
      <c r="Z2470" s="130" t="s">
        <v>490</v>
      </c>
    </row>
    <row r="2471">
      <c r="L2471" s="116"/>
      <c r="M2471" s="116"/>
      <c r="N2471" s="116"/>
      <c r="O2471" s="116"/>
      <c r="T2471" s="103"/>
      <c r="Y2471" s="130" t="s">
        <v>534</v>
      </c>
      <c r="Z2471" s="130" t="s">
        <v>381</v>
      </c>
    </row>
    <row r="2472">
      <c r="L2472" s="116"/>
      <c r="M2472" s="116"/>
      <c r="N2472" s="116"/>
      <c r="O2472" s="116"/>
      <c r="T2472" s="103"/>
      <c r="Y2472" s="130" t="s">
        <v>537</v>
      </c>
      <c r="Z2472" s="130" t="s">
        <v>461</v>
      </c>
    </row>
    <row r="2473">
      <c r="L2473" s="116"/>
      <c r="M2473" s="116"/>
      <c r="N2473" s="116"/>
      <c r="O2473" s="116"/>
      <c r="T2473" s="103"/>
      <c r="Y2473" s="130" t="s">
        <v>211</v>
      </c>
      <c r="Z2473" s="130" t="s">
        <v>492</v>
      </c>
    </row>
    <row r="2474">
      <c r="L2474" s="116"/>
      <c r="M2474" s="116"/>
      <c r="N2474" s="116"/>
      <c r="O2474" s="116"/>
      <c r="T2474" s="103"/>
      <c r="Y2474" s="130" t="s">
        <v>538</v>
      </c>
      <c r="Z2474" s="130" t="s">
        <v>430</v>
      </c>
    </row>
    <row r="2475">
      <c r="L2475" s="116"/>
      <c r="M2475" s="116"/>
      <c r="N2475" s="116"/>
      <c r="O2475" s="116"/>
      <c r="T2475" s="103"/>
      <c r="Y2475" s="130" t="s">
        <v>77</v>
      </c>
      <c r="Z2475" s="130" t="s">
        <v>427</v>
      </c>
    </row>
    <row r="2476">
      <c r="L2476" s="116"/>
      <c r="M2476" s="116"/>
      <c r="N2476" s="116"/>
      <c r="O2476" s="116"/>
      <c r="T2476" s="103"/>
      <c r="Y2476" s="130" t="s">
        <v>127</v>
      </c>
      <c r="Z2476" s="130" t="s">
        <v>372</v>
      </c>
    </row>
    <row r="2477">
      <c r="L2477" s="116"/>
      <c r="M2477" s="116"/>
      <c r="N2477" s="116"/>
      <c r="O2477" s="116"/>
      <c r="T2477" s="103"/>
      <c r="Y2477" s="130" t="s">
        <v>539</v>
      </c>
      <c r="Z2477" s="130" t="s">
        <v>400</v>
      </c>
    </row>
    <row r="2478">
      <c r="L2478" s="116"/>
      <c r="M2478" s="116"/>
      <c r="N2478" s="116"/>
      <c r="O2478" s="116"/>
      <c r="T2478" s="103"/>
      <c r="Y2478" s="130" t="s">
        <v>542</v>
      </c>
      <c r="Z2478" s="130" t="s">
        <v>421</v>
      </c>
    </row>
    <row r="2479">
      <c r="L2479" s="116"/>
      <c r="M2479" s="116"/>
      <c r="N2479" s="116"/>
      <c r="O2479" s="116"/>
      <c r="T2479" s="103"/>
      <c r="Y2479" s="130" t="s">
        <v>87</v>
      </c>
      <c r="Z2479" s="130" t="s">
        <v>439</v>
      </c>
    </row>
    <row r="2480">
      <c r="L2480" s="116"/>
      <c r="M2480" s="116"/>
      <c r="N2480" s="116"/>
      <c r="O2480" s="116"/>
      <c r="T2480" s="103"/>
      <c r="Y2480" s="130" t="s">
        <v>83</v>
      </c>
      <c r="Z2480" s="130" t="s">
        <v>427</v>
      </c>
    </row>
    <row r="2481">
      <c r="L2481" s="116"/>
      <c r="M2481" s="116"/>
      <c r="N2481" s="116"/>
      <c r="O2481" s="116"/>
      <c r="T2481" s="103"/>
      <c r="Y2481" s="130" t="s">
        <v>67</v>
      </c>
      <c r="Z2481" s="130" t="s">
        <v>435</v>
      </c>
    </row>
    <row r="2482">
      <c r="L2482" s="116"/>
      <c r="M2482" s="116"/>
      <c r="N2482" s="116"/>
      <c r="O2482" s="116"/>
      <c r="T2482" s="103"/>
      <c r="Y2482" s="130" t="s">
        <v>243</v>
      </c>
      <c r="Z2482" s="130" t="s">
        <v>486</v>
      </c>
    </row>
    <row r="2483">
      <c r="L2483" s="116"/>
      <c r="M2483" s="116"/>
      <c r="N2483" s="116"/>
      <c r="O2483" s="116"/>
      <c r="T2483" s="103"/>
      <c r="Y2483" s="130" t="s">
        <v>546</v>
      </c>
      <c r="Z2483" s="130" t="s">
        <v>424</v>
      </c>
    </row>
    <row r="2484">
      <c r="L2484" s="116"/>
      <c r="M2484" s="116"/>
      <c r="N2484" s="116"/>
      <c r="O2484" s="116"/>
      <c r="T2484" s="103"/>
      <c r="Y2484" s="130" t="s">
        <v>81</v>
      </c>
      <c r="Z2484" s="130" t="s">
        <v>413</v>
      </c>
    </row>
    <row r="2485">
      <c r="L2485" s="116"/>
      <c r="M2485" s="116"/>
      <c r="N2485" s="116"/>
      <c r="O2485" s="116"/>
      <c r="T2485" s="103"/>
      <c r="Y2485" s="130" t="s">
        <v>123</v>
      </c>
      <c r="Z2485" s="130" t="s">
        <v>480</v>
      </c>
    </row>
    <row r="2486">
      <c r="L2486" s="116"/>
      <c r="M2486" s="116"/>
      <c r="N2486" s="116"/>
      <c r="O2486" s="116"/>
      <c r="T2486" s="103"/>
      <c r="Y2486" s="130" t="s">
        <v>547</v>
      </c>
      <c r="Z2486" s="130" t="s">
        <v>473</v>
      </c>
    </row>
    <row r="2487">
      <c r="L2487" s="116"/>
      <c r="M2487" s="116"/>
      <c r="N2487" s="116"/>
      <c r="O2487" s="116"/>
      <c r="T2487" s="103"/>
      <c r="Y2487" s="130" t="s">
        <v>548</v>
      </c>
      <c r="Z2487" s="130" t="s">
        <v>464</v>
      </c>
    </row>
    <row r="2488">
      <c r="L2488" s="116"/>
      <c r="M2488" s="116"/>
      <c r="N2488" s="116"/>
      <c r="O2488" s="116"/>
      <c r="T2488" s="103"/>
      <c r="Y2488" s="130" t="s">
        <v>91</v>
      </c>
      <c r="Z2488" s="130" t="s">
        <v>483</v>
      </c>
    </row>
    <row r="2489">
      <c r="L2489" s="116"/>
      <c r="M2489" s="116"/>
      <c r="N2489" s="116"/>
      <c r="O2489" s="116"/>
      <c r="T2489" s="103"/>
      <c r="Y2489" s="130" t="s">
        <v>582</v>
      </c>
      <c r="Z2489" s="130" t="s">
        <v>451</v>
      </c>
    </row>
    <row r="2490">
      <c r="L2490" s="116"/>
      <c r="M2490" s="116"/>
      <c r="N2490" s="116"/>
      <c r="O2490" s="116"/>
      <c r="T2490" s="103"/>
      <c r="Y2490" s="130" t="s">
        <v>255</v>
      </c>
      <c r="Z2490" s="130" t="s">
        <v>425</v>
      </c>
    </row>
    <row r="2491">
      <c r="L2491" s="116"/>
      <c r="M2491" s="116"/>
      <c r="N2491" s="116"/>
      <c r="O2491" s="116"/>
      <c r="T2491" s="103"/>
      <c r="Y2491" s="130" t="s">
        <v>103</v>
      </c>
      <c r="Z2491" s="130" t="s">
        <v>464</v>
      </c>
    </row>
    <row r="2492">
      <c r="L2492" s="116"/>
      <c r="M2492" s="116"/>
      <c r="N2492" s="116"/>
      <c r="O2492" s="116"/>
      <c r="T2492" s="103"/>
      <c r="Y2492" s="130" t="s">
        <v>75</v>
      </c>
      <c r="Z2492" s="130" t="s">
        <v>398</v>
      </c>
    </row>
    <row r="2493">
      <c r="L2493" s="116"/>
      <c r="M2493" s="116"/>
      <c r="N2493" s="116"/>
      <c r="O2493" s="116"/>
      <c r="T2493" s="103"/>
      <c r="Y2493" s="130" t="s">
        <v>584</v>
      </c>
      <c r="Z2493" s="130" t="s">
        <v>490</v>
      </c>
    </row>
    <row r="2494">
      <c r="L2494" s="116"/>
      <c r="M2494" s="116"/>
      <c r="N2494" s="116"/>
      <c r="O2494" s="116"/>
      <c r="T2494" s="103"/>
      <c r="Y2494" s="130" t="s">
        <v>89</v>
      </c>
      <c r="Z2494" s="130" t="s">
        <v>417</v>
      </c>
    </row>
    <row r="2495">
      <c r="L2495" s="116"/>
      <c r="M2495" s="116"/>
      <c r="N2495" s="116"/>
      <c r="O2495" s="116"/>
      <c r="T2495" s="103"/>
      <c r="Y2495" s="130" t="s">
        <v>527</v>
      </c>
      <c r="Z2495" s="130" t="s">
        <v>480</v>
      </c>
    </row>
    <row r="2496">
      <c r="L2496" s="116"/>
      <c r="M2496" s="116"/>
      <c r="N2496" s="116"/>
      <c r="O2496" s="116"/>
      <c r="T2496" s="103"/>
      <c r="Y2496" s="130" t="s">
        <v>60</v>
      </c>
      <c r="Z2496" s="130" t="s">
        <v>417</v>
      </c>
    </row>
    <row r="2497">
      <c r="L2497" s="116"/>
      <c r="M2497" s="116"/>
      <c r="N2497" s="116"/>
      <c r="O2497" s="116"/>
      <c r="T2497" s="103"/>
      <c r="Y2497" s="130" t="s">
        <v>586</v>
      </c>
      <c r="Z2497" s="130" t="s">
        <v>480</v>
      </c>
    </row>
    <row r="2498">
      <c r="L2498" s="116"/>
      <c r="M2498" s="116"/>
      <c r="N2498" s="116"/>
      <c r="O2498" s="116"/>
      <c r="T2498" s="103"/>
      <c r="Y2498" s="130" t="s">
        <v>528</v>
      </c>
      <c r="Z2498" s="130" t="s">
        <v>432</v>
      </c>
    </row>
    <row r="2499">
      <c r="L2499" s="116"/>
      <c r="M2499" s="116"/>
      <c r="N2499" s="116"/>
      <c r="O2499" s="116"/>
      <c r="T2499" s="103"/>
      <c r="Y2499" s="130" t="s">
        <v>189</v>
      </c>
      <c r="Z2499" s="130" t="s">
        <v>490</v>
      </c>
    </row>
    <row r="2500">
      <c r="L2500" s="116"/>
      <c r="M2500" s="116"/>
      <c r="N2500" s="116"/>
      <c r="O2500" s="116"/>
      <c r="T2500" s="103"/>
      <c r="Y2500" s="130" t="s">
        <v>583</v>
      </c>
      <c r="Z2500" s="130" t="s">
        <v>490</v>
      </c>
    </row>
    <row r="2501">
      <c r="L2501" s="116"/>
      <c r="M2501" s="116"/>
      <c r="N2501" s="116"/>
      <c r="O2501" s="116"/>
      <c r="T2501" s="103"/>
      <c r="Y2501" s="130" t="s">
        <v>534</v>
      </c>
      <c r="Z2501" s="130" t="s">
        <v>381</v>
      </c>
    </row>
    <row r="2502">
      <c r="L2502" s="116"/>
      <c r="M2502" s="116"/>
      <c r="N2502" s="116"/>
      <c r="O2502" s="116"/>
      <c r="T2502" s="103"/>
      <c r="Y2502" s="130" t="s">
        <v>537</v>
      </c>
      <c r="Z2502" s="130" t="s">
        <v>461</v>
      </c>
    </row>
    <row r="2503">
      <c r="L2503" s="116"/>
      <c r="M2503" s="116"/>
      <c r="N2503" s="116"/>
      <c r="O2503" s="116"/>
      <c r="T2503" s="103"/>
      <c r="Y2503" s="130" t="s">
        <v>211</v>
      </c>
      <c r="Z2503" s="130" t="s">
        <v>492</v>
      </c>
    </row>
    <row r="2504">
      <c r="L2504" s="116"/>
      <c r="M2504" s="116"/>
      <c r="N2504" s="116"/>
      <c r="O2504" s="116"/>
      <c r="T2504" s="103"/>
      <c r="Y2504" s="130" t="s">
        <v>77</v>
      </c>
      <c r="Z2504" s="130" t="s">
        <v>427</v>
      </c>
    </row>
    <row r="2505">
      <c r="L2505" s="116"/>
      <c r="M2505" s="116"/>
      <c r="N2505" s="116"/>
      <c r="O2505" s="116"/>
      <c r="T2505" s="103"/>
      <c r="Y2505" s="130" t="s">
        <v>127</v>
      </c>
      <c r="Z2505" s="130" t="s">
        <v>372</v>
      </c>
    </row>
    <row r="2506">
      <c r="L2506" s="116"/>
      <c r="M2506" s="116"/>
      <c r="N2506" s="116"/>
      <c r="O2506" s="116"/>
      <c r="T2506" s="103"/>
      <c r="Y2506" s="130" t="s">
        <v>539</v>
      </c>
      <c r="Z2506" s="130" t="s">
        <v>400</v>
      </c>
    </row>
    <row r="2507">
      <c r="L2507" s="116"/>
      <c r="M2507" s="116"/>
      <c r="N2507" s="116"/>
      <c r="O2507" s="116"/>
      <c r="T2507" s="103"/>
      <c r="Y2507" s="130" t="s">
        <v>542</v>
      </c>
      <c r="Z2507" s="130" t="s">
        <v>421</v>
      </c>
    </row>
    <row r="2508">
      <c r="L2508" s="116"/>
      <c r="M2508" s="116"/>
      <c r="N2508" s="116"/>
      <c r="O2508" s="116"/>
      <c r="T2508" s="103"/>
      <c r="Y2508" s="130" t="s">
        <v>87</v>
      </c>
      <c r="Z2508" s="130" t="s">
        <v>439</v>
      </c>
    </row>
    <row r="2509">
      <c r="L2509" s="116"/>
      <c r="M2509" s="116"/>
      <c r="N2509" s="116"/>
      <c r="O2509" s="116"/>
      <c r="T2509" s="103"/>
      <c r="Y2509" s="130" t="s">
        <v>83</v>
      </c>
      <c r="Z2509" s="130" t="s">
        <v>427</v>
      </c>
    </row>
    <row r="2510">
      <c r="L2510" s="116"/>
      <c r="M2510" s="116"/>
      <c r="N2510" s="116"/>
      <c r="O2510" s="116"/>
      <c r="T2510" s="103"/>
      <c r="Y2510" s="130" t="s">
        <v>67</v>
      </c>
      <c r="Z2510" s="130" t="s">
        <v>435</v>
      </c>
    </row>
    <row r="2511">
      <c r="L2511" s="116"/>
      <c r="M2511" s="116"/>
      <c r="N2511" s="116"/>
      <c r="O2511" s="116"/>
      <c r="T2511" s="103"/>
      <c r="Y2511" s="130" t="s">
        <v>69</v>
      </c>
      <c r="Z2511" s="130" t="s">
        <v>468</v>
      </c>
    </row>
    <row r="2512">
      <c r="L2512" s="116"/>
      <c r="M2512" s="116"/>
      <c r="N2512" s="116"/>
      <c r="O2512" s="116"/>
      <c r="T2512" s="103"/>
      <c r="Y2512" s="130" t="s">
        <v>243</v>
      </c>
      <c r="Z2512" s="130" t="s">
        <v>486</v>
      </c>
    </row>
    <row r="2513">
      <c r="L2513" s="116"/>
      <c r="M2513" s="116"/>
      <c r="N2513" s="116"/>
      <c r="O2513" s="116"/>
      <c r="T2513" s="103"/>
      <c r="Y2513" s="130" t="s">
        <v>546</v>
      </c>
      <c r="Z2513" s="130" t="s">
        <v>424</v>
      </c>
    </row>
    <row r="2514">
      <c r="L2514" s="116"/>
      <c r="M2514" s="116"/>
      <c r="N2514" s="116"/>
      <c r="O2514" s="116"/>
      <c r="T2514" s="103"/>
      <c r="Y2514" s="130" t="s">
        <v>123</v>
      </c>
      <c r="Z2514" s="130" t="s">
        <v>480</v>
      </c>
    </row>
    <row r="2515">
      <c r="L2515" s="116"/>
      <c r="M2515" s="116"/>
      <c r="N2515" s="116"/>
      <c r="O2515" s="116"/>
      <c r="T2515" s="103"/>
      <c r="Y2515" s="130" t="s">
        <v>547</v>
      </c>
      <c r="Z2515" s="130" t="s">
        <v>473</v>
      </c>
    </row>
    <row r="2516">
      <c r="L2516" s="116"/>
      <c r="M2516" s="116"/>
      <c r="N2516" s="116"/>
      <c r="O2516" s="116"/>
      <c r="T2516" s="103"/>
      <c r="Y2516" s="130" t="s">
        <v>548</v>
      </c>
      <c r="Z2516" s="130" t="s">
        <v>464</v>
      </c>
    </row>
    <row r="2517">
      <c r="L2517" s="116"/>
      <c r="M2517" s="116"/>
      <c r="N2517" s="116"/>
      <c r="O2517" s="116"/>
      <c r="T2517" s="103"/>
      <c r="Y2517" s="130" t="s">
        <v>91</v>
      </c>
      <c r="Z2517" s="130" t="s">
        <v>483</v>
      </c>
    </row>
    <row r="2518">
      <c r="L2518" s="116"/>
      <c r="M2518" s="116"/>
      <c r="N2518" s="116"/>
      <c r="O2518" s="116"/>
      <c r="T2518" s="103"/>
      <c r="Y2518" s="130" t="s">
        <v>582</v>
      </c>
      <c r="Z2518" s="130" t="s">
        <v>451</v>
      </c>
    </row>
    <row r="2519">
      <c r="L2519" s="116"/>
      <c r="M2519" s="116"/>
      <c r="N2519" s="116"/>
      <c r="O2519" s="116"/>
      <c r="T2519" s="103"/>
      <c r="Y2519" s="130" t="s">
        <v>255</v>
      </c>
      <c r="Z2519" s="130" t="s">
        <v>425</v>
      </c>
    </row>
    <row r="2520">
      <c r="L2520" s="116"/>
      <c r="M2520" s="116"/>
      <c r="N2520" s="116"/>
      <c r="O2520" s="116"/>
      <c r="T2520" s="103"/>
      <c r="Y2520" s="130" t="s">
        <v>103</v>
      </c>
      <c r="Z2520" s="130" t="s">
        <v>464</v>
      </c>
    </row>
    <row r="2521">
      <c r="L2521" s="116"/>
      <c r="M2521" s="116"/>
      <c r="N2521" s="116"/>
      <c r="O2521" s="116"/>
      <c r="T2521" s="103"/>
      <c r="Y2521" s="130" t="s">
        <v>75</v>
      </c>
      <c r="Z2521" s="130" t="s">
        <v>398</v>
      </c>
    </row>
    <row r="2522">
      <c r="L2522" s="116"/>
      <c r="M2522" s="116"/>
      <c r="N2522" s="116"/>
      <c r="O2522" s="116"/>
      <c r="T2522" s="103"/>
      <c r="Y2522" s="130" t="s">
        <v>584</v>
      </c>
      <c r="Z2522" s="130" t="s">
        <v>490</v>
      </c>
    </row>
    <row r="2523">
      <c r="L2523" s="116"/>
      <c r="M2523" s="116"/>
      <c r="N2523" s="116"/>
      <c r="O2523" s="116"/>
      <c r="T2523" s="103"/>
      <c r="Y2523" s="130" t="s">
        <v>89</v>
      </c>
      <c r="Z2523" s="130" t="s">
        <v>417</v>
      </c>
    </row>
    <row r="2524">
      <c r="L2524" s="116"/>
      <c r="M2524" s="116"/>
      <c r="N2524" s="116"/>
      <c r="O2524" s="116"/>
      <c r="T2524" s="103"/>
      <c r="Y2524" s="130" t="s">
        <v>527</v>
      </c>
      <c r="Z2524" s="130" t="s">
        <v>480</v>
      </c>
    </row>
    <row r="2525">
      <c r="L2525" s="116"/>
      <c r="M2525" s="116"/>
      <c r="N2525" s="116"/>
      <c r="O2525" s="116"/>
      <c r="T2525" s="103"/>
      <c r="Y2525" s="130" t="s">
        <v>60</v>
      </c>
      <c r="Z2525" s="130" t="s">
        <v>417</v>
      </c>
    </row>
    <row r="2526">
      <c r="L2526" s="116"/>
      <c r="M2526" s="116"/>
      <c r="N2526" s="116"/>
      <c r="O2526" s="116"/>
      <c r="T2526" s="103"/>
      <c r="Y2526" s="130" t="s">
        <v>135</v>
      </c>
      <c r="Z2526" s="130" t="s">
        <v>459</v>
      </c>
    </row>
    <row r="2527">
      <c r="L2527" s="116"/>
      <c r="M2527" s="116"/>
      <c r="N2527" s="116"/>
      <c r="O2527" s="116"/>
      <c r="T2527" s="103"/>
      <c r="Y2527" s="130" t="s">
        <v>586</v>
      </c>
      <c r="Z2527" s="130" t="s">
        <v>480</v>
      </c>
    </row>
    <row r="2528">
      <c r="L2528" s="116"/>
      <c r="M2528" s="116"/>
      <c r="N2528" s="116"/>
      <c r="O2528" s="116"/>
      <c r="T2528" s="103"/>
      <c r="Y2528" s="130" t="s">
        <v>528</v>
      </c>
      <c r="Z2528" s="130" t="s">
        <v>432</v>
      </c>
    </row>
    <row r="2529">
      <c r="L2529" s="116"/>
      <c r="M2529" s="116"/>
      <c r="N2529" s="116"/>
      <c r="O2529" s="116"/>
      <c r="T2529" s="103"/>
      <c r="Y2529" s="130" t="s">
        <v>189</v>
      </c>
      <c r="Z2529" s="130" t="s">
        <v>490</v>
      </c>
    </row>
    <row r="2530">
      <c r="L2530" s="116"/>
      <c r="M2530" s="116"/>
      <c r="N2530" s="116"/>
      <c r="O2530" s="116"/>
      <c r="T2530" s="103"/>
      <c r="Y2530" s="130" t="s">
        <v>583</v>
      </c>
      <c r="Z2530" s="130" t="s">
        <v>490</v>
      </c>
    </row>
    <row r="2531">
      <c r="L2531" s="116"/>
      <c r="M2531" s="116"/>
      <c r="N2531" s="116"/>
      <c r="O2531" s="116"/>
      <c r="T2531" s="103"/>
      <c r="Y2531" s="130" t="s">
        <v>534</v>
      </c>
      <c r="Z2531" s="130" t="s">
        <v>381</v>
      </c>
    </row>
    <row r="2532">
      <c r="L2532" s="116"/>
      <c r="M2532" s="116"/>
      <c r="N2532" s="116"/>
      <c r="O2532" s="116"/>
      <c r="T2532" s="103"/>
      <c r="Y2532" s="130" t="s">
        <v>537</v>
      </c>
      <c r="Z2532" s="130" t="s">
        <v>461</v>
      </c>
    </row>
    <row r="2533">
      <c r="L2533" s="116"/>
      <c r="M2533" s="116"/>
      <c r="N2533" s="116"/>
      <c r="O2533" s="116"/>
      <c r="T2533" s="103"/>
      <c r="Y2533" s="130" t="s">
        <v>211</v>
      </c>
      <c r="Z2533" s="130" t="s">
        <v>492</v>
      </c>
    </row>
    <row r="2534">
      <c r="L2534" s="116"/>
      <c r="M2534" s="116"/>
      <c r="N2534" s="116"/>
      <c r="O2534" s="116"/>
      <c r="T2534" s="103"/>
      <c r="Y2534" s="130" t="s">
        <v>77</v>
      </c>
      <c r="Z2534" s="130" t="s">
        <v>427</v>
      </c>
    </row>
    <row r="2535">
      <c r="L2535" s="116"/>
      <c r="M2535" s="116"/>
      <c r="N2535" s="116"/>
      <c r="O2535" s="116"/>
      <c r="T2535" s="103"/>
      <c r="Y2535" s="130" t="s">
        <v>127</v>
      </c>
      <c r="Z2535" s="130" t="s">
        <v>372</v>
      </c>
    </row>
    <row r="2536">
      <c r="L2536" s="116"/>
      <c r="M2536" s="116"/>
      <c r="N2536" s="116"/>
      <c r="O2536" s="116"/>
      <c r="T2536" s="103"/>
      <c r="Y2536" s="130" t="s">
        <v>539</v>
      </c>
      <c r="Z2536" s="130" t="s">
        <v>400</v>
      </c>
    </row>
    <row r="2537">
      <c r="L2537" s="116"/>
      <c r="M2537" s="116"/>
      <c r="N2537" s="116"/>
      <c r="O2537" s="116"/>
      <c r="T2537" s="103"/>
      <c r="Y2537" s="130" t="s">
        <v>542</v>
      </c>
      <c r="Z2537" s="130" t="s">
        <v>421</v>
      </c>
    </row>
    <row r="2538">
      <c r="L2538" s="116"/>
      <c r="M2538" s="116"/>
      <c r="N2538" s="116"/>
      <c r="O2538" s="116"/>
      <c r="T2538" s="103"/>
      <c r="Y2538" s="130" t="s">
        <v>87</v>
      </c>
      <c r="Z2538" s="130" t="s">
        <v>439</v>
      </c>
    </row>
    <row r="2539">
      <c r="L2539" s="116"/>
      <c r="M2539" s="116"/>
      <c r="N2539" s="116"/>
      <c r="O2539" s="116"/>
      <c r="T2539" s="103"/>
      <c r="Y2539" s="130" t="s">
        <v>83</v>
      </c>
      <c r="Z2539" s="130" t="s">
        <v>427</v>
      </c>
    </row>
    <row r="2540">
      <c r="L2540" s="116"/>
      <c r="M2540" s="116"/>
      <c r="N2540" s="116"/>
      <c r="O2540" s="116"/>
      <c r="T2540" s="103"/>
      <c r="Y2540" s="130" t="s">
        <v>67</v>
      </c>
      <c r="Z2540" s="130" t="s">
        <v>435</v>
      </c>
    </row>
    <row r="2541">
      <c r="L2541" s="116"/>
      <c r="M2541" s="116"/>
      <c r="N2541" s="116"/>
      <c r="O2541" s="116"/>
      <c r="T2541" s="103"/>
      <c r="Y2541" s="130" t="s">
        <v>243</v>
      </c>
      <c r="Z2541" s="130" t="s">
        <v>486</v>
      </c>
    </row>
    <row r="2542">
      <c r="L2542" s="116"/>
      <c r="M2542" s="116"/>
      <c r="N2542" s="116"/>
      <c r="O2542" s="116"/>
      <c r="T2542" s="103"/>
      <c r="Y2542" s="130" t="s">
        <v>565</v>
      </c>
      <c r="Z2542" s="130" t="s">
        <v>492</v>
      </c>
    </row>
    <row r="2543">
      <c r="L2543" s="116"/>
      <c r="M2543" s="116"/>
      <c r="N2543" s="116"/>
      <c r="O2543" s="116"/>
      <c r="T2543" s="103"/>
      <c r="Y2543" s="130" t="s">
        <v>546</v>
      </c>
      <c r="Z2543" s="130" t="s">
        <v>424</v>
      </c>
    </row>
    <row r="2544">
      <c r="L2544" s="116"/>
      <c r="M2544" s="116"/>
      <c r="N2544" s="116"/>
      <c r="O2544" s="116"/>
      <c r="T2544" s="103"/>
      <c r="Y2544" s="130" t="s">
        <v>123</v>
      </c>
      <c r="Z2544" s="130" t="s">
        <v>480</v>
      </c>
    </row>
    <row r="2545">
      <c r="L2545" s="116"/>
      <c r="M2545" s="116"/>
      <c r="N2545" s="116"/>
      <c r="O2545" s="116"/>
      <c r="T2545" s="103"/>
      <c r="Y2545" s="130" t="s">
        <v>547</v>
      </c>
      <c r="Z2545" s="130" t="s">
        <v>473</v>
      </c>
    </row>
    <row r="2546">
      <c r="L2546" s="116"/>
      <c r="M2546" s="116"/>
      <c r="N2546" s="116"/>
      <c r="O2546" s="116"/>
      <c r="T2546" s="103"/>
      <c r="Y2546" s="130" t="s">
        <v>548</v>
      </c>
      <c r="Z2546" s="130" t="s">
        <v>464</v>
      </c>
    </row>
    <row r="2547">
      <c r="L2547" s="116"/>
      <c r="M2547" s="116"/>
      <c r="N2547" s="116"/>
      <c r="O2547" s="116"/>
      <c r="T2547" s="103"/>
      <c r="Y2547" s="130" t="s">
        <v>91</v>
      </c>
      <c r="Z2547" s="130" t="s">
        <v>483</v>
      </c>
    </row>
    <row r="2548">
      <c r="L2548" s="116"/>
      <c r="M2548" s="116"/>
      <c r="N2548" s="116"/>
      <c r="O2548" s="116"/>
      <c r="T2548" s="103"/>
      <c r="Y2548" s="130" t="s">
        <v>582</v>
      </c>
      <c r="Z2548" s="130" t="s">
        <v>451</v>
      </c>
    </row>
    <row r="2549">
      <c r="L2549" s="116"/>
      <c r="M2549" s="116"/>
      <c r="N2549" s="116"/>
      <c r="O2549" s="116"/>
      <c r="T2549" s="103"/>
      <c r="Y2549" s="130" t="s">
        <v>255</v>
      </c>
      <c r="Z2549" s="130" t="s">
        <v>425</v>
      </c>
    </row>
    <row r="2550">
      <c r="L2550" s="116"/>
      <c r="M2550" s="116"/>
      <c r="N2550" s="116"/>
      <c r="O2550" s="116"/>
      <c r="T2550" s="103"/>
      <c r="Y2550" s="130" t="s">
        <v>103</v>
      </c>
      <c r="Z2550" s="130" t="s">
        <v>464</v>
      </c>
    </row>
    <row r="2551">
      <c r="L2551" s="116"/>
      <c r="M2551" s="116"/>
      <c r="N2551" s="116"/>
      <c r="O2551" s="116"/>
      <c r="T2551" s="103"/>
      <c r="Y2551" s="130" t="s">
        <v>75</v>
      </c>
      <c r="Z2551" s="130" t="s">
        <v>398</v>
      </c>
    </row>
    <row r="2552">
      <c r="L2552" s="116"/>
      <c r="M2552" s="116"/>
      <c r="N2552" s="116"/>
      <c r="O2552" s="116"/>
      <c r="T2552" s="103"/>
      <c r="Y2552" s="130" t="s">
        <v>584</v>
      </c>
      <c r="Z2552" s="130" t="s">
        <v>490</v>
      </c>
    </row>
    <row r="2553">
      <c r="L2553" s="116"/>
      <c r="M2553" s="116"/>
      <c r="N2553" s="116"/>
      <c r="O2553" s="116"/>
      <c r="T2553" s="103"/>
      <c r="Y2553" s="130" t="s">
        <v>527</v>
      </c>
      <c r="Z2553" s="130" t="s">
        <v>480</v>
      </c>
    </row>
    <row r="2554">
      <c r="L2554" s="116"/>
      <c r="M2554" s="116"/>
      <c r="N2554" s="116"/>
      <c r="O2554" s="116"/>
      <c r="T2554" s="103"/>
      <c r="Y2554" s="130" t="s">
        <v>60</v>
      </c>
      <c r="Z2554" s="130" t="s">
        <v>417</v>
      </c>
    </row>
    <row r="2555">
      <c r="L2555" s="116"/>
      <c r="M2555" s="116"/>
      <c r="N2555" s="116"/>
      <c r="O2555" s="116"/>
      <c r="T2555" s="103"/>
      <c r="Y2555" s="130" t="s">
        <v>578</v>
      </c>
      <c r="Z2555" s="130" t="s">
        <v>483</v>
      </c>
    </row>
    <row r="2556">
      <c r="L2556" s="116"/>
      <c r="M2556" s="116"/>
      <c r="N2556" s="116"/>
      <c r="O2556" s="116"/>
      <c r="T2556" s="103"/>
      <c r="Y2556" s="130" t="s">
        <v>586</v>
      </c>
      <c r="Z2556" s="130" t="s">
        <v>480</v>
      </c>
    </row>
    <row r="2557">
      <c r="L2557" s="116"/>
      <c r="M2557" s="116"/>
      <c r="N2557" s="116"/>
      <c r="O2557" s="116"/>
      <c r="T2557" s="103"/>
      <c r="Y2557" s="130" t="s">
        <v>528</v>
      </c>
      <c r="Z2557" s="130" t="s">
        <v>432</v>
      </c>
    </row>
    <row r="2558">
      <c r="L2558" s="116"/>
      <c r="M2558" s="116"/>
      <c r="N2558" s="116"/>
      <c r="O2558" s="116"/>
      <c r="T2558" s="103"/>
      <c r="Y2558" s="130" t="s">
        <v>189</v>
      </c>
      <c r="Z2558" s="130" t="s">
        <v>490</v>
      </c>
    </row>
    <row r="2559">
      <c r="L2559" s="116"/>
      <c r="M2559" s="116"/>
      <c r="N2559" s="116"/>
      <c r="O2559" s="116"/>
      <c r="T2559" s="103"/>
      <c r="Y2559" s="130" t="s">
        <v>583</v>
      </c>
      <c r="Z2559" s="130" t="s">
        <v>490</v>
      </c>
    </row>
    <row r="2560">
      <c r="L2560" s="116"/>
      <c r="M2560" s="116"/>
      <c r="N2560" s="116"/>
      <c r="O2560" s="116"/>
      <c r="T2560" s="103"/>
      <c r="Y2560" s="130" t="s">
        <v>534</v>
      </c>
      <c r="Z2560" s="130" t="s">
        <v>381</v>
      </c>
    </row>
    <row r="2561">
      <c r="L2561" s="116"/>
      <c r="M2561" s="116"/>
      <c r="N2561" s="116"/>
      <c r="O2561" s="116"/>
      <c r="T2561" s="103"/>
      <c r="Y2561" s="130" t="s">
        <v>537</v>
      </c>
      <c r="Z2561" s="130" t="s">
        <v>461</v>
      </c>
    </row>
    <row r="2562">
      <c r="L2562" s="116"/>
      <c r="M2562" s="116"/>
      <c r="N2562" s="116"/>
      <c r="O2562" s="116"/>
      <c r="T2562" s="103"/>
      <c r="Y2562" s="130" t="s">
        <v>211</v>
      </c>
      <c r="Z2562" s="130" t="s">
        <v>492</v>
      </c>
    </row>
    <row r="2563">
      <c r="L2563" s="116"/>
      <c r="M2563" s="116"/>
      <c r="N2563" s="116"/>
      <c r="O2563" s="116"/>
      <c r="T2563" s="103"/>
      <c r="Y2563" s="130" t="s">
        <v>77</v>
      </c>
      <c r="Z2563" s="130" t="s">
        <v>427</v>
      </c>
    </row>
    <row r="2564">
      <c r="L2564" s="116"/>
      <c r="M2564" s="116"/>
      <c r="N2564" s="116"/>
      <c r="O2564" s="116"/>
      <c r="T2564" s="103"/>
      <c r="Y2564" s="130" t="s">
        <v>127</v>
      </c>
      <c r="Z2564" s="130" t="s">
        <v>372</v>
      </c>
    </row>
    <row r="2565">
      <c r="L2565" s="116"/>
      <c r="M2565" s="116"/>
      <c r="N2565" s="116"/>
      <c r="O2565" s="116"/>
      <c r="T2565" s="103"/>
      <c r="Y2565" s="130" t="s">
        <v>539</v>
      </c>
      <c r="Z2565" s="130" t="s">
        <v>400</v>
      </c>
    </row>
    <row r="2566">
      <c r="L2566" s="116"/>
      <c r="M2566" s="116"/>
      <c r="N2566" s="116"/>
      <c r="O2566" s="116"/>
      <c r="T2566" s="103"/>
      <c r="Y2566" s="130" t="s">
        <v>542</v>
      </c>
      <c r="Z2566" s="130" t="s">
        <v>421</v>
      </c>
    </row>
    <row r="2567">
      <c r="L2567" s="116"/>
      <c r="M2567" s="116"/>
      <c r="N2567" s="116"/>
      <c r="O2567" s="116"/>
      <c r="T2567" s="103"/>
      <c r="Y2567" s="130" t="s">
        <v>587</v>
      </c>
      <c r="Z2567" s="130" t="s">
        <v>492</v>
      </c>
    </row>
    <row r="2568">
      <c r="L2568" s="116"/>
      <c r="M2568" s="116"/>
      <c r="N2568" s="116"/>
      <c r="O2568" s="116"/>
      <c r="T2568" s="103"/>
      <c r="Y2568" s="130" t="s">
        <v>87</v>
      </c>
      <c r="Z2568" s="130" t="s">
        <v>439</v>
      </c>
    </row>
    <row r="2569">
      <c r="L2569" s="116"/>
      <c r="M2569" s="116"/>
      <c r="N2569" s="116"/>
      <c r="O2569" s="116"/>
      <c r="T2569" s="103"/>
      <c r="Y2569" s="130" t="s">
        <v>83</v>
      </c>
      <c r="Z2569" s="130" t="s">
        <v>427</v>
      </c>
    </row>
    <row r="2570">
      <c r="L2570" s="116"/>
      <c r="M2570" s="116"/>
      <c r="N2570" s="116"/>
      <c r="O2570" s="116"/>
      <c r="T2570" s="103"/>
      <c r="Y2570" s="130" t="s">
        <v>588</v>
      </c>
      <c r="Z2570" s="130" t="s">
        <v>480</v>
      </c>
    </row>
    <row r="2571">
      <c r="L2571" s="116"/>
      <c r="M2571" s="116"/>
      <c r="N2571" s="116"/>
      <c r="O2571" s="116"/>
      <c r="T2571" s="103"/>
      <c r="Y2571" s="130" t="s">
        <v>67</v>
      </c>
      <c r="Z2571" s="130" t="s">
        <v>435</v>
      </c>
    </row>
    <row r="2572">
      <c r="L2572" s="116"/>
      <c r="M2572" s="116"/>
      <c r="N2572" s="116"/>
      <c r="O2572" s="116"/>
      <c r="T2572" s="103"/>
      <c r="Y2572" s="130" t="s">
        <v>243</v>
      </c>
      <c r="Z2572" s="130" t="s">
        <v>486</v>
      </c>
    </row>
    <row r="2573">
      <c r="L2573" s="116"/>
      <c r="M2573" s="116"/>
      <c r="N2573" s="116"/>
      <c r="O2573" s="116"/>
      <c r="T2573" s="103"/>
      <c r="Y2573" s="130" t="s">
        <v>247</v>
      </c>
      <c r="Z2573" s="130" t="s">
        <v>492</v>
      </c>
    </row>
    <row r="2574">
      <c r="L2574" s="116"/>
      <c r="M2574" s="116"/>
      <c r="N2574" s="116"/>
      <c r="O2574" s="116"/>
      <c r="T2574" s="103"/>
      <c r="Y2574" s="130" t="s">
        <v>546</v>
      </c>
      <c r="Z2574" s="130" t="s">
        <v>424</v>
      </c>
    </row>
    <row r="2575">
      <c r="L2575" s="116"/>
      <c r="M2575" s="116"/>
      <c r="N2575" s="116"/>
      <c r="O2575" s="116"/>
      <c r="T2575" s="103"/>
      <c r="Y2575" s="130" t="s">
        <v>123</v>
      </c>
      <c r="Z2575" s="130" t="s">
        <v>480</v>
      </c>
    </row>
    <row r="2576">
      <c r="L2576" s="116"/>
      <c r="M2576" s="116"/>
      <c r="N2576" s="116"/>
      <c r="O2576" s="116"/>
      <c r="T2576" s="103"/>
      <c r="Y2576" s="130" t="s">
        <v>547</v>
      </c>
      <c r="Z2576" s="130" t="s">
        <v>473</v>
      </c>
    </row>
    <row r="2577">
      <c r="L2577" s="116"/>
      <c r="M2577" s="116"/>
      <c r="N2577" s="116"/>
      <c r="O2577" s="116"/>
      <c r="T2577" s="103"/>
      <c r="Y2577" s="130" t="s">
        <v>548</v>
      </c>
      <c r="Z2577" s="130" t="s">
        <v>464</v>
      </c>
    </row>
    <row r="2578">
      <c r="L2578" s="116"/>
      <c r="M2578" s="116"/>
      <c r="N2578" s="116"/>
      <c r="O2578" s="116"/>
      <c r="T2578" s="103"/>
      <c r="Y2578" s="130" t="s">
        <v>91</v>
      </c>
      <c r="Z2578" s="130" t="s">
        <v>483</v>
      </c>
    </row>
    <row r="2579">
      <c r="L2579" s="116"/>
      <c r="M2579" s="116"/>
      <c r="N2579" s="116"/>
      <c r="O2579" s="116"/>
      <c r="T2579" s="103"/>
      <c r="Y2579" s="130" t="s">
        <v>582</v>
      </c>
      <c r="Z2579" s="130" t="s">
        <v>451</v>
      </c>
    </row>
    <row r="2580">
      <c r="L2580" s="116"/>
      <c r="M2580" s="116"/>
      <c r="N2580" s="116"/>
      <c r="O2580" s="116"/>
      <c r="T2580" s="103"/>
      <c r="Y2580" s="130" t="s">
        <v>255</v>
      </c>
      <c r="Z2580" s="130" t="s">
        <v>425</v>
      </c>
    </row>
    <row r="2581">
      <c r="L2581" s="116"/>
      <c r="M2581" s="116"/>
      <c r="N2581" s="116"/>
      <c r="O2581" s="116"/>
      <c r="T2581" s="103"/>
      <c r="Y2581" s="130" t="s">
        <v>103</v>
      </c>
      <c r="Z2581" s="130" t="s">
        <v>464</v>
      </c>
    </row>
    <row r="2582">
      <c r="L2582" s="116"/>
      <c r="M2582" s="116"/>
      <c r="N2582" s="116"/>
      <c r="O2582" s="116"/>
      <c r="T2582" s="103"/>
      <c r="Y2582" s="130" t="s">
        <v>75</v>
      </c>
      <c r="Z2582" s="130" t="s">
        <v>398</v>
      </c>
    </row>
    <row r="2583">
      <c r="L2583" s="116"/>
      <c r="M2583" s="116"/>
      <c r="N2583" s="116"/>
      <c r="O2583" s="116"/>
      <c r="T2583" s="103"/>
      <c r="Y2583" s="130" t="s">
        <v>584</v>
      </c>
      <c r="Z2583" s="130" t="s">
        <v>490</v>
      </c>
    </row>
    <row r="2584">
      <c r="L2584" s="116"/>
      <c r="M2584" s="116"/>
      <c r="N2584" s="116"/>
      <c r="O2584" s="116"/>
      <c r="T2584" s="103"/>
      <c r="Y2584" s="130" t="s">
        <v>89</v>
      </c>
      <c r="Z2584" s="130" t="s">
        <v>417</v>
      </c>
    </row>
    <row r="2585">
      <c r="L2585" s="116"/>
      <c r="M2585" s="116"/>
      <c r="N2585" s="116"/>
      <c r="O2585" s="116"/>
      <c r="T2585" s="103"/>
      <c r="Y2585" s="130" t="s">
        <v>527</v>
      </c>
      <c r="Z2585" s="130" t="s">
        <v>480</v>
      </c>
    </row>
    <row r="2586">
      <c r="L2586" s="116"/>
      <c r="M2586" s="116"/>
      <c r="N2586" s="116"/>
      <c r="O2586" s="116"/>
      <c r="T2586" s="103"/>
      <c r="Y2586" s="130" t="s">
        <v>60</v>
      </c>
      <c r="Z2586" s="130" t="s">
        <v>417</v>
      </c>
    </row>
    <row r="2587">
      <c r="L2587" s="116"/>
      <c r="M2587" s="116"/>
      <c r="N2587" s="116"/>
      <c r="O2587" s="116"/>
      <c r="T2587" s="103"/>
      <c r="Y2587" s="130" t="s">
        <v>585</v>
      </c>
      <c r="Z2587" s="130" t="s">
        <v>417</v>
      </c>
    </row>
    <row r="2588">
      <c r="L2588" s="116"/>
      <c r="M2588" s="116"/>
      <c r="N2588" s="116"/>
      <c r="O2588" s="116"/>
      <c r="T2588" s="103"/>
      <c r="Y2588" s="130" t="s">
        <v>578</v>
      </c>
      <c r="Z2588" s="130" t="s">
        <v>483</v>
      </c>
    </row>
    <row r="2589">
      <c r="L2589" s="116"/>
      <c r="M2589" s="116"/>
      <c r="N2589" s="116"/>
      <c r="O2589" s="116"/>
      <c r="T2589" s="103"/>
      <c r="Y2589" s="130" t="s">
        <v>586</v>
      </c>
      <c r="Z2589" s="130" t="s">
        <v>480</v>
      </c>
    </row>
    <row r="2590">
      <c r="L2590" s="116"/>
      <c r="M2590" s="116"/>
      <c r="N2590" s="116"/>
      <c r="O2590" s="116"/>
      <c r="T2590" s="103"/>
      <c r="Y2590" s="130" t="s">
        <v>528</v>
      </c>
      <c r="Z2590" s="130" t="s">
        <v>432</v>
      </c>
    </row>
    <row r="2591">
      <c r="L2591" s="116"/>
      <c r="M2591" s="116"/>
      <c r="N2591" s="116"/>
      <c r="O2591" s="116"/>
      <c r="T2591" s="103"/>
      <c r="Y2591" s="130" t="s">
        <v>189</v>
      </c>
      <c r="Z2591" s="130" t="s">
        <v>490</v>
      </c>
    </row>
    <row r="2592">
      <c r="L2592" s="116"/>
      <c r="M2592" s="116"/>
      <c r="N2592" s="116"/>
      <c r="O2592" s="116"/>
      <c r="T2592" s="103"/>
      <c r="Y2592" s="130" t="s">
        <v>583</v>
      </c>
      <c r="Z2592" s="130" t="s">
        <v>490</v>
      </c>
    </row>
    <row r="2593">
      <c r="L2593" s="116"/>
      <c r="M2593" s="116"/>
      <c r="N2593" s="116"/>
      <c r="O2593" s="116"/>
      <c r="T2593" s="103"/>
      <c r="Y2593" s="130" t="s">
        <v>534</v>
      </c>
      <c r="Z2593" s="130" t="s">
        <v>381</v>
      </c>
    </row>
    <row r="2594">
      <c r="L2594" s="116"/>
      <c r="M2594" s="116"/>
      <c r="N2594" s="116"/>
      <c r="O2594" s="116"/>
      <c r="T2594" s="103"/>
      <c r="Y2594" s="130" t="s">
        <v>537</v>
      </c>
      <c r="Z2594" s="130" t="s">
        <v>461</v>
      </c>
    </row>
    <row r="2595">
      <c r="L2595" s="116"/>
      <c r="M2595" s="116"/>
      <c r="N2595" s="116"/>
      <c r="O2595" s="116"/>
      <c r="T2595" s="103"/>
      <c r="Y2595" s="130" t="s">
        <v>211</v>
      </c>
      <c r="Z2595" s="130" t="s">
        <v>492</v>
      </c>
    </row>
    <row r="2596">
      <c r="L2596" s="116"/>
      <c r="M2596" s="116"/>
      <c r="N2596" s="116"/>
      <c r="O2596" s="116"/>
      <c r="T2596" s="103"/>
      <c r="Y2596" s="130" t="s">
        <v>538</v>
      </c>
      <c r="Z2596" s="130" t="s">
        <v>430</v>
      </c>
    </row>
    <row r="2597">
      <c r="L2597" s="116"/>
      <c r="M2597" s="116"/>
      <c r="N2597" s="116"/>
      <c r="O2597" s="116"/>
      <c r="T2597" s="103"/>
      <c r="Y2597" s="130" t="s">
        <v>77</v>
      </c>
      <c r="Z2597" s="130" t="s">
        <v>427</v>
      </c>
    </row>
    <row r="2598">
      <c r="L2598" s="116"/>
      <c r="M2598" s="116"/>
      <c r="N2598" s="116"/>
      <c r="O2598" s="116"/>
      <c r="T2598" s="103"/>
      <c r="Y2598" s="130" t="s">
        <v>127</v>
      </c>
      <c r="Z2598" s="130" t="s">
        <v>372</v>
      </c>
    </row>
    <row r="2599">
      <c r="L2599" s="116"/>
      <c r="M2599" s="116"/>
      <c r="N2599" s="116"/>
      <c r="O2599" s="116"/>
      <c r="T2599" s="103"/>
      <c r="Y2599" s="130" t="s">
        <v>539</v>
      </c>
      <c r="Z2599" s="130" t="s">
        <v>400</v>
      </c>
    </row>
    <row r="2600">
      <c r="L2600" s="116"/>
      <c r="M2600" s="116"/>
      <c r="N2600" s="116"/>
      <c r="O2600" s="116"/>
      <c r="T2600" s="103"/>
      <c r="Y2600" s="130" t="s">
        <v>191</v>
      </c>
      <c r="Z2600" s="130" t="s">
        <v>384</v>
      </c>
    </row>
    <row r="2601">
      <c r="L2601" s="116"/>
      <c r="M2601" s="116"/>
      <c r="N2601" s="116"/>
      <c r="O2601" s="116"/>
      <c r="T2601" s="103"/>
      <c r="Y2601" s="130" t="s">
        <v>542</v>
      </c>
      <c r="Z2601" s="130" t="s">
        <v>421</v>
      </c>
    </row>
    <row r="2602">
      <c r="L2602" s="116"/>
      <c r="M2602" s="116"/>
      <c r="N2602" s="116"/>
      <c r="O2602" s="116"/>
      <c r="T2602" s="103"/>
      <c r="Y2602" s="130" t="s">
        <v>587</v>
      </c>
      <c r="Z2602" s="130" t="s">
        <v>492</v>
      </c>
    </row>
    <row r="2603">
      <c r="L2603" s="116"/>
      <c r="M2603" s="116"/>
      <c r="N2603" s="116"/>
      <c r="O2603" s="116"/>
      <c r="T2603" s="103"/>
      <c r="Y2603" s="130" t="s">
        <v>87</v>
      </c>
      <c r="Z2603" s="130" t="s">
        <v>439</v>
      </c>
    </row>
    <row r="2604">
      <c r="L2604" s="116"/>
      <c r="M2604" s="116"/>
      <c r="N2604" s="116"/>
      <c r="O2604" s="116"/>
      <c r="T2604" s="103"/>
      <c r="Y2604" s="130" t="s">
        <v>73</v>
      </c>
      <c r="Z2604" s="130" t="s">
        <v>489</v>
      </c>
    </row>
    <row r="2605">
      <c r="L2605" s="116"/>
      <c r="M2605" s="116"/>
      <c r="N2605" s="116"/>
      <c r="O2605" s="116"/>
      <c r="T2605" s="103"/>
      <c r="Y2605" s="130" t="s">
        <v>83</v>
      </c>
      <c r="Z2605" s="130" t="s">
        <v>427</v>
      </c>
    </row>
    <row r="2606">
      <c r="L2606" s="116"/>
      <c r="M2606" s="116"/>
      <c r="N2606" s="116"/>
      <c r="O2606" s="116"/>
      <c r="T2606" s="103"/>
      <c r="Y2606" s="130" t="s">
        <v>588</v>
      </c>
      <c r="Z2606" s="130" t="s">
        <v>480</v>
      </c>
    </row>
    <row r="2607">
      <c r="L2607" s="116"/>
      <c r="M2607" s="116"/>
      <c r="N2607" s="116"/>
      <c r="O2607" s="116"/>
      <c r="T2607" s="103"/>
      <c r="Y2607" s="130" t="s">
        <v>67</v>
      </c>
      <c r="Z2607" s="130" t="s">
        <v>435</v>
      </c>
    </row>
    <row r="2608">
      <c r="L2608" s="116"/>
      <c r="M2608" s="116"/>
      <c r="N2608" s="116"/>
      <c r="O2608" s="116"/>
      <c r="T2608" s="103"/>
      <c r="Y2608" s="130" t="s">
        <v>69</v>
      </c>
      <c r="Z2608" s="130" t="s">
        <v>468</v>
      </c>
    </row>
    <row r="2609">
      <c r="L2609" s="116"/>
      <c r="M2609" s="116"/>
      <c r="N2609" s="116"/>
      <c r="O2609" s="116"/>
      <c r="T2609" s="103"/>
      <c r="Y2609" s="130" t="s">
        <v>243</v>
      </c>
      <c r="Z2609" s="130" t="s">
        <v>486</v>
      </c>
    </row>
    <row r="2610">
      <c r="L2610" s="116"/>
      <c r="M2610" s="116"/>
      <c r="N2610" s="116"/>
      <c r="O2610" s="116"/>
      <c r="T2610" s="103"/>
      <c r="Y2610" s="130" t="s">
        <v>546</v>
      </c>
      <c r="Z2610" s="130" t="s">
        <v>424</v>
      </c>
    </row>
    <row r="2611">
      <c r="L2611" s="116"/>
      <c r="M2611" s="116"/>
      <c r="N2611" s="116"/>
      <c r="O2611" s="116"/>
      <c r="T2611" s="103"/>
      <c r="Y2611" s="130" t="s">
        <v>81</v>
      </c>
      <c r="Z2611" s="130" t="s">
        <v>413</v>
      </c>
    </row>
    <row r="2612">
      <c r="L2612" s="116"/>
      <c r="M2612" s="116"/>
      <c r="N2612" s="116"/>
      <c r="O2612" s="116"/>
      <c r="T2612" s="103"/>
      <c r="Y2612" s="130" t="s">
        <v>123</v>
      </c>
      <c r="Z2612" s="130" t="s">
        <v>480</v>
      </c>
    </row>
    <row r="2613">
      <c r="L2613" s="116"/>
      <c r="M2613" s="116"/>
      <c r="N2613" s="116"/>
      <c r="O2613" s="116"/>
      <c r="T2613" s="103"/>
      <c r="Y2613" s="130" t="s">
        <v>547</v>
      </c>
      <c r="Z2613" s="130" t="s">
        <v>473</v>
      </c>
    </row>
    <row r="2614">
      <c r="L2614" s="116"/>
      <c r="M2614" s="116"/>
      <c r="N2614" s="116"/>
      <c r="O2614" s="116"/>
      <c r="T2614" s="103"/>
      <c r="Y2614" s="130" t="s">
        <v>548</v>
      </c>
      <c r="Z2614" s="130" t="s">
        <v>464</v>
      </c>
    </row>
    <row r="2615">
      <c r="L2615" s="116"/>
      <c r="M2615" s="116"/>
      <c r="N2615" s="116"/>
      <c r="O2615" s="116"/>
      <c r="T2615" s="103"/>
      <c r="Y2615" s="130" t="s">
        <v>91</v>
      </c>
      <c r="Z2615" s="130" t="s">
        <v>483</v>
      </c>
    </row>
    <row r="2616">
      <c r="L2616" s="116"/>
      <c r="M2616" s="116"/>
      <c r="N2616" s="116"/>
      <c r="O2616" s="116"/>
      <c r="T2616" s="103"/>
      <c r="Y2616" s="130" t="s">
        <v>582</v>
      </c>
      <c r="Z2616" s="130" t="s">
        <v>451</v>
      </c>
    </row>
    <row r="2617">
      <c r="L2617" s="116"/>
      <c r="M2617" s="116"/>
      <c r="N2617" s="116"/>
      <c r="O2617" s="116"/>
      <c r="T2617" s="103"/>
      <c r="Y2617" s="130" t="s">
        <v>255</v>
      </c>
      <c r="Z2617" s="130" t="s">
        <v>425</v>
      </c>
    </row>
    <row r="2618">
      <c r="L2618" s="116"/>
      <c r="M2618" s="116"/>
      <c r="N2618" s="116"/>
      <c r="O2618" s="116"/>
      <c r="T2618" s="103"/>
      <c r="Y2618" s="130" t="s">
        <v>103</v>
      </c>
      <c r="Z2618" s="130" t="s">
        <v>464</v>
      </c>
    </row>
    <row r="2619">
      <c r="L2619" s="116"/>
      <c r="M2619" s="116"/>
      <c r="N2619" s="116"/>
      <c r="O2619" s="116"/>
      <c r="T2619" s="103"/>
      <c r="Y2619" s="130" t="s">
        <v>75</v>
      </c>
      <c r="Z2619" s="130" t="s">
        <v>398</v>
      </c>
    </row>
    <row r="2620">
      <c r="L2620" s="116"/>
      <c r="M2620" s="116"/>
      <c r="N2620" s="116"/>
      <c r="O2620" s="116"/>
      <c r="T2620" s="103"/>
      <c r="Y2620" s="130" t="s">
        <v>584</v>
      </c>
      <c r="Z2620" s="130" t="s">
        <v>490</v>
      </c>
    </row>
    <row r="2621">
      <c r="L2621" s="116"/>
      <c r="M2621" s="116"/>
      <c r="N2621" s="116"/>
      <c r="O2621" s="116"/>
      <c r="T2621" s="103"/>
      <c r="Y2621" s="130" t="s">
        <v>527</v>
      </c>
      <c r="Z2621" s="130" t="s">
        <v>480</v>
      </c>
    </row>
    <row r="2622">
      <c r="L2622" s="116"/>
      <c r="M2622" s="116"/>
      <c r="N2622" s="116"/>
      <c r="O2622" s="116"/>
      <c r="T2622" s="103"/>
      <c r="Y2622" s="130" t="s">
        <v>60</v>
      </c>
      <c r="Z2622" s="130" t="s">
        <v>417</v>
      </c>
    </row>
    <row r="2623">
      <c r="L2623" s="116"/>
      <c r="M2623" s="116"/>
      <c r="N2623" s="116"/>
      <c r="O2623" s="116"/>
      <c r="T2623" s="103"/>
      <c r="Y2623" s="130" t="s">
        <v>578</v>
      </c>
      <c r="Z2623" s="130" t="s">
        <v>483</v>
      </c>
    </row>
    <row r="2624">
      <c r="L2624" s="116"/>
      <c r="M2624" s="116"/>
      <c r="N2624" s="116"/>
      <c r="O2624" s="116"/>
      <c r="T2624" s="103"/>
      <c r="Y2624" s="130" t="s">
        <v>586</v>
      </c>
      <c r="Z2624" s="130" t="s">
        <v>480</v>
      </c>
    </row>
    <row r="2625">
      <c r="L2625" s="116"/>
      <c r="M2625" s="116"/>
      <c r="N2625" s="116"/>
      <c r="O2625" s="116"/>
      <c r="T2625" s="103"/>
      <c r="Y2625" s="130" t="s">
        <v>528</v>
      </c>
      <c r="Z2625" s="130" t="s">
        <v>432</v>
      </c>
    </row>
    <row r="2626">
      <c r="L2626" s="116"/>
      <c r="M2626" s="116"/>
      <c r="N2626" s="116"/>
      <c r="O2626" s="116"/>
      <c r="T2626" s="103"/>
      <c r="Y2626" s="130" t="s">
        <v>583</v>
      </c>
      <c r="Z2626" s="130" t="s">
        <v>490</v>
      </c>
    </row>
    <row r="2627">
      <c r="L2627" s="116"/>
      <c r="M2627" s="116"/>
      <c r="N2627" s="116"/>
      <c r="O2627" s="116"/>
      <c r="T2627" s="103"/>
      <c r="Y2627" s="130" t="s">
        <v>534</v>
      </c>
      <c r="Z2627" s="130" t="s">
        <v>381</v>
      </c>
    </row>
    <row r="2628">
      <c r="L2628" s="116"/>
      <c r="M2628" s="116"/>
      <c r="N2628" s="116"/>
      <c r="O2628" s="116"/>
      <c r="T2628" s="103"/>
      <c r="Y2628" s="130" t="s">
        <v>537</v>
      </c>
      <c r="Z2628" s="130" t="s">
        <v>461</v>
      </c>
    </row>
    <row r="2629">
      <c r="L2629" s="116"/>
      <c r="M2629" s="116"/>
      <c r="N2629" s="116"/>
      <c r="O2629" s="116"/>
      <c r="T2629" s="103"/>
      <c r="Y2629" s="130" t="s">
        <v>211</v>
      </c>
      <c r="Z2629" s="130" t="s">
        <v>492</v>
      </c>
    </row>
    <row r="2630">
      <c r="L2630" s="116"/>
      <c r="M2630" s="116"/>
      <c r="N2630" s="116"/>
      <c r="O2630" s="116"/>
      <c r="T2630" s="103"/>
      <c r="Y2630" s="130" t="s">
        <v>77</v>
      </c>
      <c r="Z2630" s="130" t="s">
        <v>427</v>
      </c>
    </row>
    <row r="2631">
      <c r="L2631" s="116"/>
      <c r="M2631" s="116"/>
      <c r="N2631" s="116"/>
      <c r="O2631" s="116"/>
      <c r="T2631" s="103"/>
      <c r="Y2631" s="130" t="s">
        <v>127</v>
      </c>
      <c r="Z2631" s="130" t="s">
        <v>372</v>
      </c>
    </row>
    <row r="2632">
      <c r="L2632" s="116"/>
      <c r="M2632" s="116"/>
      <c r="N2632" s="116"/>
      <c r="O2632" s="116"/>
      <c r="T2632" s="103"/>
      <c r="Y2632" s="130" t="s">
        <v>539</v>
      </c>
      <c r="Z2632" s="130" t="s">
        <v>400</v>
      </c>
    </row>
    <row r="2633">
      <c r="L2633" s="116"/>
      <c r="M2633" s="116"/>
      <c r="N2633" s="116"/>
      <c r="O2633" s="116"/>
      <c r="T2633" s="103"/>
      <c r="Y2633" s="130" t="s">
        <v>542</v>
      </c>
      <c r="Z2633" s="130" t="s">
        <v>421</v>
      </c>
    </row>
    <row r="2634">
      <c r="L2634" s="116"/>
      <c r="M2634" s="116"/>
      <c r="N2634" s="116"/>
      <c r="O2634" s="116"/>
      <c r="T2634" s="103"/>
      <c r="Y2634" s="130" t="s">
        <v>587</v>
      </c>
      <c r="Z2634" s="130" t="s">
        <v>492</v>
      </c>
    </row>
    <row r="2635">
      <c r="L2635" s="116"/>
      <c r="M2635" s="116"/>
      <c r="N2635" s="116"/>
      <c r="O2635" s="116"/>
      <c r="T2635" s="103"/>
      <c r="Y2635" s="130" t="s">
        <v>87</v>
      </c>
      <c r="Z2635" s="130" t="s">
        <v>439</v>
      </c>
    </row>
    <row r="2636">
      <c r="L2636" s="116"/>
      <c r="M2636" s="116"/>
      <c r="N2636" s="116"/>
      <c r="O2636" s="116"/>
      <c r="T2636" s="103"/>
      <c r="Y2636" s="130" t="s">
        <v>73</v>
      </c>
      <c r="Z2636" s="130" t="s">
        <v>489</v>
      </c>
    </row>
    <row r="2637">
      <c r="L2637" s="116"/>
      <c r="M2637" s="116"/>
      <c r="N2637" s="116"/>
      <c r="O2637" s="116"/>
      <c r="T2637" s="103"/>
      <c r="Y2637" s="130" t="s">
        <v>83</v>
      </c>
      <c r="Z2637" s="130" t="s">
        <v>427</v>
      </c>
    </row>
    <row r="2638">
      <c r="L2638" s="116"/>
      <c r="M2638" s="116"/>
      <c r="N2638" s="116"/>
      <c r="O2638" s="116"/>
      <c r="T2638" s="103"/>
      <c r="Y2638" s="130" t="s">
        <v>588</v>
      </c>
      <c r="Z2638" s="130" t="s">
        <v>480</v>
      </c>
    </row>
    <row r="2639">
      <c r="L2639" s="116"/>
      <c r="M2639" s="116"/>
      <c r="N2639" s="116"/>
      <c r="O2639" s="116"/>
      <c r="T2639" s="103"/>
      <c r="Y2639" s="130" t="s">
        <v>67</v>
      </c>
      <c r="Z2639" s="130" t="s">
        <v>435</v>
      </c>
    </row>
    <row r="2640">
      <c r="L2640" s="116"/>
      <c r="M2640" s="116"/>
      <c r="N2640" s="116"/>
      <c r="O2640" s="116"/>
      <c r="T2640" s="103"/>
      <c r="Y2640" s="130" t="s">
        <v>243</v>
      </c>
      <c r="Z2640" s="130" t="s">
        <v>486</v>
      </c>
    </row>
    <row r="2641">
      <c r="L2641" s="116"/>
      <c r="M2641" s="116"/>
      <c r="N2641" s="116"/>
      <c r="O2641" s="116"/>
      <c r="T2641" s="103"/>
      <c r="Y2641" s="130" t="s">
        <v>123</v>
      </c>
      <c r="Z2641" s="130" t="s">
        <v>480</v>
      </c>
    </row>
    <row r="2642">
      <c r="L2642" s="116"/>
      <c r="M2642" s="116"/>
      <c r="N2642" s="116"/>
      <c r="O2642" s="116"/>
      <c r="T2642" s="103"/>
      <c r="Y2642" s="130" t="s">
        <v>547</v>
      </c>
      <c r="Z2642" s="130" t="s">
        <v>473</v>
      </c>
    </row>
    <row r="2643">
      <c r="L2643" s="116"/>
      <c r="M2643" s="116"/>
      <c r="N2643" s="116"/>
      <c r="O2643" s="116"/>
      <c r="T2643" s="103"/>
      <c r="Y2643" s="130" t="s">
        <v>548</v>
      </c>
      <c r="Z2643" s="130" t="s">
        <v>464</v>
      </c>
    </row>
    <row r="2644">
      <c r="L2644" s="116"/>
      <c r="M2644" s="116"/>
      <c r="N2644" s="116"/>
      <c r="O2644" s="116"/>
      <c r="T2644" s="103"/>
      <c r="Y2644" s="130" t="s">
        <v>91</v>
      </c>
      <c r="Z2644" s="130" t="s">
        <v>483</v>
      </c>
    </row>
    <row r="2645">
      <c r="L2645" s="116"/>
      <c r="M2645" s="116"/>
      <c r="N2645" s="116"/>
      <c r="O2645" s="116"/>
      <c r="T2645" s="103"/>
      <c r="Y2645" s="130" t="s">
        <v>582</v>
      </c>
      <c r="Z2645" s="130" t="s">
        <v>451</v>
      </c>
    </row>
    <row r="2646">
      <c r="L2646" s="116"/>
      <c r="M2646" s="116"/>
      <c r="N2646" s="116"/>
      <c r="O2646" s="116"/>
      <c r="T2646" s="103"/>
      <c r="Y2646" s="130" t="s">
        <v>255</v>
      </c>
      <c r="Z2646" s="130" t="s">
        <v>425</v>
      </c>
    </row>
    <row r="2647">
      <c r="L2647" s="116"/>
      <c r="M2647" s="116"/>
      <c r="N2647" s="116"/>
      <c r="O2647" s="116"/>
      <c r="T2647" s="103"/>
      <c r="Y2647" s="130" t="s">
        <v>103</v>
      </c>
      <c r="Z2647" s="130" t="s">
        <v>464</v>
      </c>
    </row>
    <row r="2648">
      <c r="L2648" s="116"/>
      <c r="M2648" s="116"/>
      <c r="N2648" s="116"/>
      <c r="O2648" s="116"/>
      <c r="T2648" s="103"/>
      <c r="Y2648" s="130" t="s">
        <v>75</v>
      </c>
      <c r="Z2648" s="130" t="s">
        <v>398</v>
      </c>
    </row>
    <row r="2649">
      <c r="L2649" s="116"/>
      <c r="M2649" s="116"/>
      <c r="N2649" s="116"/>
      <c r="O2649" s="116"/>
      <c r="T2649" s="103"/>
      <c r="Y2649" s="130" t="s">
        <v>141</v>
      </c>
      <c r="Z2649" s="130" t="s">
        <v>449</v>
      </c>
    </row>
    <row r="2650">
      <c r="L2650" s="116"/>
      <c r="M2650" s="116"/>
      <c r="N2650" s="116"/>
      <c r="O2650" s="116"/>
      <c r="T2650" s="103"/>
      <c r="Y2650" s="130" t="s">
        <v>584</v>
      </c>
      <c r="Z2650" s="130" t="s">
        <v>490</v>
      </c>
    </row>
    <row r="2651">
      <c r="L2651" s="116"/>
      <c r="M2651" s="116"/>
      <c r="N2651" s="116"/>
      <c r="O2651" s="116"/>
      <c r="T2651" s="103"/>
      <c r="Y2651" s="130" t="s">
        <v>89</v>
      </c>
      <c r="Z2651" s="130" t="s">
        <v>417</v>
      </c>
    </row>
    <row r="2652">
      <c r="L2652" s="116"/>
      <c r="M2652" s="116"/>
      <c r="N2652" s="116"/>
      <c r="O2652" s="116"/>
      <c r="T2652" s="103"/>
      <c r="Y2652" s="130" t="s">
        <v>527</v>
      </c>
      <c r="Z2652" s="130" t="s">
        <v>480</v>
      </c>
    </row>
    <row r="2653">
      <c r="L2653" s="116"/>
      <c r="M2653" s="116"/>
      <c r="N2653" s="116"/>
      <c r="O2653" s="116"/>
      <c r="T2653" s="103"/>
      <c r="Y2653" s="130" t="s">
        <v>60</v>
      </c>
      <c r="Z2653" s="130" t="s">
        <v>417</v>
      </c>
    </row>
    <row r="2654">
      <c r="L2654" s="116"/>
      <c r="M2654" s="116"/>
      <c r="N2654" s="116"/>
      <c r="O2654" s="116"/>
      <c r="T2654" s="103"/>
      <c r="Y2654" s="130" t="s">
        <v>586</v>
      </c>
      <c r="Z2654" s="130" t="s">
        <v>480</v>
      </c>
    </row>
    <row r="2655">
      <c r="L2655" s="116"/>
      <c r="M2655" s="116"/>
      <c r="N2655" s="116"/>
      <c r="O2655" s="116"/>
      <c r="T2655" s="103"/>
      <c r="Y2655" s="130" t="s">
        <v>528</v>
      </c>
      <c r="Z2655" s="130" t="s">
        <v>432</v>
      </c>
    </row>
    <row r="2656">
      <c r="L2656" s="116"/>
      <c r="M2656" s="116"/>
      <c r="N2656" s="116"/>
      <c r="O2656" s="116"/>
      <c r="T2656" s="103"/>
      <c r="Y2656" s="130" t="s">
        <v>583</v>
      </c>
      <c r="Z2656" s="130" t="s">
        <v>490</v>
      </c>
    </row>
    <row r="2657">
      <c r="L2657" s="116"/>
      <c r="M2657" s="116"/>
      <c r="N2657" s="116"/>
      <c r="O2657" s="116"/>
      <c r="T2657" s="103"/>
      <c r="Y2657" s="130" t="s">
        <v>534</v>
      </c>
      <c r="Z2657" s="130" t="s">
        <v>381</v>
      </c>
    </row>
    <row r="2658">
      <c r="L2658" s="116"/>
      <c r="M2658" s="116"/>
      <c r="N2658" s="116"/>
      <c r="O2658" s="116"/>
      <c r="T2658" s="103"/>
      <c r="Y2658" s="130" t="s">
        <v>537</v>
      </c>
      <c r="Z2658" s="130" t="s">
        <v>461</v>
      </c>
    </row>
    <row r="2659">
      <c r="L2659" s="116"/>
      <c r="M2659" s="116"/>
      <c r="N2659" s="116"/>
      <c r="O2659" s="116"/>
      <c r="T2659" s="103"/>
      <c r="Y2659" s="130" t="s">
        <v>211</v>
      </c>
      <c r="Z2659" s="130" t="s">
        <v>492</v>
      </c>
    </row>
    <row r="2660">
      <c r="L2660" s="116"/>
      <c r="M2660" s="116"/>
      <c r="N2660" s="116"/>
      <c r="O2660" s="116"/>
      <c r="T2660" s="103"/>
      <c r="Y2660" s="130" t="s">
        <v>538</v>
      </c>
      <c r="Z2660" s="130" t="s">
        <v>430</v>
      </c>
    </row>
    <row r="2661">
      <c r="L2661" s="116"/>
      <c r="M2661" s="116"/>
      <c r="N2661" s="116"/>
      <c r="O2661" s="116"/>
      <c r="T2661" s="103"/>
      <c r="Y2661" s="130" t="s">
        <v>77</v>
      </c>
      <c r="Z2661" s="130" t="s">
        <v>427</v>
      </c>
    </row>
    <row r="2662">
      <c r="L2662" s="116"/>
      <c r="M2662" s="116"/>
      <c r="N2662" s="116"/>
      <c r="O2662" s="116"/>
      <c r="T2662" s="103"/>
      <c r="Y2662" s="130" t="s">
        <v>127</v>
      </c>
      <c r="Z2662" s="130" t="s">
        <v>372</v>
      </c>
    </row>
    <row r="2663">
      <c r="L2663" s="116"/>
      <c r="M2663" s="116"/>
      <c r="N2663" s="116"/>
      <c r="O2663" s="116"/>
      <c r="T2663" s="103"/>
      <c r="Y2663" s="130" t="s">
        <v>539</v>
      </c>
      <c r="Z2663" s="130" t="s">
        <v>400</v>
      </c>
    </row>
    <row r="2664">
      <c r="L2664" s="116"/>
      <c r="M2664" s="116"/>
      <c r="N2664" s="116"/>
      <c r="O2664" s="116"/>
      <c r="T2664" s="103"/>
      <c r="Y2664" s="130" t="s">
        <v>542</v>
      </c>
      <c r="Z2664" s="130" t="s">
        <v>421</v>
      </c>
    </row>
    <row r="2665">
      <c r="L2665" s="116"/>
      <c r="M2665" s="116"/>
      <c r="N2665" s="116"/>
      <c r="O2665" s="116"/>
      <c r="T2665" s="103"/>
      <c r="Y2665" s="130" t="s">
        <v>87</v>
      </c>
      <c r="Z2665" s="130" t="s">
        <v>439</v>
      </c>
    </row>
    <row r="2666">
      <c r="L2666" s="116"/>
      <c r="M2666" s="116"/>
      <c r="N2666" s="116"/>
      <c r="O2666" s="116"/>
      <c r="T2666" s="103"/>
      <c r="Y2666" s="130" t="s">
        <v>73</v>
      </c>
      <c r="Z2666" s="130" t="s">
        <v>489</v>
      </c>
    </row>
    <row r="2667">
      <c r="L2667" s="116"/>
      <c r="M2667" s="116"/>
      <c r="N2667" s="116"/>
      <c r="O2667" s="116"/>
      <c r="T2667" s="103"/>
      <c r="Y2667" s="130" t="s">
        <v>83</v>
      </c>
      <c r="Z2667" s="130" t="s">
        <v>427</v>
      </c>
    </row>
    <row r="2668">
      <c r="L2668" s="116"/>
      <c r="M2668" s="116"/>
      <c r="N2668" s="116"/>
      <c r="O2668" s="116"/>
      <c r="T2668" s="103"/>
      <c r="Y2668" s="130" t="s">
        <v>589</v>
      </c>
      <c r="Z2668" s="130" t="s">
        <v>490</v>
      </c>
    </row>
    <row r="2669">
      <c r="L2669" s="116"/>
      <c r="M2669" s="116"/>
      <c r="N2669" s="116"/>
      <c r="O2669" s="116"/>
      <c r="T2669" s="103"/>
      <c r="Y2669" s="130" t="s">
        <v>588</v>
      </c>
      <c r="Z2669" s="130" t="s">
        <v>480</v>
      </c>
    </row>
    <row r="2670">
      <c r="L2670" s="116"/>
      <c r="M2670" s="116"/>
      <c r="N2670" s="116"/>
      <c r="O2670" s="116"/>
      <c r="T2670" s="103"/>
      <c r="Y2670" s="130" t="s">
        <v>67</v>
      </c>
      <c r="Z2670" s="130" t="s">
        <v>435</v>
      </c>
    </row>
    <row r="2671">
      <c r="L2671" s="116"/>
      <c r="M2671" s="116"/>
      <c r="N2671" s="116"/>
      <c r="O2671" s="116"/>
      <c r="T2671" s="103"/>
      <c r="Y2671" s="130" t="s">
        <v>243</v>
      </c>
      <c r="Z2671" s="130" t="s">
        <v>486</v>
      </c>
    </row>
    <row r="2672">
      <c r="L2672" s="116"/>
      <c r="M2672" s="116"/>
      <c r="N2672" s="116"/>
      <c r="O2672" s="116"/>
      <c r="T2672" s="103"/>
      <c r="Y2672" s="130" t="s">
        <v>565</v>
      </c>
      <c r="Z2672" s="130" t="s">
        <v>492</v>
      </c>
    </row>
    <row r="2673">
      <c r="L2673" s="116"/>
      <c r="M2673" s="116"/>
      <c r="N2673" s="116"/>
      <c r="O2673" s="116"/>
      <c r="T2673" s="103"/>
      <c r="Y2673" s="130" t="s">
        <v>81</v>
      </c>
      <c r="Z2673" s="130" t="s">
        <v>413</v>
      </c>
    </row>
    <row r="2674">
      <c r="L2674" s="116"/>
      <c r="M2674" s="116"/>
      <c r="N2674" s="116"/>
      <c r="O2674" s="116"/>
      <c r="T2674" s="103"/>
      <c r="Y2674" s="130" t="s">
        <v>123</v>
      </c>
      <c r="Z2674" s="130" t="s">
        <v>480</v>
      </c>
    </row>
    <row r="2675">
      <c r="L2675" s="116"/>
      <c r="M2675" s="116"/>
      <c r="N2675" s="116"/>
      <c r="O2675" s="116"/>
      <c r="T2675" s="103"/>
      <c r="Y2675" s="130" t="s">
        <v>547</v>
      </c>
      <c r="Z2675" s="130" t="s">
        <v>473</v>
      </c>
    </row>
    <row r="2676">
      <c r="L2676" s="116"/>
      <c r="M2676" s="116"/>
      <c r="N2676" s="116"/>
      <c r="O2676" s="116"/>
      <c r="T2676" s="103"/>
      <c r="Y2676" s="130" t="s">
        <v>548</v>
      </c>
      <c r="Z2676" s="130" t="s">
        <v>464</v>
      </c>
    </row>
    <row r="2677">
      <c r="L2677" s="116"/>
      <c r="M2677" s="116"/>
      <c r="N2677" s="116"/>
      <c r="O2677" s="116"/>
      <c r="T2677" s="103"/>
      <c r="Y2677" s="130" t="s">
        <v>582</v>
      </c>
      <c r="Z2677" s="130" t="s">
        <v>451</v>
      </c>
    </row>
    <row r="2678">
      <c r="L2678" s="116"/>
      <c r="M2678" s="116"/>
      <c r="N2678" s="116"/>
      <c r="O2678" s="116"/>
      <c r="T2678" s="103"/>
      <c r="Y2678" s="130" t="s">
        <v>103</v>
      </c>
      <c r="Z2678" s="130" t="s">
        <v>464</v>
      </c>
    </row>
    <row r="2679">
      <c r="L2679" s="116"/>
      <c r="M2679" s="116"/>
      <c r="N2679" s="116"/>
      <c r="O2679" s="116"/>
      <c r="T2679" s="103"/>
      <c r="Y2679" s="130" t="s">
        <v>141</v>
      </c>
      <c r="Z2679" s="130" t="s">
        <v>449</v>
      </c>
    </row>
    <row r="2680">
      <c r="L2680" s="116"/>
      <c r="M2680" s="116"/>
      <c r="N2680" s="116"/>
      <c r="O2680" s="116"/>
      <c r="T2680" s="103"/>
      <c r="Y2680" s="130" t="s">
        <v>584</v>
      </c>
      <c r="Z2680" s="130" t="s">
        <v>490</v>
      </c>
    </row>
    <row r="2681">
      <c r="L2681" s="116"/>
      <c r="M2681" s="116"/>
      <c r="N2681" s="116"/>
      <c r="O2681" s="116"/>
      <c r="T2681" s="103"/>
      <c r="Y2681" s="130" t="s">
        <v>89</v>
      </c>
      <c r="Z2681" s="130" t="s">
        <v>417</v>
      </c>
    </row>
    <row r="2682">
      <c r="L2682" s="116"/>
      <c r="M2682" s="116"/>
      <c r="N2682" s="116"/>
      <c r="O2682" s="116"/>
      <c r="T2682" s="103"/>
      <c r="Y2682" s="130" t="s">
        <v>527</v>
      </c>
      <c r="Z2682" s="130" t="s">
        <v>480</v>
      </c>
    </row>
    <row r="2683">
      <c r="L2683" s="116"/>
      <c r="M2683" s="116"/>
      <c r="N2683" s="116"/>
      <c r="O2683" s="116"/>
      <c r="T2683" s="103"/>
      <c r="Y2683" s="130" t="s">
        <v>60</v>
      </c>
      <c r="Z2683" s="130" t="s">
        <v>417</v>
      </c>
    </row>
    <row r="2684">
      <c r="L2684" s="116"/>
      <c r="M2684" s="116"/>
      <c r="N2684" s="116"/>
      <c r="O2684" s="116"/>
      <c r="T2684" s="103"/>
      <c r="Y2684" s="130" t="s">
        <v>586</v>
      </c>
      <c r="Z2684" s="130" t="s">
        <v>480</v>
      </c>
    </row>
    <row r="2685">
      <c r="L2685" s="116"/>
      <c r="M2685" s="116"/>
      <c r="N2685" s="116"/>
      <c r="O2685" s="116"/>
      <c r="T2685" s="103"/>
      <c r="Y2685" s="130" t="s">
        <v>528</v>
      </c>
      <c r="Z2685" s="130" t="s">
        <v>432</v>
      </c>
    </row>
    <row r="2686">
      <c r="L2686" s="116"/>
      <c r="M2686" s="116"/>
      <c r="N2686" s="116"/>
      <c r="O2686" s="116"/>
      <c r="T2686" s="103"/>
      <c r="Y2686" s="130" t="s">
        <v>583</v>
      </c>
      <c r="Z2686" s="130" t="s">
        <v>490</v>
      </c>
    </row>
    <row r="2687">
      <c r="L2687" s="116"/>
      <c r="M2687" s="116"/>
      <c r="N2687" s="116"/>
      <c r="O2687" s="116"/>
      <c r="T2687" s="103"/>
      <c r="Y2687" s="130" t="s">
        <v>534</v>
      </c>
      <c r="Z2687" s="130" t="s">
        <v>381</v>
      </c>
    </row>
    <row r="2688">
      <c r="L2688" s="116"/>
      <c r="M2688" s="116"/>
      <c r="N2688" s="116"/>
      <c r="O2688" s="116"/>
      <c r="T2688" s="103"/>
      <c r="Y2688" s="130" t="s">
        <v>537</v>
      </c>
      <c r="Z2688" s="130" t="s">
        <v>461</v>
      </c>
    </row>
    <row r="2689">
      <c r="L2689" s="116"/>
      <c r="M2689" s="116"/>
      <c r="N2689" s="116"/>
      <c r="O2689" s="116"/>
      <c r="T2689" s="103"/>
      <c r="Y2689" s="130" t="s">
        <v>211</v>
      </c>
      <c r="Z2689" s="130" t="s">
        <v>492</v>
      </c>
    </row>
    <row r="2690">
      <c r="L2690" s="116"/>
      <c r="M2690" s="116"/>
      <c r="N2690" s="116"/>
      <c r="O2690" s="116"/>
      <c r="T2690" s="103"/>
      <c r="Y2690" s="130" t="s">
        <v>77</v>
      </c>
      <c r="Z2690" s="130" t="s">
        <v>427</v>
      </c>
    </row>
    <row r="2691">
      <c r="L2691" s="116"/>
      <c r="M2691" s="116"/>
      <c r="N2691" s="116"/>
      <c r="O2691" s="116"/>
      <c r="T2691" s="103"/>
      <c r="Y2691" s="130" t="s">
        <v>127</v>
      </c>
      <c r="Z2691" s="130" t="s">
        <v>372</v>
      </c>
    </row>
    <row r="2692">
      <c r="L2692" s="116"/>
      <c r="M2692" s="116"/>
      <c r="N2692" s="116"/>
      <c r="O2692" s="116"/>
      <c r="T2692" s="103"/>
      <c r="Y2692" s="130" t="s">
        <v>539</v>
      </c>
      <c r="Z2692" s="130" t="s">
        <v>400</v>
      </c>
    </row>
    <row r="2693">
      <c r="L2693" s="116"/>
      <c r="M2693" s="116"/>
      <c r="N2693" s="116"/>
      <c r="O2693" s="116"/>
      <c r="T2693" s="103"/>
      <c r="Y2693" s="130" t="s">
        <v>542</v>
      </c>
      <c r="Z2693" s="130" t="s">
        <v>421</v>
      </c>
    </row>
    <row r="2694">
      <c r="L2694" s="116"/>
      <c r="M2694" s="116"/>
      <c r="N2694" s="116"/>
      <c r="O2694" s="116"/>
      <c r="T2694" s="103"/>
      <c r="Y2694" s="130" t="s">
        <v>87</v>
      </c>
      <c r="Z2694" s="130" t="s">
        <v>439</v>
      </c>
    </row>
    <row r="2695">
      <c r="L2695" s="116"/>
      <c r="M2695" s="116"/>
      <c r="N2695" s="116"/>
      <c r="O2695" s="116"/>
      <c r="T2695" s="103"/>
      <c r="Y2695" s="130" t="s">
        <v>73</v>
      </c>
      <c r="Z2695" s="130" t="s">
        <v>489</v>
      </c>
    </row>
    <row r="2696">
      <c r="L2696" s="116"/>
      <c r="M2696" s="116"/>
      <c r="N2696" s="116"/>
      <c r="O2696" s="116"/>
      <c r="T2696" s="103"/>
      <c r="Y2696" s="130" t="s">
        <v>83</v>
      </c>
      <c r="Z2696" s="130" t="s">
        <v>427</v>
      </c>
    </row>
    <row r="2697">
      <c r="L2697" s="116"/>
      <c r="M2697" s="116"/>
      <c r="N2697" s="116"/>
      <c r="O2697" s="116"/>
      <c r="T2697" s="103"/>
      <c r="Y2697" s="130" t="s">
        <v>589</v>
      </c>
      <c r="Z2697" s="130" t="s">
        <v>490</v>
      </c>
    </row>
    <row r="2698">
      <c r="L2698" s="116"/>
      <c r="M2698" s="116"/>
      <c r="N2698" s="116"/>
      <c r="O2698" s="116"/>
      <c r="T2698" s="103"/>
      <c r="Y2698" s="130" t="s">
        <v>588</v>
      </c>
      <c r="Z2698" s="130" t="s">
        <v>480</v>
      </c>
    </row>
    <row r="2699">
      <c r="L2699" s="116"/>
      <c r="M2699" s="116"/>
      <c r="N2699" s="116"/>
      <c r="O2699" s="116"/>
      <c r="T2699" s="103"/>
      <c r="Y2699" s="130" t="s">
        <v>67</v>
      </c>
      <c r="Z2699" s="130" t="s">
        <v>435</v>
      </c>
    </row>
    <row r="2700">
      <c r="L2700" s="116"/>
      <c r="M2700" s="116"/>
      <c r="N2700" s="116"/>
      <c r="O2700" s="116"/>
      <c r="T2700" s="103"/>
      <c r="Y2700" s="130" t="s">
        <v>243</v>
      </c>
      <c r="Z2700" s="130" t="s">
        <v>486</v>
      </c>
    </row>
    <row r="2701">
      <c r="L2701" s="116"/>
      <c r="M2701" s="116"/>
      <c r="N2701" s="116"/>
      <c r="O2701" s="116"/>
      <c r="T2701" s="103"/>
      <c r="Y2701" s="130" t="s">
        <v>81</v>
      </c>
      <c r="Z2701" s="130" t="s">
        <v>413</v>
      </c>
    </row>
    <row r="2702">
      <c r="L2702" s="116"/>
      <c r="M2702" s="116"/>
      <c r="N2702" s="116"/>
      <c r="O2702" s="116"/>
      <c r="T2702" s="103"/>
      <c r="Y2702" s="130" t="s">
        <v>123</v>
      </c>
      <c r="Z2702" s="130" t="s">
        <v>480</v>
      </c>
    </row>
    <row r="2703">
      <c r="L2703" s="116"/>
      <c r="M2703" s="116"/>
      <c r="N2703" s="116"/>
      <c r="O2703" s="116"/>
      <c r="T2703" s="103"/>
      <c r="Y2703" s="130" t="s">
        <v>547</v>
      </c>
      <c r="Z2703" s="130" t="s">
        <v>473</v>
      </c>
    </row>
    <row r="2704">
      <c r="L2704" s="116"/>
      <c r="M2704" s="116"/>
      <c r="N2704" s="116"/>
      <c r="O2704" s="116"/>
      <c r="T2704" s="103"/>
      <c r="Y2704" s="130" t="s">
        <v>548</v>
      </c>
      <c r="Z2704" s="130" t="s">
        <v>464</v>
      </c>
    </row>
    <row r="2705">
      <c r="L2705" s="116"/>
      <c r="M2705" s="116"/>
      <c r="N2705" s="116"/>
      <c r="O2705" s="116"/>
      <c r="T2705" s="103"/>
      <c r="Y2705" s="130" t="s">
        <v>91</v>
      </c>
      <c r="Z2705" s="130" t="s">
        <v>483</v>
      </c>
    </row>
    <row r="2706">
      <c r="L2706" s="116"/>
      <c r="M2706" s="116"/>
      <c r="N2706" s="116"/>
      <c r="O2706" s="116"/>
      <c r="T2706" s="103"/>
      <c r="Y2706" s="130" t="s">
        <v>582</v>
      </c>
      <c r="Z2706" s="130" t="s">
        <v>451</v>
      </c>
    </row>
    <row r="2707">
      <c r="L2707" s="116"/>
      <c r="M2707" s="116"/>
      <c r="N2707" s="116"/>
      <c r="O2707" s="116"/>
      <c r="T2707" s="103"/>
      <c r="Y2707" s="130" t="s">
        <v>103</v>
      </c>
      <c r="Z2707" s="130" t="s">
        <v>464</v>
      </c>
    </row>
    <row r="2708">
      <c r="L2708" s="116"/>
      <c r="M2708" s="116"/>
      <c r="N2708" s="116"/>
      <c r="O2708" s="116"/>
      <c r="T2708" s="103"/>
      <c r="Y2708" s="130" t="s">
        <v>75</v>
      </c>
      <c r="Z2708" s="130" t="s">
        <v>398</v>
      </c>
    </row>
    <row r="2709">
      <c r="L2709" s="116"/>
      <c r="M2709" s="116"/>
      <c r="N2709" s="116"/>
      <c r="O2709" s="116"/>
      <c r="T2709" s="103"/>
      <c r="Y2709" s="130" t="s">
        <v>141</v>
      </c>
      <c r="Z2709" s="130" t="s">
        <v>449</v>
      </c>
    </row>
    <row r="2710">
      <c r="L2710" s="116"/>
      <c r="M2710" s="116"/>
      <c r="N2710" s="116"/>
      <c r="O2710" s="116"/>
      <c r="T2710" s="103"/>
      <c r="Y2710" s="130" t="s">
        <v>584</v>
      </c>
      <c r="Z2710" s="130" t="s">
        <v>490</v>
      </c>
    </row>
    <row r="2711">
      <c r="L2711" s="116"/>
      <c r="M2711" s="116"/>
      <c r="N2711" s="116"/>
      <c r="O2711" s="116"/>
      <c r="T2711" s="103"/>
      <c r="Y2711" s="130" t="s">
        <v>60</v>
      </c>
      <c r="Z2711" s="130" t="s">
        <v>417</v>
      </c>
    </row>
    <row r="2712">
      <c r="L2712" s="116"/>
      <c r="M2712" s="116"/>
      <c r="N2712" s="116"/>
      <c r="O2712" s="116"/>
      <c r="T2712" s="103"/>
      <c r="Y2712" s="130" t="s">
        <v>586</v>
      </c>
      <c r="Z2712" s="130" t="s">
        <v>480</v>
      </c>
    </row>
    <row r="2713">
      <c r="L2713" s="116"/>
      <c r="M2713" s="116"/>
      <c r="N2713" s="116"/>
      <c r="O2713" s="116"/>
      <c r="T2713" s="103"/>
      <c r="Y2713" s="130" t="s">
        <v>528</v>
      </c>
      <c r="Z2713" s="130" t="s">
        <v>432</v>
      </c>
    </row>
    <row r="2714">
      <c r="L2714" s="116"/>
      <c r="M2714" s="116"/>
      <c r="N2714" s="116"/>
      <c r="O2714" s="116"/>
      <c r="T2714" s="103"/>
      <c r="Y2714" s="130" t="s">
        <v>583</v>
      </c>
      <c r="Z2714" s="130" t="s">
        <v>490</v>
      </c>
    </row>
    <row r="2715">
      <c r="L2715" s="116"/>
      <c r="M2715" s="116"/>
      <c r="N2715" s="116"/>
      <c r="O2715" s="116"/>
      <c r="T2715" s="103"/>
      <c r="Y2715" s="130" t="s">
        <v>534</v>
      </c>
      <c r="Z2715" s="130" t="s">
        <v>381</v>
      </c>
    </row>
    <row r="2716">
      <c r="L2716" s="116"/>
      <c r="M2716" s="116"/>
      <c r="N2716" s="116"/>
      <c r="O2716" s="116"/>
      <c r="T2716" s="103"/>
      <c r="Y2716" s="130" t="s">
        <v>537</v>
      </c>
      <c r="Z2716" s="130" t="s">
        <v>461</v>
      </c>
    </row>
    <row r="2717">
      <c r="L2717" s="116"/>
      <c r="M2717" s="116"/>
      <c r="N2717" s="116"/>
      <c r="O2717" s="116"/>
      <c r="T2717" s="103"/>
      <c r="Y2717" s="130" t="s">
        <v>211</v>
      </c>
      <c r="Z2717" s="130" t="s">
        <v>492</v>
      </c>
    </row>
    <row r="2718">
      <c r="L2718" s="116"/>
      <c r="M2718" s="116"/>
      <c r="N2718" s="116"/>
      <c r="O2718" s="116"/>
      <c r="T2718" s="103"/>
      <c r="Y2718" s="130" t="s">
        <v>538</v>
      </c>
      <c r="Z2718" s="130" t="s">
        <v>430</v>
      </c>
    </row>
    <row r="2719">
      <c r="L2719" s="116"/>
      <c r="M2719" s="116"/>
      <c r="N2719" s="116"/>
      <c r="O2719" s="116"/>
      <c r="T2719" s="103"/>
      <c r="Y2719" s="130" t="s">
        <v>77</v>
      </c>
      <c r="Z2719" s="130" t="s">
        <v>427</v>
      </c>
    </row>
    <row r="2720">
      <c r="L2720" s="116"/>
      <c r="M2720" s="116"/>
      <c r="N2720" s="116"/>
      <c r="O2720" s="116"/>
      <c r="T2720" s="103"/>
      <c r="Y2720" s="130" t="s">
        <v>127</v>
      </c>
      <c r="Z2720" s="130" t="s">
        <v>372</v>
      </c>
    </row>
    <row r="2721">
      <c r="L2721" s="116"/>
      <c r="M2721" s="116"/>
      <c r="N2721" s="116"/>
      <c r="O2721" s="116"/>
      <c r="T2721" s="103"/>
      <c r="Y2721" s="130" t="s">
        <v>539</v>
      </c>
      <c r="Z2721" s="130" t="s">
        <v>400</v>
      </c>
    </row>
    <row r="2722">
      <c r="L2722" s="116"/>
      <c r="M2722" s="116"/>
      <c r="N2722" s="116"/>
      <c r="O2722" s="116"/>
      <c r="T2722" s="103"/>
      <c r="Y2722" s="130" t="s">
        <v>542</v>
      </c>
      <c r="Z2722" s="130" t="s">
        <v>421</v>
      </c>
    </row>
    <row r="2723">
      <c r="L2723" s="116"/>
      <c r="M2723" s="116"/>
      <c r="N2723" s="116"/>
      <c r="O2723" s="116"/>
      <c r="T2723" s="103"/>
      <c r="Y2723" s="130" t="s">
        <v>587</v>
      </c>
      <c r="Z2723" s="130" t="s">
        <v>492</v>
      </c>
    </row>
    <row r="2724">
      <c r="L2724" s="116"/>
      <c r="M2724" s="116"/>
      <c r="N2724" s="116"/>
      <c r="O2724" s="116"/>
      <c r="T2724" s="103"/>
      <c r="Y2724" s="130" t="s">
        <v>87</v>
      </c>
      <c r="Z2724" s="130" t="s">
        <v>439</v>
      </c>
    </row>
    <row r="2725">
      <c r="L2725" s="116"/>
      <c r="M2725" s="116"/>
      <c r="N2725" s="116"/>
      <c r="O2725" s="116"/>
      <c r="T2725" s="103"/>
      <c r="Y2725" s="130" t="s">
        <v>73</v>
      </c>
      <c r="Z2725" s="130" t="s">
        <v>489</v>
      </c>
    </row>
    <row r="2726">
      <c r="L2726" s="116"/>
      <c r="M2726" s="116"/>
      <c r="N2726" s="116"/>
      <c r="O2726" s="116"/>
      <c r="T2726" s="103"/>
      <c r="Y2726" s="130" t="s">
        <v>83</v>
      </c>
      <c r="Z2726" s="130" t="s">
        <v>427</v>
      </c>
    </row>
    <row r="2727">
      <c r="L2727" s="116"/>
      <c r="M2727" s="116"/>
      <c r="N2727" s="116"/>
      <c r="O2727" s="116"/>
      <c r="T2727" s="103"/>
      <c r="Y2727" s="130" t="s">
        <v>589</v>
      </c>
      <c r="Z2727" s="130" t="s">
        <v>490</v>
      </c>
    </row>
    <row r="2728">
      <c r="L2728" s="116"/>
      <c r="M2728" s="116"/>
      <c r="N2728" s="116"/>
      <c r="O2728" s="116"/>
      <c r="T2728" s="103"/>
      <c r="Y2728" s="130" t="s">
        <v>588</v>
      </c>
      <c r="Z2728" s="130" t="s">
        <v>480</v>
      </c>
    </row>
    <row r="2729">
      <c r="L2729" s="116"/>
      <c r="M2729" s="116"/>
      <c r="N2729" s="116"/>
      <c r="O2729" s="116"/>
      <c r="T2729" s="103"/>
      <c r="Y2729" s="130" t="s">
        <v>67</v>
      </c>
      <c r="Z2729" s="130" t="s">
        <v>435</v>
      </c>
    </row>
    <row r="2730">
      <c r="L2730" s="116"/>
      <c r="M2730" s="116"/>
      <c r="N2730" s="116"/>
      <c r="O2730" s="116"/>
      <c r="T2730" s="103"/>
      <c r="Y2730" s="130" t="s">
        <v>243</v>
      </c>
      <c r="Z2730" s="130" t="s">
        <v>486</v>
      </c>
    </row>
    <row r="2731">
      <c r="L2731" s="116"/>
      <c r="M2731" s="116"/>
      <c r="N2731" s="116"/>
      <c r="O2731" s="116"/>
      <c r="T2731" s="103"/>
      <c r="Y2731" s="130" t="s">
        <v>81</v>
      </c>
      <c r="Z2731" s="130" t="s">
        <v>413</v>
      </c>
    </row>
    <row r="2732">
      <c r="L2732" s="116"/>
      <c r="M2732" s="116"/>
      <c r="N2732" s="116"/>
      <c r="O2732" s="116"/>
      <c r="T2732" s="103"/>
      <c r="Y2732" s="130" t="s">
        <v>123</v>
      </c>
      <c r="Z2732" s="130" t="s">
        <v>480</v>
      </c>
    </row>
    <row r="2733">
      <c r="L2733" s="116"/>
      <c r="M2733" s="116"/>
      <c r="N2733" s="116"/>
      <c r="O2733" s="116"/>
      <c r="T2733" s="103"/>
      <c r="Y2733" s="130" t="s">
        <v>547</v>
      </c>
      <c r="Z2733" s="130" t="s">
        <v>473</v>
      </c>
    </row>
    <row r="2734">
      <c r="L2734" s="116"/>
      <c r="M2734" s="116"/>
      <c r="N2734" s="116"/>
      <c r="O2734" s="116"/>
      <c r="T2734" s="103"/>
      <c r="Y2734" s="130" t="s">
        <v>548</v>
      </c>
      <c r="Z2734" s="130" t="s">
        <v>464</v>
      </c>
    </row>
    <row r="2735">
      <c r="L2735" s="116"/>
      <c r="M2735" s="116"/>
      <c r="N2735" s="116"/>
      <c r="O2735" s="116"/>
      <c r="T2735" s="103"/>
      <c r="Y2735" s="130" t="s">
        <v>91</v>
      </c>
      <c r="Z2735" s="130" t="s">
        <v>483</v>
      </c>
    </row>
    <row r="2736">
      <c r="L2736" s="116"/>
      <c r="M2736" s="116"/>
      <c r="N2736" s="116"/>
      <c r="O2736" s="116"/>
      <c r="T2736" s="103"/>
      <c r="Y2736" s="130" t="s">
        <v>582</v>
      </c>
      <c r="Z2736" s="130" t="s">
        <v>451</v>
      </c>
    </row>
    <row r="2737">
      <c r="L2737" s="116"/>
      <c r="M2737" s="116"/>
      <c r="N2737" s="116"/>
      <c r="O2737" s="116"/>
      <c r="T2737" s="103"/>
      <c r="Y2737" s="130" t="s">
        <v>255</v>
      </c>
      <c r="Z2737" s="130" t="s">
        <v>425</v>
      </c>
    </row>
    <row r="2738">
      <c r="L2738" s="116"/>
      <c r="M2738" s="116"/>
      <c r="N2738" s="116"/>
      <c r="O2738" s="116"/>
      <c r="T2738" s="103"/>
      <c r="Y2738" s="130" t="s">
        <v>141</v>
      </c>
      <c r="Z2738" s="130" t="s">
        <v>449</v>
      </c>
    </row>
    <row r="2739">
      <c r="L2739" s="116"/>
      <c r="M2739" s="116"/>
      <c r="N2739" s="116"/>
      <c r="O2739" s="116"/>
      <c r="T2739" s="103"/>
      <c r="Y2739" s="130" t="s">
        <v>584</v>
      </c>
      <c r="Z2739" s="130" t="s">
        <v>490</v>
      </c>
    </row>
    <row r="2740">
      <c r="L2740" s="116"/>
      <c r="M2740" s="116"/>
      <c r="N2740" s="116"/>
      <c r="O2740" s="116"/>
      <c r="T2740" s="103"/>
      <c r="Y2740" s="130" t="s">
        <v>89</v>
      </c>
      <c r="Z2740" s="130" t="s">
        <v>417</v>
      </c>
    </row>
    <row r="2741">
      <c r="L2741" s="116"/>
      <c r="M2741" s="116"/>
      <c r="N2741" s="116"/>
      <c r="O2741" s="116"/>
      <c r="T2741" s="103"/>
      <c r="Y2741" s="130" t="s">
        <v>527</v>
      </c>
      <c r="Z2741" s="130" t="s">
        <v>480</v>
      </c>
    </row>
    <row r="2742">
      <c r="L2742" s="116"/>
      <c r="M2742" s="116"/>
      <c r="N2742" s="116"/>
      <c r="O2742" s="116"/>
      <c r="T2742" s="103"/>
      <c r="Y2742" s="130" t="s">
        <v>60</v>
      </c>
      <c r="Z2742" s="130" t="s">
        <v>417</v>
      </c>
    </row>
    <row r="2743">
      <c r="L2743" s="116"/>
      <c r="M2743" s="116"/>
      <c r="N2743" s="116"/>
      <c r="O2743" s="116"/>
      <c r="T2743" s="103"/>
      <c r="Y2743" s="130" t="s">
        <v>586</v>
      </c>
      <c r="Z2743" s="130" t="s">
        <v>480</v>
      </c>
    </row>
    <row r="2744">
      <c r="L2744" s="116"/>
      <c r="M2744" s="116"/>
      <c r="N2744" s="116"/>
      <c r="O2744" s="116"/>
      <c r="T2744" s="103"/>
      <c r="Y2744" s="130" t="s">
        <v>528</v>
      </c>
      <c r="Z2744" s="130" t="s">
        <v>432</v>
      </c>
    </row>
    <row r="2745">
      <c r="L2745" s="116"/>
      <c r="M2745" s="116"/>
      <c r="N2745" s="116"/>
      <c r="O2745" s="116"/>
      <c r="T2745" s="103"/>
      <c r="Y2745" s="130" t="s">
        <v>583</v>
      </c>
      <c r="Z2745" s="130" t="s">
        <v>490</v>
      </c>
    </row>
    <row r="2746">
      <c r="L2746" s="116"/>
      <c r="M2746" s="116"/>
      <c r="N2746" s="116"/>
      <c r="O2746" s="116"/>
      <c r="T2746" s="103"/>
      <c r="Y2746" s="130" t="s">
        <v>534</v>
      </c>
      <c r="Z2746" s="130" t="s">
        <v>381</v>
      </c>
    </row>
    <row r="2747">
      <c r="L2747" s="116"/>
      <c r="M2747" s="116"/>
      <c r="N2747" s="116"/>
      <c r="O2747" s="116"/>
      <c r="T2747" s="103"/>
      <c r="Y2747" s="130" t="s">
        <v>537</v>
      </c>
      <c r="Z2747" s="130" t="s">
        <v>461</v>
      </c>
    </row>
    <row r="2748">
      <c r="L2748" s="116"/>
      <c r="M2748" s="116"/>
      <c r="N2748" s="116"/>
      <c r="O2748" s="116"/>
      <c r="T2748" s="103"/>
      <c r="Y2748" s="130" t="s">
        <v>211</v>
      </c>
      <c r="Z2748" s="130" t="s">
        <v>492</v>
      </c>
    </row>
    <row r="2749">
      <c r="L2749" s="116"/>
      <c r="M2749" s="116"/>
      <c r="N2749" s="116"/>
      <c r="O2749" s="116"/>
      <c r="T2749" s="103"/>
      <c r="Y2749" s="130" t="s">
        <v>77</v>
      </c>
      <c r="Z2749" s="130" t="s">
        <v>427</v>
      </c>
    </row>
    <row r="2750">
      <c r="L2750" s="116"/>
      <c r="M2750" s="116"/>
      <c r="N2750" s="116"/>
      <c r="O2750" s="116"/>
      <c r="T2750" s="103"/>
      <c r="Y2750" s="130" t="s">
        <v>127</v>
      </c>
      <c r="Z2750" s="130" t="s">
        <v>372</v>
      </c>
    </row>
    <row r="2751">
      <c r="L2751" s="116"/>
      <c r="M2751" s="116"/>
      <c r="N2751" s="116"/>
      <c r="O2751" s="116"/>
      <c r="T2751" s="103"/>
      <c r="Y2751" s="130" t="s">
        <v>539</v>
      </c>
      <c r="Z2751" s="130" t="s">
        <v>400</v>
      </c>
    </row>
    <row r="2752">
      <c r="L2752" s="116"/>
      <c r="M2752" s="116"/>
      <c r="N2752" s="116"/>
      <c r="O2752" s="116"/>
      <c r="T2752" s="103"/>
      <c r="Y2752" s="130" t="s">
        <v>542</v>
      </c>
      <c r="Z2752" s="130" t="s">
        <v>421</v>
      </c>
    </row>
    <row r="2753">
      <c r="L2753" s="116"/>
      <c r="M2753" s="116"/>
      <c r="N2753" s="116"/>
      <c r="O2753" s="116"/>
      <c r="T2753" s="103"/>
      <c r="Y2753" s="130" t="s">
        <v>587</v>
      </c>
      <c r="Z2753" s="130" t="s">
        <v>492</v>
      </c>
    </row>
    <row r="2754">
      <c r="L2754" s="116"/>
      <c r="M2754" s="116"/>
      <c r="N2754" s="116"/>
      <c r="O2754" s="116"/>
      <c r="T2754" s="103"/>
      <c r="Y2754" s="130" t="s">
        <v>73</v>
      </c>
      <c r="Z2754" s="130" t="s">
        <v>489</v>
      </c>
    </row>
    <row r="2755">
      <c r="L2755" s="116"/>
      <c r="M2755" s="116"/>
      <c r="N2755" s="116"/>
      <c r="O2755" s="116"/>
      <c r="T2755" s="103"/>
      <c r="Y2755" s="130" t="s">
        <v>83</v>
      </c>
      <c r="Z2755" s="130" t="s">
        <v>427</v>
      </c>
    </row>
    <row r="2756">
      <c r="L2756" s="116"/>
      <c r="M2756" s="116"/>
      <c r="N2756" s="116"/>
      <c r="O2756" s="116"/>
      <c r="T2756" s="103"/>
      <c r="Y2756" s="130" t="s">
        <v>589</v>
      </c>
      <c r="Z2756" s="130" t="s">
        <v>490</v>
      </c>
    </row>
    <row r="2757">
      <c r="L2757" s="116"/>
      <c r="M2757" s="116"/>
      <c r="N2757" s="116"/>
      <c r="O2757" s="116"/>
      <c r="T2757" s="103"/>
      <c r="Y2757" s="130" t="s">
        <v>588</v>
      </c>
      <c r="Z2757" s="130" t="s">
        <v>480</v>
      </c>
    </row>
    <row r="2758">
      <c r="L2758" s="116"/>
      <c r="M2758" s="116"/>
      <c r="N2758" s="116"/>
      <c r="O2758" s="116"/>
      <c r="T2758" s="103"/>
      <c r="Y2758" s="130" t="s">
        <v>67</v>
      </c>
      <c r="Z2758" s="130" t="s">
        <v>435</v>
      </c>
    </row>
    <row r="2759">
      <c r="L2759" s="116"/>
      <c r="M2759" s="116"/>
      <c r="N2759" s="116"/>
      <c r="O2759" s="116"/>
      <c r="T2759" s="103"/>
      <c r="Y2759" s="130" t="s">
        <v>243</v>
      </c>
      <c r="Z2759" s="130" t="s">
        <v>486</v>
      </c>
    </row>
    <row r="2760">
      <c r="L2760" s="116"/>
      <c r="M2760" s="116"/>
      <c r="N2760" s="116"/>
      <c r="O2760" s="116"/>
      <c r="T2760" s="103"/>
      <c r="Y2760" s="130" t="s">
        <v>546</v>
      </c>
      <c r="Z2760" s="130" t="s">
        <v>424</v>
      </c>
    </row>
    <row r="2761">
      <c r="L2761" s="116"/>
      <c r="M2761" s="116"/>
      <c r="N2761" s="116"/>
      <c r="O2761" s="116"/>
      <c r="T2761" s="103"/>
      <c r="Y2761" s="130" t="s">
        <v>81</v>
      </c>
      <c r="Z2761" s="130" t="s">
        <v>413</v>
      </c>
    </row>
    <row r="2762">
      <c r="L2762" s="116"/>
      <c r="M2762" s="116"/>
      <c r="N2762" s="116"/>
      <c r="O2762" s="116"/>
      <c r="T2762" s="103"/>
      <c r="Y2762" s="130" t="s">
        <v>123</v>
      </c>
      <c r="Z2762" s="130" t="s">
        <v>480</v>
      </c>
    </row>
    <row r="2763">
      <c r="L2763" s="116"/>
      <c r="M2763" s="116"/>
      <c r="N2763" s="116"/>
      <c r="O2763" s="116"/>
      <c r="T2763" s="103"/>
      <c r="Y2763" s="130" t="s">
        <v>547</v>
      </c>
      <c r="Z2763" s="130" t="s">
        <v>473</v>
      </c>
    </row>
    <row r="2764">
      <c r="L2764" s="116"/>
      <c r="M2764" s="116"/>
      <c r="N2764" s="116"/>
      <c r="O2764" s="116"/>
      <c r="T2764" s="103"/>
      <c r="Y2764" s="130" t="s">
        <v>548</v>
      </c>
      <c r="Z2764" s="130" t="s">
        <v>464</v>
      </c>
    </row>
    <row r="2765">
      <c r="L2765" s="116"/>
      <c r="M2765" s="116"/>
      <c r="N2765" s="116"/>
      <c r="O2765" s="116"/>
      <c r="T2765" s="103"/>
      <c r="Y2765" s="130" t="s">
        <v>91</v>
      </c>
      <c r="Z2765" s="130" t="s">
        <v>483</v>
      </c>
    </row>
    <row r="2766">
      <c r="L2766" s="116"/>
      <c r="M2766" s="116"/>
      <c r="N2766" s="116"/>
      <c r="O2766" s="116"/>
      <c r="T2766" s="103"/>
      <c r="Y2766" s="130" t="s">
        <v>582</v>
      </c>
      <c r="Z2766" s="130" t="s">
        <v>451</v>
      </c>
    </row>
    <row r="2767">
      <c r="L2767" s="116"/>
      <c r="M2767" s="116"/>
      <c r="N2767" s="116"/>
      <c r="O2767" s="116"/>
      <c r="T2767" s="103"/>
      <c r="Y2767" s="130" t="s">
        <v>255</v>
      </c>
      <c r="Z2767" s="130" t="s">
        <v>425</v>
      </c>
    </row>
    <row r="2768">
      <c r="L2768" s="116"/>
      <c r="M2768" s="116"/>
      <c r="N2768" s="116"/>
      <c r="O2768" s="116"/>
      <c r="T2768" s="103"/>
      <c r="Y2768" s="130" t="s">
        <v>103</v>
      </c>
      <c r="Z2768" s="130" t="s">
        <v>464</v>
      </c>
    </row>
    <row r="2769">
      <c r="L2769" s="116"/>
      <c r="M2769" s="116"/>
      <c r="N2769" s="116"/>
      <c r="O2769" s="116"/>
      <c r="T2769" s="103"/>
      <c r="Y2769" s="130" t="s">
        <v>75</v>
      </c>
      <c r="Z2769" s="130" t="s">
        <v>398</v>
      </c>
    </row>
    <row r="2770">
      <c r="L2770" s="116"/>
      <c r="M2770" s="116"/>
      <c r="N2770" s="116"/>
      <c r="O2770" s="116"/>
      <c r="T2770" s="103"/>
      <c r="Y2770" s="130" t="s">
        <v>141</v>
      </c>
      <c r="Z2770" s="130" t="s">
        <v>449</v>
      </c>
    </row>
    <row r="2771">
      <c r="L2771" s="116"/>
      <c r="M2771" s="116"/>
      <c r="N2771" s="116"/>
      <c r="O2771" s="116"/>
      <c r="T2771" s="103"/>
      <c r="Y2771" s="130" t="s">
        <v>584</v>
      </c>
      <c r="Z2771" s="130" t="s">
        <v>490</v>
      </c>
    </row>
    <row r="2772">
      <c r="L2772" s="116"/>
      <c r="M2772" s="116"/>
      <c r="N2772" s="116"/>
      <c r="O2772" s="116"/>
      <c r="T2772" s="103"/>
      <c r="Y2772" s="130" t="s">
        <v>89</v>
      </c>
      <c r="Z2772" s="130" t="s">
        <v>417</v>
      </c>
    </row>
    <row r="2773">
      <c r="L2773" s="116"/>
      <c r="M2773" s="116"/>
      <c r="N2773" s="116"/>
      <c r="O2773" s="116"/>
      <c r="T2773" s="103"/>
      <c r="Y2773" s="130" t="s">
        <v>527</v>
      </c>
      <c r="Z2773" s="130" t="s">
        <v>480</v>
      </c>
    </row>
    <row r="2774">
      <c r="L2774" s="116"/>
      <c r="M2774" s="116"/>
      <c r="N2774" s="116"/>
      <c r="O2774" s="116"/>
      <c r="T2774" s="103"/>
      <c r="Y2774" s="130" t="s">
        <v>60</v>
      </c>
      <c r="Z2774" s="130" t="s">
        <v>417</v>
      </c>
    </row>
    <row r="2775">
      <c r="L2775" s="116"/>
      <c r="M2775" s="116"/>
      <c r="N2775" s="116"/>
      <c r="O2775" s="116"/>
      <c r="T2775" s="103"/>
      <c r="Y2775" s="130" t="s">
        <v>586</v>
      </c>
      <c r="Z2775" s="130" t="s">
        <v>480</v>
      </c>
    </row>
    <row r="2776">
      <c r="L2776" s="116"/>
      <c r="M2776" s="116"/>
      <c r="N2776" s="116"/>
      <c r="O2776" s="116"/>
      <c r="T2776" s="103"/>
      <c r="Y2776" s="130" t="s">
        <v>528</v>
      </c>
      <c r="Z2776" s="130" t="s">
        <v>432</v>
      </c>
    </row>
    <row r="2777">
      <c r="L2777" s="116"/>
      <c r="M2777" s="116"/>
      <c r="N2777" s="116"/>
      <c r="O2777" s="116"/>
      <c r="T2777" s="103"/>
      <c r="Y2777" s="130" t="s">
        <v>189</v>
      </c>
      <c r="Z2777" s="130" t="s">
        <v>490</v>
      </c>
    </row>
    <row r="2778">
      <c r="L2778" s="116"/>
      <c r="M2778" s="116"/>
      <c r="N2778" s="116"/>
      <c r="O2778" s="116"/>
      <c r="T2778" s="103"/>
      <c r="Y2778" s="130" t="s">
        <v>583</v>
      </c>
      <c r="Z2778" s="130" t="s">
        <v>490</v>
      </c>
    </row>
    <row r="2779">
      <c r="L2779" s="116"/>
      <c r="M2779" s="116"/>
      <c r="N2779" s="116"/>
      <c r="O2779" s="116"/>
      <c r="T2779" s="103"/>
      <c r="Y2779" s="130" t="s">
        <v>534</v>
      </c>
      <c r="Z2779" s="130" t="s">
        <v>381</v>
      </c>
    </row>
    <row r="2780">
      <c r="L2780" s="116"/>
      <c r="M2780" s="116"/>
      <c r="N2780" s="116"/>
      <c r="O2780" s="116"/>
      <c r="T2780" s="103"/>
      <c r="Y2780" s="130" t="s">
        <v>537</v>
      </c>
      <c r="Z2780" s="130" t="s">
        <v>461</v>
      </c>
    </row>
    <row r="2781">
      <c r="L2781" s="116"/>
      <c r="M2781" s="116"/>
      <c r="N2781" s="116"/>
      <c r="O2781" s="116"/>
      <c r="T2781" s="103"/>
      <c r="Y2781" s="130" t="s">
        <v>211</v>
      </c>
      <c r="Z2781" s="130" t="s">
        <v>492</v>
      </c>
    </row>
    <row r="2782">
      <c r="L2782" s="116"/>
      <c r="M2782" s="116"/>
      <c r="N2782" s="116"/>
      <c r="O2782" s="116"/>
      <c r="T2782" s="103"/>
      <c r="Y2782" s="130" t="s">
        <v>538</v>
      </c>
      <c r="Z2782" s="130" t="s">
        <v>430</v>
      </c>
    </row>
    <row r="2783">
      <c r="L2783" s="116"/>
      <c r="M2783" s="116"/>
      <c r="N2783" s="116"/>
      <c r="O2783" s="116"/>
      <c r="T2783" s="103"/>
      <c r="Y2783" s="130" t="s">
        <v>77</v>
      </c>
      <c r="Z2783" s="130" t="s">
        <v>427</v>
      </c>
    </row>
    <row r="2784">
      <c r="L2784" s="116"/>
      <c r="M2784" s="116"/>
      <c r="N2784" s="116"/>
      <c r="O2784" s="116"/>
      <c r="T2784" s="103"/>
      <c r="Y2784" s="130" t="s">
        <v>127</v>
      </c>
      <c r="Z2784" s="130" t="s">
        <v>372</v>
      </c>
    </row>
    <row r="2785">
      <c r="L2785" s="116"/>
      <c r="M2785" s="116"/>
      <c r="N2785" s="116"/>
      <c r="O2785" s="116"/>
      <c r="T2785" s="103"/>
      <c r="Y2785" s="130" t="s">
        <v>539</v>
      </c>
      <c r="Z2785" s="130" t="s">
        <v>400</v>
      </c>
    </row>
    <row r="2786">
      <c r="L2786" s="116"/>
      <c r="M2786" s="116"/>
      <c r="N2786" s="116"/>
      <c r="O2786" s="116"/>
      <c r="T2786" s="103"/>
      <c r="Y2786" s="130" t="s">
        <v>542</v>
      </c>
      <c r="Z2786" s="130" t="s">
        <v>421</v>
      </c>
    </row>
    <row r="2787">
      <c r="L2787" s="116"/>
      <c r="M2787" s="116"/>
      <c r="N2787" s="116"/>
      <c r="O2787" s="116"/>
      <c r="T2787" s="103"/>
      <c r="Y2787" s="130" t="s">
        <v>87</v>
      </c>
      <c r="Z2787" s="130" t="s">
        <v>439</v>
      </c>
    </row>
    <row r="2788">
      <c r="L2788" s="116"/>
      <c r="M2788" s="116"/>
      <c r="N2788" s="116"/>
      <c r="O2788" s="116"/>
      <c r="T2788" s="103"/>
      <c r="Y2788" s="130" t="s">
        <v>73</v>
      </c>
      <c r="Z2788" s="130" t="s">
        <v>489</v>
      </c>
    </row>
    <row r="2789">
      <c r="L2789" s="116"/>
      <c r="M2789" s="116"/>
      <c r="N2789" s="116"/>
      <c r="O2789" s="116"/>
      <c r="T2789" s="103"/>
      <c r="Y2789" s="130" t="s">
        <v>83</v>
      </c>
      <c r="Z2789" s="130" t="s">
        <v>427</v>
      </c>
    </row>
    <row r="2790">
      <c r="L2790" s="116"/>
      <c r="M2790" s="116"/>
      <c r="N2790" s="116"/>
      <c r="O2790" s="116"/>
      <c r="T2790" s="103"/>
      <c r="Y2790" s="130" t="s">
        <v>590</v>
      </c>
      <c r="Z2790" s="130" t="s">
        <v>490</v>
      </c>
    </row>
    <row r="2791">
      <c r="L2791" s="116"/>
      <c r="M2791" s="116"/>
      <c r="N2791" s="116"/>
      <c r="O2791" s="116"/>
      <c r="T2791" s="103"/>
      <c r="Y2791" s="130" t="s">
        <v>591</v>
      </c>
      <c r="Z2791" s="130" t="s">
        <v>490</v>
      </c>
    </row>
    <row r="2792">
      <c r="L2792" s="116"/>
      <c r="M2792" s="116"/>
      <c r="N2792" s="116"/>
      <c r="O2792" s="116"/>
      <c r="T2792" s="103"/>
      <c r="Y2792" s="130" t="s">
        <v>592</v>
      </c>
      <c r="Z2792" s="130" t="s">
        <v>490</v>
      </c>
    </row>
    <row r="2793">
      <c r="L2793" s="116"/>
      <c r="M2793" s="116"/>
      <c r="N2793" s="116"/>
      <c r="O2793" s="116"/>
      <c r="T2793" s="103"/>
      <c r="Y2793" s="130" t="s">
        <v>593</v>
      </c>
      <c r="Z2793" s="130" t="s">
        <v>490</v>
      </c>
    </row>
    <row r="2794">
      <c r="L2794" s="116"/>
      <c r="M2794" s="116"/>
      <c r="N2794" s="116"/>
      <c r="O2794" s="116"/>
      <c r="T2794" s="103"/>
      <c r="Y2794" s="130" t="s">
        <v>594</v>
      </c>
      <c r="Z2794" s="130" t="s">
        <v>490</v>
      </c>
    </row>
    <row r="2795">
      <c r="L2795" s="116"/>
      <c r="M2795" s="116"/>
      <c r="N2795" s="116"/>
      <c r="O2795" s="116"/>
      <c r="T2795" s="103"/>
      <c r="Y2795" s="130" t="s">
        <v>589</v>
      </c>
      <c r="Z2795" s="130" t="s">
        <v>490</v>
      </c>
    </row>
    <row r="2796">
      <c r="L2796" s="116"/>
      <c r="M2796" s="116"/>
      <c r="N2796" s="116"/>
      <c r="O2796" s="116"/>
      <c r="T2796" s="103"/>
      <c r="Y2796" s="130" t="s">
        <v>588</v>
      </c>
      <c r="Z2796" s="130" t="s">
        <v>480</v>
      </c>
    </row>
    <row r="2797">
      <c r="L2797" s="116"/>
      <c r="M2797" s="116"/>
      <c r="N2797" s="116"/>
      <c r="O2797" s="116"/>
      <c r="T2797" s="103"/>
      <c r="Y2797" s="130" t="s">
        <v>67</v>
      </c>
      <c r="Z2797" s="130" t="s">
        <v>435</v>
      </c>
    </row>
    <row r="2798">
      <c r="L2798" s="116"/>
      <c r="M2798" s="116"/>
      <c r="N2798" s="116"/>
      <c r="O2798" s="116"/>
      <c r="T2798" s="103"/>
      <c r="Y2798" s="130" t="s">
        <v>243</v>
      </c>
      <c r="Z2798" s="130" t="s">
        <v>486</v>
      </c>
    </row>
    <row r="2799">
      <c r="L2799" s="116"/>
      <c r="M2799" s="116"/>
      <c r="N2799" s="116"/>
      <c r="O2799" s="116"/>
      <c r="T2799" s="103"/>
      <c r="Y2799" s="130" t="s">
        <v>546</v>
      </c>
      <c r="Z2799" s="130" t="s">
        <v>424</v>
      </c>
    </row>
    <row r="2800">
      <c r="L2800" s="116"/>
      <c r="M2800" s="116"/>
      <c r="N2800" s="116"/>
      <c r="O2800" s="116"/>
      <c r="T2800" s="103"/>
      <c r="Y2800" s="130" t="s">
        <v>123</v>
      </c>
      <c r="Z2800" s="130" t="s">
        <v>480</v>
      </c>
    </row>
    <row r="2801">
      <c r="L2801" s="116"/>
      <c r="M2801" s="116"/>
      <c r="N2801" s="116"/>
      <c r="O2801" s="116"/>
      <c r="T2801" s="103"/>
      <c r="Y2801" s="130" t="s">
        <v>547</v>
      </c>
      <c r="Z2801" s="130" t="s">
        <v>473</v>
      </c>
    </row>
    <row r="2802">
      <c r="L2802" s="116"/>
      <c r="M2802" s="116"/>
      <c r="N2802" s="116"/>
      <c r="O2802" s="116"/>
      <c r="T2802" s="103"/>
      <c r="Y2802" s="130" t="s">
        <v>548</v>
      </c>
      <c r="Z2802" s="130" t="s">
        <v>464</v>
      </c>
    </row>
    <row r="2803">
      <c r="L2803" s="116"/>
      <c r="M2803" s="116"/>
      <c r="N2803" s="116"/>
      <c r="O2803" s="116"/>
      <c r="T2803" s="103"/>
      <c r="Y2803" s="130" t="s">
        <v>582</v>
      </c>
      <c r="Z2803" s="130" t="s">
        <v>451</v>
      </c>
    </row>
    <row r="2804">
      <c r="L2804" s="116"/>
      <c r="M2804" s="116"/>
      <c r="N2804" s="116"/>
      <c r="O2804" s="116"/>
      <c r="T2804" s="103"/>
      <c r="Y2804" s="130" t="s">
        <v>255</v>
      </c>
      <c r="Z2804" s="130" t="s">
        <v>425</v>
      </c>
    </row>
    <row r="2805">
      <c r="L2805" s="116"/>
      <c r="M2805" s="116"/>
      <c r="N2805" s="116"/>
      <c r="O2805" s="116"/>
      <c r="T2805" s="103"/>
      <c r="Y2805" s="130" t="s">
        <v>103</v>
      </c>
      <c r="Z2805" s="130" t="s">
        <v>464</v>
      </c>
    </row>
    <row r="2806">
      <c r="L2806" s="116"/>
      <c r="M2806" s="116"/>
      <c r="N2806" s="116"/>
      <c r="O2806" s="116"/>
      <c r="T2806" s="103"/>
      <c r="Y2806" s="130" t="s">
        <v>75</v>
      </c>
      <c r="Z2806" s="130" t="s">
        <v>398</v>
      </c>
    </row>
    <row r="2807">
      <c r="L2807" s="116"/>
      <c r="M2807" s="116"/>
      <c r="N2807" s="116"/>
      <c r="O2807" s="116"/>
      <c r="T2807" s="103"/>
      <c r="Y2807" s="130" t="s">
        <v>141</v>
      </c>
      <c r="Z2807" s="130" t="s">
        <v>449</v>
      </c>
    </row>
    <row r="2808">
      <c r="L2808" s="116"/>
      <c r="M2808" s="116"/>
      <c r="N2808" s="116"/>
      <c r="O2808" s="116"/>
      <c r="T2808" s="103"/>
      <c r="Y2808" s="130" t="s">
        <v>584</v>
      </c>
      <c r="Z2808" s="130" t="s">
        <v>490</v>
      </c>
    </row>
    <row r="2809">
      <c r="L2809" s="116"/>
      <c r="M2809" s="116"/>
      <c r="N2809" s="116"/>
      <c r="O2809" s="116"/>
      <c r="T2809" s="103"/>
      <c r="Y2809" s="130" t="s">
        <v>527</v>
      </c>
      <c r="Z2809" s="130" t="s">
        <v>480</v>
      </c>
    </row>
    <row r="2810">
      <c r="L2810" s="116"/>
      <c r="M2810" s="116"/>
      <c r="N2810" s="116"/>
      <c r="O2810" s="116"/>
      <c r="T2810" s="103"/>
      <c r="Y2810" s="130" t="s">
        <v>60</v>
      </c>
      <c r="Z2810" s="130" t="s">
        <v>417</v>
      </c>
    </row>
    <row r="2811">
      <c r="L2811" s="116"/>
      <c r="M2811" s="116"/>
      <c r="N2811" s="116"/>
      <c r="O2811" s="116"/>
      <c r="T2811" s="103"/>
      <c r="Y2811" s="130" t="s">
        <v>586</v>
      </c>
      <c r="Z2811" s="130" t="s">
        <v>480</v>
      </c>
    </row>
    <row r="2812">
      <c r="L2812" s="116"/>
      <c r="M2812" s="116"/>
      <c r="N2812" s="116"/>
      <c r="O2812" s="116"/>
      <c r="T2812" s="103"/>
      <c r="Y2812" s="130" t="s">
        <v>583</v>
      </c>
      <c r="Z2812" s="130" t="s">
        <v>490</v>
      </c>
    </row>
    <row r="2813">
      <c r="L2813" s="116"/>
      <c r="M2813" s="116"/>
      <c r="N2813" s="116"/>
      <c r="O2813" s="116"/>
      <c r="T2813" s="103"/>
      <c r="Y2813" s="130" t="s">
        <v>534</v>
      </c>
      <c r="Z2813" s="130" t="s">
        <v>381</v>
      </c>
    </row>
    <row r="2814">
      <c r="L2814" s="116"/>
      <c r="M2814" s="116"/>
      <c r="N2814" s="116"/>
      <c r="O2814" s="116"/>
      <c r="T2814" s="103"/>
      <c r="Y2814" s="130" t="s">
        <v>537</v>
      </c>
      <c r="Z2814" s="130" t="s">
        <v>461</v>
      </c>
    </row>
    <row r="2815">
      <c r="L2815" s="116"/>
      <c r="M2815" s="116"/>
      <c r="N2815" s="116"/>
      <c r="O2815" s="116"/>
      <c r="T2815" s="103"/>
      <c r="Y2815" s="130" t="s">
        <v>211</v>
      </c>
      <c r="Z2815" s="130" t="s">
        <v>492</v>
      </c>
    </row>
    <row r="2816">
      <c r="L2816" s="116"/>
      <c r="M2816" s="116"/>
      <c r="N2816" s="116"/>
      <c r="O2816" s="116"/>
      <c r="T2816" s="103"/>
      <c r="Y2816" s="130" t="s">
        <v>77</v>
      </c>
      <c r="Z2816" s="130" t="s">
        <v>427</v>
      </c>
    </row>
    <row r="2817">
      <c r="L2817" s="116"/>
      <c r="M2817" s="116"/>
      <c r="N2817" s="116"/>
      <c r="O2817" s="116"/>
      <c r="T2817" s="103"/>
      <c r="Y2817" s="130" t="s">
        <v>127</v>
      </c>
      <c r="Z2817" s="130" t="s">
        <v>372</v>
      </c>
    </row>
    <row r="2818">
      <c r="L2818" s="116"/>
      <c r="M2818" s="116"/>
      <c r="N2818" s="116"/>
      <c r="O2818" s="116"/>
      <c r="T2818" s="103"/>
      <c r="Y2818" s="130" t="s">
        <v>539</v>
      </c>
      <c r="Z2818" s="130" t="s">
        <v>400</v>
      </c>
    </row>
    <row r="2819">
      <c r="L2819" s="116"/>
      <c r="M2819" s="116"/>
      <c r="N2819" s="116"/>
      <c r="O2819" s="116"/>
      <c r="T2819" s="103"/>
      <c r="Y2819" s="130" t="s">
        <v>542</v>
      </c>
      <c r="Z2819" s="130" t="s">
        <v>421</v>
      </c>
    </row>
    <row r="2820">
      <c r="L2820" s="116"/>
      <c r="M2820" s="116"/>
      <c r="N2820" s="116"/>
      <c r="O2820" s="116"/>
      <c r="T2820" s="103"/>
      <c r="Y2820" s="130" t="s">
        <v>87</v>
      </c>
      <c r="Z2820" s="130" t="s">
        <v>439</v>
      </c>
    </row>
    <row r="2821">
      <c r="L2821" s="116"/>
      <c r="M2821" s="116"/>
      <c r="N2821" s="116"/>
      <c r="O2821" s="116"/>
      <c r="T2821" s="103"/>
      <c r="Y2821" s="130" t="s">
        <v>73</v>
      </c>
      <c r="Z2821" s="130" t="s">
        <v>489</v>
      </c>
    </row>
    <row r="2822">
      <c r="L2822" s="116"/>
      <c r="M2822" s="116"/>
      <c r="N2822" s="116"/>
      <c r="O2822" s="116"/>
      <c r="T2822" s="103"/>
      <c r="Y2822" s="130" t="s">
        <v>83</v>
      </c>
      <c r="Z2822" s="130" t="s">
        <v>427</v>
      </c>
    </row>
    <row r="2823">
      <c r="L2823" s="116"/>
      <c r="M2823" s="116"/>
      <c r="N2823" s="116"/>
      <c r="O2823" s="116"/>
      <c r="T2823" s="103"/>
      <c r="Y2823" s="130" t="s">
        <v>590</v>
      </c>
      <c r="Z2823" s="130" t="s">
        <v>490</v>
      </c>
    </row>
    <row r="2824">
      <c r="L2824" s="116"/>
      <c r="M2824" s="116"/>
      <c r="N2824" s="116"/>
      <c r="O2824" s="116"/>
      <c r="T2824" s="103"/>
      <c r="Y2824" s="130" t="s">
        <v>591</v>
      </c>
      <c r="Z2824" s="130" t="s">
        <v>490</v>
      </c>
    </row>
    <row r="2825">
      <c r="L2825" s="116"/>
      <c r="M2825" s="116"/>
      <c r="N2825" s="116"/>
      <c r="O2825" s="116"/>
      <c r="T2825" s="103"/>
      <c r="Y2825" s="130" t="s">
        <v>593</v>
      </c>
      <c r="Z2825" s="130" t="s">
        <v>490</v>
      </c>
    </row>
    <row r="2826">
      <c r="L2826" s="116"/>
      <c r="M2826" s="116"/>
      <c r="N2826" s="116"/>
      <c r="O2826" s="116"/>
      <c r="T2826" s="103"/>
      <c r="Y2826" s="130" t="s">
        <v>594</v>
      </c>
      <c r="Z2826" s="130" t="s">
        <v>490</v>
      </c>
    </row>
    <row r="2827">
      <c r="L2827" s="116"/>
      <c r="M2827" s="116"/>
      <c r="N2827" s="116"/>
      <c r="O2827" s="116"/>
      <c r="T2827" s="103"/>
      <c r="Y2827" s="130" t="s">
        <v>589</v>
      </c>
      <c r="Z2827" s="130" t="s">
        <v>490</v>
      </c>
    </row>
    <row r="2828">
      <c r="L2828" s="116"/>
      <c r="M2828" s="116"/>
      <c r="N2828" s="116"/>
      <c r="O2828" s="116"/>
      <c r="T2828" s="103"/>
      <c r="Y2828" s="130" t="s">
        <v>588</v>
      </c>
      <c r="Z2828" s="130" t="s">
        <v>480</v>
      </c>
    </row>
    <row r="2829">
      <c r="L2829" s="116"/>
      <c r="M2829" s="116"/>
      <c r="N2829" s="116"/>
      <c r="O2829" s="116"/>
      <c r="T2829" s="103"/>
      <c r="Y2829" s="130" t="s">
        <v>67</v>
      </c>
      <c r="Z2829" s="130" t="s">
        <v>435</v>
      </c>
    </row>
    <row r="2830">
      <c r="L2830" s="116"/>
      <c r="M2830" s="116"/>
      <c r="N2830" s="116"/>
      <c r="O2830" s="116"/>
      <c r="T2830" s="103"/>
      <c r="Y2830" s="130" t="s">
        <v>243</v>
      </c>
      <c r="Z2830" s="130" t="s">
        <v>486</v>
      </c>
    </row>
    <row r="2831">
      <c r="L2831" s="116"/>
      <c r="M2831" s="116"/>
      <c r="N2831" s="116"/>
      <c r="O2831" s="116"/>
      <c r="T2831" s="103"/>
      <c r="Y2831" s="130" t="s">
        <v>247</v>
      </c>
      <c r="Z2831" s="130" t="s">
        <v>492</v>
      </c>
    </row>
    <row r="2832">
      <c r="L2832" s="116"/>
      <c r="M2832" s="116"/>
      <c r="N2832" s="116"/>
      <c r="O2832" s="116"/>
      <c r="T2832" s="103"/>
      <c r="Y2832" s="130" t="s">
        <v>81</v>
      </c>
      <c r="Z2832" s="130" t="s">
        <v>413</v>
      </c>
    </row>
    <row r="2833">
      <c r="L2833" s="116"/>
      <c r="M2833" s="116"/>
      <c r="N2833" s="116"/>
      <c r="O2833" s="116"/>
      <c r="T2833" s="103"/>
      <c r="Y2833" s="130" t="s">
        <v>123</v>
      </c>
      <c r="Z2833" s="130" t="s">
        <v>480</v>
      </c>
    </row>
    <row r="2834">
      <c r="L2834" s="116"/>
      <c r="M2834" s="116"/>
      <c r="N2834" s="116"/>
      <c r="O2834" s="116"/>
      <c r="T2834" s="103"/>
      <c r="Y2834" s="130" t="s">
        <v>547</v>
      </c>
      <c r="Z2834" s="130" t="s">
        <v>473</v>
      </c>
    </row>
    <row r="2835">
      <c r="L2835" s="116"/>
      <c r="M2835" s="116"/>
      <c r="N2835" s="116"/>
      <c r="O2835" s="116"/>
      <c r="T2835" s="103"/>
      <c r="Y2835" s="130" t="s">
        <v>548</v>
      </c>
      <c r="Z2835" s="130" t="s">
        <v>464</v>
      </c>
    </row>
    <row r="2836">
      <c r="L2836" s="116"/>
      <c r="M2836" s="116"/>
      <c r="N2836" s="116"/>
      <c r="O2836" s="116"/>
      <c r="T2836" s="103"/>
      <c r="Y2836" s="130" t="s">
        <v>91</v>
      </c>
      <c r="Z2836" s="130" t="s">
        <v>483</v>
      </c>
    </row>
    <row r="2837">
      <c r="L2837" s="116"/>
      <c r="M2837" s="116"/>
      <c r="N2837" s="116"/>
      <c r="O2837" s="116"/>
      <c r="T2837" s="103"/>
      <c r="Y2837" s="130" t="s">
        <v>582</v>
      </c>
      <c r="Z2837" s="130" t="s">
        <v>451</v>
      </c>
    </row>
    <row r="2838">
      <c r="L2838" s="116"/>
      <c r="M2838" s="116"/>
      <c r="N2838" s="116"/>
      <c r="O2838" s="116"/>
      <c r="T2838" s="103"/>
      <c r="Y2838" s="130" t="s">
        <v>255</v>
      </c>
      <c r="Z2838" s="130" t="s">
        <v>425</v>
      </c>
    </row>
    <row r="2839">
      <c r="L2839" s="116"/>
      <c r="M2839" s="116"/>
      <c r="N2839" s="116"/>
      <c r="O2839" s="116"/>
      <c r="T2839" s="103"/>
      <c r="Y2839" s="130" t="s">
        <v>103</v>
      </c>
      <c r="Z2839" s="130" t="s">
        <v>464</v>
      </c>
    </row>
    <row r="2840">
      <c r="L2840" s="116"/>
      <c r="M2840" s="116"/>
      <c r="N2840" s="116"/>
      <c r="O2840" s="116"/>
      <c r="T2840" s="103"/>
      <c r="Y2840" s="130" t="s">
        <v>75</v>
      </c>
      <c r="Z2840" s="130" t="s">
        <v>398</v>
      </c>
    </row>
    <row r="2841">
      <c r="L2841" s="116"/>
      <c r="M2841" s="116"/>
      <c r="N2841" s="116"/>
      <c r="O2841" s="116"/>
      <c r="T2841" s="103"/>
      <c r="Y2841" s="130" t="s">
        <v>141</v>
      </c>
      <c r="Z2841" s="130" t="s">
        <v>449</v>
      </c>
    </row>
    <row r="2842">
      <c r="L2842" s="116"/>
      <c r="M2842" s="116"/>
      <c r="N2842" s="116"/>
      <c r="O2842" s="116"/>
      <c r="T2842" s="103"/>
      <c r="Y2842" s="130" t="s">
        <v>584</v>
      </c>
      <c r="Z2842" s="130" t="s">
        <v>490</v>
      </c>
    </row>
    <row r="2843">
      <c r="L2843" s="116"/>
      <c r="M2843" s="116"/>
      <c r="N2843" s="116"/>
      <c r="O2843" s="116"/>
      <c r="T2843" s="103"/>
      <c r="Y2843" s="130" t="s">
        <v>527</v>
      </c>
      <c r="Z2843" s="130" t="s">
        <v>480</v>
      </c>
    </row>
    <row r="2844">
      <c r="L2844" s="116"/>
      <c r="M2844" s="116"/>
      <c r="N2844" s="116"/>
      <c r="O2844" s="116"/>
      <c r="T2844" s="103"/>
      <c r="Y2844" s="130" t="s">
        <v>60</v>
      </c>
      <c r="Z2844" s="130" t="s">
        <v>417</v>
      </c>
    </row>
    <row r="2845">
      <c r="L2845" s="116"/>
      <c r="M2845" s="116"/>
      <c r="N2845" s="116"/>
      <c r="O2845" s="116"/>
      <c r="T2845" s="103"/>
      <c r="Y2845" s="130" t="s">
        <v>586</v>
      </c>
      <c r="Z2845" s="130" t="s">
        <v>480</v>
      </c>
    </row>
    <row r="2846">
      <c r="L2846" s="116"/>
      <c r="M2846" s="116"/>
      <c r="N2846" s="116"/>
      <c r="O2846" s="116"/>
      <c r="T2846" s="103"/>
      <c r="Y2846" s="130" t="s">
        <v>528</v>
      </c>
      <c r="Z2846" s="130" t="s">
        <v>432</v>
      </c>
    </row>
    <row r="2847">
      <c r="L2847" s="116"/>
      <c r="M2847" s="116"/>
      <c r="N2847" s="116"/>
      <c r="O2847" s="116"/>
      <c r="T2847" s="103"/>
      <c r="Y2847" s="130" t="s">
        <v>583</v>
      </c>
      <c r="Z2847" s="130" t="s">
        <v>490</v>
      </c>
    </row>
    <row r="2848">
      <c r="L2848" s="116"/>
      <c r="M2848" s="116"/>
      <c r="N2848" s="116"/>
      <c r="O2848" s="116"/>
      <c r="T2848" s="103"/>
      <c r="Y2848" s="130" t="s">
        <v>534</v>
      </c>
      <c r="Z2848" s="130" t="s">
        <v>381</v>
      </c>
    </row>
    <row r="2849">
      <c r="L2849" s="116"/>
      <c r="M2849" s="116"/>
      <c r="N2849" s="116"/>
      <c r="O2849" s="116"/>
      <c r="T2849" s="103"/>
      <c r="Y2849" s="130" t="s">
        <v>537</v>
      </c>
      <c r="Z2849" s="130" t="s">
        <v>461</v>
      </c>
    </row>
    <row r="2850">
      <c r="L2850" s="116"/>
      <c r="M2850" s="116"/>
      <c r="N2850" s="116"/>
      <c r="O2850" s="116"/>
      <c r="T2850" s="103"/>
      <c r="Y2850" s="130" t="s">
        <v>211</v>
      </c>
      <c r="Z2850" s="130" t="s">
        <v>492</v>
      </c>
    </row>
    <row r="2851">
      <c r="L2851" s="116"/>
      <c r="M2851" s="116"/>
      <c r="N2851" s="116"/>
      <c r="O2851" s="116"/>
      <c r="T2851" s="103"/>
      <c r="Y2851" s="130" t="s">
        <v>538</v>
      </c>
      <c r="Z2851" s="130" t="s">
        <v>430</v>
      </c>
    </row>
    <row r="2852">
      <c r="L2852" s="116"/>
      <c r="M2852" s="116"/>
      <c r="N2852" s="116"/>
      <c r="O2852" s="116"/>
      <c r="T2852" s="103"/>
      <c r="Y2852" s="130" t="s">
        <v>77</v>
      </c>
      <c r="Z2852" s="130" t="s">
        <v>427</v>
      </c>
    </row>
    <row r="2853">
      <c r="L2853" s="116"/>
      <c r="M2853" s="116"/>
      <c r="N2853" s="116"/>
      <c r="O2853" s="116"/>
      <c r="T2853" s="103"/>
      <c r="Y2853" s="130" t="s">
        <v>127</v>
      </c>
      <c r="Z2853" s="130" t="s">
        <v>372</v>
      </c>
    </row>
    <row r="2854">
      <c r="L2854" s="116"/>
      <c r="M2854" s="116"/>
      <c r="N2854" s="116"/>
      <c r="O2854" s="116"/>
      <c r="T2854" s="103"/>
      <c r="Y2854" s="130" t="s">
        <v>539</v>
      </c>
      <c r="Z2854" s="130" t="s">
        <v>400</v>
      </c>
    </row>
    <row r="2855">
      <c r="L2855" s="116"/>
      <c r="M2855" s="116"/>
      <c r="N2855" s="116"/>
      <c r="O2855" s="116"/>
      <c r="T2855" s="103"/>
      <c r="Y2855" s="130" t="s">
        <v>542</v>
      </c>
      <c r="Z2855" s="130" t="s">
        <v>421</v>
      </c>
    </row>
    <row r="2856">
      <c r="L2856" s="116"/>
      <c r="M2856" s="116"/>
      <c r="N2856" s="116"/>
      <c r="O2856" s="116"/>
      <c r="T2856" s="103"/>
      <c r="Y2856" s="130" t="s">
        <v>587</v>
      </c>
      <c r="Z2856" s="130" t="s">
        <v>492</v>
      </c>
    </row>
    <row r="2857">
      <c r="L2857" s="116"/>
      <c r="M2857" s="116"/>
      <c r="N2857" s="116"/>
      <c r="O2857" s="116"/>
      <c r="T2857" s="103"/>
      <c r="Y2857" s="130" t="s">
        <v>87</v>
      </c>
      <c r="Z2857" s="130" t="s">
        <v>439</v>
      </c>
    </row>
    <row r="2858">
      <c r="L2858" s="116"/>
      <c r="M2858" s="116"/>
      <c r="N2858" s="116"/>
      <c r="O2858" s="116"/>
      <c r="T2858" s="103"/>
      <c r="Y2858" s="130" t="s">
        <v>73</v>
      </c>
      <c r="Z2858" s="130" t="s">
        <v>489</v>
      </c>
    </row>
    <row r="2859">
      <c r="L2859" s="116"/>
      <c r="M2859" s="116"/>
      <c r="N2859" s="116"/>
      <c r="O2859" s="116"/>
      <c r="T2859" s="103"/>
      <c r="Y2859" s="130" t="s">
        <v>83</v>
      </c>
      <c r="Z2859" s="130" t="s">
        <v>427</v>
      </c>
    </row>
    <row r="2860">
      <c r="L2860" s="116"/>
      <c r="M2860" s="116"/>
      <c r="N2860" s="116"/>
      <c r="O2860" s="116"/>
      <c r="T2860" s="103"/>
      <c r="Y2860" s="130" t="s">
        <v>590</v>
      </c>
      <c r="Z2860" s="130" t="s">
        <v>490</v>
      </c>
    </row>
    <row r="2861">
      <c r="L2861" s="116"/>
      <c r="M2861" s="116"/>
      <c r="N2861" s="116"/>
      <c r="O2861" s="116"/>
      <c r="T2861" s="103"/>
      <c r="Y2861" s="130" t="s">
        <v>591</v>
      </c>
      <c r="Z2861" s="130" t="s">
        <v>490</v>
      </c>
    </row>
    <row r="2862">
      <c r="L2862" s="116"/>
      <c r="M2862" s="116"/>
      <c r="N2862" s="116"/>
      <c r="O2862" s="116"/>
      <c r="T2862" s="103"/>
      <c r="Y2862" s="130" t="s">
        <v>593</v>
      </c>
      <c r="Z2862" s="130" t="s">
        <v>490</v>
      </c>
    </row>
    <row r="2863">
      <c r="L2863" s="116"/>
      <c r="M2863" s="116"/>
      <c r="N2863" s="116"/>
      <c r="O2863" s="116"/>
      <c r="T2863" s="103"/>
      <c r="Y2863" s="130" t="s">
        <v>594</v>
      </c>
      <c r="Z2863" s="130" t="s">
        <v>490</v>
      </c>
    </row>
    <row r="2864">
      <c r="L2864" s="116"/>
      <c r="M2864" s="116"/>
      <c r="N2864" s="116"/>
      <c r="O2864" s="116"/>
      <c r="T2864" s="103"/>
      <c r="Y2864" s="130" t="s">
        <v>589</v>
      </c>
      <c r="Z2864" s="130" t="s">
        <v>490</v>
      </c>
    </row>
    <row r="2865">
      <c r="L2865" s="116"/>
      <c r="M2865" s="116"/>
      <c r="N2865" s="116"/>
      <c r="O2865" s="116"/>
      <c r="T2865" s="103"/>
      <c r="Y2865" s="130" t="s">
        <v>67</v>
      </c>
      <c r="Z2865" s="130" t="s">
        <v>435</v>
      </c>
    </row>
    <row r="2866">
      <c r="L2866" s="116"/>
      <c r="M2866" s="116"/>
      <c r="N2866" s="116"/>
      <c r="O2866" s="116"/>
      <c r="T2866" s="103"/>
      <c r="Y2866" s="130" t="s">
        <v>69</v>
      </c>
      <c r="Z2866" s="130" t="s">
        <v>468</v>
      </c>
    </row>
    <row r="2867">
      <c r="L2867" s="116"/>
      <c r="M2867" s="116"/>
      <c r="N2867" s="116"/>
      <c r="O2867" s="116"/>
      <c r="T2867" s="103"/>
      <c r="Y2867" s="130" t="s">
        <v>243</v>
      </c>
      <c r="Z2867" s="130" t="s">
        <v>486</v>
      </c>
    </row>
    <row r="2868">
      <c r="L2868" s="116"/>
      <c r="M2868" s="116"/>
      <c r="N2868" s="116"/>
      <c r="O2868" s="116"/>
      <c r="T2868" s="103"/>
      <c r="Y2868" s="130" t="s">
        <v>247</v>
      </c>
      <c r="Z2868" s="130" t="s">
        <v>492</v>
      </c>
    </row>
    <row r="2869">
      <c r="L2869" s="116"/>
      <c r="M2869" s="116"/>
      <c r="N2869" s="116"/>
      <c r="O2869" s="116"/>
      <c r="T2869" s="103"/>
      <c r="Y2869" s="130" t="s">
        <v>123</v>
      </c>
      <c r="Z2869" s="130" t="s">
        <v>480</v>
      </c>
    </row>
    <row r="2870">
      <c r="L2870" s="116"/>
      <c r="M2870" s="116"/>
      <c r="N2870" s="116"/>
      <c r="O2870" s="116"/>
      <c r="T2870" s="103"/>
      <c r="Y2870" s="130" t="s">
        <v>547</v>
      </c>
      <c r="Z2870" s="130" t="s">
        <v>473</v>
      </c>
    </row>
    <row r="2871">
      <c r="L2871" s="116"/>
      <c r="M2871" s="116"/>
      <c r="N2871" s="116"/>
      <c r="O2871" s="116"/>
      <c r="T2871" s="103"/>
      <c r="Y2871" s="130" t="s">
        <v>548</v>
      </c>
      <c r="Z2871" s="130" t="s">
        <v>464</v>
      </c>
    </row>
    <row r="2872">
      <c r="L2872" s="116"/>
      <c r="M2872" s="116"/>
      <c r="N2872" s="116"/>
      <c r="O2872" s="116"/>
      <c r="T2872" s="103"/>
      <c r="Y2872" s="130" t="s">
        <v>91</v>
      </c>
      <c r="Z2872" s="130" t="s">
        <v>483</v>
      </c>
    </row>
    <row r="2873">
      <c r="L2873" s="116"/>
      <c r="M2873" s="116"/>
      <c r="N2873" s="116"/>
      <c r="O2873" s="116"/>
      <c r="T2873" s="103"/>
      <c r="Y2873" s="130" t="s">
        <v>582</v>
      </c>
      <c r="Z2873" s="130" t="s">
        <v>451</v>
      </c>
    </row>
    <row r="2874">
      <c r="L2874" s="116"/>
      <c r="M2874" s="116"/>
      <c r="N2874" s="116"/>
      <c r="O2874" s="116"/>
      <c r="T2874" s="103"/>
      <c r="Y2874" s="130" t="s">
        <v>255</v>
      </c>
      <c r="Z2874" s="130" t="s">
        <v>425</v>
      </c>
    </row>
    <row r="2875">
      <c r="L2875" s="116"/>
      <c r="M2875" s="116"/>
      <c r="N2875" s="116"/>
      <c r="O2875" s="116"/>
      <c r="T2875" s="103"/>
      <c r="Y2875" s="130" t="s">
        <v>75</v>
      </c>
      <c r="Z2875" s="130" t="s">
        <v>398</v>
      </c>
    </row>
    <row r="2876">
      <c r="L2876" s="116"/>
      <c r="M2876" s="116"/>
      <c r="N2876" s="116"/>
      <c r="O2876" s="116"/>
      <c r="T2876" s="103"/>
      <c r="Y2876" s="130" t="s">
        <v>141</v>
      </c>
      <c r="Z2876" s="130" t="s">
        <v>449</v>
      </c>
    </row>
    <row r="2877">
      <c r="L2877" s="116"/>
      <c r="M2877" s="116"/>
      <c r="N2877" s="116"/>
      <c r="O2877" s="116"/>
      <c r="T2877" s="103"/>
      <c r="Y2877" s="130" t="s">
        <v>584</v>
      </c>
      <c r="Z2877" s="130" t="s">
        <v>490</v>
      </c>
    </row>
    <row r="2878">
      <c r="L2878" s="116"/>
      <c r="M2878" s="116"/>
      <c r="N2878" s="116"/>
      <c r="O2878" s="116"/>
      <c r="T2878" s="103"/>
      <c r="Y2878" s="130" t="s">
        <v>527</v>
      </c>
      <c r="Z2878" s="130" t="s">
        <v>480</v>
      </c>
    </row>
    <row r="2879">
      <c r="L2879" s="116"/>
      <c r="M2879" s="116"/>
      <c r="N2879" s="116"/>
      <c r="O2879" s="116"/>
      <c r="T2879" s="103"/>
      <c r="Y2879" s="130" t="s">
        <v>60</v>
      </c>
      <c r="Z2879" s="130" t="s">
        <v>417</v>
      </c>
    </row>
    <row r="2880">
      <c r="L2880" s="116"/>
      <c r="M2880" s="116"/>
      <c r="N2880" s="116"/>
      <c r="O2880" s="116"/>
      <c r="T2880" s="103"/>
      <c r="Y2880" s="130" t="s">
        <v>586</v>
      </c>
      <c r="Z2880" s="130" t="s">
        <v>480</v>
      </c>
    </row>
    <row r="2881">
      <c r="L2881" s="116"/>
      <c r="M2881" s="116"/>
      <c r="N2881" s="116"/>
      <c r="O2881" s="116"/>
      <c r="T2881" s="103"/>
      <c r="Y2881" s="130" t="s">
        <v>528</v>
      </c>
      <c r="Z2881" s="130" t="s">
        <v>432</v>
      </c>
    </row>
    <row r="2882">
      <c r="L2882" s="116"/>
      <c r="M2882" s="116"/>
      <c r="N2882" s="116"/>
      <c r="O2882" s="116"/>
      <c r="T2882" s="103"/>
      <c r="Y2882" s="130" t="s">
        <v>583</v>
      </c>
      <c r="Z2882" s="130" t="s">
        <v>490</v>
      </c>
    </row>
    <row r="2883">
      <c r="L2883" s="116"/>
      <c r="M2883" s="116"/>
      <c r="N2883" s="116"/>
      <c r="O2883" s="116"/>
      <c r="T2883" s="103"/>
      <c r="Y2883" s="130" t="s">
        <v>534</v>
      </c>
      <c r="Z2883" s="130" t="s">
        <v>381</v>
      </c>
    </row>
    <row r="2884">
      <c r="L2884" s="116"/>
      <c r="M2884" s="116"/>
      <c r="N2884" s="116"/>
      <c r="O2884" s="116"/>
      <c r="T2884" s="103"/>
      <c r="Y2884" s="130" t="s">
        <v>537</v>
      </c>
      <c r="Z2884" s="130" t="s">
        <v>461</v>
      </c>
    </row>
    <row r="2885">
      <c r="L2885" s="116"/>
      <c r="M2885" s="116"/>
      <c r="N2885" s="116"/>
      <c r="O2885" s="116"/>
      <c r="T2885" s="103"/>
      <c r="Y2885" s="130" t="s">
        <v>211</v>
      </c>
      <c r="Z2885" s="130" t="s">
        <v>492</v>
      </c>
    </row>
    <row r="2886">
      <c r="L2886" s="116"/>
      <c r="M2886" s="116"/>
      <c r="N2886" s="116"/>
      <c r="O2886" s="116"/>
      <c r="T2886" s="103"/>
      <c r="Y2886" s="130" t="s">
        <v>538</v>
      </c>
      <c r="Z2886" s="130" t="s">
        <v>430</v>
      </c>
    </row>
    <row r="2887">
      <c r="L2887" s="116"/>
      <c r="M2887" s="116"/>
      <c r="N2887" s="116"/>
      <c r="O2887" s="116"/>
      <c r="T2887" s="103"/>
      <c r="Y2887" s="130" t="s">
        <v>77</v>
      </c>
      <c r="Z2887" s="130" t="s">
        <v>427</v>
      </c>
    </row>
    <row r="2888">
      <c r="L2888" s="116"/>
      <c r="M2888" s="116"/>
      <c r="N2888" s="116"/>
      <c r="O2888" s="116"/>
      <c r="T2888" s="103"/>
      <c r="Y2888" s="130" t="s">
        <v>127</v>
      </c>
      <c r="Z2888" s="130" t="s">
        <v>372</v>
      </c>
    </row>
    <row r="2889">
      <c r="L2889" s="116"/>
      <c r="M2889" s="116"/>
      <c r="N2889" s="116"/>
      <c r="O2889" s="116"/>
      <c r="T2889" s="103"/>
      <c r="Y2889" s="130" t="s">
        <v>539</v>
      </c>
      <c r="Z2889" s="130" t="s">
        <v>400</v>
      </c>
    </row>
    <row r="2890">
      <c r="L2890" s="116"/>
      <c r="M2890" s="116"/>
      <c r="N2890" s="116"/>
      <c r="O2890" s="116"/>
      <c r="T2890" s="103"/>
      <c r="Y2890" s="130" t="s">
        <v>542</v>
      </c>
      <c r="Z2890" s="130" t="s">
        <v>421</v>
      </c>
    </row>
    <row r="2891">
      <c r="L2891" s="116"/>
      <c r="M2891" s="116"/>
      <c r="N2891" s="116"/>
      <c r="O2891" s="116"/>
      <c r="T2891" s="103"/>
      <c r="Y2891" s="130" t="s">
        <v>87</v>
      </c>
      <c r="Z2891" s="130" t="s">
        <v>439</v>
      </c>
    </row>
    <row r="2892">
      <c r="L2892" s="116"/>
      <c r="M2892" s="116"/>
      <c r="N2892" s="116"/>
      <c r="O2892" s="116"/>
      <c r="T2892" s="103"/>
      <c r="Y2892" s="130" t="s">
        <v>73</v>
      </c>
      <c r="Z2892" s="130" t="s">
        <v>489</v>
      </c>
    </row>
    <row r="2893">
      <c r="L2893" s="116"/>
      <c r="M2893" s="116"/>
      <c r="N2893" s="116"/>
      <c r="O2893" s="116"/>
      <c r="T2893" s="103"/>
      <c r="Y2893" s="130" t="s">
        <v>83</v>
      </c>
      <c r="Z2893" s="130" t="s">
        <v>427</v>
      </c>
    </row>
    <row r="2894">
      <c r="L2894" s="116"/>
      <c r="M2894" s="116"/>
      <c r="N2894" s="116"/>
      <c r="O2894" s="116"/>
      <c r="T2894" s="103"/>
      <c r="Y2894" s="130" t="s">
        <v>590</v>
      </c>
      <c r="Z2894" s="130" t="s">
        <v>490</v>
      </c>
    </row>
    <row r="2895">
      <c r="L2895" s="116"/>
      <c r="M2895" s="116"/>
      <c r="N2895" s="116"/>
      <c r="O2895" s="116"/>
      <c r="T2895" s="103"/>
      <c r="Y2895" s="130" t="s">
        <v>591</v>
      </c>
      <c r="Z2895" s="130" t="s">
        <v>490</v>
      </c>
    </row>
    <row r="2896">
      <c r="L2896" s="116"/>
      <c r="M2896" s="116"/>
      <c r="N2896" s="116"/>
      <c r="O2896" s="116"/>
      <c r="T2896" s="103"/>
      <c r="Y2896" s="130" t="s">
        <v>593</v>
      </c>
      <c r="Z2896" s="130" t="s">
        <v>490</v>
      </c>
    </row>
    <row r="2897">
      <c r="L2897" s="116"/>
      <c r="M2897" s="116"/>
      <c r="N2897" s="116"/>
      <c r="O2897" s="116"/>
      <c r="T2897" s="103"/>
      <c r="Y2897" s="130" t="s">
        <v>594</v>
      </c>
      <c r="Z2897" s="130" t="s">
        <v>490</v>
      </c>
    </row>
    <row r="2898">
      <c r="L2898" s="116"/>
      <c r="M2898" s="116"/>
      <c r="N2898" s="116"/>
      <c r="O2898" s="116"/>
      <c r="T2898" s="103"/>
      <c r="Y2898" s="130" t="s">
        <v>589</v>
      </c>
      <c r="Z2898" s="130" t="s">
        <v>490</v>
      </c>
    </row>
    <row r="2899">
      <c r="L2899" s="116"/>
      <c r="M2899" s="116"/>
      <c r="N2899" s="116"/>
      <c r="O2899" s="116"/>
      <c r="T2899" s="103"/>
      <c r="Y2899" s="130" t="s">
        <v>67</v>
      </c>
      <c r="Z2899" s="130" t="s">
        <v>435</v>
      </c>
    </row>
    <row r="2900">
      <c r="L2900" s="116"/>
      <c r="M2900" s="116"/>
      <c r="N2900" s="116"/>
      <c r="O2900" s="116"/>
      <c r="T2900" s="103"/>
      <c r="Y2900" s="130" t="s">
        <v>243</v>
      </c>
      <c r="Z2900" s="130" t="s">
        <v>486</v>
      </c>
    </row>
    <row r="2901">
      <c r="L2901" s="116"/>
      <c r="M2901" s="116"/>
      <c r="N2901" s="116"/>
      <c r="O2901" s="116"/>
      <c r="T2901" s="103"/>
      <c r="Y2901" s="130" t="s">
        <v>81</v>
      </c>
      <c r="Z2901" s="130" t="s">
        <v>413</v>
      </c>
    </row>
    <row r="2902">
      <c r="L2902" s="116"/>
      <c r="M2902" s="116"/>
      <c r="N2902" s="116"/>
      <c r="O2902" s="116"/>
      <c r="T2902" s="103"/>
      <c r="Y2902" s="130" t="s">
        <v>123</v>
      </c>
      <c r="Z2902" s="130" t="s">
        <v>480</v>
      </c>
    </row>
    <row r="2903">
      <c r="L2903" s="116"/>
      <c r="M2903" s="116"/>
      <c r="N2903" s="116"/>
      <c r="O2903" s="116"/>
      <c r="T2903" s="103"/>
      <c r="Y2903" s="130" t="s">
        <v>547</v>
      </c>
      <c r="Z2903" s="130" t="s">
        <v>473</v>
      </c>
    </row>
    <row r="2904">
      <c r="L2904" s="116"/>
      <c r="M2904" s="116"/>
      <c r="N2904" s="116"/>
      <c r="O2904" s="116"/>
      <c r="T2904" s="103"/>
      <c r="Y2904" s="130" t="s">
        <v>548</v>
      </c>
      <c r="Z2904" s="130" t="s">
        <v>464</v>
      </c>
    </row>
    <row r="2905">
      <c r="L2905" s="116"/>
      <c r="M2905" s="116"/>
      <c r="N2905" s="116"/>
      <c r="O2905" s="116"/>
      <c r="T2905" s="103"/>
      <c r="Y2905" s="130" t="s">
        <v>91</v>
      </c>
      <c r="Z2905" s="130" t="s">
        <v>483</v>
      </c>
    </row>
    <row r="2906">
      <c r="L2906" s="116"/>
      <c r="M2906" s="116"/>
      <c r="N2906" s="116"/>
      <c r="O2906" s="116"/>
      <c r="T2906" s="103"/>
      <c r="Y2906" s="130" t="s">
        <v>582</v>
      </c>
      <c r="Z2906" s="130" t="s">
        <v>451</v>
      </c>
    </row>
    <row r="2907">
      <c r="L2907" s="116"/>
      <c r="M2907" s="116"/>
      <c r="N2907" s="116"/>
      <c r="O2907" s="116"/>
      <c r="T2907" s="103"/>
      <c r="Y2907" s="130" t="s">
        <v>255</v>
      </c>
      <c r="Z2907" s="130" t="s">
        <v>425</v>
      </c>
    </row>
    <row r="2908">
      <c r="L2908" s="116"/>
      <c r="M2908" s="116"/>
      <c r="N2908" s="116"/>
      <c r="O2908" s="116"/>
      <c r="T2908" s="103"/>
      <c r="Y2908" s="130" t="s">
        <v>103</v>
      </c>
      <c r="Z2908" s="130" t="s">
        <v>464</v>
      </c>
    </row>
    <row r="2909">
      <c r="L2909" s="116"/>
      <c r="M2909" s="116"/>
      <c r="N2909" s="116"/>
      <c r="O2909" s="116"/>
      <c r="T2909" s="103"/>
      <c r="Y2909" s="130" t="s">
        <v>75</v>
      </c>
      <c r="Z2909" s="130" t="s">
        <v>398</v>
      </c>
    </row>
    <row r="2910">
      <c r="L2910" s="116"/>
      <c r="M2910" s="116"/>
      <c r="N2910" s="116"/>
      <c r="O2910" s="116"/>
      <c r="T2910" s="103"/>
      <c r="Y2910" s="130" t="s">
        <v>141</v>
      </c>
      <c r="Z2910" s="130" t="s">
        <v>449</v>
      </c>
    </row>
    <row r="2911">
      <c r="L2911" s="116"/>
      <c r="M2911" s="116"/>
      <c r="N2911" s="116"/>
      <c r="O2911" s="116"/>
      <c r="T2911" s="103"/>
      <c r="Y2911" s="130" t="s">
        <v>584</v>
      </c>
      <c r="Z2911" s="130" t="s">
        <v>490</v>
      </c>
    </row>
    <row r="2912">
      <c r="L2912" s="116"/>
      <c r="M2912" s="116"/>
      <c r="N2912" s="116"/>
      <c r="O2912" s="116"/>
      <c r="T2912" s="103"/>
      <c r="Y2912" s="130" t="s">
        <v>527</v>
      </c>
      <c r="Z2912" s="130" t="s">
        <v>480</v>
      </c>
    </row>
    <row r="2913">
      <c r="L2913" s="116"/>
      <c r="M2913" s="116"/>
      <c r="N2913" s="116"/>
      <c r="O2913" s="116"/>
      <c r="T2913" s="103"/>
      <c r="Y2913" s="130" t="s">
        <v>60</v>
      </c>
      <c r="Z2913" s="130" t="s">
        <v>417</v>
      </c>
    </row>
    <row r="2914">
      <c r="L2914" s="116"/>
      <c r="M2914" s="116"/>
      <c r="N2914" s="116"/>
      <c r="O2914" s="116"/>
      <c r="T2914" s="103"/>
      <c r="Y2914" s="130" t="s">
        <v>586</v>
      </c>
      <c r="Z2914" s="130" t="s">
        <v>480</v>
      </c>
    </row>
    <row r="2915">
      <c r="L2915" s="116"/>
      <c r="M2915" s="116"/>
      <c r="N2915" s="116"/>
      <c r="O2915" s="116"/>
      <c r="T2915" s="103"/>
      <c r="Y2915" s="130" t="s">
        <v>528</v>
      </c>
      <c r="Z2915" s="130" t="s">
        <v>432</v>
      </c>
    </row>
    <row r="2916">
      <c r="L2916" s="116"/>
      <c r="M2916" s="116"/>
      <c r="N2916" s="116"/>
      <c r="O2916" s="116"/>
      <c r="T2916" s="103"/>
      <c r="Y2916" s="130" t="s">
        <v>583</v>
      </c>
      <c r="Z2916" s="130" t="s">
        <v>490</v>
      </c>
    </row>
    <row r="2917">
      <c r="L2917" s="116"/>
      <c r="M2917" s="116"/>
      <c r="N2917" s="116"/>
      <c r="O2917" s="116"/>
      <c r="T2917" s="103"/>
      <c r="Y2917" s="130" t="s">
        <v>595</v>
      </c>
      <c r="Z2917" s="130" t="s">
        <v>480</v>
      </c>
    </row>
    <row r="2918">
      <c r="L2918" s="116"/>
      <c r="M2918" s="116"/>
      <c r="N2918" s="116"/>
      <c r="O2918" s="116"/>
      <c r="T2918" s="103"/>
      <c r="Y2918" s="130" t="s">
        <v>534</v>
      </c>
      <c r="Z2918" s="130" t="s">
        <v>381</v>
      </c>
    </row>
    <row r="2919">
      <c r="L2919" s="116"/>
      <c r="M2919" s="116"/>
      <c r="N2919" s="116"/>
      <c r="O2919" s="116"/>
      <c r="T2919" s="103"/>
      <c r="Y2919" s="130" t="s">
        <v>537</v>
      </c>
      <c r="Z2919" s="130" t="s">
        <v>461</v>
      </c>
    </row>
    <row r="2920">
      <c r="L2920" s="116"/>
      <c r="M2920" s="116"/>
      <c r="N2920" s="116"/>
      <c r="O2920" s="116"/>
      <c r="T2920" s="103"/>
      <c r="Y2920" s="130" t="s">
        <v>211</v>
      </c>
      <c r="Z2920" s="130" t="s">
        <v>492</v>
      </c>
    </row>
    <row r="2921">
      <c r="L2921" s="116"/>
      <c r="M2921" s="116"/>
      <c r="N2921" s="116"/>
      <c r="O2921" s="116"/>
      <c r="T2921" s="103"/>
      <c r="Y2921" s="130" t="s">
        <v>77</v>
      </c>
      <c r="Z2921" s="130" t="s">
        <v>427</v>
      </c>
    </row>
    <row r="2922">
      <c r="L2922" s="116"/>
      <c r="M2922" s="116"/>
      <c r="N2922" s="116"/>
      <c r="O2922" s="116"/>
      <c r="T2922" s="103"/>
      <c r="Y2922" s="130" t="s">
        <v>127</v>
      </c>
      <c r="Z2922" s="130" t="s">
        <v>372</v>
      </c>
    </row>
    <row r="2923">
      <c r="L2923" s="116"/>
      <c r="M2923" s="116"/>
      <c r="N2923" s="116"/>
      <c r="O2923" s="116"/>
      <c r="T2923" s="103"/>
      <c r="Y2923" s="130" t="s">
        <v>539</v>
      </c>
      <c r="Z2923" s="130" t="s">
        <v>400</v>
      </c>
    </row>
    <row r="2924">
      <c r="L2924" s="116"/>
      <c r="M2924" s="116"/>
      <c r="N2924" s="116"/>
      <c r="O2924" s="116"/>
      <c r="T2924" s="103"/>
      <c r="Y2924" s="130" t="s">
        <v>542</v>
      </c>
      <c r="Z2924" s="130" t="s">
        <v>421</v>
      </c>
    </row>
    <row r="2925">
      <c r="L2925" s="116"/>
      <c r="M2925" s="116"/>
      <c r="N2925" s="116"/>
      <c r="O2925" s="116"/>
      <c r="T2925" s="103"/>
      <c r="Y2925" s="130" t="s">
        <v>87</v>
      </c>
      <c r="Z2925" s="130" t="s">
        <v>439</v>
      </c>
    </row>
    <row r="2926">
      <c r="L2926" s="116"/>
      <c r="M2926" s="116"/>
      <c r="N2926" s="116"/>
      <c r="O2926" s="116"/>
      <c r="T2926" s="103"/>
      <c r="Y2926" s="130" t="s">
        <v>73</v>
      </c>
      <c r="Z2926" s="130" t="s">
        <v>489</v>
      </c>
    </row>
    <row r="2927">
      <c r="L2927" s="116"/>
      <c r="M2927" s="116"/>
      <c r="N2927" s="116"/>
      <c r="O2927" s="116"/>
      <c r="T2927" s="103"/>
      <c r="Y2927" s="130" t="s">
        <v>83</v>
      </c>
      <c r="Z2927" s="130" t="s">
        <v>427</v>
      </c>
    </row>
    <row r="2928">
      <c r="L2928" s="116"/>
      <c r="M2928" s="116"/>
      <c r="N2928" s="116"/>
      <c r="O2928" s="116"/>
      <c r="T2928" s="103"/>
      <c r="Y2928" s="130" t="s">
        <v>590</v>
      </c>
      <c r="Z2928" s="130" t="s">
        <v>490</v>
      </c>
    </row>
    <row r="2929">
      <c r="L2929" s="116"/>
      <c r="M2929" s="116"/>
      <c r="N2929" s="116"/>
      <c r="O2929" s="116"/>
      <c r="T2929" s="103"/>
      <c r="Y2929" s="130" t="s">
        <v>591</v>
      </c>
      <c r="Z2929" s="130" t="s">
        <v>490</v>
      </c>
    </row>
    <row r="2930">
      <c r="L2930" s="116"/>
      <c r="M2930" s="116"/>
      <c r="N2930" s="116"/>
      <c r="O2930" s="116"/>
      <c r="T2930" s="103"/>
      <c r="Y2930" s="130" t="s">
        <v>593</v>
      </c>
      <c r="Z2930" s="130" t="s">
        <v>490</v>
      </c>
    </row>
    <row r="2931">
      <c r="L2931" s="116"/>
      <c r="M2931" s="116"/>
      <c r="N2931" s="116"/>
      <c r="O2931" s="116"/>
      <c r="T2931" s="103"/>
      <c r="Y2931" s="130" t="s">
        <v>594</v>
      </c>
      <c r="Z2931" s="130" t="s">
        <v>490</v>
      </c>
    </row>
    <row r="2932">
      <c r="L2932" s="116"/>
      <c r="M2932" s="116"/>
      <c r="N2932" s="116"/>
      <c r="O2932" s="116"/>
      <c r="T2932" s="103"/>
      <c r="Y2932" s="130" t="s">
        <v>589</v>
      </c>
      <c r="Z2932" s="130" t="s">
        <v>490</v>
      </c>
    </row>
    <row r="2933">
      <c r="L2933" s="116"/>
      <c r="M2933" s="116"/>
      <c r="N2933" s="116"/>
      <c r="O2933" s="116"/>
      <c r="T2933" s="103"/>
      <c r="Y2933" s="130" t="s">
        <v>67</v>
      </c>
      <c r="Z2933" s="130" t="s">
        <v>435</v>
      </c>
    </row>
    <row r="2934">
      <c r="L2934" s="116"/>
      <c r="M2934" s="116"/>
      <c r="N2934" s="116"/>
      <c r="O2934" s="116"/>
      <c r="T2934" s="103"/>
      <c r="Y2934" s="130" t="s">
        <v>243</v>
      </c>
      <c r="Z2934" s="130" t="s">
        <v>486</v>
      </c>
    </row>
    <row r="2935">
      <c r="L2935" s="116"/>
      <c r="M2935" s="116"/>
      <c r="N2935" s="116"/>
      <c r="O2935" s="116"/>
      <c r="T2935" s="103"/>
      <c r="Y2935" s="130" t="s">
        <v>546</v>
      </c>
      <c r="Z2935" s="130" t="s">
        <v>424</v>
      </c>
    </row>
    <row r="2936">
      <c r="L2936" s="116"/>
      <c r="M2936" s="116"/>
      <c r="N2936" s="116"/>
      <c r="O2936" s="116"/>
      <c r="T2936" s="103"/>
      <c r="Y2936" s="130" t="s">
        <v>123</v>
      </c>
      <c r="Z2936" s="130" t="s">
        <v>480</v>
      </c>
    </row>
    <row r="2937">
      <c r="L2937" s="116"/>
      <c r="M2937" s="116"/>
      <c r="N2937" s="116"/>
      <c r="O2937" s="116"/>
      <c r="T2937" s="103"/>
      <c r="Y2937" s="130" t="s">
        <v>547</v>
      </c>
      <c r="Z2937" s="130" t="s">
        <v>473</v>
      </c>
    </row>
    <row r="2938">
      <c r="L2938" s="116"/>
      <c r="M2938" s="116"/>
      <c r="N2938" s="116"/>
      <c r="O2938" s="116"/>
      <c r="T2938" s="103"/>
      <c r="Y2938" s="130" t="s">
        <v>548</v>
      </c>
      <c r="Z2938" s="130" t="s">
        <v>464</v>
      </c>
    </row>
    <row r="2939">
      <c r="L2939" s="116"/>
      <c r="M2939" s="116"/>
      <c r="N2939" s="116"/>
      <c r="O2939" s="116"/>
      <c r="T2939" s="103"/>
      <c r="Y2939" s="130" t="s">
        <v>91</v>
      </c>
      <c r="Z2939" s="130" t="s">
        <v>483</v>
      </c>
    </row>
    <row r="2940">
      <c r="L2940" s="116"/>
      <c r="M2940" s="116"/>
      <c r="N2940" s="116"/>
      <c r="O2940" s="116"/>
      <c r="T2940" s="103"/>
      <c r="Y2940" s="130" t="s">
        <v>582</v>
      </c>
      <c r="Z2940" s="130" t="s">
        <v>451</v>
      </c>
    </row>
    <row r="2941">
      <c r="L2941" s="116"/>
      <c r="M2941" s="116"/>
      <c r="N2941" s="116"/>
      <c r="O2941" s="116"/>
      <c r="T2941" s="103"/>
      <c r="Y2941" s="130" t="s">
        <v>255</v>
      </c>
      <c r="Z2941" s="130" t="s">
        <v>425</v>
      </c>
    </row>
    <row r="2942">
      <c r="L2942" s="116"/>
      <c r="M2942" s="116"/>
      <c r="N2942" s="116"/>
      <c r="O2942" s="116"/>
      <c r="T2942" s="103"/>
      <c r="Y2942" s="130" t="s">
        <v>103</v>
      </c>
      <c r="Z2942" s="130" t="s">
        <v>464</v>
      </c>
    </row>
    <row r="2943">
      <c r="L2943" s="116"/>
      <c r="M2943" s="116"/>
      <c r="N2943" s="116"/>
      <c r="O2943" s="116"/>
      <c r="T2943" s="103"/>
      <c r="Y2943" s="130" t="s">
        <v>75</v>
      </c>
      <c r="Z2943" s="130" t="s">
        <v>398</v>
      </c>
    </row>
    <row r="2944">
      <c r="L2944" s="116"/>
      <c r="M2944" s="116"/>
      <c r="N2944" s="116"/>
      <c r="O2944" s="116"/>
      <c r="T2944" s="103"/>
      <c r="Y2944" s="130" t="s">
        <v>141</v>
      </c>
      <c r="Z2944" s="130" t="s">
        <v>449</v>
      </c>
    </row>
    <row r="2945">
      <c r="L2945" s="116"/>
      <c r="M2945" s="116"/>
      <c r="N2945" s="116"/>
      <c r="O2945" s="116"/>
      <c r="T2945" s="103"/>
      <c r="Y2945" s="130" t="s">
        <v>584</v>
      </c>
      <c r="Z2945" s="130" t="s">
        <v>490</v>
      </c>
    </row>
    <row r="2946">
      <c r="L2946" s="116"/>
      <c r="M2946" s="116"/>
      <c r="N2946" s="116"/>
      <c r="O2946" s="116"/>
      <c r="T2946" s="103"/>
      <c r="Y2946" s="130" t="s">
        <v>527</v>
      </c>
      <c r="Z2946" s="130" t="s">
        <v>480</v>
      </c>
    </row>
    <row r="2947">
      <c r="L2947" s="116"/>
      <c r="M2947" s="116"/>
      <c r="N2947" s="116"/>
      <c r="O2947" s="116"/>
      <c r="T2947" s="103"/>
      <c r="Y2947" s="130" t="s">
        <v>60</v>
      </c>
      <c r="Z2947" s="130" t="s">
        <v>417</v>
      </c>
    </row>
    <row r="2948">
      <c r="L2948" s="116"/>
      <c r="M2948" s="116"/>
      <c r="N2948" s="116"/>
      <c r="O2948" s="116"/>
      <c r="T2948" s="103"/>
      <c r="Y2948" s="130" t="s">
        <v>585</v>
      </c>
      <c r="Z2948" s="130" t="s">
        <v>417</v>
      </c>
    </row>
    <row r="2949">
      <c r="L2949" s="116"/>
      <c r="M2949" s="116"/>
      <c r="N2949" s="116"/>
      <c r="O2949" s="116"/>
      <c r="T2949" s="103"/>
      <c r="Y2949" s="130" t="s">
        <v>586</v>
      </c>
      <c r="Z2949" s="130" t="s">
        <v>480</v>
      </c>
    </row>
    <row r="2950">
      <c r="L2950" s="116"/>
      <c r="M2950" s="116"/>
      <c r="N2950" s="116"/>
      <c r="O2950" s="116"/>
      <c r="T2950" s="103"/>
      <c r="Y2950" s="130" t="s">
        <v>528</v>
      </c>
      <c r="Z2950" s="130" t="s">
        <v>432</v>
      </c>
    </row>
    <row r="2951">
      <c r="L2951" s="116"/>
      <c r="M2951" s="116"/>
      <c r="N2951" s="116"/>
      <c r="O2951" s="116"/>
      <c r="T2951" s="103"/>
      <c r="Y2951" s="130" t="s">
        <v>583</v>
      </c>
      <c r="Z2951" s="130" t="s">
        <v>490</v>
      </c>
    </row>
    <row r="2952">
      <c r="L2952" s="116"/>
      <c r="M2952" s="116"/>
      <c r="N2952" s="116"/>
      <c r="O2952" s="116"/>
      <c r="T2952" s="103"/>
      <c r="Y2952" s="130" t="s">
        <v>595</v>
      </c>
      <c r="Z2952" s="130" t="s">
        <v>480</v>
      </c>
    </row>
    <row r="2953">
      <c r="L2953" s="116"/>
      <c r="M2953" s="116"/>
      <c r="N2953" s="116"/>
      <c r="O2953" s="116"/>
      <c r="T2953" s="103"/>
      <c r="Y2953" s="130" t="s">
        <v>534</v>
      </c>
      <c r="Z2953" s="130" t="s">
        <v>381</v>
      </c>
    </row>
    <row r="2954">
      <c r="L2954" s="116"/>
      <c r="M2954" s="116"/>
      <c r="N2954" s="116"/>
      <c r="O2954" s="116"/>
      <c r="T2954" s="103"/>
      <c r="Y2954" s="130" t="s">
        <v>537</v>
      </c>
      <c r="Z2954" s="130" t="s">
        <v>461</v>
      </c>
    </row>
    <row r="2955">
      <c r="L2955" s="116"/>
      <c r="M2955" s="116"/>
      <c r="N2955" s="116"/>
      <c r="O2955" s="116"/>
      <c r="T2955" s="103"/>
      <c r="Y2955" s="130" t="s">
        <v>211</v>
      </c>
      <c r="Z2955" s="130" t="s">
        <v>492</v>
      </c>
    </row>
    <row r="2956">
      <c r="L2956" s="116"/>
      <c r="M2956" s="116"/>
      <c r="N2956" s="116"/>
      <c r="O2956" s="116"/>
      <c r="T2956" s="103"/>
      <c r="Y2956" s="130" t="s">
        <v>538</v>
      </c>
      <c r="Z2956" s="130" t="s">
        <v>430</v>
      </c>
    </row>
    <row r="2957">
      <c r="L2957" s="116"/>
      <c r="M2957" s="116"/>
      <c r="N2957" s="116"/>
      <c r="O2957" s="116"/>
      <c r="T2957" s="103"/>
      <c r="Y2957" s="130" t="s">
        <v>77</v>
      </c>
      <c r="Z2957" s="130" t="s">
        <v>427</v>
      </c>
    </row>
    <row r="2958">
      <c r="L2958" s="116"/>
      <c r="M2958" s="116"/>
      <c r="N2958" s="116"/>
      <c r="O2958" s="116"/>
      <c r="T2958" s="103"/>
      <c r="Y2958" s="130" t="s">
        <v>127</v>
      </c>
      <c r="Z2958" s="130" t="s">
        <v>372</v>
      </c>
    </row>
    <row r="2959">
      <c r="L2959" s="116"/>
      <c r="M2959" s="116"/>
      <c r="N2959" s="116"/>
      <c r="O2959" s="116"/>
      <c r="T2959" s="103"/>
      <c r="Y2959" s="130" t="s">
        <v>539</v>
      </c>
      <c r="Z2959" s="130" t="s">
        <v>400</v>
      </c>
    </row>
    <row r="2960">
      <c r="L2960" s="116"/>
      <c r="M2960" s="116"/>
      <c r="N2960" s="116"/>
      <c r="O2960" s="116"/>
      <c r="T2960" s="103"/>
      <c r="Y2960" s="130" t="s">
        <v>542</v>
      </c>
      <c r="Z2960" s="130" t="s">
        <v>421</v>
      </c>
    </row>
    <row r="2961">
      <c r="L2961" s="116"/>
      <c r="M2961" s="116"/>
      <c r="N2961" s="116"/>
      <c r="O2961" s="116"/>
      <c r="T2961" s="103"/>
      <c r="Y2961" s="130" t="s">
        <v>587</v>
      </c>
      <c r="Z2961" s="130" t="s">
        <v>492</v>
      </c>
    </row>
    <row r="2962">
      <c r="L2962" s="116"/>
      <c r="M2962" s="116"/>
      <c r="N2962" s="116"/>
      <c r="O2962" s="116"/>
      <c r="T2962" s="103"/>
      <c r="Y2962" s="130" t="s">
        <v>87</v>
      </c>
      <c r="Z2962" s="130" t="s">
        <v>439</v>
      </c>
    </row>
    <row r="2963">
      <c r="L2963" s="116"/>
      <c r="M2963" s="116"/>
      <c r="N2963" s="116"/>
      <c r="O2963" s="116"/>
      <c r="T2963" s="103"/>
      <c r="Y2963" s="130" t="s">
        <v>73</v>
      </c>
      <c r="Z2963" s="130" t="s">
        <v>489</v>
      </c>
    </row>
    <row r="2964">
      <c r="L2964" s="116"/>
      <c r="M2964" s="116"/>
      <c r="N2964" s="116"/>
      <c r="O2964" s="116"/>
      <c r="T2964" s="103"/>
      <c r="Y2964" s="130" t="s">
        <v>83</v>
      </c>
      <c r="Z2964" s="130" t="s">
        <v>427</v>
      </c>
    </row>
    <row r="2965">
      <c r="L2965" s="116"/>
      <c r="M2965" s="116"/>
      <c r="N2965" s="116"/>
      <c r="O2965" s="116"/>
      <c r="T2965" s="103"/>
      <c r="Y2965" s="130" t="s">
        <v>591</v>
      </c>
      <c r="Z2965" s="130" t="s">
        <v>490</v>
      </c>
    </row>
    <row r="2966">
      <c r="L2966" s="116"/>
      <c r="M2966" s="116"/>
      <c r="N2966" s="116"/>
      <c r="O2966" s="116"/>
      <c r="T2966" s="103"/>
      <c r="Y2966" s="130" t="s">
        <v>593</v>
      </c>
      <c r="Z2966" s="130" t="s">
        <v>490</v>
      </c>
    </row>
    <row r="2967">
      <c r="L2967" s="116"/>
      <c r="M2967" s="116"/>
      <c r="N2967" s="116"/>
      <c r="O2967" s="116"/>
      <c r="T2967" s="103"/>
      <c r="Y2967" s="130" t="s">
        <v>594</v>
      </c>
      <c r="Z2967" s="130" t="s">
        <v>490</v>
      </c>
    </row>
    <row r="2968">
      <c r="L2968" s="116"/>
      <c r="M2968" s="116"/>
      <c r="N2968" s="116"/>
      <c r="O2968" s="116"/>
      <c r="T2968" s="103"/>
      <c r="Y2968" s="130" t="s">
        <v>589</v>
      </c>
      <c r="Z2968" s="130" t="s">
        <v>490</v>
      </c>
    </row>
    <row r="2969">
      <c r="L2969" s="116"/>
      <c r="M2969" s="116"/>
      <c r="N2969" s="116"/>
      <c r="O2969" s="116"/>
      <c r="T2969" s="103"/>
      <c r="Y2969" s="130" t="s">
        <v>67</v>
      </c>
      <c r="Z2969" s="130" t="s">
        <v>435</v>
      </c>
    </row>
    <row r="2970">
      <c r="L2970" s="116"/>
      <c r="M2970" s="116"/>
      <c r="N2970" s="116"/>
      <c r="O2970" s="116"/>
      <c r="T2970" s="103"/>
      <c r="Y2970" s="130" t="s">
        <v>69</v>
      </c>
      <c r="Z2970" s="130" t="s">
        <v>468</v>
      </c>
    </row>
    <row r="2971">
      <c r="L2971" s="116"/>
      <c r="M2971" s="116"/>
      <c r="N2971" s="116"/>
      <c r="O2971" s="116"/>
      <c r="T2971" s="103"/>
      <c r="Y2971" s="130" t="s">
        <v>243</v>
      </c>
      <c r="Z2971" s="130" t="s">
        <v>486</v>
      </c>
    </row>
    <row r="2972">
      <c r="L2972" s="116"/>
      <c r="M2972" s="116"/>
      <c r="N2972" s="116"/>
      <c r="O2972" s="116"/>
      <c r="T2972" s="103"/>
      <c r="Y2972" s="130" t="s">
        <v>81</v>
      </c>
      <c r="Z2972" s="130" t="s">
        <v>413</v>
      </c>
    </row>
    <row r="2973">
      <c r="L2973" s="116"/>
      <c r="M2973" s="116"/>
      <c r="N2973" s="116"/>
      <c r="O2973" s="116"/>
      <c r="T2973" s="103"/>
      <c r="Y2973" s="130" t="s">
        <v>123</v>
      </c>
      <c r="Z2973" s="130" t="s">
        <v>480</v>
      </c>
    </row>
    <row r="2974">
      <c r="L2974" s="116"/>
      <c r="M2974" s="116"/>
      <c r="N2974" s="116"/>
      <c r="O2974" s="116"/>
      <c r="T2974" s="103"/>
      <c r="Y2974" s="130" t="s">
        <v>547</v>
      </c>
      <c r="Z2974" s="130" t="s">
        <v>473</v>
      </c>
    </row>
    <row r="2975">
      <c r="L2975" s="116"/>
      <c r="M2975" s="116"/>
      <c r="N2975" s="116"/>
      <c r="O2975" s="116"/>
      <c r="T2975" s="103"/>
      <c r="Y2975" s="130" t="s">
        <v>548</v>
      </c>
      <c r="Z2975" s="130" t="s">
        <v>464</v>
      </c>
    </row>
    <row r="2976">
      <c r="L2976" s="116"/>
      <c r="M2976" s="116"/>
      <c r="N2976" s="116"/>
      <c r="O2976" s="116"/>
      <c r="T2976" s="103"/>
      <c r="Y2976" s="130" t="s">
        <v>582</v>
      </c>
      <c r="Z2976" s="130" t="s">
        <v>451</v>
      </c>
    </row>
    <row r="2977">
      <c r="L2977" s="116"/>
      <c r="M2977" s="116"/>
      <c r="N2977" s="116"/>
      <c r="O2977" s="116"/>
      <c r="T2977" s="103"/>
      <c r="Y2977" s="130" t="s">
        <v>255</v>
      </c>
      <c r="Z2977" s="130" t="s">
        <v>425</v>
      </c>
    </row>
    <row r="2978">
      <c r="L2978" s="116"/>
      <c r="M2978" s="116"/>
      <c r="N2978" s="116"/>
      <c r="O2978" s="116"/>
      <c r="T2978" s="103"/>
      <c r="Y2978" s="130" t="s">
        <v>103</v>
      </c>
      <c r="Z2978" s="130" t="s">
        <v>464</v>
      </c>
    </row>
    <row r="2979">
      <c r="L2979" s="116"/>
      <c r="M2979" s="116"/>
      <c r="N2979" s="116"/>
      <c r="O2979" s="116"/>
      <c r="T2979" s="103"/>
      <c r="Y2979" s="130" t="s">
        <v>75</v>
      </c>
      <c r="Z2979" s="130" t="s">
        <v>398</v>
      </c>
    </row>
    <row r="2980">
      <c r="L2980" s="116"/>
      <c r="M2980" s="116"/>
      <c r="N2980" s="116"/>
      <c r="O2980" s="116"/>
      <c r="T2980" s="103"/>
      <c r="Y2980" s="130" t="s">
        <v>141</v>
      </c>
      <c r="Z2980" s="130" t="s">
        <v>449</v>
      </c>
    </row>
    <row r="2981">
      <c r="L2981" s="116"/>
      <c r="M2981" s="116"/>
      <c r="N2981" s="116"/>
      <c r="O2981" s="116"/>
      <c r="T2981" s="103"/>
      <c r="Y2981" s="130" t="s">
        <v>584</v>
      </c>
      <c r="Z2981" s="130" t="s">
        <v>490</v>
      </c>
    </row>
    <row r="2982">
      <c r="L2982" s="116"/>
      <c r="M2982" s="116"/>
      <c r="N2982" s="116"/>
      <c r="O2982" s="116"/>
      <c r="T2982" s="103"/>
      <c r="Y2982" s="130" t="s">
        <v>527</v>
      </c>
      <c r="Z2982" s="130" t="s">
        <v>480</v>
      </c>
    </row>
    <row r="2983">
      <c r="L2983" s="116"/>
      <c r="M2983" s="116"/>
      <c r="N2983" s="116"/>
      <c r="O2983" s="116"/>
      <c r="T2983" s="103"/>
      <c r="Y2983" s="130" t="s">
        <v>60</v>
      </c>
      <c r="Z2983" s="130" t="s">
        <v>417</v>
      </c>
    </row>
    <row r="2984">
      <c r="L2984" s="116"/>
      <c r="M2984" s="116"/>
      <c r="N2984" s="116"/>
      <c r="O2984" s="116"/>
      <c r="T2984" s="103"/>
      <c r="Y2984" s="130" t="s">
        <v>135</v>
      </c>
      <c r="Z2984" s="130" t="s">
        <v>459</v>
      </c>
    </row>
    <row r="2985">
      <c r="L2985" s="116"/>
      <c r="M2985" s="116"/>
      <c r="N2985" s="116"/>
      <c r="O2985" s="116"/>
      <c r="T2985" s="103"/>
      <c r="Y2985" s="130" t="s">
        <v>586</v>
      </c>
      <c r="Z2985" s="130" t="s">
        <v>480</v>
      </c>
    </row>
    <row r="2986">
      <c r="L2986" s="116"/>
      <c r="M2986" s="116"/>
      <c r="N2986" s="116"/>
      <c r="O2986" s="116"/>
      <c r="T2986" s="103"/>
      <c r="Y2986" s="130" t="s">
        <v>528</v>
      </c>
      <c r="Z2986" s="130" t="s">
        <v>432</v>
      </c>
    </row>
    <row r="2987">
      <c r="L2987" s="116"/>
      <c r="M2987" s="116"/>
      <c r="N2987" s="116"/>
      <c r="O2987" s="116"/>
      <c r="T2987" s="103"/>
      <c r="Y2987" s="130" t="s">
        <v>583</v>
      </c>
      <c r="Z2987" s="130" t="s">
        <v>490</v>
      </c>
    </row>
    <row r="2988">
      <c r="L2988" s="116"/>
      <c r="M2988" s="116"/>
      <c r="N2988" s="116"/>
      <c r="O2988" s="116"/>
      <c r="T2988" s="103"/>
      <c r="Y2988" s="130" t="s">
        <v>534</v>
      </c>
      <c r="Z2988" s="130" t="s">
        <v>381</v>
      </c>
    </row>
    <row r="2989">
      <c r="L2989" s="116"/>
      <c r="M2989" s="116"/>
      <c r="N2989" s="116"/>
      <c r="O2989" s="116"/>
      <c r="T2989" s="103"/>
      <c r="Y2989" s="130" t="s">
        <v>537</v>
      </c>
      <c r="Z2989" s="130" t="s">
        <v>461</v>
      </c>
    </row>
    <row r="2990">
      <c r="L2990" s="116"/>
      <c r="M2990" s="116"/>
      <c r="N2990" s="116"/>
      <c r="O2990" s="116"/>
      <c r="T2990" s="103"/>
      <c r="Y2990" s="130" t="s">
        <v>211</v>
      </c>
      <c r="Z2990" s="130" t="s">
        <v>492</v>
      </c>
    </row>
    <row r="2991">
      <c r="L2991" s="116"/>
      <c r="M2991" s="116"/>
      <c r="N2991" s="116"/>
      <c r="O2991" s="116"/>
      <c r="T2991" s="103"/>
      <c r="Y2991" s="130" t="s">
        <v>538</v>
      </c>
      <c r="Z2991" s="130" t="s">
        <v>430</v>
      </c>
    </row>
    <row r="2992">
      <c r="L2992" s="116"/>
      <c r="M2992" s="116"/>
      <c r="N2992" s="116"/>
      <c r="O2992" s="116"/>
      <c r="T2992" s="103"/>
      <c r="Y2992" s="130" t="s">
        <v>77</v>
      </c>
      <c r="Z2992" s="130" t="s">
        <v>427</v>
      </c>
    </row>
    <row r="2993">
      <c r="L2993" s="116"/>
      <c r="M2993" s="116"/>
      <c r="N2993" s="116"/>
      <c r="O2993" s="116"/>
      <c r="T2993" s="103"/>
      <c r="Y2993" s="130" t="s">
        <v>127</v>
      </c>
      <c r="Z2993" s="130" t="s">
        <v>372</v>
      </c>
    </row>
    <row r="2994">
      <c r="L2994" s="116"/>
      <c r="M2994" s="116"/>
      <c r="N2994" s="116"/>
      <c r="O2994" s="116"/>
      <c r="T2994" s="103"/>
      <c r="Y2994" s="130" t="s">
        <v>539</v>
      </c>
      <c r="Z2994" s="130" t="s">
        <v>400</v>
      </c>
    </row>
    <row r="2995">
      <c r="L2995" s="116"/>
      <c r="M2995" s="116"/>
      <c r="N2995" s="116"/>
      <c r="O2995" s="116"/>
      <c r="T2995" s="103"/>
      <c r="Y2995" s="130" t="s">
        <v>542</v>
      </c>
      <c r="Z2995" s="130" t="s">
        <v>421</v>
      </c>
    </row>
    <row r="2996">
      <c r="L2996" s="116"/>
      <c r="M2996" s="116"/>
      <c r="N2996" s="116"/>
      <c r="O2996" s="116"/>
      <c r="T2996" s="103"/>
      <c r="Y2996" s="130" t="s">
        <v>587</v>
      </c>
      <c r="Z2996" s="130" t="s">
        <v>492</v>
      </c>
    </row>
    <row r="2997">
      <c r="L2997" s="116"/>
      <c r="M2997" s="116"/>
      <c r="N2997" s="116"/>
      <c r="O2997" s="116"/>
      <c r="T2997" s="103"/>
      <c r="Y2997" s="130" t="s">
        <v>87</v>
      </c>
      <c r="Z2997" s="130" t="s">
        <v>439</v>
      </c>
    </row>
    <row r="2998">
      <c r="L2998" s="116"/>
      <c r="M2998" s="116"/>
      <c r="N2998" s="116"/>
      <c r="O2998" s="116"/>
      <c r="T2998" s="103"/>
      <c r="Y2998" s="130" t="s">
        <v>73</v>
      </c>
      <c r="Z2998" s="130" t="s">
        <v>489</v>
      </c>
    </row>
    <row r="2999">
      <c r="L2999" s="116"/>
      <c r="M2999" s="116"/>
      <c r="N2999" s="116"/>
      <c r="O2999" s="116"/>
      <c r="T2999" s="103"/>
      <c r="Y2999" s="130" t="s">
        <v>83</v>
      </c>
      <c r="Z2999" s="130" t="s">
        <v>427</v>
      </c>
    </row>
    <row r="3000">
      <c r="L3000" s="116"/>
      <c r="M3000" s="116"/>
      <c r="N3000" s="116"/>
      <c r="O3000" s="116"/>
      <c r="T3000" s="103"/>
      <c r="Y3000" s="130" t="s">
        <v>591</v>
      </c>
      <c r="Z3000" s="130" t="s">
        <v>490</v>
      </c>
    </row>
    <row r="3001">
      <c r="L3001" s="116"/>
      <c r="M3001" s="116"/>
      <c r="N3001" s="116"/>
      <c r="O3001" s="116"/>
      <c r="T3001" s="103"/>
      <c r="Y3001" s="130" t="s">
        <v>593</v>
      </c>
      <c r="Z3001" s="130" t="s">
        <v>490</v>
      </c>
    </row>
    <row r="3002">
      <c r="L3002" s="116"/>
      <c r="M3002" s="116"/>
      <c r="N3002" s="116"/>
      <c r="O3002" s="116"/>
      <c r="T3002" s="103"/>
      <c r="Y3002" s="130" t="s">
        <v>594</v>
      </c>
      <c r="Z3002" s="130" t="s">
        <v>490</v>
      </c>
    </row>
    <row r="3003">
      <c r="L3003" s="116"/>
      <c r="M3003" s="116"/>
      <c r="N3003" s="116"/>
      <c r="O3003" s="116"/>
      <c r="T3003" s="103"/>
      <c r="Y3003" s="130" t="s">
        <v>589</v>
      </c>
      <c r="Z3003" s="130" t="s">
        <v>490</v>
      </c>
    </row>
    <row r="3004">
      <c r="L3004" s="116"/>
      <c r="M3004" s="116"/>
      <c r="N3004" s="116"/>
      <c r="O3004" s="116"/>
      <c r="T3004" s="103"/>
      <c r="Y3004" s="130" t="s">
        <v>588</v>
      </c>
      <c r="Z3004" s="130" t="s">
        <v>480</v>
      </c>
    </row>
    <row r="3005">
      <c r="L3005" s="116"/>
      <c r="M3005" s="116"/>
      <c r="N3005" s="116"/>
      <c r="O3005" s="116"/>
      <c r="T3005" s="103"/>
      <c r="Y3005" s="130" t="s">
        <v>67</v>
      </c>
      <c r="Z3005" s="130" t="s">
        <v>435</v>
      </c>
    </row>
    <row r="3006">
      <c r="L3006" s="116"/>
      <c r="M3006" s="116"/>
      <c r="N3006" s="116"/>
      <c r="O3006" s="116"/>
      <c r="T3006" s="103"/>
      <c r="Y3006" s="130" t="s">
        <v>243</v>
      </c>
      <c r="Z3006" s="130" t="s">
        <v>486</v>
      </c>
    </row>
    <row r="3007">
      <c r="L3007" s="116"/>
      <c r="M3007" s="116"/>
      <c r="N3007" s="116"/>
      <c r="O3007" s="116"/>
      <c r="T3007" s="103"/>
      <c r="Y3007" s="130" t="s">
        <v>123</v>
      </c>
      <c r="Z3007" s="130" t="s">
        <v>480</v>
      </c>
    </row>
    <row r="3008">
      <c r="L3008" s="116"/>
      <c r="M3008" s="116"/>
      <c r="N3008" s="116"/>
      <c r="O3008" s="116"/>
      <c r="T3008" s="103"/>
      <c r="Y3008" s="130" t="s">
        <v>547</v>
      </c>
      <c r="Z3008" s="130" t="s">
        <v>473</v>
      </c>
    </row>
    <row r="3009">
      <c r="L3009" s="116"/>
      <c r="M3009" s="116"/>
      <c r="N3009" s="116"/>
      <c r="O3009" s="116"/>
      <c r="T3009" s="103"/>
      <c r="Y3009" s="130" t="s">
        <v>548</v>
      </c>
      <c r="Z3009" s="130" t="s">
        <v>464</v>
      </c>
    </row>
    <row r="3010">
      <c r="L3010" s="116"/>
      <c r="M3010" s="116"/>
      <c r="N3010" s="116"/>
      <c r="O3010" s="116"/>
      <c r="T3010" s="103"/>
      <c r="Y3010" s="130" t="s">
        <v>582</v>
      </c>
      <c r="Z3010" s="130" t="s">
        <v>451</v>
      </c>
    </row>
    <row r="3011">
      <c r="L3011" s="116"/>
      <c r="M3011" s="116"/>
      <c r="N3011" s="116"/>
      <c r="O3011" s="116"/>
      <c r="T3011" s="103"/>
      <c r="Y3011" s="130" t="s">
        <v>255</v>
      </c>
      <c r="Z3011" s="130" t="s">
        <v>425</v>
      </c>
    </row>
    <row r="3012">
      <c r="L3012" s="116"/>
      <c r="M3012" s="116"/>
      <c r="N3012" s="116"/>
      <c r="O3012" s="116"/>
      <c r="T3012" s="103"/>
      <c r="Y3012" s="130" t="s">
        <v>103</v>
      </c>
      <c r="Z3012" s="130" t="s">
        <v>464</v>
      </c>
    </row>
    <row r="3013">
      <c r="L3013" s="116"/>
      <c r="M3013" s="116"/>
      <c r="N3013" s="116"/>
      <c r="O3013" s="116"/>
      <c r="T3013" s="103"/>
      <c r="Y3013" s="130" t="s">
        <v>75</v>
      </c>
      <c r="Z3013" s="130" t="s">
        <v>398</v>
      </c>
    </row>
    <row r="3014">
      <c r="L3014" s="116"/>
      <c r="M3014" s="116"/>
      <c r="N3014" s="116"/>
      <c r="O3014" s="116"/>
      <c r="T3014" s="103"/>
      <c r="Y3014" s="130" t="s">
        <v>141</v>
      </c>
      <c r="Z3014" s="130" t="s">
        <v>449</v>
      </c>
    </row>
    <row r="3015">
      <c r="L3015" s="116"/>
      <c r="M3015" s="116"/>
      <c r="N3015" s="116"/>
      <c r="O3015" s="116"/>
      <c r="T3015" s="103"/>
      <c r="Y3015" s="130" t="s">
        <v>584</v>
      </c>
      <c r="Z3015" s="130" t="s">
        <v>490</v>
      </c>
    </row>
    <row r="3016">
      <c r="L3016" s="116"/>
      <c r="M3016" s="116"/>
      <c r="N3016" s="116"/>
      <c r="O3016" s="116"/>
      <c r="T3016" s="103"/>
      <c r="Y3016" s="130" t="s">
        <v>527</v>
      </c>
      <c r="Z3016" s="130" t="s">
        <v>480</v>
      </c>
    </row>
    <row r="3017">
      <c r="L3017" s="116"/>
      <c r="M3017" s="116"/>
      <c r="N3017" s="116"/>
      <c r="O3017" s="116"/>
      <c r="T3017" s="103"/>
      <c r="Y3017" s="130" t="s">
        <v>60</v>
      </c>
      <c r="Z3017" s="130" t="s">
        <v>417</v>
      </c>
    </row>
    <row r="3018">
      <c r="L3018" s="116"/>
      <c r="M3018" s="116"/>
      <c r="N3018" s="116"/>
      <c r="O3018" s="116"/>
      <c r="T3018" s="103"/>
      <c r="Y3018" s="130" t="s">
        <v>135</v>
      </c>
      <c r="Z3018" s="130" t="s">
        <v>459</v>
      </c>
    </row>
    <row r="3019">
      <c r="L3019" s="116"/>
      <c r="M3019" s="116"/>
      <c r="N3019" s="116"/>
      <c r="O3019" s="116"/>
      <c r="T3019" s="103"/>
      <c r="Y3019" s="130" t="s">
        <v>586</v>
      </c>
      <c r="Z3019" s="130" t="s">
        <v>480</v>
      </c>
    </row>
    <row r="3020">
      <c r="L3020" s="116"/>
      <c r="M3020" s="116"/>
      <c r="N3020" s="116"/>
      <c r="O3020" s="116"/>
      <c r="T3020" s="103"/>
      <c r="Y3020" s="130" t="s">
        <v>528</v>
      </c>
      <c r="Z3020" s="130" t="s">
        <v>432</v>
      </c>
    </row>
    <row r="3021">
      <c r="L3021" s="116"/>
      <c r="M3021" s="116"/>
      <c r="N3021" s="116"/>
      <c r="O3021" s="116"/>
      <c r="T3021" s="103"/>
      <c r="Y3021" s="130" t="s">
        <v>583</v>
      </c>
      <c r="Z3021" s="130" t="s">
        <v>490</v>
      </c>
    </row>
    <row r="3022">
      <c r="L3022" s="116"/>
      <c r="M3022" s="116"/>
      <c r="N3022" s="116"/>
      <c r="O3022" s="116"/>
      <c r="T3022" s="103"/>
      <c r="Y3022" s="130" t="s">
        <v>534</v>
      </c>
      <c r="Z3022" s="130" t="s">
        <v>381</v>
      </c>
    </row>
    <row r="3023">
      <c r="L3023" s="116"/>
      <c r="M3023" s="116"/>
      <c r="N3023" s="116"/>
      <c r="O3023" s="116"/>
      <c r="T3023" s="103"/>
      <c r="Y3023" s="130" t="s">
        <v>537</v>
      </c>
      <c r="Z3023" s="130" t="s">
        <v>461</v>
      </c>
    </row>
    <row r="3024">
      <c r="L3024" s="116"/>
      <c r="M3024" s="116"/>
      <c r="N3024" s="116"/>
      <c r="O3024" s="116"/>
      <c r="T3024" s="103"/>
      <c r="Y3024" s="130" t="s">
        <v>211</v>
      </c>
      <c r="Z3024" s="130" t="s">
        <v>492</v>
      </c>
    </row>
    <row r="3025">
      <c r="L3025" s="116"/>
      <c r="M3025" s="116"/>
      <c r="N3025" s="116"/>
      <c r="O3025" s="116"/>
      <c r="T3025" s="103"/>
      <c r="Y3025" s="130" t="s">
        <v>77</v>
      </c>
      <c r="Z3025" s="130" t="s">
        <v>427</v>
      </c>
    </row>
    <row r="3026">
      <c r="L3026" s="116"/>
      <c r="M3026" s="116"/>
      <c r="N3026" s="116"/>
      <c r="O3026" s="116"/>
      <c r="T3026" s="103"/>
      <c r="Y3026" s="130" t="s">
        <v>127</v>
      </c>
      <c r="Z3026" s="130" t="s">
        <v>372</v>
      </c>
    </row>
    <row r="3027">
      <c r="L3027" s="116"/>
      <c r="M3027" s="116"/>
      <c r="N3027" s="116"/>
      <c r="O3027" s="116"/>
      <c r="T3027" s="103"/>
      <c r="Y3027" s="130" t="s">
        <v>539</v>
      </c>
      <c r="Z3027" s="130" t="s">
        <v>400</v>
      </c>
    </row>
    <row r="3028">
      <c r="L3028" s="116"/>
      <c r="M3028" s="116"/>
      <c r="N3028" s="116"/>
      <c r="O3028" s="116"/>
      <c r="T3028" s="103"/>
      <c r="Y3028" s="130" t="s">
        <v>542</v>
      </c>
      <c r="Z3028" s="130" t="s">
        <v>421</v>
      </c>
    </row>
    <row r="3029">
      <c r="L3029" s="116"/>
      <c r="M3029" s="116"/>
      <c r="N3029" s="116"/>
      <c r="O3029" s="116"/>
      <c r="T3029" s="103"/>
      <c r="Y3029" s="130" t="s">
        <v>587</v>
      </c>
      <c r="Z3029" s="130" t="s">
        <v>492</v>
      </c>
    </row>
    <row r="3030">
      <c r="L3030" s="116"/>
      <c r="M3030" s="116"/>
      <c r="N3030" s="116"/>
      <c r="O3030" s="116"/>
      <c r="T3030" s="103"/>
      <c r="Y3030" s="130" t="s">
        <v>87</v>
      </c>
      <c r="Z3030" s="130" t="s">
        <v>439</v>
      </c>
    </row>
    <row r="3031">
      <c r="L3031" s="116"/>
      <c r="M3031" s="116"/>
      <c r="N3031" s="116"/>
      <c r="O3031" s="116"/>
      <c r="T3031" s="103"/>
      <c r="Y3031" s="130" t="s">
        <v>73</v>
      </c>
      <c r="Z3031" s="130" t="s">
        <v>489</v>
      </c>
    </row>
    <row r="3032">
      <c r="L3032" s="116"/>
      <c r="M3032" s="116"/>
      <c r="N3032" s="116"/>
      <c r="O3032" s="116"/>
      <c r="T3032" s="103"/>
      <c r="Y3032" s="130" t="s">
        <v>83</v>
      </c>
      <c r="Z3032" s="130" t="s">
        <v>427</v>
      </c>
    </row>
    <row r="3033">
      <c r="L3033" s="116"/>
      <c r="M3033" s="116"/>
      <c r="N3033" s="116"/>
      <c r="O3033" s="116"/>
      <c r="T3033" s="103"/>
      <c r="Y3033" s="130" t="s">
        <v>591</v>
      </c>
      <c r="Z3033" s="130" t="s">
        <v>490</v>
      </c>
    </row>
    <row r="3034">
      <c r="L3034" s="116"/>
      <c r="M3034" s="116"/>
      <c r="N3034" s="116"/>
      <c r="O3034" s="116"/>
      <c r="T3034" s="103"/>
      <c r="Y3034" s="130" t="s">
        <v>593</v>
      </c>
      <c r="Z3034" s="130" t="s">
        <v>490</v>
      </c>
    </row>
    <row r="3035">
      <c r="L3035" s="116"/>
      <c r="M3035" s="116"/>
      <c r="N3035" s="116"/>
      <c r="O3035" s="116"/>
      <c r="T3035" s="103"/>
      <c r="Y3035" s="130" t="s">
        <v>594</v>
      </c>
      <c r="Z3035" s="130" t="s">
        <v>490</v>
      </c>
    </row>
    <row r="3036">
      <c r="L3036" s="116"/>
      <c r="M3036" s="116"/>
      <c r="N3036" s="116"/>
      <c r="O3036" s="116"/>
      <c r="T3036" s="103"/>
      <c r="Y3036" s="130" t="s">
        <v>67</v>
      </c>
      <c r="Z3036" s="130" t="s">
        <v>435</v>
      </c>
    </row>
    <row r="3037">
      <c r="L3037" s="116"/>
      <c r="M3037" s="116"/>
      <c r="N3037" s="116"/>
      <c r="O3037" s="116"/>
      <c r="T3037" s="103"/>
      <c r="Y3037" s="130" t="s">
        <v>243</v>
      </c>
      <c r="Z3037" s="130" t="s">
        <v>486</v>
      </c>
    </row>
    <row r="3038">
      <c r="L3038" s="116"/>
      <c r="M3038" s="116"/>
      <c r="N3038" s="116"/>
      <c r="O3038" s="116"/>
      <c r="T3038" s="103"/>
      <c r="Y3038" s="130" t="s">
        <v>247</v>
      </c>
      <c r="Z3038" s="130" t="s">
        <v>492</v>
      </c>
    </row>
    <row r="3039">
      <c r="L3039" s="116"/>
      <c r="M3039" s="116"/>
      <c r="N3039" s="116"/>
      <c r="O3039" s="116"/>
      <c r="T3039" s="103"/>
      <c r="Y3039" s="130" t="s">
        <v>123</v>
      </c>
      <c r="Z3039" s="130" t="s">
        <v>480</v>
      </c>
    </row>
    <row r="3040">
      <c r="L3040" s="116"/>
      <c r="M3040" s="116"/>
      <c r="N3040" s="116"/>
      <c r="O3040" s="116"/>
      <c r="T3040" s="103"/>
      <c r="Y3040" s="130" t="s">
        <v>547</v>
      </c>
      <c r="Z3040" s="130" t="s">
        <v>473</v>
      </c>
    </row>
    <row r="3041">
      <c r="L3041" s="116"/>
      <c r="M3041" s="116"/>
      <c r="N3041" s="116"/>
      <c r="O3041" s="116"/>
      <c r="T3041" s="103"/>
      <c r="Y3041" s="130" t="s">
        <v>548</v>
      </c>
      <c r="Z3041" s="130" t="s">
        <v>464</v>
      </c>
    </row>
    <row r="3042">
      <c r="L3042" s="116"/>
      <c r="M3042" s="116"/>
      <c r="N3042" s="116"/>
      <c r="O3042" s="116"/>
      <c r="T3042" s="103"/>
      <c r="Y3042" s="130" t="s">
        <v>91</v>
      </c>
      <c r="Z3042" s="130" t="s">
        <v>483</v>
      </c>
    </row>
    <row r="3043">
      <c r="L3043" s="116"/>
      <c r="M3043" s="116"/>
      <c r="N3043" s="116"/>
      <c r="O3043" s="116"/>
      <c r="T3043" s="103"/>
      <c r="Y3043" s="130" t="s">
        <v>582</v>
      </c>
      <c r="Z3043" s="130" t="s">
        <v>451</v>
      </c>
    </row>
    <row r="3044">
      <c r="L3044" s="116"/>
      <c r="M3044" s="116"/>
      <c r="N3044" s="116"/>
      <c r="O3044" s="116"/>
      <c r="T3044" s="103"/>
      <c r="Y3044" s="130" t="s">
        <v>255</v>
      </c>
      <c r="Z3044" s="130" t="s">
        <v>425</v>
      </c>
    </row>
    <row r="3045">
      <c r="L3045" s="116"/>
      <c r="M3045" s="116"/>
      <c r="N3045" s="116"/>
      <c r="O3045" s="116"/>
      <c r="T3045" s="103"/>
      <c r="Y3045" s="130" t="s">
        <v>103</v>
      </c>
      <c r="Z3045" s="130" t="s">
        <v>464</v>
      </c>
    </row>
    <row r="3046">
      <c r="L3046" s="116"/>
      <c r="M3046" s="116"/>
      <c r="N3046" s="116"/>
      <c r="O3046" s="116"/>
      <c r="T3046" s="103"/>
      <c r="Y3046" s="130" t="s">
        <v>75</v>
      </c>
      <c r="Z3046" s="130" t="s">
        <v>398</v>
      </c>
    </row>
    <row r="3047">
      <c r="L3047" s="116"/>
      <c r="M3047" s="116"/>
      <c r="N3047" s="116"/>
      <c r="O3047" s="116"/>
      <c r="T3047" s="103"/>
      <c r="Y3047" s="130" t="s">
        <v>141</v>
      </c>
      <c r="Z3047" s="130" t="s">
        <v>449</v>
      </c>
    </row>
    <row r="3048">
      <c r="L3048" s="116"/>
      <c r="M3048" s="116"/>
      <c r="N3048" s="116"/>
      <c r="O3048" s="116"/>
      <c r="T3048" s="103"/>
      <c r="Y3048" s="130" t="s">
        <v>584</v>
      </c>
      <c r="Z3048" s="130" t="s">
        <v>490</v>
      </c>
    </row>
    <row r="3049">
      <c r="L3049" s="116"/>
      <c r="M3049" s="116"/>
      <c r="N3049" s="116"/>
      <c r="O3049" s="116"/>
      <c r="T3049" s="103"/>
      <c r="Y3049" s="130" t="s">
        <v>527</v>
      </c>
      <c r="Z3049" s="130" t="s">
        <v>480</v>
      </c>
    </row>
    <row r="3050">
      <c r="L3050" s="116"/>
      <c r="M3050" s="116"/>
      <c r="N3050" s="116"/>
      <c r="O3050" s="116"/>
      <c r="T3050" s="103"/>
      <c r="Y3050" s="130" t="s">
        <v>60</v>
      </c>
      <c r="Z3050" s="130" t="s">
        <v>417</v>
      </c>
    </row>
    <row r="3051">
      <c r="L3051" s="116"/>
      <c r="M3051" s="116"/>
      <c r="N3051" s="116"/>
      <c r="O3051" s="116"/>
      <c r="T3051" s="103"/>
      <c r="Y3051" s="130" t="s">
        <v>585</v>
      </c>
      <c r="Z3051" s="130" t="s">
        <v>417</v>
      </c>
    </row>
    <row r="3052">
      <c r="L3052" s="116"/>
      <c r="M3052" s="116"/>
      <c r="N3052" s="116"/>
      <c r="O3052" s="116"/>
      <c r="T3052" s="103"/>
      <c r="Y3052" s="130" t="s">
        <v>135</v>
      </c>
      <c r="Z3052" s="130" t="s">
        <v>459</v>
      </c>
    </row>
    <row r="3053">
      <c r="L3053" s="116"/>
      <c r="M3053" s="116"/>
      <c r="N3053" s="116"/>
      <c r="O3053" s="116"/>
      <c r="T3053" s="103"/>
      <c r="Y3053" s="130" t="s">
        <v>586</v>
      </c>
      <c r="Z3053" s="130" t="s">
        <v>480</v>
      </c>
    </row>
    <row r="3054">
      <c r="L3054" s="116"/>
      <c r="M3054" s="116"/>
      <c r="N3054" s="116"/>
      <c r="O3054" s="116"/>
      <c r="T3054" s="103"/>
      <c r="Y3054" s="130" t="s">
        <v>528</v>
      </c>
      <c r="Z3054" s="130" t="s">
        <v>432</v>
      </c>
    </row>
    <row r="3055">
      <c r="L3055" s="116"/>
      <c r="M3055" s="116"/>
      <c r="N3055" s="116"/>
      <c r="O3055" s="116"/>
      <c r="T3055" s="103"/>
      <c r="Y3055" s="130" t="s">
        <v>583</v>
      </c>
      <c r="Z3055" s="130" t="s">
        <v>490</v>
      </c>
    </row>
    <row r="3056">
      <c r="L3056" s="116"/>
      <c r="M3056" s="116"/>
      <c r="N3056" s="116"/>
      <c r="O3056" s="116"/>
      <c r="T3056" s="103"/>
      <c r="Y3056" s="130" t="s">
        <v>534</v>
      </c>
      <c r="Z3056" s="130" t="s">
        <v>381</v>
      </c>
    </row>
    <row r="3057">
      <c r="L3057" s="116"/>
      <c r="M3057" s="116"/>
      <c r="N3057" s="116"/>
      <c r="O3057" s="116"/>
      <c r="T3057" s="103"/>
      <c r="Y3057" s="130" t="s">
        <v>535</v>
      </c>
      <c r="Z3057" s="130" t="s">
        <v>408</v>
      </c>
    </row>
    <row r="3058">
      <c r="L3058" s="116"/>
      <c r="M3058" s="116"/>
      <c r="N3058" s="116"/>
      <c r="O3058" s="116"/>
      <c r="T3058" s="103"/>
      <c r="Y3058" s="130" t="s">
        <v>537</v>
      </c>
      <c r="Z3058" s="130" t="s">
        <v>461</v>
      </c>
    </row>
    <row r="3059">
      <c r="L3059" s="116"/>
      <c r="M3059" s="116"/>
      <c r="N3059" s="116"/>
      <c r="O3059" s="116"/>
      <c r="T3059" s="103"/>
      <c r="Y3059" s="130" t="s">
        <v>211</v>
      </c>
      <c r="Z3059" s="130" t="s">
        <v>492</v>
      </c>
    </row>
    <row r="3060">
      <c r="L3060" s="116"/>
      <c r="M3060" s="116"/>
      <c r="N3060" s="116"/>
      <c r="O3060" s="116"/>
      <c r="T3060" s="103"/>
      <c r="Y3060" s="130" t="s">
        <v>538</v>
      </c>
      <c r="Z3060" s="130" t="s">
        <v>430</v>
      </c>
    </row>
    <row r="3061">
      <c r="L3061" s="116"/>
      <c r="M3061" s="116"/>
      <c r="N3061" s="116"/>
      <c r="O3061" s="116"/>
      <c r="T3061" s="103"/>
      <c r="Y3061" s="130" t="s">
        <v>127</v>
      </c>
      <c r="Z3061" s="130" t="s">
        <v>372</v>
      </c>
    </row>
    <row r="3062">
      <c r="L3062" s="116"/>
      <c r="M3062" s="116"/>
      <c r="N3062" s="116"/>
      <c r="O3062" s="116"/>
      <c r="T3062" s="103"/>
      <c r="Y3062" s="130" t="s">
        <v>539</v>
      </c>
      <c r="Z3062" s="130" t="s">
        <v>400</v>
      </c>
    </row>
    <row r="3063">
      <c r="L3063" s="116"/>
      <c r="M3063" s="116"/>
      <c r="N3063" s="116"/>
      <c r="O3063" s="116"/>
      <c r="T3063" s="103"/>
      <c r="Y3063" s="130" t="s">
        <v>191</v>
      </c>
      <c r="Z3063" s="130" t="s">
        <v>384</v>
      </c>
    </row>
    <row r="3064">
      <c r="L3064" s="116"/>
      <c r="M3064" s="116"/>
      <c r="N3064" s="116"/>
      <c r="O3064" s="116"/>
      <c r="T3064" s="103"/>
      <c r="Y3064" s="130" t="s">
        <v>542</v>
      </c>
      <c r="Z3064" s="130" t="s">
        <v>421</v>
      </c>
    </row>
    <row r="3065">
      <c r="L3065" s="116"/>
      <c r="M3065" s="116"/>
      <c r="N3065" s="116"/>
      <c r="O3065" s="116"/>
      <c r="T3065" s="103"/>
      <c r="Y3065" s="130" t="s">
        <v>587</v>
      </c>
      <c r="Z3065" s="130" t="s">
        <v>492</v>
      </c>
    </row>
    <row r="3066">
      <c r="L3066" s="116"/>
      <c r="M3066" s="116"/>
      <c r="N3066" s="116"/>
      <c r="O3066" s="116"/>
      <c r="T3066" s="103"/>
      <c r="Y3066" s="130" t="s">
        <v>87</v>
      </c>
      <c r="Z3066" s="130" t="s">
        <v>439</v>
      </c>
    </row>
    <row r="3067">
      <c r="L3067" s="116"/>
      <c r="M3067" s="116"/>
      <c r="N3067" s="116"/>
      <c r="O3067" s="116"/>
      <c r="T3067" s="103"/>
      <c r="Y3067" s="130" t="s">
        <v>73</v>
      </c>
      <c r="Z3067" s="130" t="s">
        <v>489</v>
      </c>
    </row>
    <row r="3068">
      <c r="L3068" s="116"/>
      <c r="M3068" s="116"/>
      <c r="N3068" s="116"/>
      <c r="O3068" s="116"/>
      <c r="T3068" s="103"/>
      <c r="Y3068" s="130" t="s">
        <v>175</v>
      </c>
      <c r="Z3068" s="130" t="s">
        <v>498</v>
      </c>
    </row>
    <row r="3069">
      <c r="L3069" s="116"/>
      <c r="M3069" s="116"/>
      <c r="N3069" s="116"/>
      <c r="O3069" s="116"/>
      <c r="T3069" s="103"/>
      <c r="Y3069" s="130" t="s">
        <v>593</v>
      </c>
      <c r="Z3069" s="130" t="s">
        <v>490</v>
      </c>
    </row>
    <row r="3070">
      <c r="L3070" s="116"/>
      <c r="M3070" s="116"/>
      <c r="N3070" s="116"/>
      <c r="O3070" s="116"/>
      <c r="T3070" s="103"/>
      <c r="Y3070" s="130" t="s">
        <v>594</v>
      </c>
      <c r="Z3070" s="130" t="s">
        <v>490</v>
      </c>
    </row>
    <row r="3071">
      <c r="L3071" s="116"/>
      <c r="M3071" s="116"/>
      <c r="N3071" s="116"/>
      <c r="O3071" s="116"/>
      <c r="T3071" s="103"/>
      <c r="Y3071" s="130" t="s">
        <v>67</v>
      </c>
      <c r="Z3071" s="130" t="s">
        <v>435</v>
      </c>
    </row>
    <row r="3072">
      <c r="L3072" s="116"/>
      <c r="M3072" s="116"/>
      <c r="N3072" s="116"/>
      <c r="O3072" s="116"/>
      <c r="T3072" s="103"/>
      <c r="Y3072" s="130" t="s">
        <v>243</v>
      </c>
      <c r="Z3072" s="130" t="s">
        <v>486</v>
      </c>
    </row>
    <row r="3073">
      <c r="L3073" s="116"/>
      <c r="M3073" s="116"/>
      <c r="N3073" s="116"/>
      <c r="O3073" s="116"/>
      <c r="T3073" s="103"/>
      <c r="Y3073" s="130" t="s">
        <v>247</v>
      </c>
      <c r="Z3073" s="130" t="s">
        <v>492</v>
      </c>
    </row>
    <row r="3074">
      <c r="L3074" s="116"/>
      <c r="M3074" s="116"/>
      <c r="N3074" s="116"/>
      <c r="O3074" s="116"/>
      <c r="T3074" s="103"/>
      <c r="Y3074" s="130" t="s">
        <v>81</v>
      </c>
      <c r="Z3074" s="130" t="s">
        <v>413</v>
      </c>
    </row>
    <row r="3075">
      <c r="L3075" s="116"/>
      <c r="M3075" s="116"/>
      <c r="N3075" s="116"/>
      <c r="O3075" s="116"/>
      <c r="T3075" s="103"/>
      <c r="Y3075" s="130" t="s">
        <v>123</v>
      </c>
      <c r="Z3075" s="130" t="s">
        <v>480</v>
      </c>
    </row>
    <row r="3076">
      <c r="L3076" s="116"/>
      <c r="M3076" s="116"/>
      <c r="N3076" s="116"/>
      <c r="O3076" s="116"/>
      <c r="T3076" s="103"/>
      <c r="Y3076" s="130" t="s">
        <v>547</v>
      </c>
      <c r="Z3076" s="130" t="s">
        <v>473</v>
      </c>
    </row>
    <row r="3077">
      <c r="L3077" s="116"/>
      <c r="M3077" s="116"/>
      <c r="N3077" s="116"/>
      <c r="O3077" s="116"/>
      <c r="T3077" s="103"/>
      <c r="Y3077" s="130" t="s">
        <v>548</v>
      </c>
      <c r="Z3077" s="130" t="s">
        <v>464</v>
      </c>
    </row>
    <row r="3078">
      <c r="L3078" s="116"/>
      <c r="M3078" s="116"/>
      <c r="N3078" s="116"/>
      <c r="O3078" s="116"/>
      <c r="T3078" s="103"/>
      <c r="Y3078" s="130" t="s">
        <v>582</v>
      </c>
      <c r="Z3078" s="130" t="s">
        <v>451</v>
      </c>
    </row>
    <row r="3079">
      <c r="L3079" s="116"/>
      <c r="M3079" s="116"/>
      <c r="N3079" s="116"/>
      <c r="O3079" s="116"/>
      <c r="T3079" s="103"/>
      <c r="Y3079" s="130" t="s">
        <v>255</v>
      </c>
      <c r="Z3079" s="130" t="s">
        <v>425</v>
      </c>
    </row>
    <row r="3080">
      <c r="L3080" s="116"/>
      <c r="M3080" s="116"/>
      <c r="N3080" s="116"/>
      <c r="O3080" s="116"/>
      <c r="T3080" s="103"/>
      <c r="Y3080" s="130" t="s">
        <v>103</v>
      </c>
      <c r="Z3080" s="130" t="s">
        <v>464</v>
      </c>
    </row>
    <row r="3081">
      <c r="L3081" s="116"/>
      <c r="M3081" s="116"/>
      <c r="N3081" s="116"/>
      <c r="O3081" s="116"/>
      <c r="T3081" s="103"/>
      <c r="Y3081" s="130" t="s">
        <v>75</v>
      </c>
      <c r="Z3081" s="130" t="s">
        <v>398</v>
      </c>
    </row>
    <row r="3082">
      <c r="L3082" s="116"/>
      <c r="M3082" s="116"/>
      <c r="N3082" s="116"/>
      <c r="O3082" s="116"/>
      <c r="T3082" s="103"/>
      <c r="Y3082" s="130" t="s">
        <v>141</v>
      </c>
      <c r="Z3082" s="130" t="s">
        <v>449</v>
      </c>
    </row>
    <row r="3083">
      <c r="L3083" s="116"/>
      <c r="M3083" s="116"/>
      <c r="N3083" s="116"/>
      <c r="O3083" s="116"/>
      <c r="T3083" s="103"/>
      <c r="Y3083" s="130" t="s">
        <v>584</v>
      </c>
      <c r="Z3083" s="130" t="s">
        <v>490</v>
      </c>
    </row>
    <row r="3084">
      <c r="L3084" s="116"/>
      <c r="M3084" s="116"/>
      <c r="N3084" s="116"/>
      <c r="O3084" s="116"/>
      <c r="T3084" s="103"/>
      <c r="Y3084" s="130" t="s">
        <v>60</v>
      </c>
      <c r="Z3084" s="130" t="s">
        <v>417</v>
      </c>
    </row>
    <row r="3085">
      <c r="L3085" s="116"/>
      <c r="M3085" s="116"/>
      <c r="N3085" s="116"/>
      <c r="O3085" s="116"/>
      <c r="T3085" s="103"/>
      <c r="Y3085" s="130" t="s">
        <v>135</v>
      </c>
      <c r="Z3085" s="130" t="s">
        <v>459</v>
      </c>
    </row>
    <row r="3086">
      <c r="L3086" s="116"/>
      <c r="M3086" s="116"/>
      <c r="N3086" s="116"/>
      <c r="O3086" s="116"/>
      <c r="T3086" s="103"/>
      <c r="Y3086" s="130" t="s">
        <v>586</v>
      </c>
      <c r="Z3086" s="130" t="s">
        <v>480</v>
      </c>
    </row>
    <row r="3087">
      <c r="L3087" s="116"/>
      <c r="M3087" s="116"/>
      <c r="N3087" s="116"/>
      <c r="O3087" s="116"/>
      <c r="T3087" s="103"/>
      <c r="Y3087" s="130" t="s">
        <v>528</v>
      </c>
      <c r="Z3087" s="130" t="s">
        <v>432</v>
      </c>
    </row>
    <row r="3088">
      <c r="L3088" s="116"/>
      <c r="M3088" s="116"/>
      <c r="N3088" s="116"/>
      <c r="O3088" s="116"/>
      <c r="T3088" s="103"/>
      <c r="Y3088" s="130" t="s">
        <v>583</v>
      </c>
      <c r="Z3088" s="130" t="s">
        <v>490</v>
      </c>
    </row>
    <row r="3089">
      <c r="L3089" s="116"/>
      <c r="M3089" s="116"/>
      <c r="N3089" s="116"/>
      <c r="O3089" s="116"/>
      <c r="T3089" s="103"/>
      <c r="Y3089" s="130" t="s">
        <v>534</v>
      </c>
      <c r="Z3089" s="130" t="s">
        <v>381</v>
      </c>
    </row>
    <row r="3090">
      <c r="L3090" s="116"/>
      <c r="M3090" s="116"/>
      <c r="N3090" s="116"/>
      <c r="O3090" s="116"/>
      <c r="T3090" s="103"/>
      <c r="Y3090" s="130" t="s">
        <v>535</v>
      </c>
      <c r="Z3090" s="130" t="s">
        <v>408</v>
      </c>
    </row>
    <row r="3091">
      <c r="L3091" s="116"/>
      <c r="M3091" s="116"/>
      <c r="N3091" s="116"/>
      <c r="O3091" s="116"/>
      <c r="T3091" s="103"/>
      <c r="Y3091" s="130" t="s">
        <v>537</v>
      </c>
      <c r="Z3091" s="130" t="s">
        <v>461</v>
      </c>
    </row>
    <row r="3092">
      <c r="L3092" s="116"/>
      <c r="M3092" s="116"/>
      <c r="N3092" s="116"/>
      <c r="O3092" s="116"/>
      <c r="T3092" s="103"/>
      <c r="Y3092" s="130" t="s">
        <v>211</v>
      </c>
      <c r="Z3092" s="130" t="s">
        <v>492</v>
      </c>
    </row>
    <row r="3093">
      <c r="L3093" s="116"/>
      <c r="M3093" s="116"/>
      <c r="N3093" s="116"/>
      <c r="O3093" s="116"/>
      <c r="T3093" s="103"/>
      <c r="Y3093" s="130" t="s">
        <v>77</v>
      </c>
      <c r="Z3093" s="130" t="s">
        <v>427</v>
      </c>
    </row>
    <row r="3094">
      <c r="L3094" s="116"/>
      <c r="M3094" s="116"/>
      <c r="N3094" s="116"/>
      <c r="O3094" s="116"/>
      <c r="T3094" s="103"/>
      <c r="Y3094" s="130" t="s">
        <v>127</v>
      </c>
      <c r="Z3094" s="130" t="s">
        <v>372</v>
      </c>
    </row>
    <row r="3095">
      <c r="L3095" s="116"/>
      <c r="M3095" s="116"/>
      <c r="N3095" s="116"/>
      <c r="O3095" s="116"/>
      <c r="T3095" s="103"/>
      <c r="Y3095" s="130" t="s">
        <v>539</v>
      </c>
      <c r="Z3095" s="130" t="s">
        <v>400</v>
      </c>
    </row>
    <row r="3096">
      <c r="L3096" s="116"/>
      <c r="M3096" s="116"/>
      <c r="N3096" s="116"/>
      <c r="O3096" s="116"/>
      <c r="T3096" s="103"/>
      <c r="Y3096" s="130" t="s">
        <v>542</v>
      </c>
      <c r="Z3096" s="130" t="s">
        <v>421</v>
      </c>
    </row>
    <row r="3097">
      <c r="L3097" s="116"/>
      <c r="M3097" s="116"/>
      <c r="N3097" s="116"/>
      <c r="O3097" s="116"/>
      <c r="T3097" s="103"/>
      <c r="Y3097" s="130" t="s">
        <v>587</v>
      </c>
      <c r="Z3097" s="130" t="s">
        <v>492</v>
      </c>
    </row>
    <row r="3098">
      <c r="L3098" s="116"/>
      <c r="M3098" s="116"/>
      <c r="N3098" s="116"/>
      <c r="O3098" s="116"/>
      <c r="T3098" s="103"/>
      <c r="Y3098" s="130" t="s">
        <v>87</v>
      </c>
      <c r="Z3098" s="130" t="s">
        <v>439</v>
      </c>
    </row>
    <row r="3099">
      <c r="L3099" s="116"/>
      <c r="M3099" s="116"/>
      <c r="N3099" s="116"/>
      <c r="O3099" s="116"/>
      <c r="T3099" s="103"/>
      <c r="Y3099" s="130" t="s">
        <v>73</v>
      </c>
      <c r="Z3099" s="130" t="s">
        <v>489</v>
      </c>
    </row>
    <row r="3100">
      <c r="L3100" s="116"/>
      <c r="M3100" s="116"/>
      <c r="N3100" s="116"/>
      <c r="O3100" s="116"/>
      <c r="T3100" s="103"/>
      <c r="Y3100" s="130" t="s">
        <v>175</v>
      </c>
      <c r="Z3100" s="130" t="s">
        <v>498</v>
      </c>
    </row>
    <row r="3101">
      <c r="L3101" s="116"/>
      <c r="M3101" s="116"/>
      <c r="N3101" s="116"/>
      <c r="O3101" s="116"/>
      <c r="T3101" s="103"/>
      <c r="Y3101" s="130" t="s">
        <v>83</v>
      </c>
      <c r="Z3101" s="130" t="s">
        <v>427</v>
      </c>
    </row>
    <row r="3102">
      <c r="L3102" s="116"/>
      <c r="M3102" s="116"/>
      <c r="N3102" s="116"/>
      <c r="O3102" s="116"/>
      <c r="T3102" s="103"/>
      <c r="Y3102" s="130" t="s">
        <v>592</v>
      </c>
      <c r="Z3102" s="130" t="s">
        <v>490</v>
      </c>
    </row>
    <row r="3103">
      <c r="L3103" s="116"/>
      <c r="M3103" s="116"/>
      <c r="N3103" s="116"/>
      <c r="O3103" s="116"/>
      <c r="T3103" s="103"/>
      <c r="Y3103" s="130" t="s">
        <v>593</v>
      </c>
      <c r="Z3103" s="130" t="s">
        <v>490</v>
      </c>
    </row>
    <row r="3104">
      <c r="L3104" s="116"/>
      <c r="M3104" s="116"/>
      <c r="N3104" s="116"/>
      <c r="O3104" s="116"/>
      <c r="T3104" s="103"/>
      <c r="Y3104" s="130" t="s">
        <v>594</v>
      </c>
      <c r="Z3104" s="130" t="s">
        <v>490</v>
      </c>
    </row>
    <row r="3105">
      <c r="L3105" s="116"/>
      <c r="M3105" s="116"/>
      <c r="N3105" s="116"/>
      <c r="O3105" s="116"/>
      <c r="T3105" s="103"/>
      <c r="Y3105" s="130" t="s">
        <v>67</v>
      </c>
      <c r="Z3105" s="130" t="s">
        <v>435</v>
      </c>
    </row>
    <row r="3106">
      <c r="L3106" s="116"/>
      <c r="M3106" s="116"/>
      <c r="N3106" s="116"/>
      <c r="O3106" s="116"/>
      <c r="T3106" s="103"/>
      <c r="Y3106" s="130" t="s">
        <v>243</v>
      </c>
      <c r="Z3106" s="130" t="s">
        <v>486</v>
      </c>
    </row>
    <row r="3107">
      <c r="L3107" s="116"/>
      <c r="M3107" s="116"/>
      <c r="N3107" s="116"/>
      <c r="O3107" s="116"/>
      <c r="T3107" s="103"/>
      <c r="Y3107" s="130" t="s">
        <v>123</v>
      </c>
      <c r="Z3107" s="130" t="s">
        <v>480</v>
      </c>
    </row>
    <row r="3108">
      <c r="L3108" s="116"/>
      <c r="M3108" s="116"/>
      <c r="N3108" s="116"/>
      <c r="O3108" s="116"/>
      <c r="T3108" s="103"/>
      <c r="Y3108" s="130" t="s">
        <v>547</v>
      </c>
      <c r="Z3108" s="130" t="s">
        <v>473</v>
      </c>
    </row>
    <row r="3109">
      <c r="L3109" s="116"/>
      <c r="M3109" s="116"/>
      <c r="N3109" s="116"/>
      <c r="O3109" s="116"/>
      <c r="T3109" s="103"/>
      <c r="Y3109" s="130" t="s">
        <v>548</v>
      </c>
      <c r="Z3109" s="130" t="s">
        <v>464</v>
      </c>
    </row>
    <row r="3110">
      <c r="L3110" s="116"/>
      <c r="M3110" s="116"/>
      <c r="N3110" s="116"/>
      <c r="O3110" s="116"/>
      <c r="T3110" s="103"/>
      <c r="Y3110" s="130" t="s">
        <v>582</v>
      </c>
      <c r="Z3110" s="130" t="s">
        <v>451</v>
      </c>
    </row>
    <row r="3111">
      <c r="L3111" s="116"/>
      <c r="M3111" s="116"/>
      <c r="N3111" s="116"/>
      <c r="O3111" s="116"/>
      <c r="T3111" s="103"/>
      <c r="Y3111" s="130" t="s">
        <v>255</v>
      </c>
      <c r="Z3111" s="130" t="s">
        <v>425</v>
      </c>
    </row>
    <row r="3112">
      <c r="L3112" s="116"/>
      <c r="M3112" s="116"/>
      <c r="N3112" s="116"/>
      <c r="O3112" s="116"/>
      <c r="T3112" s="103"/>
      <c r="Y3112" s="130" t="s">
        <v>103</v>
      </c>
      <c r="Z3112" s="130" t="s">
        <v>464</v>
      </c>
    </row>
    <row r="3113">
      <c r="L3113" s="116"/>
      <c r="M3113" s="116"/>
      <c r="N3113" s="116"/>
      <c r="O3113" s="116"/>
      <c r="T3113" s="103"/>
      <c r="Y3113" s="130" t="s">
        <v>75</v>
      </c>
      <c r="Z3113" s="130" t="s">
        <v>398</v>
      </c>
    </row>
    <row r="3114">
      <c r="L3114" s="116"/>
      <c r="M3114" s="116"/>
      <c r="N3114" s="116"/>
      <c r="O3114" s="116"/>
      <c r="T3114" s="103"/>
      <c r="Y3114" s="130" t="s">
        <v>141</v>
      </c>
      <c r="Z3114" s="130" t="s">
        <v>449</v>
      </c>
    </row>
    <row r="3115">
      <c r="L3115" s="116"/>
      <c r="M3115" s="116"/>
      <c r="N3115" s="116"/>
      <c r="O3115" s="116"/>
      <c r="T3115" s="103"/>
      <c r="Y3115" s="130" t="s">
        <v>89</v>
      </c>
      <c r="Z3115" s="130" t="s">
        <v>417</v>
      </c>
    </row>
    <row r="3116">
      <c r="L3116" s="116"/>
      <c r="M3116" s="116"/>
      <c r="N3116" s="116"/>
      <c r="O3116" s="116"/>
      <c r="T3116" s="103"/>
      <c r="Y3116" s="130" t="s">
        <v>527</v>
      </c>
      <c r="Z3116" s="130" t="s">
        <v>480</v>
      </c>
    </row>
    <row r="3117">
      <c r="L3117" s="116"/>
      <c r="M3117" s="116"/>
      <c r="N3117" s="116"/>
      <c r="O3117" s="116"/>
      <c r="T3117" s="103"/>
      <c r="Y3117" s="130" t="s">
        <v>60</v>
      </c>
      <c r="Z3117" s="130" t="s">
        <v>417</v>
      </c>
    </row>
    <row r="3118">
      <c r="L3118" s="116"/>
      <c r="M3118" s="116"/>
      <c r="N3118" s="116"/>
      <c r="O3118" s="116"/>
      <c r="T3118" s="103"/>
      <c r="Y3118" s="130" t="s">
        <v>135</v>
      </c>
      <c r="Z3118" s="130" t="s">
        <v>459</v>
      </c>
    </row>
    <row r="3119">
      <c r="L3119" s="116"/>
      <c r="M3119" s="116"/>
      <c r="N3119" s="116"/>
      <c r="O3119" s="116"/>
      <c r="T3119" s="103"/>
      <c r="Y3119" s="130" t="s">
        <v>586</v>
      </c>
      <c r="Z3119" s="130" t="s">
        <v>480</v>
      </c>
    </row>
    <row r="3120">
      <c r="L3120" s="116"/>
      <c r="M3120" s="116"/>
      <c r="N3120" s="116"/>
      <c r="O3120" s="116"/>
      <c r="T3120" s="103"/>
      <c r="Y3120" s="130" t="s">
        <v>528</v>
      </c>
      <c r="Z3120" s="130" t="s">
        <v>432</v>
      </c>
    </row>
    <row r="3121">
      <c r="L3121" s="116"/>
      <c r="M3121" s="116"/>
      <c r="N3121" s="116"/>
      <c r="O3121" s="116"/>
      <c r="T3121" s="103"/>
      <c r="Y3121" s="130" t="s">
        <v>583</v>
      </c>
      <c r="Z3121" s="130" t="s">
        <v>490</v>
      </c>
    </row>
    <row r="3122">
      <c r="L3122" s="116"/>
      <c r="M3122" s="116"/>
      <c r="N3122" s="116"/>
      <c r="O3122" s="116"/>
      <c r="T3122" s="103"/>
      <c r="Y3122" s="130" t="s">
        <v>595</v>
      </c>
      <c r="Z3122" s="130" t="s">
        <v>480</v>
      </c>
    </row>
    <row r="3123">
      <c r="L3123" s="116"/>
      <c r="M3123" s="116"/>
      <c r="N3123" s="116"/>
      <c r="O3123" s="116"/>
      <c r="T3123" s="103"/>
      <c r="Y3123" s="130" t="s">
        <v>534</v>
      </c>
      <c r="Z3123" s="130" t="s">
        <v>381</v>
      </c>
    </row>
    <row r="3124">
      <c r="L3124" s="116"/>
      <c r="M3124" s="116"/>
      <c r="N3124" s="116"/>
      <c r="O3124" s="116"/>
      <c r="T3124" s="103"/>
      <c r="Y3124" s="130" t="s">
        <v>535</v>
      </c>
      <c r="Z3124" s="130" t="s">
        <v>408</v>
      </c>
    </row>
    <row r="3125">
      <c r="L3125" s="116"/>
      <c r="M3125" s="116"/>
      <c r="N3125" s="116"/>
      <c r="O3125" s="116"/>
      <c r="T3125" s="103"/>
      <c r="Y3125" s="130" t="s">
        <v>537</v>
      </c>
      <c r="Z3125" s="130" t="s">
        <v>461</v>
      </c>
    </row>
    <row r="3126">
      <c r="L3126" s="116"/>
      <c r="M3126" s="116"/>
      <c r="N3126" s="116"/>
      <c r="O3126" s="116"/>
      <c r="T3126" s="103"/>
      <c r="Y3126" s="130" t="s">
        <v>211</v>
      </c>
      <c r="Z3126" s="130" t="s">
        <v>492</v>
      </c>
    </row>
    <row r="3127">
      <c r="L3127" s="116"/>
      <c r="M3127" s="116"/>
      <c r="N3127" s="116"/>
      <c r="O3127" s="116"/>
      <c r="T3127" s="103"/>
      <c r="Y3127" s="130" t="s">
        <v>77</v>
      </c>
      <c r="Z3127" s="130" t="s">
        <v>427</v>
      </c>
    </row>
    <row r="3128">
      <c r="L3128" s="116"/>
      <c r="M3128" s="116"/>
      <c r="N3128" s="116"/>
      <c r="O3128" s="116"/>
      <c r="T3128" s="103"/>
      <c r="Y3128" s="130" t="s">
        <v>127</v>
      </c>
      <c r="Z3128" s="130" t="s">
        <v>372</v>
      </c>
    </row>
    <row r="3129">
      <c r="L3129" s="116"/>
      <c r="M3129" s="116"/>
      <c r="N3129" s="116"/>
      <c r="O3129" s="116"/>
      <c r="T3129" s="103"/>
      <c r="Y3129" s="130" t="s">
        <v>539</v>
      </c>
      <c r="Z3129" s="130" t="s">
        <v>400</v>
      </c>
    </row>
    <row r="3130">
      <c r="L3130" s="116"/>
      <c r="M3130" s="116"/>
      <c r="N3130" s="116"/>
      <c r="O3130" s="116"/>
      <c r="T3130" s="103"/>
      <c r="Y3130" s="130" t="s">
        <v>542</v>
      </c>
      <c r="Z3130" s="130" t="s">
        <v>421</v>
      </c>
    </row>
    <row r="3131">
      <c r="L3131" s="116"/>
      <c r="M3131" s="116"/>
      <c r="N3131" s="116"/>
      <c r="O3131" s="116"/>
      <c r="T3131" s="103"/>
      <c r="Y3131" s="130" t="s">
        <v>587</v>
      </c>
      <c r="Z3131" s="130" t="s">
        <v>492</v>
      </c>
    </row>
    <row r="3132">
      <c r="L3132" s="116"/>
      <c r="M3132" s="116"/>
      <c r="N3132" s="116"/>
      <c r="O3132" s="116"/>
      <c r="T3132" s="103"/>
      <c r="Y3132" s="130" t="s">
        <v>87</v>
      </c>
      <c r="Z3132" s="130" t="s">
        <v>439</v>
      </c>
    </row>
    <row r="3133">
      <c r="L3133" s="116"/>
      <c r="M3133" s="116"/>
      <c r="N3133" s="116"/>
      <c r="O3133" s="116"/>
      <c r="T3133" s="103"/>
      <c r="Y3133" s="130" t="s">
        <v>73</v>
      </c>
      <c r="Z3133" s="130" t="s">
        <v>489</v>
      </c>
    </row>
    <row r="3134">
      <c r="L3134" s="116"/>
      <c r="M3134" s="116"/>
      <c r="N3134" s="116"/>
      <c r="O3134" s="116"/>
      <c r="T3134" s="103"/>
      <c r="Y3134" s="130" t="s">
        <v>175</v>
      </c>
      <c r="Z3134" s="130" t="s">
        <v>498</v>
      </c>
    </row>
    <row r="3135">
      <c r="L3135" s="116"/>
      <c r="M3135" s="116"/>
      <c r="N3135" s="116"/>
      <c r="O3135" s="116"/>
      <c r="T3135" s="103"/>
      <c r="Y3135" s="130" t="s">
        <v>83</v>
      </c>
      <c r="Z3135" s="130" t="s">
        <v>427</v>
      </c>
    </row>
    <row r="3136">
      <c r="L3136" s="116"/>
      <c r="M3136" s="116"/>
      <c r="N3136" s="116"/>
      <c r="O3136" s="116"/>
      <c r="T3136" s="103"/>
      <c r="Y3136" s="130" t="s">
        <v>590</v>
      </c>
      <c r="Z3136" s="130" t="s">
        <v>490</v>
      </c>
    </row>
    <row r="3137">
      <c r="L3137" s="116"/>
      <c r="M3137" s="116"/>
      <c r="N3137" s="116"/>
      <c r="O3137" s="116"/>
      <c r="T3137" s="103"/>
      <c r="Y3137" s="130" t="s">
        <v>593</v>
      </c>
      <c r="Z3137" s="130" t="s">
        <v>490</v>
      </c>
    </row>
    <row r="3138">
      <c r="L3138" s="116"/>
      <c r="M3138" s="116"/>
      <c r="N3138" s="116"/>
      <c r="O3138" s="116"/>
      <c r="T3138" s="103"/>
      <c r="Y3138" s="130" t="s">
        <v>594</v>
      </c>
      <c r="Z3138" s="130" t="s">
        <v>490</v>
      </c>
    </row>
    <row r="3139">
      <c r="L3139" s="116"/>
      <c r="M3139" s="116"/>
      <c r="N3139" s="116"/>
      <c r="O3139" s="116"/>
      <c r="T3139" s="103"/>
      <c r="Y3139" s="130" t="s">
        <v>67</v>
      </c>
      <c r="Z3139" s="130" t="s">
        <v>435</v>
      </c>
    </row>
    <row r="3140">
      <c r="L3140" s="116"/>
      <c r="M3140" s="116"/>
      <c r="N3140" s="116"/>
      <c r="O3140" s="116"/>
      <c r="T3140" s="103"/>
      <c r="Y3140" s="130" t="s">
        <v>243</v>
      </c>
      <c r="Z3140" s="130" t="s">
        <v>486</v>
      </c>
    </row>
    <row r="3141">
      <c r="L3141" s="116"/>
      <c r="M3141" s="116"/>
      <c r="N3141" s="116"/>
      <c r="O3141" s="116"/>
      <c r="T3141" s="103"/>
      <c r="Y3141" s="130" t="s">
        <v>81</v>
      </c>
      <c r="Z3141" s="130" t="s">
        <v>413</v>
      </c>
    </row>
    <row r="3142">
      <c r="L3142" s="116"/>
      <c r="M3142" s="116"/>
      <c r="N3142" s="116"/>
      <c r="O3142" s="116"/>
      <c r="T3142" s="103"/>
      <c r="Y3142" s="130" t="s">
        <v>123</v>
      </c>
      <c r="Z3142" s="130" t="s">
        <v>480</v>
      </c>
    </row>
    <row r="3143">
      <c r="L3143" s="116"/>
      <c r="M3143" s="116"/>
      <c r="N3143" s="116"/>
      <c r="O3143" s="116"/>
      <c r="T3143" s="103"/>
      <c r="Y3143" s="130" t="s">
        <v>547</v>
      </c>
      <c r="Z3143" s="130" t="s">
        <v>473</v>
      </c>
    </row>
    <row r="3144">
      <c r="L3144" s="116"/>
      <c r="M3144" s="116"/>
      <c r="N3144" s="116"/>
      <c r="O3144" s="116"/>
      <c r="T3144" s="103"/>
      <c r="Y3144" s="130" t="s">
        <v>548</v>
      </c>
      <c r="Z3144" s="130" t="s">
        <v>464</v>
      </c>
    </row>
    <row r="3145">
      <c r="L3145" s="116"/>
      <c r="M3145" s="116"/>
      <c r="N3145" s="116"/>
      <c r="O3145" s="116"/>
      <c r="T3145" s="103"/>
      <c r="Y3145" s="130" t="s">
        <v>91</v>
      </c>
      <c r="Z3145" s="130" t="s">
        <v>483</v>
      </c>
    </row>
    <row r="3146">
      <c r="L3146" s="116"/>
      <c r="M3146" s="116"/>
      <c r="N3146" s="116"/>
      <c r="O3146" s="116"/>
      <c r="T3146" s="103"/>
      <c r="Y3146" s="130" t="s">
        <v>582</v>
      </c>
      <c r="Z3146" s="130" t="s">
        <v>451</v>
      </c>
    </row>
    <row r="3147">
      <c r="L3147" s="116"/>
      <c r="M3147" s="116"/>
      <c r="N3147" s="116"/>
      <c r="O3147" s="116"/>
      <c r="T3147" s="103"/>
      <c r="Y3147" s="130" t="s">
        <v>255</v>
      </c>
      <c r="Z3147" s="130" t="s">
        <v>425</v>
      </c>
    </row>
    <row r="3148">
      <c r="L3148" s="116"/>
      <c r="M3148" s="116"/>
      <c r="N3148" s="116"/>
      <c r="O3148" s="116"/>
      <c r="T3148" s="103"/>
      <c r="Y3148" s="130" t="s">
        <v>75</v>
      </c>
      <c r="Z3148" s="130" t="s">
        <v>398</v>
      </c>
    </row>
    <row r="3149">
      <c r="L3149" s="116"/>
      <c r="M3149" s="116"/>
      <c r="N3149" s="116"/>
      <c r="O3149" s="116"/>
      <c r="T3149" s="103"/>
      <c r="Y3149" s="130" t="s">
        <v>141</v>
      </c>
      <c r="Z3149" s="130" t="s">
        <v>449</v>
      </c>
    </row>
    <row r="3150">
      <c r="L3150" s="116"/>
      <c r="M3150" s="116"/>
      <c r="N3150" s="116"/>
      <c r="O3150" s="116"/>
      <c r="T3150" s="103"/>
      <c r="Y3150" s="130" t="s">
        <v>527</v>
      </c>
      <c r="Z3150" s="130" t="s">
        <v>480</v>
      </c>
    </row>
    <row r="3151">
      <c r="L3151" s="116"/>
      <c r="M3151" s="116"/>
      <c r="N3151" s="116"/>
      <c r="O3151" s="116"/>
      <c r="T3151" s="103"/>
      <c r="Y3151" s="130" t="s">
        <v>60</v>
      </c>
      <c r="Z3151" s="130" t="s">
        <v>417</v>
      </c>
    </row>
    <row r="3152">
      <c r="L3152" s="116"/>
      <c r="M3152" s="116"/>
      <c r="N3152" s="116"/>
      <c r="O3152" s="116"/>
      <c r="T3152" s="103"/>
      <c r="Y3152" s="130" t="s">
        <v>585</v>
      </c>
      <c r="Z3152" s="130" t="s">
        <v>417</v>
      </c>
    </row>
    <row r="3153">
      <c r="L3153" s="116"/>
      <c r="M3153" s="116"/>
      <c r="N3153" s="116"/>
      <c r="O3153" s="116"/>
      <c r="T3153" s="103"/>
      <c r="Y3153" s="130" t="s">
        <v>135</v>
      </c>
      <c r="Z3153" s="130" t="s">
        <v>459</v>
      </c>
    </row>
    <row r="3154">
      <c r="L3154" s="116"/>
      <c r="M3154" s="116"/>
      <c r="N3154" s="116"/>
      <c r="O3154" s="116"/>
      <c r="T3154" s="103"/>
      <c r="Y3154" s="130" t="s">
        <v>586</v>
      </c>
      <c r="Z3154" s="130" t="s">
        <v>480</v>
      </c>
    </row>
    <row r="3155">
      <c r="L3155" s="116"/>
      <c r="M3155" s="116"/>
      <c r="N3155" s="116"/>
      <c r="O3155" s="116"/>
      <c r="T3155" s="103"/>
      <c r="Y3155" s="130" t="s">
        <v>528</v>
      </c>
      <c r="Z3155" s="130" t="s">
        <v>432</v>
      </c>
    </row>
    <row r="3156">
      <c r="L3156" s="116"/>
      <c r="M3156" s="116"/>
      <c r="N3156" s="116"/>
      <c r="O3156" s="116"/>
      <c r="T3156" s="103"/>
      <c r="Y3156" s="130" t="s">
        <v>583</v>
      </c>
      <c r="Z3156" s="130" t="s">
        <v>490</v>
      </c>
    </row>
    <row r="3157">
      <c r="L3157" s="116"/>
      <c r="M3157" s="116"/>
      <c r="N3157" s="116"/>
      <c r="O3157" s="116"/>
      <c r="T3157" s="103"/>
      <c r="Y3157" s="130" t="s">
        <v>534</v>
      </c>
      <c r="Z3157" s="130" t="s">
        <v>381</v>
      </c>
    </row>
    <row r="3158">
      <c r="L3158" s="116"/>
      <c r="M3158" s="116"/>
      <c r="N3158" s="116"/>
      <c r="O3158" s="116"/>
      <c r="T3158" s="103"/>
      <c r="Y3158" s="130" t="s">
        <v>537</v>
      </c>
      <c r="Z3158" s="130" t="s">
        <v>461</v>
      </c>
    </row>
    <row r="3159">
      <c r="L3159" s="116"/>
      <c r="M3159" s="116"/>
      <c r="N3159" s="116"/>
      <c r="O3159" s="116"/>
      <c r="T3159" s="103"/>
      <c r="Y3159" s="130" t="s">
        <v>211</v>
      </c>
      <c r="Z3159" s="130" t="s">
        <v>492</v>
      </c>
    </row>
    <row r="3160">
      <c r="L3160" s="116"/>
      <c r="M3160" s="116"/>
      <c r="N3160" s="116"/>
      <c r="O3160" s="116"/>
      <c r="T3160" s="103"/>
      <c r="Y3160" s="130" t="s">
        <v>538</v>
      </c>
      <c r="Z3160" s="130" t="s">
        <v>430</v>
      </c>
    </row>
    <row r="3161">
      <c r="L3161" s="116"/>
      <c r="M3161" s="116"/>
      <c r="N3161" s="116"/>
      <c r="O3161" s="116"/>
      <c r="T3161" s="103"/>
      <c r="Y3161" s="130" t="s">
        <v>77</v>
      </c>
      <c r="Z3161" s="130" t="s">
        <v>427</v>
      </c>
    </row>
    <row r="3162">
      <c r="L3162" s="116"/>
      <c r="M3162" s="116"/>
      <c r="N3162" s="116"/>
      <c r="O3162" s="116"/>
      <c r="T3162" s="103"/>
      <c r="Y3162" s="130" t="s">
        <v>127</v>
      </c>
      <c r="Z3162" s="130" t="s">
        <v>372</v>
      </c>
    </row>
    <row r="3163">
      <c r="L3163" s="116"/>
      <c r="M3163" s="116"/>
      <c r="N3163" s="116"/>
      <c r="O3163" s="116"/>
      <c r="T3163" s="103"/>
      <c r="Y3163" s="130" t="s">
        <v>539</v>
      </c>
      <c r="Z3163" s="130" t="s">
        <v>400</v>
      </c>
    </row>
    <row r="3164">
      <c r="L3164" s="116"/>
      <c r="M3164" s="116"/>
      <c r="N3164" s="116"/>
      <c r="O3164" s="116"/>
      <c r="T3164" s="103"/>
      <c r="Y3164" s="130" t="s">
        <v>87</v>
      </c>
      <c r="Z3164" s="130" t="s">
        <v>439</v>
      </c>
    </row>
    <row r="3165">
      <c r="L3165" s="116"/>
      <c r="M3165" s="116"/>
      <c r="N3165" s="116"/>
      <c r="O3165" s="116"/>
      <c r="T3165" s="103"/>
      <c r="Y3165" s="130" t="s">
        <v>73</v>
      </c>
      <c r="Z3165" s="130" t="s">
        <v>489</v>
      </c>
    </row>
    <row r="3166">
      <c r="L3166" s="116"/>
      <c r="M3166" s="116"/>
      <c r="N3166" s="116"/>
      <c r="O3166" s="116"/>
      <c r="T3166" s="103"/>
      <c r="Y3166" s="130" t="s">
        <v>175</v>
      </c>
      <c r="Z3166" s="130" t="s">
        <v>498</v>
      </c>
    </row>
    <row r="3167">
      <c r="L3167" s="116"/>
      <c r="M3167" s="116"/>
      <c r="N3167" s="116"/>
      <c r="O3167" s="116"/>
      <c r="T3167" s="103"/>
      <c r="Y3167" s="130" t="s">
        <v>83</v>
      </c>
      <c r="Z3167" s="130" t="s">
        <v>427</v>
      </c>
    </row>
    <row r="3168">
      <c r="L3168" s="116"/>
      <c r="M3168" s="116"/>
      <c r="N3168" s="116"/>
      <c r="O3168" s="116"/>
      <c r="T3168" s="103"/>
      <c r="Y3168" s="130" t="s">
        <v>591</v>
      </c>
      <c r="Z3168" s="130" t="s">
        <v>490</v>
      </c>
    </row>
    <row r="3169">
      <c r="L3169" s="116"/>
      <c r="M3169" s="116"/>
      <c r="N3169" s="116"/>
      <c r="O3169" s="116"/>
      <c r="T3169" s="103"/>
      <c r="Y3169" s="130" t="s">
        <v>594</v>
      </c>
      <c r="Z3169" s="130" t="s">
        <v>490</v>
      </c>
    </row>
    <row r="3170">
      <c r="L3170" s="116"/>
      <c r="M3170" s="116"/>
      <c r="N3170" s="116"/>
      <c r="O3170" s="116"/>
      <c r="T3170" s="103"/>
      <c r="Y3170" s="130" t="s">
        <v>67</v>
      </c>
      <c r="Z3170" s="130" t="s">
        <v>435</v>
      </c>
    </row>
    <row r="3171">
      <c r="L3171" s="116"/>
      <c r="M3171" s="116"/>
      <c r="N3171" s="116"/>
      <c r="O3171" s="116"/>
      <c r="T3171" s="103"/>
      <c r="Y3171" s="130" t="s">
        <v>243</v>
      </c>
      <c r="Z3171" s="130" t="s">
        <v>486</v>
      </c>
    </row>
    <row r="3172">
      <c r="L3172" s="116"/>
      <c r="M3172" s="116"/>
      <c r="N3172" s="116"/>
      <c r="O3172" s="116"/>
      <c r="T3172" s="103"/>
      <c r="Y3172" s="130" t="s">
        <v>247</v>
      </c>
      <c r="Z3172" s="130" t="s">
        <v>492</v>
      </c>
    </row>
    <row r="3173">
      <c r="L3173" s="116"/>
      <c r="M3173" s="116"/>
      <c r="N3173" s="116"/>
      <c r="O3173" s="116"/>
      <c r="T3173" s="103"/>
      <c r="Y3173" s="130" t="s">
        <v>123</v>
      </c>
      <c r="Z3173" s="130" t="s">
        <v>480</v>
      </c>
    </row>
    <row r="3174">
      <c r="L3174" s="116"/>
      <c r="M3174" s="116"/>
      <c r="N3174" s="116"/>
      <c r="O3174" s="116"/>
      <c r="T3174" s="103"/>
      <c r="Y3174" s="130" t="s">
        <v>547</v>
      </c>
      <c r="Z3174" s="130" t="s">
        <v>473</v>
      </c>
    </row>
    <row r="3175">
      <c r="L3175" s="116"/>
      <c r="M3175" s="116"/>
      <c r="N3175" s="116"/>
      <c r="O3175" s="116"/>
      <c r="T3175" s="103"/>
      <c r="Y3175" s="130" t="s">
        <v>548</v>
      </c>
      <c r="Z3175" s="130" t="s">
        <v>464</v>
      </c>
    </row>
    <row r="3176">
      <c r="L3176" s="116"/>
      <c r="M3176" s="116"/>
      <c r="N3176" s="116"/>
      <c r="O3176" s="116"/>
      <c r="T3176" s="103"/>
      <c r="Y3176" s="130" t="s">
        <v>91</v>
      </c>
      <c r="Z3176" s="130" t="s">
        <v>483</v>
      </c>
    </row>
    <row r="3177">
      <c r="L3177" s="116"/>
      <c r="M3177" s="116"/>
      <c r="N3177" s="116"/>
      <c r="O3177" s="116"/>
      <c r="T3177" s="103"/>
      <c r="Y3177" s="130" t="s">
        <v>582</v>
      </c>
      <c r="Z3177" s="130" t="s">
        <v>451</v>
      </c>
    </row>
    <row r="3178">
      <c r="L3178" s="116"/>
      <c r="M3178" s="116"/>
      <c r="N3178" s="116"/>
      <c r="O3178" s="116"/>
      <c r="T3178" s="103"/>
      <c r="Y3178" s="130" t="s">
        <v>255</v>
      </c>
      <c r="Z3178" s="130" t="s">
        <v>425</v>
      </c>
    </row>
    <row r="3179">
      <c r="L3179" s="116"/>
      <c r="M3179" s="116"/>
      <c r="N3179" s="116"/>
      <c r="O3179" s="116"/>
      <c r="T3179" s="103"/>
      <c r="Y3179" s="130" t="s">
        <v>103</v>
      </c>
      <c r="Z3179" s="130" t="s">
        <v>464</v>
      </c>
    </row>
    <row r="3180">
      <c r="L3180" s="116"/>
      <c r="M3180" s="116"/>
      <c r="N3180" s="116"/>
      <c r="O3180" s="116"/>
      <c r="T3180" s="103"/>
      <c r="Y3180" s="130" t="s">
        <v>141</v>
      </c>
      <c r="Z3180" s="130" t="s">
        <v>449</v>
      </c>
    </row>
    <row r="3181">
      <c r="L3181" s="116"/>
      <c r="M3181" s="116"/>
      <c r="N3181" s="116"/>
      <c r="O3181" s="116"/>
      <c r="T3181" s="103"/>
      <c r="Y3181" s="130" t="s">
        <v>527</v>
      </c>
      <c r="Z3181" s="130" t="s">
        <v>480</v>
      </c>
    </row>
    <row r="3182">
      <c r="L3182" s="116"/>
      <c r="M3182" s="116"/>
      <c r="N3182" s="116"/>
      <c r="O3182" s="116"/>
      <c r="T3182" s="103"/>
      <c r="Y3182" s="130" t="s">
        <v>60</v>
      </c>
      <c r="Z3182" s="130" t="s">
        <v>417</v>
      </c>
    </row>
    <row r="3183">
      <c r="L3183" s="116"/>
      <c r="M3183" s="116"/>
      <c r="N3183" s="116"/>
      <c r="O3183" s="116"/>
      <c r="T3183" s="103"/>
      <c r="Y3183" s="130" t="s">
        <v>135</v>
      </c>
      <c r="Z3183" s="130" t="s">
        <v>459</v>
      </c>
    </row>
    <row r="3184">
      <c r="L3184" s="116"/>
      <c r="M3184" s="116"/>
      <c r="N3184" s="116"/>
      <c r="O3184" s="116"/>
      <c r="T3184" s="103"/>
      <c r="Y3184" s="130" t="s">
        <v>586</v>
      </c>
      <c r="Z3184" s="130" t="s">
        <v>480</v>
      </c>
    </row>
    <row r="3185">
      <c r="L3185" s="116"/>
      <c r="M3185" s="116"/>
      <c r="N3185" s="116"/>
      <c r="O3185" s="116"/>
      <c r="T3185" s="103"/>
      <c r="Y3185" s="130" t="s">
        <v>583</v>
      </c>
      <c r="Z3185" s="130" t="s">
        <v>490</v>
      </c>
    </row>
    <row r="3186">
      <c r="L3186" s="116"/>
      <c r="M3186" s="116"/>
      <c r="N3186" s="116"/>
      <c r="O3186" s="116"/>
      <c r="T3186" s="103"/>
      <c r="Y3186" s="130" t="s">
        <v>534</v>
      </c>
      <c r="Z3186" s="130" t="s">
        <v>381</v>
      </c>
    </row>
    <row r="3187">
      <c r="L3187" s="116"/>
      <c r="M3187" s="116"/>
      <c r="N3187" s="116"/>
      <c r="O3187" s="116"/>
      <c r="T3187" s="103"/>
      <c r="Y3187" s="130" t="s">
        <v>537</v>
      </c>
      <c r="Z3187" s="130" t="s">
        <v>461</v>
      </c>
    </row>
    <row r="3188">
      <c r="L3188" s="116"/>
      <c r="M3188" s="116"/>
      <c r="N3188" s="116"/>
      <c r="O3188" s="116"/>
      <c r="T3188" s="103"/>
      <c r="Y3188" s="130" t="s">
        <v>211</v>
      </c>
      <c r="Z3188" s="130" t="s">
        <v>492</v>
      </c>
    </row>
    <row r="3189">
      <c r="L3189" s="116"/>
      <c r="M3189" s="116"/>
      <c r="N3189" s="116"/>
      <c r="O3189" s="116"/>
      <c r="T3189" s="103"/>
      <c r="Y3189" s="130" t="s">
        <v>77</v>
      </c>
      <c r="Z3189" s="130" t="s">
        <v>427</v>
      </c>
    </row>
    <row r="3190">
      <c r="L3190" s="116"/>
      <c r="M3190" s="116"/>
      <c r="N3190" s="116"/>
      <c r="O3190" s="116"/>
      <c r="T3190" s="103"/>
      <c r="Y3190" s="130" t="s">
        <v>127</v>
      </c>
      <c r="Z3190" s="130" t="s">
        <v>372</v>
      </c>
    </row>
    <row r="3191">
      <c r="L3191" s="116"/>
      <c r="M3191" s="116"/>
      <c r="N3191" s="116"/>
      <c r="O3191" s="116"/>
      <c r="T3191" s="103"/>
      <c r="Y3191" s="130" t="s">
        <v>539</v>
      </c>
      <c r="Z3191" s="130" t="s">
        <v>400</v>
      </c>
    </row>
    <row r="3192">
      <c r="L3192" s="116"/>
      <c r="M3192" s="116"/>
      <c r="N3192" s="116"/>
      <c r="O3192" s="116"/>
      <c r="T3192" s="103"/>
      <c r="Y3192" s="130" t="s">
        <v>191</v>
      </c>
      <c r="Z3192" s="130" t="s">
        <v>384</v>
      </c>
    </row>
    <row r="3193">
      <c r="L3193" s="116"/>
      <c r="M3193" s="116"/>
      <c r="N3193" s="116"/>
      <c r="O3193" s="116"/>
      <c r="T3193" s="103"/>
      <c r="Y3193" s="130" t="s">
        <v>87</v>
      </c>
      <c r="Z3193" s="130" t="s">
        <v>439</v>
      </c>
    </row>
    <row r="3194">
      <c r="L3194" s="116"/>
      <c r="M3194" s="116"/>
      <c r="N3194" s="116"/>
      <c r="O3194" s="116"/>
      <c r="T3194" s="103"/>
      <c r="Y3194" s="130" t="s">
        <v>73</v>
      </c>
      <c r="Z3194" s="130" t="s">
        <v>489</v>
      </c>
    </row>
    <row r="3195">
      <c r="L3195" s="116"/>
      <c r="M3195" s="116"/>
      <c r="N3195" s="116"/>
      <c r="O3195" s="116"/>
      <c r="T3195" s="103"/>
      <c r="Y3195" s="130" t="s">
        <v>125</v>
      </c>
      <c r="Z3195" s="130" t="s">
        <v>367</v>
      </c>
    </row>
    <row r="3196">
      <c r="L3196" s="116"/>
      <c r="M3196" s="116"/>
      <c r="N3196" s="116"/>
      <c r="O3196" s="116"/>
      <c r="T3196" s="103"/>
      <c r="Y3196" s="130" t="s">
        <v>175</v>
      </c>
      <c r="Z3196" s="130" t="s">
        <v>498</v>
      </c>
    </row>
    <row r="3197">
      <c r="L3197" s="116"/>
      <c r="M3197" s="116"/>
      <c r="N3197" s="116"/>
      <c r="O3197" s="116"/>
      <c r="T3197" s="103"/>
      <c r="Y3197" s="130" t="s">
        <v>83</v>
      </c>
      <c r="Z3197" s="130" t="s">
        <v>427</v>
      </c>
    </row>
    <row r="3198">
      <c r="L3198" s="116"/>
      <c r="M3198" s="116"/>
      <c r="N3198" s="116"/>
      <c r="O3198" s="116"/>
      <c r="T3198" s="103"/>
      <c r="Y3198" s="130" t="s">
        <v>594</v>
      </c>
      <c r="Z3198" s="130" t="s">
        <v>490</v>
      </c>
    </row>
    <row r="3199">
      <c r="L3199" s="116"/>
      <c r="M3199" s="116"/>
      <c r="N3199" s="116"/>
      <c r="O3199" s="116"/>
      <c r="T3199" s="103"/>
      <c r="Y3199" s="130" t="s">
        <v>589</v>
      </c>
      <c r="Z3199" s="130" t="s">
        <v>490</v>
      </c>
    </row>
    <row r="3200">
      <c r="L3200" s="116"/>
      <c r="M3200" s="116"/>
      <c r="N3200" s="116"/>
      <c r="O3200" s="116"/>
      <c r="T3200" s="103"/>
      <c r="Y3200" s="130" t="s">
        <v>67</v>
      </c>
      <c r="Z3200" s="130" t="s">
        <v>435</v>
      </c>
    </row>
    <row r="3201">
      <c r="L3201" s="116"/>
      <c r="M3201" s="116"/>
      <c r="N3201" s="116"/>
      <c r="O3201" s="116"/>
      <c r="T3201" s="103"/>
      <c r="Y3201" s="130" t="s">
        <v>243</v>
      </c>
      <c r="Z3201" s="130" t="s">
        <v>486</v>
      </c>
    </row>
    <row r="3202">
      <c r="L3202" s="116"/>
      <c r="M3202" s="116"/>
      <c r="N3202" s="116"/>
      <c r="O3202" s="116"/>
      <c r="T3202" s="103"/>
      <c r="Y3202" s="130" t="s">
        <v>123</v>
      </c>
      <c r="Z3202" s="130" t="s">
        <v>480</v>
      </c>
    </row>
    <row r="3203">
      <c r="L3203" s="116"/>
      <c r="M3203" s="116"/>
      <c r="N3203" s="116"/>
      <c r="O3203" s="116"/>
      <c r="T3203" s="103"/>
      <c r="Y3203" s="130" t="s">
        <v>547</v>
      </c>
      <c r="Z3203" s="130" t="s">
        <v>473</v>
      </c>
    </row>
    <row r="3204">
      <c r="L3204" s="116"/>
      <c r="M3204" s="116"/>
      <c r="N3204" s="116"/>
      <c r="O3204" s="116"/>
      <c r="T3204" s="103"/>
      <c r="Y3204" s="130" t="s">
        <v>548</v>
      </c>
      <c r="Z3204" s="130" t="s">
        <v>464</v>
      </c>
    </row>
    <row r="3205">
      <c r="L3205" s="116"/>
      <c r="M3205" s="116"/>
      <c r="N3205" s="116"/>
      <c r="O3205" s="116"/>
      <c r="T3205" s="103"/>
      <c r="Y3205" s="130" t="s">
        <v>582</v>
      </c>
      <c r="Z3205" s="130" t="s">
        <v>451</v>
      </c>
    </row>
    <row r="3206">
      <c r="L3206" s="116"/>
      <c r="M3206" s="116"/>
      <c r="N3206" s="116"/>
      <c r="O3206" s="116"/>
      <c r="T3206" s="103"/>
      <c r="Y3206" s="130" t="s">
        <v>255</v>
      </c>
      <c r="Z3206" s="130" t="s">
        <v>425</v>
      </c>
    </row>
    <row r="3207">
      <c r="L3207" s="116"/>
      <c r="M3207" s="116"/>
      <c r="N3207" s="116"/>
      <c r="O3207" s="116"/>
      <c r="T3207" s="103"/>
      <c r="Y3207" s="130" t="s">
        <v>75</v>
      </c>
      <c r="Z3207" s="130" t="s">
        <v>398</v>
      </c>
    </row>
    <row r="3208">
      <c r="L3208" s="116"/>
      <c r="M3208" s="116"/>
      <c r="N3208" s="116"/>
      <c r="O3208" s="116"/>
      <c r="T3208" s="103"/>
      <c r="Y3208" s="130" t="s">
        <v>141</v>
      </c>
      <c r="Z3208" s="130" t="s">
        <v>449</v>
      </c>
    </row>
    <row r="3209">
      <c r="L3209" s="116"/>
      <c r="M3209" s="116"/>
      <c r="N3209" s="116"/>
      <c r="O3209" s="116"/>
      <c r="T3209" s="103"/>
      <c r="Y3209" s="130" t="s">
        <v>527</v>
      </c>
      <c r="Z3209" s="130" t="s">
        <v>480</v>
      </c>
    </row>
    <row r="3210">
      <c r="L3210" s="116"/>
      <c r="M3210" s="116"/>
      <c r="N3210" s="116"/>
      <c r="O3210" s="116"/>
      <c r="T3210" s="103"/>
      <c r="Y3210" s="130" t="s">
        <v>60</v>
      </c>
      <c r="Z3210" s="130" t="s">
        <v>417</v>
      </c>
    </row>
    <row r="3211">
      <c r="L3211" s="116"/>
      <c r="M3211" s="116"/>
      <c r="N3211" s="116"/>
      <c r="O3211" s="116"/>
      <c r="T3211" s="103"/>
      <c r="Y3211" s="130" t="s">
        <v>135</v>
      </c>
      <c r="Z3211" s="130" t="s">
        <v>459</v>
      </c>
    </row>
    <row r="3212">
      <c r="L3212" s="116"/>
      <c r="M3212" s="116"/>
      <c r="N3212" s="116"/>
      <c r="O3212" s="116"/>
      <c r="T3212" s="103"/>
      <c r="Y3212" s="130" t="s">
        <v>586</v>
      </c>
      <c r="Z3212" s="130" t="s">
        <v>480</v>
      </c>
    </row>
    <row r="3213">
      <c r="L3213" s="116"/>
      <c r="M3213" s="116"/>
      <c r="N3213" s="116"/>
      <c r="O3213" s="116"/>
      <c r="T3213" s="103"/>
      <c r="Y3213" s="130" t="s">
        <v>528</v>
      </c>
      <c r="Z3213" s="130" t="s">
        <v>432</v>
      </c>
    </row>
    <row r="3214">
      <c r="L3214" s="116"/>
      <c r="M3214" s="116"/>
      <c r="N3214" s="116"/>
      <c r="O3214" s="116"/>
      <c r="T3214" s="103"/>
      <c r="Y3214" s="130" t="s">
        <v>583</v>
      </c>
      <c r="Z3214" s="130" t="s">
        <v>490</v>
      </c>
    </row>
    <row r="3215">
      <c r="L3215" s="116"/>
      <c r="M3215" s="116"/>
      <c r="N3215" s="116"/>
      <c r="O3215" s="116"/>
      <c r="T3215" s="103"/>
      <c r="Y3215" s="130" t="s">
        <v>534</v>
      </c>
      <c r="Z3215" s="130" t="s">
        <v>381</v>
      </c>
    </row>
    <row r="3216">
      <c r="L3216" s="116"/>
      <c r="M3216" s="116"/>
      <c r="N3216" s="116"/>
      <c r="O3216" s="116"/>
      <c r="T3216" s="103"/>
      <c r="Y3216" s="130" t="s">
        <v>537</v>
      </c>
      <c r="Z3216" s="130" t="s">
        <v>461</v>
      </c>
    </row>
    <row r="3217">
      <c r="L3217" s="116"/>
      <c r="M3217" s="116"/>
      <c r="N3217" s="116"/>
      <c r="O3217" s="116"/>
      <c r="T3217" s="103"/>
      <c r="Y3217" s="130" t="s">
        <v>211</v>
      </c>
      <c r="Z3217" s="130" t="s">
        <v>492</v>
      </c>
    </row>
    <row r="3218">
      <c r="L3218" s="116"/>
      <c r="M3218" s="116"/>
      <c r="N3218" s="116"/>
      <c r="O3218" s="116"/>
      <c r="T3218" s="103"/>
      <c r="Y3218" s="130" t="s">
        <v>538</v>
      </c>
      <c r="Z3218" s="130" t="s">
        <v>430</v>
      </c>
    </row>
    <row r="3219">
      <c r="L3219" s="116"/>
      <c r="M3219" s="116"/>
      <c r="N3219" s="116"/>
      <c r="O3219" s="116"/>
      <c r="T3219" s="103"/>
      <c r="Y3219" s="130" t="s">
        <v>77</v>
      </c>
      <c r="Z3219" s="130" t="s">
        <v>427</v>
      </c>
    </row>
    <row r="3220">
      <c r="L3220" s="116"/>
      <c r="M3220" s="116"/>
      <c r="N3220" s="116"/>
      <c r="O3220" s="116"/>
      <c r="T3220" s="103"/>
      <c r="Y3220" s="130" t="s">
        <v>127</v>
      </c>
      <c r="Z3220" s="130" t="s">
        <v>372</v>
      </c>
    </row>
    <row r="3221">
      <c r="L3221" s="116"/>
      <c r="M3221" s="116"/>
      <c r="N3221" s="116"/>
      <c r="O3221" s="116"/>
      <c r="T3221" s="103"/>
      <c r="Y3221" s="130" t="s">
        <v>539</v>
      </c>
      <c r="Z3221" s="130" t="s">
        <v>400</v>
      </c>
    </row>
    <row r="3222">
      <c r="L3222" s="116"/>
      <c r="M3222" s="116"/>
      <c r="N3222" s="116"/>
      <c r="O3222" s="116"/>
      <c r="T3222" s="103"/>
      <c r="Y3222" s="130" t="s">
        <v>87</v>
      </c>
      <c r="Z3222" s="130" t="s">
        <v>439</v>
      </c>
    </row>
    <row r="3223">
      <c r="L3223" s="116"/>
      <c r="M3223" s="116"/>
      <c r="N3223" s="116"/>
      <c r="O3223" s="116"/>
      <c r="T3223" s="103"/>
      <c r="Y3223" s="130" t="s">
        <v>73</v>
      </c>
      <c r="Z3223" s="130" t="s">
        <v>489</v>
      </c>
    </row>
    <row r="3224">
      <c r="L3224" s="116"/>
      <c r="M3224" s="116"/>
      <c r="N3224" s="116"/>
      <c r="O3224" s="116"/>
      <c r="T3224" s="103"/>
      <c r="Y3224" s="130" t="s">
        <v>125</v>
      </c>
      <c r="Z3224" s="130" t="s">
        <v>367</v>
      </c>
    </row>
    <row r="3225">
      <c r="L3225" s="116"/>
      <c r="M3225" s="116"/>
      <c r="N3225" s="116"/>
      <c r="O3225" s="116"/>
      <c r="T3225" s="103"/>
      <c r="Y3225" s="130" t="s">
        <v>175</v>
      </c>
      <c r="Z3225" s="130" t="s">
        <v>498</v>
      </c>
    </row>
    <row r="3226">
      <c r="L3226" s="116"/>
      <c r="M3226" s="116"/>
      <c r="N3226" s="116"/>
      <c r="O3226" s="116"/>
      <c r="T3226" s="103"/>
      <c r="Y3226" s="130" t="s">
        <v>83</v>
      </c>
      <c r="Z3226" s="130" t="s">
        <v>427</v>
      </c>
    </row>
    <row r="3227">
      <c r="L3227" s="116"/>
      <c r="M3227" s="116"/>
      <c r="N3227" s="116"/>
      <c r="O3227" s="116"/>
      <c r="T3227" s="103"/>
      <c r="Y3227" s="130" t="s">
        <v>594</v>
      </c>
      <c r="Z3227" s="130" t="s">
        <v>490</v>
      </c>
    </row>
    <row r="3228">
      <c r="L3228" s="116"/>
      <c r="M3228" s="116"/>
      <c r="N3228" s="116"/>
      <c r="O3228" s="116"/>
      <c r="T3228" s="103"/>
      <c r="Y3228" s="130" t="s">
        <v>67</v>
      </c>
      <c r="Z3228" s="130" t="s">
        <v>435</v>
      </c>
    </row>
    <row r="3229">
      <c r="L3229" s="116"/>
      <c r="M3229" s="116"/>
      <c r="N3229" s="116"/>
      <c r="O3229" s="116"/>
      <c r="T3229" s="103"/>
      <c r="Y3229" s="130" t="s">
        <v>243</v>
      </c>
      <c r="Z3229" s="130" t="s">
        <v>486</v>
      </c>
    </row>
    <row r="3230">
      <c r="L3230" s="116"/>
      <c r="M3230" s="116"/>
      <c r="N3230" s="116"/>
      <c r="O3230" s="116"/>
      <c r="T3230" s="103"/>
      <c r="Y3230" s="130" t="s">
        <v>81</v>
      </c>
      <c r="Z3230" s="130" t="s">
        <v>413</v>
      </c>
    </row>
    <row r="3231">
      <c r="L3231" s="116"/>
      <c r="M3231" s="116"/>
      <c r="N3231" s="116"/>
      <c r="O3231" s="116"/>
      <c r="T3231" s="103"/>
      <c r="Y3231" s="130" t="s">
        <v>123</v>
      </c>
      <c r="Z3231" s="130" t="s">
        <v>480</v>
      </c>
    </row>
    <row r="3232">
      <c r="L3232" s="116"/>
      <c r="M3232" s="116"/>
      <c r="N3232" s="116"/>
      <c r="O3232" s="116"/>
      <c r="T3232" s="103"/>
      <c r="Y3232" s="130" t="s">
        <v>547</v>
      </c>
      <c r="Z3232" s="130" t="s">
        <v>473</v>
      </c>
    </row>
    <row r="3233">
      <c r="L3233" s="116"/>
      <c r="M3233" s="116"/>
      <c r="N3233" s="116"/>
      <c r="O3233" s="116"/>
      <c r="T3233" s="103"/>
      <c r="Y3233" s="130" t="s">
        <v>548</v>
      </c>
      <c r="Z3233" s="130" t="s">
        <v>464</v>
      </c>
    </row>
    <row r="3234">
      <c r="L3234" s="116"/>
      <c r="M3234" s="116"/>
      <c r="N3234" s="116"/>
      <c r="O3234" s="116"/>
      <c r="T3234" s="103"/>
      <c r="Y3234" s="130" t="s">
        <v>91</v>
      </c>
      <c r="Z3234" s="130" t="s">
        <v>483</v>
      </c>
    </row>
    <row r="3235">
      <c r="L3235" s="116"/>
      <c r="M3235" s="116"/>
      <c r="N3235" s="116"/>
      <c r="O3235" s="116"/>
      <c r="T3235" s="103"/>
      <c r="Y3235" s="130" t="s">
        <v>582</v>
      </c>
      <c r="Z3235" s="130" t="s">
        <v>451</v>
      </c>
    </row>
    <row r="3236">
      <c r="L3236" s="116"/>
      <c r="M3236" s="116"/>
      <c r="N3236" s="116"/>
      <c r="O3236" s="116"/>
      <c r="T3236" s="103"/>
      <c r="Y3236" s="130" t="s">
        <v>255</v>
      </c>
      <c r="Z3236" s="130" t="s">
        <v>425</v>
      </c>
    </row>
    <row r="3237">
      <c r="L3237" s="116"/>
      <c r="M3237" s="116"/>
      <c r="N3237" s="116"/>
      <c r="O3237" s="116"/>
      <c r="T3237" s="103"/>
      <c r="Y3237" s="130" t="s">
        <v>103</v>
      </c>
      <c r="Z3237" s="130" t="s">
        <v>464</v>
      </c>
    </row>
    <row r="3238">
      <c r="L3238" s="116"/>
      <c r="M3238" s="116"/>
      <c r="N3238" s="116"/>
      <c r="O3238" s="116"/>
      <c r="T3238" s="103"/>
      <c r="Y3238" s="130" t="s">
        <v>75</v>
      </c>
      <c r="Z3238" s="130" t="s">
        <v>398</v>
      </c>
    </row>
    <row r="3239">
      <c r="L3239" s="116"/>
      <c r="M3239" s="116"/>
      <c r="N3239" s="116"/>
      <c r="O3239" s="116"/>
      <c r="T3239" s="103"/>
      <c r="Y3239" s="130" t="s">
        <v>141</v>
      </c>
      <c r="Z3239" s="130" t="s">
        <v>449</v>
      </c>
    </row>
    <row r="3240">
      <c r="L3240" s="116"/>
      <c r="M3240" s="116"/>
      <c r="N3240" s="116"/>
      <c r="O3240" s="116"/>
      <c r="T3240" s="103"/>
      <c r="Y3240" s="130" t="s">
        <v>584</v>
      </c>
      <c r="Z3240" s="130" t="s">
        <v>490</v>
      </c>
    </row>
    <row r="3241">
      <c r="L3241" s="116"/>
      <c r="M3241" s="116"/>
      <c r="N3241" s="116"/>
      <c r="O3241" s="116"/>
      <c r="T3241" s="103"/>
      <c r="Y3241" s="130" t="s">
        <v>527</v>
      </c>
      <c r="Z3241" s="130" t="s">
        <v>480</v>
      </c>
    </row>
    <row r="3242">
      <c r="L3242" s="116"/>
      <c r="M3242" s="116"/>
      <c r="N3242" s="116"/>
      <c r="O3242" s="116"/>
      <c r="T3242" s="103"/>
      <c r="Y3242" s="130" t="s">
        <v>60</v>
      </c>
      <c r="Z3242" s="130" t="s">
        <v>417</v>
      </c>
    </row>
    <row r="3243">
      <c r="L3243" s="116"/>
      <c r="M3243" s="116"/>
      <c r="N3243" s="116"/>
      <c r="O3243" s="116"/>
      <c r="T3243" s="103"/>
      <c r="Y3243" s="130" t="s">
        <v>585</v>
      </c>
      <c r="Z3243" s="130" t="s">
        <v>417</v>
      </c>
    </row>
    <row r="3244">
      <c r="L3244" s="116"/>
      <c r="M3244" s="116"/>
      <c r="N3244" s="116"/>
      <c r="O3244" s="116"/>
      <c r="T3244" s="103"/>
      <c r="Y3244" s="130" t="s">
        <v>135</v>
      </c>
      <c r="Z3244" s="130" t="s">
        <v>459</v>
      </c>
    </row>
    <row r="3245">
      <c r="L3245" s="116"/>
      <c r="M3245" s="116"/>
      <c r="N3245" s="116"/>
      <c r="O3245" s="116"/>
      <c r="T3245" s="103"/>
      <c r="Y3245" s="130" t="s">
        <v>586</v>
      </c>
      <c r="Z3245" s="130" t="s">
        <v>480</v>
      </c>
    </row>
    <row r="3246">
      <c r="L3246" s="116"/>
      <c r="M3246" s="116"/>
      <c r="N3246" s="116"/>
      <c r="O3246" s="116"/>
      <c r="T3246" s="103"/>
      <c r="Y3246" s="130" t="s">
        <v>528</v>
      </c>
      <c r="Z3246" s="130" t="s">
        <v>432</v>
      </c>
    </row>
    <row r="3247">
      <c r="L3247" s="116"/>
      <c r="M3247" s="116"/>
      <c r="N3247" s="116"/>
      <c r="O3247" s="116"/>
      <c r="T3247" s="103"/>
      <c r="Y3247" s="130" t="s">
        <v>583</v>
      </c>
      <c r="Z3247" s="130" t="s">
        <v>490</v>
      </c>
    </row>
    <row r="3248">
      <c r="L3248" s="116"/>
      <c r="M3248" s="116"/>
      <c r="N3248" s="116"/>
      <c r="O3248" s="116"/>
      <c r="T3248" s="103"/>
      <c r="Y3248" s="130" t="s">
        <v>534</v>
      </c>
      <c r="Z3248" s="130" t="s">
        <v>381</v>
      </c>
    </row>
    <row r="3249">
      <c r="L3249" s="116"/>
      <c r="M3249" s="116"/>
      <c r="N3249" s="116"/>
      <c r="O3249" s="116"/>
      <c r="T3249" s="103"/>
      <c r="Y3249" s="130" t="s">
        <v>537</v>
      </c>
      <c r="Z3249" s="130" t="s">
        <v>461</v>
      </c>
    </row>
    <row r="3250">
      <c r="L3250" s="116"/>
      <c r="M3250" s="116"/>
      <c r="N3250" s="116"/>
      <c r="O3250" s="116"/>
      <c r="T3250" s="103"/>
      <c r="Y3250" s="130" t="s">
        <v>211</v>
      </c>
      <c r="Z3250" s="130" t="s">
        <v>492</v>
      </c>
    </row>
    <row r="3251">
      <c r="L3251" s="116"/>
      <c r="M3251" s="116"/>
      <c r="N3251" s="116"/>
      <c r="O3251" s="116"/>
      <c r="T3251" s="103"/>
      <c r="Y3251" s="130" t="s">
        <v>77</v>
      </c>
      <c r="Z3251" s="130" t="s">
        <v>427</v>
      </c>
    </row>
    <row r="3252">
      <c r="L3252" s="116"/>
      <c r="M3252" s="116"/>
      <c r="N3252" s="116"/>
      <c r="O3252" s="116"/>
      <c r="T3252" s="103"/>
      <c r="Y3252" s="130" t="s">
        <v>127</v>
      </c>
      <c r="Z3252" s="130" t="s">
        <v>372</v>
      </c>
    </row>
    <row r="3253">
      <c r="L3253" s="116"/>
      <c r="M3253" s="116"/>
      <c r="N3253" s="116"/>
      <c r="O3253" s="116"/>
      <c r="T3253" s="103"/>
      <c r="Y3253" s="130" t="s">
        <v>539</v>
      </c>
      <c r="Z3253" s="130" t="s">
        <v>400</v>
      </c>
    </row>
    <row r="3254">
      <c r="L3254" s="116"/>
      <c r="M3254" s="116"/>
      <c r="N3254" s="116"/>
      <c r="O3254" s="116"/>
      <c r="T3254" s="103"/>
      <c r="Y3254" s="130" t="s">
        <v>87</v>
      </c>
      <c r="Z3254" s="130" t="s">
        <v>439</v>
      </c>
    </row>
    <row r="3255">
      <c r="L3255" s="116"/>
      <c r="M3255" s="116"/>
      <c r="N3255" s="116"/>
      <c r="O3255" s="116"/>
      <c r="T3255" s="103"/>
      <c r="Y3255" s="130" t="s">
        <v>73</v>
      </c>
      <c r="Z3255" s="130" t="s">
        <v>489</v>
      </c>
    </row>
    <row r="3256">
      <c r="L3256" s="116"/>
      <c r="M3256" s="116"/>
      <c r="N3256" s="116"/>
      <c r="O3256" s="116"/>
      <c r="T3256" s="103"/>
      <c r="Y3256" s="130" t="s">
        <v>125</v>
      </c>
      <c r="Z3256" s="130" t="s">
        <v>367</v>
      </c>
    </row>
    <row r="3257">
      <c r="L3257" s="116"/>
      <c r="M3257" s="116"/>
      <c r="N3257" s="116"/>
      <c r="O3257" s="116"/>
      <c r="T3257" s="103"/>
      <c r="Y3257" s="130" t="s">
        <v>175</v>
      </c>
      <c r="Z3257" s="130" t="s">
        <v>498</v>
      </c>
    </row>
    <row r="3258">
      <c r="L3258" s="116"/>
      <c r="M3258" s="116"/>
      <c r="N3258" s="116"/>
      <c r="O3258" s="116"/>
      <c r="T3258" s="103"/>
      <c r="Y3258" s="130" t="s">
        <v>83</v>
      </c>
      <c r="Z3258" s="130" t="s">
        <v>427</v>
      </c>
    </row>
    <row r="3259">
      <c r="L3259" s="116"/>
      <c r="M3259" s="116"/>
      <c r="N3259" s="116"/>
      <c r="O3259" s="116"/>
      <c r="T3259" s="103"/>
      <c r="Y3259" s="130" t="s">
        <v>594</v>
      </c>
      <c r="Z3259" s="130" t="s">
        <v>490</v>
      </c>
    </row>
    <row r="3260">
      <c r="L3260" s="116"/>
      <c r="M3260" s="116"/>
      <c r="N3260" s="116"/>
      <c r="O3260" s="116"/>
      <c r="T3260" s="103"/>
      <c r="Y3260" s="130" t="s">
        <v>67</v>
      </c>
      <c r="Z3260" s="130" t="s">
        <v>435</v>
      </c>
    </row>
    <row r="3261">
      <c r="L3261" s="116"/>
      <c r="M3261" s="116"/>
      <c r="N3261" s="116"/>
      <c r="O3261" s="116"/>
      <c r="T3261" s="103"/>
      <c r="Y3261" s="130" t="s">
        <v>69</v>
      </c>
      <c r="Z3261" s="130" t="s">
        <v>468</v>
      </c>
    </row>
    <row r="3262">
      <c r="L3262" s="116"/>
      <c r="M3262" s="116"/>
      <c r="N3262" s="116"/>
      <c r="O3262" s="116"/>
      <c r="T3262" s="103"/>
      <c r="Y3262" s="130" t="s">
        <v>243</v>
      </c>
      <c r="Z3262" s="130" t="s">
        <v>486</v>
      </c>
    </row>
    <row r="3263">
      <c r="L3263" s="116"/>
      <c r="M3263" s="116"/>
      <c r="N3263" s="116"/>
      <c r="O3263" s="116"/>
      <c r="T3263" s="103"/>
      <c r="Y3263" s="130" t="s">
        <v>123</v>
      </c>
      <c r="Z3263" s="130" t="s">
        <v>480</v>
      </c>
    </row>
    <row r="3264">
      <c r="L3264" s="116"/>
      <c r="M3264" s="116"/>
      <c r="N3264" s="116"/>
      <c r="O3264" s="116"/>
      <c r="T3264" s="103"/>
      <c r="Y3264" s="130" t="s">
        <v>547</v>
      </c>
      <c r="Z3264" s="130" t="s">
        <v>473</v>
      </c>
    </row>
    <row r="3265">
      <c r="L3265" s="116"/>
      <c r="M3265" s="116"/>
      <c r="N3265" s="116"/>
      <c r="O3265" s="116"/>
      <c r="T3265" s="103"/>
      <c r="Y3265" s="130" t="s">
        <v>548</v>
      </c>
      <c r="Z3265" s="130" t="s">
        <v>464</v>
      </c>
    </row>
    <row r="3266">
      <c r="L3266" s="116"/>
      <c r="M3266" s="116"/>
      <c r="N3266" s="116"/>
      <c r="O3266" s="116"/>
      <c r="T3266" s="103"/>
      <c r="Y3266" s="130" t="s">
        <v>91</v>
      </c>
      <c r="Z3266" s="130" t="s">
        <v>483</v>
      </c>
    </row>
    <row r="3267">
      <c r="L3267" s="116"/>
      <c r="M3267" s="116"/>
      <c r="N3267" s="116"/>
      <c r="O3267" s="116"/>
      <c r="T3267" s="103"/>
      <c r="Y3267" s="130" t="s">
        <v>582</v>
      </c>
      <c r="Z3267" s="130" t="s">
        <v>451</v>
      </c>
    </row>
    <row r="3268">
      <c r="L3268" s="116"/>
      <c r="M3268" s="116"/>
      <c r="N3268" s="116"/>
      <c r="O3268" s="116"/>
      <c r="T3268" s="103"/>
      <c r="Y3268" s="130" t="s">
        <v>255</v>
      </c>
      <c r="Z3268" s="130" t="s">
        <v>425</v>
      </c>
    </row>
    <row r="3269">
      <c r="L3269" s="116"/>
      <c r="M3269" s="116"/>
      <c r="N3269" s="116"/>
      <c r="O3269" s="116"/>
      <c r="T3269" s="103"/>
      <c r="Y3269" s="130" t="s">
        <v>75</v>
      </c>
      <c r="Z3269" s="130" t="s">
        <v>398</v>
      </c>
    </row>
    <row r="3270">
      <c r="L3270" s="116"/>
      <c r="M3270" s="116"/>
      <c r="N3270" s="116"/>
      <c r="O3270" s="116"/>
      <c r="T3270" s="103"/>
      <c r="Y3270" s="130" t="s">
        <v>141</v>
      </c>
      <c r="Z3270" s="130" t="s">
        <v>449</v>
      </c>
    </row>
    <row r="3271">
      <c r="L3271" s="116"/>
      <c r="M3271" s="116"/>
      <c r="N3271" s="116"/>
      <c r="O3271" s="116"/>
      <c r="T3271" s="103"/>
      <c r="Y3271" s="130" t="s">
        <v>89</v>
      </c>
      <c r="Z3271" s="130" t="s">
        <v>417</v>
      </c>
    </row>
    <row r="3272">
      <c r="L3272" s="116"/>
      <c r="M3272" s="116"/>
      <c r="N3272" s="116"/>
      <c r="O3272" s="116"/>
      <c r="T3272" s="103"/>
      <c r="Y3272" s="130" t="s">
        <v>527</v>
      </c>
      <c r="Z3272" s="130" t="s">
        <v>480</v>
      </c>
    </row>
    <row r="3273">
      <c r="L3273" s="116"/>
      <c r="M3273" s="116"/>
      <c r="N3273" s="116"/>
      <c r="O3273" s="116"/>
      <c r="T3273" s="103"/>
      <c r="Y3273" s="130" t="s">
        <v>60</v>
      </c>
      <c r="Z3273" s="130" t="s">
        <v>417</v>
      </c>
    </row>
    <row r="3274">
      <c r="L3274" s="116"/>
      <c r="M3274" s="116"/>
      <c r="N3274" s="116"/>
      <c r="O3274" s="116"/>
      <c r="T3274" s="103"/>
      <c r="Y3274" s="130" t="s">
        <v>585</v>
      </c>
      <c r="Z3274" s="130" t="s">
        <v>417</v>
      </c>
    </row>
    <row r="3275">
      <c r="L3275" s="116"/>
      <c r="M3275" s="116"/>
      <c r="N3275" s="116"/>
      <c r="O3275" s="116"/>
      <c r="T3275" s="103"/>
      <c r="Y3275" s="130" t="s">
        <v>135</v>
      </c>
      <c r="Z3275" s="130" t="s">
        <v>459</v>
      </c>
    </row>
    <row r="3276">
      <c r="L3276" s="116"/>
      <c r="M3276" s="116"/>
      <c r="N3276" s="116"/>
      <c r="O3276" s="116"/>
      <c r="T3276" s="103"/>
      <c r="Y3276" s="130" t="s">
        <v>586</v>
      </c>
      <c r="Z3276" s="130" t="s">
        <v>480</v>
      </c>
    </row>
    <row r="3277">
      <c r="L3277" s="116"/>
      <c r="M3277" s="116"/>
      <c r="N3277" s="116"/>
      <c r="O3277" s="116"/>
      <c r="T3277" s="103"/>
      <c r="Y3277" s="130" t="s">
        <v>528</v>
      </c>
      <c r="Z3277" s="130" t="s">
        <v>432</v>
      </c>
    </row>
    <row r="3278">
      <c r="L3278" s="116"/>
      <c r="M3278" s="116"/>
      <c r="N3278" s="116"/>
      <c r="O3278" s="116"/>
      <c r="T3278" s="103"/>
      <c r="Y3278" s="130" t="s">
        <v>583</v>
      </c>
      <c r="Z3278" s="130" t="s">
        <v>490</v>
      </c>
    </row>
    <row r="3279">
      <c r="L3279" s="116"/>
      <c r="M3279" s="116"/>
      <c r="N3279" s="116"/>
      <c r="O3279" s="116"/>
      <c r="T3279" s="103"/>
      <c r="Y3279" s="130" t="s">
        <v>534</v>
      </c>
      <c r="Z3279" s="130" t="s">
        <v>381</v>
      </c>
    </row>
    <row r="3280">
      <c r="L3280" s="116"/>
      <c r="M3280" s="116"/>
      <c r="N3280" s="116"/>
      <c r="O3280" s="116"/>
      <c r="T3280" s="103"/>
      <c r="Y3280" s="130" t="s">
        <v>537</v>
      </c>
      <c r="Z3280" s="130" t="s">
        <v>461</v>
      </c>
    </row>
    <row r="3281">
      <c r="L3281" s="116"/>
      <c r="M3281" s="116"/>
      <c r="N3281" s="116"/>
      <c r="O3281" s="116"/>
      <c r="T3281" s="103"/>
      <c r="Y3281" s="130" t="s">
        <v>211</v>
      </c>
      <c r="Z3281" s="130" t="s">
        <v>492</v>
      </c>
    </row>
    <row r="3282">
      <c r="L3282" s="116"/>
      <c r="M3282" s="116"/>
      <c r="N3282" s="116"/>
      <c r="O3282" s="116"/>
      <c r="T3282" s="103"/>
      <c r="Y3282" s="130" t="s">
        <v>538</v>
      </c>
      <c r="Z3282" s="130" t="s">
        <v>430</v>
      </c>
    </row>
    <row r="3283">
      <c r="L3283" s="116"/>
      <c r="M3283" s="116"/>
      <c r="N3283" s="116"/>
      <c r="O3283" s="116"/>
      <c r="T3283" s="103"/>
      <c r="Y3283" s="130" t="s">
        <v>77</v>
      </c>
      <c r="Z3283" s="130" t="s">
        <v>427</v>
      </c>
    </row>
    <row r="3284">
      <c r="L3284" s="116"/>
      <c r="M3284" s="116"/>
      <c r="N3284" s="116"/>
      <c r="O3284" s="116"/>
      <c r="T3284" s="103"/>
      <c r="Y3284" s="130" t="s">
        <v>127</v>
      </c>
      <c r="Z3284" s="130" t="s">
        <v>372</v>
      </c>
    </row>
    <row r="3285">
      <c r="L3285" s="116"/>
      <c r="M3285" s="116"/>
      <c r="N3285" s="116"/>
      <c r="O3285" s="116"/>
      <c r="T3285" s="103"/>
      <c r="Y3285" s="130" t="s">
        <v>539</v>
      </c>
      <c r="Z3285" s="130" t="s">
        <v>400</v>
      </c>
    </row>
    <row r="3286">
      <c r="L3286" s="116"/>
      <c r="M3286" s="116"/>
      <c r="N3286" s="116"/>
      <c r="O3286" s="116"/>
      <c r="T3286" s="103"/>
      <c r="Y3286" s="130" t="s">
        <v>587</v>
      </c>
      <c r="Z3286" s="130" t="s">
        <v>492</v>
      </c>
    </row>
    <row r="3287">
      <c r="L3287" s="116"/>
      <c r="M3287" s="116"/>
      <c r="N3287" s="116"/>
      <c r="O3287" s="116"/>
      <c r="T3287" s="103"/>
      <c r="Y3287" s="130" t="s">
        <v>87</v>
      </c>
      <c r="Z3287" s="130" t="s">
        <v>439</v>
      </c>
    </row>
    <row r="3288">
      <c r="L3288" s="116"/>
      <c r="M3288" s="116"/>
      <c r="N3288" s="116"/>
      <c r="O3288" s="116"/>
      <c r="T3288" s="103"/>
      <c r="Y3288" s="130" t="s">
        <v>596</v>
      </c>
      <c r="Z3288" s="130" t="s">
        <v>419</v>
      </c>
    </row>
    <row r="3289">
      <c r="L3289" s="116"/>
      <c r="M3289" s="116"/>
      <c r="N3289" s="116"/>
      <c r="O3289" s="116"/>
      <c r="T3289" s="103"/>
      <c r="Y3289" s="130" t="s">
        <v>73</v>
      </c>
      <c r="Z3289" s="130" t="s">
        <v>489</v>
      </c>
    </row>
    <row r="3290">
      <c r="L3290" s="116"/>
      <c r="M3290" s="116"/>
      <c r="N3290" s="116"/>
      <c r="O3290" s="116"/>
      <c r="T3290" s="103"/>
      <c r="Y3290" s="130" t="s">
        <v>125</v>
      </c>
      <c r="Z3290" s="130" t="s">
        <v>367</v>
      </c>
    </row>
    <row r="3291">
      <c r="L3291" s="116"/>
      <c r="M3291" s="116"/>
      <c r="N3291" s="116"/>
      <c r="O3291" s="116"/>
      <c r="T3291" s="103"/>
      <c r="Y3291" s="130" t="s">
        <v>175</v>
      </c>
      <c r="Z3291" s="130" t="s">
        <v>498</v>
      </c>
    </row>
    <row r="3292">
      <c r="L3292" s="116"/>
      <c r="M3292" s="116"/>
      <c r="N3292" s="116"/>
      <c r="O3292" s="116"/>
      <c r="T3292" s="103"/>
      <c r="Y3292" s="130" t="s">
        <v>83</v>
      </c>
      <c r="Z3292" s="130" t="s">
        <v>427</v>
      </c>
    </row>
    <row r="3293">
      <c r="L3293" s="116"/>
      <c r="M3293" s="116"/>
      <c r="N3293" s="116"/>
      <c r="O3293" s="116"/>
      <c r="T3293" s="103"/>
      <c r="Y3293" s="130" t="s">
        <v>592</v>
      </c>
      <c r="Z3293" s="130" t="s">
        <v>490</v>
      </c>
    </row>
    <row r="3294">
      <c r="L3294" s="116"/>
      <c r="M3294" s="116"/>
      <c r="N3294" s="116"/>
      <c r="O3294" s="116"/>
      <c r="T3294" s="103"/>
      <c r="Y3294" s="130" t="s">
        <v>593</v>
      </c>
      <c r="Z3294" s="130" t="s">
        <v>490</v>
      </c>
    </row>
    <row r="3295">
      <c r="L3295" s="116"/>
      <c r="M3295" s="116"/>
      <c r="N3295" s="116"/>
      <c r="O3295" s="116"/>
      <c r="T3295" s="103"/>
      <c r="Y3295" s="130" t="s">
        <v>594</v>
      </c>
      <c r="Z3295" s="130" t="s">
        <v>490</v>
      </c>
    </row>
    <row r="3296">
      <c r="L3296" s="116"/>
      <c r="M3296" s="116"/>
      <c r="N3296" s="116"/>
      <c r="O3296" s="116"/>
      <c r="T3296" s="103"/>
      <c r="Y3296" s="130" t="s">
        <v>597</v>
      </c>
      <c r="Z3296" s="130" t="s">
        <v>490</v>
      </c>
    </row>
    <row r="3297">
      <c r="L3297" s="116"/>
      <c r="M3297" s="116"/>
      <c r="N3297" s="116"/>
      <c r="O3297" s="116"/>
      <c r="T3297" s="103"/>
      <c r="Y3297" s="130" t="s">
        <v>67</v>
      </c>
      <c r="Z3297" s="130" t="s">
        <v>435</v>
      </c>
    </row>
    <row r="3298">
      <c r="L3298" s="116"/>
      <c r="M3298" s="116"/>
      <c r="N3298" s="116"/>
      <c r="O3298" s="116"/>
      <c r="T3298" s="103"/>
      <c r="Y3298" s="130" t="s">
        <v>243</v>
      </c>
      <c r="Z3298" s="130" t="s">
        <v>486</v>
      </c>
    </row>
    <row r="3299">
      <c r="L3299" s="116"/>
      <c r="M3299" s="116"/>
      <c r="N3299" s="116"/>
      <c r="O3299" s="116"/>
      <c r="T3299" s="103"/>
      <c r="Y3299" s="130" t="s">
        <v>123</v>
      </c>
      <c r="Z3299" s="130" t="s">
        <v>480</v>
      </c>
    </row>
    <row r="3300">
      <c r="L3300" s="116"/>
      <c r="M3300" s="116"/>
      <c r="N3300" s="116"/>
      <c r="O3300" s="116"/>
      <c r="T3300" s="103"/>
      <c r="Y3300" s="130" t="s">
        <v>547</v>
      </c>
      <c r="Z3300" s="130" t="s">
        <v>473</v>
      </c>
    </row>
    <row r="3301">
      <c r="L3301" s="116"/>
      <c r="M3301" s="116"/>
      <c r="N3301" s="116"/>
      <c r="O3301" s="116"/>
      <c r="T3301" s="103"/>
      <c r="Y3301" s="130" t="s">
        <v>548</v>
      </c>
      <c r="Z3301" s="130" t="s">
        <v>464</v>
      </c>
    </row>
    <row r="3302">
      <c r="L3302" s="116"/>
      <c r="M3302" s="116"/>
      <c r="N3302" s="116"/>
      <c r="O3302" s="116"/>
      <c r="T3302" s="103"/>
      <c r="Y3302" s="130" t="s">
        <v>582</v>
      </c>
      <c r="Z3302" s="130" t="s">
        <v>451</v>
      </c>
    </row>
    <row r="3303">
      <c r="L3303" s="116"/>
      <c r="M3303" s="116"/>
      <c r="N3303" s="116"/>
      <c r="O3303" s="116"/>
      <c r="T3303" s="103"/>
      <c r="Y3303" s="130" t="s">
        <v>255</v>
      </c>
      <c r="Z3303" s="130" t="s">
        <v>425</v>
      </c>
    </row>
    <row r="3304">
      <c r="L3304" s="116"/>
      <c r="M3304" s="116"/>
      <c r="N3304" s="116"/>
      <c r="O3304" s="116"/>
      <c r="T3304" s="103"/>
      <c r="Y3304" s="130" t="s">
        <v>75</v>
      </c>
      <c r="Z3304" s="130" t="s">
        <v>398</v>
      </c>
    </row>
    <row r="3305">
      <c r="L3305" s="116"/>
      <c r="M3305" s="116"/>
      <c r="N3305" s="116"/>
      <c r="O3305" s="116"/>
      <c r="T3305" s="103"/>
      <c r="Y3305" s="130" t="s">
        <v>141</v>
      </c>
      <c r="Z3305" s="130" t="s">
        <v>449</v>
      </c>
    </row>
    <row r="3306">
      <c r="L3306" s="116"/>
      <c r="M3306" s="116"/>
      <c r="N3306" s="116"/>
      <c r="O3306" s="116"/>
      <c r="T3306" s="103"/>
      <c r="Y3306" s="130" t="s">
        <v>89</v>
      </c>
      <c r="Z3306" s="130" t="s">
        <v>417</v>
      </c>
    </row>
    <row r="3307">
      <c r="L3307" s="116"/>
      <c r="M3307" s="116"/>
      <c r="N3307" s="116"/>
      <c r="O3307" s="116"/>
      <c r="T3307" s="103"/>
      <c r="Y3307" s="130" t="s">
        <v>527</v>
      </c>
      <c r="Z3307" s="130" t="s">
        <v>480</v>
      </c>
    </row>
    <row r="3308">
      <c r="L3308" s="116"/>
      <c r="M3308" s="116"/>
      <c r="N3308" s="116"/>
      <c r="O3308" s="116"/>
      <c r="T3308" s="103"/>
      <c r="Y3308" s="130" t="s">
        <v>60</v>
      </c>
      <c r="Z3308" s="130" t="s">
        <v>417</v>
      </c>
    </row>
    <row r="3309">
      <c r="L3309" s="116"/>
      <c r="M3309" s="116"/>
      <c r="N3309" s="116"/>
      <c r="O3309" s="116"/>
      <c r="T3309" s="103"/>
      <c r="Y3309" s="130" t="s">
        <v>585</v>
      </c>
      <c r="Z3309" s="130" t="s">
        <v>417</v>
      </c>
    </row>
    <row r="3310">
      <c r="L3310" s="116"/>
      <c r="M3310" s="116"/>
      <c r="N3310" s="116"/>
      <c r="O3310" s="116"/>
      <c r="T3310" s="103"/>
      <c r="Y3310" s="130" t="s">
        <v>135</v>
      </c>
      <c r="Z3310" s="130" t="s">
        <v>459</v>
      </c>
    </row>
    <row r="3311">
      <c r="L3311" s="116"/>
      <c r="M3311" s="116"/>
      <c r="N3311" s="116"/>
      <c r="O3311" s="116"/>
      <c r="T3311" s="103"/>
      <c r="Y3311" s="130" t="s">
        <v>586</v>
      </c>
      <c r="Z3311" s="130" t="s">
        <v>480</v>
      </c>
    </row>
    <row r="3312">
      <c r="L3312" s="116"/>
      <c r="M3312" s="116"/>
      <c r="N3312" s="116"/>
      <c r="O3312" s="116"/>
      <c r="T3312" s="103"/>
      <c r="Y3312" s="130" t="s">
        <v>528</v>
      </c>
      <c r="Z3312" s="130" t="s">
        <v>432</v>
      </c>
    </row>
    <row r="3313">
      <c r="L3313" s="116"/>
      <c r="M3313" s="116"/>
      <c r="N3313" s="116"/>
      <c r="O3313" s="116"/>
      <c r="T3313" s="103"/>
      <c r="Y3313" s="130" t="s">
        <v>583</v>
      </c>
      <c r="Z3313" s="130" t="s">
        <v>490</v>
      </c>
    </row>
    <row r="3314">
      <c r="L3314" s="116"/>
      <c r="M3314" s="116"/>
      <c r="N3314" s="116"/>
      <c r="O3314" s="116"/>
      <c r="T3314" s="103"/>
      <c r="Y3314" s="130" t="s">
        <v>534</v>
      </c>
      <c r="Z3314" s="130" t="s">
        <v>381</v>
      </c>
    </row>
    <row r="3315">
      <c r="L3315" s="116"/>
      <c r="M3315" s="116"/>
      <c r="N3315" s="116"/>
      <c r="O3315" s="116"/>
      <c r="T3315" s="103"/>
      <c r="Y3315" s="130" t="s">
        <v>537</v>
      </c>
      <c r="Z3315" s="130" t="s">
        <v>461</v>
      </c>
    </row>
    <row r="3316">
      <c r="L3316" s="116"/>
      <c r="M3316" s="116"/>
      <c r="N3316" s="116"/>
      <c r="O3316" s="116"/>
      <c r="T3316" s="103"/>
      <c r="Y3316" s="130" t="s">
        <v>211</v>
      </c>
      <c r="Z3316" s="130" t="s">
        <v>492</v>
      </c>
    </row>
    <row r="3317">
      <c r="L3317" s="116"/>
      <c r="M3317" s="116"/>
      <c r="N3317" s="116"/>
      <c r="O3317" s="116"/>
      <c r="T3317" s="103"/>
      <c r="Y3317" s="130" t="s">
        <v>77</v>
      </c>
      <c r="Z3317" s="130" t="s">
        <v>427</v>
      </c>
    </row>
    <row r="3318">
      <c r="L3318" s="116"/>
      <c r="M3318" s="116"/>
      <c r="N3318" s="116"/>
      <c r="O3318" s="116"/>
      <c r="T3318" s="103"/>
      <c r="Y3318" s="130" t="s">
        <v>127</v>
      </c>
      <c r="Z3318" s="130" t="s">
        <v>372</v>
      </c>
    </row>
    <row r="3319">
      <c r="L3319" s="116"/>
      <c r="M3319" s="116"/>
      <c r="N3319" s="116"/>
      <c r="O3319" s="116"/>
      <c r="T3319" s="103"/>
      <c r="Y3319" s="130" t="s">
        <v>539</v>
      </c>
      <c r="Z3319" s="130" t="s">
        <v>400</v>
      </c>
    </row>
    <row r="3320">
      <c r="L3320" s="116"/>
      <c r="M3320" s="116"/>
      <c r="N3320" s="116"/>
      <c r="O3320" s="116"/>
      <c r="T3320" s="103"/>
      <c r="Y3320" s="130" t="s">
        <v>542</v>
      </c>
      <c r="Z3320" s="130" t="s">
        <v>421</v>
      </c>
    </row>
    <row r="3321">
      <c r="L3321" s="116"/>
      <c r="M3321" s="116"/>
      <c r="N3321" s="116"/>
      <c r="O3321" s="116"/>
      <c r="T3321" s="103"/>
      <c r="Y3321" s="130" t="s">
        <v>587</v>
      </c>
      <c r="Z3321" s="130" t="s">
        <v>492</v>
      </c>
    </row>
    <row r="3322">
      <c r="L3322" s="116"/>
      <c r="M3322" s="116"/>
      <c r="N3322" s="116"/>
      <c r="O3322" s="116"/>
      <c r="T3322" s="103"/>
      <c r="Y3322" s="130" t="s">
        <v>87</v>
      </c>
      <c r="Z3322" s="130" t="s">
        <v>439</v>
      </c>
    </row>
    <row r="3323">
      <c r="L3323" s="116"/>
      <c r="M3323" s="116"/>
      <c r="N3323" s="116"/>
      <c r="O3323" s="116"/>
      <c r="T3323" s="103"/>
      <c r="Y3323" s="130" t="s">
        <v>596</v>
      </c>
      <c r="Z3323" s="130" t="s">
        <v>419</v>
      </c>
    </row>
    <row r="3324">
      <c r="L3324" s="116"/>
      <c r="M3324" s="116"/>
      <c r="N3324" s="116"/>
      <c r="O3324" s="116"/>
      <c r="T3324" s="103"/>
      <c r="Y3324" s="130" t="s">
        <v>73</v>
      </c>
      <c r="Z3324" s="130" t="s">
        <v>489</v>
      </c>
    </row>
    <row r="3325">
      <c r="L3325" s="116"/>
      <c r="M3325" s="116"/>
      <c r="N3325" s="116"/>
      <c r="O3325" s="116"/>
      <c r="T3325" s="103"/>
      <c r="Y3325" s="130" t="s">
        <v>125</v>
      </c>
      <c r="Z3325" s="130" t="s">
        <v>367</v>
      </c>
    </row>
    <row r="3326">
      <c r="L3326" s="116"/>
      <c r="M3326" s="116"/>
      <c r="N3326" s="116"/>
      <c r="O3326" s="116"/>
      <c r="T3326" s="103"/>
      <c r="Y3326" s="130" t="s">
        <v>175</v>
      </c>
      <c r="Z3326" s="130" t="s">
        <v>498</v>
      </c>
    </row>
    <row r="3327">
      <c r="L3327" s="116"/>
      <c r="M3327" s="116"/>
      <c r="N3327" s="116"/>
      <c r="O3327" s="116"/>
      <c r="T3327" s="103"/>
      <c r="Y3327" s="130" t="s">
        <v>83</v>
      </c>
      <c r="Z3327" s="130" t="s">
        <v>427</v>
      </c>
    </row>
    <row r="3328">
      <c r="L3328" s="116"/>
      <c r="M3328" s="116"/>
      <c r="N3328" s="116"/>
      <c r="O3328" s="116"/>
      <c r="T3328" s="103"/>
      <c r="Y3328" s="130" t="s">
        <v>592</v>
      </c>
      <c r="Z3328" s="130" t="s">
        <v>490</v>
      </c>
    </row>
    <row r="3329">
      <c r="L3329" s="116"/>
      <c r="M3329" s="116"/>
      <c r="N3329" s="116"/>
      <c r="O3329" s="116"/>
      <c r="T3329" s="103"/>
      <c r="Y3329" s="130" t="s">
        <v>593</v>
      </c>
      <c r="Z3329" s="130" t="s">
        <v>490</v>
      </c>
    </row>
    <row r="3330">
      <c r="L3330" s="116"/>
      <c r="M3330" s="116"/>
      <c r="N3330" s="116"/>
      <c r="O3330" s="116"/>
      <c r="T3330" s="103"/>
      <c r="Y3330" s="130" t="s">
        <v>594</v>
      </c>
      <c r="Z3330" s="130" t="s">
        <v>490</v>
      </c>
    </row>
    <row r="3331">
      <c r="L3331" s="116"/>
      <c r="M3331" s="116"/>
      <c r="N3331" s="116"/>
      <c r="O3331" s="116"/>
      <c r="T3331" s="103"/>
      <c r="Y3331" s="130" t="s">
        <v>597</v>
      </c>
      <c r="Z3331" s="130" t="s">
        <v>490</v>
      </c>
    </row>
    <row r="3332">
      <c r="L3332" s="116"/>
      <c r="M3332" s="116"/>
      <c r="N3332" s="116"/>
      <c r="O3332" s="116"/>
      <c r="T3332" s="103"/>
      <c r="Y3332" s="130" t="s">
        <v>67</v>
      </c>
      <c r="Z3332" s="130" t="s">
        <v>435</v>
      </c>
    </row>
    <row r="3333">
      <c r="L3333" s="116"/>
      <c r="M3333" s="116"/>
      <c r="N3333" s="116"/>
      <c r="O3333" s="116"/>
      <c r="T3333" s="103"/>
      <c r="Y3333" s="130" t="s">
        <v>69</v>
      </c>
      <c r="Z3333" s="130" t="s">
        <v>468</v>
      </c>
    </row>
    <row r="3334">
      <c r="L3334" s="116"/>
      <c r="M3334" s="116"/>
      <c r="N3334" s="116"/>
      <c r="O3334" s="116"/>
      <c r="T3334" s="103"/>
      <c r="Y3334" s="130" t="s">
        <v>243</v>
      </c>
      <c r="Z3334" s="130" t="s">
        <v>486</v>
      </c>
    </row>
    <row r="3335">
      <c r="L3335" s="116"/>
      <c r="M3335" s="116"/>
      <c r="N3335" s="116"/>
      <c r="O3335" s="116"/>
      <c r="T3335" s="103"/>
      <c r="Y3335" s="130" t="s">
        <v>81</v>
      </c>
      <c r="Z3335" s="130" t="s">
        <v>413</v>
      </c>
    </row>
    <row r="3336">
      <c r="L3336" s="116"/>
      <c r="M3336" s="116"/>
      <c r="N3336" s="116"/>
      <c r="O3336" s="116"/>
      <c r="T3336" s="103"/>
      <c r="Y3336" s="130" t="s">
        <v>123</v>
      </c>
      <c r="Z3336" s="130" t="s">
        <v>480</v>
      </c>
    </row>
    <row r="3337">
      <c r="L3337" s="116"/>
      <c r="M3337" s="116"/>
      <c r="N3337" s="116"/>
      <c r="O3337" s="116"/>
      <c r="T3337" s="103"/>
      <c r="Y3337" s="130" t="s">
        <v>547</v>
      </c>
      <c r="Z3337" s="130" t="s">
        <v>473</v>
      </c>
    </row>
    <row r="3338">
      <c r="L3338" s="116"/>
      <c r="M3338" s="116"/>
      <c r="N3338" s="116"/>
      <c r="O3338" s="116"/>
      <c r="T3338" s="103"/>
      <c r="Y3338" s="130" t="s">
        <v>548</v>
      </c>
      <c r="Z3338" s="130" t="s">
        <v>464</v>
      </c>
    </row>
    <row r="3339">
      <c r="L3339" s="116"/>
      <c r="M3339" s="116"/>
      <c r="N3339" s="116"/>
      <c r="O3339" s="116"/>
      <c r="T3339" s="103"/>
      <c r="Y3339" s="130" t="s">
        <v>91</v>
      </c>
      <c r="Z3339" s="130" t="s">
        <v>483</v>
      </c>
    </row>
    <row r="3340">
      <c r="L3340" s="116"/>
      <c r="M3340" s="116"/>
      <c r="N3340" s="116"/>
      <c r="O3340" s="116"/>
      <c r="T3340" s="103"/>
      <c r="Y3340" s="130" t="s">
        <v>582</v>
      </c>
      <c r="Z3340" s="130" t="s">
        <v>451</v>
      </c>
    </row>
    <row r="3341">
      <c r="L3341" s="116"/>
      <c r="M3341" s="116"/>
      <c r="N3341" s="116"/>
      <c r="O3341" s="116"/>
      <c r="T3341" s="103"/>
      <c r="Y3341" s="130" t="s">
        <v>255</v>
      </c>
      <c r="Z3341" s="130" t="s">
        <v>425</v>
      </c>
    </row>
    <row r="3342">
      <c r="L3342" s="116"/>
      <c r="M3342" s="116"/>
      <c r="N3342" s="116"/>
      <c r="O3342" s="116"/>
      <c r="T3342" s="103"/>
      <c r="Y3342" s="130" t="s">
        <v>103</v>
      </c>
      <c r="Z3342" s="130" t="s">
        <v>464</v>
      </c>
    </row>
    <row r="3343">
      <c r="L3343" s="116"/>
      <c r="M3343" s="116"/>
      <c r="N3343" s="116"/>
      <c r="O3343" s="116"/>
      <c r="T3343" s="103"/>
      <c r="Y3343" s="130" t="s">
        <v>75</v>
      </c>
      <c r="Z3343" s="130" t="s">
        <v>398</v>
      </c>
    </row>
    <row r="3344">
      <c r="L3344" s="116"/>
      <c r="M3344" s="116"/>
      <c r="N3344" s="116"/>
      <c r="O3344" s="116"/>
      <c r="T3344" s="103"/>
      <c r="Y3344" s="130" t="s">
        <v>141</v>
      </c>
      <c r="Z3344" s="130" t="s">
        <v>449</v>
      </c>
    </row>
    <row r="3345">
      <c r="L3345" s="116"/>
      <c r="M3345" s="116"/>
      <c r="N3345" s="116"/>
      <c r="O3345" s="116"/>
      <c r="T3345" s="103"/>
      <c r="Y3345" s="130" t="s">
        <v>89</v>
      </c>
      <c r="Z3345" s="130" t="s">
        <v>417</v>
      </c>
    </row>
    <row r="3346">
      <c r="L3346" s="116"/>
      <c r="M3346" s="116"/>
      <c r="N3346" s="116"/>
      <c r="O3346" s="116"/>
      <c r="T3346" s="103"/>
      <c r="Y3346" s="130" t="s">
        <v>527</v>
      </c>
      <c r="Z3346" s="130" t="s">
        <v>480</v>
      </c>
    </row>
    <row r="3347">
      <c r="L3347" s="116"/>
      <c r="M3347" s="116"/>
      <c r="N3347" s="116"/>
      <c r="O3347" s="116"/>
      <c r="T3347" s="103"/>
      <c r="Y3347" s="130" t="s">
        <v>60</v>
      </c>
      <c r="Z3347" s="130" t="s">
        <v>417</v>
      </c>
    </row>
    <row r="3348">
      <c r="L3348" s="116"/>
      <c r="M3348" s="116"/>
      <c r="N3348" s="116"/>
      <c r="O3348" s="116"/>
      <c r="T3348" s="103"/>
      <c r="Y3348" s="130" t="s">
        <v>135</v>
      </c>
      <c r="Z3348" s="130" t="s">
        <v>459</v>
      </c>
    </row>
    <row r="3349">
      <c r="L3349" s="116"/>
      <c r="M3349" s="116"/>
      <c r="N3349" s="116"/>
      <c r="O3349" s="116"/>
      <c r="T3349" s="103"/>
      <c r="Y3349" s="130" t="s">
        <v>528</v>
      </c>
      <c r="Z3349" s="130" t="s">
        <v>432</v>
      </c>
    </row>
    <row r="3350">
      <c r="L3350" s="116"/>
      <c r="M3350" s="116"/>
      <c r="N3350" s="116"/>
      <c r="O3350" s="116"/>
      <c r="T3350" s="103"/>
      <c r="Y3350" s="130" t="s">
        <v>583</v>
      </c>
      <c r="Z3350" s="130" t="s">
        <v>490</v>
      </c>
    </row>
    <row r="3351">
      <c r="L3351" s="116"/>
      <c r="M3351" s="116"/>
      <c r="N3351" s="116"/>
      <c r="O3351" s="116"/>
      <c r="T3351" s="103"/>
      <c r="Y3351" s="130" t="s">
        <v>534</v>
      </c>
      <c r="Z3351" s="130" t="s">
        <v>381</v>
      </c>
    </row>
    <row r="3352">
      <c r="L3352" s="116"/>
      <c r="M3352" s="116"/>
      <c r="N3352" s="116"/>
      <c r="O3352" s="116"/>
      <c r="T3352" s="103"/>
      <c r="Y3352" s="130" t="s">
        <v>537</v>
      </c>
      <c r="Z3352" s="130" t="s">
        <v>461</v>
      </c>
    </row>
    <row r="3353">
      <c r="L3353" s="116"/>
      <c r="M3353" s="116"/>
      <c r="N3353" s="116"/>
      <c r="O3353" s="116"/>
      <c r="T3353" s="103"/>
      <c r="Y3353" s="130" t="s">
        <v>211</v>
      </c>
      <c r="Z3353" s="130" t="s">
        <v>492</v>
      </c>
    </row>
    <row r="3354">
      <c r="L3354" s="116"/>
      <c r="M3354" s="116"/>
      <c r="N3354" s="116"/>
      <c r="O3354" s="116"/>
      <c r="T3354" s="103"/>
      <c r="Y3354" s="130" t="s">
        <v>538</v>
      </c>
      <c r="Z3354" s="130" t="s">
        <v>430</v>
      </c>
    </row>
    <row r="3355">
      <c r="L3355" s="116"/>
      <c r="M3355" s="116"/>
      <c r="N3355" s="116"/>
      <c r="O3355" s="116"/>
      <c r="T3355" s="103"/>
      <c r="Y3355" s="130" t="s">
        <v>77</v>
      </c>
      <c r="Z3355" s="130" t="s">
        <v>427</v>
      </c>
    </row>
    <row r="3356">
      <c r="L3356" s="116"/>
      <c r="M3356" s="116"/>
      <c r="N3356" s="116"/>
      <c r="O3356" s="116"/>
      <c r="T3356" s="103"/>
      <c r="Y3356" s="130" t="s">
        <v>127</v>
      </c>
      <c r="Z3356" s="130" t="s">
        <v>372</v>
      </c>
    </row>
    <row r="3357">
      <c r="L3357" s="116"/>
      <c r="M3357" s="116"/>
      <c r="N3357" s="116"/>
      <c r="O3357" s="116"/>
      <c r="T3357" s="103"/>
      <c r="Y3357" s="130" t="s">
        <v>539</v>
      </c>
      <c r="Z3357" s="130" t="s">
        <v>400</v>
      </c>
    </row>
    <row r="3358">
      <c r="L3358" s="116"/>
      <c r="M3358" s="116"/>
      <c r="N3358" s="116"/>
      <c r="O3358" s="116"/>
      <c r="T3358" s="103"/>
      <c r="Y3358" s="130" t="s">
        <v>87</v>
      </c>
      <c r="Z3358" s="130" t="s">
        <v>439</v>
      </c>
    </row>
    <row r="3359">
      <c r="L3359" s="116"/>
      <c r="M3359" s="116"/>
      <c r="N3359" s="116"/>
      <c r="O3359" s="116"/>
      <c r="T3359" s="103"/>
      <c r="Y3359" s="130" t="s">
        <v>596</v>
      </c>
      <c r="Z3359" s="130" t="s">
        <v>419</v>
      </c>
    </row>
    <row r="3360">
      <c r="L3360" s="116"/>
      <c r="M3360" s="116"/>
      <c r="N3360" s="116"/>
      <c r="O3360" s="116"/>
      <c r="T3360" s="103"/>
      <c r="Y3360" s="130" t="s">
        <v>73</v>
      </c>
      <c r="Z3360" s="130" t="s">
        <v>489</v>
      </c>
    </row>
    <row r="3361">
      <c r="L3361" s="116"/>
      <c r="M3361" s="116"/>
      <c r="N3361" s="116"/>
      <c r="O3361" s="116"/>
      <c r="T3361" s="103"/>
      <c r="Y3361" s="130" t="s">
        <v>125</v>
      </c>
      <c r="Z3361" s="130" t="s">
        <v>367</v>
      </c>
    </row>
    <row r="3362">
      <c r="L3362" s="116"/>
      <c r="M3362" s="116"/>
      <c r="N3362" s="116"/>
      <c r="O3362" s="116"/>
      <c r="T3362" s="103"/>
      <c r="Y3362" s="130" t="s">
        <v>175</v>
      </c>
      <c r="Z3362" s="130" t="s">
        <v>498</v>
      </c>
    </row>
    <row r="3363">
      <c r="L3363" s="116"/>
      <c r="M3363" s="116"/>
      <c r="N3363" s="116"/>
      <c r="O3363" s="116"/>
      <c r="T3363" s="103"/>
      <c r="Y3363" s="130" t="s">
        <v>83</v>
      </c>
      <c r="Z3363" s="130" t="s">
        <v>427</v>
      </c>
    </row>
    <row r="3364">
      <c r="L3364" s="116"/>
      <c r="M3364" s="116"/>
      <c r="N3364" s="116"/>
      <c r="O3364" s="116"/>
      <c r="T3364" s="103"/>
      <c r="Y3364" s="130" t="s">
        <v>592</v>
      </c>
      <c r="Z3364" s="130" t="s">
        <v>490</v>
      </c>
    </row>
    <row r="3365">
      <c r="L3365" s="116"/>
      <c r="M3365" s="116"/>
      <c r="N3365" s="116"/>
      <c r="O3365" s="116"/>
      <c r="T3365" s="103"/>
      <c r="Y3365" s="130" t="s">
        <v>593</v>
      </c>
      <c r="Z3365" s="130" t="s">
        <v>490</v>
      </c>
    </row>
    <row r="3366">
      <c r="L3366" s="116"/>
      <c r="M3366" s="116"/>
      <c r="N3366" s="116"/>
      <c r="O3366" s="116"/>
      <c r="T3366" s="103"/>
      <c r="Y3366" s="130" t="s">
        <v>594</v>
      </c>
      <c r="Z3366" s="130" t="s">
        <v>490</v>
      </c>
    </row>
    <row r="3367">
      <c r="L3367" s="116"/>
      <c r="M3367" s="116"/>
      <c r="N3367" s="116"/>
      <c r="O3367" s="116"/>
      <c r="T3367" s="103"/>
      <c r="Y3367" s="130" t="s">
        <v>597</v>
      </c>
      <c r="Z3367" s="130" t="s">
        <v>490</v>
      </c>
    </row>
    <row r="3368">
      <c r="L3368" s="116"/>
      <c r="M3368" s="116"/>
      <c r="N3368" s="116"/>
      <c r="O3368" s="116"/>
      <c r="T3368" s="103"/>
      <c r="Y3368" s="130" t="s">
        <v>67</v>
      </c>
      <c r="Z3368" s="130" t="s">
        <v>435</v>
      </c>
    </row>
    <row r="3369">
      <c r="L3369" s="116"/>
      <c r="M3369" s="116"/>
      <c r="N3369" s="116"/>
      <c r="O3369" s="116"/>
      <c r="T3369" s="103"/>
      <c r="Y3369" s="130" t="s">
        <v>243</v>
      </c>
      <c r="Z3369" s="130" t="s">
        <v>486</v>
      </c>
    </row>
    <row r="3370">
      <c r="L3370" s="116"/>
      <c r="M3370" s="116"/>
      <c r="N3370" s="116"/>
      <c r="O3370" s="116"/>
      <c r="T3370" s="103"/>
      <c r="Y3370" s="130" t="s">
        <v>123</v>
      </c>
      <c r="Z3370" s="130" t="s">
        <v>480</v>
      </c>
    </row>
    <row r="3371">
      <c r="L3371" s="116"/>
      <c r="M3371" s="116"/>
      <c r="N3371" s="116"/>
      <c r="O3371" s="116"/>
      <c r="T3371" s="103"/>
      <c r="Y3371" s="130" t="s">
        <v>547</v>
      </c>
      <c r="Z3371" s="130" t="s">
        <v>473</v>
      </c>
    </row>
    <row r="3372">
      <c r="L3372" s="116"/>
      <c r="M3372" s="116"/>
      <c r="N3372" s="116"/>
      <c r="O3372" s="116"/>
      <c r="T3372" s="103"/>
      <c r="Y3372" s="130" t="s">
        <v>548</v>
      </c>
      <c r="Z3372" s="130" t="s">
        <v>464</v>
      </c>
    </row>
    <row r="3373">
      <c r="L3373" s="116"/>
      <c r="M3373" s="116"/>
      <c r="N3373" s="116"/>
      <c r="O3373" s="116"/>
      <c r="T3373" s="103"/>
      <c r="Y3373" s="130" t="s">
        <v>91</v>
      </c>
      <c r="Z3373" s="130" t="s">
        <v>483</v>
      </c>
    </row>
    <row r="3374">
      <c r="L3374" s="116"/>
      <c r="M3374" s="116"/>
      <c r="N3374" s="116"/>
      <c r="O3374" s="116"/>
      <c r="T3374" s="103"/>
      <c r="Y3374" s="130" t="s">
        <v>582</v>
      </c>
      <c r="Z3374" s="130" t="s">
        <v>451</v>
      </c>
    </row>
    <row r="3375">
      <c r="L3375" s="116"/>
      <c r="M3375" s="116"/>
      <c r="N3375" s="116"/>
      <c r="O3375" s="116"/>
      <c r="T3375" s="103"/>
      <c r="Y3375" s="130" t="s">
        <v>255</v>
      </c>
      <c r="Z3375" s="130" t="s">
        <v>425</v>
      </c>
    </row>
    <row r="3376">
      <c r="L3376" s="116"/>
      <c r="M3376" s="116"/>
      <c r="N3376" s="116"/>
      <c r="O3376" s="116"/>
      <c r="T3376" s="103"/>
      <c r="Y3376" s="130" t="s">
        <v>75</v>
      </c>
      <c r="Z3376" s="130" t="s">
        <v>398</v>
      </c>
    </row>
    <row r="3377">
      <c r="L3377" s="116"/>
      <c r="M3377" s="116"/>
      <c r="N3377" s="116"/>
      <c r="O3377" s="116"/>
      <c r="T3377" s="103"/>
      <c r="Y3377" s="130" t="s">
        <v>141</v>
      </c>
      <c r="Z3377" s="130" t="s">
        <v>449</v>
      </c>
    </row>
    <row r="3378">
      <c r="L3378" s="116"/>
      <c r="M3378" s="116"/>
      <c r="N3378" s="116"/>
      <c r="O3378" s="116"/>
      <c r="T3378" s="103"/>
      <c r="Y3378" s="130" t="s">
        <v>89</v>
      </c>
      <c r="Z3378" s="130" t="s">
        <v>417</v>
      </c>
    </row>
    <row r="3379">
      <c r="L3379" s="116"/>
      <c r="M3379" s="116"/>
      <c r="N3379" s="116"/>
      <c r="O3379" s="116"/>
      <c r="T3379" s="103"/>
      <c r="Y3379" s="130" t="s">
        <v>527</v>
      </c>
      <c r="Z3379" s="130" t="s">
        <v>480</v>
      </c>
    </row>
    <row r="3380">
      <c r="L3380" s="116"/>
      <c r="M3380" s="116"/>
      <c r="N3380" s="116"/>
      <c r="O3380" s="116"/>
      <c r="T3380" s="103"/>
      <c r="Y3380" s="130" t="s">
        <v>60</v>
      </c>
      <c r="Z3380" s="130" t="s">
        <v>417</v>
      </c>
    </row>
    <row r="3381">
      <c r="L3381" s="116"/>
      <c r="M3381" s="116"/>
      <c r="N3381" s="116"/>
      <c r="O3381" s="116"/>
      <c r="T3381" s="103"/>
      <c r="Y3381" s="130" t="s">
        <v>585</v>
      </c>
      <c r="Z3381" s="130" t="s">
        <v>417</v>
      </c>
    </row>
    <row r="3382">
      <c r="L3382" s="116"/>
      <c r="M3382" s="116"/>
      <c r="N3382" s="116"/>
      <c r="O3382" s="116"/>
      <c r="T3382" s="103"/>
      <c r="Y3382" s="130" t="s">
        <v>135</v>
      </c>
      <c r="Z3382" s="130" t="s">
        <v>459</v>
      </c>
    </row>
    <row r="3383">
      <c r="L3383" s="116"/>
      <c r="M3383" s="116"/>
      <c r="N3383" s="116"/>
      <c r="O3383" s="116"/>
      <c r="T3383" s="103"/>
      <c r="Y3383" s="130" t="s">
        <v>528</v>
      </c>
      <c r="Z3383" s="130" t="s">
        <v>432</v>
      </c>
    </row>
    <row r="3384">
      <c r="L3384" s="116"/>
      <c r="M3384" s="116"/>
      <c r="N3384" s="116"/>
      <c r="O3384" s="116"/>
      <c r="T3384" s="103"/>
      <c r="Y3384" s="130" t="s">
        <v>583</v>
      </c>
      <c r="Z3384" s="130" t="s">
        <v>490</v>
      </c>
    </row>
    <row r="3385">
      <c r="L3385" s="116"/>
      <c r="M3385" s="116"/>
      <c r="N3385" s="116"/>
      <c r="O3385" s="116"/>
      <c r="T3385" s="103"/>
      <c r="Y3385" s="130" t="s">
        <v>534</v>
      </c>
      <c r="Z3385" s="130" t="s">
        <v>381</v>
      </c>
    </row>
    <row r="3386">
      <c r="L3386" s="116"/>
      <c r="M3386" s="116"/>
      <c r="N3386" s="116"/>
      <c r="O3386" s="116"/>
      <c r="T3386" s="103"/>
      <c r="Y3386" s="130" t="s">
        <v>537</v>
      </c>
      <c r="Z3386" s="130" t="s">
        <v>461</v>
      </c>
    </row>
    <row r="3387">
      <c r="L3387" s="116"/>
      <c r="M3387" s="116"/>
      <c r="N3387" s="116"/>
      <c r="O3387" s="116"/>
      <c r="T3387" s="103"/>
      <c r="Y3387" s="130" t="s">
        <v>211</v>
      </c>
      <c r="Z3387" s="130" t="s">
        <v>492</v>
      </c>
    </row>
    <row r="3388">
      <c r="L3388" s="116"/>
      <c r="M3388" s="116"/>
      <c r="N3388" s="116"/>
      <c r="O3388" s="116"/>
      <c r="T3388" s="103"/>
      <c r="Y3388" s="130" t="s">
        <v>538</v>
      </c>
      <c r="Z3388" s="130" t="s">
        <v>430</v>
      </c>
    </row>
    <row r="3389">
      <c r="L3389" s="116"/>
      <c r="M3389" s="116"/>
      <c r="N3389" s="116"/>
      <c r="O3389" s="116"/>
      <c r="T3389" s="103"/>
      <c r="Y3389" s="130" t="s">
        <v>77</v>
      </c>
      <c r="Z3389" s="130" t="s">
        <v>427</v>
      </c>
    </row>
    <row r="3390">
      <c r="L3390" s="116"/>
      <c r="M3390" s="116"/>
      <c r="N3390" s="116"/>
      <c r="O3390" s="116"/>
      <c r="T3390" s="103"/>
      <c r="Y3390" s="130" t="s">
        <v>127</v>
      </c>
      <c r="Z3390" s="130" t="s">
        <v>372</v>
      </c>
    </row>
    <row r="3391">
      <c r="L3391" s="116"/>
      <c r="M3391" s="116"/>
      <c r="N3391" s="116"/>
      <c r="O3391" s="116"/>
      <c r="T3391" s="103"/>
      <c r="Y3391" s="130" t="s">
        <v>539</v>
      </c>
      <c r="Z3391" s="130" t="s">
        <v>400</v>
      </c>
    </row>
    <row r="3392">
      <c r="L3392" s="116"/>
      <c r="M3392" s="116"/>
      <c r="N3392" s="116"/>
      <c r="O3392" s="116"/>
      <c r="T3392" s="103"/>
      <c r="Y3392" s="130" t="s">
        <v>87</v>
      </c>
      <c r="Z3392" s="130" t="s">
        <v>439</v>
      </c>
    </row>
    <row r="3393">
      <c r="L3393" s="116"/>
      <c r="M3393" s="116"/>
      <c r="N3393" s="116"/>
      <c r="O3393" s="116"/>
      <c r="T3393" s="103"/>
      <c r="Y3393" s="130" t="s">
        <v>596</v>
      </c>
      <c r="Z3393" s="130" t="s">
        <v>419</v>
      </c>
    </row>
    <row r="3394">
      <c r="L3394" s="116"/>
      <c r="M3394" s="116"/>
      <c r="N3394" s="116"/>
      <c r="O3394" s="116"/>
      <c r="T3394" s="103"/>
      <c r="Y3394" s="130" t="s">
        <v>73</v>
      </c>
      <c r="Z3394" s="130" t="s">
        <v>489</v>
      </c>
    </row>
    <row r="3395">
      <c r="L3395" s="116"/>
      <c r="M3395" s="116"/>
      <c r="N3395" s="116"/>
      <c r="O3395" s="116"/>
      <c r="T3395" s="103"/>
      <c r="Y3395" s="130" t="s">
        <v>125</v>
      </c>
      <c r="Z3395" s="130" t="s">
        <v>367</v>
      </c>
    </row>
    <row r="3396">
      <c r="L3396" s="116"/>
      <c r="M3396" s="116"/>
      <c r="N3396" s="116"/>
      <c r="O3396" s="116"/>
      <c r="T3396" s="103"/>
      <c r="Y3396" s="130" t="s">
        <v>175</v>
      </c>
      <c r="Z3396" s="130" t="s">
        <v>498</v>
      </c>
    </row>
    <row r="3397">
      <c r="L3397" s="116"/>
      <c r="M3397" s="116"/>
      <c r="N3397" s="116"/>
      <c r="O3397" s="116"/>
      <c r="T3397" s="103"/>
      <c r="Y3397" s="130" t="s">
        <v>83</v>
      </c>
      <c r="Z3397" s="130" t="s">
        <v>427</v>
      </c>
    </row>
    <row r="3398">
      <c r="L3398" s="116"/>
      <c r="M3398" s="116"/>
      <c r="N3398" s="116"/>
      <c r="O3398" s="116"/>
      <c r="T3398" s="103"/>
      <c r="Y3398" s="130" t="s">
        <v>592</v>
      </c>
      <c r="Z3398" s="130" t="s">
        <v>490</v>
      </c>
    </row>
    <row r="3399">
      <c r="L3399" s="116"/>
      <c r="M3399" s="116"/>
      <c r="N3399" s="116"/>
      <c r="O3399" s="116"/>
      <c r="T3399" s="103"/>
      <c r="Y3399" s="130" t="s">
        <v>593</v>
      </c>
      <c r="Z3399" s="130" t="s">
        <v>490</v>
      </c>
    </row>
    <row r="3400">
      <c r="L3400" s="116"/>
      <c r="M3400" s="116"/>
      <c r="N3400" s="116"/>
      <c r="O3400" s="116"/>
      <c r="T3400" s="103"/>
      <c r="Y3400" s="130" t="s">
        <v>594</v>
      </c>
      <c r="Z3400" s="130" t="s">
        <v>490</v>
      </c>
    </row>
    <row r="3401">
      <c r="L3401" s="116"/>
      <c r="M3401" s="116"/>
      <c r="N3401" s="116"/>
      <c r="O3401" s="116"/>
      <c r="T3401" s="103"/>
      <c r="Y3401" s="130" t="s">
        <v>597</v>
      </c>
      <c r="Z3401" s="130" t="s">
        <v>490</v>
      </c>
    </row>
    <row r="3402">
      <c r="L3402" s="116"/>
      <c r="M3402" s="116"/>
      <c r="N3402" s="116"/>
      <c r="O3402" s="116"/>
      <c r="T3402" s="103"/>
      <c r="Y3402" s="130" t="s">
        <v>67</v>
      </c>
      <c r="Z3402" s="130" t="s">
        <v>435</v>
      </c>
    </row>
    <row r="3403">
      <c r="L3403" s="116"/>
      <c r="M3403" s="116"/>
      <c r="N3403" s="116"/>
      <c r="O3403" s="116"/>
      <c r="T3403" s="103"/>
      <c r="Y3403" s="130" t="s">
        <v>69</v>
      </c>
      <c r="Z3403" s="130" t="s">
        <v>468</v>
      </c>
    </row>
    <row r="3404">
      <c r="L3404" s="116"/>
      <c r="M3404" s="116"/>
      <c r="N3404" s="116"/>
      <c r="O3404" s="116"/>
      <c r="T3404" s="103"/>
      <c r="Y3404" s="130" t="s">
        <v>243</v>
      </c>
      <c r="Z3404" s="130" t="s">
        <v>486</v>
      </c>
    </row>
    <row r="3405">
      <c r="L3405" s="116"/>
      <c r="M3405" s="116"/>
      <c r="N3405" s="116"/>
      <c r="O3405" s="116"/>
      <c r="T3405" s="103"/>
      <c r="Y3405" s="130" t="s">
        <v>247</v>
      </c>
      <c r="Z3405" s="130" t="s">
        <v>492</v>
      </c>
    </row>
    <row r="3406">
      <c r="L3406" s="116"/>
      <c r="M3406" s="116"/>
      <c r="N3406" s="116"/>
      <c r="O3406" s="116"/>
      <c r="T3406" s="103"/>
      <c r="Y3406" s="130" t="s">
        <v>81</v>
      </c>
      <c r="Z3406" s="130" t="s">
        <v>413</v>
      </c>
    </row>
    <row r="3407">
      <c r="L3407" s="116"/>
      <c r="M3407" s="116"/>
      <c r="N3407" s="116"/>
      <c r="O3407" s="116"/>
      <c r="T3407" s="103"/>
      <c r="Y3407" s="130" t="s">
        <v>123</v>
      </c>
      <c r="Z3407" s="130" t="s">
        <v>480</v>
      </c>
    </row>
    <row r="3408">
      <c r="L3408" s="116"/>
      <c r="M3408" s="116"/>
      <c r="N3408" s="116"/>
      <c r="O3408" s="116"/>
      <c r="T3408" s="103"/>
      <c r="Y3408" s="130" t="s">
        <v>547</v>
      </c>
      <c r="Z3408" s="130" t="s">
        <v>473</v>
      </c>
    </row>
    <row r="3409">
      <c r="L3409" s="116"/>
      <c r="M3409" s="116"/>
      <c r="N3409" s="116"/>
      <c r="O3409" s="116"/>
      <c r="T3409" s="103"/>
      <c r="Y3409" s="130" t="s">
        <v>548</v>
      </c>
      <c r="Z3409" s="130" t="s">
        <v>464</v>
      </c>
    </row>
    <row r="3410">
      <c r="L3410" s="116"/>
      <c r="M3410" s="116"/>
      <c r="N3410" s="116"/>
      <c r="O3410" s="116"/>
      <c r="T3410" s="103"/>
      <c r="Y3410" s="130" t="s">
        <v>91</v>
      </c>
      <c r="Z3410" s="130" t="s">
        <v>483</v>
      </c>
    </row>
    <row r="3411">
      <c r="L3411" s="116"/>
      <c r="M3411" s="116"/>
      <c r="N3411" s="116"/>
      <c r="O3411" s="116"/>
      <c r="T3411" s="103"/>
      <c r="Y3411" s="130" t="s">
        <v>582</v>
      </c>
      <c r="Z3411" s="130" t="s">
        <v>451</v>
      </c>
    </row>
    <row r="3412">
      <c r="L3412" s="116"/>
      <c r="M3412" s="116"/>
      <c r="N3412" s="116"/>
      <c r="O3412" s="116"/>
      <c r="T3412" s="103"/>
      <c r="Y3412" s="130" t="s">
        <v>255</v>
      </c>
      <c r="Z3412" s="130" t="s">
        <v>425</v>
      </c>
    </row>
    <row r="3413">
      <c r="L3413" s="116"/>
      <c r="M3413" s="116"/>
      <c r="N3413" s="116"/>
      <c r="O3413" s="116"/>
      <c r="T3413" s="103"/>
      <c r="Y3413" s="130" t="s">
        <v>103</v>
      </c>
      <c r="Z3413" s="130" t="s">
        <v>464</v>
      </c>
    </row>
    <row r="3414">
      <c r="L3414" s="116"/>
      <c r="M3414" s="116"/>
      <c r="N3414" s="116"/>
      <c r="O3414" s="116"/>
      <c r="T3414" s="103"/>
      <c r="Y3414" s="130" t="s">
        <v>75</v>
      </c>
      <c r="Z3414" s="130" t="s">
        <v>398</v>
      </c>
    </row>
    <row r="3415">
      <c r="L3415" s="116"/>
      <c r="M3415" s="116"/>
      <c r="N3415" s="116"/>
      <c r="O3415" s="116"/>
      <c r="T3415" s="103"/>
      <c r="Y3415" s="130" t="s">
        <v>141</v>
      </c>
      <c r="Z3415" s="130" t="s">
        <v>449</v>
      </c>
    </row>
    <row r="3416">
      <c r="L3416" s="116"/>
      <c r="M3416" s="116"/>
      <c r="N3416" s="116"/>
      <c r="O3416" s="116"/>
      <c r="T3416" s="103"/>
      <c r="Y3416" s="130" t="s">
        <v>89</v>
      </c>
      <c r="Z3416" s="130" t="s">
        <v>417</v>
      </c>
    </row>
    <row r="3417">
      <c r="L3417" s="116"/>
      <c r="M3417" s="116"/>
      <c r="N3417" s="116"/>
      <c r="O3417" s="116"/>
      <c r="T3417" s="103"/>
      <c r="Y3417" s="130" t="s">
        <v>598</v>
      </c>
      <c r="Z3417" s="130" t="s">
        <v>492</v>
      </c>
    </row>
    <row r="3418">
      <c r="L3418" s="116"/>
      <c r="M3418" s="116"/>
      <c r="N3418" s="116"/>
      <c r="O3418" s="116"/>
      <c r="T3418" s="103"/>
      <c r="Y3418" s="130" t="s">
        <v>527</v>
      </c>
      <c r="Z3418" s="130" t="s">
        <v>480</v>
      </c>
    </row>
    <row r="3419">
      <c r="L3419" s="116"/>
      <c r="M3419" s="116"/>
      <c r="N3419" s="116"/>
      <c r="O3419" s="116"/>
      <c r="T3419" s="103"/>
      <c r="Y3419" s="130" t="s">
        <v>60</v>
      </c>
      <c r="Z3419" s="130" t="s">
        <v>417</v>
      </c>
    </row>
    <row r="3420">
      <c r="L3420" s="116"/>
      <c r="M3420" s="116"/>
      <c r="N3420" s="116"/>
      <c r="O3420" s="116"/>
      <c r="T3420" s="103"/>
      <c r="Y3420" s="130" t="s">
        <v>585</v>
      </c>
      <c r="Z3420" s="130" t="s">
        <v>417</v>
      </c>
    </row>
    <row r="3421">
      <c r="L3421" s="116"/>
      <c r="M3421" s="116"/>
      <c r="N3421" s="116"/>
      <c r="O3421" s="116"/>
      <c r="T3421" s="103"/>
      <c r="Y3421" s="130" t="s">
        <v>135</v>
      </c>
      <c r="Z3421" s="130" t="s">
        <v>459</v>
      </c>
    </row>
    <row r="3422">
      <c r="L3422" s="116"/>
      <c r="M3422" s="116"/>
      <c r="N3422" s="116"/>
      <c r="O3422" s="116"/>
      <c r="T3422" s="103"/>
      <c r="Y3422" s="130" t="s">
        <v>528</v>
      </c>
      <c r="Z3422" s="130" t="s">
        <v>432</v>
      </c>
    </row>
    <row r="3423">
      <c r="L3423" s="116"/>
      <c r="M3423" s="116"/>
      <c r="N3423" s="116"/>
      <c r="O3423" s="116"/>
      <c r="T3423" s="103"/>
      <c r="Y3423" s="130" t="s">
        <v>583</v>
      </c>
      <c r="Z3423" s="130" t="s">
        <v>490</v>
      </c>
    </row>
    <row r="3424">
      <c r="L3424" s="116"/>
      <c r="M3424" s="116"/>
      <c r="N3424" s="116"/>
      <c r="O3424" s="116"/>
      <c r="T3424" s="103"/>
      <c r="Y3424" s="130" t="s">
        <v>534</v>
      </c>
      <c r="Z3424" s="130" t="s">
        <v>381</v>
      </c>
    </row>
    <row r="3425">
      <c r="L3425" s="116"/>
      <c r="M3425" s="116"/>
      <c r="N3425" s="116"/>
      <c r="O3425" s="116"/>
      <c r="T3425" s="103"/>
      <c r="Y3425" s="130" t="s">
        <v>537</v>
      </c>
      <c r="Z3425" s="130" t="s">
        <v>461</v>
      </c>
    </row>
    <row r="3426">
      <c r="L3426" s="116"/>
      <c r="M3426" s="116"/>
      <c r="N3426" s="116"/>
      <c r="O3426" s="116"/>
      <c r="T3426" s="103"/>
      <c r="Y3426" s="130" t="s">
        <v>211</v>
      </c>
      <c r="Z3426" s="130" t="s">
        <v>492</v>
      </c>
    </row>
    <row r="3427">
      <c r="L3427" s="116"/>
      <c r="M3427" s="116"/>
      <c r="N3427" s="116"/>
      <c r="O3427" s="116"/>
      <c r="T3427" s="103"/>
      <c r="Y3427" s="130" t="s">
        <v>538</v>
      </c>
      <c r="Z3427" s="130" t="s">
        <v>430</v>
      </c>
    </row>
    <row r="3428">
      <c r="L3428" s="116"/>
      <c r="M3428" s="116"/>
      <c r="N3428" s="116"/>
      <c r="O3428" s="116"/>
      <c r="T3428" s="103"/>
      <c r="Y3428" s="130" t="s">
        <v>77</v>
      </c>
      <c r="Z3428" s="130" t="s">
        <v>427</v>
      </c>
    </row>
    <row r="3429">
      <c r="L3429" s="116"/>
      <c r="M3429" s="116"/>
      <c r="N3429" s="116"/>
      <c r="O3429" s="116"/>
      <c r="T3429" s="103"/>
      <c r="Y3429" s="130" t="s">
        <v>127</v>
      </c>
      <c r="Z3429" s="130" t="s">
        <v>372</v>
      </c>
    </row>
    <row r="3430">
      <c r="L3430" s="116"/>
      <c r="M3430" s="116"/>
      <c r="N3430" s="116"/>
      <c r="O3430" s="116"/>
      <c r="T3430" s="103"/>
      <c r="Y3430" s="130" t="s">
        <v>539</v>
      </c>
      <c r="Z3430" s="130" t="s">
        <v>400</v>
      </c>
    </row>
    <row r="3431">
      <c r="L3431" s="116"/>
      <c r="M3431" s="116"/>
      <c r="N3431" s="116"/>
      <c r="O3431" s="116"/>
      <c r="T3431" s="103"/>
      <c r="Y3431" s="130" t="s">
        <v>87</v>
      </c>
      <c r="Z3431" s="130" t="s">
        <v>439</v>
      </c>
    </row>
    <row r="3432">
      <c r="L3432" s="116"/>
      <c r="M3432" s="116"/>
      <c r="N3432" s="116"/>
      <c r="O3432" s="116"/>
      <c r="T3432" s="103"/>
      <c r="Y3432" s="130" t="s">
        <v>596</v>
      </c>
      <c r="Z3432" s="130" t="s">
        <v>419</v>
      </c>
    </row>
    <row r="3433">
      <c r="L3433" s="116"/>
      <c r="M3433" s="116"/>
      <c r="N3433" s="116"/>
      <c r="O3433" s="116"/>
      <c r="T3433" s="103"/>
      <c r="Y3433" s="130" t="s">
        <v>73</v>
      </c>
      <c r="Z3433" s="130" t="s">
        <v>489</v>
      </c>
    </row>
    <row r="3434">
      <c r="L3434" s="116"/>
      <c r="M3434" s="116"/>
      <c r="N3434" s="116"/>
      <c r="O3434" s="116"/>
      <c r="T3434" s="103"/>
      <c r="Y3434" s="130" t="s">
        <v>125</v>
      </c>
      <c r="Z3434" s="130" t="s">
        <v>367</v>
      </c>
    </row>
    <row r="3435">
      <c r="L3435" s="116"/>
      <c r="M3435" s="116"/>
      <c r="N3435" s="116"/>
      <c r="O3435" s="116"/>
      <c r="T3435" s="103"/>
      <c r="Y3435" s="130" t="s">
        <v>175</v>
      </c>
      <c r="Z3435" s="130" t="s">
        <v>498</v>
      </c>
    </row>
    <row r="3436">
      <c r="L3436" s="116"/>
      <c r="M3436" s="116"/>
      <c r="N3436" s="116"/>
      <c r="O3436" s="116"/>
      <c r="T3436" s="103"/>
      <c r="Y3436" s="130" t="s">
        <v>83</v>
      </c>
      <c r="Z3436" s="130" t="s">
        <v>427</v>
      </c>
    </row>
    <row r="3437">
      <c r="L3437" s="116"/>
      <c r="M3437" s="116"/>
      <c r="N3437" s="116"/>
      <c r="O3437" s="116"/>
      <c r="T3437" s="103"/>
      <c r="Y3437" s="130" t="s">
        <v>592</v>
      </c>
      <c r="Z3437" s="130" t="s">
        <v>490</v>
      </c>
    </row>
    <row r="3438">
      <c r="L3438" s="116"/>
      <c r="M3438" s="116"/>
      <c r="N3438" s="116"/>
      <c r="O3438" s="116"/>
      <c r="T3438" s="103"/>
      <c r="Y3438" s="130" t="s">
        <v>593</v>
      </c>
      <c r="Z3438" s="130" t="s">
        <v>490</v>
      </c>
    </row>
    <row r="3439">
      <c r="L3439" s="116"/>
      <c r="M3439" s="116"/>
      <c r="N3439" s="116"/>
      <c r="O3439" s="116"/>
      <c r="T3439" s="103"/>
      <c r="Y3439" s="130" t="s">
        <v>594</v>
      </c>
      <c r="Z3439" s="130" t="s">
        <v>490</v>
      </c>
    </row>
    <row r="3440">
      <c r="L3440" s="116"/>
      <c r="M3440" s="116"/>
      <c r="N3440" s="116"/>
      <c r="O3440" s="116"/>
      <c r="T3440" s="103"/>
      <c r="Y3440" s="130" t="s">
        <v>597</v>
      </c>
      <c r="Z3440" s="130" t="s">
        <v>490</v>
      </c>
    </row>
    <row r="3441">
      <c r="L3441" s="116"/>
      <c r="M3441" s="116"/>
      <c r="N3441" s="116"/>
      <c r="O3441" s="116"/>
      <c r="T3441" s="103"/>
      <c r="Y3441" s="130" t="s">
        <v>599</v>
      </c>
      <c r="Z3441" s="130" t="s">
        <v>490</v>
      </c>
    </row>
    <row r="3442">
      <c r="L3442" s="116"/>
      <c r="M3442" s="116"/>
      <c r="N3442" s="116"/>
      <c r="O3442" s="116"/>
      <c r="T3442" s="103"/>
      <c r="Y3442" s="130" t="s">
        <v>67</v>
      </c>
      <c r="Z3442" s="130" t="s">
        <v>435</v>
      </c>
    </row>
    <row r="3443">
      <c r="L3443" s="116"/>
      <c r="M3443" s="116"/>
      <c r="N3443" s="116"/>
      <c r="O3443" s="116"/>
      <c r="T3443" s="103"/>
      <c r="Y3443" s="130" t="s">
        <v>69</v>
      </c>
      <c r="Z3443" s="130" t="s">
        <v>468</v>
      </c>
    </row>
    <row r="3444">
      <c r="L3444" s="116"/>
      <c r="M3444" s="116"/>
      <c r="N3444" s="116"/>
      <c r="O3444" s="116"/>
      <c r="T3444" s="103"/>
      <c r="Y3444" s="130" t="s">
        <v>243</v>
      </c>
      <c r="Z3444" s="130" t="s">
        <v>486</v>
      </c>
    </row>
    <row r="3445">
      <c r="L3445" s="116"/>
      <c r="M3445" s="116"/>
      <c r="N3445" s="116"/>
      <c r="O3445" s="116"/>
      <c r="T3445" s="103"/>
      <c r="Y3445" s="130" t="s">
        <v>247</v>
      </c>
      <c r="Z3445" s="130" t="s">
        <v>492</v>
      </c>
    </row>
    <row r="3446">
      <c r="L3446" s="116"/>
      <c r="M3446" s="116"/>
      <c r="N3446" s="116"/>
      <c r="O3446" s="116"/>
      <c r="T3446" s="103"/>
      <c r="Y3446" s="130" t="s">
        <v>123</v>
      </c>
      <c r="Z3446" s="130" t="s">
        <v>480</v>
      </c>
    </row>
    <row r="3447">
      <c r="L3447" s="116"/>
      <c r="M3447" s="116"/>
      <c r="N3447" s="116"/>
      <c r="O3447" s="116"/>
      <c r="T3447" s="103"/>
      <c r="Y3447" s="130" t="s">
        <v>547</v>
      </c>
      <c r="Z3447" s="130" t="s">
        <v>473</v>
      </c>
    </row>
    <row r="3448">
      <c r="L3448" s="116"/>
      <c r="M3448" s="116"/>
      <c r="N3448" s="116"/>
      <c r="O3448" s="116"/>
      <c r="T3448" s="103"/>
      <c r="Y3448" s="130" t="s">
        <v>548</v>
      </c>
      <c r="Z3448" s="130" t="s">
        <v>464</v>
      </c>
    </row>
    <row r="3449">
      <c r="L3449" s="116"/>
      <c r="M3449" s="116"/>
      <c r="N3449" s="116"/>
      <c r="O3449" s="116"/>
      <c r="T3449" s="103"/>
      <c r="Y3449" s="130" t="s">
        <v>91</v>
      </c>
      <c r="Z3449" s="130" t="s">
        <v>483</v>
      </c>
    </row>
    <row r="3450">
      <c r="L3450" s="116"/>
      <c r="M3450" s="116"/>
      <c r="N3450" s="116"/>
      <c r="O3450" s="116"/>
      <c r="T3450" s="103"/>
      <c r="Y3450" s="130" t="s">
        <v>582</v>
      </c>
      <c r="Z3450" s="130" t="s">
        <v>451</v>
      </c>
    </row>
    <row r="3451">
      <c r="L3451" s="116"/>
      <c r="M3451" s="116"/>
      <c r="N3451" s="116"/>
      <c r="O3451" s="116"/>
      <c r="T3451" s="103"/>
      <c r="Y3451" s="130" t="s">
        <v>255</v>
      </c>
      <c r="Z3451" s="130" t="s">
        <v>425</v>
      </c>
    </row>
    <row r="3452">
      <c r="L3452" s="116"/>
      <c r="M3452" s="116"/>
      <c r="N3452" s="116"/>
      <c r="O3452" s="116"/>
      <c r="T3452" s="103"/>
      <c r="Y3452" s="130" t="s">
        <v>75</v>
      </c>
      <c r="Z3452" s="130" t="s">
        <v>398</v>
      </c>
    </row>
    <row r="3453">
      <c r="L3453" s="116"/>
      <c r="M3453" s="116"/>
      <c r="N3453" s="116"/>
      <c r="O3453" s="116"/>
      <c r="T3453" s="103"/>
      <c r="Y3453" s="130" t="s">
        <v>141</v>
      </c>
      <c r="Z3453" s="130" t="s">
        <v>449</v>
      </c>
    </row>
    <row r="3454">
      <c r="L3454" s="116"/>
      <c r="M3454" s="116"/>
      <c r="N3454" s="116"/>
      <c r="O3454" s="116"/>
      <c r="T3454" s="103"/>
      <c r="Y3454" s="130" t="s">
        <v>89</v>
      </c>
      <c r="Z3454" s="130" t="s">
        <v>417</v>
      </c>
    </row>
    <row r="3455">
      <c r="L3455" s="116"/>
      <c r="M3455" s="116"/>
      <c r="N3455" s="116"/>
      <c r="O3455" s="116"/>
      <c r="T3455" s="103"/>
      <c r="Y3455" s="130" t="s">
        <v>598</v>
      </c>
      <c r="Z3455" s="130" t="s">
        <v>492</v>
      </c>
    </row>
    <row r="3456">
      <c r="L3456" s="116"/>
      <c r="M3456" s="116"/>
      <c r="N3456" s="116"/>
      <c r="O3456" s="116"/>
      <c r="T3456" s="103"/>
      <c r="Y3456" s="130" t="s">
        <v>527</v>
      </c>
      <c r="Z3456" s="130" t="s">
        <v>480</v>
      </c>
    </row>
    <row r="3457">
      <c r="L3457" s="116"/>
      <c r="M3457" s="116"/>
      <c r="N3457" s="116"/>
      <c r="O3457" s="116"/>
      <c r="T3457" s="103"/>
      <c r="Y3457" s="130" t="s">
        <v>60</v>
      </c>
      <c r="Z3457" s="130" t="s">
        <v>417</v>
      </c>
    </row>
    <row r="3458">
      <c r="L3458" s="116"/>
      <c r="M3458" s="116"/>
      <c r="N3458" s="116"/>
      <c r="O3458" s="116"/>
      <c r="T3458" s="103"/>
      <c r="Y3458" s="130" t="s">
        <v>585</v>
      </c>
      <c r="Z3458" s="130" t="s">
        <v>417</v>
      </c>
    </row>
    <row r="3459">
      <c r="L3459" s="116"/>
      <c r="M3459" s="116"/>
      <c r="N3459" s="116"/>
      <c r="O3459" s="116"/>
      <c r="T3459" s="103"/>
      <c r="Y3459" s="130" t="s">
        <v>135</v>
      </c>
      <c r="Z3459" s="130" t="s">
        <v>459</v>
      </c>
    </row>
    <row r="3460">
      <c r="L3460" s="116"/>
      <c r="M3460" s="116"/>
      <c r="N3460" s="116"/>
      <c r="O3460" s="116"/>
      <c r="T3460" s="103"/>
      <c r="Y3460" s="130" t="s">
        <v>528</v>
      </c>
      <c r="Z3460" s="130" t="s">
        <v>432</v>
      </c>
    </row>
    <row r="3461">
      <c r="L3461" s="116"/>
      <c r="M3461" s="116"/>
      <c r="N3461" s="116"/>
      <c r="O3461" s="116"/>
      <c r="T3461" s="103"/>
      <c r="Y3461" s="130" t="s">
        <v>583</v>
      </c>
      <c r="Z3461" s="130" t="s">
        <v>490</v>
      </c>
    </row>
    <row r="3462">
      <c r="L3462" s="116"/>
      <c r="M3462" s="116"/>
      <c r="N3462" s="116"/>
      <c r="O3462" s="116"/>
      <c r="T3462" s="103"/>
      <c r="Y3462" s="130" t="s">
        <v>534</v>
      </c>
      <c r="Z3462" s="130" t="s">
        <v>381</v>
      </c>
    </row>
    <row r="3463">
      <c r="L3463" s="116"/>
      <c r="M3463" s="116"/>
      <c r="N3463" s="116"/>
      <c r="O3463" s="116"/>
      <c r="T3463" s="103"/>
      <c r="Y3463" s="130" t="s">
        <v>535</v>
      </c>
      <c r="Z3463" s="130" t="s">
        <v>408</v>
      </c>
    </row>
    <row r="3464">
      <c r="L3464" s="116"/>
      <c r="M3464" s="116"/>
      <c r="N3464" s="116"/>
      <c r="O3464" s="116"/>
      <c r="T3464" s="103"/>
      <c r="Y3464" s="130" t="s">
        <v>537</v>
      </c>
      <c r="Z3464" s="130" t="s">
        <v>461</v>
      </c>
    </row>
    <row r="3465">
      <c r="L3465" s="116"/>
      <c r="M3465" s="116"/>
      <c r="N3465" s="116"/>
      <c r="O3465" s="116"/>
      <c r="T3465" s="103"/>
      <c r="Y3465" s="130" t="s">
        <v>211</v>
      </c>
      <c r="Z3465" s="130" t="s">
        <v>492</v>
      </c>
    </row>
    <row r="3466">
      <c r="L3466" s="116"/>
      <c r="M3466" s="116"/>
      <c r="N3466" s="116"/>
      <c r="O3466" s="116"/>
      <c r="T3466" s="103"/>
      <c r="Y3466" s="130" t="s">
        <v>77</v>
      </c>
      <c r="Z3466" s="130" t="s">
        <v>427</v>
      </c>
    </row>
    <row r="3467">
      <c r="L3467" s="116"/>
      <c r="M3467" s="116"/>
      <c r="N3467" s="116"/>
      <c r="O3467" s="116"/>
      <c r="T3467" s="103"/>
      <c r="Y3467" s="130" t="s">
        <v>127</v>
      </c>
      <c r="Z3467" s="130" t="s">
        <v>372</v>
      </c>
    </row>
    <row r="3468">
      <c r="L3468" s="116"/>
      <c r="M3468" s="116"/>
      <c r="N3468" s="116"/>
      <c r="O3468" s="116"/>
      <c r="T3468" s="103"/>
      <c r="Y3468" s="130" t="s">
        <v>539</v>
      </c>
      <c r="Z3468" s="130" t="s">
        <v>400</v>
      </c>
    </row>
    <row r="3469">
      <c r="L3469" s="116"/>
      <c r="M3469" s="116"/>
      <c r="N3469" s="116"/>
      <c r="O3469" s="116"/>
      <c r="T3469" s="103"/>
      <c r="Y3469" s="130" t="s">
        <v>87</v>
      </c>
      <c r="Z3469" s="130" t="s">
        <v>439</v>
      </c>
    </row>
    <row r="3470">
      <c r="L3470" s="116"/>
      <c r="M3470" s="116"/>
      <c r="N3470" s="116"/>
      <c r="O3470" s="116"/>
      <c r="T3470" s="103"/>
      <c r="Y3470" s="130" t="s">
        <v>596</v>
      </c>
      <c r="Z3470" s="130" t="s">
        <v>419</v>
      </c>
    </row>
    <row r="3471">
      <c r="L3471" s="116"/>
      <c r="M3471" s="116"/>
      <c r="N3471" s="116"/>
      <c r="O3471" s="116"/>
      <c r="T3471" s="103"/>
      <c r="Y3471" s="130" t="s">
        <v>73</v>
      </c>
      <c r="Z3471" s="130" t="s">
        <v>489</v>
      </c>
    </row>
    <row r="3472">
      <c r="L3472" s="116"/>
      <c r="M3472" s="116"/>
      <c r="N3472" s="116"/>
      <c r="O3472" s="116"/>
      <c r="T3472" s="103"/>
      <c r="Y3472" s="130" t="s">
        <v>125</v>
      </c>
      <c r="Z3472" s="130" t="s">
        <v>367</v>
      </c>
    </row>
    <row r="3473">
      <c r="L3473" s="116"/>
      <c r="M3473" s="116"/>
      <c r="N3473" s="116"/>
      <c r="O3473" s="116"/>
      <c r="T3473" s="103"/>
      <c r="Y3473" s="130" t="s">
        <v>175</v>
      </c>
      <c r="Z3473" s="130" t="s">
        <v>498</v>
      </c>
    </row>
    <row r="3474">
      <c r="L3474" s="116"/>
      <c r="M3474" s="116"/>
      <c r="N3474" s="116"/>
      <c r="O3474" s="116"/>
      <c r="T3474" s="103"/>
      <c r="Y3474" s="130" t="s">
        <v>83</v>
      </c>
      <c r="Z3474" s="130" t="s">
        <v>427</v>
      </c>
    </row>
    <row r="3475">
      <c r="L3475" s="116"/>
      <c r="M3475" s="116"/>
      <c r="N3475" s="116"/>
      <c r="O3475" s="116"/>
      <c r="T3475" s="103"/>
      <c r="Y3475" s="130" t="s">
        <v>592</v>
      </c>
      <c r="Z3475" s="130" t="s">
        <v>490</v>
      </c>
    </row>
    <row r="3476">
      <c r="L3476" s="116"/>
      <c r="M3476" s="116"/>
      <c r="N3476" s="116"/>
      <c r="O3476" s="116"/>
      <c r="T3476" s="103"/>
      <c r="Y3476" s="130" t="s">
        <v>593</v>
      </c>
      <c r="Z3476" s="130" t="s">
        <v>490</v>
      </c>
    </row>
    <row r="3477">
      <c r="L3477" s="116"/>
      <c r="M3477" s="116"/>
      <c r="N3477" s="116"/>
      <c r="O3477" s="116"/>
      <c r="T3477" s="103"/>
      <c r="Y3477" s="130" t="s">
        <v>594</v>
      </c>
      <c r="Z3477" s="130" t="s">
        <v>490</v>
      </c>
    </row>
    <row r="3478">
      <c r="L3478" s="116"/>
      <c r="M3478" s="116"/>
      <c r="N3478" s="116"/>
      <c r="O3478" s="116"/>
      <c r="T3478" s="103"/>
      <c r="Y3478" s="130" t="s">
        <v>597</v>
      </c>
      <c r="Z3478" s="130" t="s">
        <v>490</v>
      </c>
    </row>
    <row r="3479">
      <c r="L3479" s="116"/>
      <c r="M3479" s="116"/>
      <c r="N3479" s="116"/>
      <c r="O3479" s="116"/>
      <c r="T3479" s="103"/>
      <c r="Y3479" s="130" t="s">
        <v>599</v>
      </c>
      <c r="Z3479" s="130" t="s">
        <v>490</v>
      </c>
    </row>
    <row r="3480">
      <c r="L3480" s="116"/>
      <c r="M3480" s="116"/>
      <c r="N3480" s="116"/>
      <c r="O3480" s="116"/>
      <c r="T3480" s="103"/>
      <c r="Y3480" s="130" t="s">
        <v>67</v>
      </c>
      <c r="Z3480" s="130" t="s">
        <v>435</v>
      </c>
    </row>
    <row r="3481">
      <c r="L3481" s="116"/>
      <c r="M3481" s="116"/>
      <c r="N3481" s="116"/>
      <c r="O3481" s="116"/>
      <c r="T3481" s="103"/>
      <c r="Y3481" s="130" t="s">
        <v>69</v>
      </c>
      <c r="Z3481" s="130" t="s">
        <v>468</v>
      </c>
    </row>
    <row r="3482">
      <c r="L3482" s="116"/>
      <c r="M3482" s="116"/>
      <c r="N3482" s="116"/>
      <c r="O3482" s="116"/>
      <c r="T3482" s="103"/>
      <c r="Y3482" s="130" t="s">
        <v>243</v>
      </c>
      <c r="Z3482" s="130" t="s">
        <v>486</v>
      </c>
    </row>
    <row r="3483">
      <c r="L3483" s="116"/>
      <c r="M3483" s="116"/>
      <c r="N3483" s="116"/>
      <c r="O3483" s="116"/>
      <c r="T3483" s="103"/>
      <c r="Y3483" s="130" t="s">
        <v>247</v>
      </c>
      <c r="Z3483" s="130" t="s">
        <v>492</v>
      </c>
    </row>
    <row r="3484">
      <c r="L3484" s="116"/>
      <c r="M3484" s="116"/>
      <c r="N3484" s="116"/>
      <c r="O3484" s="116"/>
      <c r="T3484" s="103"/>
      <c r="Y3484" s="130" t="s">
        <v>81</v>
      </c>
      <c r="Z3484" s="130" t="s">
        <v>413</v>
      </c>
    </row>
    <row r="3485">
      <c r="L3485" s="116"/>
      <c r="M3485" s="116"/>
      <c r="N3485" s="116"/>
      <c r="O3485" s="116"/>
      <c r="T3485" s="103"/>
      <c r="Y3485" s="130" t="s">
        <v>123</v>
      </c>
      <c r="Z3485" s="130" t="s">
        <v>480</v>
      </c>
    </row>
    <row r="3486">
      <c r="L3486" s="116"/>
      <c r="M3486" s="116"/>
      <c r="N3486" s="116"/>
      <c r="O3486" s="116"/>
      <c r="T3486" s="103"/>
      <c r="Y3486" s="130" t="s">
        <v>547</v>
      </c>
      <c r="Z3486" s="130" t="s">
        <v>473</v>
      </c>
    </row>
    <row r="3487">
      <c r="L3487" s="116"/>
      <c r="M3487" s="116"/>
      <c r="N3487" s="116"/>
      <c r="O3487" s="116"/>
      <c r="T3487" s="103"/>
      <c r="Y3487" s="130" t="s">
        <v>548</v>
      </c>
      <c r="Z3487" s="130" t="s">
        <v>464</v>
      </c>
    </row>
    <row r="3488">
      <c r="L3488" s="116"/>
      <c r="M3488" s="116"/>
      <c r="N3488" s="116"/>
      <c r="O3488" s="116"/>
      <c r="T3488" s="103"/>
      <c r="Y3488" s="130" t="s">
        <v>582</v>
      </c>
      <c r="Z3488" s="130" t="s">
        <v>451</v>
      </c>
    </row>
    <row r="3489">
      <c r="L3489" s="116"/>
      <c r="M3489" s="116"/>
      <c r="N3489" s="116"/>
      <c r="O3489" s="116"/>
      <c r="T3489" s="103"/>
      <c r="Y3489" s="130" t="s">
        <v>255</v>
      </c>
      <c r="Z3489" s="130" t="s">
        <v>425</v>
      </c>
    </row>
    <row r="3490">
      <c r="L3490" s="116"/>
      <c r="M3490" s="116"/>
      <c r="N3490" s="116"/>
      <c r="O3490" s="116"/>
      <c r="T3490" s="103"/>
      <c r="Y3490" s="130" t="s">
        <v>103</v>
      </c>
      <c r="Z3490" s="130" t="s">
        <v>464</v>
      </c>
    </row>
    <row r="3491">
      <c r="L3491" s="116"/>
      <c r="M3491" s="116"/>
      <c r="N3491" s="116"/>
      <c r="O3491" s="116"/>
      <c r="T3491" s="103"/>
      <c r="Y3491" s="130" t="s">
        <v>75</v>
      </c>
      <c r="Z3491" s="130" t="s">
        <v>398</v>
      </c>
    </row>
    <row r="3492">
      <c r="L3492" s="116"/>
      <c r="M3492" s="116"/>
      <c r="N3492" s="116"/>
      <c r="O3492" s="116"/>
      <c r="T3492" s="103"/>
      <c r="Y3492" s="130" t="s">
        <v>141</v>
      </c>
      <c r="Z3492" s="130" t="s">
        <v>449</v>
      </c>
    </row>
    <row r="3493">
      <c r="L3493" s="116"/>
      <c r="M3493" s="116"/>
      <c r="N3493" s="116"/>
      <c r="O3493" s="116"/>
      <c r="T3493" s="103"/>
      <c r="Y3493" s="130" t="s">
        <v>89</v>
      </c>
      <c r="Z3493" s="130" t="s">
        <v>417</v>
      </c>
    </row>
    <row r="3494">
      <c r="L3494" s="116"/>
      <c r="M3494" s="116"/>
      <c r="N3494" s="116"/>
      <c r="O3494" s="116"/>
      <c r="T3494" s="103"/>
      <c r="Y3494" s="130" t="s">
        <v>598</v>
      </c>
      <c r="Z3494" s="130" t="s">
        <v>492</v>
      </c>
    </row>
    <row r="3495">
      <c r="L3495" s="116"/>
      <c r="M3495" s="116"/>
      <c r="N3495" s="116"/>
      <c r="O3495" s="116"/>
      <c r="T3495" s="103"/>
      <c r="Y3495" s="130" t="s">
        <v>527</v>
      </c>
      <c r="Z3495" s="130" t="s">
        <v>480</v>
      </c>
    </row>
    <row r="3496">
      <c r="L3496" s="116"/>
      <c r="M3496" s="116"/>
      <c r="N3496" s="116"/>
      <c r="O3496" s="116"/>
      <c r="T3496" s="103"/>
      <c r="Y3496" s="130" t="s">
        <v>60</v>
      </c>
      <c r="Z3496" s="130" t="s">
        <v>417</v>
      </c>
    </row>
    <row r="3497">
      <c r="L3497" s="116"/>
      <c r="M3497" s="116"/>
      <c r="N3497" s="116"/>
      <c r="O3497" s="116"/>
      <c r="T3497" s="103"/>
      <c r="Y3497" s="130" t="s">
        <v>585</v>
      </c>
      <c r="Z3497" s="130" t="s">
        <v>417</v>
      </c>
    </row>
    <row r="3498">
      <c r="L3498" s="116"/>
      <c r="M3498" s="116"/>
      <c r="N3498" s="116"/>
      <c r="O3498" s="116"/>
      <c r="T3498" s="103"/>
      <c r="Y3498" s="130" t="s">
        <v>135</v>
      </c>
      <c r="Z3498" s="130" t="s">
        <v>459</v>
      </c>
    </row>
    <row r="3499">
      <c r="L3499" s="116"/>
      <c r="M3499" s="116"/>
      <c r="N3499" s="116"/>
      <c r="O3499" s="116"/>
      <c r="T3499" s="103"/>
      <c r="Y3499" s="130" t="s">
        <v>586</v>
      </c>
      <c r="Z3499" s="130" t="s">
        <v>480</v>
      </c>
    </row>
    <row r="3500">
      <c r="L3500" s="116"/>
      <c r="M3500" s="116"/>
      <c r="N3500" s="116"/>
      <c r="O3500" s="116"/>
      <c r="T3500" s="103"/>
      <c r="Y3500" s="130" t="s">
        <v>528</v>
      </c>
      <c r="Z3500" s="130" t="s">
        <v>432</v>
      </c>
    </row>
    <row r="3501">
      <c r="L3501" s="116"/>
      <c r="M3501" s="116"/>
      <c r="N3501" s="116"/>
      <c r="O3501" s="116"/>
      <c r="T3501" s="103"/>
      <c r="Y3501" s="130" t="s">
        <v>583</v>
      </c>
      <c r="Z3501" s="130" t="s">
        <v>490</v>
      </c>
    </row>
    <row r="3502">
      <c r="L3502" s="116"/>
      <c r="M3502" s="116"/>
      <c r="N3502" s="116"/>
      <c r="O3502" s="116"/>
      <c r="T3502" s="103"/>
      <c r="Y3502" s="130" t="s">
        <v>534</v>
      </c>
      <c r="Z3502" s="130" t="s">
        <v>381</v>
      </c>
    </row>
    <row r="3503">
      <c r="L3503" s="116"/>
      <c r="M3503" s="116"/>
      <c r="N3503" s="116"/>
      <c r="O3503" s="116"/>
      <c r="T3503" s="103"/>
      <c r="Y3503" s="130" t="s">
        <v>537</v>
      </c>
      <c r="Z3503" s="130" t="s">
        <v>461</v>
      </c>
    </row>
    <row r="3504">
      <c r="L3504" s="116"/>
      <c r="M3504" s="116"/>
      <c r="N3504" s="116"/>
      <c r="O3504" s="116"/>
      <c r="T3504" s="103"/>
      <c r="Y3504" s="130" t="s">
        <v>211</v>
      </c>
      <c r="Z3504" s="130" t="s">
        <v>492</v>
      </c>
    </row>
    <row r="3505">
      <c r="L3505" s="116"/>
      <c r="M3505" s="116"/>
      <c r="N3505" s="116"/>
      <c r="O3505" s="116"/>
      <c r="T3505" s="103"/>
      <c r="Y3505" s="130" t="s">
        <v>77</v>
      </c>
      <c r="Z3505" s="130" t="s">
        <v>427</v>
      </c>
    </row>
    <row r="3506">
      <c r="L3506" s="116"/>
      <c r="M3506" s="116"/>
      <c r="N3506" s="116"/>
      <c r="O3506" s="116"/>
      <c r="T3506" s="103"/>
      <c r="Y3506" s="130" t="s">
        <v>127</v>
      </c>
      <c r="Z3506" s="130" t="s">
        <v>372</v>
      </c>
    </row>
    <row r="3507">
      <c r="L3507" s="116"/>
      <c r="M3507" s="116"/>
      <c r="N3507" s="116"/>
      <c r="O3507" s="116"/>
      <c r="T3507" s="103"/>
      <c r="Y3507" s="130" t="s">
        <v>539</v>
      </c>
      <c r="Z3507" s="130" t="s">
        <v>400</v>
      </c>
    </row>
    <row r="3508">
      <c r="L3508" s="116"/>
      <c r="M3508" s="116"/>
      <c r="N3508" s="116"/>
      <c r="O3508" s="116"/>
      <c r="T3508" s="103"/>
      <c r="Y3508" s="130" t="s">
        <v>87</v>
      </c>
      <c r="Z3508" s="130" t="s">
        <v>439</v>
      </c>
    </row>
    <row r="3509">
      <c r="L3509" s="116"/>
      <c r="M3509" s="116"/>
      <c r="N3509" s="116"/>
      <c r="O3509" s="116"/>
      <c r="T3509" s="103"/>
      <c r="Y3509" s="130" t="s">
        <v>596</v>
      </c>
      <c r="Z3509" s="130" t="s">
        <v>419</v>
      </c>
    </row>
    <row r="3510">
      <c r="L3510" s="116"/>
      <c r="M3510" s="116"/>
      <c r="N3510" s="116"/>
      <c r="O3510" s="116"/>
      <c r="T3510" s="103"/>
      <c r="Y3510" s="130" t="s">
        <v>73</v>
      </c>
      <c r="Z3510" s="130" t="s">
        <v>489</v>
      </c>
    </row>
    <row r="3511">
      <c r="L3511" s="116"/>
      <c r="M3511" s="116"/>
      <c r="N3511" s="116"/>
      <c r="O3511" s="116"/>
      <c r="T3511" s="103"/>
      <c r="Y3511" s="130" t="s">
        <v>125</v>
      </c>
      <c r="Z3511" s="130" t="s">
        <v>367</v>
      </c>
    </row>
    <row r="3512">
      <c r="L3512" s="116"/>
      <c r="M3512" s="116"/>
      <c r="N3512" s="116"/>
      <c r="O3512" s="116"/>
      <c r="T3512" s="103"/>
      <c r="Y3512" s="130" t="s">
        <v>175</v>
      </c>
      <c r="Z3512" s="130" t="s">
        <v>498</v>
      </c>
    </row>
    <row r="3513">
      <c r="L3513" s="116"/>
      <c r="M3513" s="116"/>
      <c r="N3513" s="116"/>
      <c r="O3513" s="116"/>
      <c r="T3513" s="103"/>
      <c r="Y3513" s="130" t="s">
        <v>83</v>
      </c>
      <c r="Z3513" s="130" t="s">
        <v>427</v>
      </c>
    </row>
    <row r="3514">
      <c r="L3514" s="116"/>
      <c r="M3514" s="116"/>
      <c r="N3514" s="116"/>
      <c r="O3514" s="116"/>
      <c r="T3514" s="103"/>
      <c r="Y3514" s="130" t="s">
        <v>592</v>
      </c>
      <c r="Z3514" s="130" t="s">
        <v>490</v>
      </c>
    </row>
    <row r="3515">
      <c r="L3515" s="116"/>
      <c r="M3515" s="116"/>
      <c r="N3515" s="116"/>
      <c r="O3515" s="116"/>
      <c r="T3515" s="103"/>
      <c r="Y3515" s="130" t="s">
        <v>593</v>
      </c>
      <c r="Z3515" s="130" t="s">
        <v>490</v>
      </c>
    </row>
    <row r="3516">
      <c r="L3516" s="116"/>
      <c r="M3516" s="116"/>
      <c r="N3516" s="116"/>
      <c r="O3516" s="116"/>
      <c r="T3516" s="103"/>
      <c r="Y3516" s="130" t="s">
        <v>594</v>
      </c>
      <c r="Z3516" s="130" t="s">
        <v>490</v>
      </c>
    </row>
    <row r="3517">
      <c r="L3517" s="116"/>
      <c r="M3517" s="116"/>
      <c r="N3517" s="116"/>
      <c r="O3517" s="116"/>
      <c r="T3517" s="103"/>
      <c r="Y3517" s="130" t="s">
        <v>597</v>
      </c>
      <c r="Z3517" s="130" t="s">
        <v>490</v>
      </c>
    </row>
    <row r="3518">
      <c r="L3518" s="116"/>
      <c r="M3518" s="116"/>
      <c r="N3518" s="116"/>
      <c r="O3518" s="116"/>
      <c r="T3518" s="103"/>
      <c r="Y3518" s="130" t="s">
        <v>599</v>
      </c>
      <c r="Z3518" s="130" t="s">
        <v>490</v>
      </c>
    </row>
    <row r="3519">
      <c r="L3519" s="116"/>
      <c r="M3519" s="116"/>
      <c r="N3519" s="116"/>
      <c r="O3519" s="116"/>
      <c r="T3519" s="103"/>
      <c r="Y3519" s="130" t="s">
        <v>67</v>
      </c>
      <c r="Z3519" s="130" t="s">
        <v>435</v>
      </c>
    </row>
    <row r="3520">
      <c r="L3520" s="116"/>
      <c r="M3520" s="116"/>
      <c r="N3520" s="116"/>
      <c r="O3520" s="116"/>
      <c r="T3520" s="103"/>
      <c r="Y3520" s="130" t="s">
        <v>243</v>
      </c>
      <c r="Z3520" s="130" t="s">
        <v>486</v>
      </c>
    </row>
    <row r="3521">
      <c r="L3521" s="116"/>
      <c r="M3521" s="116"/>
      <c r="N3521" s="116"/>
      <c r="O3521" s="116"/>
      <c r="T3521" s="103"/>
      <c r="Y3521" s="130" t="s">
        <v>123</v>
      </c>
      <c r="Z3521" s="130" t="s">
        <v>480</v>
      </c>
    </row>
    <row r="3522">
      <c r="L3522" s="116"/>
      <c r="M3522" s="116"/>
      <c r="N3522" s="116"/>
      <c r="O3522" s="116"/>
      <c r="T3522" s="103"/>
      <c r="Y3522" s="130" t="s">
        <v>547</v>
      </c>
      <c r="Z3522" s="130" t="s">
        <v>473</v>
      </c>
    </row>
    <row r="3523">
      <c r="L3523" s="116"/>
      <c r="M3523" s="116"/>
      <c r="N3523" s="116"/>
      <c r="O3523" s="116"/>
      <c r="T3523" s="103"/>
      <c r="Y3523" s="130" t="s">
        <v>548</v>
      </c>
      <c r="Z3523" s="130" t="s">
        <v>464</v>
      </c>
    </row>
    <row r="3524">
      <c r="L3524" s="116"/>
      <c r="M3524" s="116"/>
      <c r="N3524" s="116"/>
      <c r="O3524" s="116"/>
      <c r="T3524" s="103"/>
      <c r="Y3524" s="130" t="s">
        <v>91</v>
      </c>
      <c r="Z3524" s="130" t="s">
        <v>483</v>
      </c>
    </row>
    <row r="3525">
      <c r="L3525" s="116"/>
      <c r="M3525" s="116"/>
      <c r="N3525" s="116"/>
      <c r="O3525" s="116"/>
      <c r="T3525" s="103"/>
      <c r="Y3525" s="130" t="s">
        <v>582</v>
      </c>
      <c r="Z3525" s="130" t="s">
        <v>451</v>
      </c>
    </row>
    <row r="3526">
      <c r="L3526" s="116"/>
      <c r="M3526" s="116"/>
      <c r="N3526" s="116"/>
      <c r="O3526" s="116"/>
      <c r="T3526" s="103"/>
      <c r="Y3526" s="130" t="s">
        <v>255</v>
      </c>
      <c r="Z3526" s="130" t="s">
        <v>425</v>
      </c>
    </row>
    <row r="3527">
      <c r="L3527" s="116"/>
      <c r="M3527" s="116"/>
      <c r="N3527" s="116"/>
      <c r="O3527" s="116"/>
      <c r="T3527" s="103"/>
      <c r="Y3527" s="130" t="s">
        <v>75</v>
      </c>
      <c r="Z3527" s="130" t="s">
        <v>398</v>
      </c>
    </row>
    <row r="3528">
      <c r="L3528" s="116"/>
      <c r="M3528" s="116"/>
      <c r="N3528" s="116"/>
      <c r="O3528" s="116"/>
      <c r="T3528" s="103"/>
      <c r="Y3528" s="130" t="s">
        <v>141</v>
      </c>
      <c r="Z3528" s="130" t="s">
        <v>449</v>
      </c>
    </row>
    <row r="3529">
      <c r="L3529" s="116"/>
      <c r="M3529" s="116"/>
      <c r="N3529" s="116"/>
      <c r="O3529" s="116"/>
      <c r="T3529" s="103"/>
      <c r="Y3529" s="130" t="s">
        <v>89</v>
      </c>
      <c r="Z3529" s="130" t="s">
        <v>417</v>
      </c>
    </row>
    <row r="3530">
      <c r="L3530" s="116"/>
      <c r="M3530" s="116"/>
      <c r="N3530" s="116"/>
      <c r="O3530" s="116"/>
      <c r="T3530" s="103"/>
      <c r="Y3530" s="130" t="s">
        <v>527</v>
      </c>
      <c r="Z3530" s="130" t="s">
        <v>480</v>
      </c>
    </row>
    <row r="3531">
      <c r="L3531" s="116"/>
      <c r="M3531" s="116"/>
      <c r="N3531" s="116"/>
      <c r="O3531" s="116"/>
      <c r="T3531" s="103"/>
      <c r="Y3531" s="130" t="s">
        <v>60</v>
      </c>
      <c r="Z3531" s="130" t="s">
        <v>417</v>
      </c>
    </row>
    <row r="3532">
      <c r="L3532" s="116"/>
      <c r="M3532" s="116"/>
      <c r="N3532" s="116"/>
      <c r="O3532" s="116"/>
      <c r="T3532" s="103"/>
      <c r="Y3532" s="130" t="s">
        <v>585</v>
      </c>
      <c r="Z3532" s="130" t="s">
        <v>417</v>
      </c>
    </row>
    <row r="3533">
      <c r="L3533" s="116"/>
      <c r="M3533" s="116"/>
      <c r="N3533" s="116"/>
      <c r="O3533" s="116"/>
      <c r="T3533" s="103"/>
      <c r="Y3533" s="130" t="s">
        <v>135</v>
      </c>
      <c r="Z3533" s="130" t="s">
        <v>459</v>
      </c>
    </row>
    <row r="3534">
      <c r="L3534" s="116"/>
      <c r="M3534" s="116"/>
      <c r="N3534" s="116"/>
      <c r="O3534" s="116"/>
      <c r="T3534" s="103"/>
      <c r="Y3534" s="130" t="s">
        <v>528</v>
      </c>
      <c r="Z3534" s="130" t="s">
        <v>432</v>
      </c>
    </row>
    <row r="3535">
      <c r="L3535" s="116"/>
      <c r="M3535" s="116"/>
      <c r="N3535" s="116"/>
      <c r="O3535" s="116"/>
      <c r="T3535" s="103"/>
      <c r="Y3535" s="130" t="s">
        <v>583</v>
      </c>
      <c r="Z3535" s="130" t="s">
        <v>490</v>
      </c>
    </row>
    <row r="3536">
      <c r="L3536" s="116"/>
      <c r="M3536" s="116"/>
      <c r="N3536" s="116"/>
      <c r="O3536" s="116"/>
      <c r="T3536" s="103"/>
      <c r="Y3536" s="130" t="s">
        <v>534</v>
      </c>
      <c r="Z3536" s="130" t="s">
        <v>381</v>
      </c>
    </row>
    <row r="3537">
      <c r="L3537" s="116"/>
      <c r="M3537" s="116"/>
      <c r="N3537" s="116"/>
      <c r="O3537" s="116"/>
      <c r="T3537" s="103"/>
      <c r="Y3537" s="130" t="s">
        <v>537</v>
      </c>
      <c r="Z3537" s="130" t="s">
        <v>461</v>
      </c>
    </row>
    <row r="3538">
      <c r="L3538" s="116"/>
      <c r="M3538" s="116"/>
      <c r="N3538" s="116"/>
      <c r="O3538" s="116"/>
      <c r="T3538" s="103"/>
      <c r="Y3538" s="130" t="s">
        <v>211</v>
      </c>
      <c r="Z3538" s="130" t="s">
        <v>492</v>
      </c>
    </row>
    <row r="3539">
      <c r="L3539" s="116"/>
      <c r="M3539" s="116"/>
      <c r="N3539" s="116"/>
      <c r="O3539" s="116"/>
      <c r="T3539" s="103"/>
      <c r="Y3539" s="130" t="s">
        <v>538</v>
      </c>
      <c r="Z3539" s="130" t="s">
        <v>430</v>
      </c>
    </row>
    <row r="3540">
      <c r="L3540" s="116"/>
      <c r="M3540" s="116"/>
      <c r="N3540" s="116"/>
      <c r="O3540" s="116"/>
      <c r="T3540" s="103"/>
      <c r="Y3540" s="130" t="s">
        <v>77</v>
      </c>
      <c r="Z3540" s="130" t="s">
        <v>427</v>
      </c>
    </row>
    <row r="3541">
      <c r="L3541" s="116"/>
      <c r="M3541" s="116"/>
      <c r="N3541" s="116"/>
      <c r="O3541" s="116"/>
      <c r="T3541" s="103"/>
      <c r="Y3541" s="130" t="s">
        <v>127</v>
      </c>
      <c r="Z3541" s="130" t="s">
        <v>372</v>
      </c>
    </row>
    <row r="3542">
      <c r="L3542" s="116"/>
      <c r="M3542" s="116"/>
      <c r="N3542" s="116"/>
      <c r="O3542" s="116"/>
      <c r="T3542" s="103"/>
      <c r="Y3542" s="130" t="s">
        <v>539</v>
      </c>
      <c r="Z3542" s="130" t="s">
        <v>400</v>
      </c>
    </row>
    <row r="3543">
      <c r="L3543" s="116"/>
      <c r="M3543" s="116"/>
      <c r="N3543" s="116"/>
      <c r="O3543" s="116"/>
      <c r="T3543" s="103"/>
      <c r="Y3543" s="130" t="s">
        <v>87</v>
      </c>
      <c r="Z3543" s="130" t="s">
        <v>439</v>
      </c>
    </row>
    <row r="3544">
      <c r="L3544" s="116"/>
      <c r="M3544" s="116"/>
      <c r="N3544" s="116"/>
      <c r="O3544" s="116"/>
      <c r="T3544" s="103"/>
      <c r="Y3544" s="130" t="s">
        <v>596</v>
      </c>
      <c r="Z3544" s="130" t="s">
        <v>419</v>
      </c>
    </row>
    <row r="3545">
      <c r="L3545" s="116"/>
      <c r="M3545" s="116"/>
      <c r="N3545" s="116"/>
      <c r="O3545" s="116"/>
      <c r="T3545" s="103"/>
      <c r="Y3545" s="130" t="s">
        <v>125</v>
      </c>
      <c r="Z3545" s="130" t="s">
        <v>367</v>
      </c>
    </row>
    <row r="3546">
      <c r="L3546" s="116"/>
      <c r="M3546" s="116"/>
      <c r="N3546" s="116"/>
      <c r="O3546" s="116"/>
      <c r="T3546" s="103"/>
      <c r="Y3546" s="130" t="s">
        <v>175</v>
      </c>
      <c r="Z3546" s="130" t="s">
        <v>498</v>
      </c>
    </row>
    <row r="3547">
      <c r="L3547" s="116"/>
      <c r="M3547" s="116"/>
      <c r="N3547" s="116"/>
      <c r="O3547" s="116"/>
      <c r="T3547" s="103"/>
      <c r="Y3547" s="130" t="s">
        <v>83</v>
      </c>
      <c r="Z3547" s="130" t="s">
        <v>427</v>
      </c>
    </row>
    <row r="3548">
      <c r="L3548" s="116"/>
      <c r="M3548" s="116"/>
      <c r="N3548" s="116"/>
      <c r="O3548" s="116"/>
      <c r="T3548" s="103"/>
      <c r="Y3548" s="130" t="s">
        <v>592</v>
      </c>
      <c r="Z3548" s="130" t="s">
        <v>490</v>
      </c>
    </row>
    <row r="3549">
      <c r="L3549" s="116"/>
      <c r="M3549" s="116"/>
      <c r="N3549" s="116"/>
      <c r="O3549" s="116"/>
      <c r="T3549" s="103"/>
      <c r="Y3549" s="130" t="s">
        <v>594</v>
      </c>
      <c r="Z3549" s="130" t="s">
        <v>490</v>
      </c>
    </row>
    <row r="3550">
      <c r="L3550" s="116"/>
      <c r="M3550" s="116"/>
      <c r="N3550" s="116"/>
      <c r="O3550" s="116"/>
      <c r="T3550" s="103"/>
      <c r="Y3550" s="130" t="s">
        <v>597</v>
      </c>
      <c r="Z3550" s="130" t="s">
        <v>490</v>
      </c>
    </row>
    <row r="3551">
      <c r="L3551" s="116"/>
      <c r="M3551" s="116"/>
      <c r="N3551" s="116"/>
      <c r="O3551" s="116"/>
      <c r="T3551" s="103"/>
      <c r="Y3551" s="130" t="s">
        <v>599</v>
      </c>
      <c r="Z3551" s="130" t="s">
        <v>490</v>
      </c>
    </row>
    <row r="3552">
      <c r="L3552" s="116"/>
      <c r="M3552" s="116"/>
      <c r="N3552" s="116"/>
      <c r="O3552" s="116"/>
      <c r="T3552" s="103"/>
      <c r="Y3552" s="130" t="s">
        <v>67</v>
      </c>
      <c r="Z3552" s="130" t="s">
        <v>435</v>
      </c>
    </row>
    <row r="3553">
      <c r="L3553" s="116"/>
      <c r="M3553" s="116"/>
      <c r="N3553" s="116"/>
      <c r="O3553" s="116"/>
      <c r="T3553" s="103"/>
      <c r="Y3553" s="130" t="s">
        <v>243</v>
      </c>
      <c r="Z3553" s="130" t="s">
        <v>486</v>
      </c>
    </row>
    <row r="3554">
      <c r="L3554" s="116"/>
      <c r="M3554" s="116"/>
      <c r="N3554" s="116"/>
      <c r="O3554" s="116"/>
      <c r="T3554" s="103"/>
      <c r="Y3554" s="130" t="s">
        <v>123</v>
      </c>
      <c r="Z3554" s="130" t="s">
        <v>480</v>
      </c>
    </row>
    <row r="3555">
      <c r="L3555" s="116"/>
      <c r="M3555" s="116"/>
      <c r="N3555" s="116"/>
      <c r="O3555" s="116"/>
      <c r="T3555" s="103"/>
      <c r="Y3555" s="130" t="s">
        <v>547</v>
      </c>
      <c r="Z3555" s="130" t="s">
        <v>473</v>
      </c>
    </row>
    <row r="3556">
      <c r="L3556" s="116"/>
      <c r="M3556" s="116"/>
      <c r="N3556" s="116"/>
      <c r="O3556" s="116"/>
      <c r="T3556" s="103"/>
      <c r="Y3556" s="130" t="s">
        <v>548</v>
      </c>
      <c r="Z3556" s="130" t="s">
        <v>464</v>
      </c>
    </row>
    <row r="3557">
      <c r="L3557" s="116"/>
      <c r="M3557" s="116"/>
      <c r="N3557" s="116"/>
      <c r="O3557" s="116"/>
      <c r="T3557" s="103"/>
      <c r="Y3557" s="130" t="s">
        <v>91</v>
      </c>
      <c r="Z3557" s="130" t="s">
        <v>483</v>
      </c>
    </row>
    <row r="3558">
      <c r="L3558" s="116"/>
      <c r="M3558" s="116"/>
      <c r="N3558" s="116"/>
      <c r="O3558" s="116"/>
      <c r="T3558" s="103"/>
      <c r="Y3558" s="130" t="s">
        <v>582</v>
      </c>
      <c r="Z3558" s="130" t="s">
        <v>451</v>
      </c>
    </row>
    <row r="3559">
      <c r="L3559" s="116"/>
      <c r="M3559" s="116"/>
      <c r="N3559" s="116"/>
      <c r="O3559" s="116"/>
      <c r="T3559" s="103"/>
      <c r="Y3559" s="130" t="s">
        <v>255</v>
      </c>
      <c r="Z3559" s="130" t="s">
        <v>425</v>
      </c>
    </row>
    <row r="3560">
      <c r="L3560" s="116"/>
      <c r="M3560" s="116"/>
      <c r="N3560" s="116"/>
      <c r="O3560" s="116"/>
      <c r="T3560" s="103"/>
      <c r="Y3560" s="130" t="s">
        <v>75</v>
      </c>
      <c r="Z3560" s="130" t="s">
        <v>398</v>
      </c>
    </row>
    <row r="3561">
      <c r="L3561" s="116"/>
      <c r="M3561" s="116"/>
      <c r="N3561" s="116"/>
      <c r="O3561" s="116"/>
      <c r="T3561" s="103"/>
      <c r="Y3561" s="130" t="s">
        <v>141</v>
      </c>
      <c r="Z3561" s="130" t="s">
        <v>449</v>
      </c>
    </row>
    <row r="3562">
      <c r="L3562" s="116"/>
      <c r="M3562" s="116"/>
      <c r="N3562" s="116"/>
      <c r="O3562" s="116"/>
      <c r="T3562" s="103"/>
      <c r="Y3562" s="130" t="s">
        <v>598</v>
      </c>
      <c r="Z3562" s="130" t="s">
        <v>492</v>
      </c>
    </row>
    <row r="3563">
      <c r="L3563" s="116"/>
      <c r="M3563" s="116"/>
      <c r="N3563" s="116"/>
      <c r="O3563" s="116"/>
      <c r="T3563" s="103"/>
      <c r="Y3563" s="130" t="s">
        <v>527</v>
      </c>
      <c r="Z3563" s="130" t="s">
        <v>480</v>
      </c>
    </row>
    <row r="3564">
      <c r="L3564" s="116"/>
      <c r="M3564" s="116"/>
      <c r="N3564" s="116"/>
      <c r="O3564" s="116"/>
      <c r="T3564" s="103"/>
      <c r="Y3564" s="130" t="s">
        <v>60</v>
      </c>
      <c r="Z3564" s="130" t="s">
        <v>417</v>
      </c>
    </row>
    <row r="3565">
      <c r="L3565" s="116"/>
      <c r="M3565" s="116"/>
      <c r="N3565" s="116"/>
      <c r="O3565" s="116"/>
      <c r="T3565" s="103"/>
      <c r="Y3565" s="130" t="s">
        <v>585</v>
      </c>
      <c r="Z3565" s="130" t="s">
        <v>417</v>
      </c>
    </row>
    <row r="3566">
      <c r="L3566" s="116"/>
      <c r="M3566" s="116"/>
      <c r="N3566" s="116"/>
      <c r="O3566" s="116"/>
      <c r="T3566" s="103"/>
      <c r="Y3566" s="130" t="s">
        <v>135</v>
      </c>
      <c r="Z3566" s="130" t="s">
        <v>459</v>
      </c>
    </row>
    <row r="3567">
      <c r="L3567" s="116"/>
      <c r="M3567" s="116"/>
      <c r="N3567" s="116"/>
      <c r="O3567" s="116"/>
      <c r="T3567" s="103"/>
      <c r="Y3567" s="130" t="s">
        <v>528</v>
      </c>
      <c r="Z3567" s="130" t="s">
        <v>432</v>
      </c>
    </row>
    <row r="3568">
      <c r="L3568" s="116"/>
      <c r="M3568" s="116"/>
      <c r="N3568" s="116"/>
      <c r="O3568" s="116"/>
      <c r="T3568" s="103"/>
      <c r="Y3568" s="130" t="s">
        <v>583</v>
      </c>
      <c r="Z3568" s="130" t="s">
        <v>490</v>
      </c>
    </row>
    <row r="3569">
      <c r="L3569" s="116"/>
      <c r="M3569" s="116"/>
      <c r="N3569" s="116"/>
      <c r="O3569" s="116"/>
      <c r="T3569" s="103"/>
      <c r="Y3569" s="130" t="s">
        <v>534</v>
      </c>
      <c r="Z3569" s="130" t="s">
        <v>381</v>
      </c>
    </row>
    <row r="3570">
      <c r="L3570" s="116"/>
      <c r="M3570" s="116"/>
      <c r="N3570" s="116"/>
      <c r="O3570" s="116"/>
      <c r="T3570" s="103"/>
      <c r="Y3570" s="130" t="s">
        <v>537</v>
      </c>
      <c r="Z3570" s="130" t="s">
        <v>461</v>
      </c>
    </row>
    <row r="3571">
      <c r="L3571" s="116"/>
      <c r="M3571" s="116"/>
      <c r="N3571" s="116"/>
      <c r="O3571" s="116"/>
      <c r="T3571" s="103"/>
      <c r="Y3571" s="130" t="s">
        <v>211</v>
      </c>
      <c r="Z3571" s="130" t="s">
        <v>492</v>
      </c>
    </row>
    <row r="3572">
      <c r="L3572" s="116"/>
      <c r="M3572" s="116"/>
      <c r="N3572" s="116"/>
      <c r="O3572" s="116"/>
      <c r="T3572" s="103"/>
      <c r="Y3572" s="130" t="s">
        <v>77</v>
      </c>
      <c r="Z3572" s="130" t="s">
        <v>427</v>
      </c>
    </row>
    <row r="3573">
      <c r="L3573" s="116"/>
      <c r="M3573" s="116"/>
      <c r="N3573" s="116"/>
      <c r="O3573" s="116"/>
      <c r="T3573" s="103"/>
      <c r="Y3573" s="130" t="s">
        <v>127</v>
      </c>
      <c r="Z3573" s="130" t="s">
        <v>372</v>
      </c>
    </row>
    <row r="3574">
      <c r="L3574" s="116"/>
      <c r="M3574" s="116"/>
      <c r="N3574" s="116"/>
      <c r="O3574" s="116"/>
      <c r="T3574" s="103"/>
      <c r="Y3574" s="130" t="s">
        <v>539</v>
      </c>
      <c r="Z3574" s="130" t="s">
        <v>400</v>
      </c>
    </row>
    <row r="3575">
      <c r="L3575" s="116"/>
      <c r="M3575" s="116"/>
      <c r="N3575" s="116"/>
      <c r="O3575" s="116"/>
      <c r="T3575" s="103"/>
      <c r="Y3575" s="130" t="s">
        <v>87</v>
      </c>
      <c r="Z3575" s="130" t="s">
        <v>439</v>
      </c>
    </row>
    <row r="3576">
      <c r="L3576" s="116"/>
      <c r="M3576" s="116"/>
      <c r="N3576" s="116"/>
      <c r="O3576" s="116"/>
      <c r="T3576" s="103"/>
      <c r="Y3576" s="130" t="s">
        <v>596</v>
      </c>
      <c r="Z3576" s="130" t="s">
        <v>419</v>
      </c>
    </row>
    <row r="3577">
      <c r="L3577" s="116"/>
      <c r="M3577" s="116"/>
      <c r="N3577" s="116"/>
      <c r="O3577" s="116"/>
      <c r="T3577" s="103"/>
      <c r="Y3577" s="130" t="s">
        <v>125</v>
      </c>
      <c r="Z3577" s="130" t="s">
        <v>367</v>
      </c>
    </row>
    <row r="3578">
      <c r="L3578" s="116"/>
      <c r="M3578" s="116"/>
      <c r="N3578" s="116"/>
      <c r="O3578" s="116"/>
      <c r="T3578" s="103"/>
      <c r="Y3578" s="130" t="s">
        <v>175</v>
      </c>
      <c r="Z3578" s="130" t="s">
        <v>498</v>
      </c>
    </row>
    <row r="3579">
      <c r="L3579" s="116"/>
      <c r="M3579" s="116"/>
      <c r="N3579" s="116"/>
      <c r="O3579" s="116"/>
      <c r="T3579" s="103"/>
      <c r="Y3579" s="130" t="s">
        <v>83</v>
      </c>
      <c r="Z3579" s="130" t="s">
        <v>427</v>
      </c>
    </row>
    <row r="3580">
      <c r="L3580" s="116"/>
      <c r="M3580" s="116"/>
      <c r="N3580" s="116"/>
      <c r="O3580" s="116"/>
      <c r="T3580" s="103"/>
      <c r="Y3580" s="130" t="s">
        <v>592</v>
      </c>
      <c r="Z3580" s="130" t="s">
        <v>490</v>
      </c>
    </row>
    <row r="3581">
      <c r="L3581" s="116"/>
      <c r="M3581" s="116"/>
      <c r="N3581" s="116"/>
      <c r="O3581" s="116"/>
      <c r="T3581" s="103"/>
      <c r="Y3581" s="130" t="s">
        <v>594</v>
      </c>
      <c r="Z3581" s="130" t="s">
        <v>490</v>
      </c>
    </row>
    <row r="3582">
      <c r="L3582" s="116"/>
      <c r="M3582" s="116"/>
      <c r="N3582" s="116"/>
      <c r="O3582" s="116"/>
      <c r="T3582" s="103"/>
      <c r="Y3582" s="130" t="s">
        <v>597</v>
      </c>
      <c r="Z3582" s="130" t="s">
        <v>490</v>
      </c>
    </row>
    <row r="3583">
      <c r="L3583" s="116"/>
      <c r="M3583" s="116"/>
      <c r="N3583" s="116"/>
      <c r="O3583" s="116"/>
      <c r="T3583" s="103"/>
      <c r="Y3583" s="130" t="s">
        <v>599</v>
      </c>
      <c r="Z3583" s="130" t="s">
        <v>490</v>
      </c>
    </row>
    <row r="3584">
      <c r="L3584" s="116"/>
      <c r="M3584" s="116"/>
      <c r="N3584" s="116"/>
      <c r="O3584" s="116"/>
      <c r="T3584" s="103"/>
      <c r="Y3584" s="130" t="s">
        <v>67</v>
      </c>
      <c r="Z3584" s="130" t="s">
        <v>435</v>
      </c>
    </row>
    <row r="3585">
      <c r="L3585" s="116"/>
      <c r="M3585" s="116"/>
      <c r="N3585" s="116"/>
      <c r="O3585" s="116"/>
      <c r="T3585" s="103"/>
      <c r="Y3585" s="130" t="s">
        <v>243</v>
      </c>
      <c r="Z3585" s="130" t="s">
        <v>486</v>
      </c>
    </row>
    <row r="3586">
      <c r="L3586" s="116"/>
      <c r="M3586" s="116"/>
      <c r="N3586" s="116"/>
      <c r="O3586" s="116"/>
      <c r="T3586" s="103"/>
      <c r="Y3586" s="130" t="s">
        <v>123</v>
      </c>
      <c r="Z3586" s="130" t="s">
        <v>480</v>
      </c>
    </row>
    <row r="3587">
      <c r="L3587" s="116"/>
      <c r="M3587" s="116"/>
      <c r="N3587" s="116"/>
      <c r="O3587" s="116"/>
      <c r="T3587" s="103"/>
      <c r="Y3587" s="130" t="s">
        <v>547</v>
      </c>
      <c r="Z3587" s="130" t="s">
        <v>473</v>
      </c>
    </row>
    <row r="3588">
      <c r="L3588" s="116"/>
      <c r="M3588" s="116"/>
      <c r="N3588" s="116"/>
      <c r="O3588" s="116"/>
      <c r="T3588" s="103"/>
      <c r="Y3588" s="130" t="s">
        <v>548</v>
      </c>
      <c r="Z3588" s="130" t="s">
        <v>464</v>
      </c>
    </row>
    <row r="3589">
      <c r="L3589" s="116"/>
      <c r="M3589" s="116"/>
      <c r="N3589" s="116"/>
      <c r="O3589" s="116"/>
      <c r="T3589" s="103"/>
      <c r="Y3589" s="130" t="s">
        <v>91</v>
      </c>
      <c r="Z3589" s="130" t="s">
        <v>483</v>
      </c>
    </row>
    <row r="3590">
      <c r="L3590" s="116"/>
      <c r="M3590" s="116"/>
      <c r="N3590" s="116"/>
      <c r="O3590" s="116"/>
      <c r="T3590" s="103"/>
      <c r="Y3590" s="130" t="s">
        <v>582</v>
      </c>
      <c r="Z3590" s="130" t="s">
        <v>451</v>
      </c>
    </row>
    <row r="3591">
      <c r="L3591" s="116"/>
      <c r="M3591" s="116"/>
      <c r="N3591" s="116"/>
      <c r="O3591" s="116"/>
      <c r="T3591" s="103"/>
      <c r="Y3591" s="130" t="s">
        <v>255</v>
      </c>
      <c r="Z3591" s="130" t="s">
        <v>425</v>
      </c>
    </row>
    <row r="3592">
      <c r="L3592" s="116"/>
      <c r="M3592" s="116"/>
      <c r="N3592" s="116"/>
      <c r="O3592" s="116"/>
      <c r="T3592" s="103"/>
      <c r="Y3592" s="130" t="s">
        <v>103</v>
      </c>
      <c r="Z3592" s="130" t="s">
        <v>464</v>
      </c>
    </row>
    <row r="3593">
      <c r="L3593" s="116"/>
      <c r="M3593" s="116"/>
      <c r="N3593" s="116"/>
      <c r="O3593" s="116"/>
      <c r="T3593" s="103"/>
      <c r="Y3593" s="130" t="s">
        <v>75</v>
      </c>
      <c r="Z3593" s="130" t="s">
        <v>398</v>
      </c>
    </row>
    <row r="3594">
      <c r="L3594" s="116"/>
      <c r="M3594" s="116"/>
      <c r="N3594" s="116"/>
      <c r="O3594" s="116"/>
      <c r="T3594" s="103"/>
      <c r="Y3594" s="130" t="s">
        <v>141</v>
      </c>
      <c r="Z3594" s="130" t="s">
        <v>449</v>
      </c>
    </row>
    <row r="3595">
      <c r="L3595" s="116"/>
      <c r="M3595" s="116"/>
      <c r="N3595" s="116"/>
      <c r="O3595" s="116"/>
      <c r="T3595" s="103"/>
      <c r="Y3595" s="130" t="s">
        <v>527</v>
      </c>
      <c r="Z3595" s="130" t="s">
        <v>480</v>
      </c>
    </row>
    <row r="3596">
      <c r="L3596" s="116"/>
      <c r="M3596" s="116"/>
      <c r="N3596" s="116"/>
      <c r="O3596" s="116"/>
      <c r="T3596" s="103"/>
      <c r="Y3596" s="130" t="s">
        <v>60</v>
      </c>
      <c r="Z3596" s="130" t="s">
        <v>417</v>
      </c>
    </row>
    <row r="3597">
      <c r="L3597" s="116"/>
      <c r="M3597" s="116"/>
      <c r="N3597" s="116"/>
      <c r="O3597" s="116"/>
      <c r="T3597" s="103"/>
      <c r="Y3597" s="130" t="s">
        <v>135</v>
      </c>
      <c r="Z3597" s="130" t="s">
        <v>459</v>
      </c>
    </row>
    <row r="3598">
      <c r="L3598" s="116"/>
      <c r="M3598" s="116"/>
      <c r="N3598" s="116"/>
      <c r="O3598" s="116"/>
      <c r="T3598" s="103"/>
      <c r="Y3598" s="130" t="s">
        <v>528</v>
      </c>
      <c r="Z3598" s="130" t="s">
        <v>432</v>
      </c>
    </row>
    <row r="3599">
      <c r="L3599" s="116"/>
      <c r="M3599" s="116"/>
      <c r="N3599" s="116"/>
      <c r="O3599" s="116"/>
      <c r="T3599" s="103"/>
      <c r="Y3599" s="130" t="s">
        <v>534</v>
      </c>
      <c r="Z3599" s="130" t="s">
        <v>381</v>
      </c>
    </row>
    <row r="3600">
      <c r="L3600" s="116"/>
      <c r="M3600" s="116"/>
      <c r="N3600" s="116"/>
      <c r="O3600" s="116"/>
      <c r="T3600" s="103"/>
      <c r="Y3600" s="130" t="s">
        <v>537</v>
      </c>
      <c r="Z3600" s="130" t="s">
        <v>461</v>
      </c>
    </row>
    <row r="3601">
      <c r="L3601" s="116"/>
      <c r="M3601" s="116"/>
      <c r="N3601" s="116"/>
      <c r="O3601" s="116"/>
      <c r="T3601" s="103"/>
      <c r="Y3601" s="130" t="s">
        <v>211</v>
      </c>
      <c r="Z3601" s="130" t="s">
        <v>492</v>
      </c>
    </row>
    <row r="3602">
      <c r="L3602" s="116"/>
      <c r="M3602" s="116"/>
      <c r="N3602" s="116"/>
      <c r="O3602" s="116"/>
      <c r="T3602" s="103"/>
      <c r="Y3602" s="130" t="s">
        <v>77</v>
      </c>
      <c r="Z3602" s="130" t="s">
        <v>427</v>
      </c>
    </row>
    <row r="3603">
      <c r="L3603" s="116"/>
      <c r="M3603" s="116"/>
      <c r="N3603" s="116"/>
      <c r="O3603" s="116"/>
      <c r="T3603" s="103"/>
      <c r="Y3603" s="130" t="s">
        <v>127</v>
      </c>
      <c r="Z3603" s="130" t="s">
        <v>372</v>
      </c>
    </row>
    <row r="3604">
      <c r="L3604" s="116"/>
      <c r="M3604" s="116"/>
      <c r="N3604" s="116"/>
      <c r="O3604" s="116"/>
      <c r="T3604" s="103"/>
      <c r="Y3604" s="130" t="s">
        <v>539</v>
      </c>
      <c r="Z3604" s="130" t="s">
        <v>400</v>
      </c>
    </row>
    <row r="3605">
      <c r="L3605" s="116"/>
      <c r="M3605" s="116"/>
      <c r="N3605" s="116"/>
      <c r="O3605" s="116"/>
      <c r="T3605" s="103"/>
      <c r="Y3605" s="130" t="s">
        <v>87</v>
      </c>
      <c r="Z3605" s="130" t="s">
        <v>439</v>
      </c>
    </row>
    <row r="3606">
      <c r="L3606" s="116"/>
      <c r="M3606" s="116"/>
      <c r="N3606" s="116"/>
      <c r="O3606" s="116"/>
      <c r="T3606" s="103"/>
      <c r="Y3606" s="130" t="s">
        <v>596</v>
      </c>
      <c r="Z3606" s="130" t="s">
        <v>419</v>
      </c>
    </row>
    <row r="3607">
      <c r="L3607" s="116"/>
      <c r="M3607" s="116"/>
      <c r="N3607" s="116"/>
      <c r="O3607" s="116"/>
      <c r="T3607" s="103"/>
      <c r="Y3607" s="130" t="s">
        <v>73</v>
      </c>
      <c r="Z3607" s="130" t="s">
        <v>489</v>
      </c>
    </row>
    <row r="3608">
      <c r="L3608" s="116"/>
      <c r="M3608" s="116"/>
      <c r="N3608" s="116"/>
      <c r="O3608" s="116"/>
      <c r="T3608" s="103"/>
      <c r="Y3608" s="130" t="s">
        <v>125</v>
      </c>
      <c r="Z3608" s="130" t="s">
        <v>367</v>
      </c>
    </row>
    <row r="3609">
      <c r="L3609" s="116"/>
      <c r="M3609" s="116"/>
      <c r="N3609" s="116"/>
      <c r="O3609" s="116"/>
      <c r="T3609" s="103"/>
      <c r="Y3609" s="130" t="s">
        <v>175</v>
      </c>
      <c r="Z3609" s="130" t="s">
        <v>498</v>
      </c>
    </row>
    <row r="3610">
      <c r="L3610" s="116"/>
      <c r="M3610" s="116"/>
      <c r="N3610" s="116"/>
      <c r="O3610" s="116"/>
      <c r="T3610" s="103"/>
      <c r="Y3610" s="130" t="s">
        <v>83</v>
      </c>
      <c r="Z3610" s="130" t="s">
        <v>427</v>
      </c>
    </row>
    <row r="3611">
      <c r="L3611" s="116"/>
      <c r="M3611" s="116"/>
      <c r="N3611" s="116"/>
      <c r="O3611" s="116"/>
      <c r="T3611" s="103"/>
      <c r="Y3611" s="130" t="s">
        <v>592</v>
      </c>
      <c r="Z3611" s="130" t="s">
        <v>490</v>
      </c>
    </row>
    <row r="3612">
      <c r="L3612" s="116"/>
      <c r="M3612" s="116"/>
      <c r="N3612" s="116"/>
      <c r="O3612" s="116"/>
      <c r="T3612" s="103"/>
      <c r="Y3612" s="130" t="s">
        <v>594</v>
      </c>
      <c r="Z3612" s="130" t="s">
        <v>490</v>
      </c>
    </row>
    <row r="3613">
      <c r="L3613" s="116"/>
      <c r="M3613" s="116"/>
      <c r="N3613" s="116"/>
      <c r="O3613" s="116"/>
      <c r="T3613" s="103"/>
      <c r="Y3613" s="130" t="s">
        <v>597</v>
      </c>
      <c r="Z3613" s="130" t="s">
        <v>490</v>
      </c>
    </row>
    <row r="3614">
      <c r="L3614" s="116"/>
      <c r="M3614" s="116"/>
      <c r="N3614" s="116"/>
      <c r="O3614" s="116"/>
      <c r="T3614" s="103"/>
      <c r="Y3614" s="130" t="s">
        <v>599</v>
      </c>
      <c r="Z3614" s="130" t="s">
        <v>490</v>
      </c>
    </row>
    <row r="3615">
      <c r="L3615" s="116"/>
      <c r="M3615" s="116"/>
      <c r="N3615" s="116"/>
      <c r="O3615" s="116"/>
      <c r="T3615" s="103"/>
      <c r="Y3615" s="130" t="s">
        <v>67</v>
      </c>
      <c r="Z3615" s="130" t="s">
        <v>435</v>
      </c>
    </row>
    <row r="3616">
      <c r="L3616" s="116"/>
      <c r="M3616" s="116"/>
      <c r="N3616" s="116"/>
      <c r="O3616" s="116"/>
      <c r="T3616" s="103"/>
      <c r="Y3616" s="130" t="s">
        <v>69</v>
      </c>
      <c r="Z3616" s="130" t="s">
        <v>468</v>
      </c>
    </row>
    <row r="3617">
      <c r="L3617" s="116"/>
      <c r="M3617" s="116"/>
      <c r="N3617" s="116"/>
      <c r="O3617" s="116"/>
      <c r="T3617" s="103"/>
      <c r="Y3617" s="130" t="s">
        <v>243</v>
      </c>
      <c r="Z3617" s="130" t="s">
        <v>486</v>
      </c>
    </row>
    <row r="3618">
      <c r="L3618" s="116"/>
      <c r="M3618" s="116"/>
      <c r="N3618" s="116"/>
      <c r="O3618" s="116"/>
      <c r="T3618" s="103"/>
      <c r="Y3618" s="130" t="s">
        <v>81</v>
      </c>
      <c r="Z3618" s="130" t="s">
        <v>413</v>
      </c>
    </row>
    <row r="3619">
      <c r="L3619" s="116"/>
      <c r="M3619" s="116"/>
      <c r="N3619" s="116"/>
      <c r="O3619" s="116"/>
      <c r="T3619" s="103"/>
      <c r="Y3619" s="130" t="s">
        <v>123</v>
      </c>
      <c r="Z3619" s="130" t="s">
        <v>480</v>
      </c>
    </row>
    <row r="3620">
      <c r="L3620" s="116"/>
      <c r="M3620" s="116"/>
      <c r="N3620" s="116"/>
      <c r="O3620" s="116"/>
      <c r="T3620" s="103"/>
      <c r="Y3620" s="130" t="s">
        <v>547</v>
      </c>
      <c r="Z3620" s="130" t="s">
        <v>473</v>
      </c>
    </row>
    <row r="3621">
      <c r="L3621" s="116"/>
      <c r="M3621" s="116"/>
      <c r="N3621" s="116"/>
      <c r="O3621" s="116"/>
      <c r="T3621" s="103"/>
      <c r="Y3621" s="130" t="s">
        <v>548</v>
      </c>
      <c r="Z3621" s="130" t="s">
        <v>464</v>
      </c>
    </row>
    <row r="3622">
      <c r="L3622" s="116"/>
      <c r="M3622" s="116"/>
      <c r="N3622" s="116"/>
      <c r="O3622" s="116"/>
      <c r="T3622" s="103"/>
      <c r="Y3622" s="130" t="s">
        <v>91</v>
      </c>
      <c r="Z3622" s="130" t="s">
        <v>483</v>
      </c>
    </row>
    <row r="3623">
      <c r="L3623" s="116"/>
      <c r="M3623" s="116"/>
      <c r="N3623" s="116"/>
      <c r="O3623" s="116"/>
      <c r="T3623" s="103"/>
      <c r="Y3623" s="130" t="s">
        <v>582</v>
      </c>
      <c r="Z3623" s="130" t="s">
        <v>451</v>
      </c>
    </row>
    <row r="3624">
      <c r="L3624" s="116"/>
      <c r="M3624" s="116"/>
      <c r="N3624" s="116"/>
      <c r="O3624" s="116"/>
      <c r="T3624" s="103"/>
      <c r="Y3624" s="130" t="s">
        <v>255</v>
      </c>
      <c r="Z3624" s="130" t="s">
        <v>425</v>
      </c>
    </row>
    <row r="3625">
      <c r="L3625" s="116"/>
      <c r="M3625" s="116"/>
      <c r="N3625" s="116"/>
      <c r="O3625" s="116"/>
      <c r="T3625" s="103"/>
      <c r="Y3625" s="130" t="s">
        <v>103</v>
      </c>
      <c r="Z3625" s="130" t="s">
        <v>464</v>
      </c>
    </row>
    <row r="3626">
      <c r="L3626" s="116"/>
      <c r="M3626" s="116"/>
      <c r="N3626" s="116"/>
      <c r="O3626" s="116"/>
      <c r="T3626" s="103"/>
      <c r="Y3626" s="130" t="s">
        <v>75</v>
      </c>
      <c r="Z3626" s="130" t="s">
        <v>398</v>
      </c>
    </row>
    <row r="3627">
      <c r="L3627" s="116"/>
      <c r="M3627" s="116"/>
      <c r="N3627" s="116"/>
      <c r="O3627" s="116"/>
      <c r="T3627" s="103"/>
      <c r="Y3627" s="130" t="s">
        <v>141</v>
      </c>
      <c r="Z3627" s="130" t="s">
        <v>449</v>
      </c>
    </row>
    <row r="3628">
      <c r="L3628" s="116"/>
      <c r="M3628" s="116"/>
      <c r="N3628" s="116"/>
      <c r="O3628" s="116"/>
      <c r="T3628" s="103"/>
      <c r="Y3628" s="130" t="s">
        <v>527</v>
      </c>
      <c r="Z3628" s="130" t="s">
        <v>480</v>
      </c>
    </row>
    <row r="3629">
      <c r="L3629" s="116"/>
      <c r="M3629" s="116"/>
      <c r="N3629" s="116"/>
      <c r="O3629" s="116"/>
      <c r="T3629" s="103"/>
      <c r="Y3629" s="130" t="s">
        <v>60</v>
      </c>
      <c r="Z3629" s="130" t="s">
        <v>417</v>
      </c>
    </row>
    <row r="3630">
      <c r="L3630" s="116"/>
      <c r="M3630" s="116"/>
      <c r="N3630" s="116"/>
      <c r="O3630" s="116"/>
      <c r="T3630" s="103"/>
      <c r="Y3630" s="130" t="s">
        <v>135</v>
      </c>
      <c r="Z3630" s="130" t="s">
        <v>459</v>
      </c>
    </row>
    <row r="3631">
      <c r="L3631" s="116"/>
      <c r="M3631" s="116"/>
      <c r="N3631" s="116"/>
      <c r="O3631" s="116"/>
      <c r="T3631" s="103"/>
      <c r="Y3631" s="130" t="s">
        <v>528</v>
      </c>
      <c r="Z3631" s="130" t="s">
        <v>432</v>
      </c>
    </row>
    <row r="3632">
      <c r="L3632" s="116"/>
      <c r="M3632" s="116"/>
      <c r="N3632" s="116"/>
      <c r="O3632" s="116"/>
      <c r="T3632" s="103"/>
      <c r="Y3632" s="130" t="s">
        <v>534</v>
      </c>
      <c r="Z3632" s="130" t="s">
        <v>381</v>
      </c>
    </row>
    <row r="3633">
      <c r="L3633" s="116"/>
      <c r="M3633" s="116"/>
      <c r="N3633" s="116"/>
      <c r="O3633" s="116"/>
      <c r="T3633" s="103"/>
      <c r="Y3633" s="130" t="s">
        <v>537</v>
      </c>
      <c r="Z3633" s="130" t="s">
        <v>461</v>
      </c>
    </row>
    <row r="3634">
      <c r="L3634" s="116"/>
      <c r="M3634" s="116"/>
      <c r="N3634" s="116"/>
      <c r="O3634" s="116"/>
      <c r="T3634" s="103"/>
      <c r="Y3634" s="130" t="s">
        <v>211</v>
      </c>
      <c r="Z3634" s="130" t="s">
        <v>492</v>
      </c>
    </row>
    <row r="3635">
      <c r="L3635" s="116"/>
      <c r="M3635" s="116"/>
      <c r="N3635" s="116"/>
      <c r="O3635" s="116"/>
      <c r="T3635" s="103"/>
      <c r="Y3635" s="130" t="s">
        <v>77</v>
      </c>
      <c r="Z3635" s="130" t="s">
        <v>427</v>
      </c>
    </row>
    <row r="3636">
      <c r="L3636" s="116"/>
      <c r="M3636" s="116"/>
      <c r="N3636" s="116"/>
      <c r="O3636" s="116"/>
      <c r="T3636" s="103"/>
      <c r="Y3636" s="130" t="s">
        <v>127</v>
      </c>
      <c r="Z3636" s="130" t="s">
        <v>372</v>
      </c>
    </row>
    <row r="3637">
      <c r="L3637" s="116"/>
      <c r="M3637" s="116"/>
      <c r="N3637" s="116"/>
      <c r="O3637" s="116"/>
      <c r="T3637" s="103"/>
      <c r="Y3637" s="130" t="s">
        <v>539</v>
      </c>
      <c r="Z3637" s="130" t="s">
        <v>400</v>
      </c>
    </row>
    <row r="3638">
      <c r="L3638" s="116"/>
      <c r="M3638" s="116"/>
      <c r="N3638" s="116"/>
      <c r="O3638" s="116"/>
      <c r="T3638" s="103"/>
      <c r="Y3638" s="130" t="s">
        <v>87</v>
      </c>
      <c r="Z3638" s="130" t="s">
        <v>439</v>
      </c>
    </row>
    <row r="3639">
      <c r="L3639" s="116"/>
      <c r="M3639" s="116"/>
      <c r="N3639" s="116"/>
      <c r="O3639" s="116"/>
      <c r="T3639" s="103"/>
      <c r="Y3639" s="130" t="s">
        <v>596</v>
      </c>
      <c r="Z3639" s="130" t="s">
        <v>419</v>
      </c>
    </row>
    <row r="3640">
      <c r="L3640" s="116"/>
      <c r="M3640" s="116"/>
      <c r="N3640" s="116"/>
      <c r="O3640" s="116"/>
      <c r="T3640" s="103"/>
      <c r="Y3640" s="130" t="s">
        <v>125</v>
      </c>
      <c r="Z3640" s="130" t="s">
        <v>367</v>
      </c>
    </row>
    <row r="3641">
      <c r="L3641" s="116"/>
      <c r="M3641" s="116"/>
      <c r="N3641" s="116"/>
      <c r="O3641" s="116"/>
      <c r="T3641" s="103"/>
      <c r="Y3641" s="130" t="s">
        <v>175</v>
      </c>
      <c r="Z3641" s="130" t="s">
        <v>498</v>
      </c>
    </row>
    <row r="3642">
      <c r="L3642" s="116"/>
      <c r="M3642" s="116"/>
      <c r="N3642" s="116"/>
      <c r="O3642" s="116"/>
      <c r="T3642" s="103"/>
      <c r="Y3642" s="130" t="s">
        <v>83</v>
      </c>
      <c r="Z3642" s="130" t="s">
        <v>427</v>
      </c>
    </row>
    <row r="3643">
      <c r="L3643" s="116"/>
      <c r="M3643" s="116"/>
      <c r="N3643" s="116"/>
      <c r="O3643" s="116"/>
      <c r="T3643" s="103"/>
      <c r="Y3643" s="130" t="s">
        <v>592</v>
      </c>
      <c r="Z3643" s="130" t="s">
        <v>490</v>
      </c>
    </row>
    <row r="3644">
      <c r="L3644" s="116"/>
      <c r="M3644" s="116"/>
      <c r="N3644" s="116"/>
      <c r="O3644" s="116"/>
      <c r="T3644" s="103"/>
      <c r="Y3644" s="130" t="s">
        <v>594</v>
      </c>
      <c r="Z3644" s="130" t="s">
        <v>490</v>
      </c>
    </row>
    <row r="3645">
      <c r="L3645" s="116"/>
      <c r="M3645" s="116"/>
      <c r="N3645" s="116"/>
      <c r="O3645" s="116"/>
      <c r="T3645" s="103"/>
      <c r="Y3645" s="130" t="s">
        <v>597</v>
      </c>
      <c r="Z3645" s="130" t="s">
        <v>490</v>
      </c>
    </row>
    <row r="3646">
      <c r="L3646" s="116"/>
      <c r="M3646" s="116"/>
      <c r="N3646" s="116"/>
      <c r="O3646" s="116"/>
      <c r="T3646" s="103"/>
      <c r="Y3646" s="130" t="s">
        <v>599</v>
      </c>
      <c r="Z3646" s="130" t="s">
        <v>490</v>
      </c>
    </row>
    <row r="3647">
      <c r="L3647" s="116"/>
      <c r="M3647" s="116"/>
      <c r="N3647" s="116"/>
      <c r="O3647" s="116"/>
      <c r="T3647" s="103"/>
      <c r="Y3647" s="130" t="s">
        <v>67</v>
      </c>
      <c r="Z3647" s="130" t="s">
        <v>435</v>
      </c>
    </row>
    <row r="3648">
      <c r="L3648" s="116"/>
      <c r="M3648" s="116"/>
      <c r="N3648" s="116"/>
      <c r="O3648" s="116"/>
      <c r="T3648" s="103"/>
      <c r="Y3648" s="130" t="s">
        <v>243</v>
      </c>
      <c r="Z3648" s="130" t="s">
        <v>486</v>
      </c>
    </row>
    <row r="3649">
      <c r="L3649" s="116"/>
      <c r="M3649" s="116"/>
      <c r="N3649" s="116"/>
      <c r="O3649" s="116"/>
      <c r="T3649" s="103"/>
      <c r="Y3649" s="130" t="s">
        <v>247</v>
      </c>
      <c r="Z3649" s="130" t="s">
        <v>492</v>
      </c>
    </row>
    <row r="3650">
      <c r="L3650" s="116"/>
      <c r="M3650" s="116"/>
      <c r="N3650" s="116"/>
      <c r="O3650" s="116"/>
      <c r="T3650" s="103"/>
      <c r="Y3650" s="130" t="s">
        <v>123</v>
      </c>
      <c r="Z3650" s="130" t="s">
        <v>480</v>
      </c>
    </row>
    <row r="3651">
      <c r="L3651" s="116"/>
      <c r="M3651" s="116"/>
      <c r="N3651" s="116"/>
      <c r="O3651" s="116"/>
      <c r="T3651" s="103"/>
      <c r="Y3651" s="130" t="s">
        <v>547</v>
      </c>
      <c r="Z3651" s="130" t="s">
        <v>473</v>
      </c>
    </row>
    <row r="3652">
      <c r="L3652" s="116"/>
      <c r="M3652" s="116"/>
      <c r="N3652" s="116"/>
      <c r="O3652" s="116"/>
      <c r="T3652" s="103"/>
      <c r="Y3652" s="130" t="s">
        <v>548</v>
      </c>
      <c r="Z3652" s="130" t="s">
        <v>464</v>
      </c>
    </row>
    <row r="3653">
      <c r="L3653" s="116"/>
      <c r="M3653" s="116"/>
      <c r="N3653" s="116"/>
      <c r="O3653" s="116"/>
      <c r="T3653" s="103"/>
      <c r="Y3653" s="130" t="s">
        <v>91</v>
      </c>
      <c r="Z3653" s="130" t="s">
        <v>483</v>
      </c>
    </row>
    <row r="3654">
      <c r="L3654" s="116"/>
      <c r="M3654" s="116"/>
      <c r="N3654" s="116"/>
      <c r="O3654" s="116"/>
      <c r="T3654" s="103"/>
      <c r="Y3654" s="130" t="s">
        <v>582</v>
      </c>
      <c r="Z3654" s="130" t="s">
        <v>451</v>
      </c>
    </row>
    <row r="3655">
      <c r="L3655" s="116"/>
      <c r="M3655" s="116"/>
      <c r="N3655" s="116"/>
      <c r="O3655" s="116"/>
      <c r="T3655" s="103"/>
      <c r="Y3655" s="130" t="s">
        <v>255</v>
      </c>
      <c r="Z3655" s="130" t="s">
        <v>425</v>
      </c>
    </row>
    <row r="3656">
      <c r="L3656" s="116"/>
      <c r="M3656" s="116"/>
      <c r="N3656" s="116"/>
      <c r="O3656" s="116"/>
      <c r="T3656" s="103"/>
      <c r="Y3656" s="130" t="s">
        <v>75</v>
      </c>
      <c r="Z3656" s="130" t="s">
        <v>398</v>
      </c>
    </row>
    <row r="3657">
      <c r="L3657" s="116"/>
      <c r="M3657" s="116"/>
      <c r="N3657" s="116"/>
      <c r="O3657" s="116"/>
      <c r="T3657" s="103"/>
      <c r="Y3657" s="130" t="s">
        <v>141</v>
      </c>
      <c r="Z3657" s="130" t="s">
        <v>449</v>
      </c>
    </row>
    <row r="3658">
      <c r="L3658" s="116"/>
      <c r="M3658" s="116"/>
      <c r="N3658" s="116"/>
      <c r="O3658" s="116"/>
      <c r="T3658" s="103"/>
      <c r="Y3658" s="130" t="s">
        <v>527</v>
      </c>
      <c r="Z3658" s="130" t="s">
        <v>480</v>
      </c>
    </row>
    <row r="3659">
      <c r="L3659" s="116"/>
      <c r="M3659" s="116"/>
      <c r="N3659" s="116"/>
      <c r="O3659" s="116"/>
      <c r="T3659" s="103"/>
      <c r="Y3659" s="130" t="s">
        <v>60</v>
      </c>
      <c r="Z3659" s="130" t="s">
        <v>417</v>
      </c>
    </row>
    <row r="3660">
      <c r="L3660" s="116"/>
      <c r="M3660" s="116"/>
      <c r="N3660" s="116"/>
      <c r="O3660" s="116"/>
      <c r="T3660" s="103"/>
      <c r="Y3660" s="130" t="s">
        <v>585</v>
      </c>
      <c r="Z3660" s="130" t="s">
        <v>417</v>
      </c>
    </row>
    <row r="3661">
      <c r="L3661" s="116"/>
      <c r="M3661" s="116"/>
      <c r="N3661" s="116"/>
      <c r="O3661" s="116"/>
      <c r="T3661" s="103"/>
      <c r="Y3661" s="130" t="s">
        <v>135</v>
      </c>
      <c r="Z3661" s="130" t="s">
        <v>459</v>
      </c>
    </row>
    <row r="3662">
      <c r="L3662" s="116"/>
      <c r="M3662" s="116"/>
      <c r="N3662" s="116"/>
      <c r="O3662" s="116"/>
      <c r="T3662" s="103"/>
      <c r="Y3662" s="130" t="s">
        <v>528</v>
      </c>
      <c r="Z3662" s="130" t="s">
        <v>432</v>
      </c>
    </row>
    <row r="3663">
      <c r="L3663" s="116"/>
      <c r="M3663" s="116"/>
      <c r="N3663" s="116"/>
      <c r="O3663" s="116"/>
      <c r="T3663" s="103"/>
      <c r="Y3663" s="130" t="s">
        <v>583</v>
      </c>
      <c r="Z3663" s="130" t="s">
        <v>490</v>
      </c>
    </row>
    <row r="3664">
      <c r="L3664" s="116"/>
      <c r="M3664" s="116"/>
      <c r="N3664" s="116"/>
      <c r="O3664" s="116"/>
      <c r="T3664" s="103"/>
      <c r="Y3664" s="130" t="s">
        <v>534</v>
      </c>
      <c r="Z3664" s="130" t="s">
        <v>381</v>
      </c>
    </row>
    <row r="3665">
      <c r="L3665" s="116"/>
      <c r="M3665" s="116"/>
      <c r="N3665" s="116"/>
      <c r="O3665" s="116"/>
      <c r="T3665" s="103"/>
      <c r="Y3665" s="130" t="s">
        <v>537</v>
      </c>
      <c r="Z3665" s="130" t="s">
        <v>461</v>
      </c>
    </row>
    <row r="3666">
      <c r="L3666" s="116"/>
      <c r="M3666" s="116"/>
      <c r="N3666" s="116"/>
      <c r="O3666" s="116"/>
      <c r="T3666" s="103"/>
      <c r="Y3666" s="130" t="s">
        <v>211</v>
      </c>
      <c r="Z3666" s="130" t="s">
        <v>492</v>
      </c>
    </row>
    <row r="3667">
      <c r="L3667" s="116"/>
      <c r="M3667" s="116"/>
      <c r="N3667" s="116"/>
      <c r="O3667" s="116"/>
      <c r="T3667" s="103"/>
      <c r="Y3667" s="130" t="s">
        <v>77</v>
      </c>
      <c r="Z3667" s="130" t="s">
        <v>427</v>
      </c>
    </row>
    <row r="3668">
      <c r="L3668" s="116"/>
      <c r="M3668" s="116"/>
      <c r="N3668" s="116"/>
      <c r="O3668" s="116"/>
      <c r="T3668" s="103"/>
      <c r="Y3668" s="130" t="s">
        <v>127</v>
      </c>
      <c r="Z3668" s="130" t="s">
        <v>372</v>
      </c>
    </row>
    <row r="3669">
      <c r="L3669" s="116"/>
      <c r="M3669" s="116"/>
      <c r="N3669" s="116"/>
      <c r="O3669" s="116"/>
      <c r="T3669" s="103"/>
      <c r="Y3669" s="130" t="s">
        <v>539</v>
      </c>
      <c r="Z3669" s="130" t="s">
        <v>400</v>
      </c>
    </row>
    <row r="3670">
      <c r="L3670" s="116"/>
      <c r="M3670" s="116"/>
      <c r="N3670" s="116"/>
      <c r="O3670" s="116"/>
      <c r="T3670" s="103"/>
      <c r="Y3670" s="130" t="s">
        <v>87</v>
      </c>
      <c r="Z3670" s="130" t="s">
        <v>439</v>
      </c>
    </row>
    <row r="3671">
      <c r="L3671" s="116"/>
      <c r="M3671" s="116"/>
      <c r="N3671" s="116"/>
      <c r="O3671" s="116"/>
      <c r="T3671" s="103"/>
      <c r="Y3671" s="130" t="s">
        <v>596</v>
      </c>
      <c r="Z3671" s="130" t="s">
        <v>419</v>
      </c>
    </row>
    <row r="3672">
      <c r="L3672" s="116"/>
      <c r="M3672" s="116"/>
      <c r="N3672" s="116"/>
      <c r="O3672" s="116"/>
      <c r="T3672" s="103"/>
      <c r="Y3672" s="130" t="s">
        <v>73</v>
      </c>
      <c r="Z3672" s="130" t="s">
        <v>489</v>
      </c>
    </row>
    <row r="3673">
      <c r="L3673" s="116"/>
      <c r="M3673" s="116"/>
      <c r="N3673" s="116"/>
      <c r="O3673" s="116"/>
      <c r="T3673" s="103"/>
      <c r="Y3673" s="130" t="s">
        <v>125</v>
      </c>
      <c r="Z3673" s="130" t="s">
        <v>367</v>
      </c>
    </row>
    <row r="3674">
      <c r="L3674" s="116"/>
      <c r="M3674" s="116"/>
      <c r="N3674" s="116"/>
      <c r="O3674" s="116"/>
      <c r="T3674" s="103"/>
      <c r="Y3674" s="130" t="s">
        <v>175</v>
      </c>
      <c r="Z3674" s="130" t="s">
        <v>498</v>
      </c>
    </row>
    <row r="3675">
      <c r="L3675" s="116"/>
      <c r="M3675" s="116"/>
      <c r="N3675" s="116"/>
      <c r="O3675" s="116"/>
      <c r="T3675" s="103"/>
      <c r="Y3675" s="130" t="s">
        <v>83</v>
      </c>
      <c r="Z3675" s="130" t="s">
        <v>427</v>
      </c>
    </row>
    <row r="3676">
      <c r="L3676" s="116"/>
      <c r="M3676" s="116"/>
      <c r="N3676" s="116"/>
      <c r="O3676" s="116"/>
      <c r="T3676" s="103"/>
      <c r="Y3676" s="130" t="s">
        <v>592</v>
      </c>
      <c r="Z3676" s="130" t="s">
        <v>490</v>
      </c>
    </row>
    <row r="3677">
      <c r="L3677" s="116"/>
      <c r="M3677" s="116"/>
      <c r="N3677" s="116"/>
      <c r="O3677" s="116"/>
      <c r="T3677" s="103"/>
      <c r="Y3677" s="130" t="s">
        <v>593</v>
      </c>
      <c r="Z3677" s="130" t="s">
        <v>490</v>
      </c>
    </row>
    <row r="3678">
      <c r="L3678" s="116"/>
      <c r="M3678" s="116"/>
      <c r="N3678" s="116"/>
      <c r="O3678" s="116"/>
      <c r="T3678" s="103"/>
      <c r="Y3678" s="130" t="s">
        <v>594</v>
      </c>
      <c r="Z3678" s="130" t="s">
        <v>490</v>
      </c>
    </row>
    <row r="3679">
      <c r="L3679" s="116"/>
      <c r="M3679" s="116"/>
      <c r="N3679" s="116"/>
      <c r="O3679" s="116"/>
      <c r="T3679" s="103"/>
      <c r="Y3679" s="130" t="s">
        <v>597</v>
      </c>
      <c r="Z3679" s="130" t="s">
        <v>490</v>
      </c>
    </row>
    <row r="3680">
      <c r="L3680" s="116"/>
      <c r="M3680" s="116"/>
      <c r="N3680" s="116"/>
      <c r="O3680" s="116"/>
      <c r="T3680" s="103"/>
      <c r="Y3680" s="130" t="s">
        <v>599</v>
      </c>
      <c r="Z3680" s="130" t="s">
        <v>490</v>
      </c>
    </row>
    <row r="3681">
      <c r="L3681" s="116"/>
      <c r="M3681" s="116"/>
      <c r="N3681" s="116"/>
      <c r="O3681" s="116"/>
      <c r="T3681" s="103"/>
      <c r="Y3681" s="130" t="s">
        <v>67</v>
      </c>
      <c r="Z3681" s="130" t="s">
        <v>435</v>
      </c>
    </row>
    <row r="3682">
      <c r="L3682" s="116"/>
      <c r="M3682" s="116"/>
      <c r="N3682" s="116"/>
      <c r="O3682" s="116"/>
      <c r="T3682" s="103"/>
      <c r="Y3682" s="130" t="s">
        <v>243</v>
      </c>
      <c r="Z3682" s="130" t="s">
        <v>486</v>
      </c>
    </row>
    <row r="3683">
      <c r="L3683" s="116"/>
      <c r="M3683" s="116"/>
      <c r="N3683" s="116"/>
      <c r="O3683" s="116"/>
      <c r="T3683" s="103"/>
      <c r="Y3683" s="130" t="s">
        <v>81</v>
      </c>
      <c r="Z3683" s="130" t="s">
        <v>413</v>
      </c>
    </row>
    <row r="3684">
      <c r="L3684" s="116"/>
      <c r="M3684" s="116"/>
      <c r="N3684" s="116"/>
      <c r="O3684" s="116"/>
      <c r="T3684" s="103"/>
      <c r="Y3684" s="130" t="s">
        <v>123</v>
      </c>
      <c r="Z3684" s="130" t="s">
        <v>480</v>
      </c>
    </row>
    <row r="3685">
      <c r="L3685" s="116"/>
      <c r="M3685" s="116"/>
      <c r="N3685" s="116"/>
      <c r="O3685" s="116"/>
      <c r="T3685" s="103"/>
      <c r="Y3685" s="130" t="s">
        <v>547</v>
      </c>
      <c r="Z3685" s="130" t="s">
        <v>473</v>
      </c>
    </row>
    <row r="3686">
      <c r="L3686" s="116"/>
      <c r="M3686" s="116"/>
      <c r="N3686" s="116"/>
      <c r="O3686" s="116"/>
      <c r="T3686" s="103"/>
      <c r="Y3686" s="130" t="s">
        <v>548</v>
      </c>
      <c r="Z3686" s="130" t="s">
        <v>464</v>
      </c>
    </row>
    <row r="3687">
      <c r="L3687" s="116"/>
      <c r="M3687" s="116"/>
      <c r="N3687" s="116"/>
      <c r="O3687" s="116"/>
      <c r="T3687" s="103"/>
      <c r="Y3687" s="130" t="s">
        <v>91</v>
      </c>
      <c r="Z3687" s="130" t="s">
        <v>483</v>
      </c>
    </row>
    <row r="3688">
      <c r="L3688" s="116"/>
      <c r="M3688" s="116"/>
      <c r="N3688" s="116"/>
      <c r="O3688" s="116"/>
      <c r="T3688" s="103"/>
      <c r="Y3688" s="130" t="s">
        <v>582</v>
      </c>
      <c r="Z3688" s="130" t="s">
        <v>451</v>
      </c>
    </row>
    <row r="3689">
      <c r="L3689" s="116"/>
      <c r="M3689" s="116"/>
      <c r="N3689" s="116"/>
      <c r="O3689" s="116"/>
      <c r="T3689" s="103"/>
      <c r="Y3689" s="130" t="s">
        <v>255</v>
      </c>
      <c r="Z3689" s="130" t="s">
        <v>425</v>
      </c>
    </row>
    <row r="3690">
      <c r="L3690" s="116"/>
      <c r="M3690" s="116"/>
      <c r="N3690" s="116"/>
      <c r="O3690" s="116"/>
      <c r="T3690" s="103"/>
      <c r="Y3690" s="130" t="s">
        <v>103</v>
      </c>
      <c r="Z3690" s="130" t="s">
        <v>464</v>
      </c>
    </row>
    <row r="3691">
      <c r="L3691" s="116"/>
      <c r="M3691" s="116"/>
      <c r="N3691" s="116"/>
      <c r="O3691" s="116"/>
      <c r="T3691" s="103"/>
      <c r="Y3691" s="130" t="s">
        <v>75</v>
      </c>
      <c r="Z3691" s="130" t="s">
        <v>398</v>
      </c>
    </row>
    <row r="3692">
      <c r="L3692" s="116"/>
      <c r="M3692" s="116"/>
      <c r="N3692" s="116"/>
      <c r="O3692" s="116"/>
      <c r="T3692" s="103"/>
      <c r="Y3692" s="130" t="s">
        <v>141</v>
      </c>
      <c r="Z3692" s="130" t="s">
        <v>449</v>
      </c>
    </row>
    <row r="3693">
      <c r="L3693" s="116"/>
      <c r="M3693" s="116"/>
      <c r="N3693" s="116"/>
      <c r="O3693" s="116"/>
      <c r="T3693" s="103"/>
      <c r="Y3693" s="130" t="s">
        <v>89</v>
      </c>
      <c r="Z3693" s="130" t="s">
        <v>417</v>
      </c>
    </row>
    <row r="3694">
      <c r="L3694" s="116"/>
      <c r="M3694" s="116"/>
      <c r="N3694" s="116"/>
      <c r="O3694" s="116"/>
      <c r="T3694" s="103"/>
      <c r="Y3694" s="130" t="s">
        <v>527</v>
      </c>
      <c r="Z3694" s="130" t="s">
        <v>480</v>
      </c>
    </row>
    <row r="3695">
      <c r="L3695" s="116"/>
      <c r="M3695" s="116"/>
      <c r="N3695" s="116"/>
      <c r="O3695" s="116"/>
      <c r="T3695" s="103"/>
      <c r="Y3695" s="130" t="s">
        <v>60</v>
      </c>
      <c r="Z3695" s="130" t="s">
        <v>417</v>
      </c>
    </row>
    <row r="3696">
      <c r="L3696" s="116"/>
      <c r="M3696" s="116"/>
      <c r="N3696" s="116"/>
      <c r="O3696" s="116"/>
      <c r="T3696" s="103"/>
      <c r="Y3696" s="130" t="s">
        <v>585</v>
      </c>
      <c r="Z3696" s="130" t="s">
        <v>417</v>
      </c>
    </row>
    <row r="3697">
      <c r="L3697" s="116"/>
      <c r="M3697" s="116"/>
      <c r="N3697" s="116"/>
      <c r="O3697" s="116"/>
      <c r="T3697" s="103"/>
      <c r="Y3697" s="130" t="s">
        <v>135</v>
      </c>
      <c r="Z3697" s="130" t="s">
        <v>459</v>
      </c>
    </row>
    <row r="3698">
      <c r="L3698" s="116"/>
      <c r="M3698" s="116"/>
      <c r="N3698" s="116"/>
      <c r="O3698" s="116"/>
      <c r="T3698" s="103"/>
      <c r="Y3698" s="130" t="s">
        <v>528</v>
      </c>
      <c r="Z3698" s="130" t="s">
        <v>432</v>
      </c>
    </row>
    <row r="3699">
      <c r="L3699" s="116"/>
      <c r="M3699" s="116"/>
      <c r="N3699" s="116"/>
      <c r="O3699" s="116"/>
      <c r="T3699" s="103"/>
      <c r="Y3699" s="130" t="s">
        <v>534</v>
      </c>
      <c r="Z3699" s="130" t="s">
        <v>381</v>
      </c>
    </row>
    <row r="3700">
      <c r="L3700" s="116"/>
      <c r="M3700" s="116"/>
      <c r="N3700" s="116"/>
      <c r="O3700" s="116"/>
      <c r="T3700" s="103"/>
      <c r="Y3700" s="130" t="s">
        <v>537</v>
      </c>
      <c r="Z3700" s="130" t="s">
        <v>461</v>
      </c>
    </row>
    <row r="3701">
      <c r="L3701" s="116"/>
      <c r="M3701" s="116"/>
      <c r="N3701" s="116"/>
      <c r="O3701" s="116"/>
      <c r="T3701" s="103"/>
      <c r="Y3701" s="130" t="s">
        <v>211</v>
      </c>
      <c r="Z3701" s="130" t="s">
        <v>492</v>
      </c>
    </row>
    <row r="3702">
      <c r="L3702" s="116"/>
      <c r="M3702" s="116"/>
      <c r="N3702" s="116"/>
      <c r="O3702" s="116"/>
      <c r="T3702" s="103"/>
      <c r="Y3702" s="130" t="s">
        <v>538</v>
      </c>
      <c r="Z3702" s="130" t="s">
        <v>430</v>
      </c>
    </row>
    <row r="3703">
      <c r="L3703" s="116"/>
      <c r="M3703" s="116"/>
      <c r="N3703" s="116"/>
      <c r="O3703" s="116"/>
      <c r="T3703" s="103"/>
      <c r="Y3703" s="130" t="s">
        <v>77</v>
      </c>
      <c r="Z3703" s="130" t="s">
        <v>427</v>
      </c>
    </row>
    <row r="3704">
      <c r="L3704" s="116"/>
      <c r="M3704" s="116"/>
      <c r="N3704" s="116"/>
      <c r="O3704" s="116"/>
      <c r="T3704" s="103"/>
      <c r="Y3704" s="130" t="s">
        <v>127</v>
      </c>
      <c r="Z3704" s="130" t="s">
        <v>372</v>
      </c>
    </row>
    <row r="3705">
      <c r="L3705" s="116"/>
      <c r="M3705" s="116"/>
      <c r="N3705" s="116"/>
      <c r="O3705" s="116"/>
      <c r="T3705" s="103"/>
      <c r="Y3705" s="130" t="s">
        <v>539</v>
      </c>
      <c r="Z3705" s="130" t="s">
        <v>400</v>
      </c>
    </row>
    <row r="3706">
      <c r="L3706" s="116"/>
      <c r="M3706" s="116"/>
      <c r="N3706" s="116"/>
      <c r="O3706" s="116"/>
      <c r="T3706" s="103"/>
      <c r="Y3706" s="130" t="s">
        <v>587</v>
      </c>
      <c r="Z3706" s="130" t="s">
        <v>492</v>
      </c>
    </row>
    <row r="3707">
      <c r="L3707" s="116"/>
      <c r="M3707" s="116"/>
      <c r="N3707" s="116"/>
      <c r="O3707" s="116"/>
      <c r="T3707" s="103"/>
      <c r="Y3707" s="130" t="s">
        <v>87</v>
      </c>
      <c r="Z3707" s="130" t="s">
        <v>439</v>
      </c>
    </row>
    <row r="3708">
      <c r="L3708" s="116"/>
      <c r="M3708" s="116"/>
      <c r="N3708" s="116"/>
      <c r="O3708" s="116"/>
      <c r="T3708" s="103"/>
      <c r="Y3708" s="130" t="s">
        <v>596</v>
      </c>
      <c r="Z3708" s="130" t="s">
        <v>419</v>
      </c>
    </row>
    <row r="3709">
      <c r="L3709" s="116"/>
      <c r="M3709" s="116"/>
      <c r="N3709" s="116"/>
      <c r="O3709" s="116"/>
      <c r="T3709" s="103"/>
      <c r="Y3709" s="130" t="s">
        <v>73</v>
      </c>
      <c r="Z3709" s="130" t="s">
        <v>489</v>
      </c>
    </row>
    <row r="3710">
      <c r="L3710" s="116"/>
      <c r="M3710" s="116"/>
      <c r="N3710" s="116"/>
      <c r="O3710" s="116"/>
      <c r="T3710" s="103"/>
      <c r="Y3710" s="130" t="s">
        <v>125</v>
      </c>
      <c r="Z3710" s="130" t="s">
        <v>367</v>
      </c>
    </row>
    <row r="3711">
      <c r="L3711" s="116"/>
      <c r="M3711" s="116"/>
      <c r="N3711" s="116"/>
      <c r="O3711" s="116"/>
      <c r="T3711" s="103"/>
      <c r="Y3711" s="130" t="s">
        <v>175</v>
      </c>
      <c r="Z3711" s="130" t="s">
        <v>498</v>
      </c>
    </row>
    <row r="3712">
      <c r="L3712" s="116"/>
      <c r="M3712" s="116"/>
      <c r="N3712" s="116"/>
      <c r="O3712" s="116"/>
      <c r="T3712" s="103"/>
      <c r="Y3712" s="130" t="s">
        <v>83</v>
      </c>
      <c r="Z3712" s="130" t="s">
        <v>427</v>
      </c>
    </row>
    <row r="3713">
      <c r="L3713" s="116"/>
      <c r="M3713" s="116"/>
      <c r="N3713" s="116"/>
      <c r="O3713" s="116"/>
      <c r="T3713" s="103"/>
      <c r="Y3713" s="130" t="s">
        <v>592</v>
      </c>
      <c r="Z3713" s="130" t="s">
        <v>490</v>
      </c>
    </row>
    <row r="3714">
      <c r="L3714" s="116"/>
      <c r="M3714" s="116"/>
      <c r="N3714" s="116"/>
      <c r="O3714" s="116"/>
      <c r="T3714" s="103"/>
      <c r="Y3714" s="130" t="s">
        <v>594</v>
      </c>
      <c r="Z3714" s="130" t="s">
        <v>490</v>
      </c>
    </row>
    <row r="3715">
      <c r="L3715" s="116"/>
      <c r="M3715" s="116"/>
      <c r="N3715" s="116"/>
      <c r="O3715" s="116"/>
      <c r="T3715" s="103"/>
      <c r="Y3715" s="130" t="s">
        <v>597</v>
      </c>
      <c r="Z3715" s="130" t="s">
        <v>490</v>
      </c>
    </row>
    <row r="3716">
      <c r="L3716" s="116"/>
      <c r="M3716" s="116"/>
      <c r="N3716" s="116"/>
      <c r="O3716" s="116"/>
      <c r="T3716" s="103"/>
      <c r="Y3716" s="130" t="s">
        <v>599</v>
      </c>
      <c r="Z3716" s="130" t="s">
        <v>490</v>
      </c>
    </row>
    <row r="3717">
      <c r="L3717" s="116"/>
      <c r="M3717" s="116"/>
      <c r="N3717" s="116"/>
      <c r="O3717" s="116"/>
      <c r="T3717" s="103"/>
      <c r="Y3717" s="130" t="s">
        <v>67</v>
      </c>
      <c r="Z3717" s="130" t="s">
        <v>435</v>
      </c>
    </row>
    <row r="3718">
      <c r="L3718" s="116"/>
      <c r="M3718" s="116"/>
      <c r="N3718" s="116"/>
      <c r="O3718" s="116"/>
      <c r="T3718" s="103"/>
      <c r="Y3718" s="130" t="s">
        <v>243</v>
      </c>
      <c r="Z3718" s="130" t="s">
        <v>486</v>
      </c>
    </row>
    <row r="3719">
      <c r="L3719" s="116"/>
      <c r="M3719" s="116"/>
      <c r="N3719" s="116"/>
      <c r="O3719" s="116"/>
      <c r="T3719" s="103"/>
      <c r="Y3719" s="130" t="s">
        <v>81</v>
      </c>
      <c r="Z3719" s="130" t="s">
        <v>413</v>
      </c>
    </row>
    <row r="3720">
      <c r="L3720" s="116"/>
      <c r="M3720" s="116"/>
      <c r="N3720" s="116"/>
      <c r="O3720" s="116"/>
      <c r="T3720" s="103"/>
      <c r="Y3720" s="130" t="s">
        <v>123</v>
      </c>
      <c r="Z3720" s="130" t="s">
        <v>480</v>
      </c>
    </row>
    <row r="3721">
      <c r="L3721" s="116"/>
      <c r="M3721" s="116"/>
      <c r="N3721" s="116"/>
      <c r="O3721" s="116"/>
      <c r="T3721" s="103"/>
      <c r="Y3721" s="130" t="s">
        <v>547</v>
      </c>
      <c r="Z3721" s="130" t="s">
        <v>473</v>
      </c>
    </row>
    <row r="3722">
      <c r="L3722" s="116"/>
      <c r="M3722" s="116"/>
      <c r="N3722" s="116"/>
      <c r="O3722" s="116"/>
      <c r="T3722" s="103"/>
      <c r="Y3722" s="130" t="s">
        <v>548</v>
      </c>
      <c r="Z3722" s="130" t="s">
        <v>464</v>
      </c>
    </row>
    <row r="3723">
      <c r="L3723" s="116"/>
      <c r="M3723" s="116"/>
      <c r="N3723" s="116"/>
      <c r="O3723" s="116"/>
      <c r="T3723" s="103"/>
      <c r="Y3723" s="130" t="s">
        <v>91</v>
      </c>
      <c r="Z3723" s="130" t="s">
        <v>483</v>
      </c>
    </row>
    <row r="3724">
      <c r="L3724" s="116"/>
      <c r="M3724" s="116"/>
      <c r="N3724" s="116"/>
      <c r="O3724" s="116"/>
      <c r="T3724" s="103"/>
      <c r="Y3724" s="130" t="s">
        <v>582</v>
      </c>
      <c r="Z3724" s="130" t="s">
        <v>451</v>
      </c>
    </row>
    <row r="3725">
      <c r="L3725" s="116"/>
      <c r="M3725" s="116"/>
      <c r="N3725" s="116"/>
      <c r="O3725" s="116"/>
      <c r="T3725" s="103"/>
      <c r="Y3725" s="130" t="s">
        <v>255</v>
      </c>
      <c r="Z3725" s="130" t="s">
        <v>425</v>
      </c>
    </row>
    <row r="3726">
      <c r="L3726" s="116"/>
      <c r="M3726" s="116"/>
      <c r="N3726" s="116"/>
      <c r="O3726" s="116"/>
      <c r="T3726" s="103"/>
      <c r="Y3726" s="130" t="s">
        <v>103</v>
      </c>
      <c r="Z3726" s="130" t="s">
        <v>464</v>
      </c>
    </row>
    <row r="3727">
      <c r="L3727" s="116"/>
      <c r="M3727" s="116"/>
      <c r="N3727" s="116"/>
      <c r="O3727" s="116"/>
      <c r="T3727" s="103"/>
      <c r="Y3727" s="130" t="s">
        <v>75</v>
      </c>
      <c r="Z3727" s="130" t="s">
        <v>398</v>
      </c>
    </row>
    <row r="3728">
      <c r="L3728" s="116"/>
      <c r="M3728" s="116"/>
      <c r="N3728" s="116"/>
      <c r="O3728" s="116"/>
      <c r="T3728" s="103"/>
      <c r="Y3728" s="130" t="s">
        <v>141</v>
      </c>
      <c r="Z3728" s="130" t="s">
        <v>449</v>
      </c>
    </row>
    <row r="3729">
      <c r="L3729" s="116"/>
      <c r="M3729" s="116"/>
      <c r="N3729" s="116"/>
      <c r="O3729" s="116"/>
      <c r="T3729" s="103"/>
      <c r="Y3729" s="130" t="s">
        <v>527</v>
      </c>
      <c r="Z3729" s="130" t="s">
        <v>480</v>
      </c>
    </row>
    <row r="3730">
      <c r="L3730" s="116"/>
      <c r="M3730" s="116"/>
      <c r="N3730" s="116"/>
      <c r="O3730" s="116"/>
      <c r="T3730" s="103"/>
      <c r="Y3730" s="130" t="s">
        <v>60</v>
      </c>
      <c r="Z3730" s="130" t="s">
        <v>417</v>
      </c>
    </row>
    <row r="3731">
      <c r="L3731" s="116"/>
      <c r="M3731" s="116"/>
      <c r="N3731" s="116"/>
      <c r="O3731" s="116"/>
      <c r="T3731" s="103"/>
      <c r="Y3731" s="130" t="s">
        <v>585</v>
      </c>
      <c r="Z3731" s="130" t="s">
        <v>417</v>
      </c>
    </row>
    <row r="3732">
      <c r="L3732" s="116"/>
      <c r="M3732" s="116"/>
      <c r="N3732" s="116"/>
      <c r="O3732" s="116"/>
      <c r="T3732" s="103"/>
      <c r="Y3732" s="130" t="s">
        <v>135</v>
      </c>
      <c r="Z3732" s="130" t="s">
        <v>459</v>
      </c>
    </row>
    <row r="3733">
      <c r="L3733" s="116"/>
      <c r="M3733" s="116"/>
      <c r="N3733" s="116"/>
      <c r="O3733" s="116"/>
      <c r="T3733" s="103"/>
      <c r="Y3733" s="130" t="s">
        <v>528</v>
      </c>
      <c r="Z3733" s="130" t="s">
        <v>432</v>
      </c>
    </row>
    <row r="3734">
      <c r="L3734" s="116"/>
      <c r="M3734" s="116"/>
      <c r="N3734" s="116"/>
      <c r="O3734" s="116"/>
      <c r="T3734" s="103"/>
      <c r="Y3734" s="130" t="s">
        <v>583</v>
      </c>
      <c r="Z3734" s="130" t="s">
        <v>490</v>
      </c>
    </row>
    <row r="3735">
      <c r="L3735" s="116"/>
      <c r="M3735" s="116"/>
      <c r="N3735" s="116"/>
      <c r="O3735" s="116"/>
      <c r="T3735" s="103"/>
      <c r="Y3735" s="130" t="s">
        <v>534</v>
      </c>
      <c r="Z3735" s="130" t="s">
        <v>381</v>
      </c>
    </row>
    <row r="3736">
      <c r="L3736" s="116"/>
      <c r="M3736" s="116"/>
      <c r="N3736" s="116"/>
      <c r="O3736" s="116"/>
      <c r="T3736" s="103"/>
      <c r="Y3736" s="130" t="s">
        <v>537</v>
      </c>
      <c r="Z3736" s="130" t="s">
        <v>461</v>
      </c>
    </row>
    <row r="3737">
      <c r="L3737" s="116"/>
      <c r="M3737" s="116"/>
      <c r="N3737" s="116"/>
      <c r="O3737" s="116"/>
      <c r="T3737" s="103"/>
      <c r="Y3737" s="130" t="s">
        <v>211</v>
      </c>
      <c r="Z3737" s="130" t="s">
        <v>492</v>
      </c>
    </row>
    <row r="3738">
      <c r="L3738" s="116"/>
      <c r="M3738" s="116"/>
      <c r="N3738" s="116"/>
      <c r="O3738" s="116"/>
      <c r="T3738" s="103"/>
      <c r="Y3738" s="130" t="s">
        <v>77</v>
      </c>
      <c r="Z3738" s="130" t="s">
        <v>427</v>
      </c>
    </row>
    <row r="3739">
      <c r="L3739" s="116"/>
      <c r="M3739" s="116"/>
      <c r="N3739" s="116"/>
      <c r="O3739" s="116"/>
      <c r="T3739" s="103"/>
      <c r="Y3739" s="130" t="s">
        <v>539</v>
      </c>
      <c r="Z3739" s="130" t="s">
        <v>400</v>
      </c>
    </row>
    <row r="3740">
      <c r="L3740" s="116"/>
      <c r="M3740" s="116"/>
      <c r="N3740" s="116"/>
      <c r="O3740" s="116"/>
      <c r="T3740" s="103"/>
      <c r="Y3740" s="130" t="s">
        <v>87</v>
      </c>
      <c r="Z3740" s="130" t="s">
        <v>439</v>
      </c>
    </row>
    <row r="3741">
      <c r="L3741" s="116"/>
      <c r="M3741" s="116"/>
      <c r="N3741" s="116"/>
      <c r="O3741" s="116"/>
      <c r="T3741" s="103"/>
      <c r="Y3741" s="130" t="s">
        <v>596</v>
      </c>
      <c r="Z3741" s="130" t="s">
        <v>419</v>
      </c>
    </row>
    <row r="3742">
      <c r="L3742" s="116"/>
      <c r="M3742" s="116"/>
      <c r="N3742" s="116"/>
      <c r="O3742" s="116"/>
      <c r="T3742" s="103"/>
      <c r="Y3742" s="130" t="s">
        <v>125</v>
      </c>
      <c r="Z3742" s="130" t="s">
        <v>367</v>
      </c>
    </row>
    <row r="3743">
      <c r="L3743" s="116"/>
      <c r="M3743" s="116"/>
      <c r="N3743" s="116"/>
      <c r="O3743" s="116"/>
      <c r="T3743" s="103"/>
      <c r="Y3743" s="130" t="s">
        <v>175</v>
      </c>
      <c r="Z3743" s="130" t="s">
        <v>498</v>
      </c>
    </row>
    <row r="3744">
      <c r="L3744" s="116"/>
      <c r="M3744" s="116"/>
      <c r="N3744" s="116"/>
      <c r="O3744" s="116"/>
      <c r="T3744" s="103"/>
      <c r="Y3744" s="130" t="s">
        <v>83</v>
      </c>
      <c r="Z3744" s="130" t="s">
        <v>427</v>
      </c>
    </row>
    <row r="3745">
      <c r="L3745" s="116"/>
      <c r="M3745" s="116"/>
      <c r="N3745" s="116"/>
      <c r="O3745" s="116"/>
      <c r="T3745" s="103"/>
      <c r="Y3745" s="130" t="s">
        <v>592</v>
      </c>
      <c r="Z3745" s="130" t="s">
        <v>490</v>
      </c>
    </row>
    <row r="3746">
      <c r="L3746" s="116"/>
      <c r="M3746" s="116"/>
      <c r="N3746" s="116"/>
      <c r="O3746" s="116"/>
      <c r="T3746" s="103"/>
      <c r="Y3746" s="130" t="s">
        <v>594</v>
      </c>
      <c r="Z3746" s="130" t="s">
        <v>490</v>
      </c>
    </row>
    <row r="3747">
      <c r="L3747" s="116"/>
      <c r="M3747" s="116"/>
      <c r="N3747" s="116"/>
      <c r="O3747" s="116"/>
      <c r="T3747" s="103"/>
      <c r="Y3747" s="130" t="s">
        <v>597</v>
      </c>
      <c r="Z3747" s="130" t="s">
        <v>490</v>
      </c>
    </row>
    <row r="3748">
      <c r="L3748" s="116"/>
      <c r="M3748" s="116"/>
      <c r="N3748" s="116"/>
      <c r="O3748" s="116"/>
      <c r="T3748" s="103"/>
      <c r="Y3748" s="130" t="s">
        <v>599</v>
      </c>
      <c r="Z3748" s="130" t="s">
        <v>490</v>
      </c>
    </row>
    <row r="3749">
      <c r="L3749" s="116"/>
      <c r="M3749" s="116"/>
      <c r="N3749" s="116"/>
      <c r="O3749" s="116"/>
      <c r="T3749" s="103"/>
      <c r="Y3749" s="130" t="s">
        <v>67</v>
      </c>
      <c r="Z3749" s="130" t="s">
        <v>435</v>
      </c>
    </row>
    <row r="3750">
      <c r="L3750" s="116"/>
      <c r="M3750" s="116"/>
      <c r="N3750" s="116"/>
      <c r="O3750" s="116"/>
      <c r="T3750" s="103"/>
      <c r="Y3750" s="130" t="s">
        <v>243</v>
      </c>
      <c r="Z3750" s="130" t="s">
        <v>486</v>
      </c>
    </row>
    <row r="3751">
      <c r="L3751" s="116"/>
      <c r="M3751" s="116"/>
      <c r="N3751" s="116"/>
      <c r="O3751" s="116"/>
      <c r="T3751" s="103"/>
      <c r="Y3751" s="130" t="s">
        <v>81</v>
      </c>
      <c r="Z3751" s="130" t="s">
        <v>413</v>
      </c>
    </row>
    <row r="3752">
      <c r="L3752" s="116"/>
      <c r="M3752" s="116"/>
      <c r="N3752" s="116"/>
      <c r="O3752" s="116"/>
      <c r="T3752" s="103"/>
      <c r="Y3752" s="130" t="s">
        <v>123</v>
      </c>
      <c r="Z3752" s="130" t="s">
        <v>480</v>
      </c>
    </row>
    <row r="3753">
      <c r="L3753" s="116"/>
      <c r="M3753" s="116"/>
      <c r="N3753" s="116"/>
      <c r="O3753" s="116"/>
      <c r="T3753" s="103"/>
      <c r="Y3753" s="130" t="s">
        <v>547</v>
      </c>
      <c r="Z3753" s="130" t="s">
        <v>473</v>
      </c>
    </row>
    <row r="3754">
      <c r="L3754" s="116"/>
      <c r="M3754" s="116"/>
      <c r="N3754" s="116"/>
      <c r="O3754" s="116"/>
      <c r="T3754" s="103"/>
      <c r="Y3754" s="130" t="s">
        <v>548</v>
      </c>
      <c r="Z3754" s="130" t="s">
        <v>464</v>
      </c>
    </row>
    <row r="3755">
      <c r="L3755" s="116"/>
      <c r="M3755" s="116"/>
      <c r="N3755" s="116"/>
      <c r="O3755" s="116"/>
      <c r="T3755" s="103"/>
      <c r="Y3755" s="130" t="s">
        <v>91</v>
      </c>
      <c r="Z3755" s="130" t="s">
        <v>483</v>
      </c>
    </row>
    <row r="3756">
      <c r="L3756" s="116"/>
      <c r="M3756" s="116"/>
      <c r="N3756" s="116"/>
      <c r="O3756" s="116"/>
      <c r="T3756" s="103"/>
      <c r="Y3756" s="130" t="s">
        <v>582</v>
      </c>
      <c r="Z3756" s="130" t="s">
        <v>451</v>
      </c>
    </row>
    <row r="3757">
      <c r="L3757" s="116"/>
      <c r="M3757" s="116"/>
      <c r="N3757" s="116"/>
      <c r="O3757" s="116"/>
      <c r="T3757" s="103"/>
      <c r="Y3757" s="130" t="s">
        <v>255</v>
      </c>
      <c r="Z3757" s="130" t="s">
        <v>425</v>
      </c>
    </row>
    <row r="3758">
      <c r="L3758" s="116"/>
      <c r="M3758" s="116"/>
      <c r="N3758" s="116"/>
      <c r="O3758" s="116"/>
      <c r="T3758" s="103"/>
      <c r="Y3758" s="130" t="s">
        <v>103</v>
      </c>
      <c r="Z3758" s="130" t="s">
        <v>464</v>
      </c>
    </row>
    <row r="3759">
      <c r="L3759" s="116"/>
      <c r="M3759" s="116"/>
      <c r="N3759" s="116"/>
      <c r="O3759" s="116"/>
      <c r="T3759" s="103"/>
      <c r="Y3759" s="130" t="s">
        <v>75</v>
      </c>
      <c r="Z3759" s="130" t="s">
        <v>398</v>
      </c>
    </row>
    <row r="3760">
      <c r="L3760" s="116"/>
      <c r="M3760" s="116"/>
      <c r="N3760" s="116"/>
      <c r="O3760" s="116"/>
      <c r="T3760" s="103"/>
      <c r="Y3760" s="130" t="s">
        <v>141</v>
      </c>
      <c r="Z3760" s="130" t="s">
        <v>449</v>
      </c>
    </row>
    <row r="3761">
      <c r="L3761" s="116"/>
      <c r="M3761" s="116"/>
      <c r="N3761" s="116"/>
      <c r="O3761" s="116"/>
      <c r="T3761" s="103"/>
      <c r="Y3761" s="130" t="s">
        <v>527</v>
      </c>
      <c r="Z3761" s="130" t="s">
        <v>480</v>
      </c>
    </row>
    <row r="3762">
      <c r="L3762" s="116"/>
      <c r="M3762" s="116"/>
      <c r="N3762" s="116"/>
      <c r="O3762" s="116"/>
      <c r="T3762" s="103"/>
      <c r="Y3762" s="130" t="s">
        <v>60</v>
      </c>
      <c r="Z3762" s="130" t="s">
        <v>417</v>
      </c>
    </row>
    <row r="3763">
      <c r="L3763" s="116"/>
      <c r="M3763" s="116"/>
      <c r="N3763" s="116"/>
      <c r="O3763" s="116"/>
      <c r="T3763" s="103"/>
      <c r="Y3763" s="130" t="s">
        <v>585</v>
      </c>
      <c r="Z3763" s="130" t="s">
        <v>417</v>
      </c>
    </row>
    <row r="3764">
      <c r="L3764" s="116"/>
      <c r="M3764" s="116"/>
      <c r="N3764" s="116"/>
      <c r="O3764" s="116"/>
      <c r="T3764" s="103"/>
      <c r="Y3764" s="130" t="s">
        <v>135</v>
      </c>
      <c r="Z3764" s="130" t="s">
        <v>459</v>
      </c>
    </row>
    <row r="3765">
      <c r="L3765" s="116"/>
      <c r="M3765" s="116"/>
      <c r="N3765" s="116"/>
      <c r="O3765" s="116"/>
      <c r="T3765" s="103"/>
      <c r="Y3765" s="130" t="s">
        <v>528</v>
      </c>
      <c r="Z3765" s="130" t="s">
        <v>432</v>
      </c>
    </row>
    <row r="3766">
      <c r="L3766" s="116"/>
      <c r="M3766" s="116"/>
      <c r="N3766" s="116"/>
      <c r="O3766" s="116"/>
      <c r="T3766" s="103"/>
      <c r="Y3766" s="130" t="s">
        <v>534</v>
      </c>
      <c r="Z3766" s="130" t="s">
        <v>381</v>
      </c>
    </row>
    <row r="3767">
      <c r="L3767" s="116"/>
      <c r="M3767" s="116"/>
      <c r="N3767" s="116"/>
      <c r="O3767" s="116"/>
      <c r="T3767" s="103"/>
      <c r="Y3767" s="130" t="s">
        <v>537</v>
      </c>
      <c r="Z3767" s="130" t="s">
        <v>461</v>
      </c>
    </row>
    <row r="3768">
      <c r="L3768" s="116"/>
      <c r="M3768" s="116"/>
      <c r="N3768" s="116"/>
      <c r="O3768" s="116"/>
      <c r="T3768" s="103"/>
      <c r="Y3768" s="130" t="s">
        <v>211</v>
      </c>
      <c r="Z3768" s="130" t="s">
        <v>492</v>
      </c>
    </row>
    <row r="3769">
      <c r="L3769" s="116"/>
      <c r="M3769" s="116"/>
      <c r="N3769" s="116"/>
      <c r="O3769" s="116"/>
      <c r="T3769" s="103"/>
      <c r="Y3769" s="130" t="s">
        <v>538</v>
      </c>
      <c r="Z3769" s="130" t="s">
        <v>430</v>
      </c>
    </row>
    <row r="3770">
      <c r="L3770" s="116"/>
      <c r="M3770" s="116"/>
      <c r="N3770" s="116"/>
      <c r="O3770" s="116"/>
      <c r="T3770" s="103"/>
      <c r="Y3770" s="130" t="s">
        <v>77</v>
      </c>
      <c r="Z3770" s="130" t="s">
        <v>427</v>
      </c>
    </row>
    <row r="3771">
      <c r="L3771" s="116"/>
      <c r="M3771" s="116"/>
      <c r="N3771" s="116"/>
      <c r="O3771" s="116"/>
      <c r="T3771" s="103"/>
      <c r="Y3771" s="130" t="s">
        <v>539</v>
      </c>
      <c r="Z3771" s="130" t="s">
        <v>400</v>
      </c>
    </row>
    <row r="3772">
      <c r="L3772" s="116"/>
      <c r="M3772" s="116"/>
      <c r="N3772" s="116"/>
      <c r="O3772" s="116"/>
      <c r="T3772" s="103"/>
      <c r="Y3772" s="130" t="s">
        <v>600</v>
      </c>
      <c r="Z3772" s="130" t="s">
        <v>492</v>
      </c>
    </row>
    <row r="3773">
      <c r="L3773" s="116"/>
      <c r="M3773" s="116"/>
      <c r="N3773" s="116"/>
      <c r="O3773" s="116"/>
      <c r="T3773" s="103"/>
      <c r="Y3773" s="130" t="s">
        <v>87</v>
      </c>
      <c r="Z3773" s="130" t="s">
        <v>439</v>
      </c>
    </row>
    <row r="3774">
      <c r="L3774" s="116"/>
      <c r="M3774" s="116"/>
      <c r="N3774" s="116"/>
      <c r="O3774" s="116"/>
      <c r="T3774" s="103"/>
      <c r="Y3774" s="130" t="s">
        <v>596</v>
      </c>
      <c r="Z3774" s="130" t="s">
        <v>419</v>
      </c>
    </row>
    <row r="3775">
      <c r="L3775" s="116"/>
      <c r="M3775" s="116"/>
      <c r="N3775" s="116"/>
      <c r="O3775" s="116"/>
      <c r="T3775" s="103"/>
      <c r="Y3775" s="130" t="s">
        <v>125</v>
      </c>
      <c r="Z3775" s="130" t="s">
        <v>367</v>
      </c>
    </row>
    <row r="3776">
      <c r="L3776" s="116"/>
      <c r="M3776" s="116"/>
      <c r="N3776" s="116"/>
      <c r="O3776" s="116"/>
      <c r="T3776" s="103"/>
      <c r="Y3776" s="130" t="s">
        <v>175</v>
      </c>
      <c r="Z3776" s="130" t="s">
        <v>498</v>
      </c>
    </row>
    <row r="3777">
      <c r="L3777" s="116"/>
      <c r="M3777" s="116"/>
      <c r="N3777" s="116"/>
      <c r="O3777" s="116"/>
      <c r="T3777" s="103"/>
      <c r="Y3777" s="130" t="s">
        <v>83</v>
      </c>
      <c r="Z3777" s="130" t="s">
        <v>427</v>
      </c>
    </row>
    <row r="3778">
      <c r="L3778" s="116"/>
      <c r="M3778" s="116"/>
      <c r="N3778" s="116"/>
      <c r="O3778" s="116"/>
      <c r="T3778" s="103"/>
      <c r="Y3778" s="130" t="s">
        <v>601</v>
      </c>
      <c r="Z3778" s="130" t="s">
        <v>490</v>
      </c>
    </row>
    <row r="3779">
      <c r="L3779" s="116"/>
      <c r="M3779" s="116"/>
      <c r="N3779" s="116"/>
      <c r="O3779" s="116"/>
      <c r="T3779" s="103"/>
      <c r="Y3779" s="130" t="s">
        <v>592</v>
      </c>
      <c r="Z3779" s="130" t="s">
        <v>490</v>
      </c>
    </row>
    <row r="3780">
      <c r="L3780" s="116"/>
      <c r="M3780" s="116"/>
      <c r="N3780" s="116"/>
      <c r="O3780" s="116"/>
      <c r="T3780" s="103"/>
      <c r="Y3780" s="130" t="s">
        <v>594</v>
      </c>
      <c r="Z3780" s="130" t="s">
        <v>490</v>
      </c>
    </row>
    <row r="3781">
      <c r="L3781" s="116"/>
      <c r="M3781" s="116"/>
      <c r="N3781" s="116"/>
      <c r="O3781" s="116"/>
      <c r="T3781" s="103"/>
      <c r="Y3781" s="130" t="s">
        <v>597</v>
      </c>
      <c r="Z3781" s="130" t="s">
        <v>490</v>
      </c>
    </row>
    <row r="3782">
      <c r="L3782" s="116"/>
      <c r="M3782" s="116"/>
      <c r="N3782" s="116"/>
      <c r="O3782" s="116"/>
      <c r="T3782" s="103"/>
      <c r="Y3782" s="130" t="s">
        <v>599</v>
      </c>
      <c r="Z3782" s="130" t="s">
        <v>490</v>
      </c>
    </row>
    <row r="3783">
      <c r="L3783" s="116"/>
      <c r="M3783" s="116"/>
      <c r="N3783" s="116"/>
      <c r="O3783" s="116"/>
      <c r="T3783" s="103"/>
      <c r="Y3783" s="130" t="s">
        <v>67</v>
      </c>
      <c r="Z3783" s="130" t="s">
        <v>435</v>
      </c>
    </row>
    <row r="3784">
      <c r="L3784" s="116"/>
      <c r="M3784" s="116"/>
      <c r="N3784" s="116"/>
      <c r="O3784" s="116"/>
      <c r="T3784" s="103"/>
      <c r="Y3784" s="130" t="s">
        <v>243</v>
      </c>
      <c r="Z3784" s="130" t="s">
        <v>486</v>
      </c>
    </row>
    <row r="3785">
      <c r="L3785" s="116"/>
      <c r="M3785" s="116"/>
      <c r="N3785" s="116"/>
      <c r="O3785" s="116"/>
      <c r="T3785" s="103"/>
      <c r="Y3785" s="130" t="s">
        <v>123</v>
      </c>
      <c r="Z3785" s="130" t="s">
        <v>480</v>
      </c>
    </row>
    <row r="3786">
      <c r="L3786" s="116"/>
      <c r="M3786" s="116"/>
      <c r="N3786" s="116"/>
      <c r="O3786" s="116"/>
      <c r="T3786" s="103"/>
      <c r="Y3786" s="130" t="s">
        <v>547</v>
      </c>
      <c r="Z3786" s="130" t="s">
        <v>473</v>
      </c>
    </row>
    <row r="3787">
      <c r="L3787" s="116"/>
      <c r="M3787" s="116"/>
      <c r="N3787" s="116"/>
      <c r="O3787" s="116"/>
      <c r="T3787" s="103"/>
      <c r="Y3787" s="130" t="s">
        <v>548</v>
      </c>
      <c r="Z3787" s="130" t="s">
        <v>464</v>
      </c>
    </row>
    <row r="3788">
      <c r="L3788" s="116"/>
      <c r="M3788" s="116"/>
      <c r="N3788" s="116"/>
      <c r="O3788" s="116"/>
      <c r="T3788" s="103"/>
      <c r="Y3788" s="130" t="s">
        <v>91</v>
      </c>
      <c r="Z3788" s="130" t="s">
        <v>483</v>
      </c>
    </row>
    <row r="3789">
      <c r="L3789" s="116"/>
      <c r="M3789" s="116"/>
      <c r="N3789" s="116"/>
      <c r="O3789" s="116"/>
      <c r="T3789" s="103"/>
      <c r="Y3789" s="130" t="s">
        <v>582</v>
      </c>
      <c r="Z3789" s="130" t="s">
        <v>451</v>
      </c>
    </row>
    <row r="3790">
      <c r="L3790" s="116"/>
      <c r="M3790" s="116"/>
      <c r="N3790" s="116"/>
      <c r="O3790" s="116"/>
      <c r="T3790" s="103"/>
      <c r="Y3790" s="130" t="s">
        <v>255</v>
      </c>
      <c r="Z3790" s="130" t="s">
        <v>425</v>
      </c>
    </row>
    <row r="3791">
      <c r="L3791" s="116"/>
      <c r="M3791" s="116"/>
      <c r="N3791" s="116"/>
      <c r="O3791" s="116"/>
      <c r="T3791" s="103"/>
      <c r="Y3791" s="130" t="s">
        <v>103</v>
      </c>
      <c r="Z3791" s="130" t="s">
        <v>464</v>
      </c>
    </row>
    <row r="3792">
      <c r="L3792" s="116"/>
      <c r="M3792" s="116"/>
      <c r="N3792" s="116"/>
      <c r="O3792" s="116"/>
      <c r="T3792" s="103"/>
      <c r="Y3792" s="130" t="s">
        <v>75</v>
      </c>
      <c r="Z3792" s="130" t="s">
        <v>398</v>
      </c>
    </row>
    <row r="3793">
      <c r="L3793" s="116"/>
      <c r="M3793" s="116"/>
      <c r="N3793" s="116"/>
      <c r="O3793" s="116"/>
      <c r="T3793" s="103"/>
      <c r="Y3793" s="130" t="s">
        <v>141</v>
      </c>
      <c r="Z3793" s="130" t="s">
        <v>449</v>
      </c>
    </row>
    <row r="3794">
      <c r="L3794" s="116"/>
      <c r="M3794" s="116"/>
      <c r="N3794" s="116"/>
      <c r="O3794" s="116"/>
      <c r="T3794" s="103"/>
      <c r="Y3794" s="130" t="s">
        <v>89</v>
      </c>
      <c r="Z3794" s="130" t="s">
        <v>417</v>
      </c>
    </row>
    <row r="3795">
      <c r="L3795" s="116"/>
      <c r="M3795" s="116"/>
      <c r="N3795" s="116"/>
      <c r="O3795" s="116"/>
      <c r="T3795" s="103"/>
      <c r="Y3795" s="130" t="s">
        <v>527</v>
      </c>
      <c r="Z3795" s="130" t="s">
        <v>480</v>
      </c>
    </row>
    <row r="3796">
      <c r="L3796" s="116"/>
      <c r="M3796" s="116"/>
      <c r="N3796" s="116"/>
      <c r="O3796" s="116"/>
      <c r="T3796" s="103"/>
      <c r="Y3796" s="130" t="s">
        <v>60</v>
      </c>
      <c r="Z3796" s="130" t="s">
        <v>417</v>
      </c>
    </row>
    <row r="3797">
      <c r="L3797" s="116"/>
      <c r="M3797" s="116"/>
      <c r="N3797" s="116"/>
      <c r="O3797" s="116"/>
      <c r="T3797" s="103"/>
      <c r="Y3797" s="130" t="s">
        <v>585</v>
      </c>
      <c r="Z3797" s="130" t="s">
        <v>417</v>
      </c>
    </row>
    <row r="3798">
      <c r="L3798" s="116"/>
      <c r="M3798" s="116"/>
      <c r="N3798" s="116"/>
      <c r="O3798" s="116"/>
      <c r="T3798" s="103"/>
      <c r="Y3798" s="130" t="s">
        <v>135</v>
      </c>
      <c r="Z3798" s="130" t="s">
        <v>459</v>
      </c>
    </row>
    <row r="3799">
      <c r="L3799" s="116"/>
      <c r="M3799" s="116"/>
      <c r="N3799" s="116"/>
      <c r="O3799" s="116"/>
      <c r="T3799" s="103"/>
      <c r="Y3799" s="130" t="s">
        <v>528</v>
      </c>
      <c r="Z3799" s="130" t="s">
        <v>432</v>
      </c>
    </row>
    <row r="3800">
      <c r="L3800" s="116"/>
      <c r="M3800" s="116"/>
      <c r="N3800" s="116"/>
      <c r="O3800" s="116"/>
      <c r="T3800" s="103"/>
      <c r="Y3800" s="130" t="s">
        <v>534</v>
      </c>
      <c r="Z3800" s="130" t="s">
        <v>381</v>
      </c>
    </row>
    <row r="3801">
      <c r="L3801" s="116"/>
      <c r="M3801" s="116"/>
      <c r="N3801" s="116"/>
      <c r="O3801" s="116"/>
      <c r="T3801" s="103"/>
      <c r="Y3801" s="130" t="s">
        <v>537</v>
      </c>
      <c r="Z3801" s="130" t="s">
        <v>461</v>
      </c>
    </row>
    <row r="3802">
      <c r="L3802" s="116"/>
      <c r="M3802" s="116"/>
      <c r="N3802" s="116"/>
      <c r="O3802" s="116"/>
      <c r="T3802" s="103"/>
      <c r="Y3802" s="130" t="s">
        <v>211</v>
      </c>
      <c r="Z3802" s="130" t="s">
        <v>492</v>
      </c>
    </row>
    <row r="3803">
      <c r="L3803" s="116"/>
      <c r="M3803" s="116"/>
      <c r="N3803" s="116"/>
      <c r="O3803" s="116"/>
      <c r="T3803" s="103"/>
      <c r="Y3803" s="130" t="s">
        <v>538</v>
      </c>
      <c r="Z3803" s="130" t="s">
        <v>430</v>
      </c>
    </row>
    <row r="3804">
      <c r="L3804" s="116"/>
      <c r="M3804" s="116"/>
      <c r="N3804" s="116"/>
      <c r="O3804" s="116"/>
      <c r="T3804" s="103"/>
      <c r="Y3804" s="130" t="s">
        <v>77</v>
      </c>
      <c r="Z3804" s="130" t="s">
        <v>427</v>
      </c>
    </row>
    <row r="3805">
      <c r="L3805" s="116"/>
      <c r="M3805" s="116"/>
      <c r="N3805" s="116"/>
      <c r="O3805" s="116"/>
      <c r="T3805" s="103"/>
      <c r="Y3805" s="130" t="s">
        <v>539</v>
      </c>
      <c r="Z3805" s="130" t="s">
        <v>400</v>
      </c>
    </row>
    <row r="3806">
      <c r="L3806" s="116"/>
      <c r="M3806" s="116"/>
      <c r="N3806" s="116"/>
      <c r="O3806" s="116"/>
      <c r="T3806" s="103"/>
      <c r="Y3806" s="130" t="s">
        <v>587</v>
      </c>
      <c r="Z3806" s="130" t="s">
        <v>492</v>
      </c>
    </row>
    <row r="3807">
      <c r="L3807" s="116"/>
      <c r="M3807" s="116"/>
      <c r="N3807" s="116"/>
      <c r="O3807" s="116"/>
      <c r="T3807" s="103"/>
      <c r="Y3807" s="130" t="s">
        <v>600</v>
      </c>
      <c r="Z3807" s="130" t="s">
        <v>492</v>
      </c>
    </row>
    <row r="3808">
      <c r="L3808" s="116"/>
      <c r="M3808" s="116"/>
      <c r="N3808" s="116"/>
      <c r="O3808" s="116"/>
      <c r="T3808" s="103"/>
      <c r="Y3808" s="130" t="s">
        <v>87</v>
      </c>
      <c r="Z3808" s="130" t="s">
        <v>439</v>
      </c>
    </row>
    <row r="3809">
      <c r="L3809" s="116"/>
      <c r="M3809" s="116"/>
      <c r="N3809" s="116"/>
      <c r="O3809" s="116"/>
      <c r="T3809" s="103"/>
      <c r="Y3809" s="130" t="s">
        <v>596</v>
      </c>
      <c r="Z3809" s="130" t="s">
        <v>419</v>
      </c>
    </row>
    <row r="3810">
      <c r="L3810" s="116"/>
      <c r="M3810" s="116"/>
      <c r="N3810" s="116"/>
      <c r="O3810" s="116"/>
      <c r="T3810" s="103"/>
      <c r="Y3810" s="130" t="s">
        <v>125</v>
      </c>
      <c r="Z3810" s="130" t="s">
        <v>367</v>
      </c>
    </row>
    <row r="3811">
      <c r="L3811" s="116"/>
      <c r="M3811" s="116"/>
      <c r="N3811" s="116"/>
      <c r="O3811" s="116"/>
      <c r="T3811" s="103"/>
      <c r="Y3811" s="130" t="s">
        <v>175</v>
      </c>
      <c r="Z3811" s="130" t="s">
        <v>498</v>
      </c>
    </row>
    <row r="3812">
      <c r="L3812" s="116"/>
      <c r="M3812" s="116"/>
      <c r="N3812" s="116"/>
      <c r="O3812" s="116"/>
      <c r="T3812" s="103"/>
      <c r="Y3812" s="130" t="s">
        <v>83</v>
      </c>
      <c r="Z3812" s="130" t="s">
        <v>427</v>
      </c>
    </row>
    <row r="3813">
      <c r="L3813" s="116"/>
      <c r="M3813" s="116"/>
      <c r="N3813" s="116"/>
      <c r="O3813" s="116"/>
      <c r="T3813" s="103"/>
      <c r="Y3813" s="130" t="s">
        <v>594</v>
      </c>
      <c r="Z3813" s="130" t="s">
        <v>490</v>
      </c>
    </row>
    <row r="3814">
      <c r="L3814" s="116"/>
      <c r="M3814" s="116"/>
      <c r="N3814" s="116"/>
      <c r="O3814" s="116"/>
      <c r="T3814" s="103"/>
      <c r="Y3814" s="130" t="s">
        <v>597</v>
      </c>
      <c r="Z3814" s="130" t="s">
        <v>490</v>
      </c>
    </row>
    <row r="3815">
      <c r="L3815" s="116"/>
      <c r="M3815" s="116"/>
      <c r="N3815" s="116"/>
      <c r="O3815" s="116"/>
      <c r="T3815" s="103"/>
      <c r="Y3815" s="130" t="s">
        <v>599</v>
      </c>
      <c r="Z3815" s="130" t="s">
        <v>490</v>
      </c>
    </row>
    <row r="3816">
      <c r="L3816" s="116"/>
      <c r="M3816" s="116"/>
      <c r="N3816" s="116"/>
      <c r="O3816" s="116"/>
      <c r="T3816" s="103"/>
      <c r="Y3816" s="130" t="s">
        <v>67</v>
      </c>
      <c r="Z3816" s="130" t="s">
        <v>435</v>
      </c>
    </row>
    <row r="3817">
      <c r="L3817" s="116"/>
      <c r="M3817" s="116"/>
      <c r="N3817" s="116"/>
      <c r="O3817" s="116"/>
      <c r="T3817" s="103"/>
      <c r="Y3817" s="130" t="s">
        <v>243</v>
      </c>
      <c r="Z3817" s="130" t="s">
        <v>486</v>
      </c>
    </row>
    <row r="3818">
      <c r="L3818" s="116"/>
      <c r="M3818" s="116"/>
      <c r="N3818" s="116"/>
      <c r="O3818" s="116"/>
      <c r="T3818" s="103"/>
      <c r="Y3818" s="130" t="s">
        <v>81</v>
      </c>
      <c r="Z3818" s="130" t="s">
        <v>413</v>
      </c>
    </row>
    <row r="3819">
      <c r="L3819" s="116"/>
      <c r="M3819" s="116"/>
      <c r="N3819" s="116"/>
      <c r="O3819" s="116"/>
      <c r="T3819" s="103"/>
      <c r="Y3819" s="130" t="s">
        <v>123</v>
      </c>
      <c r="Z3819" s="130" t="s">
        <v>480</v>
      </c>
    </row>
    <row r="3820">
      <c r="L3820" s="116"/>
      <c r="M3820" s="116"/>
      <c r="N3820" s="116"/>
      <c r="O3820" s="116"/>
      <c r="T3820" s="103"/>
      <c r="Y3820" s="130" t="s">
        <v>547</v>
      </c>
      <c r="Z3820" s="130" t="s">
        <v>473</v>
      </c>
    </row>
    <row r="3821">
      <c r="L3821" s="116"/>
      <c r="M3821" s="116"/>
      <c r="N3821" s="116"/>
      <c r="O3821" s="116"/>
      <c r="T3821" s="103"/>
      <c r="Y3821" s="130" t="s">
        <v>548</v>
      </c>
      <c r="Z3821" s="130" t="s">
        <v>464</v>
      </c>
    </row>
    <row r="3822">
      <c r="L3822" s="116"/>
      <c r="M3822" s="116"/>
      <c r="N3822" s="116"/>
      <c r="O3822" s="116"/>
      <c r="T3822" s="103"/>
      <c r="Y3822" s="130" t="s">
        <v>91</v>
      </c>
      <c r="Z3822" s="130" t="s">
        <v>483</v>
      </c>
    </row>
    <row r="3823">
      <c r="L3823" s="116"/>
      <c r="M3823" s="116"/>
      <c r="N3823" s="116"/>
      <c r="O3823" s="116"/>
      <c r="T3823" s="103"/>
      <c r="Y3823" s="130" t="s">
        <v>582</v>
      </c>
      <c r="Z3823" s="130" t="s">
        <v>451</v>
      </c>
    </row>
    <row r="3824">
      <c r="L3824" s="116"/>
      <c r="M3824" s="116"/>
      <c r="N3824" s="116"/>
      <c r="O3824" s="116"/>
      <c r="T3824" s="103"/>
      <c r="Y3824" s="130" t="s">
        <v>255</v>
      </c>
      <c r="Z3824" s="130" t="s">
        <v>425</v>
      </c>
    </row>
    <row r="3825">
      <c r="L3825" s="116"/>
      <c r="M3825" s="116"/>
      <c r="N3825" s="116"/>
      <c r="O3825" s="116"/>
      <c r="T3825" s="103"/>
      <c r="Y3825" s="130" t="s">
        <v>103</v>
      </c>
      <c r="Z3825" s="130" t="s">
        <v>464</v>
      </c>
    </row>
    <row r="3826">
      <c r="L3826" s="116"/>
      <c r="M3826" s="116"/>
      <c r="N3826" s="116"/>
      <c r="O3826" s="116"/>
      <c r="T3826" s="103"/>
      <c r="Y3826" s="130" t="s">
        <v>75</v>
      </c>
      <c r="Z3826" s="130" t="s">
        <v>398</v>
      </c>
    </row>
    <row r="3827">
      <c r="L3827" s="116"/>
      <c r="M3827" s="116"/>
      <c r="N3827" s="116"/>
      <c r="O3827" s="116"/>
      <c r="T3827" s="103"/>
      <c r="Y3827" s="130" t="s">
        <v>141</v>
      </c>
      <c r="Z3827" s="130" t="s">
        <v>449</v>
      </c>
    </row>
    <row r="3828">
      <c r="L3828" s="116"/>
      <c r="M3828" s="116"/>
      <c r="N3828" s="116"/>
      <c r="O3828" s="116"/>
      <c r="T3828" s="103"/>
      <c r="Y3828" s="130" t="s">
        <v>527</v>
      </c>
      <c r="Z3828" s="130" t="s">
        <v>480</v>
      </c>
    </row>
    <row r="3829">
      <c r="L3829" s="116"/>
      <c r="M3829" s="116"/>
      <c r="N3829" s="116"/>
      <c r="O3829" s="116"/>
      <c r="T3829" s="103"/>
      <c r="Y3829" s="130" t="s">
        <v>60</v>
      </c>
      <c r="Z3829" s="130" t="s">
        <v>417</v>
      </c>
    </row>
    <row r="3830">
      <c r="L3830" s="116"/>
      <c r="M3830" s="116"/>
      <c r="N3830" s="116"/>
      <c r="O3830" s="116"/>
      <c r="T3830" s="103"/>
      <c r="Y3830" s="130" t="s">
        <v>585</v>
      </c>
      <c r="Z3830" s="130" t="s">
        <v>417</v>
      </c>
    </row>
    <row r="3831">
      <c r="L3831" s="116"/>
      <c r="M3831" s="116"/>
      <c r="N3831" s="116"/>
      <c r="O3831" s="116"/>
      <c r="T3831" s="103"/>
      <c r="Y3831" s="130" t="s">
        <v>135</v>
      </c>
      <c r="Z3831" s="130" t="s">
        <v>459</v>
      </c>
    </row>
    <row r="3832">
      <c r="L3832" s="116"/>
      <c r="M3832" s="116"/>
      <c r="N3832" s="116"/>
      <c r="O3832" s="116"/>
      <c r="T3832" s="103"/>
      <c r="Y3832" s="130" t="s">
        <v>528</v>
      </c>
      <c r="Z3832" s="130" t="s">
        <v>432</v>
      </c>
    </row>
    <row r="3833">
      <c r="L3833" s="116"/>
      <c r="M3833" s="116"/>
      <c r="N3833" s="116"/>
      <c r="O3833" s="116"/>
      <c r="T3833" s="103"/>
      <c r="Y3833" s="130" t="s">
        <v>534</v>
      </c>
      <c r="Z3833" s="130" t="s">
        <v>381</v>
      </c>
    </row>
    <row r="3834">
      <c r="L3834" s="116"/>
      <c r="M3834" s="116"/>
      <c r="N3834" s="116"/>
      <c r="O3834" s="116"/>
      <c r="T3834" s="103"/>
      <c r="Y3834" s="130" t="s">
        <v>537</v>
      </c>
      <c r="Z3834" s="130" t="s">
        <v>461</v>
      </c>
    </row>
    <row r="3835">
      <c r="L3835" s="116"/>
      <c r="M3835" s="116"/>
      <c r="N3835" s="116"/>
      <c r="O3835" s="116"/>
      <c r="T3835" s="103"/>
      <c r="Y3835" s="130" t="s">
        <v>211</v>
      </c>
      <c r="Z3835" s="130" t="s">
        <v>492</v>
      </c>
    </row>
    <row r="3836">
      <c r="L3836" s="116"/>
      <c r="M3836" s="116"/>
      <c r="N3836" s="116"/>
      <c r="O3836" s="116"/>
      <c r="T3836" s="103"/>
      <c r="Y3836" s="130" t="s">
        <v>77</v>
      </c>
      <c r="Z3836" s="130" t="s">
        <v>427</v>
      </c>
    </row>
    <row r="3837">
      <c r="L3837" s="116"/>
      <c r="M3837" s="116"/>
      <c r="N3837" s="116"/>
      <c r="O3837" s="116"/>
      <c r="T3837" s="103"/>
      <c r="Y3837" s="130" t="s">
        <v>539</v>
      </c>
      <c r="Z3837" s="130" t="s">
        <v>400</v>
      </c>
    </row>
    <row r="3838">
      <c r="L3838" s="116"/>
      <c r="M3838" s="116"/>
      <c r="N3838" s="116"/>
      <c r="O3838" s="116"/>
      <c r="T3838" s="103"/>
      <c r="Y3838" s="130" t="s">
        <v>600</v>
      </c>
      <c r="Z3838" s="130" t="s">
        <v>492</v>
      </c>
    </row>
    <row r="3839">
      <c r="L3839" s="116"/>
      <c r="M3839" s="116"/>
      <c r="N3839" s="116"/>
      <c r="O3839" s="116"/>
      <c r="T3839" s="103"/>
      <c r="Y3839" s="130" t="s">
        <v>87</v>
      </c>
      <c r="Z3839" s="130" t="s">
        <v>439</v>
      </c>
    </row>
    <row r="3840">
      <c r="L3840" s="116"/>
      <c r="M3840" s="116"/>
      <c r="N3840" s="116"/>
      <c r="O3840" s="116"/>
      <c r="T3840" s="103"/>
      <c r="Y3840" s="130" t="s">
        <v>596</v>
      </c>
      <c r="Z3840" s="130" t="s">
        <v>419</v>
      </c>
    </row>
    <row r="3841">
      <c r="L3841" s="116"/>
      <c r="M3841" s="116"/>
      <c r="N3841" s="116"/>
      <c r="O3841" s="116"/>
      <c r="T3841" s="103"/>
      <c r="Y3841" s="130" t="s">
        <v>125</v>
      </c>
      <c r="Z3841" s="130" t="s">
        <v>367</v>
      </c>
    </row>
    <row r="3842">
      <c r="L3842" s="116"/>
      <c r="M3842" s="116"/>
      <c r="N3842" s="116"/>
      <c r="O3842" s="116"/>
      <c r="T3842" s="103"/>
      <c r="Y3842" s="130" t="s">
        <v>175</v>
      </c>
      <c r="Z3842" s="130" t="s">
        <v>498</v>
      </c>
    </row>
    <row r="3843">
      <c r="L3843" s="116"/>
      <c r="M3843" s="116"/>
      <c r="N3843" s="116"/>
      <c r="O3843" s="116"/>
      <c r="T3843" s="103"/>
      <c r="Y3843" s="130" t="s">
        <v>83</v>
      </c>
      <c r="Z3843" s="130" t="s">
        <v>427</v>
      </c>
    </row>
    <row r="3844">
      <c r="L3844" s="116"/>
      <c r="M3844" s="116"/>
      <c r="N3844" s="116"/>
      <c r="O3844" s="116"/>
      <c r="T3844" s="103"/>
      <c r="Y3844" s="130" t="s">
        <v>594</v>
      </c>
      <c r="Z3844" s="130" t="s">
        <v>490</v>
      </c>
    </row>
    <row r="3845">
      <c r="L3845" s="116"/>
      <c r="M3845" s="116"/>
      <c r="N3845" s="116"/>
      <c r="O3845" s="116"/>
      <c r="T3845" s="103"/>
      <c r="Y3845" s="130" t="s">
        <v>597</v>
      </c>
      <c r="Z3845" s="130" t="s">
        <v>490</v>
      </c>
    </row>
    <row r="3846">
      <c r="L3846" s="116"/>
      <c r="M3846" s="116"/>
      <c r="N3846" s="116"/>
      <c r="O3846" s="116"/>
      <c r="T3846" s="103"/>
      <c r="Y3846" s="130" t="s">
        <v>599</v>
      </c>
      <c r="Z3846" s="130" t="s">
        <v>490</v>
      </c>
    </row>
    <row r="3847">
      <c r="L3847" s="116"/>
      <c r="M3847" s="116"/>
      <c r="N3847" s="116"/>
      <c r="O3847" s="116"/>
      <c r="T3847" s="103"/>
      <c r="Y3847" s="130" t="s">
        <v>67</v>
      </c>
      <c r="Z3847" s="130" t="s">
        <v>435</v>
      </c>
    </row>
    <row r="3848">
      <c r="L3848" s="116"/>
      <c r="M3848" s="116"/>
      <c r="N3848" s="116"/>
      <c r="O3848" s="116"/>
      <c r="T3848" s="103"/>
      <c r="Y3848" s="130" t="s">
        <v>243</v>
      </c>
      <c r="Z3848" s="130" t="s">
        <v>486</v>
      </c>
    </row>
    <row r="3849">
      <c r="L3849" s="116"/>
      <c r="M3849" s="116"/>
      <c r="N3849" s="116"/>
      <c r="O3849" s="116"/>
      <c r="T3849" s="103"/>
      <c r="Y3849" s="130" t="s">
        <v>247</v>
      </c>
      <c r="Z3849" s="130" t="s">
        <v>492</v>
      </c>
    </row>
    <row r="3850">
      <c r="L3850" s="116"/>
      <c r="M3850" s="116"/>
      <c r="N3850" s="116"/>
      <c r="O3850" s="116"/>
      <c r="T3850" s="103"/>
      <c r="Y3850" s="130" t="s">
        <v>81</v>
      </c>
      <c r="Z3850" s="130" t="s">
        <v>413</v>
      </c>
    </row>
    <row r="3851">
      <c r="L3851" s="116"/>
      <c r="M3851" s="116"/>
      <c r="N3851" s="116"/>
      <c r="O3851" s="116"/>
      <c r="T3851" s="103"/>
      <c r="Y3851" s="130" t="s">
        <v>123</v>
      </c>
      <c r="Z3851" s="130" t="s">
        <v>480</v>
      </c>
    </row>
    <row r="3852">
      <c r="L3852" s="116"/>
      <c r="M3852" s="116"/>
      <c r="N3852" s="116"/>
      <c r="O3852" s="116"/>
      <c r="T3852" s="103"/>
      <c r="Y3852" s="130" t="s">
        <v>547</v>
      </c>
      <c r="Z3852" s="130" t="s">
        <v>473</v>
      </c>
    </row>
    <row r="3853">
      <c r="L3853" s="116"/>
      <c r="M3853" s="116"/>
      <c r="N3853" s="116"/>
      <c r="O3853" s="116"/>
      <c r="T3853" s="103"/>
      <c r="Y3853" s="130" t="s">
        <v>548</v>
      </c>
      <c r="Z3853" s="130" t="s">
        <v>464</v>
      </c>
    </row>
    <row r="3854">
      <c r="L3854" s="116"/>
      <c r="M3854" s="116"/>
      <c r="N3854" s="116"/>
      <c r="O3854" s="116"/>
      <c r="T3854" s="103"/>
      <c r="Y3854" s="130" t="s">
        <v>91</v>
      </c>
      <c r="Z3854" s="130" t="s">
        <v>483</v>
      </c>
    </row>
    <row r="3855">
      <c r="L3855" s="116"/>
      <c r="M3855" s="116"/>
      <c r="N3855" s="116"/>
      <c r="O3855" s="116"/>
      <c r="T3855" s="103"/>
      <c r="Y3855" s="130" t="s">
        <v>582</v>
      </c>
      <c r="Z3855" s="130" t="s">
        <v>451</v>
      </c>
    </row>
    <row r="3856">
      <c r="L3856" s="116"/>
      <c r="M3856" s="116"/>
      <c r="N3856" s="116"/>
      <c r="O3856" s="116"/>
      <c r="T3856" s="103"/>
      <c r="Y3856" s="130" t="s">
        <v>255</v>
      </c>
      <c r="Z3856" s="130" t="s">
        <v>425</v>
      </c>
    </row>
    <row r="3857">
      <c r="L3857" s="116"/>
      <c r="M3857" s="116"/>
      <c r="N3857" s="116"/>
      <c r="O3857" s="116"/>
      <c r="T3857" s="103"/>
      <c r="Y3857" s="130" t="s">
        <v>103</v>
      </c>
      <c r="Z3857" s="130" t="s">
        <v>464</v>
      </c>
    </row>
    <row r="3858">
      <c r="L3858" s="116"/>
      <c r="M3858" s="116"/>
      <c r="N3858" s="116"/>
      <c r="O3858" s="116"/>
      <c r="T3858" s="103"/>
      <c r="Y3858" s="130" t="s">
        <v>75</v>
      </c>
      <c r="Z3858" s="130" t="s">
        <v>398</v>
      </c>
    </row>
    <row r="3859">
      <c r="L3859" s="116"/>
      <c r="M3859" s="116"/>
      <c r="N3859" s="116"/>
      <c r="O3859" s="116"/>
      <c r="T3859" s="103"/>
      <c r="Y3859" s="130" t="s">
        <v>141</v>
      </c>
      <c r="Z3859" s="130" t="s">
        <v>449</v>
      </c>
    </row>
    <row r="3860">
      <c r="L3860" s="116"/>
      <c r="M3860" s="116"/>
      <c r="N3860" s="116"/>
      <c r="O3860" s="116"/>
      <c r="T3860" s="103"/>
      <c r="Y3860" s="130" t="s">
        <v>527</v>
      </c>
      <c r="Z3860" s="130" t="s">
        <v>480</v>
      </c>
    </row>
    <row r="3861">
      <c r="L3861" s="116"/>
      <c r="M3861" s="116"/>
      <c r="N3861" s="116"/>
      <c r="O3861" s="116"/>
      <c r="T3861" s="103"/>
      <c r="Y3861" s="130" t="s">
        <v>60</v>
      </c>
      <c r="Z3861" s="130" t="s">
        <v>417</v>
      </c>
    </row>
    <row r="3862">
      <c r="L3862" s="116"/>
      <c r="M3862" s="116"/>
      <c r="N3862" s="116"/>
      <c r="O3862" s="116"/>
      <c r="T3862" s="103"/>
      <c r="Y3862" s="130" t="s">
        <v>585</v>
      </c>
      <c r="Z3862" s="130" t="s">
        <v>417</v>
      </c>
    </row>
    <row r="3863">
      <c r="L3863" s="116"/>
      <c r="M3863" s="116"/>
      <c r="N3863" s="116"/>
      <c r="O3863" s="116"/>
      <c r="T3863" s="103"/>
      <c r="Y3863" s="130" t="s">
        <v>135</v>
      </c>
      <c r="Z3863" s="130" t="s">
        <v>459</v>
      </c>
    </row>
    <row r="3864">
      <c r="L3864" s="116"/>
      <c r="M3864" s="116"/>
      <c r="N3864" s="116"/>
      <c r="O3864" s="116"/>
      <c r="T3864" s="103"/>
      <c r="Y3864" s="130" t="s">
        <v>528</v>
      </c>
      <c r="Z3864" s="130" t="s">
        <v>432</v>
      </c>
    </row>
    <row r="3865">
      <c r="L3865" s="116"/>
      <c r="M3865" s="116"/>
      <c r="N3865" s="116"/>
      <c r="O3865" s="116"/>
      <c r="T3865" s="103"/>
      <c r="Y3865" s="130" t="s">
        <v>602</v>
      </c>
      <c r="Z3865" s="130" t="s">
        <v>490</v>
      </c>
    </row>
    <row r="3866">
      <c r="L3866" s="116"/>
      <c r="M3866" s="116"/>
      <c r="N3866" s="116"/>
      <c r="O3866" s="116"/>
      <c r="T3866" s="103"/>
      <c r="Y3866" s="130" t="s">
        <v>534</v>
      </c>
      <c r="Z3866" s="130" t="s">
        <v>381</v>
      </c>
    </row>
    <row r="3867">
      <c r="L3867" s="116"/>
      <c r="M3867" s="116"/>
      <c r="N3867" s="116"/>
      <c r="O3867" s="116"/>
      <c r="T3867" s="103"/>
      <c r="Y3867" s="130" t="s">
        <v>537</v>
      </c>
      <c r="Z3867" s="130" t="s">
        <v>461</v>
      </c>
    </row>
    <row r="3868">
      <c r="L3868" s="116"/>
      <c r="M3868" s="116"/>
      <c r="N3868" s="116"/>
      <c r="O3868" s="116"/>
      <c r="T3868" s="103"/>
      <c r="Y3868" s="130" t="s">
        <v>211</v>
      </c>
      <c r="Z3868" s="130" t="s">
        <v>492</v>
      </c>
    </row>
    <row r="3869">
      <c r="L3869" s="116"/>
      <c r="M3869" s="116"/>
      <c r="N3869" s="116"/>
      <c r="O3869" s="116"/>
      <c r="T3869" s="103"/>
      <c r="Y3869" s="130" t="s">
        <v>538</v>
      </c>
      <c r="Z3869" s="130" t="s">
        <v>430</v>
      </c>
    </row>
    <row r="3870">
      <c r="L3870" s="116"/>
      <c r="M3870" s="116"/>
      <c r="N3870" s="116"/>
      <c r="O3870" s="116"/>
      <c r="T3870" s="103"/>
      <c r="Y3870" s="130" t="s">
        <v>77</v>
      </c>
      <c r="Z3870" s="130" t="s">
        <v>427</v>
      </c>
    </row>
    <row r="3871">
      <c r="L3871" s="116"/>
      <c r="M3871" s="116"/>
      <c r="N3871" s="116"/>
      <c r="O3871" s="116"/>
      <c r="T3871" s="103"/>
      <c r="Y3871" s="130" t="s">
        <v>127</v>
      </c>
      <c r="Z3871" s="130" t="s">
        <v>372</v>
      </c>
    </row>
    <row r="3872">
      <c r="L3872" s="116"/>
      <c r="M3872" s="116"/>
      <c r="N3872" s="116"/>
      <c r="O3872" s="116"/>
      <c r="T3872" s="103"/>
      <c r="Y3872" s="130" t="s">
        <v>539</v>
      </c>
      <c r="Z3872" s="130" t="s">
        <v>400</v>
      </c>
    </row>
    <row r="3873">
      <c r="L3873" s="116"/>
      <c r="M3873" s="116"/>
      <c r="N3873" s="116"/>
      <c r="O3873" s="116"/>
      <c r="T3873" s="103"/>
      <c r="Y3873" s="130" t="s">
        <v>600</v>
      </c>
      <c r="Z3873" s="130" t="s">
        <v>492</v>
      </c>
    </row>
    <row r="3874">
      <c r="L3874" s="116"/>
      <c r="M3874" s="116"/>
      <c r="N3874" s="116"/>
      <c r="O3874" s="116"/>
      <c r="T3874" s="103"/>
      <c r="Y3874" s="130" t="s">
        <v>87</v>
      </c>
      <c r="Z3874" s="130" t="s">
        <v>439</v>
      </c>
    </row>
    <row r="3875">
      <c r="L3875" s="116"/>
      <c r="M3875" s="116"/>
      <c r="N3875" s="116"/>
      <c r="O3875" s="116"/>
      <c r="T3875" s="103"/>
      <c r="Y3875" s="130" t="s">
        <v>596</v>
      </c>
      <c r="Z3875" s="130" t="s">
        <v>419</v>
      </c>
    </row>
    <row r="3876">
      <c r="L3876" s="116"/>
      <c r="M3876" s="116"/>
      <c r="N3876" s="116"/>
      <c r="O3876" s="116"/>
      <c r="T3876" s="103"/>
      <c r="Y3876" s="130" t="s">
        <v>125</v>
      </c>
      <c r="Z3876" s="130" t="s">
        <v>367</v>
      </c>
    </row>
    <row r="3877">
      <c r="L3877" s="116"/>
      <c r="M3877" s="116"/>
      <c r="N3877" s="116"/>
      <c r="O3877" s="116"/>
      <c r="T3877" s="103"/>
      <c r="Y3877" s="130" t="s">
        <v>175</v>
      </c>
      <c r="Z3877" s="130" t="s">
        <v>498</v>
      </c>
    </row>
    <row r="3878">
      <c r="L3878" s="116"/>
      <c r="M3878" s="116"/>
      <c r="N3878" s="116"/>
      <c r="O3878" s="116"/>
      <c r="T3878" s="103"/>
      <c r="Y3878" s="130" t="s">
        <v>83</v>
      </c>
      <c r="Z3878" s="130" t="s">
        <v>427</v>
      </c>
    </row>
    <row r="3879">
      <c r="L3879" s="116"/>
      <c r="M3879" s="116"/>
      <c r="N3879" s="116"/>
      <c r="O3879" s="116"/>
      <c r="T3879" s="103"/>
      <c r="Y3879" s="130" t="s">
        <v>227</v>
      </c>
      <c r="Z3879" s="130" t="s">
        <v>490</v>
      </c>
    </row>
    <row r="3880">
      <c r="L3880" s="116"/>
      <c r="M3880" s="116"/>
      <c r="N3880" s="116"/>
      <c r="O3880" s="116"/>
      <c r="T3880" s="103"/>
      <c r="Y3880" s="130" t="s">
        <v>592</v>
      </c>
      <c r="Z3880" s="130" t="s">
        <v>490</v>
      </c>
    </row>
    <row r="3881">
      <c r="L3881" s="116"/>
      <c r="M3881" s="116"/>
      <c r="N3881" s="116"/>
      <c r="O3881" s="116"/>
      <c r="T3881" s="103"/>
      <c r="Y3881" s="130" t="s">
        <v>594</v>
      </c>
      <c r="Z3881" s="130" t="s">
        <v>490</v>
      </c>
    </row>
    <row r="3882">
      <c r="L3882" s="116"/>
      <c r="M3882" s="116"/>
      <c r="N3882" s="116"/>
      <c r="O3882" s="116"/>
      <c r="T3882" s="103"/>
      <c r="Y3882" s="130" t="s">
        <v>597</v>
      </c>
      <c r="Z3882" s="130" t="s">
        <v>490</v>
      </c>
    </row>
    <row r="3883">
      <c r="L3883" s="116"/>
      <c r="M3883" s="116"/>
      <c r="N3883" s="116"/>
      <c r="O3883" s="116"/>
      <c r="T3883" s="103"/>
      <c r="Y3883" s="130" t="s">
        <v>599</v>
      </c>
      <c r="Z3883" s="130" t="s">
        <v>490</v>
      </c>
    </row>
    <row r="3884">
      <c r="L3884" s="116"/>
      <c r="M3884" s="116"/>
      <c r="N3884" s="116"/>
      <c r="O3884" s="116"/>
      <c r="T3884" s="103"/>
      <c r="Y3884" s="130" t="s">
        <v>67</v>
      </c>
      <c r="Z3884" s="130" t="s">
        <v>435</v>
      </c>
    </row>
    <row r="3885">
      <c r="L3885" s="116"/>
      <c r="M3885" s="116"/>
      <c r="N3885" s="116"/>
      <c r="O3885" s="116"/>
      <c r="T3885" s="103"/>
      <c r="Y3885" s="130" t="s">
        <v>243</v>
      </c>
      <c r="Z3885" s="130" t="s">
        <v>486</v>
      </c>
    </row>
    <row r="3886">
      <c r="L3886" s="116"/>
      <c r="M3886" s="116"/>
      <c r="N3886" s="116"/>
      <c r="O3886" s="116"/>
      <c r="T3886" s="103"/>
      <c r="Y3886" s="130" t="s">
        <v>123</v>
      </c>
      <c r="Z3886" s="130" t="s">
        <v>480</v>
      </c>
    </row>
    <row r="3887">
      <c r="L3887" s="116"/>
      <c r="M3887" s="116"/>
      <c r="N3887" s="116"/>
      <c r="O3887" s="116"/>
      <c r="T3887" s="103"/>
      <c r="Y3887" s="130" t="s">
        <v>547</v>
      </c>
      <c r="Z3887" s="130" t="s">
        <v>473</v>
      </c>
    </row>
    <row r="3888">
      <c r="L3888" s="116"/>
      <c r="M3888" s="116"/>
      <c r="N3888" s="116"/>
      <c r="O3888" s="116"/>
      <c r="T3888" s="103"/>
      <c r="Y3888" s="130" t="s">
        <v>548</v>
      </c>
      <c r="Z3888" s="130" t="s">
        <v>464</v>
      </c>
    </row>
    <row r="3889">
      <c r="L3889" s="116"/>
      <c r="M3889" s="116"/>
      <c r="N3889" s="116"/>
      <c r="O3889" s="116"/>
      <c r="T3889" s="103"/>
      <c r="Y3889" s="130" t="s">
        <v>91</v>
      </c>
      <c r="Z3889" s="130" t="s">
        <v>483</v>
      </c>
    </row>
    <row r="3890">
      <c r="L3890" s="116"/>
      <c r="M3890" s="116"/>
      <c r="N3890" s="116"/>
      <c r="O3890" s="116"/>
      <c r="T3890" s="103"/>
      <c r="Y3890" s="130" t="s">
        <v>582</v>
      </c>
      <c r="Z3890" s="130" t="s">
        <v>451</v>
      </c>
    </row>
    <row r="3891">
      <c r="L3891" s="116"/>
      <c r="M3891" s="116"/>
      <c r="N3891" s="116"/>
      <c r="O3891" s="116"/>
      <c r="T3891" s="103"/>
      <c r="Y3891" s="130" t="s">
        <v>255</v>
      </c>
      <c r="Z3891" s="130" t="s">
        <v>425</v>
      </c>
    </row>
    <row r="3892">
      <c r="L3892" s="116"/>
      <c r="M3892" s="116"/>
      <c r="N3892" s="116"/>
      <c r="O3892" s="116"/>
      <c r="T3892" s="103"/>
      <c r="Y3892" s="130" t="s">
        <v>103</v>
      </c>
      <c r="Z3892" s="130" t="s">
        <v>464</v>
      </c>
    </row>
    <row r="3893">
      <c r="L3893" s="116"/>
      <c r="M3893" s="116"/>
      <c r="N3893" s="116"/>
      <c r="O3893" s="116"/>
      <c r="T3893" s="103"/>
      <c r="Y3893" s="130" t="s">
        <v>75</v>
      </c>
      <c r="Z3893" s="130" t="s">
        <v>398</v>
      </c>
    </row>
    <row r="3894">
      <c r="L3894" s="116"/>
      <c r="M3894" s="116"/>
      <c r="N3894" s="116"/>
      <c r="O3894" s="116"/>
      <c r="T3894" s="103"/>
      <c r="Y3894" s="130" t="s">
        <v>141</v>
      </c>
      <c r="Z3894" s="130" t="s">
        <v>449</v>
      </c>
    </row>
    <row r="3895">
      <c r="L3895" s="116"/>
      <c r="M3895" s="116"/>
      <c r="N3895" s="116"/>
      <c r="O3895" s="116"/>
      <c r="T3895" s="103"/>
      <c r="Y3895" s="130" t="s">
        <v>527</v>
      </c>
      <c r="Z3895" s="130" t="s">
        <v>480</v>
      </c>
    </row>
    <row r="3896">
      <c r="L3896" s="116"/>
      <c r="M3896" s="116"/>
      <c r="N3896" s="116"/>
      <c r="O3896" s="116"/>
      <c r="T3896" s="103"/>
      <c r="Y3896" s="130" t="s">
        <v>60</v>
      </c>
      <c r="Z3896" s="130" t="s">
        <v>417</v>
      </c>
    </row>
    <row r="3897">
      <c r="L3897" s="116"/>
      <c r="M3897" s="116"/>
      <c r="N3897" s="116"/>
      <c r="O3897" s="116"/>
      <c r="T3897" s="103"/>
      <c r="Y3897" s="130" t="s">
        <v>135</v>
      </c>
      <c r="Z3897" s="130" t="s">
        <v>459</v>
      </c>
    </row>
    <row r="3898">
      <c r="L3898" s="116"/>
      <c r="M3898" s="116"/>
      <c r="N3898" s="116"/>
      <c r="O3898" s="116"/>
      <c r="T3898" s="103"/>
      <c r="Y3898" s="130" t="s">
        <v>528</v>
      </c>
      <c r="Z3898" s="130" t="s">
        <v>432</v>
      </c>
    </row>
    <row r="3899">
      <c r="L3899" s="116"/>
      <c r="M3899" s="116"/>
      <c r="N3899" s="116"/>
      <c r="O3899" s="116"/>
      <c r="T3899" s="103"/>
      <c r="Y3899" s="130" t="s">
        <v>602</v>
      </c>
      <c r="Z3899" s="130" t="s">
        <v>490</v>
      </c>
    </row>
    <row r="3900">
      <c r="L3900" s="116"/>
      <c r="M3900" s="116"/>
      <c r="N3900" s="116"/>
      <c r="O3900" s="116"/>
      <c r="T3900" s="103"/>
      <c r="Y3900" s="130" t="s">
        <v>534</v>
      </c>
      <c r="Z3900" s="130" t="s">
        <v>381</v>
      </c>
    </row>
    <row r="3901">
      <c r="L3901" s="116"/>
      <c r="M3901" s="116"/>
      <c r="N3901" s="116"/>
      <c r="O3901" s="116"/>
      <c r="T3901" s="103"/>
      <c r="Y3901" s="130" t="s">
        <v>537</v>
      </c>
      <c r="Z3901" s="130" t="s">
        <v>461</v>
      </c>
    </row>
    <row r="3902">
      <c r="L3902" s="116"/>
      <c r="M3902" s="116"/>
      <c r="N3902" s="116"/>
      <c r="O3902" s="116"/>
      <c r="T3902" s="103"/>
      <c r="Y3902" s="130" t="s">
        <v>211</v>
      </c>
      <c r="Z3902" s="130" t="s">
        <v>492</v>
      </c>
    </row>
    <row r="3903">
      <c r="L3903" s="116"/>
      <c r="M3903" s="116"/>
      <c r="N3903" s="116"/>
      <c r="O3903" s="116"/>
      <c r="T3903" s="103"/>
      <c r="Y3903" s="130" t="s">
        <v>538</v>
      </c>
      <c r="Z3903" s="130" t="s">
        <v>430</v>
      </c>
    </row>
    <row r="3904">
      <c r="L3904" s="116"/>
      <c r="M3904" s="116"/>
      <c r="N3904" s="116"/>
      <c r="O3904" s="116"/>
      <c r="T3904" s="103"/>
      <c r="Y3904" s="130" t="s">
        <v>77</v>
      </c>
      <c r="Z3904" s="130" t="s">
        <v>427</v>
      </c>
    </row>
    <row r="3905">
      <c r="L3905" s="116"/>
      <c r="M3905" s="116"/>
      <c r="N3905" s="116"/>
      <c r="O3905" s="116"/>
      <c r="T3905" s="103"/>
      <c r="Y3905" s="130" t="s">
        <v>539</v>
      </c>
      <c r="Z3905" s="130" t="s">
        <v>400</v>
      </c>
    </row>
    <row r="3906">
      <c r="L3906" s="116"/>
      <c r="M3906" s="116"/>
      <c r="N3906" s="116"/>
      <c r="O3906" s="116"/>
      <c r="T3906" s="103"/>
      <c r="Y3906" s="130" t="s">
        <v>542</v>
      </c>
      <c r="Z3906" s="130" t="s">
        <v>421</v>
      </c>
    </row>
    <row r="3907">
      <c r="L3907" s="116"/>
      <c r="M3907" s="116"/>
      <c r="N3907" s="116"/>
      <c r="O3907" s="116"/>
      <c r="T3907" s="103"/>
      <c r="Y3907" s="130" t="s">
        <v>600</v>
      </c>
      <c r="Z3907" s="130" t="s">
        <v>492</v>
      </c>
    </row>
    <row r="3908">
      <c r="L3908" s="116"/>
      <c r="M3908" s="116"/>
      <c r="N3908" s="116"/>
      <c r="O3908" s="116"/>
      <c r="T3908" s="103"/>
      <c r="Y3908" s="130" t="s">
        <v>87</v>
      </c>
      <c r="Z3908" s="130" t="s">
        <v>439</v>
      </c>
    </row>
    <row r="3909">
      <c r="L3909" s="116"/>
      <c r="M3909" s="116"/>
      <c r="N3909" s="116"/>
      <c r="O3909" s="116"/>
      <c r="T3909" s="103"/>
      <c r="Y3909" s="130" t="s">
        <v>596</v>
      </c>
      <c r="Z3909" s="130" t="s">
        <v>419</v>
      </c>
    </row>
    <row r="3910">
      <c r="L3910" s="116"/>
      <c r="M3910" s="116"/>
      <c r="N3910" s="116"/>
      <c r="O3910" s="116"/>
      <c r="T3910" s="103"/>
      <c r="Y3910" s="130" t="s">
        <v>73</v>
      </c>
      <c r="Z3910" s="130" t="s">
        <v>489</v>
      </c>
    </row>
    <row r="3911">
      <c r="L3911" s="116"/>
      <c r="M3911" s="116"/>
      <c r="N3911" s="116"/>
      <c r="O3911" s="116"/>
      <c r="T3911" s="103"/>
      <c r="Y3911" s="130" t="s">
        <v>125</v>
      </c>
      <c r="Z3911" s="130" t="s">
        <v>367</v>
      </c>
    </row>
    <row r="3912">
      <c r="L3912" s="116"/>
      <c r="M3912" s="116"/>
      <c r="N3912" s="116"/>
      <c r="O3912" s="116"/>
      <c r="T3912" s="103"/>
      <c r="Y3912" s="130" t="s">
        <v>175</v>
      </c>
      <c r="Z3912" s="130" t="s">
        <v>498</v>
      </c>
    </row>
    <row r="3913">
      <c r="L3913" s="116"/>
      <c r="M3913" s="116"/>
      <c r="N3913" s="116"/>
      <c r="O3913" s="116"/>
      <c r="T3913" s="103"/>
      <c r="Y3913" s="130" t="s">
        <v>83</v>
      </c>
      <c r="Z3913" s="130" t="s">
        <v>427</v>
      </c>
    </row>
    <row r="3914">
      <c r="L3914" s="116"/>
      <c r="M3914" s="116"/>
      <c r="N3914" s="116"/>
      <c r="O3914" s="116"/>
      <c r="T3914" s="103"/>
      <c r="Y3914" s="130" t="s">
        <v>227</v>
      </c>
      <c r="Z3914" s="130" t="s">
        <v>490</v>
      </c>
    </row>
    <row r="3915">
      <c r="L3915" s="116"/>
      <c r="M3915" s="116"/>
      <c r="N3915" s="116"/>
      <c r="O3915" s="116"/>
      <c r="T3915" s="103"/>
      <c r="Y3915" s="130" t="s">
        <v>594</v>
      </c>
      <c r="Z3915" s="130" t="s">
        <v>490</v>
      </c>
    </row>
    <row r="3916">
      <c r="L3916" s="116"/>
      <c r="M3916" s="116"/>
      <c r="N3916" s="116"/>
      <c r="O3916" s="116"/>
      <c r="T3916" s="103"/>
      <c r="Y3916" s="130" t="s">
        <v>597</v>
      </c>
      <c r="Z3916" s="130" t="s">
        <v>490</v>
      </c>
    </row>
    <row r="3917">
      <c r="L3917" s="116"/>
      <c r="M3917" s="116"/>
      <c r="N3917" s="116"/>
      <c r="O3917" s="116"/>
      <c r="T3917" s="103"/>
      <c r="Y3917" s="130" t="s">
        <v>599</v>
      </c>
      <c r="Z3917" s="130" t="s">
        <v>490</v>
      </c>
    </row>
    <row r="3918">
      <c r="L3918" s="116"/>
      <c r="M3918" s="116"/>
      <c r="N3918" s="116"/>
      <c r="O3918" s="116"/>
      <c r="T3918" s="103"/>
      <c r="Y3918" s="130" t="s">
        <v>67</v>
      </c>
      <c r="Z3918" s="130" t="s">
        <v>435</v>
      </c>
    </row>
    <row r="3919">
      <c r="L3919" s="116"/>
      <c r="M3919" s="116"/>
      <c r="N3919" s="116"/>
      <c r="O3919" s="116"/>
      <c r="T3919" s="103"/>
      <c r="Y3919" s="130" t="s">
        <v>243</v>
      </c>
      <c r="Z3919" s="130" t="s">
        <v>486</v>
      </c>
    </row>
    <row r="3920">
      <c r="L3920" s="116"/>
      <c r="M3920" s="116"/>
      <c r="N3920" s="116"/>
      <c r="O3920" s="116"/>
      <c r="T3920" s="103"/>
      <c r="Y3920" s="130" t="s">
        <v>123</v>
      </c>
      <c r="Z3920" s="130" t="s">
        <v>480</v>
      </c>
    </row>
    <row r="3921">
      <c r="L3921" s="116"/>
      <c r="M3921" s="116"/>
      <c r="N3921" s="116"/>
      <c r="O3921" s="116"/>
      <c r="T3921" s="103"/>
      <c r="Y3921" s="130" t="s">
        <v>547</v>
      </c>
      <c r="Z3921" s="130" t="s">
        <v>473</v>
      </c>
    </row>
    <row r="3922">
      <c r="L3922" s="116"/>
      <c r="M3922" s="116"/>
      <c r="N3922" s="116"/>
      <c r="O3922" s="116"/>
      <c r="T3922" s="103"/>
      <c r="Y3922" s="130" t="s">
        <v>548</v>
      </c>
      <c r="Z3922" s="130" t="s">
        <v>464</v>
      </c>
    </row>
    <row r="3923">
      <c r="L3923" s="116"/>
      <c r="M3923" s="116"/>
      <c r="N3923" s="116"/>
      <c r="O3923" s="116"/>
      <c r="T3923" s="103"/>
      <c r="Y3923" s="130" t="s">
        <v>91</v>
      </c>
      <c r="Z3923" s="130" t="s">
        <v>483</v>
      </c>
    </row>
    <row r="3924">
      <c r="L3924" s="116"/>
      <c r="M3924" s="116"/>
      <c r="N3924" s="116"/>
      <c r="O3924" s="116"/>
      <c r="T3924" s="103"/>
      <c r="Y3924" s="130" t="s">
        <v>582</v>
      </c>
      <c r="Z3924" s="130" t="s">
        <v>451</v>
      </c>
    </row>
    <row r="3925">
      <c r="L3925" s="116"/>
      <c r="M3925" s="116"/>
      <c r="N3925" s="116"/>
      <c r="O3925" s="116"/>
      <c r="T3925" s="103"/>
      <c r="Y3925" s="130" t="s">
        <v>255</v>
      </c>
      <c r="Z3925" s="130" t="s">
        <v>425</v>
      </c>
    </row>
    <row r="3926">
      <c r="L3926" s="116"/>
      <c r="M3926" s="116"/>
      <c r="N3926" s="116"/>
      <c r="O3926" s="116"/>
      <c r="T3926" s="103"/>
      <c r="Y3926" s="130" t="s">
        <v>103</v>
      </c>
      <c r="Z3926" s="130" t="s">
        <v>464</v>
      </c>
    </row>
    <row r="3927">
      <c r="L3927" s="116"/>
      <c r="M3927" s="116"/>
      <c r="N3927" s="116"/>
      <c r="O3927" s="116"/>
      <c r="T3927" s="103"/>
      <c r="Y3927" s="130" t="s">
        <v>75</v>
      </c>
      <c r="Z3927" s="130" t="s">
        <v>398</v>
      </c>
    </row>
    <row r="3928">
      <c r="L3928" s="116"/>
      <c r="M3928" s="116"/>
      <c r="N3928" s="116"/>
      <c r="O3928" s="116"/>
      <c r="T3928" s="103"/>
      <c r="Y3928" s="130" t="s">
        <v>141</v>
      </c>
      <c r="Z3928" s="130" t="s">
        <v>449</v>
      </c>
    </row>
    <row r="3929">
      <c r="L3929" s="116"/>
      <c r="M3929" s="116"/>
      <c r="N3929" s="116"/>
      <c r="O3929" s="116"/>
      <c r="T3929" s="103"/>
      <c r="Y3929" s="130" t="s">
        <v>89</v>
      </c>
      <c r="Z3929" s="130" t="s">
        <v>417</v>
      </c>
    </row>
    <row r="3930">
      <c r="L3930" s="116"/>
      <c r="M3930" s="116"/>
      <c r="N3930" s="116"/>
      <c r="O3930" s="116"/>
      <c r="T3930" s="103"/>
      <c r="Y3930" s="130" t="s">
        <v>527</v>
      </c>
      <c r="Z3930" s="130" t="s">
        <v>480</v>
      </c>
    </row>
    <row r="3931">
      <c r="L3931" s="116"/>
      <c r="M3931" s="116"/>
      <c r="N3931" s="116"/>
      <c r="O3931" s="116"/>
      <c r="T3931" s="103"/>
      <c r="Y3931" s="130" t="s">
        <v>60</v>
      </c>
      <c r="Z3931" s="130" t="s">
        <v>417</v>
      </c>
    </row>
    <row r="3932">
      <c r="L3932" s="116"/>
      <c r="M3932" s="116"/>
      <c r="N3932" s="116"/>
      <c r="O3932" s="116"/>
      <c r="T3932" s="103"/>
      <c r="Y3932" s="130" t="s">
        <v>135</v>
      </c>
      <c r="Z3932" s="130" t="s">
        <v>459</v>
      </c>
    </row>
    <row r="3933">
      <c r="L3933" s="116"/>
      <c r="M3933" s="116"/>
      <c r="N3933" s="116"/>
      <c r="O3933" s="116"/>
      <c r="T3933" s="103"/>
      <c r="Y3933" s="130" t="s">
        <v>528</v>
      </c>
      <c r="Z3933" s="130" t="s">
        <v>432</v>
      </c>
    </row>
    <row r="3934">
      <c r="L3934" s="116"/>
      <c r="M3934" s="116"/>
      <c r="N3934" s="116"/>
      <c r="O3934" s="116"/>
      <c r="T3934" s="103"/>
      <c r="Y3934" s="130" t="s">
        <v>602</v>
      </c>
      <c r="Z3934" s="130" t="s">
        <v>490</v>
      </c>
    </row>
    <row r="3935">
      <c r="L3935" s="116"/>
      <c r="M3935" s="116"/>
      <c r="N3935" s="116"/>
      <c r="O3935" s="116"/>
      <c r="T3935" s="103"/>
      <c r="Y3935" s="130" t="s">
        <v>534</v>
      </c>
      <c r="Z3935" s="130" t="s">
        <v>381</v>
      </c>
    </row>
    <row r="3936">
      <c r="L3936" s="116"/>
      <c r="M3936" s="116"/>
      <c r="N3936" s="116"/>
      <c r="O3936" s="116"/>
      <c r="T3936" s="103"/>
      <c r="Y3936" s="130" t="s">
        <v>537</v>
      </c>
      <c r="Z3936" s="130" t="s">
        <v>461</v>
      </c>
    </row>
    <row r="3937">
      <c r="L3937" s="116"/>
      <c r="M3937" s="116"/>
      <c r="N3937" s="116"/>
      <c r="O3937" s="116"/>
      <c r="T3937" s="103"/>
      <c r="Y3937" s="130" t="s">
        <v>211</v>
      </c>
      <c r="Z3937" s="130" t="s">
        <v>492</v>
      </c>
    </row>
    <row r="3938">
      <c r="L3938" s="116"/>
      <c r="M3938" s="116"/>
      <c r="N3938" s="116"/>
      <c r="O3938" s="116"/>
      <c r="T3938" s="103"/>
      <c r="Y3938" s="130" t="s">
        <v>538</v>
      </c>
      <c r="Z3938" s="130" t="s">
        <v>430</v>
      </c>
    </row>
    <row r="3939">
      <c r="L3939" s="116"/>
      <c r="M3939" s="116"/>
      <c r="N3939" s="116"/>
      <c r="O3939" s="116"/>
      <c r="T3939" s="103"/>
      <c r="Y3939" s="130" t="s">
        <v>77</v>
      </c>
      <c r="Z3939" s="130" t="s">
        <v>427</v>
      </c>
    </row>
    <row r="3940">
      <c r="L3940" s="116"/>
      <c r="M3940" s="116"/>
      <c r="N3940" s="116"/>
      <c r="O3940" s="116"/>
      <c r="T3940" s="103"/>
      <c r="Y3940" s="130" t="s">
        <v>539</v>
      </c>
      <c r="Z3940" s="130" t="s">
        <v>400</v>
      </c>
    </row>
    <row r="3941">
      <c r="L3941" s="116"/>
      <c r="M3941" s="116"/>
      <c r="N3941" s="116"/>
      <c r="O3941" s="116"/>
      <c r="T3941" s="103"/>
      <c r="Y3941" s="130" t="s">
        <v>600</v>
      </c>
      <c r="Z3941" s="130" t="s">
        <v>492</v>
      </c>
    </row>
    <row r="3942">
      <c r="L3942" s="116"/>
      <c r="M3942" s="116"/>
      <c r="N3942" s="116"/>
      <c r="O3942" s="116"/>
      <c r="T3942" s="103"/>
      <c r="Y3942" s="130" t="s">
        <v>87</v>
      </c>
      <c r="Z3942" s="130" t="s">
        <v>439</v>
      </c>
    </row>
    <row r="3943">
      <c r="L3943" s="116"/>
      <c r="M3943" s="116"/>
      <c r="N3943" s="116"/>
      <c r="O3943" s="116"/>
      <c r="T3943" s="103"/>
      <c r="Y3943" s="130" t="s">
        <v>596</v>
      </c>
      <c r="Z3943" s="130" t="s">
        <v>419</v>
      </c>
    </row>
    <row r="3944">
      <c r="L3944" s="116"/>
      <c r="M3944" s="116"/>
      <c r="N3944" s="116"/>
      <c r="O3944" s="116"/>
      <c r="T3944" s="103"/>
      <c r="Y3944" s="130" t="s">
        <v>125</v>
      </c>
      <c r="Z3944" s="130" t="s">
        <v>367</v>
      </c>
    </row>
    <row r="3945">
      <c r="L3945" s="116"/>
      <c r="M3945" s="116"/>
      <c r="N3945" s="116"/>
      <c r="O3945" s="116"/>
      <c r="T3945" s="103"/>
      <c r="Y3945" s="130" t="s">
        <v>175</v>
      </c>
      <c r="Z3945" s="130" t="s">
        <v>498</v>
      </c>
    </row>
    <row r="3946">
      <c r="L3946" s="116"/>
      <c r="M3946" s="116"/>
      <c r="N3946" s="116"/>
      <c r="O3946" s="116"/>
      <c r="T3946" s="103"/>
      <c r="Y3946" s="130" t="s">
        <v>83</v>
      </c>
      <c r="Z3946" s="130" t="s">
        <v>427</v>
      </c>
    </row>
    <row r="3947">
      <c r="L3947" s="116"/>
      <c r="M3947" s="116"/>
      <c r="N3947" s="116"/>
      <c r="O3947" s="116"/>
      <c r="T3947" s="103"/>
      <c r="Y3947" s="130" t="s">
        <v>227</v>
      </c>
      <c r="Z3947" s="130" t="s">
        <v>490</v>
      </c>
    </row>
    <row r="3948">
      <c r="L3948" s="116"/>
      <c r="M3948" s="116"/>
      <c r="N3948" s="116"/>
      <c r="O3948" s="116"/>
      <c r="T3948" s="103"/>
      <c r="Y3948" s="130" t="s">
        <v>594</v>
      </c>
      <c r="Z3948" s="130" t="s">
        <v>490</v>
      </c>
    </row>
    <row r="3949">
      <c r="L3949" s="116"/>
      <c r="M3949" s="116"/>
      <c r="N3949" s="116"/>
      <c r="O3949" s="116"/>
      <c r="T3949" s="103"/>
      <c r="Y3949" s="130" t="s">
        <v>597</v>
      </c>
      <c r="Z3949" s="130" t="s">
        <v>490</v>
      </c>
    </row>
    <row r="3950">
      <c r="L3950" s="116"/>
      <c r="M3950" s="116"/>
      <c r="N3950" s="116"/>
      <c r="O3950" s="116"/>
      <c r="T3950" s="103"/>
      <c r="Y3950" s="130" t="s">
        <v>599</v>
      </c>
      <c r="Z3950" s="130" t="s">
        <v>490</v>
      </c>
    </row>
    <row r="3951">
      <c r="L3951" s="116"/>
      <c r="M3951" s="116"/>
      <c r="N3951" s="116"/>
      <c r="O3951" s="116"/>
      <c r="T3951" s="103"/>
      <c r="Y3951" s="130" t="s">
        <v>67</v>
      </c>
      <c r="Z3951" s="130" t="s">
        <v>435</v>
      </c>
    </row>
    <row r="3952">
      <c r="L3952" s="116"/>
      <c r="M3952" s="116"/>
      <c r="N3952" s="116"/>
      <c r="O3952" s="116"/>
      <c r="T3952" s="103"/>
      <c r="Y3952" s="130" t="s">
        <v>243</v>
      </c>
      <c r="Z3952" s="130" t="s">
        <v>486</v>
      </c>
    </row>
    <row r="3953">
      <c r="L3953" s="116"/>
      <c r="M3953" s="116"/>
      <c r="N3953" s="116"/>
      <c r="O3953" s="116"/>
      <c r="T3953" s="103"/>
      <c r="Y3953" s="130" t="s">
        <v>81</v>
      </c>
      <c r="Z3953" s="130" t="s">
        <v>413</v>
      </c>
    </row>
    <row r="3954">
      <c r="L3954" s="116"/>
      <c r="M3954" s="116"/>
      <c r="N3954" s="116"/>
      <c r="O3954" s="116"/>
      <c r="T3954" s="103"/>
      <c r="Y3954" s="130" t="s">
        <v>123</v>
      </c>
      <c r="Z3954" s="130" t="s">
        <v>480</v>
      </c>
    </row>
    <row r="3955">
      <c r="L3955" s="116"/>
      <c r="M3955" s="116"/>
      <c r="N3955" s="116"/>
      <c r="O3955" s="116"/>
      <c r="T3955" s="103"/>
      <c r="Y3955" s="130" t="s">
        <v>547</v>
      </c>
      <c r="Z3955" s="130" t="s">
        <v>473</v>
      </c>
    </row>
    <row r="3956">
      <c r="L3956" s="116"/>
      <c r="M3956" s="116"/>
      <c r="N3956" s="116"/>
      <c r="O3956" s="116"/>
      <c r="T3956" s="103"/>
      <c r="Y3956" s="130" t="s">
        <v>548</v>
      </c>
      <c r="Z3956" s="130" t="s">
        <v>464</v>
      </c>
    </row>
    <row r="3957">
      <c r="L3957" s="116"/>
      <c r="M3957" s="116"/>
      <c r="N3957" s="116"/>
      <c r="O3957" s="116"/>
      <c r="T3957" s="103"/>
      <c r="Y3957" s="130" t="s">
        <v>91</v>
      </c>
      <c r="Z3957" s="130" t="s">
        <v>483</v>
      </c>
    </row>
    <row r="3958">
      <c r="L3958" s="116"/>
      <c r="M3958" s="116"/>
      <c r="N3958" s="116"/>
      <c r="O3958" s="116"/>
      <c r="T3958" s="103"/>
      <c r="Y3958" s="130" t="s">
        <v>582</v>
      </c>
      <c r="Z3958" s="130" t="s">
        <v>451</v>
      </c>
    </row>
    <row r="3959">
      <c r="L3959" s="116"/>
      <c r="M3959" s="116"/>
      <c r="N3959" s="116"/>
      <c r="O3959" s="116"/>
      <c r="T3959" s="103"/>
      <c r="Y3959" s="130" t="s">
        <v>255</v>
      </c>
      <c r="Z3959" s="130" t="s">
        <v>425</v>
      </c>
    </row>
    <row r="3960">
      <c r="L3960" s="116"/>
      <c r="M3960" s="116"/>
      <c r="N3960" s="116"/>
      <c r="O3960" s="116"/>
      <c r="T3960" s="103"/>
      <c r="Y3960" s="130" t="s">
        <v>103</v>
      </c>
      <c r="Z3960" s="130" t="s">
        <v>464</v>
      </c>
    </row>
    <row r="3961">
      <c r="L3961" s="116"/>
      <c r="M3961" s="116"/>
      <c r="N3961" s="116"/>
      <c r="O3961" s="116"/>
      <c r="T3961" s="103"/>
      <c r="Y3961" s="130" t="s">
        <v>75</v>
      </c>
      <c r="Z3961" s="130" t="s">
        <v>398</v>
      </c>
    </row>
    <row r="3962">
      <c r="L3962" s="116"/>
      <c r="M3962" s="116"/>
      <c r="N3962" s="116"/>
      <c r="O3962" s="116"/>
      <c r="T3962" s="103"/>
      <c r="Y3962" s="130" t="s">
        <v>141</v>
      </c>
      <c r="Z3962" s="130" t="s">
        <v>449</v>
      </c>
    </row>
    <row r="3963">
      <c r="L3963" s="116"/>
      <c r="M3963" s="116"/>
      <c r="N3963" s="116"/>
      <c r="O3963" s="116"/>
      <c r="T3963" s="103"/>
      <c r="Y3963" s="130" t="s">
        <v>598</v>
      </c>
      <c r="Z3963" s="130" t="s">
        <v>492</v>
      </c>
    </row>
    <row r="3964">
      <c r="L3964" s="116"/>
      <c r="M3964" s="116"/>
      <c r="N3964" s="116"/>
      <c r="O3964" s="116"/>
      <c r="T3964" s="103"/>
      <c r="Y3964" s="130" t="s">
        <v>527</v>
      </c>
      <c r="Z3964" s="130" t="s">
        <v>480</v>
      </c>
    </row>
    <row r="3965">
      <c r="L3965" s="116"/>
      <c r="M3965" s="116"/>
      <c r="N3965" s="116"/>
      <c r="O3965" s="116"/>
      <c r="T3965" s="103"/>
      <c r="Y3965" s="130" t="s">
        <v>60</v>
      </c>
      <c r="Z3965" s="130" t="s">
        <v>417</v>
      </c>
    </row>
    <row r="3966">
      <c r="L3966" s="116"/>
      <c r="M3966" s="116"/>
      <c r="N3966" s="116"/>
      <c r="O3966" s="116"/>
      <c r="T3966" s="103"/>
      <c r="Y3966" s="130" t="s">
        <v>135</v>
      </c>
      <c r="Z3966" s="130" t="s">
        <v>459</v>
      </c>
    </row>
    <row r="3967">
      <c r="L3967" s="116"/>
      <c r="M3967" s="116"/>
      <c r="N3967" s="116"/>
      <c r="O3967" s="116"/>
      <c r="T3967" s="103"/>
      <c r="Y3967" s="130" t="s">
        <v>602</v>
      </c>
      <c r="Z3967" s="130" t="s">
        <v>490</v>
      </c>
    </row>
    <row r="3968">
      <c r="L3968" s="116"/>
      <c r="M3968" s="116"/>
      <c r="N3968" s="116"/>
      <c r="O3968" s="116"/>
      <c r="T3968" s="103"/>
      <c r="Y3968" s="130" t="s">
        <v>534</v>
      </c>
      <c r="Z3968" s="130" t="s">
        <v>381</v>
      </c>
    </row>
    <row r="3969">
      <c r="L3969" s="116"/>
      <c r="M3969" s="116"/>
      <c r="N3969" s="116"/>
      <c r="O3969" s="116"/>
      <c r="T3969" s="103"/>
      <c r="Y3969" s="130" t="s">
        <v>537</v>
      </c>
      <c r="Z3969" s="130" t="s">
        <v>461</v>
      </c>
    </row>
    <row r="3970">
      <c r="L3970" s="116"/>
      <c r="M3970" s="116"/>
      <c r="N3970" s="116"/>
      <c r="O3970" s="116"/>
      <c r="T3970" s="103"/>
      <c r="Y3970" s="130" t="s">
        <v>211</v>
      </c>
      <c r="Z3970" s="130" t="s">
        <v>492</v>
      </c>
    </row>
    <row r="3971">
      <c r="L3971" s="116"/>
      <c r="M3971" s="116"/>
      <c r="N3971" s="116"/>
      <c r="O3971" s="116"/>
      <c r="T3971" s="103"/>
      <c r="Y3971" s="130" t="s">
        <v>538</v>
      </c>
      <c r="Z3971" s="130" t="s">
        <v>430</v>
      </c>
    </row>
    <row r="3972">
      <c r="L3972" s="116"/>
      <c r="M3972" s="116"/>
      <c r="N3972" s="116"/>
      <c r="O3972" s="116"/>
      <c r="T3972" s="103"/>
      <c r="Y3972" s="130" t="s">
        <v>77</v>
      </c>
      <c r="Z3972" s="130" t="s">
        <v>427</v>
      </c>
    </row>
    <row r="3973">
      <c r="L3973" s="116"/>
      <c r="M3973" s="116"/>
      <c r="N3973" s="116"/>
      <c r="O3973" s="116"/>
      <c r="T3973" s="103"/>
      <c r="Y3973" s="130" t="s">
        <v>539</v>
      </c>
      <c r="Z3973" s="130" t="s">
        <v>400</v>
      </c>
    </row>
    <row r="3974">
      <c r="L3974" s="116"/>
      <c r="M3974" s="116"/>
      <c r="N3974" s="116"/>
      <c r="O3974" s="116"/>
      <c r="T3974" s="103"/>
      <c r="Y3974" s="130" t="s">
        <v>600</v>
      </c>
      <c r="Z3974" s="130" t="s">
        <v>492</v>
      </c>
    </row>
    <row r="3975">
      <c r="L3975" s="116"/>
      <c r="M3975" s="116"/>
      <c r="N3975" s="116"/>
      <c r="O3975" s="116"/>
      <c r="T3975" s="103"/>
      <c r="Y3975" s="130" t="s">
        <v>87</v>
      </c>
      <c r="Z3975" s="130" t="s">
        <v>439</v>
      </c>
    </row>
    <row r="3976">
      <c r="L3976" s="116"/>
      <c r="M3976" s="116"/>
      <c r="N3976" s="116"/>
      <c r="O3976" s="116"/>
      <c r="T3976" s="103"/>
      <c r="Y3976" s="130" t="s">
        <v>596</v>
      </c>
      <c r="Z3976" s="130" t="s">
        <v>419</v>
      </c>
    </row>
    <row r="3977">
      <c r="L3977" s="116"/>
      <c r="M3977" s="116"/>
      <c r="N3977" s="116"/>
      <c r="O3977" s="116"/>
      <c r="T3977" s="103"/>
      <c r="Y3977" s="130" t="s">
        <v>125</v>
      </c>
      <c r="Z3977" s="130" t="s">
        <v>367</v>
      </c>
    </row>
    <row r="3978">
      <c r="L3978" s="116"/>
      <c r="M3978" s="116"/>
      <c r="N3978" s="116"/>
      <c r="O3978" s="116"/>
      <c r="T3978" s="103"/>
      <c r="Y3978" s="130" t="s">
        <v>175</v>
      </c>
      <c r="Z3978" s="130" t="s">
        <v>498</v>
      </c>
    </row>
    <row r="3979">
      <c r="L3979" s="116"/>
      <c r="M3979" s="116"/>
      <c r="N3979" s="116"/>
      <c r="O3979" s="116"/>
      <c r="T3979" s="103"/>
      <c r="Y3979" s="130" t="s">
        <v>83</v>
      </c>
      <c r="Z3979" s="130" t="s">
        <v>427</v>
      </c>
    </row>
    <row r="3980">
      <c r="L3980" s="116"/>
      <c r="M3980" s="116"/>
      <c r="N3980" s="116"/>
      <c r="O3980" s="116"/>
      <c r="T3980" s="103"/>
      <c r="Y3980" s="130" t="s">
        <v>601</v>
      </c>
      <c r="Z3980" s="130" t="s">
        <v>490</v>
      </c>
    </row>
    <row r="3981">
      <c r="L3981" s="116"/>
      <c r="M3981" s="116"/>
      <c r="N3981" s="116"/>
      <c r="O3981" s="116"/>
      <c r="T3981" s="103"/>
      <c r="Y3981" s="130" t="s">
        <v>594</v>
      </c>
      <c r="Z3981" s="130" t="s">
        <v>490</v>
      </c>
    </row>
    <row r="3982">
      <c r="L3982" s="116"/>
      <c r="M3982" s="116"/>
      <c r="N3982" s="116"/>
      <c r="O3982" s="116"/>
      <c r="T3982" s="103"/>
      <c r="Y3982" s="130" t="s">
        <v>597</v>
      </c>
      <c r="Z3982" s="130" t="s">
        <v>490</v>
      </c>
    </row>
    <row r="3983">
      <c r="L3983" s="116"/>
      <c r="M3983" s="116"/>
      <c r="N3983" s="116"/>
      <c r="O3983" s="116"/>
      <c r="T3983" s="103"/>
      <c r="Y3983" s="130" t="s">
        <v>67</v>
      </c>
      <c r="Z3983" s="130" t="s">
        <v>435</v>
      </c>
    </row>
    <row r="3984">
      <c r="L3984" s="116"/>
      <c r="M3984" s="116"/>
      <c r="N3984" s="116"/>
      <c r="O3984" s="116"/>
      <c r="T3984" s="103"/>
      <c r="Y3984" s="130" t="s">
        <v>243</v>
      </c>
      <c r="Z3984" s="130" t="s">
        <v>486</v>
      </c>
    </row>
    <row r="3985">
      <c r="L3985" s="116"/>
      <c r="M3985" s="116"/>
      <c r="N3985" s="116"/>
      <c r="O3985" s="116"/>
      <c r="T3985" s="103"/>
      <c r="Y3985" s="130" t="s">
        <v>123</v>
      </c>
      <c r="Z3985" s="130" t="s">
        <v>480</v>
      </c>
    </row>
    <row r="3986">
      <c r="L3986" s="116"/>
      <c r="M3986" s="116"/>
      <c r="N3986" s="116"/>
      <c r="O3986" s="116"/>
      <c r="T3986" s="103"/>
      <c r="Y3986" s="130" t="s">
        <v>547</v>
      </c>
      <c r="Z3986" s="130" t="s">
        <v>473</v>
      </c>
    </row>
    <row r="3987">
      <c r="L3987" s="116"/>
      <c r="M3987" s="116"/>
      <c r="N3987" s="116"/>
      <c r="O3987" s="116"/>
      <c r="T3987" s="103"/>
      <c r="Y3987" s="130" t="s">
        <v>548</v>
      </c>
      <c r="Z3987" s="130" t="s">
        <v>464</v>
      </c>
    </row>
    <row r="3988">
      <c r="L3988" s="116"/>
      <c r="M3988" s="116"/>
      <c r="N3988" s="116"/>
      <c r="O3988" s="116"/>
      <c r="T3988" s="103"/>
      <c r="Y3988" s="130" t="s">
        <v>91</v>
      </c>
      <c r="Z3988" s="130" t="s">
        <v>483</v>
      </c>
    </row>
    <row r="3989">
      <c r="L3989" s="116"/>
      <c r="M3989" s="116"/>
      <c r="N3989" s="116"/>
      <c r="O3989" s="116"/>
      <c r="T3989" s="103"/>
      <c r="Y3989" s="130" t="s">
        <v>582</v>
      </c>
      <c r="Z3989" s="130" t="s">
        <v>451</v>
      </c>
    </row>
    <row r="3990">
      <c r="L3990" s="116"/>
      <c r="M3990" s="116"/>
      <c r="N3990" s="116"/>
      <c r="O3990" s="116"/>
      <c r="T3990" s="103"/>
      <c r="Y3990" s="130" t="s">
        <v>255</v>
      </c>
      <c r="Z3990" s="130" t="s">
        <v>425</v>
      </c>
    </row>
    <row r="3991">
      <c r="L3991" s="116"/>
      <c r="M3991" s="116"/>
      <c r="N3991" s="116"/>
      <c r="O3991" s="116"/>
      <c r="T3991" s="103"/>
      <c r="Y3991" s="130" t="s">
        <v>103</v>
      </c>
      <c r="Z3991" s="130" t="s">
        <v>464</v>
      </c>
    </row>
    <row r="3992">
      <c r="L3992" s="116"/>
      <c r="M3992" s="116"/>
      <c r="N3992" s="116"/>
      <c r="O3992" s="116"/>
      <c r="T3992" s="103"/>
      <c r="Y3992" s="130" t="s">
        <v>75</v>
      </c>
      <c r="Z3992" s="130" t="s">
        <v>398</v>
      </c>
    </row>
    <row r="3993">
      <c r="L3993" s="116"/>
      <c r="M3993" s="116"/>
      <c r="N3993" s="116"/>
      <c r="O3993" s="116"/>
      <c r="T3993" s="103"/>
      <c r="Y3993" s="130" t="s">
        <v>141</v>
      </c>
      <c r="Z3993" s="130" t="s">
        <v>449</v>
      </c>
    </row>
    <row r="3994">
      <c r="L3994" s="116"/>
      <c r="M3994" s="116"/>
      <c r="N3994" s="116"/>
      <c r="O3994" s="116"/>
      <c r="T3994" s="103"/>
      <c r="Y3994" s="130" t="s">
        <v>89</v>
      </c>
      <c r="Z3994" s="130" t="s">
        <v>417</v>
      </c>
    </row>
    <row r="3995">
      <c r="L3995" s="116"/>
      <c r="M3995" s="116"/>
      <c r="N3995" s="116"/>
      <c r="O3995" s="116"/>
      <c r="T3995" s="103"/>
      <c r="Y3995" s="130" t="s">
        <v>598</v>
      </c>
      <c r="Z3995" s="130" t="s">
        <v>492</v>
      </c>
    </row>
    <row r="3996">
      <c r="L3996" s="116"/>
      <c r="M3996" s="116"/>
      <c r="N3996" s="116"/>
      <c r="O3996" s="116"/>
      <c r="T3996" s="103"/>
      <c r="Y3996" s="130" t="s">
        <v>527</v>
      </c>
      <c r="Z3996" s="130" t="s">
        <v>480</v>
      </c>
    </row>
    <row r="3997">
      <c r="L3997" s="116"/>
      <c r="M3997" s="116"/>
      <c r="N3997" s="116"/>
      <c r="O3997" s="116"/>
      <c r="T3997" s="103"/>
      <c r="Y3997" s="130" t="s">
        <v>60</v>
      </c>
      <c r="Z3997" s="130" t="s">
        <v>417</v>
      </c>
    </row>
    <row r="3998">
      <c r="L3998" s="116"/>
      <c r="M3998" s="116"/>
      <c r="N3998" s="116"/>
      <c r="O3998" s="116"/>
      <c r="T3998" s="103"/>
      <c r="Y3998" s="130" t="s">
        <v>585</v>
      </c>
      <c r="Z3998" s="130" t="s">
        <v>417</v>
      </c>
    </row>
    <row r="3999">
      <c r="L3999" s="116"/>
      <c r="M3999" s="116"/>
      <c r="N3999" s="116"/>
      <c r="O3999" s="116"/>
      <c r="T3999" s="103"/>
      <c r="Y3999" s="130" t="s">
        <v>135</v>
      </c>
      <c r="Z3999" s="130" t="s">
        <v>459</v>
      </c>
    </row>
    <row r="4000">
      <c r="L4000" s="116"/>
      <c r="M4000" s="116"/>
      <c r="N4000" s="116"/>
      <c r="O4000" s="116"/>
      <c r="T4000" s="103"/>
      <c r="Y4000" s="130" t="s">
        <v>528</v>
      </c>
      <c r="Z4000" s="130" t="s">
        <v>432</v>
      </c>
    </row>
    <row r="4001">
      <c r="L4001" s="116"/>
      <c r="M4001" s="116"/>
      <c r="N4001" s="116"/>
      <c r="O4001" s="116"/>
      <c r="T4001" s="103"/>
      <c r="Y4001" s="130" t="s">
        <v>602</v>
      </c>
      <c r="Z4001" s="130" t="s">
        <v>490</v>
      </c>
    </row>
    <row r="4002">
      <c r="L4002" s="116"/>
      <c r="M4002" s="116"/>
      <c r="N4002" s="116"/>
      <c r="O4002" s="116"/>
      <c r="T4002" s="103"/>
      <c r="Y4002" s="130" t="s">
        <v>583</v>
      </c>
      <c r="Z4002" s="130" t="s">
        <v>490</v>
      </c>
    </row>
    <row r="4003">
      <c r="L4003" s="116"/>
      <c r="M4003" s="116"/>
      <c r="N4003" s="116"/>
      <c r="O4003" s="116"/>
      <c r="T4003" s="103"/>
      <c r="Y4003" s="130" t="s">
        <v>534</v>
      </c>
      <c r="Z4003" s="130" t="s">
        <v>381</v>
      </c>
    </row>
    <row r="4004">
      <c r="L4004" s="116"/>
      <c r="M4004" s="116"/>
      <c r="N4004" s="116"/>
      <c r="O4004" s="116"/>
      <c r="T4004" s="103"/>
      <c r="Y4004" s="130" t="s">
        <v>537</v>
      </c>
      <c r="Z4004" s="130" t="s">
        <v>461</v>
      </c>
    </row>
    <row r="4005">
      <c r="L4005" s="116"/>
      <c r="M4005" s="116"/>
      <c r="N4005" s="116"/>
      <c r="O4005" s="116"/>
      <c r="T4005" s="103"/>
      <c r="Y4005" s="130" t="s">
        <v>211</v>
      </c>
      <c r="Z4005" s="130" t="s">
        <v>492</v>
      </c>
    </row>
    <row r="4006">
      <c r="L4006" s="116"/>
      <c r="M4006" s="116"/>
      <c r="N4006" s="116"/>
      <c r="O4006" s="116"/>
      <c r="T4006" s="103"/>
      <c r="Y4006" s="130" t="s">
        <v>538</v>
      </c>
      <c r="Z4006" s="130" t="s">
        <v>430</v>
      </c>
    </row>
    <row r="4007">
      <c r="L4007" s="116"/>
      <c r="M4007" s="116"/>
      <c r="N4007" s="116"/>
      <c r="O4007" s="116"/>
      <c r="T4007" s="103"/>
      <c r="Y4007" s="130" t="s">
        <v>77</v>
      </c>
      <c r="Z4007" s="130" t="s">
        <v>427</v>
      </c>
    </row>
    <row r="4008">
      <c r="L4008" s="116"/>
      <c r="M4008" s="116"/>
      <c r="N4008" s="116"/>
      <c r="O4008" s="116"/>
      <c r="T4008" s="103"/>
      <c r="Y4008" s="130" t="s">
        <v>539</v>
      </c>
      <c r="Z4008" s="130" t="s">
        <v>400</v>
      </c>
    </row>
    <row r="4009">
      <c r="L4009" s="116"/>
      <c r="M4009" s="116"/>
      <c r="N4009" s="116"/>
      <c r="O4009" s="116"/>
      <c r="T4009" s="103"/>
      <c r="Y4009" s="130" t="s">
        <v>600</v>
      </c>
      <c r="Z4009" s="130" t="s">
        <v>492</v>
      </c>
    </row>
    <row r="4010">
      <c r="L4010" s="116"/>
      <c r="M4010" s="116"/>
      <c r="N4010" s="116"/>
      <c r="O4010" s="116"/>
      <c r="T4010" s="103"/>
      <c r="Y4010" s="130" t="s">
        <v>87</v>
      </c>
      <c r="Z4010" s="130" t="s">
        <v>439</v>
      </c>
    </row>
    <row r="4011">
      <c r="L4011" s="116"/>
      <c r="M4011" s="116"/>
      <c r="N4011" s="116"/>
      <c r="O4011" s="116"/>
      <c r="T4011" s="103"/>
      <c r="Y4011" s="130" t="s">
        <v>596</v>
      </c>
      <c r="Z4011" s="130" t="s">
        <v>419</v>
      </c>
    </row>
    <row r="4012">
      <c r="L4012" s="116"/>
      <c r="M4012" s="116"/>
      <c r="N4012" s="116"/>
      <c r="O4012" s="116"/>
      <c r="T4012" s="103"/>
      <c r="Y4012" s="130" t="s">
        <v>175</v>
      </c>
      <c r="Z4012" s="130" t="s">
        <v>498</v>
      </c>
    </row>
    <row r="4013">
      <c r="L4013" s="116"/>
      <c r="M4013" s="116"/>
      <c r="N4013" s="116"/>
      <c r="O4013" s="116"/>
      <c r="T4013" s="103"/>
      <c r="Y4013" s="130" t="s">
        <v>83</v>
      </c>
      <c r="Z4013" s="130" t="s">
        <v>427</v>
      </c>
    </row>
    <row r="4014">
      <c r="L4014" s="116"/>
      <c r="M4014" s="116"/>
      <c r="N4014" s="116"/>
      <c r="O4014" s="116"/>
      <c r="T4014" s="103"/>
      <c r="Y4014" s="130" t="s">
        <v>594</v>
      </c>
      <c r="Z4014" s="130" t="s">
        <v>490</v>
      </c>
    </row>
    <row r="4015">
      <c r="L4015" s="116"/>
      <c r="M4015" s="116"/>
      <c r="N4015" s="116"/>
      <c r="O4015" s="116"/>
      <c r="T4015" s="103"/>
      <c r="Y4015" s="130" t="s">
        <v>597</v>
      </c>
      <c r="Z4015" s="130" t="s">
        <v>490</v>
      </c>
    </row>
    <row r="4016">
      <c r="L4016" s="116"/>
      <c r="M4016" s="116"/>
      <c r="N4016" s="116"/>
      <c r="O4016" s="116"/>
      <c r="T4016" s="103"/>
      <c r="Y4016" s="130" t="s">
        <v>67</v>
      </c>
      <c r="Z4016" s="130" t="s">
        <v>435</v>
      </c>
    </row>
    <row r="4017">
      <c r="L4017" s="116"/>
      <c r="M4017" s="116"/>
      <c r="N4017" s="116"/>
      <c r="O4017" s="116"/>
      <c r="T4017" s="103"/>
      <c r="Y4017" s="130" t="s">
        <v>243</v>
      </c>
      <c r="Z4017" s="130" t="s">
        <v>486</v>
      </c>
    </row>
    <row r="4018">
      <c r="L4018" s="116"/>
      <c r="M4018" s="116"/>
      <c r="N4018" s="116"/>
      <c r="O4018" s="116"/>
      <c r="T4018" s="103"/>
      <c r="Y4018" s="130" t="s">
        <v>603</v>
      </c>
      <c r="Z4018" s="130" t="s">
        <v>492</v>
      </c>
    </row>
    <row r="4019">
      <c r="L4019" s="116"/>
      <c r="M4019" s="116"/>
      <c r="N4019" s="116"/>
      <c r="O4019" s="116"/>
      <c r="T4019" s="103"/>
      <c r="Y4019" s="130" t="s">
        <v>247</v>
      </c>
      <c r="Z4019" s="130" t="s">
        <v>492</v>
      </c>
    </row>
    <row r="4020">
      <c r="L4020" s="116"/>
      <c r="M4020" s="116"/>
      <c r="N4020" s="116"/>
      <c r="O4020" s="116"/>
      <c r="T4020" s="103"/>
      <c r="Y4020" s="130" t="s">
        <v>81</v>
      </c>
      <c r="Z4020" s="130" t="s">
        <v>413</v>
      </c>
    </row>
    <row r="4021">
      <c r="L4021" s="116"/>
      <c r="M4021" s="116"/>
      <c r="N4021" s="116"/>
      <c r="O4021" s="116"/>
      <c r="T4021" s="103"/>
      <c r="Y4021" s="130" t="s">
        <v>123</v>
      </c>
      <c r="Z4021" s="130" t="s">
        <v>480</v>
      </c>
    </row>
    <row r="4022">
      <c r="L4022" s="116"/>
      <c r="M4022" s="116"/>
      <c r="N4022" s="116"/>
      <c r="O4022" s="116"/>
      <c r="T4022" s="103"/>
      <c r="Y4022" s="130" t="s">
        <v>547</v>
      </c>
      <c r="Z4022" s="130" t="s">
        <v>473</v>
      </c>
    </row>
    <row r="4023">
      <c r="L4023" s="116"/>
      <c r="M4023" s="116"/>
      <c r="N4023" s="116"/>
      <c r="O4023" s="116"/>
      <c r="T4023" s="103"/>
      <c r="Y4023" s="130" t="s">
        <v>548</v>
      </c>
      <c r="Z4023" s="130" t="s">
        <v>464</v>
      </c>
    </row>
    <row r="4024">
      <c r="L4024" s="116"/>
      <c r="M4024" s="116"/>
      <c r="N4024" s="116"/>
      <c r="O4024" s="116"/>
      <c r="T4024" s="103"/>
      <c r="Y4024" s="130" t="s">
        <v>91</v>
      </c>
      <c r="Z4024" s="130" t="s">
        <v>483</v>
      </c>
    </row>
    <row r="4025">
      <c r="L4025" s="116"/>
      <c r="M4025" s="116"/>
      <c r="N4025" s="116"/>
      <c r="O4025" s="116"/>
      <c r="T4025" s="103"/>
      <c r="Y4025" s="130" t="s">
        <v>582</v>
      </c>
      <c r="Z4025" s="130" t="s">
        <v>451</v>
      </c>
    </row>
    <row r="4026">
      <c r="L4026" s="116"/>
      <c r="M4026" s="116"/>
      <c r="N4026" s="116"/>
      <c r="O4026" s="116"/>
      <c r="T4026" s="103"/>
      <c r="Y4026" s="130" t="s">
        <v>255</v>
      </c>
      <c r="Z4026" s="130" t="s">
        <v>425</v>
      </c>
    </row>
    <row r="4027">
      <c r="L4027" s="116"/>
      <c r="M4027" s="116"/>
      <c r="N4027" s="116"/>
      <c r="O4027" s="116"/>
      <c r="T4027" s="103"/>
      <c r="Y4027" s="130" t="s">
        <v>103</v>
      </c>
      <c r="Z4027" s="130" t="s">
        <v>464</v>
      </c>
    </row>
    <row r="4028">
      <c r="L4028" s="116"/>
      <c r="M4028" s="116"/>
      <c r="N4028" s="116"/>
      <c r="O4028" s="116"/>
      <c r="T4028" s="103"/>
      <c r="Y4028" s="130" t="s">
        <v>75</v>
      </c>
      <c r="Z4028" s="130" t="s">
        <v>398</v>
      </c>
    </row>
    <row r="4029">
      <c r="L4029" s="116"/>
      <c r="M4029" s="116"/>
      <c r="N4029" s="116"/>
      <c r="O4029" s="116"/>
      <c r="T4029" s="103"/>
      <c r="Y4029" s="130" t="s">
        <v>141</v>
      </c>
      <c r="Z4029" s="130" t="s">
        <v>449</v>
      </c>
    </row>
    <row r="4030">
      <c r="L4030" s="116"/>
      <c r="M4030" s="116"/>
      <c r="N4030" s="116"/>
      <c r="O4030" s="116"/>
      <c r="T4030" s="103"/>
      <c r="Y4030" s="130" t="s">
        <v>129</v>
      </c>
      <c r="Z4030" s="130" t="s">
        <v>372</v>
      </c>
    </row>
    <row r="4031">
      <c r="L4031" s="116"/>
      <c r="M4031" s="116"/>
      <c r="N4031" s="116"/>
      <c r="O4031" s="116"/>
      <c r="T4031" s="103"/>
      <c r="Y4031" s="130" t="s">
        <v>89</v>
      </c>
      <c r="Z4031" s="130" t="s">
        <v>417</v>
      </c>
    </row>
    <row r="4032">
      <c r="L4032" s="116"/>
      <c r="M4032" s="116"/>
      <c r="N4032" s="116"/>
      <c r="O4032" s="116"/>
      <c r="T4032" s="103"/>
      <c r="Y4032" s="130" t="s">
        <v>598</v>
      </c>
      <c r="Z4032" s="130" t="s">
        <v>492</v>
      </c>
    </row>
    <row r="4033">
      <c r="L4033" s="116"/>
      <c r="M4033" s="116"/>
      <c r="N4033" s="116"/>
      <c r="O4033" s="116"/>
      <c r="T4033" s="103"/>
      <c r="Y4033" s="130" t="s">
        <v>527</v>
      </c>
      <c r="Z4033" s="130" t="s">
        <v>480</v>
      </c>
    </row>
    <row r="4034">
      <c r="L4034" s="116"/>
      <c r="M4034" s="116"/>
      <c r="N4034" s="116"/>
      <c r="O4034" s="116"/>
      <c r="T4034" s="103"/>
      <c r="Y4034" s="130" t="s">
        <v>60</v>
      </c>
      <c r="Z4034" s="130" t="s">
        <v>417</v>
      </c>
    </row>
    <row r="4035">
      <c r="L4035" s="116"/>
      <c r="M4035" s="116"/>
      <c r="N4035" s="116"/>
      <c r="O4035" s="116"/>
      <c r="T4035" s="103"/>
      <c r="Y4035" s="130" t="s">
        <v>135</v>
      </c>
      <c r="Z4035" s="130" t="s">
        <v>459</v>
      </c>
    </row>
    <row r="4036">
      <c r="L4036" s="116"/>
      <c r="M4036" s="116"/>
      <c r="N4036" s="116"/>
      <c r="O4036" s="116"/>
      <c r="T4036" s="103"/>
      <c r="Y4036" s="130" t="s">
        <v>528</v>
      </c>
      <c r="Z4036" s="130" t="s">
        <v>432</v>
      </c>
    </row>
    <row r="4037">
      <c r="L4037" s="116"/>
      <c r="M4037" s="116"/>
      <c r="N4037" s="116"/>
      <c r="O4037" s="116"/>
      <c r="T4037" s="103"/>
      <c r="Y4037" s="130" t="s">
        <v>534</v>
      </c>
      <c r="Z4037" s="130" t="s">
        <v>381</v>
      </c>
    </row>
    <row r="4038">
      <c r="L4038" s="116"/>
      <c r="M4038" s="116"/>
      <c r="N4038" s="116"/>
      <c r="O4038" s="116"/>
      <c r="T4038" s="103"/>
      <c r="Y4038" s="130" t="s">
        <v>537</v>
      </c>
      <c r="Z4038" s="130" t="s">
        <v>461</v>
      </c>
    </row>
    <row r="4039">
      <c r="L4039" s="116"/>
      <c r="M4039" s="116"/>
      <c r="N4039" s="116"/>
      <c r="O4039" s="116"/>
      <c r="T4039" s="103"/>
      <c r="Y4039" s="130" t="s">
        <v>211</v>
      </c>
      <c r="Z4039" s="130" t="s">
        <v>492</v>
      </c>
    </row>
    <row r="4040">
      <c r="L4040" s="116"/>
      <c r="M4040" s="116"/>
      <c r="N4040" s="116"/>
      <c r="O4040" s="116"/>
      <c r="T4040" s="103"/>
      <c r="Y4040" s="130" t="s">
        <v>538</v>
      </c>
      <c r="Z4040" s="130" t="s">
        <v>430</v>
      </c>
    </row>
    <row r="4041">
      <c r="L4041" s="116"/>
      <c r="M4041" s="116"/>
      <c r="N4041" s="116"/>
      <c r="O4041" s="116"/>
      <c r="T4041" s="103"/>
      <c r="Y4041" s="130" t="s">
        <v>77</v>
      </c>
      <c r="Z4041" s="130" t="s">
        <v>427</v>
      </c>
    </row>
    <row r="4042">
      <c r="L4042" s="116"/>
      <c r="M4042" s="116"/>
      <c r="N4042" s="116"/>
      <c r="O4042" s="116"/>
      <c r="T4042" s="103"/>
      <c r="Y4042" s="130" t="s">
        <v>539</v>
      </c>
      <c r="Z4042" s="130" t="s">
        <v>400</v>
      </c>
    </row>
    <row r="4043">
      <c r="L4043" s="116"/>
      <c r="M4043" s="116"/>
      <c r="N4043" s="116"/>
      <c r="O4043" s="116"/>
      <c r="T4043" s="103"/>
      <c r="Y4043" s="130" t="s">
        <v>600</v>
      </c>
      <c r="Z4043" s="130" t="s">
        <v>492</v>
      </c>
    </row>
    <row r="4044">
      <c r="L4044" s="116"/>
      <c r="M4044" s="116"/>
      <c r="N4044" s="116"/>
      <c r="O4044" s="116"/>
      <c r="T4044" s="103"/>
      <c r="Y4044" s="130" t="s">
        <v>87</v>
      </c>
      <c r="Z4044" s="130" t="s">
        <v>439</v>
      </c>
    </row>
    <row r="4045">
      <c r="L4045" s="116"/>
      <c r="M4045" s="116"/>
      <c r="N4045" s="116"/>
      <c r="O4045" s="116"/>
      <c r="T4045" s="103"/>
      <c r="Y4045" s="130" t="s">
        <v>596</v>
      </c>
      <c r="Z4045" s="130" t="s">
        <v>419</v>
      </c>
    </row>
    <row r="4046">
      <c r="L4046" s="116"/>
      <c r="M4046" s="116"/>
      <c r="N4046" s="116"/>
      <c r="O4046" s="116"/>
      <c r="T4046" s="103"/>
      <c r="Y4046" s="130" t="s">
        <v>125</v>
      </c>
      <c r="Z4046" s="130" t="s">
        <v>367</v>
      </c>
    </row>
    <row r="4047">
      <c r="L4047" s="116"/>
      <c r="M4047" s="116"/>
      <c r="N4047" s="116"/>
      <c r="O4047" s="116"/>
      <c r="T4047" s="103"/>
      <c r="Y4047" s="130" t="s">
        <v>175</v>
      </c>
      <c r="Z4047" s="130" t="s">
        <v>498</v>
      </c>
    </row>
    <row r="4048">
      <c r="L4048" s="116"/>
      <c r="M4048" s="116"/>
      <c r="N4048" s="116"/>
      <c r="O4048" s="116"/>
      <c r="T4048" s="103"/>
      <c r="Y4048" s="130" t="s">
        <v>83</v>
      </c>
      <c r="Z4048" s="130" t="s">
        <v>427</v>
      </c>
    </row>
    <row r="4049">
      <c r="L4049" s="116"/>
      <c r="M4049" s="116"/>
      <c r="N4049" s="116"/>
      <c r="O4049" s="116"/>
      <c r="T4049" s="103"/>
      <c r="Y4049" s="130" t="s">
        <v>594</v>
      </c>
      <c r="Z4049" s="130" t="s">
        <v>490</v>
      </c>
    </row>
    <row r="4050">
      <c r="L4050" s="116"/>
      <c r="M4050" s="116"/>
      <c r="N4050" s="116"/>
      <c r="O4050" s="116"/>
      <c r="T4050" s="103"/>
      <c r="Y4050" s="130" t="s">
        <v>67</v>
      </c>
      <c r="Z4050" s="130" t="s">
        <v>435</v>
      </c>
    </row>
    <row r="4051">
      <c r="L4051" s="116"/>
      <c r="M4051" s="116"/>
      <c r="N4051" s="116"/>
      <c r="O4051" s="116"/>
      <c r="T4051" s="103"/>
      <c r="Y4051" s="130" t="s">
        <v>243</v>
      </c>
      <c r="Z4051" s="130" t="s">
        <v>486</v>
      </c>
    </row>
    <row r="4052">
      <c r="L4052" s="116"/>
      <c r="M4052" s="116"/>
      <c r="N4052" s="116"/>
      <c r="O4052" s="116"/>
      <c r="T4052" s="103"/>
      <c r="Y4052" s="130" t="s">
        <v>603</v>
      </c>
      <c r="Z4052" s="130" t="s">
        <v>492</v>
      </c>
    </row>
    <row r="4053">
      <c r="L4053" s="116"/>
      <c r="M4053" s="116"/>
      <c r="N4053" s="116"/>
      <c r="O4053" s="116"/>
      <c r="T4053" s="103"/>
      <c r="Y4053" s="130" t="s">
        <v>81</v>
      </c>
      <c r="Z4053" s="130" t="s">
        <v>413</v>
      </c>
    </row>
    <row r="4054">
      <c r="L4054" s="116"/>
      <c r="M4054" s="116"/>
      <c r="N4054" s="116"/>
      <c r="O4054" s="116"/>
      <c r="T4054" s="103"/>
      <c r="Y4054" s="130" t="s">
        <v>123</v>
      </c>
      <c r="Z4054" s="130" t="s">
        <v>480</v>
      </c>
    </row>
    <row r="4055">
      <c r="L4055" s="116"/>
      <c r="M4055" s="116"/>
      <c r="N4055" s="116"/>
      <c r="O4055" s="116"/>
      <c r="T4055" s="103"/>
      <c r="Y4055" s="130" t="s">
        <v>547</v>
      </c>
      <c r="Z4055" s="130" t="s">
        <v>473</v>
      </c>
    </row>
    <row r="4056">
      <c r="L4056" s="116"/>
      <c r="M4056" s="116"/>
      <c r="N4056" s="116"/>
      <c r="O4056" s="116"/>
      <c r="T4056" s="103"/>
      <c r="Y4056" s="130" t="s">
        <v>548</v>
      </c>
      <c r="Z4056" s="130" t="s">
        <v>464</v>
      </c>
    </row>
    <row r="4057">
      <c r="L4057" s="116"/>
      <c r="M4057" s="116"/>
      <c r="N4057" s="116"/>
      <c r="O4057" s="116"/>
      <c r="T4057" s="103"/>
      <c r="Y4057" s="130" t="s">
        <v>91</v>
      </c>
      <c r="Z4057" s="130" t="s">
        <v>483</v>
      </c>
    </row>
    <row r="4058">
      <c r="L4058" s="116"/>
      <c r="M4058" s="116"/>
      <c r="N4058" s="116"/>
      <c r="O4058" s="116"/>
      <c r="T4058" s="103"/>
      <c r="Y4058" s="130" t="s">
        <v>582</v>
      </c>
      <c r="Z4058" s="130" t="s">
        <v>451</v>
      </c>
    </row>
    <row r="4059">
      <c r="L4059" s="116"/>
      <c r="M4059" s="116"/>
      <c r="N4059" s="116"/>
      <c r="O4059" s="116"/>
      <c r="T4059" s="103"/>
      <c r="Y4059" s="130" t="s">
        <v>255</v>
      </c>
      <c r="Z4059" s="130" t="s">
        <v>425</v>
      </c>
    </row>
    <row r="4060">
      <c r="L4060" s="116"/>
      <c r="M4060" s="116"/>
      <c r="N4060" s="116"/>
      <c r="O4060" s="116"/>
      <c r="T4060" s="103"/>
      <c r="Y4060" s="130" t="s">
        <v>103</v>
      </c>
      <c r="Z4060" s="130" t="s">
        <v>464</v>
      </c>
    </row>
    <row r="4061">
      <c r="L4061" s="116"/>
      <c r="M4061" s="116"/>
      <c r="N4061" s="116"/>
      <c r="O4061" s="116"/>
      <c r="T4061" s="103"/>
      <c r="Y4061" s="130" t="s">
        <v>75</v>
      </c>
      <c r="Z4061" s="130" t="s">
        <v>398</v>
      </c>
    </row>
    <row r="4062">
      <c r="L4062" s="116"/>
      <c r="M4062" s="116"/>
      <c r="N4062" s="116"/>
      <c r="O4062" s="116"/>
      <c r="T4062" s="103"/>
      <c r="Y4062" s="130" t="s">
        <v>141</v>
      </c>
      <c r="Z4062" s="130" t="s">
        <v>449</v>
      </c>
    </row>
    <row r="4063">
      <c r="L4063" s="116"/>
      <c r="M4063" s="116"/>
      <c r="N4063" s="116"/>
      <c r="O4063" s="116"/>
      <c r="T4063" s="103"/>
      <c r="Y4063" s="130" t="s">
        <v>129</v>
      </c>
      <c r="Z4063" s="130" t="s">
        <v>372</v>
      </c>
    </row>
    <row r="4064">
      <c r="L4064" s="116"/>
      <c r="M4064" s="116"/>
      <c r="N4064" s="116"/>
      <c r="O4064" s="116"/>
      <c r="T4064" s="103"/>
      <c r="Y4064" s="130" t="s">
        <v>598</v>
      </c>
      <c r="Z4064" s="130" t="s">
        <v>492</v>
      </c>
    </row>
    <row r="4065">
      <c r="L4065" s="116"/>
      <c r="M4065" s="116"/>
      <c r="N4065" s="116"/>
      <c r="O4065" s="116"/>
      <c r="T4065" s="103"/>
      <c r="Y4065" s="130" t="s">
        <v>527</v>
      </c>
      <c r="Z4065" s="130" t="s">
        <v>480</v>
      </c>
    </row>
    <row r="4066">
      <c r="L4066" s="116"/>
      <c r="M4066" s="116"/>
      <c r="N4066" s="116"/>
      <c r="O4066" s="116"/>
      <c r="T4066" s="103"/>
      <c r="Y4066" s="130" t="s">
        <v>60</v>
      </c>
      <c r="Z4066" s="130" t="s">
        <v>417</v>
      </c>
    </row>
    <row r="4067">
      <c r="L4067" s="116"/>
      <c r="M4067" s="116"/>
      <c r="N4067" s="116"/>
      <c r="O4067" s="116"/>
      <c r="T4067" s="103"/>
      <c r="Y4067" s="130" t="s">
        <v>135</v>
      </c>
      <c r="Z4067" s="130" t="s">
        <v>459</v>
      </c>
    </row>
    <row r="4068">
      <c r="L4068" s="116"/>
      <c r="M4068" s="116"/>
      <c r="N4068" s="116"/>
      <c r="O4068" s="116"/>
      <c r="T4068" s="103"/>
      <c r="Y4068" s="130" t="s">
        <v>528</v>
      </c>
      <c r="Z4068" s="130" t="s">
        <v>432</v>
      </c>
    </row>
    <row r="4069">
      <c r="L4069" s="116"/>
      <c r="M4069" s="116"/>
      <c r="N4069" s="116"/>
      <c r="O4069" s="116"/>
      <c r="T4069" s="103"/>
      <c r="Y4069" s="130" t="s">
        <v>534</v>
      </c>
      <c r="Z4069" s="130" t="s">
        <v>381</v>
      </c>
    </row>
    <row r="4070">
      <c r="L4070" s="116"/>
      <c r="M4070" s="116"/>
      <c r="N4070" s="116"/>
      <c r="O4070" s="116"/>
      <c r="T4070" s="103"/>
      <c r="Y4070" s="130" t="s">
        <v>537</v>
      </c>
      <c r="Z4070" s="130" t="s">
        <v>461</v>
      </c>
    </row>
    <row r="4071">
      <c r="L4071" s="116"/>
      <c r="M4071" s="116"/>
      <c r="N4071" s="116"/>
      <c r="O4071" s="116"/>
      <c r="T4071" s="103"/>
      <c r="Y4071" s="130" t="s">
        <v>211</v>
      </c>
      <c r="Z4071" s="130" t="s">
        <v>492</v>
      </c>
    </row>
    <row r="4072">
      <c r="L4072" s="116"/>
      <c r="M4072" s="116"/>
      <c r="N4072" s="116"/>
      <c r="O4072" s="116"/>
      <c r="T4072" s="103"/>
      <c r="Y4072" s="130" t="s">
        <v>538</v>
      </c>
      <c r="Z4072" s="130" t="s">
        <v>430</v>
      </c>
    </row>
    <row r="4073">
      <c r="L4073" s="116"/>
      <c r="M4073" s="116"/>
      <c r="N4073" s="116"/>
      <c r="O4073" s="116"/>
      <c r="T4073" s="103"/>
      <c r="Y4073" s="130" t="s">
        <v>77</v>
      </c>
      <c r="Z4073" s="130" t="s">
        <v>427</v>
      </c>
    </row>
    <row r="4074">
      <c r="L4074" s="116"/>
      <c r="M4074" s="116"/>
      <c r="N4074" s="116"/>
      <c r="O4074" s="116"/>
      <c r="T4074" s="103"/>
      <c r="Y4074" s="130" t="s">
        <v>539</v>
      </c>
      <c r="Z4074" s="130" t="s">
        <v>400</v>
      </c>
    </row>
    <row r="4075">
      <c r="L4075" s="116"/>
      <c r="M4075" s="116"/>
      <c r="N4075" s="116"/>
      <c r="O4075" s="116"/>
      <c r="T4075" s="103"/>
      <c r="Y4075" s="130" t="s">
        <v>600</v>
      </c>
      <c r="Z4075" s="130" t="s">
        <v>492</v>
      </c>
    </row>
    <row r="4076">
      <c r="L4076" s="116"/>
      <c r="M4076" s="116"/>
      <c r="N4076" s="116"/>
      <c r="O4076" s="116"/>
      <c r="T4076" s="103"/>
      <c r="Y4076" s="130" t="s">
        <v>223</v>
      </c>
      <c r="Z4076" s="130" t="s">
        <v>492</v>
      </c>
    </row>
    <row r="4077">
      <c r="L4077" s="116"/>
      <c r="M4077" s="116"/>
      <c r="N4077" s="116"/>
      <c r="O4077" s="116"/>
      <c r="T4077" s="103"/>
      <c r="Y4077" s="130" t="s">
        <v>87</v>
      </c>
      <c r="Z4077" s="130" t="s">
        <v>439</v>
      </c>
    </row>
    <row r="4078">
      <c r="L4078" s="116"/>
      <c r="M4078" s="116"/>
      <c r="N4078" s="116"/>
      <c r="O4078" s="116"/>
      <c r="T4078" s="103"/>
      <c r="Y4078" s="130" t="s">
        <v>596</v>
      </c>
      <c r="Z4078" s="130" t="s">
        <v>419</v>
      </c>
    </row>
    <row r="4079">
      <c r="L4079" s="116"/>
      <c r="M4079" s="116"/>
      <c r="N4079" s="116"/>
      <c r="O4079" s="116"/>
      <c r="T4079" s="103"/>
      <c r="Y4079" s="130" t="s">
        <v>125</v>
      </c>
      <c r="Z4079" s="130" t="s">
        <v>367</v>
      </c>
    </row>
    <row r="4080">
      <c r="L4080" s="116"/>
      <c r="M4080" s="116"/>
      <c r="N4080" s="116"/>
      <c r="O4080" s="116"/>
      <c r="T4080" s="103"/>
      <c r="Y4080" s="130" t="s">
        <v>175</v>
      </c>
      <c r="Z4080" s="130" t="s">
        <v>498</v>
      </c>
    </row>
    <row r="4081">
      <c r="L4081" s="116"/>
      <c r="M4081" s="116"/>
      <c r="N4081" s="116"/>
      <c r="O4081" s="116"/>
      <c r="T4081" s="103"/>
      <c r="Y4081" s="130" t="s">
        <v>83</v>
      </c>
      <c r="Z4081" s="130" t="s">
        <v>427</v>
      </c>
    </row>
    <row r="4082">
      <c r="L4082" s="116"/>
      <c r="M4082" s="116"/>
      <c r="N4082" s="116"/>
      <c r="O4082" s="116"/>
      <c r="T4082" s="103"/>
      <c r="Y4082" s="130" t="s">
        <v>594</v>
      </c>
      <c r="Z4082" s="130" t="s">
        <v>490</v>
      </c>
    </row>
    <row r="4083">
      <c r="L4083" s="116"/>
      <c r="M4083" s="116"/>
      <c r="N4083" s="116"/>
      <c r="O4083" s="116"/>
      <c r="T4083" s="103"/>
      <c r="Y4083" s="130" t="s">
        <v>67</v>
      </c>
      <c r="Z4083" s="130" t="s">
        <v>435</v>
      </c>
    </row>
    <row r="4084">
      <c r="L4084" s="116"/>
      <c r="M4084" s="116"/>
      <c r="N4084" s="116"/>
      <c r="O4084" s="116"/>
      <c r="T4084" s="103"/>
      <c r="Y4084" s="130" t="s">
        <v>69</v>
      </c>
      <c r="Z4084" s="130" t="s">
        <v>468</v>
      </c>
    </row>
    <row r="4085">
      <c r="L4085" s="116"/>
      <c r="M4085" s="116"/>
      <c r="N4085" s="116"/>
      <c r="O4085" s="116"/>
      <c r="T4085" s="103"/>
      <c r="Y4085" s="130" t="s">
        <v>243</v>
      </c>
      <c r="Z4085" s="130" t="s">
        <v>486</v>
      </c>
    </row>
    <row r="4086">
      <c r="L4086" s="116"/>
      <c r="M4086" s="116"/>
      <c r="N4086" s="116"/>
      <c r="O4086" s="116"/>
      <c r="T4086" s="103"/>
      <c r="Y4086" s="130" t="s">
        <v>603</v>
      </c>
      <c r="Z4086" s="130" t="s">
        <v>492</v>
      </c>
    </row>
    <row r="4087">
      <c r="L4087" s="116"/>
      <c r="M4087" s="116"/>
      <c r="N4087" s="116"/>
      <c r="O4087" s="116"/>
      <c r="T4087" s="103"/>
      <c r="Y4087" s="130" t="s">
        <v>123</v>
      </c>
      <c r="Z4087" s="130" t="s">
        <v>480</v>
      </c>
    </row>
    <row r="4088">
      <c r="L4088" s="116"/>
      <c r="M4088" s="116"/>
      <c r="N4088" s="116"/>
      <c r="O4088" s="116"/>
      <c r="T4088" s="103"/>
      <c r="Y4088" s="130" t="s">
        <v>547</v>
      </c>
      <c r="Z4088" s="130" t="s">
        <v>473</v>
      </c>
    </row>
    <row r="4089">
      <c r="L4089" s="116"/>
      <c r="M4089" s="116"/>
      <c r="N4089" s="116"/>
      <c r="O4089" s="116"/>
      <c r="T4089" s="103"/>
      <c r="Y4089" s="130" t="s">
        <v>548</v>
      </c>
      <c r="Z4089" s="130" t="s">
        <v>464</v>
      </c>
    </row>
    <row r="4090">
      <c r="L4090" s="116"/>
      <c r="M4090" s="116"/>
      <c r="N4090" s="116"/>
      <c r="O4090" s="116"/>
      <c r="T4090" s="103"/>
      <c r="Y4090" s="130" t="s">
        <v>91</v>
      </c>
      <c r="Z4090" s="130" t="s">
        <v>483</v>
      </c>
    </row>
    <row r="4091">
      <c r="L4091" s="116"/>
      <c r="M4091" s="116"/>
      <c r="N4091" s="116"/>
      <c r="O4091" s="116"/>
      <c r="T4091" s="103"/>
      <c r="Y4091" s="130" t="s">
        <v>582</v>
      </c>
      <c r="Z4091" s="130" t="s">
        <v>451</v>
      </c>
    </row>
    <row r="4092">
      <c r="L4092" s="116"/>
      <c r="M4092" s="116"/>
      <c r="N4092" s="116"/>
      <c r="O4092" s="116"/>
      <c r="T4092" s="103"/>
      <c r="Y4092" s="130" t="s">
        <v>255</v>
      </c>
      <c r="Z4092" s="130" t="s">
        <v>425</v>
      </c>
    </row>
    <row r="4093">
      <c r="L4093" s="116"/>
      <c r="M4093" s="116"/>
      <c r="N4093" s="116"/>
      <c r="O4093" s="116"/>
      <c r="T4093" s="103"/>
      <c r="Y4093" s="130" t="s">
        <v>103</v>
      </c>
      <c r="Z4093" s="130" t="s">
        <v>464</v>
      </c>
    </row>
    <row r="4094">
      <c r="L4094" s="116"/>
      <c r="M4094" s="116"/>
      <c r="N4094" s="116"/>
      <c r="O4094" s="116"/>
      <c r="T4094" s="103"/>
      <c r="Y4094" s="130" t="s">
        <v>75</v>
      </c>
      <c r="Z4094" s="130" t="s">
        <v>398</v>
      </c>
    </row>
    <row r="4095">
      <c r="L4095" s="116"/>
      <c r="M4095" s="116"/>
      <c r="N4095" s="116"/>
      <c r="O4095" s="116"/>
      <c r="T4095" s="103"/>
      <c r="Y4095" s="130" t="s">
        <v>141</v>
      </c>
      <c r="Z4095" s="130" t="s">
        <v>449</v>
      </c>
    </row>
    <row r="4096">
      <c r="L4096" s="116"/>
      <c r="M4096" s="116"/>
      <c r="N4096" s="116"/>
      <c r="O4096" s="116"/>
      <c r="T4096" s="103"/>
      <c r="Y4096" s="130" t="s">
        <v>129</v>
      </c>
      <c r="Z4096" s="130" t="s">
        <v>372</v>
      </c>
    </row>
    <row r="4097">
      <c r="L4097" s="116"/>
      <c r="M4097" s="116"/>
      <c r="N4097" s="116"/>
      <c r="O4097" s="116"/>
      <c r="T4097" s="103"/>
      <c r="Y4097" s="130" t="s">
        <v>598</v>
      </c>
      <c r="Z4097" s="130" t="s">
        <v>492</v>
      </c>
    </row>
    <row r="4098">
      <c r="L4098" s="116"/>
      <c r="M4098" s="116"/>
      <c r="N4098" s="116"/>
      <c r="O4098" s="116"/>
      <c r="T4098" s="103"/>
      <c r="Y4098" s="130" t="s">
        <v>527</v>
      </c>
      <c r="Z4098" s="130" t="s">
        <v>480</v>
      </c>
    </row>
    <row r="4099">
      <c r="L4099" s="116"/>
      <c r="M4099" s="116"/>
      <c r="N4099" s="116"/>
      <c r="O4099" s="116"/>
      <c r="T4099" s="103"/>
      <c r="Y4099" s="130" t="s">
        <v>60</v>
      </c>
      <c r="Z4099" s="130" t="s">
        <v>417</v>
      </c>
    </row>
    <row r="4100">
      <c r="L4100" s="116"/>
      <c r="M4100" s="116"/>
      <c r="N4100" s="116"/>
      <c r="O4100" s="116"/>
      <c r="T4100" s="103"/>
      <c r="Y4100" s="130" t="s">
        <v>585</v>
      </c>
      <c r="Z4100" s="130" t="s">
        <v>417</v>
      </c>
    </row>
    <row r="4101">
      <c r="L4101" s="116"/>
      <c r="M4101" s="116"/>
      <c r="N4101" s="116"/>
      <c r="O4101" s="116"/>
      <c r="T4101" s="103"/>
      <c r="Y4101" s="130" t="s">
        <v>135</v>
      </c>
      <c r="Z4101" s="130" t="s">
        <v>459</v>
      </c>
    </row>
    <row r="4102">
      <c r="L4102" s="116"/>
      <c r="M4102" s="116"/>
      <c r="N4102" s="116"/>
      <c r="O4102" s="116"/>
      <c r="T4102" s="103"/>
      <c r="Y4102" s="130" t="s">
        <v>528</v>
      </c>
      <c r="Z4102" s="130" t="s">
        <v>432</v>
      </c>
    </row>
    <row r="4103">
      <c r="L4103" s="116"/>
      <c r="M4103" s="116"/>
      <c r="N4103" s="116"/>
      <c r="O4103" s="116"/>
      <c r="T4103" s="103"/>
      <c r="Y4103" s="130" t="s">
        <v>534</v>
      </c>
      <c r="Z4103" s="130" t="s">
        <v>381</v>
      </c>
    </row>
    <row r="4104">
      <c r="L4104" s="116"/>
      <c r="M4104" s="116"/>
      <c r="N4104" s="116"/>
      <c r="O4104" s="116"/>
      <c r="T4104" s="103"/>
      <c r="Y4104" s="130" t="s">
        <v>537</v>
      </c>
      <c r="Z4104" s="130" t="s">
        <v>461</v>
      </c>
    </row>
    <row r="4105">
      <c r="L4105" s="116"/>
      <c r="M4105" s="116"/>
      <c r="N4105" s="116"/>
      <c r="O4105" s="116"/>
      <c r="T4105" s="103"/>
      <c r="Y4105" s="130" t="s">
        <v>211</v>
      </c>
      <c r="Z4105" s="130" t="s">
        <v>492</v>
      </c>
    </row>
    <row r="4106">
      <c r="L4106" s="116"/>
      <c r="M4106" s="116"/>
      <c r="N4106" s="116"/>
      <c r="O4106" s="116"/>
      <c r="T4106" s="103"/>
      <c r="Y4106" s="130" t="s">
        <v>538</v>
      </c>
      <c r="Z4106" s="130" t="s">
        <v>430</v>
      </c>
    </row>
    <row r="4107">
      <c r="L4107" s="116"/>
      <c r="M4107" s="116"/>
      <c r="N4107" s="116"/>
      <c r="O4107" s="116"/>
      <c r="T4107" s="103"/>
      <c r="Y4107" s="130" t="s">
        <v>77</v>
      </c>
      <c r="Z4107" s="130" t="s">
        <v>427</v>
      </c>
    </row>
    <row r="4108">
      <c r="L4108" s="116"/>
      <c r="M4108" s="116"/>
      <c r="N4108" s="116"/>
      <c r="O4108" s="116"/>
      <c r="T4108" s="103"/>
      <c r="Y4108" s="130" t="s">
        <v>539</v>
      </c>
      <c r="Z4108" s="130" t="s">
        <v>400</v>
      </c>
    </row>
    <row r="4109">
      <c r="L4109" s="116"/>
      <c r="M4109" s="116"/>
      <c r="N4109" s="116"/>
      <c r="O4109" s="116"/>
      <c r="T4109" s="103"/>
      <c r="Y4109" s="130" t="s">
        <v>600</v>
      </c>
      <c r="Z4109" s="130" t="s">
        <v>492</v>
      </c>
    </row>
    <row r="4110">
      <c r="L4110" s="116"/>
      <c r="M4110" s="116"/>
      <c r="N4110" s="116"/>
      <c r="O4110" s="116"/>
      <c r="T4110" s="103"/>
      <c r="Y4110" s="130" t="s">
        <v>223</v>
      </c>
      <c r="Z4110" s="130" t="s">
        <v>492</v>
      </c>
    </row>
    <row r="4111">
      <c r="L4111" s="116"/>
      <c r="M4111" s="116"/>
      <c r="N4111" s="116"/>
      <c r="O4111" s="116"/>
      <c r="T4111" s="103"/>
      <c r="Y4111" s="130" t="s">
        <v>87</v>
      </c>
      <c r="Z4111" s="130" t="s">
        <v>439</v>
      </c>
    </row>
    <row r="4112">
      <c r="L4112" s="116"/>
      <c r="M4112" s="116"/>
      <c r="N4112" s="116"/>
      <c r="O4112" s="116"/>
      <c r="T4112" s="103"/>
      <c r="Y4112" s="130" t="s">
        <v>596</v>
      </c>
      <c r="Z4112" s="130" t="s">
        <v>419</v>
      </c>
    </row>
    <row r="4113">
      <c r="L4113" s="116"/>
      <c r="M4113" s="116"/>
      <c r="N4113" s="116"/>
      <c r="O4113" s="116"/>
      <c r="T4113" s="103"/>
      <c r="Y4113" s="130" t="s">
        <v>125</v>
      </c>
      <c r="Z4113" s="130" t="s">
        <v>367</v>
      </c>
    </row>
    <row r="4114">
      <c r="L4114" s="116"/>
      <c r="M4114" s="116"/>
      <c r="N4114" s="116"/>
      <c r="O4114" s="116"/>
      <c r="T4114" s="103"/>
      <c r="Y4114" s="130" t="s">
        <v>175</v>
      </c>
      <c r="Z4114" s="130" t="s">
        <v>498</v>
      </c>
    </row>
    <row r="4115">
      <c r="L4115" s="116"/>
      <c r="M4115" s="116"/>
      <c r="N4115" s="116"/>
      <c r="O4115" s="116"/>
      <c r="T4115" s="103"/>
      <c r="Y4115" s="130" t="s">
        <v>83</v>
      </c>
      <c r="Z4115" s="130" t="s">
        <v>427</v>
      </c>
    </row>
    <row r="4116">
      <c r="L4116" s="116"/>
      <c r="M4116" s="116"/>
      <c r="N4116" s="116"/>
      <c r="O4116" s="116"/>
      <c r="T4116" s="103"/>
      <c r="Y4116" s="130" t="s">
        <v>594</v>
      </c>
      <c r="Z4116" s="130" t="s">
        <v>490</v>
      </c>
    </row>
    <row r="4117">
      <c r="L4117" s="116"/>
      <c r="M4117" s="116"/>
      <c r="N4117" s="116"/>
      <c r="O4117" s="116"/>
      <c r="T4117" s="103"/>
      <c r="Y4117" s="130" t="s">
        <v>67</v>
      </c>
      <c r="Z4117" s="130" t="s">
        <v>435</v>
      </c>
    </row>
    <row r="4118">
      <c r="L4118" s="116"/>
      <c r="M4118" s="116"/>
      <c r="N4118" s="116"/>
      <c r="O4118" s="116"/>
      <c r="T4118" s="103"/>
      <c r="Y4118" s="130" t="s">
        <v>243</v>
      </c>
      <c r="Z4118" s="130" t="s">
        <v>486</v>
      </c>
    </row>
    <row r="4119">
      <c r="L4119" s="116"/>
      <c r="M4119" s="116"/>
      <c r="N4119" s="116"/>
      <c r="O4119" s="116"/>
      <c r="T4119" s="103"/>
      <c r="Y4119" s="130" t="s">
        <v>81</v>
      </c>
      <c r="Z4119" s="130" t="s">
        <v>413</v>
      </c>
    </row>
    <row r="4120">
      <c r="L4120" s="116"/>
      <c r="M4120" s="116"/>
      <c r="N4120" s="116"/>
      <c r="O4120" s="116"/>
      <c r="T4120" s="103"/>
      <c r="Y4120" s="130" t="s">
        <v>123</v>
      </c>
      <c r="Z4120" s="130" t="s">
        <v>480</v>
      </c>
    </row>
    <row r="4121">
      <c r="L4121" s="116"/>
      <c r="M4121" s="116"/>
      <c r="N4121" s="116"/>
      <c r="O4121" s="116"/>
      <c r="T4121" s="103"/>
      <c r="Y4121" s="130" t="s">
        <v>547</v>
      </c>
      <c r="Z4121" s="130" t="s">
        <v>473</v>
      </c>
    </row>
    <row r="4122">
      <c r="L4122" s="116"/>
      <c r="M4122" s="116"/>
      <c r="N4122" s="116"/>
      <c r="O4122" s="116"/>
      <c r="T4122" s="103"/>
      <c r="Y4122" s="130" t="s">
        <v>548</v>
      </c>
      <c r="Z4122" s="130" t="s">
        <v>464</v>
      </c>
    </row>
    <row r="4123">
      <c r="L4123" s="116"/>
      <c r="M4123" s="116"/>
      <c r="N4123" s="116"/>
      <c r="O4123" s="116"/>
      <c r="T4123" s="103"/>
      <c r="Y4123" s="130" t="s">
        <v>91</v>
      </c>
      <c r="Z4123" s="130" t="s">
        <v>483</v>
      </c>
    </row>
    <row r="4124">
      <c r="L4124" s="116"/>
      <c r="M4124" s="116"/>
      <c r="N4124" s="116"/>
      <c r="O4124" s="116"/>
      <c r="T4124" s="103"/>
      <c r="Y4124" s="130" t="s">
        <v>582</v>
      </c>
      <c r="Z4124" s="130" t="s">
        <v>451</v>
      </c>
    </row>
    <row r="4125">
      <c r="L4125" s="116"/>
      <c r="M4125" s="116"/>
      <c r="N4125" s="116"/>
      <c r="O4125" s="116"/>
      <c r="T4125" s="103"/>
      <c r="Y4125" s="130" t="s">
        <v>255</v>
      </c>
      <c r="Z4125" s="130" t="s">
        <v>425</v>
      </c>
    </row>
    <row r="4126">
      <c r="L4126" s="116"/>
      <c r="M4126" s="116"/>
      <c r="N4126" s="116"/>
      <c r="O4126" s="116"/>
      <c r="T4126" s="103"/>
      <c r="Y4126" s="130" t="s">
        <v>103</v>
      </c>
      <c r="Z4126" s="130" t="s">
        <v>464</v>
      </c>
    </row>
    <row r="4127">
      <c r="L4127" s="116"/>
      <c r="M4127" s="116"/>
      <c r="N4127" s="116"/>
      <c r="O4127" s="116"/>
      <c r="T4127" s="103"/>
      <c r="Y4127" s="130" t="s">
        <v>75</v>
      </c>
      <c r="Z4127" s="130" t="s">
        <v>398</v>
      </c>
    </row>
    <row r="4128">
      <c r="L4128" s="116"/>
      <c r="M4128" s="116"/>
      <c r="N4128" s="116"/>
      <c r="O4128" s="116"/>
      <c r="T4128" s="103"/>
      <c r="Y4128" s="130" t="s">
        <v>141</v>
      </c>
      <c r="Z4128" s="130" t="s">
        <v>449</v>
      </c>
    </row>
    <row r="4129">
      <c r="L4129" s="116"/>
      <c r="M4129" s="116"/>
      <c r="N4129" s="116"/>
      <c r="O4129" s="116"/>
      <c r="T4129" s="103"/>
      <c r="Y4129" s="130" t="s">
        <v>129</v>
      </c>
      <c r="Z4129" s="130" t="s">
        <v>372</v>
      </c>
    </row>
    <row r="4130">
      <c r="L4130" s="116"/>
      <c r="M4130" s="116"/>
      <c r="N4130" s="116"/>
      <c r="O4130" s="116"/>
      <c r="T4130" s="103"/>
      <c r="Y4130" s="130" t="s">
        <v>598</v>
      </c>
      <c r="Z4130" s="130" t="s">
        <v>492</v>
      </c>
    </row>
    <row r="4131">
      <c r="L4131" s="116"/>
      <c r="M4131" s="116"/>
      <c r="N4131" s="116"/>
      <c r="O4131" s="116"/>
      <c r="T4131" s="103"/>
      <c r="Y4131" s="130" t="s">
        <v>527</v>
      </c>
      <c r="Z4131" s="130" t="s">
        <v>480</v>
      </c>
    </row>
    <row r="4132">
      <c r="L4132" s="116"/>
      <c r="M4132" s="116"/>
      <c r="N4132" s="116"/>
      <c r="O4132" s="116"/>
      <c r="T4132" s="103"/>
      <c r="Y4132" s="130" t="s">
        <v>60</v>
      </c>
      <c r="Z4132" s="130" t="s">
        <v>417</v>
      </c>
    </row>
    <row r="4133">
      <c r="L4133" s="116"/>
      <c r="M4133" s="116"/>
      <c r="N4133" s="116"/>
      <c r="O4133" s="116"/>
      <c r="T4133" s="103"/>
      <c r="Y4133" s="130" t="s">
        <v>135</v>
      </c>
      <c r="Z4133" s="130" t="s">
        <v>459</v>
      </c>
    </row>
    <row r="4134">
      <c r="L4134" s="116"/>
      <c r="M4134" s="116"/>
      <c r="N4134" s="116"/>
      <c r="O4134" s="116"/>
      <c r="T4134" s="103"/>
      <c r="Y4134" s="130" t="s">
        <v>528</v>
      </c>
      <c r="Z4134" s="130" t="s">
        <v>432</v>
      </c>
    </row>
    <row r="4135">
      <c r="L4135" s="116"/>
      <c r="M4135" s="116"/>
      <c r="N4135" s="116"/>
      <c r="O4135" s="116"/>
      <c r="T4135" s="103"/>
      <c r="Y4135" s="130" t="s">
        <v>534</v>
      </c>
      <c r="Z4135" s="130" t="s">
        <v>381</v>
      </c>
    </row>
    <row r="4136">
      <c r="L4136" s="116"/>
      <c r="M4136" s="116"/>
      <c r="N4136" s="116"/>
      <c r="O4136" s="116"/>
      <c r="T4136" s="103"/>
      <c r="Y4136" s="130" t="s">
        <v>537</v>
      </c>
      <c r="Z4136" s="130" t="s">
        <v>461</v>
      </c>
    </row>
    <row r="4137">
      <c r="L4137" s="116"/>
      <c r="M4137" s="116"/>
      <c r="N4137" s="116"/>
      <c r="O4137" s="116"/>
      <c r="T4137" s="103"/>
      <c r="Y4137" s="130" t="s">
        <v>211</v>
      </c>
      <c r="Z4137" s="130" t="s">
        <v>492</v>
      </c>
    </row>
    <row r="4138">
      <c r="L4138" s="116"/>
      <c r="M4138" s="116"/>
      <c r="N4138" s="116"/>
      <c r="O4138" s="116"/>
      <c r="T4138" s="103"/>
      <c r="Y4138" s="130" t="s">
        <v>538</v>
      </c>
      <c r="Z4138" s="130" t="s">
        <v>430</v>
      </c>
    </row>
    <row r="4139">
      <c r="L4139" s="116"/>
      <c r="M4139" s="116"/>
      <c r="N4139" s="116"/>
      <c r="O4139" s="116"/>
      <c r="T4139" s="103"/>
      <c r="Y4139" s="130" t="s">
        <v>77</v>
      </c>
      <c r="Z4139" s="130" t="s">
        <v>427</v>
      </c>
    </row>
    <row r="4140">
      <c r="L4140" s="116"/>
      <c r="M4140" s="116"/>
      <c r="N4140" s="116"/>
      <c r="O4140" s="116"/>
      <c r="T4140" s="103"/>
      <c r="Y4140" s="130" t="s">
        <v>539</v>
      </c>
      <c r="Z4140" s="130" t="s">
        <v>400</v>
      </c>
    </row>
    <row r="4141">
      <c r="L4141" s="116"/>
      <c r="M4141" s="116"/>
      <c r="N4141" s="116"/>
      <c r="O4141" s="116"/>
      <c r="T4141" s="103"/>
      <c r="Y4141" s="130" t="s">
        <v>600</v>
      </c>
      <c r="Z4141" s="130" t="s">
        <v>492</v>
      </c>
    </row>
    <row r="4142">
      <c r="L4142" s="116"/>
      <c r="M4142" s="116"/>
      <c r="N4142" s="116"/>
      <c r="O4142" s="116"/>
      <c r="T4142" s="103"/>
      <c r="Y4142" s="130" t="s">
        <v>223</v>
      </c>
      <c r="Z4142" s="130" t="s">
        <v>492</v>
      </c>
    </row>
    <row r="4143">
      <c r="L4143" s="116"/>
      <c r="M4143" s="116"/>
      <c r="N4143" s="116"/>
      <c r="O4143" s="116"/>
      <c r="T4143" s="103"/>
      <c r="Y4143" s="130" t="s">
        <v>87</v>
      </c>
      <c r="Z4143" s="130" t="s">
        <v>439</v>
      </c>
    </row>
    <row r="4144">
      <c r="L4144" s="116"/>
      <c r="M4144" s="116"/>
      <c r="N4144" s="116"/>
      <c r="O4144" s="116"/>
      <c r="T4144" s="103"/>
      <c r="Y4144" s="130" t="s">
        <v>596</v>
      </c>
      <c r="Z4144" s="130" t="s">
        <v>419</v>
      </c>
    </row>
    <row r="4145">
      <c r="L4145" s="116"/>
      <c r="M4145" s="116"/>
      <c r="N4145" s="116"/>
      <c r="O4145" s="116"/>
      <c r="T4145" s="103"/>
      <c r="Y4145" s="130" t="s">
        <v>125</v>
      </c>
      <c r="Z4145" s="130" t="s">
        <v>367</v>
      </c>
    </row>
    <row r="4146">
      <c r="L4146" s="116"/>
      <c r="M4146" s="116"/>
      <c r="N4146" s="116"/>
      <c r="O4146" s="116"/>
      <c r="T4146" s="103"/>
      <c r="Y4146" s="130" t="s">
        <v>175</v>
      </c>
      <c r="Z4146" s="130" t="s">
        <v>498</v>
      </c>
    </row>
    <row r="4147">
      <c r="L4147" s="116"/>
      <c r="M4147" s="116"/>
      <c r="N4147" s="116"/>
      <c r="O4147" s="116"/>
      <c r="T4147" s="103"/>
      <c r="Y4147" s="130" t="s">
        <v>83</v>
      </c>
      <c r="Z4147" s="130" t="s">
        <v>427</v>
      </c>
    </row>
    <row r="4148">
      <c r="L4148" s="116"/>
      <c r="M4148" s="116"/>
      <c r="N4148" s="116"/>
      <c r="O4148" s="116"/>
      <c r="T4148" s="103"/>
      <c r="Y4148" s="130" t="s">
        <v>67</v>
      </c>
      <c r="Z4148" s="130" t="s">
        <v>435</v>
      </c>
    </row>
    <row r="4149">
      <c r="L4149" s="116"/>
      <c r="M4149" s="116"/>
      <c r="N4149" s="116"/>
      <c r="O4149" s="116"/>
      <c r="T4149" s="103"/>
      <c r="Y4149" s="130" t="s">
        <v>243</v>
      </c>
      <c r="Z4149" s="130" t="s">
        <v>486</v>
      </c>
    </row>
    <row r="4150">
      <c r="L4150" s="116"/>
      <c r="M4150" s="116"/>
      <c r="N4150" s="116"/>
      <c r="O4150" s="116"/>
      <c r="T4150" s="103"/>
      <c r="Y4150" s="130" t="s">
        <v>123</v>
      </c>
      <c r="Z4150" s="130" t="s">
        <v>480</v>
      </c>
    </row>
    <row r="4151">
      <c r="L4151" s="116"/>
      <c r="M4151" s="116"/>
      <c r="N4151" s="116"/>
      <c r="O4151" s="116"/>
      <c r="T4151" s="103"/>
      <c r="Y4151" s="130" t="s">
        <v>547</v>
      </c>
      <c r="Z4151" s="130" t="s">
        <v>473</v>
      </c>
    </row>
    <row r="4152">
      <c r="L4152" s="116"/>
      <c r="M4152" s="116"/>
      <c r="N4152" s="116"/>
      <c r="O4152" s="116"/>
      <c r="T4152" s="103"/>
      <c r="Y4152" s="130" t="s">
        <v>548</v>
      </c>
      <c r="Z4152" s="130" t="s">
        <v>464</v>
      </c>
    </row>
    <row r="4153">
      <c r="L4153" s="116"/>
      <c r="M4153" s="116"/>
      <c r="N4153" s="116"/>
      <c r="O4153" s="116"/>
      <c r="T4153" s="103"/>
      <c r="Y4153" s="130" t="s">
        <v>91</v>
      </c>
      <c r="Z4153" s="130" t="s">
        <v>483</v>
      </c>
    </row>
    <row r="4154">
      <c r="L4154" s="116"/>
      <c r="M4154" s="116"/>
      <c r="N4154" s="116"/>
      <c r="O4154" s="116"/>
      <c r="T4154" s="103"/>
      <c r="Y4154" s="130" t="s">
        <v>582</v>
      </c>
      <c r="Z4154" s="130" t="s">
        <v>451</v>
      </c>
    </row>
    <row r="4155">
      <c r="L4155" s="116"/>
      <c r="M4155" s="116"/>
      <c r="N4155" s="116"/>
      <c r="O4155" s="116"/>
      <c r="T4155" s="103"/>
      <c r="Y4155" s="130" t="s">
        <v>255</v>
      </c>
      <c r="Z4155" s="130" t="s">
        <v>425</v>
      </c>
    </row>
    <row r="4156">
      <c r="L4156" s="116"/>
      <c r="M4156" s="116"/>
      <c r="N4156" s="116"/>
      <c r="O4156" s="116"/>
      <c r="T4156" s="103"/>
      <c r="Y4156" s="130" t="s">
        <v>103</v>
      </c>
      <c r="Z4156" s="130" t="s">
        <v>464</v>
      </c>
    </row>
    <row r="4157">
      <c r="L4157" s="116"/>
      <c r="M4157" s="116"/>
      <c r="N4157" s="116"/>
      <c r="O4157" s="116"/>
      <c r="T4157" s="103"/>
      <c r="Y4157" s="130" t="s">
        <v>75</v>
      </c>
      <c r="Z4157" s="130" t="s">
        <v>398</v>
      </c>
    </row>
    <row r="4158">
      <c r="L4158" s="116"/>
      <c r="M4158" s="116"/>
      <c r="N4158" s="116"/>
      <c r="O4158" s="116"/>
      <c r="T4158" s="103"/>
      <c r="Y4158" s="130" t="s">
        <v>141</v>
      </c>
      <c r="Z4158" s="130" t="s">
        <v>449</v>
      </c>
    </row>
    <row r="4159">
      <c r="L4159" s="116"/>
      <c r="M4159" s="116"/>
      <c r="N4159" s="116"/>
      <c r="O4159" s="116"/>
      <c r="T4159" s="103"/>
      <c r="Y4159" s="130" t="s">
        <v>129</v>
      </c>
      <c r="Z4159" s="130" t="s">
        <v>372</v>
      </c>
    </row>
    <row r="4160">
      <c r="L4160" s="116"/>
      <c r="M4160" s="116"/>
      <c r="N4160" s="116"/>
      <c r="O4160" s="116"/>
      <c r="T4160" s="103"/>
      <c r="Y4160" s="130" t="s">
        <v>89</v>
      </c>
      <c r="Z4160" s="130" t="s">
        <v>417</v>
      </c>
    </row>
    <row r="4161">
      <c r="L4161" s="116"/>
      <c r="M4161" s="116"/>
      <c r="N4161" s="116"/>
      <c r="O4161" s="116"/>
      <c r="T4161" s="103"/>
      <c r="Y4161" s="130" t="s">
        <v>527</v>
      </c>
      <c r="Z4161" s="130" t="s">
        <v>480</v>
      </c>
    </row>
    <row r="4162">
      <c r="L4162" s="116"/>
      <c r="M4162" s="116"/>
      <c r="N4162" s="116"/>
      <c r="O4162" s="116"/>
      <c r="T4162" s="103"/>
      <c r="Y4162" s="130" t="s">
        <v>60</v>
      </c>
      <c r="Z4162" s="130" t="s">
        <v>417</v>
      </c>
    </row>
    <row r="4163">
      <c r="L4163" s="116"/>
      <c r="M4163" s="116"/>
      <c r="N4163" s="116"/>
      <c r="O4163" s="116"/>
      <c r="T4163" s="103"/>
      <c r="Y4163" s="130" t="s">
        <v>585</v>
      </c>
      <c r="Z4163" s="130" t="s">
        <v>417</v>
      </c>
    </row>
    <row r="4164">
      <c r="L4164" s="116"/>
      <c r="M4164" s="116"/>
      <c r="N4164" s="116"/>
      <c r="O4164" s="116"/>
      <c r="T4164" s="103"/>
      <c r="Y4164" s="130" t="s">
        <v>135</v>
      </c>
      <c r="Z4164" s="130" t="s">
        <v>459</v>
      </c>
    </row>
    <row r="4165">
      <c r="L4165" s="116"/>
      <c r="M4165" s="116"/>
      <c r="N4165" s="116"/>
      <c r="O4165" s="116"/>
      <c r="T4165" s="103"/>
      <c r="Y4165" s="130" t="s">
        <v>528</v>
      </c>
      <c r="Z4165" s="130" t="s">
        <v>432</v>
      </c>
    </row>
    <row r="4166">
      <c r="L4166" s="116"/>
      <c r="M4166" s="116"/>
      <c r="N4166" s="116"/>
      <c r="O4166" s="116"/>
      <c r="T4166" s="103"/>
      <c r="Y4166" s="130" t="s">
        <v>534</v>
      </c>
      <c r="Z4166" s="130" t="s">
        <v>381</v>
      </c>
    </row>
    <row r="4167">
      <c r="L4167" s="116"/>
      <c r="M4167" s="116"/>
      <c r="N4167" s="116"/>
      <c r="O4167" s="116"/>
      <c r="T4167" s="103"/>
      <c r="Y4167" s="130" t="s">
        <v>537</v>
      </c>
      <c r="Z4167" s="130" t="s">
        <v>461</v>
      </c>
    </row>
    <row r="4168">
      <c r="L4168" s="116"/>
      <c r="M4168" s="116"/>
      <c r="N4168" s="116"/>
      <c r="O4168" s="116"/>
      <c r="T4168" s="103"/>
      <c r="Y4168" s="130" t="s">
        <v>211</v>
      </c>
      <c r="Z4168" s="130" t="s">
        <v>492</v>
      </c>
    </row>
    <row r="4169">
      <c r="L4169" s="116"/>
      <c r="M4169" s="116"/>
      <c r="N4169" s="116"/>
      <c r="O4169" s="116"/>
      <c r="T4169" s="103"/>
      <c r="Y4169" s="130" t="s">
        <v>538</v>
      </c>
      <c r="Z4169" s="130" t="s">
        <v>430</v>
      </c>
    </row>
    <row r="4170">
      <c r="L4170" s="116"/>
      <c r="M4170" s="116"/>
      <c r="N4170" s="116"/>
      <c r="O4170" s="116"/>
      <c r="T4170" s="103"/>
      <c r="Y4170" s="130" t="s">
        <v>77</v>
      </c>
      <c r="Z4170" s="130" t="s">
        <v>427</v>
      </c>
    </row>
    <row r="4171">
      <c r="L4171" s="116"/>
      <c r="M4171" s="116"/>
      <c r="N4171" s="116"/>
      <c r="O4171" s="116"/>
      <c r="T4171" s="103"/>
      <c r="Y4171" s="130" t="s">
        <v>539</v>
      </c>
      <c r="Z4171" s="130" t="s">
        <v>400</v>
      </c>
    </row>
    <row r="4172">
      <c r="L4172" s="116"/>
      <c r="M4172" s="116"/>
      <c r="N4172" s="116"/>
      <c r="O4172" s="116"/>
      <c r="T4172" s="103"/>
      <c r="Y4172" s="130" t="s">
        <v>191</v>
      </c>
      <c r="Z4172" s="130" t="s">
        <v>384</v>
      </c>
    </row>
    <row r="4173">
      <c r="L4173" s="116"/>
      <c r="M4173" s="116"/>
      <c r="N4173" s="116"/>
      <c r="O4173" s="116"/>
      <c r="T4173" s="103"/>
      <c r="Y4173" s="130" t="s">
        <v>600</v>
      </c>
      <c r="Z4173" s="130" t="s">
        <v>492</v>
      </c>
    </row>
    <row r="4174">
      <c r="L4174" s="116"/>
      <c r="M4174" s="116"/>
      <c r="N4174" s="116"/>
      <c r="O4174" s="116"/>
      <c r="T4174" s="103"/>
      <c r="Y4174" s="130" t="s">
        <v>87</v>
      </c>
      <c r="Z4174" s="130" t="s">
        <v>439</v>
      </c>
    </row>
    <row r="4175">
      <c r="L4175" s="116"/>
      <c r="M4175" s="116"/>
      <c r="N4175" s="116"/>
      <c r="O4175" s="116"/>
      <c r="T4175" s="103"/>
      <c r="Y4175" s="130" t="s">
        <v>596</v>
      </c>
      <c r="Z4175" s="130" t="s">
        <v>419</v>
      </c>
    </row>
    <row r="4176">
      <c r="L4176" s="116"/>
      <c r="M4176" s="116"/>
      <c r="N4176" s="116"/>
      <c r="O4176" s="116"/>
      <c r="T4176" s="103"/>
      <c r="Y4176" s="130" t="s">
        <v>125</v>
      </c>
      <c r="Z4176" s="130" t="s">
        <v>367</v>
      </c>
    </row>
    <row r="4177">
      <c r="L4177" s="116"/>
      <c r="M4177" s="116"/>
      <c r="N4177" s="116"/>
      <c r="O4177" s="116"/>
      <c r="T4177" s="103"/>
      <c r="Y4177" s="130" t="s">
        <v>175</v>
      </c>
      <c r="Z4177" s="130" t="s">
        <v>498</v>
      </c>
    </row>
    <row r="4178">
      <c r="L4178" s="116"/>
      <c r="M4178" s="116"/>
      <c r="N4178" s="116"/>
      <c r="O4178" s="116"/>
      <c r="T4178" s="103"/>
      <c r="Y4178" s="130" t="s">
        <v>83</v>
      </c>
      <c r="Z4178" s="130" t="s">
        <v>427</v>
      </c>
    </row>
    <row r="4179">
      <c r="L4179" s="116"/>
      <c r="M4179" s="116"/>
      <c r="N4179" s="116"/>
      <c r="O4179" s="116"/>
      <c r="T4179" s="103"/>
      <c r="Y4179" s="130" t="s">
        <v>67</v>
      </c>
      <c r="Z4179" s="130" t="s">
        <v>435</v>
      </c>
    </row>
    <row r="4180">
      <c r="L4180" s="116"/>
      <c r="M4180" s="116"/>
      <c r="N4180" s="116"/>
      <c r="O4180" s="116"/>
      <c r="T4180" s="103"/>
      <c r="Y4180" s="130" t="s">
        <v>69</v>
      </c>
      <c r="Z4180" s="130" t="s">
        <v>468</v>
      </c>
    </row>
    <row r="4181">
      <c r="L4181" s="116"/>
      <c r="M4181" s="116"/>
      <c r="N4181" s="116"/>
      <c r="O4181" s="116"/>
      <c r="T4181" s="103"/>
      <c r="Y4181" s="130" t="s">
        <v>243</v>
      </c>
      <c r="Z4181" s="130" t="s">
        <v>486</v>
      </c>
    </row>
    <row r="4182">
      <c r="L4182" s="116"/>
      <c r="M4182" s="116"/>
      <c r="N4182" s="116"/>
      <c r="O4182" s="116"/>
      <c r="T4182" s="103"/>
      <c r="Y4182" s="130" t="s">
        <v>81</v>
      </c>
      <c r="Z4182" s="130" t="s">
        <v>413</v>
      </c>
    </row>
    <row r="4183">
      <c r="L4183" s="116"/>
      <c r="M4183" s="116"/>
      <c r="N4183" s="116"/>
      <c r="O4183" s="116"/>
      <c r="T4183" s="103"/>
      <c r="Y4183" s="130" t="s">
        <v>123</v>
      </c>
      <c r="Z4183" s="130" t="s">
        <v>480</v>
      </c>
    </row>
    <row r="4184">
      <c r="L4184" s="116"/>
      <c r="M4184" s="116"/>
      <c r="N4184" s="116"/>
      <c r="O4184" s="116"/>
      <c r="T4184" s="103"/>
      <c r="Y4184" s="130" t="s">
        <v>547</v>
      </c>
      <c r="Z4184" s="130" t="s">
        <v>473</v>
      </c>
    </row>
    <row r="4185">
      <c r="L4185" s="116"/>
      <c r="M4185" s="116"/>
      <c r="N4185" s="116"/>
      <c r="O4185" s="116"/>
      <c r="T4185" s="103"/>
      <c r="Y4185" s="130" t="s">
        <v>548</v>
      </c>
      <c r="Z4185" s="130" t="s">
        <v>464</v>
      </c>
    </row>
    <row r="4186">
      <c r="L4186" s="116"/>
      <c r="M4186" s="116"/>
      <c r="N4186" s="116"/>
      <c r="O4186" s="116"/>
      <c r="T4186" s="103"/>
      <c r="Y4186" s="130" t="s">
        <v>91</v>
      </c>
      <c r="Z4186" s="130" t="s">
        <v>483</v>
      </c>
    </row>
    <row r="4187">
      <c r="L4187" s="116"/>
      <c r="M4187" s="116"/>
      <c r="N4187" s="116"/>
      <c r="O4187" s="116"/>
      <c r="T4187" s="103"/>
      <c r="Y4187" s="130" t="s">
        <v>582</v>
      </c>
      <c r="Z4187" s="130" t="s">
        <v>451</v>
      </c>
    </row>
    <row r="4188">
      <c r="L4188" s="116"/>
      <c r="M4188" s="116"/>
      <c r="N4188" s="116"/>
      <c r="O4188" s="116"/>
      <c r="T4188" s="103"/>
      <c r="Y4188" s="130" t="s">
        <v>255</v>
      </c>
      <c r="Z4188" s="130" t="s">
        <v>425</v>
      </c>
    </row>
    <row r="4189">
      <c r="L4189" s="116"/>
      <c r="M4189" s="116"/>
      <c r="N4189" s="116"/>
      <c r="O4189" s="116"/>
      <c r="T4189" s="103"/>
      <c r="Y4189" s="130" t="s">
        <v>103</v>
      </c>
      <c r="Z4189" s="130" t="s">
        <v>464</v>
      </c>
    </row>
    <row r="4190">
      <c r="L4190" s="116"/>
      <c r="M4190" s="116"/>
      <c r="N4190" s="116"/>
      <c r="O4190" s="116"/>
      <c r="T4190" s="103"/>
      <c r="Y4190" s="130" t="s">
        <v>75</v>
      </c>
      <c r="Z4190" s="130" t="s">
        <v>398</v>
      </c>
    </row>
    <row r="4191">
      <c r="L4191" s="116"/>
      <c r="M4191" s="116"/>
      <c r="N4191" s="116"/>
      <c r="O4191" s="116"/>
      <c r="T4191" s="103"/>
      <c r="Y4191" s="130" t="s">
        <v>141</v>
      </c>
      <c r="Z4191" s="130" t="s">
        <v>449</v>
      </c>
    </row>
    <row r="4192">
      <c r="L4192" s="116"/>
      <c r="M4192" s="116"/>
      <c r="N4192" s="116"/>
      <c r="O4192" s="116"/>
      <c r="T4192" s="103"/>
      <c r="Y4192" s="130" t="s">
        <v>129</v>
      </c>
      <c r="Z4192" s="130" t="s">
        <v>372</v>
      </c>
    </row>
    <row r="4193">
      <c r="L4193" s="116"/>
      <c r="M4193" s="116"/>
      <c r="N4193" s="116"/>
      <c r="O4193" s="116"/>
      <c r="T4193" s="103"/>
      <c r="Y4193" s="130" t="s">
        <v>527</v>
      </c>
      <c r="Z4193" s="130" t="s">
        <v>480</v>
      </c>
    </row>
    <row r="4194">
      <c r="L4194" s="116"/>
      <c r="M4194" s="116"/>
      <c r="N4194" s="116"/>
      <c r="O4194" s="116"/>
      <c r="T4194" s="103"/>
      <c r="Y4194" s="130" t="s">
        <v>60</v>
      </c>
      <c r="Z4194" s="130" t="s">
        <v>417</v>
      </c>
    </row>
    <row r="4195">
      <c r="L4195" s="116"/>
      <c r="M4195" s="116"/>
      <c r="N4195" s="116"/>
      <c r="O4195" s="116"/>
      <c r="T4195" s="103"/>
      <c r="Y4195" s="130" t="s">
        <v>585</v>
      </c>
      <c r="Z4195" s="130" t="s">
        <v>417</v>
      </c>
    </row>
    <row r="4196">
      <c r="L4196" s="116"/>
      <c r="M4196" s="116"/>
      <c r="N4196" s="116"/>
      <c r="O4196" s="116"/>
      <c r="T4196" s="103"/>
      <c r="Y4196" s="130" t="s">
        <v>135</v>
      </c>
      <c r="Z4196" s="130" t="s">
        <v>459</v>
      </c>
    </row>
    <row r="4197">
      <c r="L4197" s="116"/>
      <c r="M4197" s="116"/>
      <c r="N4197" s="116"/>
      <c r="O4197" s="116"/>
      <c r="T4197" s="103"/>
      <c r="Y4197" s="130" t="s">
        <v>602</v>
      </c>
      <c r="Z4197" s="130" t="s">
        <v>490</v>
      </c>
    </row>
    <row r="4198">
      <c r="L4198" s="116"/>
      <c r="M4198" s="116"/>
      <c r="N4198" s="116"/>
      <c r="O4198" s="116"/>
      <c r="T4198" s="103"/>
      <c r="Y4198" s="130" t="s">
        <v>604</v>
      </c>
      <c r="Z4198" s="130" t="s">
        <v>490</v>
      </c>
    </row>
    <row r="4199">
      <c r="L4199" s="116"/>
      <c r="M4199" s="116"/>
      <c r="N4199" s="116"/>
      <c r="O4199" s="116"/>
      <c r="T4199" s="103"/>
      <c r="Y4199" s="130" t="s">
        <v>534</v>
      </c>
      <c r="Z4199" s="130" t="s">
        <v>381</v>
      </c>
    </row>
    <row r="4200">
      <c r="L4200" s="116"/>
      <c r="M4200" s="116"/>
      <c r="N4200" s="116"/>
      <c r="O4200" s="116"/>
      <c r="T4200" s="103"/>
      <c r="Y4200" s="130" t="s">
        <v>537</v>
      </c>
      <c r="Z4200" s="130" t="s">
        <v>461</v>
      </c>
    </row>
    <row r="4201">
      <c r="L4201" s="116"/>
      <c r="M4201" s="116"/>
      <c r="N4201" s="116"/>
      <c r="O4201" s="116"/>
      <c r="T4201" s="103"/>
      <c r="Y4201" s="130" t="s">
        <v>211</v>
      </c>
      <c r="Z4201" s="130" t="s">
        <v>492</v>
      </c>
    </row>
    <row r="4202">
      <c r="L4202" s="116"/>
      <c r="M4202" s="116"/>
      <c r="N4202" s="116"/>
      <c r="O4202" s="116"/>
      <c r="T4202" s="103"/>
      <c r="Y4202" s="130" t="s">
        <v>538</v>
      </c>
      <c r="Z4202" s="130" t="s">
        <v>430</v>
      </c>
    </row>
    <row r="4203">
      <c r="L4203" s="116"/>
      <c r="M4203" s="116"/>
      <c r="N4203" s="116"/>
      <c r="O4203" s="116"/>
      <c r="T4203" s="103"/>
      <c r="Y4203" s="130" t="s">
        <v>77</v>
      </c>
      <c r="Z4203" s="130" t="s">
        <v>427</v>
      </c>
    </row>
    <row r="4204">
      <c r="L4204" s="116"/>
      <c r="M4204" s="116"/>
      <c r="N4204" s="116"/>
      <c r="O4204" s="116"/>
      <c r="T4204" s="103"/>
      <c r="Y4204" s="130" t="s">
        <v>539</v>
      </c>
      <c r="Z4204" s="130" t="s">
        <v>400</v>
      </c>
    </row>
    <row r="4205">
      <c r="L4205" s="116"/>
      <c r="M4205" s="116"/>
      <c r="N4205" s="116"/>
      <c r="O4205" s="116"/>
      <c r="T4205" s="103"/>
      <c r="Y4205" s="130" t="s">
        <v>605</v>
      </c>
      <c r="Z4205" s="130" t="s">
        <v>492</v>
      </c>
    </row>
    <row r="4206">
      <c r="L4206" s="116"/>
      <c r="M4206" s="116"/>
      <c r="N4206" s="116"/>
      <c r="O4206" s="116"/>
      <c r="T4206" s="103"/>
      <c r="Y4206" s="130" t="s">
        <v>600</v>
      </c>
      <c r="Z4206" s="130" t="s">
        <v>492</v>
      </c>
    </row>
    <row r="4207">
      <c r="L4207" s="116"/>
      <c r="M4207" s="116"/>
      <c r="N4207" s="116"/>
      <c r="O4207" s="116"/>
      <c r="T4207" s="103"/>
      <c r="Y4207" s="130" t="s">
        <v>87</v>
      </c>
      <c r="Z4207" s="130" t="s">
        <v>439</v>
      </c>
    </row>
    <row r="4208">
      <c r="L4208" s="116"/>
      <c r="M4208" s="116"/>
      <c r="N4208" s="116"/>
      <c r="O4208" s="116"/>
      <c r="T4208" s="103"/>
      <c r="Y4208" s="130" t="s">
        <v>596</v>
      </c>
      <c r="Z4208" s="130" t="s">
        <v>419</v>
      </c>
    </row>
    <row r="4209">
      <c r="L4209" s="116"/>
      <c r="M4209" s="116"/>
      <c r="N4209" s="116"/>
      <c r="O4209" s="116"/>
      <c r="T4209" s="103"/>
      <c r="Y4209" s="130" t="s">
        <v>125</v>
      </c>
      <c r="Z4209" s="130" t="s">
        <v>367</v>
      </c>
    </row>
    <row r="4210">
      <c r="L4210" s="116"/>
      <c r="M4210" s="116"/>
      <c r="N4210" s="116"/>
      <c r="O4210" s="116"/>
      <c r="T4210" s="103"/>
      <c r="Y4210" s="130" t="s">
        <v>175</v>
      </c>
      <c r="Z4210" s="130" t="s">
        <v>498</v>
      </c>
    </row>
    <row r="4211">
      <c r="L4211" s="116"/>
      <c r="M4211" s="116"/>
      <c r="N4211" s="116"/>
      <c r="O4211" s="116"/>
      <c r="T4211" s="103"/>
      <c r="Y4211" s="130" t="s">
        <v>83</v>
      </c>
      <c r="Z4211" s="130" t="s">
        <v>427</v>
      </c>
    </row>
    <row r="4212">
      <c r="L4212" s="116"/>
      <c r="M4212" s="116"/>
      <c r="N4212" s="116"/>
      <c r="O4212" s="116"/>
      <c r="T4212" s="103"/>
      <c r="Y4212" s="130" t="s">
        <v>573</v>
      </c>
      <c r="Z4212" s="130" t="s">
        <v>490</v>
      </c>
    </row>
    <row r="4213">
      <c r="L4213" s="116"/>
      <c r="M4213" s="116"/>
      <c r="N4213" s="116"/>
      <c r="O4213" s="116"/>
      <c r="T4213" s="103"/>
      <c r="Y4213" s="130" t="s">
        <v>67</v>
      </c>
      <c r="Z4213" s="130" t="s">
        <v>435</v>
      </c>
    </row>
    <row r="4214">
      <c r="L4214" s="116"/>
      <c r="M4214" s="116"/>
      <c r="N4214" s="116"/>
      <c r="O4214" s="116"/>
      <c r="T4214" s="103"/>
      <c r="Y4214" s="130" t="s">
        <v>243</v>
      </c>
      <c r="Z4214" s="130" t="s">
        <v>486</v>
      </c>
    </row>
    <row r="4215">
      <c r="L4215" s="116"/>
      <c r="M4215" s="116"/>
      <c r="N4215" s="116"/>
      <c r="O4215" s="116"/>
      <c r="T4215" s="103"/>
      <c r="Y4215" s="130" t="s">
        <v>123</v>
      </c>
      <c r="Z4215" s="130" t="s">
        <v>480</v>
      </c>
    </row>
    <row r="4216">
      <c r="L4216" s="116"/>
      <c r="M4216" s="116"/>
      <c r="N4216" s="116"/>
      <c r="O4216" s="116"/>
      <c r="T4216" s="103"/>
      <c r="Y4216" s="130" t="s">
        <v>547</v>
      </c>
      <c r="Z4216" s="130" t="s">
        <v>473</v>
      </c>
    </row>
    <row r="4217">
      <c r="L4217" s="116"/>
      <c r="M4217" s="116"/>
      <c r="N4217" s="116"/>
      <c r="O4217" s="116"/>
      <c r="T4217" s="103"/>
      <c r="Y4217" s="130" t="s">
        <v>548</v>
      </c>
      <c r="Z4217" s="130" t="s">
        <v>464</v>
      </c>
    </row>
    <row r="4218">
      <c r="L4218" s="116"/>
      <c r="M4218" s="116"/>
      <c r="N4218" s="116"/>
      <c r="O4218" s="116"/>
      <c r="T4218" s="103"/>
      <c r="Y4218" s="130" t="s">
        <v>91</v>
      </c>
      <c r="Z4218" s="130" t="s">
        <v>483</v>
      </c>
    </row>
    <row r="4219">
      <c r="L4219" s="116"/>
      <c r="M4219" s="116"/>
      <c r="N4219" s="116"/>
      <c r="O4219" s="116"/>
      <c r="T4219" s="103"/>
      <c r="Y4219" s="130" t="s">
        <v>582</v>
      </c>
      <c r="Z4219" s="130" t="s">
        <v>451</v>
      </c>
    </row>
    <row r="4220">
      <c r="L4220" s="116"/>
      <c r="M4220" s="116"/>
      <c r="N4220" s="116"/>
      <c r="O4220" s="116"/>
      <c r="T4220" s="103"/>
      <c r="Y4220" s="130" t="s">
        <v>255</v>
      </c>
      <c r="Z4220" s="130" t="s">
        <v>425</v>
      </c>
    </row>
    <row r="4221">
      <c r="L4221" s="116"/>
      <c r="M4221" s="116"/>
      <c r="N4221" s="116"/>
      <c r="O4221" s="116"/>
      <c r="T4221" s="103"/>
      <c r="Y4221" s="130" t="s">
        <v>75</v>
      </c>
      <c r="Z4221" s="130" t="s">
        <v>398</v>
      </c>
    </row>
    <row r="4222">
      <c r="L4222" s="116"/>
      <c r="M4222" s="116"/>
      <c r="N4222" s="116"/>
      <c r="O4222" s="116"/>
      <c r="T4222" s="103"/>
      <c r="Y4222" s="130" t="s">
        <v>141</v>
      </c>
      <c r="Z4222" s="130" t="s">
        <v>449</v>
      </c>
    </row>
    <row r="4223">
      <c r="L4223" s="116"/>
      <c r="M4223" s="116"/>
      <c r="N4223" s="116"/>
      <c r="O4223" s="116"/>
      <c r="T4223" s="103"/>
      <c r="Y4223" s="130" t="s">
        <v>89</v>
      </c>
      <c r="Z4223" s="130" t="s">
        <v>417</v>
      </c>
    </row>
    <row r="4224">
      <c r="L4224" s="116"/>
      <c r="M4224" s="116"/>
      <c r="N4224" s="116"/>
      <c r="O4224" s="116"/>
      <c r="T4224" s="103"/>
      <c r="Y4224" s="130" t="s">
        <v>527</v>
      </c>
      <c r="Z4224" s="130" t="s">
        <v>480</v>
      </c>
    </row>
    <row r="4225">
      <c r="L4225" s="116"/>
      <c r="M4225" s="116"/>
      <c r="N4225" s="116"/>
      <c r="O4225" s="116"/>
      <c r="T4225" s="103"/>
      <c r="Y4225" s="130" t="s">
        <v>60</v>
      </c>
      <c r="Z4225" s="130" t="s">
        <v>417</v>
      </c>
    </row>
    <row r="4226">
      <c r="L4226" s="116"/>
      <c r="M4226" s="116"/>
      <c r="N4226" s="116"/>
      <c r="O4226" s="116"/>
      <c r="T4226" s="103"/>
      <c r="Y4226" s="130" t="s">
        <v>585</v>
      </c>
      <c r="Z4226" s="130" t="s">
        <v>417</v>
      </c>
    </row>
    <row r="4227">
      <c r="L4227" s="116"/>
      <c r="M4227" s="116"/>
      <c r="N4227" s="116"/>
      <c r="O4227" s="116"/>
      <c r="T4227" s="103"/>
      <c r="Y4227" s="130" t="s">
        <v>135</v>
      </c>
      <c r="Z4227" s="130" t="s">
        <v>459</v>
      </c>
    </row>
    <row r="4228">
      <c r="L4228" s="116"/>
      <c r="M4228" s="116"/>
      <c r="N4228" s="116"/>
      <c r="O4228" s="116"/>
      <c r="T4228" s="103"/>
      <c r="Y4228" s="130" t="s">
        <v>604</v>
      </c>
      <c r="Z4228" s="130" t="s">
        <v>490</v>
      </c>
    </row>
    <row r="4229">
      <c r="L4229" s="116"/>
      <c r="M4229" s="116"/>
      <c r="N4229" s="116"/>
      <c r="O4229" s="116"/>
      <c r="T4229" s="103"/>
      <c r="Y4229" s="130" t="s">
        <v>534</v>
      </c>
      <c r="Z4229" s="130" t="s">
        <v>381</v>
      </c>
    </row>
    <row r="4230">
      <c r="L4230" s="116"/>
      <c r="M4230" s="116"/>
      <c r="N4230" s="116"/>
      <c r="O4230" s="116"/>
      <c r="T4230" s="103"/>
      <c r="Y4230" s="130" t="s">
        <v>537</v>
      </c>
      <c r="Z4230" s="130" t="s">
        <v>461</v>
      </c>
    </row>
    <row r="4231">
      <c r="L4231" s="116"/>
      <c r="M4231" s="116"/>
      <c r="N4231" s="116"/>
      <c r="O4231" s="116"/>
      <c r="T4231" s="103"/>
      <c r="Y4231" s="130" t="s">
        <v>211</v>
      </c>
      <c r="Z4231" s="130" t="s">
        <v>492</v>
      </c>
    </row>
    <row r="4232">
      <c r="L4232" s="116"/>
      <c r="M4232" s="116"/>
      <c r="N4232" s="116"/>
      <c r="O4232" s="116"/>
      <c r="T4232" s="103"/>
      <c r="Y4232" s="130" t="s">
        <v>538</v>
      </c>
      <c r="Z4232" s="130" t="s">
        <v>430</v>
      </c>
    </row>
    <row r="4233">
      <c r="L4233" s="116"/>
      <c r="M4233" s="116"/>
      <c r="N4233" s="116"/>
      <c r="O4233" s="116"/>
      <c r="T4233" s="103"/>
      <c r="Y4233" s="130" t="s">
        <v>77</v>
      </c>
      <c r="Z4233" s="130" t="s">
        <v>427</v>
      </c>
    </row>
    <row r="4234">
      <c r="L4234" s="116"/>
      <c r="M4234" s="116"/>
      <c r="N4234" s="116"/>
      <c r="O4234" s="116"/>
      <c r="T4234" s="103"/>
      <c r="Y4234" s="130" t="s">
        <v>539</v>
      </c>
      <c r="Z4234" s="130" t="s">
        <v>400</v>
      </c>
    </row>
    <row r="4235">
      <c r="L4235" s="116"/>
      <c r="M4235" s="116"/>
      <c r="N4235" s="116"/>
      <c r="O4235" s="116"/>
      <c r="T4235" s="103"/>
      <c r="Y4235" s="130" t="s">
        <v>191</v>
      </c>
      <c r="Z4235" s="130" t="s">
        <v>384</v>
      </c>
    </row>
    <row r="4236">
      <c r="L4236" s="116"/>
      <c r="M4236" s="116"/>
      <c r="N4236" s="116"/>
      <c r="O4236" s="116"/>
      <c r="T4236" s="103"/>
      <c r="Y4236" s="130" t="s">
        <v>605</v>
      </c>
      <c r="Z4236" s="130" t="s">
        <v>492</v>
      </c>
    </row>
    <row r="4237">
      <c r="L4237" s="116"/>
      <c r="M4237" s="116"/>
      <c r="N4237" s="116"/>
      <c r="O4237" s="116"/>
      <c r="T4237" s="103"/>
      <c r="Y4237" s="130" t="s">
        <v>600</v>
      </c>
      <c r="Z4237" s="130" t="s">
        <v>492</v>
      </c>
    </row>
    <row r="4238">
      <c r="L4238" s="116"/>
      <c r="M4238" s="116"/>
      <c r="N4238" s="116"/>
      <c r="O4238" s="116"/>
      <c r="T4238" s="103"/>
      <c r="Y4238" s="130" t="s">
        <v>87</v>
      </c>
      <c r="Z4238" s="130" t="s">
        <v>439</v>
      </c>
    </row>
    <row r="4239">
      <c r="L4239" s="116"/>
      <c r="M4239" s="116"/>
      <c r="N4239" s="116"/>
      <c r="O4239" s="116"/>
      <c r="T4239" s="103"/>
      <c r="Y4239" s="130" t="s">
        <v>596</v>
      </c>
      <c r="Z4239" s="130" t="s">
        <v>419</v>
      </c>
    </row>
    <row r="4240">
      <c r="L4240" s="116"/>
      <c r="M4240" s="116"/>
      <c r="N4240" s="116"/>
      <c r="O4240" s="116"/>
      <c r="T4240" s="103"/>
      <c r="Y4240" s="130" t="s">
        <v>125</v>
      </c>
      <c r="Z4240" s="130" t="s">
        <v>367</v>
      </c>
    </row>
    <row r="4241">
      <c r="L4241" s="116"/>
      <c r="M4241" s="116"/>
      <c r="N4241" s="116"/>
      <c r="O4241" s="116"/>
      <c r="T4241" s="103"/>
      <c r="Y4241" s="130" t="s">
        <v>175</v>
      </c>
      <c r="Z4241" s="130" t="s">
        <v>498</v>
      </c>
    </row>
    <row r="4242">
      <c r="L4242" s="116"/>
      <c r="M4242" s="116"/>
      <c r="N4242" s="116"/>
      <c r="O4242" s="116"/>
      <c r="T4242" s="103"/>
      <c r="Y4242" s="130" t="s">
        <v>83</v>
      </c>
      <c r="Z4242" s="130" t="s">
        <v>427</v>
      </c>
    </row>
    <row r="4243">
      <c r="L4243" s="116"/>
      <c r="M4243" s="116"/>
      <c r="N4243" s="116"/>
      <c r="O4243" s="116"/>
      <c r="T4243" s="103"/>
      <c r="Y4243" s="130" t="s">
        <v>227</v>
      </c>
      <c r="Z4243" s="130" t="s">
        <v>490</v>
      </c>
    </row>
    <row r="4244">
      <c r="L4244" s="116"/>
      <c r="M4244" s="116"/>
      <c r="N4244" s="116"/>
      <c r="O4244" s="116"/>
      <c r="T4244" s="103"/>
      <c r="Y4244" s="130" t="s">
        <v>601</v>
      </c>
      <c r="Z4244" s="130" t="s">
        <v>490</v>
      </c>
    </row>
    <row r="4245">
      <c r="L4245" s="116"/>
      <c r="M4245" s="116"/>
      <c r="N4245" s="116"/>
      <c r="O4245" s="116"/>
      <c r="T4245" s="103"/>
      <c r="Y4245" s="130" t="s">
        <v>573</v>
      </c>
      <c r="Z4245" s="130" t="s">
        <v>490</v>
      </c>
    </row>
    <row r="4246">
      <c r="L4246" s="116"/>
      <c r="M4246" s="116"/>
      <c r="N4246" s="116"/>
      <c r="O4246" s="116"/>
      <c r="T4246" s="103"/>
      <c r="Y4246" s="130" t="s">
        <v>597</v>
      </c>
      <c r="Z4246" s="130" t="s">
        <v>490</v>
      </c>
    </row>
    <row r="4247">
      <c r="L4247" s="116"/>
      <c r="M4247" s="116"/>
      <c r="N4247" s="116"/>
      <c r="O4247" s="116"/>
      <c r="T4247" s="103"/>
      <c r="Y4247" s="130" t="s">
        <v>67</v>
      </c>
      <c r="Z4247" s="130" t="s">
        <v>435</v>
      </c>
    </row>
    <row r="4248">
      <c r="L4248" s="116"/>
      <c r="M4248" s="116"/>
      <c r="N4248" s="116"/>
      <c r="O4248" s="116"/>
      <c r="T4248" s="103"/>
      <c r="Y4248" s="130" t="s">
        <v>243</v>
      </c>
      <c r="Z4248" s="130" t="s">
        <v>486</v>
      </c>
    </row>
    <row r="4249">
      <c r="L4249" s="116"/>
      <c r="M4249" s="116"/>
      <c r="N4249" s="116"/>
      <c r="O4249" s="116"/>
      <c r="T4249" s="103"/>
      <c r="Y4249" s="130" t="s">
        <v>603</v>
      </c>
      <c r="Z4249" s="130" t="s">
        <v>492</v>
      </c>
    </row>
    <row r="4250">
      <c r="L4250" s="116"/>
      <c r="M4250" s="116"/>
      <c r="N4250" s="116"/>
      <c r="O4250" s="116"/>
      <c r="T4250" s="103"/>
      <c r="Y4250" s="130" t="s">
        <v>81</v>
      </c>
      <c r="Z4250" s="130" t="s">
        <v>413</v>
      </c>
    </row>
    <row r="4251">
      <c r="L4251" s="116"/>
      <c r="M4251" s="116"/>
      <c r="N4251" s="116"/>
      <c r="O4251" s="116"/>
      <c r="T4251" s="103"/>
      <c r="Y4251" s="130" t="s">
        <v>123</v>
      </c>
      <c r="Z4251" s="130" t="s">
        <v>480</v>
      </c>
    </row>
    <row r="4252">
      <c r="L4252" s="116"/>
      <c r="M4252" s="116"/>
      <c r="N4252" s="116"/>
      <c r="O4252" s="116"/>
      <c r="T4252" s="103"/>
      <c r="Y4252" s="130" t="s">
        <v>547</v>
      </c>
      <c r="Z4252" s="130" t="s">
        <v>473</v>
      </c>
    </row>
    <row r="4253">
      <c r="L4253" s="116"/>
      <c r="M4253" s="116"/>
      <c r="N4253" s="116"/>
      <c r="O4253" s="116"/>
      <c r="T4253" s="103"/>
      <c r="Y4253" s="130" t="s">
        <v>548</v>
      </c>
      <c r="Z4253" s="130" t="s">
        <v>464</v>
      </c>
    </row>
    <row r="4254">
      <c r="L4254" s="116"/>
      <c r="M4254" s="116"/>
      <c r="N4254" s="116"/>
      <c r="O4254" s="116"/>
      <c r="T4254" s="103"/>
      <c r="Y4254" s="130" t="s">
        <v>91</v>
      </c>
      <c r="Z4254" s="130" t="s">
        <v>483</v>
      </c>
    </row>
    <row r="4255">
      <c r="L4255" s="116"/>
      <c r="M4255" s="116"/>
      <c r="N4255" s="116"/>
      <c r="O4255" s="116"/>
      <c r="T4255" s="103"/>
      <c r="Y4255" s="130" t="s">
        <v>582</v>
      </c>
      <c r="Z4255" s="130" t="s">
        <v>451</v>
      </c>
    </row>
    <row r="4256">
      <c r="L4256" s="116"/>
      <c r="M4256" s="116"/>
      <c r="N4256" s="116"/>
      <c r="O4256" s="116"/>
      <c r="T4256" s="103"/>
      <c r="Y4256" s="130" t="s">
        <v>255</v>
      </c>
      <c r="Z4256" s="130" t="s">
        <v>425</v>
      </c>
    </row>
    <row r="4257">
      <c r="L4257" s="116"/>
      <c r="M4257" s="116"/>
      <c r="N4257" s="116"/>
      <c r="O4257" s="116"/>
      <c r="T4257" s="103"/>
      <c r="Y4257" s="130" t="s">
        <v>103</v>
      </c>
      <c r="Z4257" s="130" t="s">
        <v>464</v>
      </c>
    </row>
    <row r="4258">
      <c r="L4258" s="116"/>
      <c r="M4258" s="116"/>
      <c r="N4258" s="116"/>
      <c r="O4258" s="116"/>
      <c r="T4258" s="103"/>
      <c r="Y4258" s="130" t="s">
        <v>75</v>
      </c>
      <c r="Z4258" s="130" t="s">
        <v>398</v>
      </c>
    </row>
    <row r="4259">
      <c r="L4259" s="116"/>
      <c r="M4259" s="116"/>
      <c r="N4259" s="116"/>
      <c r="O4259" s="116"/>
      <c r="T4259" s="103"/>
      <c r="Y4259" s="130" t="s">
        <v>141</v>
      </c>
      <c r="Z4259" s="130" t="s">
        <v>449</v>
      </c>
    </row>
    <row r="4260">
      <c r="L4260" s="116"/>
      <c r="M4260" s="116"/>
      <c r="N4260" s="116"/>
      <c r="O4260" s="116"/>
      <c r="T4260" s="103"/>
      <c r="Y4260" s="130" t="s">
        <v>598</v>
      </c>
      <c r="Z4260" s="130" t="s">
        <v>492</v>
      </c>
    </row>
    <row r="4261">
      <c r="L4261" s="116"/>
      <c r="M4261" s="116"/>
      <c r="N4261" s="116"/>
      <c r="O4261" s="116"/>
      <c r="T4261" s="103"/>
      <c r="Y4261" s="130" t="s">
        <v>205</v>
      </c>
      <c r="Z4261" s="130" t="s">
        <v>372</v>
      </c>
    </row>
    <row r="4262">
      <c r="L4262" s="116"/>
      <c r="M4262" s="116"/>
      <c r="N4262" s="116"/>
      <c r="O4262" s="116"/>
      <c r="T4262" s="103"/>
      <c r="Y4262" s="130" t="s">
        <v>527</v>
      </c>
      <c r="Z4262" s="130" t="s">
        <v>480</v>
      </c>
    </row>
    <row r="4263">
      <c r="L4263" s="116"/>
      <c r="M4263" s="116"/>
      <c r="N4263" s="116"/>
      <c r="O4263" s="116"/>
      <c r="T4263" s="103"/>
      <c r="Y4263" s="130" t="s">
        <v>60</v>
      </c>
      <c r="Z4263" s="130" t="s">
        <v>417</v>
      </c>
    </row>
    <row r="4264">
      <c r="L4264" s="116"/>
      <c r="M4264" s="116"/>
      <c r="N4264" s="116"/>
      <c r="O4264" s="116"/>
      <c r="T4264" s="103"/>
      <c r="Y4264" s="130" t="s">
        <v>135</v>
      </c>
      <c r="Z4264" s="130" t="s">
        <v>459</v>
      </c>
    </row>
    <row r="4265">
      <c r="L4265" s="116"/>
      <c r="M4265" s="116"/>
      <c r="N4265" s="116"/>
      <c r="O4265" s="116"/>
      <c r="T4265" s="103"/>
      <c r="Y4265" s="130" t="s">
        <v>604</v>
      </c>
      <c r="Z4265" s="130" t="s">
        <v>490</v>
      </c>
    </row>
    <row r="4266">
      <c r="L4266" s="116"/>
      <c r="M4266" s="116"/>
      <c r="N4266" s="116"/>
      <c r="O4266" s="116"/>
      <c r="T4266" s="103"/>
      <c r="Y4266" s="130" t="s">
        <v>534</v>
      </c>
      <c r="Z4266" s="130" t="s">
        <v>381</v>
      </c>
    </row>
    <row r="4267">
      <c r="L4267" s="116"/>
      <c r="M4267" s="116"/>
      <c r="N4267" s="116"/>
      <c r="O4267" s="116"/>
      <c r="T4267" s="103"/>
      <c r="Y4267" s="130" t="s">
        <v>537</v>
      </c>
      <c r="Z4267" s="130" t="s">
        <v>461</v>
      </c>
    </row>
    <row r="4268">
      <c r="L4268" s="116"/>
      <c r="M4268" s="116"/>
      <c r="N4268" s="116"/>
      <c r="O4268" s="116"/>
      <c r="T4268" s="103"/>
      <c r="Y4268" s="130" t="s">
        <v>211</v>
      </c>
      <c r="Z4268" s="130" t="s">
        <v>492</v>
      </c>
    </row>
    <row r="4269">
      <c r="L4269" s="116"/>
      <c r="M4269" s="116"/>
      <c r="N4269" s="116"/>
      <c r="O4269" s="116"/>
      <c r="T4269" s="103"/>
      <c r="Y4269" s="130" t="s">
        <v>538</v>
      </c>
      <c r="Z4269" s="130" t="s">
        <v>430</v>
      </c>
    </row>
    <row r="4270">
      <c r="L4270" s="116"/>
      <c r="M4270" s="116"/>
      <c r="N4270" s="116"/>
      <c r="O4270" s="116"/>
      <c r="T4270" s="103"/>
      <c r="Y4270" s="130" t="s">
        <v>77</v>
      </c>
      <c r="Z4270" s="130" t="s">
        <v>427</v>
      </c>
    </row>
    <row r="4271">
      <c r="L4271" s="116"/>
      <c r="M4271" s="116"/>
      <c r="N4271" s="116"/>
      <c r="O4271" s="116"/>
      <c r="T4271" s="103"/>
      <c r="Y4271" s="130" t="s">
        <v>539</v>
      </c>
      <c r="Z4271" s="130" t="s">
        <v>400</v>
      </c>
    </row>
    <row r="4272">
      <c r="L4272" s="116"/>
      <c r="M4272" s="116"/>
      <c r="N4272" s="116"/>
      <c r="O4272" s="116"/>
      <c r="T4272" s="103"/>
      <c r="Y4272" s="130" t="s">
        <v>605</v>
      </c>
      <c r="Z4272" s="130" t="s">
        <v>492</v>
      </c>
    </row>
    <row r="4273">
      <c r="L4273" s="116"/>
      <c r="M4273" s="116"/>
      <c r="N4273" s="116"/>
      <c r="O4273" s="116"/>
      <c r="T4273" s="103"/>
      <c r="Y4273" s="130" t="s">
        <v>600</v>
      </c>
      <c r="Z4273" s="130" t="s">
        <v>492</v>
      </c>
    </row>
    <row r="4274">
      <c r="L4274" s="116"/>
      <c r="M4274" s="116"/>
      <c r="N4274" s="116"/>
      <c r="O4274" s="116"/>
      <c r="T4274" s="103"/>
      <c r="Y4274" s="130" t="s">
        <v>223</v>
      </c>
      <c r="Z4274" s="130" t="s">
        <v>492</v>
      </c>
    </row>
    <row r="4275">
      <c r="L4275" s="116"/>
      <c r="M4275" s="116"/>
      <c r="N4275" s="116"/>
      <c r="O4275" s="116"/>
      <c r="T4275" s="103"/>
      <c r="Y4275" s="130" t="s">
        <v>87</v>
      </c>
      <c r="Z4275" s="130" t="s">
        <v>439</v>
      </c>
    </row>
    <row r="4276">
      <c r="L4276" s="116"/>
      <c r="M4276" s="116"/>
      <c r="N4276" s="116"/>
      <c r="O4276" s="116"/>
      <c r="T4276" s="103"/>
      <c r="Y4276" s="130" t="s">
        <v>596</v>
      </c>
      <c r="Z4276" s="130" t="s">
        <v>419</v>
      </c>
    </row>
    <row r="4277">
      <c r="L4277" s="116"/>
      <c r="M4277" s="116"/>
      <c r="N4277" s="116"/>
      <c r="O4277" s="116"/>
      <c r="T4277" s="103"/>
      <c r="Y4277" s="130" t="s">
        <v>125</v>
      </c>
      <c r="Z4277" s="130" t="s">
        <v>367</v>
      </c>
    </row>
    <row r="4278">
      <c r="L4278" s="116"/>
      <c r="M4278" s="116"/>
      <c r="N4278" s="116"/>
      <c r="O4278" s="116"/>
      <c r="T4278" s="103"/>
      <c r="Y4278" s="130" t="s">
        <v>175</v>
      </c>
      <c r="Z4278" s="130" t="s">
        <v>498</v>
      </c>
    </row>
    <row r="4279">
      <c r="L4279" s="116"/>
      <c r="M4279" s="116"/>
      <c r="N4279" s="116"/>
      <c r="O4279" s="116"/>
      <c r="T4279" s="103"/>
      <c r="Y4279" s="130" t="s">
        <v>83</v>
      </c>
      <c r="Z4279" s="130" t="s">
        <v>427</v>
      </c>
    </row>
    <row r="4280">
      <c r="L4280" s="116"/>
      <c r="M4280" s="116"/>
      <c r="N4280" s="116"/>
      <c r="O4280" s="116"/>
      <c r="T4280" s="103"/>
      <c r="Y4280" s="130" t="s">
        <v>227</v>
      </c>
      <c r="Z4280" s="130" t="s">
        <v>490</v>
      </c>
    </row>
    <row r="4281">
      <c r="L4281" s="116"/>
      <c r="M4281" s="116"/>
      <c r="N4281" s="116"/>
      <c r="O4281" s="116"/>
      <c r="T4281" s="103"/>
      <c r="Y4281" s="130" t="s">
        <v>601</v>
      </c>
      <c r="Z4281" s="130" t="s">
        <v>490</v>
      </c>
    </row>
    <row r="4282">
      <c r="L4282" s="116"/>
      <c r="M4282" s="116"/>
      <c r="N4282" s="116"/>
      <c r="O4282" s="116"/>
      <c r="T4282" s="103"/>
      <c r="Y4282" s="130" t="s">
        <v>67</v>
      </c>
      <c r="Z4282" s="130" t="s">
        <v>435</v>
      </c>
    </row>
    <row r="4283">
      <c r="L4283" s="116"/>
      <c r="M4283" s="116"/>
      <c r="N4283" s="116"/>
      <c r="O4283" s="116"/>
      <c r="T4283" s="103"/>
      <c r="Y4283" s="130" t="s">
        <v>69</v>
      </c>
      <c r="Z4283" s="130" t="s">
        <v>468</v>
      </c>
    </row>
    <row r="4284">
      <c r="L4284" s="116"/>
      <c r="M4284" s="116"/>
      <c r="N4284" s="116"/>
      <c r="O4284" s="116"/>
      <c r="T4284" s="103"/>
      <c r="Y4284" s="130" t="s">
        <v>243</v>
      </c>
      <c r="Z4284" s="130" t="s">
        <v>486</v>
      </c>
    </row>
    <row r="4285">
      <c r="L4285" s="116"/>
      <c r="M4285" s="116"/>
      <c r="N4285" s="116"/>
      <c r="O4285" s="116"/>
      <c r="T4285" s="103"/>
      <c r="Y4285" s="130" t="s">
        <v>81</v>
      </c>
      <c r="Z4285" s="130" t="s">
        <v>413</v>
      </c>
    </row>
    <row r="4286">
      <c r="L4286" s="116"/>
      <c r="M4286" s="116"/>
      <c r="N4286" s="116"/>
      <c r="O4286" s="116"/>
      <c r="T4286" s="103"/>
      <c r="Y4286" s="130" t="s">
        <v>123</v>
      </c>
      <c r="Z4286" s="130" t="s">
        <v>480</v>
      </c>
    </row>
    <row r="4287">
      <c r="L4287" s="116"/>
      <c r="M4287" s="116"/>
      <c r="N4287" s="116"/>
      <c r="O4287" s="116"/>
      <c r="T4287" s="103"/>
      <c r="Y4287" s="130" t="s">
        <v>547</v>
      </c>
      <c r="Z4287" s="130" t="s">
        <v>473</v>
      </c>
    </row>
    <row r="4288">
      <c r="L4288" s="116"/>
      <c r="M4288" s="116"/>
      <c r="N4288" s="116"/>
      <c r="O4288" s="116"/>
      <c r="T4288" s="103"/>
      <c r="Y4288" s="130" t="s">
        <v>548</v>
      </c>
      <c r="Z4288" s="130" t="s">
        <v>464</v>
      </c>
    </row>
    <row r="4289">
      <c r="L4289" s="116"/>
      <c r="M4289" s="116"/>
      <c r="N4289" s="116"/>
      <c r="O4289" s="116"/>
      <c r="T4289" s="103"/>
      <c r="Y4289" s="130" t="s">
        <v>91</v>
      </c>
      <c r="Z4289" s="130" t="s">
        <v>483</v>
      </c>
    </row>
    <row r="4290">
      <c r="L4290" s="116"/>
      <c r="M4290" s="116"/>
      <c r="N4290" s="116"/>
      <c r="O4290" s="116"/>
      <c r="T4290" s="103"/>
      <c r="Y4290" s="130" t="s">
        <v>582</v>
      </c>
      <c r="Z4290" s="130" t="s">
        <v>451</v>
      </c>
    </row>
    <row r="4291">
      <c r="L4291" s="116"/>
      <c r="M4291" s="116"/>
      <c r="N4291" s="116"/>
      <c r="O4291" s="116"/>
      <c r="T4291" s="103"/>
      <c r="Y4291" s="130" t="s">
        <v>255</v>
      </c>
      <c r="Z4291" s="130" t="s">
        <v>425</v>
      </c>
    </row>
    <row r="4292">
      <c r="L4292" s="116"/>
      <c r="M4292" s="116"/>
      <c r="N4292" s="116"/>
      <c r="O4292" s="116"/>
      <c r="T4292" s="103"/>
      <c r="Y4292" s="130" t="s">
        <v>103</v>
      </c>
      <c r="Z4292" s="130" t="s">
        <v>464</v>
      </c>
    </row>
    <row r="4293">
      <c r="L4293" s="116"/>
      <c r="M4293" s="116"/>
      <c r="N4293" s="116"/>
      <c r="O4293" s="116"/>
      <c r="T4293" s="103"/>
      <c r="Y4293" s="130" t="s">
        <v>75</v>
      </c>
      <c r="Z4293" s="130" t="s">
        <v>398</v>
      </c>
    </row>
    <row r="4294">
      <c r="L4294" s="116"/>
      <c r="M4294" s="116"/>
      <c r="N4294" s="116"/>
      <c r="O4294" s="116"/>
      <c r="T4294" s="103"/>
      <c r="Y4294" s="130" t="s">
        <v>141</v>
      </c>
      <c r="Z4294" s="130" t="s">
        <v>449</v>
      </c>
    </row>
    <row r="4295">
      <c r="L4295" s="116"/>
      <c r="M4295" s="116"/>
      <c r="N4295" s="116"/>
      <c r="O4295" s="116"/>
      <c r="T4295" s="103"/>
      <c r="Y4295" s="130" t="s">
        <v>197</v>
      </c>
      <c r="Z4295" s="130" t="s">
        <v>490</v>
      </c>
    </row>
    <row r="4296">
      <c r="L4296" s="116"/>
      <c r="M4296" s="116"/>
      <c r="N4296" s="116"/>
      <c r="O4296" s="116"/>
      <c r="T4296" s="103"/>
      <c r="Y4296" s="130" t="s">
        <v>129</v>
      </c>
      <c r="Z4296" s="130" t="s">
        <v>372</v>
      </c>
    </row>
    <row r="4297">
      <c r="L4297" s="116"/>
      <c r="M4297" s="116"/>
      <c r="N4297" s="116"/>
      <c r="O4297" s="116"/>
      <c r="T4297" s="103"/>
      <c r="Y4297" s="130" t="s">
        <v>205</v>
      </c>
      <c r="Z4297" s="130" t="s">
        <v>372</v>
      </c>
    </row>
    <row r="4298">
      <c r="L4298" s="116"/>
      <c r="M4298" s="116"/>
      <c r="N4298" s="116"/>
      <c r="O4298" s="116"/>
      <c r="T4298" s="103"/>
      <c r="Y4298" s="130" t="s">
        <v>527</v>
      </c>
      <c r="Z4298" s="130" t="s">
        <v>480</v>
      </c>
    </row>
    <row r="4299">
      <c r="L4299" s="116"/>
      <c r="M4299" s="116"/>
      <c r="N4299" s="116"/>
      <c r="O4299" s="116"/>
      <c r="T4299" s="103"/>
      <c r="Y4299" s="130" t="s">
        <v>60</v>
      </c>
      <c r="Z4299" s="130" t="s">
        <v>417</v>
      </c>
    </row>
    <row r="4300">
      <c r="L4300" s="116"/>
      <c r="M4300" s="116"/>
      <c r="N4300" s="116"/>
      <c r="O4300" s="116"/>
      <c r="T4300" s="103"/>
      <c r="Y4300" s="130" t="s">
        <v>585</v>
      </c>
      <c r="Z4300" s="130" t="s">
        <v>417</v>
      </c>
    </row>
    <row r="4301">
      <c r="L4301" s="116"/>
      <c r="M4301" s="116"/>
      <c r="N4301" s="116"/>
      <c r="O4301" s="116"/>
      <c r="T4301" s="103"/>
      <c r="Y4301" s="130" t="s">
        <v>135</v>
      </c>
      <c r="Z4301" s="130" t="s">
        <v>459</v>
      </c>
    </row>
    <row r="4302">
      <c r="L4302" s="116"/>
      <c r="M4302" s="116"/>
      <c r="N4302" s="116"/>
      <c r="O4302" s="116"/>
      <c r="T4302" s="103"/>
      <c r="Y4302" s="130" t="s">
        <v>209</v>
      </c>
      <c r="Z4302" s="130" t="s">
        <v>490</v>
      </c>
    </row>
    <row r="4303">
      <c r="L4303" s="116"/>
      <c r="M4303" s="116"/>
      <c r="N4303" s="116"/>
      <c r="O4303" s="116"/>
      <c r="T4303" s="103"/>
      <c r="Y4303" s="130" t="s">
        <v>604</v>
      </c>
      <c r="Z4303" s="130" t="s">
        <v>490</v>
      </c>
    </row>
    <row r="4304">
      <c r="L4304" s="116"/>
      <c r="M4304" s="116"/>
      <c r="N4304" s="116"/>
      <c r="O4304" s="116"/>
      <c r="T4304" s="103"/>
      <c r="Y4304" s="130" t="s">
        <v>534</v>
      </c>
      <c r="Z4304" s="130" t="s">
        <v>381</v>
      </c>
    </row>
    <row r="4305">
      <c r="L4305" s="116"/>
      <c r="M4305" s="116"/>
      <c r="N4305" s="116"/>
      <c r="O4305" s="116"/>
      <c r="T4305" s="103"/>
      <c r="Y4305" s="130" t="s">
        <v>537</v>
      </c>
      <c r="Z4305" s="130" t="s">
        <v>461</v>
      </c>
    </row>
    <row r="4306">
      <c r="L4306" s="116"/>
      <c r="M4306" s="116"/>
      <c r="N4306" s="116"/>
      <c r="O4306" s="116"/>
      <c r="T4306" s="103"/>
      <c r="Y4306" s="130" t="s">
        <v>211</v>
      </c>
      <c r="Z4306" s="130" t="s">
        <v>492</v>
      </c>
    </row>
    <row r="4307">
      <c r="L4307" s="116"/>
      <c r="M4307" s="116"/>
      <c r="N4307" s="116"/>
      <c r="O4307" s="116"/>
      <c r="T4307" s="103"/>
      <c r="Y4307" s="130" t="s">
        <v>77</v>
      </c>
      <c r="Z4307" s="130" t="s">
        <v>427</v>
      </c>
    </row>
    <row r="4308">
      <c r="L4308" s="116"/>
      <c r="M4308" s="116"/>
      <c r="N4308" s="116"/>
      <c r="O4308" s="116"/>
      <c r="T4308" s="103"/>
      <c r="Y4308" s="130" t="s">
        <v>539</v>
      </c>
      <c r="Z4308" s="130" t="s">
        <v>400</v>
      </c>
    </row>
    <row r="4309">
      <c r="L4309" s="116"/>
      <c r="M4309" s="116"/>
      <c r="N4309" s="116"/>
      <c r="O4309" s="116"/>
      <c r="T4309" s="103"/>
      <c r="Y4309" s="130" t="s">
        <v>606</v>
      </c>
      <c r="Z4309" s="130" t="s">
        <v>492</v>
      </c>
    </row>
    <row r="4310">
      <c r="L4310" s="116"/>
      <c r="M4310" s="116"/>
      <c r="N4310" s="116"/>
      <c r="O4310" s="116"/>
      <c r="T4310" s="103"/>
      <c r="Y4310" s="130" t="s">
        <v>605</v>
      </c>
      <c r="Z4310" s="130" t="s">
        <v>492</v>
      </c>
    </row>
    <row r="4311">
      <c r="L4311" s="116"/>
      <c r="M4311" s="116"/>
      <c r="N4311" s="116"/>
      <c r="O4311" s="116"/>
      <c r="T4311" s="103"/>
      <c r="Y4311" s="130" t="s">
        <v>600</v>
      </c>
      <c r="Z4311" s="130" t="s">
        <v>492</v>
      </c>
    </row>
    <row r="4312">
      <c r="L4312" s="116"/>
      <c r="M4312" s="116"/>
      <c r="N4312" s="116"/>
      <c r="O4312" s="116"/>
      <c r="T4312" s="103"/>
      <c r="Y4312" s="130" t="s">
        <v>87</v>
      </c>
      <c r="Z4312" s="130" t="s">
        <v>439</v>
      </c>
    </row>
    <row r="4313">
      <c r="L4313" s="116"/>
      <c r="M4313" s="116"/>
      <c r="N4313" s="116"/>
      <c r="O4313" s="116"/>
      <c r="T4313" s="103"/>
      <c r="Y4313" s="130" t="s">
        <v>596</v>
      </c>
      <c r="Z4313" s="130" t="s">
        <v>419</v>
      </c>
    </row>
    <row r="4314">
      <c r="L4314" s="116"/>
      <c r="M4314" s="116"/>
      <c r="N4314" s="116"/>
      <c r="O4314" s="116"/>
      <c r="T4314" s="103"/>
      <c r="Y4314" s="130" t="s">
        <v>125</v>
      </c>
      <c r="Z4314" s="130" t="s">
        <v>367</v>
      </c>
    </row>
    <row r="4315">
      <c r="L4315" s="116"/>
      <c r="M4315" s="116"/>
      <c r="N4315" s="116"/>
      <c r="O4315" s="116"/>
      <c r="T4315" s="103"/>
      <c r="Y4315" s="130" t="s">
        <v>175</v>
      </c>
      <c r="Z4315" s="130" t="s">
        <v>498</v>
      </c>
    </row>
    <row r="4316">
      <c r="L4316" s="116"/>
      <c r="M4316" s="116"/>
      <c r="N4316" s="116"/>
      <c r="O4316" s="116"/>
      <c r="T4316" s="103"/>
      <c r="Y4316" s="130" t="s">
        <v>83</v>
      </c>
      <c r="Z4316" s="130" t="s">
        <v>427</v>
      </c>
    </row>
    <row r="4317">
      <c r="L4317" s="116"/>
      <c r="M4317" s="116"/>
      <c r="N4317" s="116"/>
      <c r="O4317" s="116"/>
      <c r="T4317" s="103"/>
      <c r="Y4317" s="130" t="s">
        <v>227</v>
      </c>
      <c r="Z4317" s="130" t="s">
        <v>490</v>
      </c>
    </row>
    <row r="4318">
      <c r="L4318" s="116"/>
      <c r="M4318" s="116"/>
      <c r="N4318" s="116"/>
      <c r="O4318" s="116"/>
      <c r="T4318" s="103"/>
      <c r="Y4318" s="130" t="s">
        <v>67</v>
      </c>
      <c r="Z4318" s="130" t="s">
        <v>435</v>
      </c>
    </row>
    <row r="4319">
      <c r="L4319" s="116"/>
      <c r="M4319" s="116"/>
      <c r="N4319" s="116"/>
      <c r="O4319" s="116"/>
      <c r="T4319" s="103"/>
      <c r="Y4319" s="130" t="s">
        <v>243</v>
      </c>
      <c r="Z4319" s="130" t="s">
        <v>486</v>
      </c>
    </row>
    <row r="4320">
      <c r="L4320" s="116"/>
      <c r="M4320" s="116"/>
      <c r="N4320" s="116"/>
      <c r="O4320" s="116"/>
      <c r="T4320" s="103"/>
      <c r="Y4320" s="130" t="s">
        <v>81</v>
      </c>
      <c r="Z4320" s="130" t="s">
        <v>413</v>
      </c>
    </row>
    <row r="4321">
      <c r="L4321" s="116"/>
      <c r="M4321" s="116"/>
      <c r="N4321" s="116"/>
      <c r="O4321" s="116"/>
      <c r="T4321" s="103"/>
      <c r="Y4321" s="130" t="s">
        <v>123</v>
      </c>
      <c r="Z4321" s="130" t="s">
        <v>480</v>
      </c>
    </row>
    <row r="4322">
      <c r="L4322" s="116"/>
      <c r="M4322" s="116"/>
      <c r="N4322" s="116"/>
      <c r="O4322" s="116"/>
      <c r="T4322" s="103"/>
      <c r="Y4322" s="130" t="s">
        <v>547</v>
      </c>
      <c r="Z4322" s="130" t="s">
        <v>473</v>
      </c>
    </row>
    <row r="4323">
      <c r="L4323" s="116"/>
      <c r="M4323" s="116"/>
      <c r="N4323" s="116"/>
      <c r="O4323" s="116"/>
      <c r="T4323" s="103"/>
      <c r="Y4323" s="130" t="s">
        <v>548</v>
      </c>
      <c r="Z4323" s="130" t="s">
        <v>464</v>
      </c>
    </row>
    <row r="4324">
      <c r="L4324" s="116"/>
      <c r="M4324" s="116"/>
      <c r="N4324" s="116"/>
      <c r="O4324" s="116"/>
      <c r="T4324" s="103"/>
      <c r="Y4324" s="130" t="s">
        <v>91</v>
      </c>
      <c r="Z4324" s="130" t="s">
        <v>483</v>
      </c>
    </row>
    <row r="4325">
      <c r="L4325" s="116"/>
      <c r="M4325" s="116"/>
      <c r="N4325" s="116"/>
      <c r="O4325" s="116"/>
      <c r="T4325" s="103"/>
      <c r="Y4325" s="130" t="s">
        <v>582</v>
      </c>
      <c r="Z4325" s="130" t="s">
        <v>451</v>
      </c>
    </row>
    <row r="4326">
      <c r="L4326" s="116"/>
      <c r="M4326" s="116"/>
      <c r="N4326" s="116"/>
      <c r="O4326" s="116"/>
      <c r="T4326" s="103"/>
      <c r="Y4326" s="130" t="s">
        <v>255</v>
      </c>
      <c r="Z4326" s="130" t="s">
        <v>425</v>
      </c>
    </row>
    <row r="4327">
      <c r="L4327" s="116"/>
      <c r="M4327" s="116"/>
      <c r="N4327" s="116"/>
      <c r="O4327" s="116"/>
      <c r="T4327" s="103"/>
      <c r="Y4327" s="130" t="s">
        <v>103</v>
      </c>
      <c r="Z4327" s="130" t="s">
        <v>464</v>
      </c>
    </row>
    <row r="4328">
      <c r="L4328" s="116"/>
      <c r="M4328" s="116"/>
      <c r="N4328" s="116"/>
      <c r="O4328" s="116"/>
      <c r="T4328" s="103"/>
      <c r="Y4328" s="130" t="s">
        <v>75</v>
      </c>
      <c r="Z4328" s="130" t="s">
        <v>398</v>
      </c>
    </row>
    <row r="4329">
      <c r="L4329" s="116"/>
      <c r="M4329" s="116"/>
      <c r="N4329" s="116"/>
      <c r="O4329" s="116"/>
      <c r="T4329" s="103"/>
      <c r="Y4329" s="130" t="s">
        <v>141</v>
      </c>
      <c r="Z4329" s="130" t="s">
        <v>449</v>
      </c>
    </row>
    <row r="4330">
      <c r="L4330" s="116"/>
      <c r="M4330" s="116"/>
      <c r="N4330" s="116"/>
      <c r="O4330" s="116"/>
      <c r="T4330" s="103"/>
      <c r="Y4330" s="130" t="s">
        <v>197</v>
      </c>
      <c r="Z4330" s="130" t="s">
        <v>490</v>
      </c>
    </row>
    <row r="4331">
      <c r="L4331" s="116"/>
      <c r="M4331" s="116"/>
      <c r="N4331" s="116"/>
      <c r="O4331" s="116"/>
      <c r="T4331" s="103"/>
      <c r="Y4331" s="130" t="s">
        <v>129</v>
      </c>
      <c r="Z4331" s="130" t="s">
        <v>372</v>
      </c>
    </row>
    <row r="4332">
      <c r="L4332" s="116"/>
      <c r="M4332" s="116"/>
      <c r="N4332" s="116"/>
      <c r="O4332" s="116"/>
      <c r="T4332" s="103"/>
      <c r="Y4332" s="130" t="s">
        <v>89</v>
      </c>
      <c r="Z4332" s="130" t="s">
        <v>417</v>
      </c>
    </row>
    <row r="4333">
      <c r="L4333" s="116"/>
      <c r="M4333" s="116"/>
      <c r="N4333" s="116"/>
      <c r="O4333" s="116"/>
      <c r="T4333" s="103"/>
      <c r="Y4333" s="130" t="s">
        <v>598</v>
      </c>
      <c r="Z4333" s="130" t="s">
        <v>492</v>
      </c>
    </row>
    <row r="4334">
      <c r="L4334" s="116"/>
      <c r="M4334" s="116"/>
      <c r="N4334" s="116"/>
      <c r="O4334" s="116"/>
      <c r="T4334" s="103"/>
      <c r="Y4334" s="130" t="s">
        <v>205</v>
      </c>
      <c r="Z4334" s="130" t="s">
        <v>372</v>
      </c>
    </row>
    <row r="4335">
      <c r="L4335" s="116"/>
      <c r="M4335" s="116"/>
      <c r="N4335" s="116"/>
      <c r="O4335" s="116"/>
      <c r="T4335" s="103"/>
      <c r="Y4335" s="130" t="s">
        <v>527</v>
      </c>
      <c r="Z4335" s="130" t="s">
        <v>480</v>
      </c>
    </row>
    <row r="4336">
      <c r="L4336" s="116"/>
      <c r="M4336" s="116"/>
      <c r="N4336" s="116"/>
      <c r="O4336" s="116"/>
      <c r="T4336" s="103"/>
      <c r="Y4336" s="130" t="s">
        <v>60</v>
      </c>
      <c r="Z4336" s="130" t="s">
        <v>417</v>
      </c>
    </row>
    <row r="4337">
      <c r="L4337" s="116"/>
      <c r="M4337" s="116"/>
      <c r="N4337" s="116"/>
      <c r="O4337" s="116"/>
      <c r="T4337" s="103"/>
      <c r="Y4337" s="130" t="s">
        <v>585</v>
      </c>
      <c r="Z4337" s="130" t="s">
        <v>417</v>
      </c>
    </row>
    <row r="4338">
      <c r="L4338" s="116"/>
      <c r="M4338" s="116"/>
      <c r="N4338" s="116"/>
      <c r="O4338" s="116"/>
      <c r="T4338" s="103"/>
      <c r="Y4338" s="130" t="s">
        <v>135</v>
      </c>
      <c r="Z4338" s="130" t="s">
        <v>459</v>
      </c>
    </row>
    <row r="4339">
      <c r="L4339" s="116"/>
      <c r="M4339" s="116"/>
      <c r="N4339" s="116"/>
      <c r="O4339" s="116"/>
      <c r="T4339" s="103"/>
      <c r="Y4339" s="130" t="s">
        <v>209</v>
      </c>
      <c r="Z4339" s="130" t="s">
        <v>490</v>
      </c>
    </row>
    <row r="4340">
      <c r="L4340" s="116"/>
      <c r="M4340" s="116"/>
      <c r="N4340" s="116"/>
      <c r="O4340" s="116"/>
      <c r="T4340" s="103"/>
      <c r="Y4340" s="130" t="s">
        <v>604</v>
      </c>
      <c r="Z4340" s="130" t="s">
        <v>490</v>
      </c>
    </row>
    <row r="4341">
      <c r="L4341" s="116"/>
      <c r="M4341" s="116"/>
      <c r="N4341" s="116"/>
      <c r="O4341" s="116"/>
      <c r="T4341" s="103"/>
      <c r="Y4341" s="130" t="s">
        <v>534</v>
      </c>
      <c r="Z4341" s="130" t="s">
        <v>381</v>
      </c>
    </row>
    <row r="4342">
      <c r="L4342" s="116"/>
      <c r="M4342" s="116"/>
      <c r="N4342" s="116"/>
      <c r="O4342" s="116"/>
      <c r="T4342" s="103"/>
      <c r="Y4342" s="130" t="s">
        <v>537</v>
      </c>
      <c r="Z4342" s="130" t="s">
        <v>461</v>
      </c>
    </row>
    <row r="4343">
      <c r="L4343" s="116"/>
      <c r="M4343" s="116"/>
      <c r="N4343" s="116"/>
      <c r="O4343" s="116"/>
      <c r="T4343" s="103"/>
      <c r="Y4343" s="130" t="s">
        <v>211</v>
      </c>
      <c r="Z4343" s="130" t="s">
        <v>492</v>
      </c>
    </row>
    <row r="4344">
      <c r="L4344" s="116"/>
      <c r="M4344" s="116"/>
      <c r="N4344" s="116"/>
      <c r="O4344" s="116"/>
      <c r="T4344" s="103"/>
      <c r="Y4344" s="130" t="s">
        <v>538</v>
      </c>
      <c r="Z4344" s="130" t="s">
        <v>430</v>
      </c>
    </row>
    <row r="4345">
      <c r="L4345" s="116"/>
      <c r="M4345" s="116"/>
      <c r="N4345" s="116"/>
      <c r="O4345" s="116"/>
      <c r="T4345" s="103"/>
      <c r="Y4345" s="130" t="s">
        <v>77</v>
      </c>
      <c r="Z4345" s="130" t="s">
        <v>427</v>
      </c>
    </row>
    <row r="4346">
      <c r="L4346" s="116"/>
      <c r="M4346" s="116"/>
      <c r="N4346" s="116"/>
      <c r="O4346" s="116"/>
      <c r="T4346" s="103"/>
      <c r="Y4346" s="130" t="s">
        <v>539</v>
      </c>
      <c r="Z4346" s="130" t="s">
        <v>400</v>
      </c>
    </row>
    <row r="4347">
      <c r="L4347" s="116"/>
      <c r="M4347" s="116"/>
      <c r="N4347" s="116"/>
      <c r="O4347" s="116"/>
      <c r="T4347" s="103"/>
      <c r="Y4347" s="130" t="s">
        <v>191</v>
      </c>
      <c r="Z4347" s="130" t="s">
        <v>384</v>
      </c>
    </row>
    <row r="4348">
      <c r="L4348" s="116"/>
      <c r="M4348" s="116"/>
      <c r="N4348" s="116"/>
      <c r="O4348" s="116"/>
      <c r="T4348" s="103"/>
      <c r="Y4348" s="130" t="s">
        <v>606</v>
      </c>
      <c r="Z4348" s="130" t="s">
        <v>492</v>
      </c>
    </row>
    <row r="4349">
      <c r="L4349" s="116"/>
      <c r="M4349" s="116"/>
      <c r="N4349" s="116"/>
      <c r="O4349" s="116"/>
      <c r="T4349" s="103"/>
      <c r="Y4349" s="130" t="s">
        <v>215</v>
      </c>
      <c r="Z4349" s="130" t="s">
        <v>492</v>
      </c>
    </row>
    <row r="4350">
      <c r="L4350" s="116"/>
      <c r="M4350" s="116"/>
      <c r="N4350" s="116"/>
      <c r="O4350" s="116"/>
      <c r="T4350" s="103"/>
      <c r="Y4350" s="130" t="s">
        <v>605</v>
      </c>
      <c r="Z4350" s="130" t="s">
        <v>492</v>
      </c>
    </row>
    <row r="4351">
      <c r="L4351" s="116"/>
      <c r="M4351" s="116"/>
      <c r="N4351" s="116"/>
      <c r="O4351" s="116"/>
      <c r="T4351" s="103"/>
      <c r="Y4351" s="130" t="s">
        <v>600</v>
      </c>
      <c r="Z4351" s="130" t="s">
        <v>492</v>
      </c>
    </row>
    <row r="4352">
      <c r="L4352" s="116"/>
      <c r="M4352" s="116"/>
      <c r="N4352" s="116"/>
      <c r="O4352" s="116"/>
      <c r="T4352" s="103"/>
      <c r="Y4352" s="130" t="s">
        <v>87</v>
      </c>
      <c r="Z4352" s="130" t="s">
        <v>439</v>
      </c>
    </row>
    <row r="4353">
      <c r="L4353" s="116"/>
      <c r="M4353" s="116"/>
      <c r="N4353" s="116"/>
      <c r="O4353" s="116"/>
      <c r="T4353" s="103"/>
      <c r="Y4353" s="130" t="s">
        <v>596</v>
      </c>
      <c r="Z4353" s="130" t="s">
        <v>419</v>
      </c>
    </row>
    <row r="4354">
      <c r="L4354" s="116"/>
      <c r="M4354" s="116"/>
      <c r="N4354" s="116"/>
      <c r="O4354" s="116"/>
      <c r="T4354" s="103"/>
      <c r="Y4354" s="130" t="s">
        <v>125</v>
      </c>
      <c r="Z4354" s="130" t="s">
        <v>367</v>
      </c>
    </row>
    <row r="4355">
      <c r="L4355" s="116"/>
      <c r="M4355" s="116"/>
      <c r="N4355" s="116"/>
      <c r="O4355" s="116"/>
      <c r="T4355" s="103"/>
      <c r="Y4355" s="130" t="s">
        <v>175</v>
      </c>
      <c r="Z4355" s="130" t="s">
        <v>498</v>
      </c>
    </row>
    <row r="4356">
      <c r="L4356" s="116"/>
      <c r="M4356" s="116"/>
      <c r="N4356" s="116"/>
      <c r="O4356" s="116"/>
      <c r="T4356" s="103"/>
      <c r="Y4356" s="130" t="s">
        <v>83</v>
      </c>
      <c r="Z4356" s="130" t="s">
        <v>427</v>
      </c>
    </row>
    <row r="4357">
      <c r="L4357" s="116"/>
      <c r="M4357" s="116"/>
      <c r="N4357" s="116"/>
      <c r="O4357" s="116"/>
      <c r="T4357" s="103"/>
      <c r="Y4357" s="130" t="s">
        <v>227</v>
      </c>
      <c r="Z4357" s="130" t="s">
        <v>490</v>
      </c>
    </row>
    <row r="4358">
      <c r="L4358" s="116"/>
      <c r="M4358" s="116"/>
      <c r="N4358" s="116"/>
      <c r="O4358" s="116"/>
      <c r="T4358" s="103"/>
      <c r="Y4358" s="130" t="s">
        <v>67</v>
      </c>
      <c r="Z4358" s="130" t="s">
        <v>435</v>
      </c>
    </row>
    <row r="4359">
      <c r="L4359" s="116"/>
      <c r="M4359" s="116"/>
      <c r="N4359" s="116"/>
      <c r="O4359" s="116"/>
      <c r="T4359" s="103"/>
      <c r="Y4359" s="130" t="s">
        <v>69</v>
      </c>
      <c r="Z4359" s="130" t="s">
        <v>468</v>
      </c>
    </row>
    <row r="4360">
      <c r="L4360" s="116"/>
      <c r="M4360" s="116"/>
      <c r="N4360" s="116"/>
      <c r="O4360" s="116"/>
      <c r="T4360" s="103"/>
      <c r="Y4360" s="130" t="s">
        <v>243</v>
      </c>
      <c r="Z4360" s="130" t="s">
        <v>486</v>
      </c>
    </row>
    <row r="4361">
      <c r="L4361" s="116"/>
      <c r="M4361" s="116"/>
      <c r="N4361" s="116"/>
      <c r="O4361" s="116"/>
      <c r="T4361" s="103"/>
      <c r="Y4361" s="130" t="s">
        <v>81</v>
      </c>
      <c r="Z4361" s="130" t="s">
        <v>413</v>
      </c>
    </row>
    <row r="4362">
      <c r="L4362" s="116"/>
      <c r="M4362" s="116"/>
      <c r="N4362" s="116"/>
      <c r="O4362" s="116"/>
      <c r="T4362" s="103"/>
      <c r="Y4362" s="130" t="s">
        <v>123</v>
      </c>
      <c r="Z4362" s="130" t="s">
        <v>480</v>
      </c>
    </row>
    <row r="4363">
      <c r="L4363" s="116"/>
      <c r="M4363" s="116"/>
      <c r="N4363" s="116"/>
      <c r="O4363" s="116"/>
      <c r="T4363" s="103"/>
      <c r="Y4363" s="130" t="s">
        <v>547</v>
      </c>
      <c r="Z4363" s="130" t="s">
        <v>473</v>
      </c>
    </row>
    <row r="4364">
      <c r="L4364" s="116"/>
      <c r="M4364" s="116"/>
      <c r="N4364" s="116"/>
      <c r="O4364" s="116"/>
      <c r="T4364" s="103"/>
      <c r="Y4364" s="130" t="s">
        <v>548</v>
      </c>
      <c r="Z4364" s="130" t="s">
        <v>464</v>
      </c>
    </row>
    <row r="4365">
      <c r="L4365" s="116"/>
      <c r="M4365" s="116"/>
      <c r="N4365" s="116"/>
      <c r="O4365" s="116"/>
      <c r="T4365" s="103"/>
      <c r="Y4365" s="130" t="s">
        <v>91</v>
      </c>
      <c r="Z4365" s="130" t="s">
        <v>483</v>
      </c>
    </row>
    <row r="4366">
      <c r="L4366" s="116"/>
      <c r="M4366" s="116"/>
      <c r="N4366" s="116"/>
      <c r="O4366" s="116"/>
      <c r="T4366" s="103"/>
      <c r="Y4366" s="130" t="s">
        <v>582</v>
      </c>
      <c r="Z4366" s="130" t="s">
        <v>451</v>
      </c>
    </row>
    <row r="4367">
      <c r="L4367" s="116"/>
      <c r="M4367" s="116"/>
      <c r="N4367" s="116"/>
      <c r="O4367" s="116"/>
      <c r="T4367" s="103"/>
      <c r="Y4367" s="130" t="s">
        <v>255</v>
      </c>
      <c r="Z4367" s="130" t="s">
        <v>425</v>
      </c>
    </row>
    <row r="4368">
      <c r="L4368" s="116"/>
      <c r="M4368" s="116"/>
      <c r="N4368" s="116"/>
      <c r="O4368" s="116"/>
      <c r="T4368" s="103"/>
      <c r="Y4368" s="130" t="s">
        <v>103</v>
      </c>
      <c r="Z4368" s="130" t="s">
        <v>464</v>
      </c>
    </row>
    <row r="4369">
      <c r="L4369" s="116"/>
      <c r="M4369" s="116"/>
      <c r="N4369" s="116"/>
      <c r="O4369" s="116"/>
      <c r="T4369" s="103"/>
      <c r="Y4369" s="130" t="s">
        <v>75</v>
      </c>
      <c r="Z4369" s="130" t="s">
        <v>398</v>
      </c>
    </row>
    <row r="4370">
      <c r="L4370" s="116"/>
      <c r="M4370" s="116"/>
      <c r="N4370" s="116"/>
      <c r="O4370" s="116"/>
      <c r="T4370" s="103"/>
      <c r="Y4370" s="130" t="s">
        <v>141</v>
      </c>
      <c r="Z4370" s="130" t="s">
        <v>449</v>
      </c>
    </row>
    <row r="4371">
      <c r="L4371" s="116"/>
      <c r="M4371" s="116"/>
      <c r="N4371" s="116"/>
      <c r="O4371" s="116"/>
      <c r="T4371" s="103"/>
      <c r="Y4371" s="130" t="s">
        <v>197</v>
      </c>
      <c r="Z4371" s="130" t="s">
        <v>490</v>
      </c>
    </row>
    <row r="4372">
      <c r="L4372" s="116"/>
      <c r="M4372" s="116"/>
      <c r="N4372" s="116"/>
      <c r="O4372" s="116"/>
      <c r="T4372" s="103"/>
      <c r="Y4372" s="130" t="s">
        <v>129</v>
      </c>
      <c r="Z4372" s="130" t="s">
        <v>372</v>
      </c>
    </row>
    <row r="4373">
      <c r="L4373" s="116"/>
      <c r="M4373" s="116"/>
      <c r="N4373" s="116"/>
      <c r="O4373" s="116"/>
      <c r="T4373" s="103"/>
      <c r="Y4373" s="130" t="s">
        <v>89</v>
      </c>
      <c r="Z4373" s="130" t="s">
        <v>417</v>
      </c>
    </row>
    <row r="4374">
      <c r="L4374" s="116"/>
      <c r="M4374" s="116"/>
      <c r="N4374" s="116"/>
      <c r="O4374" s="116"/>
      <c r="T4374" s="103"/>
      <c r="Y4374" s="130" t="s">
        <v>205</v>
      </c>
      <c r="Z4374" s="130" t="s">
        <v>372</v>
      </c>
    </row>
    <row r="4375">
      <c r="L4375" s="116"/>
      <c r="M4375" s="116"/>
      <c r="N4375" s="116"/>
      <c r="O4375" s="116"/>
      <c r="T4375" s="103"/>
      <c r="Y4375" s="130" t="s">
        <v>527</v>
      </c>
      <c r="Z4375" s="130" t="s">
        <v>480</v>
      </c>
    </row>
    <row r="4376">
      <c r="L4376" s="116"/>
      <c r="M4376" s="116"/>
      <c r="N4376" s="116"/>
      <c r="O4376" s="116"/>
      <c r="T4376" s="103"/>
      <c r="Y4376" s="130" t="s">
        <v>60</v>
      </c>
      <c r="Z4376" s="130" t="s">
        <v>417</v>
      </c>
    </row>
    <row r="4377">
      <c r="L4377" s="116"/>
      <c r="M4377" s="116"/>
      <c r="N4377" s="116"/>
      <c r="O4377" s="116"/>
      <c r="T4377" s="103"/>
      <c r="Y4377" s="130" t="s">
        <v>135</v>
      </c>
      <c r="Z4377" s="130" t="s">
        <v>459</v>
      </c>
    </row>
    <row r="4378">
      <c r="L4378" s="116"/>
      <c r="M4378" s="116"/>
      <c r="N4378" s="116"/>
      <c r="O4378" s="116"/>
      <c r="T4378" s="103"/>
      <c r="Y4378" s="130" t="s">
        <v>209</v>
      </c>
      <c r="Z4378" s="130" t="s">
        <v>490</v>
      </c>
    </row>
    <row r="4379">
      <c r="L4379" s="116"/>
      <c r="M4379" s="116"/>
      <c r="N4379" s="116"/>
      <c r="O4379" s="116"/>
      <c r="T4379" s="103"/>
      <c r="Y4379" s="130" t="s">
        <v>604</v>
      </c>
      <c r="Z4379" s="130" t="s">
        <v>490</v>
      </c>
    </row>
    <row r="4380">
      <c r="L4380" s="116"/>
      <c r="M4380" s="116"/>
      <c r="N4380" s="116"/>
      <c r="O4380" s="116"/>
      <c r="T4380" s="103"/>
      <c r="Y4380" s="130" t="s">
        <v>534</v>
      </c>
      <c r="Z4380" s="130" t="s">
        <v>381</v>
      </c>
    </row>
    <row r="4381">
      <c r="L4381" s="116"/>
      <c r="M4381" s="116"/>
      <c r="N4381" s="116"/>
      <c r="O4381" s="116"/>
      <c r="T4381" s="103"/>
      <c r="Y4381" s="130" t="s">
        <v>537</v>
      </c>
      <c r="Z4381" s="130" t="s">
        <v>461</v>
      </c>
    </row>
    <row r="4382">
      <c r="L4382" s="116"/>
      <c r="M4382" s="116"/>
      <c r="N4382" s="116"/>
      <c r="O4382" s="116"/>
      <c r="T4382" s="103"/>
      <c r="Y4382" s="130" t="s">
        <v>211</v>
      </c>
      <c r="Z4382" s="130" t="s">
        <v>492</v>
      </c>
    </row>
    <row r="4383">
      <c r="L4383" s="116"/>
      <c r="M4383" s="116"/>
      <c r="N4383" s="116"/>
      <c r="O4383" s="116"/>
      <c r="T4383" s="103"/>
      <c r="Y4383" s="130" t="s">
        <v>538</v>
      </c>
      <c r="Z4383" s="130" t="s">
        <v>430</v>
      </c>
    </row>
    <row r="4384">
      <c r="L4384" s="116"/>
      <c r="M4384" s="116"/>
      <c r="N4384" s="116"/>
      <c r="O4384" s="116"/>
      <c r="T4384" s="103"/>
      <c r="Y4384" s="130" t="s">
        <v>77</v>
      </c>
      <c r="Z4384" s="130" t="s">
        <v>427</v>
      </c>
    </row>
    <row r="4385">
      <c r="L4385" s="116"/>
      <c r="M4385" s="116"/>
      <c r="N4385" s="116"/>
      <c r="O4385" s="116"/>
      <c r="T4385" s="103"/>
      <c r="Y4385" s="130" t="s">
        <v>539</v>
      </c>
      <c r="Z4385" s="130" t="s">
        <v>400</v>
      </c>
    </row>
    <row r="4386">
      <c r="L4386" s="116"/>
      <c r="M4386" s="116"/>
      <c r="N4386" s="116"/>
      <c r="O4386" s="116"/>
      <c r="T4386" s="103"/>
      <c r="Y4386" s="130" t="s">
        <v>606</v>
      </c>
      <c r="Z4386" s="130" t="s">
        <v>492</v>
      </c>
    </row>
    <row r="4387">
      <c r="L4387" s="116"/>
      <c r="M4387" s="116"/>
      <c r="N4387" s="116"/>
      <c r="O4387" s="116"/>
      <c r="T4387" s="103"/>
      <c r="Y4387" s="130" t="s">
        <v>215</v>
      </c>
      <c r="Z4387" s="130" t="s">
        <v>492</v>
      </c>
    </row>
    <row r="4388">
      <c r="L4388" s="116"/>
      <c r="M4388" s="116"/>
      <c r="N4388" s="116"/>
      <c r="O4388" s="116"/>
      <c r="T4388" s="103"/>
      <c r="Y4388" s="130" t="s">
        <v>605</v>
      </c>
      <c r="Z4388" s="130" t="s">
        <v>492</v>
      </c>
    </row>
    <row r="4389">
      <c r="L4389" s="116"/>
      <c r="M4389" s="116"/>
      <c r="N4389" s="116"/>
      <c r="O4389" s="116"/>
      <c r="T4389" s="103"/>
      <c r="Y4389" s="130" t="s">
        <v>600</v>
      </c>
      <c r="Z4389" s="130" t="s">
        <v>492</v>
      </c>
    </row>
    <row r="4390">
      <c r="L4390" s="116"/>
      <c r="M4390" s="116"/>
      <c r="N4390" s="116"/>
      <c r="O4390" s="116"/>
      <c r="T4390" s="103"/>
      <c r="Y4390" s="130" t="s">
        <v>87</v>
      </c>
      <c r="Z4390" s="130" t="s">
        <v>439</v>
      </c>
    </row>
    <row r="4391">
      <c r="L4391" s="116"/>
      <c r="M4391" s="116"/>
      <c r="N4391" s="116"/>
      <c r="O4391" s="116"/>
      <c r="T4391" s="103"/>
      <c r="Y4391" s="130" t="s">
        <v>596</v>
      </c>
      <c r="Z4391" s="130" t="s">
        <v>419</v>
      </c>
    </row>
    <row r="4392">
      <c r="L4392" s="116"/>
      <c r="M4392" s="116"/>
      <c r="N4392" s="116"/>
      <c r="O4392" s="116"/>
      <c r="T4392" s="103"/>
      <c r="Y4392" s="130" t="s">
        <v>125</v>
      </c>
      <c r="Z4392" s="130" t="s">
        <v>367</v>
      </c>
    </row>
    <row r="4393">
      <c r="L4393" s="116"/>
      <c r="M4393" s="116"/>
      <c r="N4393" s="116"/>
      <c r="O4393" s="116"/>
      <c r="T4393" s="103"/>
      <c r="Y4393" s="130" t="s">
        <v>175</v>
      </c>
      <c r="Z4393" s="130" t="s">
        <v>498</v>
      </c>
    </row>
    <row r="4394">
      <c r="L4394" s="116"/>
      <c r="M4394" s="116"/>
      <c r="N4394" s="116"/>
      <c r="O4394" s="116"/>
      <c r="T4394" s="103"/>
      <c r="Y4394" s="130" t="s">
        <v>83</v>
      </c>
      <c r="Z4394" s="130" t="s">
        <v>427</v>
      </c>
    </row>
    <row r="4395">
      <c r="L4395" s="116"/>
      <c r="M4395" s="116"/>
      <c r="N4395" s="116"/>
      <c r="O4395" s="116"/>
      <c r="T4395" s="103"/>
      <c r="Y4395" s="130" t="s">
        <v>67</v>
      </c>
      <c r="Z4395" s="130" t="s">
        <v>435</v>
      </c>
    </row>
    <row r="4396">
      <c r="L4396" s="116"/>
      <c r="M4396" s="116"/>
      <c r="N4396" s="116"/>
      <c r="O4396" s="116"/>
      <c r="T4396" s="103"/>
      <c r="Y4396" s="130" t="s">
        <v>243</v>
      </c>
      <c r="Z4396" s="130" t="s">
        <v>486</v>
      </c>
    </row>
    <row r="4397">
      <c r="L4397" s="116"/>
      <c r="M4397" s="116"/>
      <c r="N4397" s="116"/>
      <c r="O4397" s="116"/>
      <c r="T4397" s="103"/>
      <c r="Y4397" s="130" t="s">
        <v>123</v>
      </c>
      <c r="Z4397" s="130" t="s">
        <v>480</v>
      </c>
    </row>
    <row r="4398">
      <c r="L4398" s="116"/>
      <c r="M4398" s="116"/>
      <c r="N4398" s="116"/>
      <c r="O4398" s="116"/>
      <c r="T4398" s="103"/>
      <c r="Y4398" s="130" t="s">
        <v>547</v>
      </c>
      <c r="Z4398" s="130" t="s">
        <v>473</v>
      </c>
    </row>
    <row r="4399">
      <c r="L4399" s="116"/>
      <c r="M4399" s="116"/>
      <c r="N4399" s="116"/>
      <c r="O4399" s="116"/>
      <c r="T4399" s="103"/>
      <c r="Y4399" s="130" t="s">
        <v>548</v>
      </c>
      <c r="Z4399" s="130" t="s">
        <v>464</v>
      </c>
    </row>
    <row r="4400">
      <c r="L4400" s="116"/>
      <c r="M4400" s="116"/>
      <c r="N4400" s="116"/>
      <c r="O4400" s="116"/>
      <c r="T4400" s="103"/>
      <c r="Y4400" s="130" t="s">
        <v>91</v>
      </c>
      <c r="Z4400" s="130" t="s">
        <v>483</v>
      </c>
    </row>
    <row r="4401">
      <c r="L4401" s="116"/>
      <c r="M4401" s="116"/>
      <c r="N4401" s="116"/>
      <c r="O4401" s="116"/>
      <c r="T4401" s="103"/>
      <c r="Y4401" s="130" t="s">
        <v>582</v>
      </c>
      <c r="Z4401" s="130" t="s">
        <v>451</v>
      </c>
    </row>
    <row r="4402">
      <c r="L4402" s="116"/>
      <c r="M4402" s="116"/>
      <c r="N4402" s="116"/>
      <c r="O4402" s="116"/>
      <c r="T4402" s="103"/>
      <c r="Y4402" s="130" t="s">
        <v>255</v>
      </c>
      <c r="Z4402" s="130" t="s">
        <v>425</v>
      </c>
    </row>
    <row r="4403">
      <c r="L4403" s="116"/>
      <c r="M4403" s="116"/>
      <c r="N4403" s="116"/>
      <c r="O4403" s="116"/>
      <c r="T4403" s="103"/>
      <c r="Y4403" s="130" t="s">
        <v>103</v>
      </c>
      <c r="Z4403" s="130" t="s">
        <v>464</v>
      </c>
    </row>
    <row r="4404">
      <c r="L4404" s="116"/>
      <c r="M4404" s="116"/>
      <c r="N4404" s="116"/>
      <c r="O4404" s="116"/>
      <c r="T4404" s="103"/>
      <c r="Y4404" s="130" t="s">
        <v>75</v>
      </c>
      <c r="Z4404" s="130" t="s">
        <v>398</v>
      </c>
    </row>
    <row r="4405">
      <c r="L4405" s="116"/>
      <c r="M4405" s="116"/>
      <c r="N4405" s="116"/>
      <c r="O4405" s="116"/>
      <c r="T4405" s="103"/>
      <c r="Y4405" s="130" t="s">
        <v>141</v>
      </c>
      <c r="Z4405" s="130" t="s">
        <v>449</v>
      </c>
    </row>
    <row r="4406">
      <c r="L4406" s="116"/>
      <c r="M4406" s="116"/>
      <c r="N4406" s="116"/>
      <c r="O4406" s="116"/>
      <c r="T4406" s="103"/>
      <c r="Y4406" s="130" t="s">
        <v>197</v>
      </c>
      <c r="Z4406" s="130" t="s">
        <v>490</v>
      </c>
    </row>
    <row r="4407">
      <c r="L4407" s="116"/>
      <c r="M4407" s="116"/>
      <c r="N4407" s="116"/>
      <c r="O4407" s="116"/>
      <c r="T4407" s="103"/>
      <c r="Y4407" s="130" t="s">
        <v>129</v>
      </c>
      <c r="Z4407" s="130" t="s">
        <v>372</v>
      </c>
    </row>
    <row r="4408">
      <c r="L4408" s="116"/>
      <c r="M4408" s="116"/>
      <c r="N4408" s="116"/>
      <c r="O4408" s="116"/>
      <c r="T4408" s="103"/>
      <c r="Y4408" s="130" t="s">
        <v>89</v>
      </c>
      <c r="Z4408" s="130" t="s">
        <v>417</v>
      </c>
    </row>
    <row r="4409">
      <c r="L4409" s="116"/>
      <c r="M4409" s="116"/>
      <c r="N4409" s="116"/>
      <c r="O4409" s="116"/>
      <c r="T4409" s="103"/>
      <c r="Y4409" s="130" t="s">
        <v>598</v>
      </c>
      <c r="Z4409" s="130" t="s">
        <v>492</v>
      </c>
    </row>
    <row r="4410">
      <c r="L4410" s="116"/>
      <c r="M4410" s="116"/>
      <c r="N4410" s="116"/>
      <c r="O4410" s="116"/>
      <c r="T4410" s="103"/>
      <c r="Y4410" s="130" t="s">
        <v>205</v>
      </c>
      <c r="Z4410" s="130" t="s">
        <v>372</v>
      </c>
    </row>
    <row r="4411">
      <c r="L4411" s="116"/>
      <c r="M4411" s="116"/>
      <c r="N4411" s="116"/>
      <c r="O4411" s="116"/>
      <c r="T4411" s="103"/>
      <c r="Y4411" s="130" t="s">
        <v>527</v>
      </c>
      <c r="Z4411" s="130" t="s">
        <v>480</v>
      </c>
    </row>
    <row r="4412">
      <c r="L4412" s="116"/>
      <c r="M4412" s="116"/>
      <c r="N4412" s="116"/>
      <c r="O4412" s="116"/>
      <c r="T4412" s="103"/>
      <c r="Y4412" s="130" t="s">
        <v>60</v>
      </c>
      <c r="Z4412" s="130" t="s">
        <v>417</v>
      </c>
    </row>
    <row r="4413">
      <c r="L4413" s="116"/>
      <c r="M4413" s="116"/>
      <c r="N4413" s="116"/>
      <c r="O4413" s="116"/>
      <c r="T4413" s="103"/>
      <c r="Y4413" s="130" t="s">
        <v>585</v>
      </c>
      <c r="Z4413" s="130" t="s">
        <v>417</v>
      </c>
    </row>
    <row r="4414">
      <c r="L4414" s="116"/>
      <c r="M4414" s="116"/>
      <c r="N4414" s="116"/>
      <c r="O4414" s="116"/>
      <c r="T4414" s="103"/>
      <c r="Y4414" s="130" t="s">
        <v>135</v>
      </c>
      <c r="Z4414" s="130" t="s">
        <v>459</v>
      </c>
    </row>
    <row r="4415">
      <c r="L4415" s="116"/>
      <c r="M4415" s="116"/>
      <c r="N4415" s="116"/>
      <c r="O4415" s="116"/>
      <c r="T4415" s="103"/>
      <c r="Y4415" s="130" t="s">
        <v>209</v>
      </c>
      <c r="Z4415" s="130" t="s">
        <v>490</v>
      </c>
    </row>
    <row r="4416">
      <c r="L4416" s="116"/>
      <c r="M4416" s="116"/>
      <c r="N4416" s="116"/>
      <c r="O4416" s="116"/>
      <c r="T4416" s="103"/>
      <c r="Y4416" s="130" t="s">
        <v>604</v>
      </c>
      <c r="Z4416" s="130" t="s">
        <v>490</v>
      </c>
    </row>
    <row r="4417">
      <c r="L4417" s="116"/>
      <c r="M4417" s="116"/>
      <c r="N4417" s="116"/>
      <c r="O4417" s="116"/>
      <c r="T4417" s="103"/>
      <c r="Y4417" s="130" t="s">
        <v>534</v>
      </c>
      <c r="Z4417" s="130" t="s">
        <v>381</v>
      </c>
    </row>
    <row r="4418">
      <c r="L4418" s="116"/>
      <c r="M4418" s="116"/>
      <c r="N4418" s="116"/>
      <c r="O4418" s="116"/>
      <c r="T4418" s="103"/>
      <c r="Y4418" s="130" t="s">
        <v>537</v>
      </c>
      <c r="Z4418" s="130" t="s">
        <v>461</v>
      </c>
    </row>
    <row r="4419">
      <c r="L4419" s="116"/>
      <c r="M4419" s="116"/>
      <c r="N4419" s="116"/>
      <c r="O4419" s="116"/>
      <c r="T4419" s="103"/>
      <c r="Y4419" s="130" t="s">
        <v>211</v>
      </c>
      <c r="Z4419" s="130" t="s">
        <v>492</v>
      </c>
    </row>
    <row r="4420">
      <c r="L4420" s="116"/>
      <c r="M4420" s="116"/>
      <c r="N4420" s="116"/>
      <c r="O4420" s="116"/>
      <c r="T4420" s="103"/>
      <c r="Y4420" s="130" t="s">
        <v>538</v>
      </c>
      <c r="Z4420" s="130" t="s">
        <v>430</v>
      </c>
    </row>
    <row r="4421">
      <c r="L4421" s="116"/>
      <c r="M4421" s="116"/>
      <c r="N4421" s="116"/>
      <c r="O4421" s="116"/>
      <c r="T4421" s="103"/>
      <c r="Y4421" s="130" t="s">
        <v>77</v>
      </c>
      <c r="Z4421" s="130" t="s">
        <v>427</v>
      </c>
    </row>
    <row r="4422">
      <c r="L4422" s="116"/>
      <c r="M4422" s="116"/>
      <c r="N4422" s="116"/>
      <c r="O4422" s="116"/>
      <c r="T4422" s="103"/>
      <c r="Y4422" s="130" t="s">
        <v>539</v>
      </c>
      <c r="Z4422" s="130" t="s">
        <v>400</v>
      </c>
    </row>
    <row r="4423">
      <c r="L4423" s="116"/>
      <c r="M4423" s="116"/>
      <c r="N4423" s="116"/>
      <c r="O4423" s="116"/>
      <c r="T4423" s="103"/>
      <c r="Y4423" s="130" t="s">
        <v>606</v>
      </c>
      <c r="Z4423" s="130" t="s">
        <v>492</v>
      </c>
    </row>
    <row r="4424">
      <c r="L4424" s="116"/>
      <c r="M4424" s="116"/>
      <c r="N4424" s="116"/>
      <c r="O4424" s="116"/>
      <c r="T4424" s="103"/>
      <c r="Y4424" s="130" t="s">
        <v>215</v>
      </c>
      <c r="Z4424" s="130" t="s">
        <v>492</v>
      </c>
    </row>
    <row r="4425">
      <c r="L4425" s="116"/>
      <c r="M4425" s="116"/>
      <c r="N4425" s="116"/>
      <c r="O4425" s="116"/>
      <c r="T4425" s="103"/>
      <c r="Y4425" s="130" t="s">
        <v>605</v>
      </c>
      <c r="Z4425" s="130" t="s">
        <v>492</v>
      </c>
    </row>
    <row r="4426">
      <c r="L4426" s="116"/>
      <c r="M4426" s="116"/>
      <c r="N4426" s="116"/>
      <c r="O4426" s="116"/>
      <c r="T4426" s="103"/>
      <c r="Y4426" s="130" t="s">
        <v>600</v>
      </c>
      <c r="Z4426" s="130" t="s">
        <v>492</v>
      </c>
    </row>
    <row r="4427">
      <c r="L4427" s="116"/>
      <c r="M4427" s="116"/>
      <c r="N4427" s="116"/>
      <c r="O4427" s="116"/>
      <c r="T4427" s="103"/>
      <c r="Y4427" s="130" t="s">
        <v>87</v>
      </c>
      <c r="Z4427" s="130" t="s">
        <v>439</v>
      </c>
    </row>
    <row r="4428">
      <c r="L4428" s="116"/>
      <c r="M4428" s="116"/>
      <c r="N4428" s="116"/>
      <c r="O4428" s="116"/>
      <c r="T4428" s="103"/>
      <c r="Y4428" s="130" t="s">
        <v>596</v>
      </c>
      <c r="Z4428" s="130" t="s">
        <v>419</v>
      </c>
    </row>
    <row r="4429">
      <c r="L4429" s="116"/>
      <c r="M4429" s="116"/>
      <c r="N4429" s="116"/>
      <c r="O4429" s="116"/>
      <c r="T4429" s="103"/>
      <c r="Y4429" s="130" t="s">
        <v>125</v>
      </c>
      <c r="Z4429" s="130" t="s">
        <v>367</v>
      </c>
    </row>
    <row r="4430">
      <c r="L4430" s="116"/>
      <c r="M4430" s="116"/>
      <c r="N4430" s="116"/>
      <c r="O4430" s="116"/>
      <c r="T4430" s="103"/>
      <c r="Y4430" s="130" t="s">
        <v>175</v>
      </c>
      <c r="Z4430" s="130" t="s">
        <v>498</v>
      </c>
    </row>
    <row r="4431">
      <c r="L4431" s="116"/>
      <c r="M4431" s="116"/>
      <c r="N4431" s="116"/>
      <c r="O4431" s="116"/>
      <c r="T4431" s="103"/>
      <c r="Y4431" s="130" t="s">
        <v>83</v>
      </c>
      <c r="Z4431" s="130" t="s">
        <v>427</v>
      </c>
    </row>
    <row r="4432">
      <c r="L4432" s="116"/>
      <c r="M4432" s="116"/>
      <c r="N4432" s="116"/>
      <c r="O4432" s="116"/>
      <c r="T4432" s="103"/>
      <c r="Y4432" s="130" t="s">
        <v>601</v>
      </c>
      <c r="Z4432" s="130" t="s">
        <v>490</v>
      </c>
    </row>
    <row r="4433">
      <c r="L4433" s="116"/>
      <c r="M4433" s="116"/>
      <c r="N4433" s="116"/>
      <c r="O4433" s="116"/>
      <c r="T4433" s="103"/>
      <c r="Y4433" s="130" t="s">
        <v>573</v>
      </c>
      <c r="Z4433" s="130" t="s">
        <v>490</v>
      </c>
    </row>
    <row r="4434">
      <c r="L4434" s="116"/>
      <c r="M4434" s="116"/>
      <c r="N4434" s="116"/>
      <c r="O4434" s="116"/>
      <c r="T4434" s="103"/>
      <c r="Y4434" s="130" t="s">
        <v>67</v>
      </c>
      <c r="Z4434" s="130" t="s">
        <v>435</v>
      </c>
    </row>
    <row r="4435">
      <c r="L4435" s="116"/>
      <c r="M4435" s="116"/>
      <c r="N4435" s="116"/>
      <c r="O4435" s="116"/>
      <c r="T4435" s="103"/>
      <c r="Y4435" s="130" t="s">
        <v>243</v>
      </c>
      <c r="Z4435" s="130" t="s">
        <v>486</v>
      </c>
    </row>
    <row r="4436">
      <c r="L4436" s="116"/>
      <c r="M4436" s="116"/>
      <c r="N4436" s="116"/>
      <c r="O4436" s="116"/>
      <c r="T4436" s="103"/>
      <c r="Y4436" s="130" t="s">
        <v>81</v>
      </c>
      <c r="Z4436" s="130" t="s">
        <v>413</v>
      </c>
    </row>
    <row r="4437">
      <c r="L4437" s="116"/>
      <c r="M4437" s="116"/>
      <c r="N4437" s="116"/>
      <c r="O4437" s="116"/>
      <c r="T4437" s="103"/>
      <c r="Y4437" s="130" t="s">
        <v>123</v>
      </c>
      <c r="Z4437" s="130" t="s">
        <v>480</v>
      </c>
    </row>
    <row r="4438">
      <c r="L4438" s="116"/>
      <c r="M4438" s="116"/>
      <c r="N4438" s="116"/>
      <c r="O4438" s="116"/>
      <c r="T4438" s="103"/>
      <c r="Y4438" s="130" t="s">
        <v>547</v>
      </c>
      <c r="Z4438" s="130" t="s">
        <v>473</v>
      </c>
    </row>
    <row r="4439">
      <c r="L4439" s="116"/>
      <c r="M4439" s="116"/>
      <c r="N4439" s="116"/>
      <c r="O4439" s="116"/>
      <c r="T4439" s="103"/>
      <c r="Y4439" s="130" t="s">
        <v>548</v>
      </c>
      <c r="Z4439" s="130" t="s">
        <v>464</v>
      </c>
    </row>
    <row r="4440">
      <c r="L4440" s="116"/>
      <c r="M4440" s="116"/>
      <c r="N4440" s="116"/>
      <c r="O4440" s="116"/>
      <c r="T4440" s="103"/>
      <c r="Y4440" s="130" t="s">
        <v>582</v>
      </c>
      <c r="Z4440" s="130" t="s">
        <v>451</v>
      </c>
    </row>
    <row r="4441">
      <c r="L4441" s="116"/>
      <c r="M4441" s="116"/>
      <c r="N4441" s="116"/>
      <c r="O4441" s="116"/>
      <c r="T4441" s="103"/>
      <c r="Y4441" s="130" t="s">
        <v>255</v>
      </c>
      <c r="Z4441" s="130" t="s">
        <v>425</v>
      </c>
    </row>
    <row r="4442">
      <c r="L4442" s="116"/>
      <c r="M4442" s="116"/>
      <c r="N4442" s="116"/>
      <c r="O4442" s="116"/>
      <c r="T4442" s="103"/>
      <c r="Y4442" s="130" t="s">
        <v>103</v>
      </c>
      <c r="Z4442" s="130" t="s">
        <v>464</v>
      </c>
    </row>
    <row r="4443">
      <c r="L4443" s="116"/>
      <c r="M4443" s="116"/>
      <c r="N4443" s="116"/>
      <c r="O4443" s="116"/>
      <c r="T4443" s="103"/>
      <c r="Y4443" s="130" t="s">
        <v>75</v>
      </c>
      <c r="Z4443" s="130" t="s">
        <v>398</v>
      </c>
    </row>
    <row r="4444">
      <c r="L4444" s="116"/>
      <c r="M4444" s="116"/>
      <c r="N4444" s="116"/>
      <c r="O4444" s="116"/>
      <c r="T4444" s="103"/>
      <c r="Y4444" s="130" t="s">
        <v>141</v>
      </c>
      <c r="Z4444" s="130" t="s">
        <v>449</v>
      </c>
    </row>
    <row r="4445">
      <c r="L4445" s="116"/>
      <c r="M4445" s="116"/>
      <c r="N4445" s="116"/>
      <c r="O4445" s="116"/>
      <c r="T4445" s="103"/>
      <c r="Y4445" s="130" t="s">
        <v>197</v>
      </c>
      <c r="Z4445" s="130" t="s">
        <v>490</v>
      </c>
    </row>
    <row r="4446">
      <c r="L4446" s="116"/>
      <c r="M4446" s="116"/>
      <c r="N4446" s="116"/>
      <c r="O4446" s="116"/>
      <c r="T4446" s="103"/>
      <c r="Y4446" s="130" t="s">
        <v>129</v>
      </c>
      <c r="Z4446" s="130" t="s">
        <v>372</v>
      </c>
    </row>
    <row r="4447">
      <c r="L4447" s="116"/>
      <c r="M4447" s="116"/>
      <c r="N4447" s="116"/>
      <c r="O4447" s="116"/>
      <c r="T4447" s="103"/>
      <c r="Y4447" s="130" t="s">
        <v>89</v>
      </c>
      <c r="Z4447" s="130" t="s">
        <v>417</v>
      </c>
    </row>
    <row r="4448">
      <c r="L4448" s="116"/>
      <c r="M4448" s="116"/>
      <c r="N4448" s="116"/>
      <c r="O4448" s="116"/>
      <c r="T4448" s="103"/>
      <c r="Y4448" s="130" t="s">
        <v>205</v>
      </c>
      <c r="Z4448" s="130" t="s">
        <v>372</v>
      </c>
    </row>
    <row r="4449">
      <c r="L4449" s="116"/>
      <c r="M4449" s="116"/>
      <c r="N4449" s="116"/>
      <c r="O4449" s="116"/>
      <c r="T4449" s="103"/>
      <c r="Y4449" s="130" t="s">
        <v>527</v>
      </c>
      <c r="Z4449" s="130" t="s">
        <v>480</v>
      </c>
    </row>
    <row r="4450">
      <c r="L4450" s="116"/>
      <c r="M4450" s="116"/>
      <c r="N4450" s="116"/>
      <c r="O4450" s="116"/>
      <c r="T4450" s="103"/>
      <c r="Y4450" s="130" t="s">
        <v>60</v>
      </c>
      <c r="Z4450" s="130" t="s">
        <v>417</v>
      </c>
    </row>
    <row r="4451">
      <c r="L4451" s="116"/>
      <c r="M4451" s="116"/>
      <c r="N4451" s="116"/>
      <c r="O4451" s="116"/>
      <c r="T4451" s="103"/>
      <c r="Y4451" s="130" t="s">
        <v>585</v>
      </c>
      <c r="Z4451" s="130" t="s">
        <v>417</v>
      </c>
    </row>
    <row r="4452">
      <c r="L4452" s="116"/>
      <c r="M4452" s="116"/>
      <c r="N4452" s="116"/>
      <c r="O4452" s="116"/>
      <c r="T4452" s="103"/>
      <c r="Y4452" s="130" t="s">
        <v>135</v>
      </c>
      <c r="Z4452" s="130" t="s">
        <v>459</v>
      </c>
    </row>
    <row r="4453">
      <c r="L4453" s="116"/>
      <c r="M4453" s="116"/>
      <c r="N4453" s="116"/>
      <c r="O4453" s="116"/>
      <c r="T4453" s="103"/>
      <c r="Y4453" s="130" t="s">
        <v>209</v>
      </c>
      <c r="Z4453" s="130" t="s">
        <v>490</v>
      </c>
    </row>
    <row r="4454">
      <c r="L4454" s="116"/>
      <c r="M4454" s="116"/>
      <c r="N4454" s="116"/>
      <c r="O4454" s="116"/>
      <c r="T4454" s="103"/>
      <c r="Y4454" s="130" t="s">
        <v>604</v>
      </c>
      <c r="Z4454" s="130" t="s">
        <v>490</v>
      </c>
    </row>
    <row r="4455">
      <c r="L4455" s="116"/>
      <c r="M4455" s="116"/>
      <c r="N4455" s="116"/>
      <c r="O4455" s="116"/>
      <c r="T4455" s="103"/>
      <c r="Y4455" s="130" t="s">
        <v>534</v>
      </c>
      <c r="Z4455" s="130" t="s">
        <v>381</v>
      </c>
    </row>
    <row r="4456">
      <c r="L4456" s="116"/>
      <c r="M4456" s="116"/>
      <c r="N4456" s="116"/>
      <c r="O4456" s="116"/>
      <c r="T4456" s="103"/>
      <c r="Y4456" s="130" t="s">
        <v>537</v>
      </c>
      <c r="Z4456" s="130" t="s">
        <v>461</v>
      </c>
    </row>
    <row r="4457">
      <c r="L4457" s="116"/>
      <c r="M4457" s="116"/>
      <c r="N4457" s="116"/>
      <c r="O4457" s="116"/>
      <c r="T4457" s="103"/>
      <c r="Y4457" s="130" t="s">
        <v>211</v>
      </c>
      <c r="Z4457" s="130" t="s">
        <v>492</v>
      </c>
    </row>
    <row r="4458">
      <c r="L4458" s="116"/>
      <c r="M4458" s="116"/>
      <c r="N4458" s="116"/>
      <c r="O4458" s="116"/>
      <c r="T4458" s="103"/>
      <c r="Y4458" s="130" t="s">
        <v>538</v>
      </c>
      <c r="Z4458" s="130" t="s">
        <v>430</v>
      </c>
    </row>
    <row r="4459">
      <c r="L4459" s="116"/>
      <c r="M4459" s="116"/>
      <c r="N4459" s="116"/>
      <c r="O4459" s="116"/>
      <c r="T4459" s="103"/>
      <c r="Y4459" s="130" t="s">
        <v>77</v>
      </c>
      <c r="Z4459" s="130" t="s">
        <v>427</v>
      </c>
    </row>
    <row r="4460">
      <c r="L4460" s="116"/>
      <c r="M4460" s="116"/>
      <c r="N4460" s="116"/>
      <c r="O4460" s="116"/>
      <c r="T4460" s="103"/>
      <c r="Y4460" s="130" t="s">
        <v>539</v>
      </c>
      <c r="Z4460" s="130" t="s">
        <v>400</v>
      </c>
    </row>
    <row r="4461">
      <c r="L4461" s="116"/>
      <c r="M4461" s="116"/>
      <c r="N4461" s="116"/>
      <c r="O4461" s="116"/>
      <c r="T4461" s="103"/>
      <c r="Y4461" s="130" t="s">
        <v>606</v>
      </c>
      <c r="Z4461" s="130" t="s">
        <v>492</v>
      </c>
    </row>
    <row r="4462">
      <c r="L4462" s="116"/>
      <c r="M4462" s="116"/>
      <c r="N4462" s="116"/>
      <c r="O4462" s="116"/>
      <c r="T4462" s="103"/>
      <c r="Y4462" s="130" t="s">
        <v>215</v>
      </c>
      <c r="Z4462" s="130" t="s">
        <v>492</v>
      </c>
    </row>
    <row r="4463">
      <c r="L4463" s="116"/>
      <c r="M4463" s="116"/>
      <c r="N4463" s="116"/>
      <c r="O4463" s="116"/>
      <c r="T4463" s="103"/>
      <c r="Y4463" s="130" t="s">
        <v>605</v>
      </c>
      <c r="Z4463" s="130" t="s">
        <v>492</v>
      </c>
    </row>
    <row r="4464">
      <c r="L4464" s="116"/>
      <c r="M4464" s="116"/>
      <c r="N4464" s="116"/>
      <c r="O4464" s="116"/>
      <c r="T4464" s="103"/>
      <c r="Y4464" s="130" t="s">
        <v>600</v>
      </c>
      <c r="Z4464" s="130" t="s">
        <v>492</v>
      </c>
    </row>
    <row r="4465">
      <c r="L4465" s="116"/>
      <c r="M4465" s="116"/>
      <c r="N4465" s="116"/>
      <c r="O4465" s="116"/>
      <c r="T4465" s="103"/>
      <c r="Y4465" s="130" t="s">
        <v>87</v>
      </c>
      <c r="Z4465" s="130" t="s">
        <v>439</v>
      </c>
    </row>
    <row r="4466">
      <c r="L4466" s="116"/>
      <c r="M4466" s="116"/>
      <c r="N4466" s="116"/>
      <c r="O4466" s="116"/>
      <c r="T4466" s="103"/>
      <c r="Y4466" s="130" t="s">
        <v>596</v>
      </c>
      <c r="Z4466" s="130" t="s">
        <v>419</v>
      </c>
    </row>
    <row r="4467">
      <c r="L4467" s="116"/>
      <c r="M4467" s="116"/>
      <c r="N4467" s="116"/>
      <c r="O4467" s="116"/>
      <c r="T4467" s="103"/>
      <c r="Y4467" s="130" t="s">
        <v>125</v>
      </c>
      <c r="Z4467" s="130" t="s">
        <v>367</v>
      </c>
    </row>
    <row r="4468">
      <c r="L4468" s="116"/>
      <c r="M4468" s="116"/>
      <c r="N4468" s="116"/>
      <c r="O4468" s="116"/>
      <c r="T4468" s="103"/>
      <c r="Y4468" s="130" t="s">
        <v>175</v>
      </c>
      <c r="Z4468" s="130" t="s">
        <v>498</v>
      </c>
    </row>
    <row r="4469">
      <c r="L4469" s="116"/>
      <c r="M4469" s="116"/>
      <c r="N4469" s="116"/>
      <c r="O4469" s="116"/>
      <c r="T4469" s="103"/>
      <c r="Y4469" s="130" t="s">
        <v>83</v>
      </c>
      <c r="Z4469" s="130" t="s">
        <v>427</v>
      </c>
    </row>
    <row r="4470">
      <c r="L4470" s="116"/>
      <c r="M4470" s="116"/>
      <c r="N4470" s="116"/>
      <c r="O4470" s="116"/>
      <c r="T4470" s="103"/>
      <c r="Y4470" s="130" t="s">
        <v>67</v>
      </c>
      <c r="Z4470" s="130" t="s">
        <v>435</v>
      </c>
    </row>
    <row r="4471">
      <c r="L4471" s="116"/>
      <c r="M4471" s="116"/>
      <c r="N4471" s="116"/>
      <c r="O4471" s="116"/>
      <c r="T4471" s="103"/>
      <c r="Y4471" s="130" t="s">
        <v>69</v>
      </c>
      <c r="Z4471" s="130" t="s">
        <v>468</v>
      </c>
    </row>
    <row r="4472">
      <c r="L4472" s="116"/>
      <c r="M4472" s="116"/>
      <c r="N4472" s="116"/>
      <c r="O4472" s="116"/>
      <c r="T4472" s="103"/>
      <c r="Y4472" s="130" t="s">
        <v>243</v>
      </c>
      <c r="Z4472" s="130" t="s">
        <v>486</v>
      </c>
    </row>
    <row r="4473">
      <c r="L4473" s="116"/>
      <c r="M4473" s="116"/>
      <c r="N4473" s="116"/>
      <c r="O4473" s="116"/>
      <c r="T4473" s="103"/>
      <c r="Y4473" s="130" t="s">
        <v>81</v>
      </c>
      <c r="Z4473" s="130" t="s">
        <v>413</v>
      </c>
    </row>
    <row r="4474">
      <c r="L4474" s="116"/>
      <c r="M4474" s="116"/>
      <c r="N4474" s="116"/>
      <c r="O4474" s="116"/>
      <c r="T4474" s="103"/>
      <c r="Y4474" s="130" t="s">
        <v>123</v>
      </c>
      <c r="Z4474" s="130" t="s">
        <v>480</v>
      </c>
    </row>
    <row r="4475">
      <c r="L4475" s="116"/>
      <c r="M4475" s="116"/>
      <c r="N4475" s="116"/>
      <c r="O4475" s="116"/>
      <c r="T4475" s="103"/>
      <c r="Y4475" s="130" t="s">
        <v>547</v>
      </c>
      <c r="Z4475" s="130" t="s">
        <v>473</v>
      </c>
    </row>
    <row r="4476">
      <c r="L4476" s="116"/>
      <c r="M4476" s="116"/>
      <c r="N4476" s="116"/>
      <c r="O4476" s="116"/>
      <c r="T4476" s="103"/>
      <c r="Y4476" s="130" t="s">
        <v>548</v>
      </c>
      <c r="Z4476" s="130" t="s">
        <v>464</v>
      </c>
    </row>
    <row r="4477">
      <c r="L4477" s="116"/>
      <c r="M4477" s="116"/>
      <c r="N4477" s="116"/>
      <c r="O4477" s="116"/>
      <c r="T4477" s="103"/>
      <c r="Y4477" s="130" t="s">
        <v>91</v>
      </c>
      <c r="Z4477" s="130" t="s">
        <v>483</v>
      </c>
    </row>
    <row r="4478">
      <c r="L4478" s="116"/>
      <c r="M4478" s="116"/>
      <c r="N4478" s="116"/>
      <c r="O4478" s="116"/>
      <c r="T4478" s="103"/>
      <c r="Y4478" s="130" t="s">
        <v>582</v>
      </c>
      <c r="Z4478" s="130" t="s">
        <v>451</v>
      </c>
    </row>
    <row r="4479">
      <c r="L4479" s="116"/>
      <c r="M4479" s="116"/>
      <c r="N4479" s="116"/>
      <c r="O4479" s="116"/>
      <c r="T4479" s="103"/>
      <c r="Y4479" s="130" t="s">
        <v>255</v>
      </c>
      <c r="Z4479" s="130" t="s">
        <v>425</v>
      </c>
    </row>
    <row r="4480">
      <c r="L4480" s="116"/>
      <c r="M4480" s="116"/>
      <c r="N4480" s="116"/>
      <c r="O4480" s="116"/>
      <c r="T4480" s="103"/>
      <c r="Y4480" s="130" t="s">
        <v>75</v>
      </c>
      <c r="Z4480" s="130" t="s">
        <v>398</v>
      </c>
    </row>
    <row r="4481">
      <c r="L4481" s="116"/>
      <c r="M4481" s="116"/>
      <c r="N4481" s="116"/>
      <c r="O4481" s="116"/>
      <c r="T4481" s="103"/>
      <c r="Y4481" s="130" t="s">
        <v>141</v>
      </c>
      <c r="Z4481" s="130" t="s">
        <v>449</v>
      </c>
    </row>
    <row r="4482">
      <c r="L4482" s="116"/>
      <c r="M4482" s="116"/>
      <c r="N4482" s="116"/>
      <c r="O4482" s="116"/>
      <c r="T4482" s="103"/>
      <c r="Y4482" s="130" t="s">
        <v>197</v>
      </c>
      <c r="Z4482" s="130" t="s">
        <v>490</v>
      </c>
    </row>
    <row r="4483">
      <c r="L4483" s="116"/>
      <c r="M4483" s="116"/>
      <c r="N4483" s="116"/>
      <c r="O4483" s="116"/>
      <c r="T4483" s="103"/>
      <c r="Y4483" s="130" t="s">
        <v>129</v>
      </c>
      <c r="Z4483" s="130" t="s">
        <v>372</v>
      </c>
    </row>
    <row r="4484">
      <c r="L4484" s="116"/>
      <c r="M4484" s="116"/>
      <c r="N4484" s="116"/>
      <c r="O4484" s="116"/>
      <c r="T4484" s="103"/>
      <c r="Y4484" s="130" t="s">
        <v>89</v>
      </c>
      <c r="Z4484" s="130" t="s">
        <v>417</v>
      </c>
    </row>
    <row r="4485">
      <c r="L4485" s="116"/>
      <c r="M4485" s="116"/>
      <c r="N4485" s="116"/>
      <c r="O4485" s="116"/>
      <c r="T4485" s="103"/>
      <c r="Y4485" s="130" t="s">
        <v>205</v>
      </c>
      <c r="Z4485" s="130" t="s">
        <v>372</v>
      </c>
    </row>
    <row r="4486">
      <c r="L4486" s="116"/>
      <c r="M4486" s="116"/>
      <c r="N4486" s="116"/>
      <c r="O4486" s="116"/>
      <c r="T4486" s="103"/>
      <c r="Y4486" s="130" t="s">
        <v>527</v>
      </c>
      <c r="Z4486" s="130" t="s">
        <v>480</v>
      </c>
    </row>
    <row r="4487">
      <c r="L4487" s="116"/>
      <c r="M4487" s="116"/>
      <c r="N4487" s="116"/>
      <c r="O4487" s="116"/>
      <c r="T4487" s="103"/>
      <c r="Y4487" s="130" t="s">
        <v>60</v>
      </c>
      <c r="Z4487" s="130" t="s">
        <v>417</v>
      </c>
    </row>
    <row r="4488">
      <c r="L4488" s="116"/>
      <c r="M4488" s="116"/>
      <c r="N4488" s="116"/>
      <c r="O4488" s="116"/>
      <c r="T4488" s="103"/>
      <c r="Y4488" s="130" t="s">
        <v>585</v>
      </c>
      <c r="Z4488" s="130" t="s">
        <v>417</v>
      </c>
    </row>
    <row r="4489">
      <c r="L4489" s="116"/>
      <c r="M4489" s="116"/>
      <c r="N4489" s="116"/>
      <c r="O4489" s="116"/>
      <c r="T4489" s="103"/>
      <c r="Y4489" s="130" t="s">
        <v>135</v>
      </c>
      <c r="Z4489" s="130" t="s">
        <v>459</v>
      </c>
    </row>
    <row r="4490">
      <c r="L4490" s="116"/>
      <c r="M4490" s="116"/>
      <c r="N4490" s="116"/>
      <c r="O4490" s="116"/>
      <c r="T4490" s="103"/>
      <c r="Y4490" s="130" t="s">
        <v>534</v>
      </c>
      <c r="Z4490" s="130" t="s">
        <v>381</v>
      </c>
    </row>
    <row r="4491">
      <c r="L4491" s="116"/>
      <c r="M4491" s="116"/>
      <c r="N4491" s="116"/>
      <c r="O4491" s="116"/>
      <c r="T4491" s="103"/>
      <c r="Y4491" s="130" t="s">
        <v>537</v>
      </c>
      <c r="Z4491" s="130" t="s">
        <v>461</v>
      </c>
    </row>
    <row r="4492">
      <c r="L4492" s="116"/>
      <c r="M4492" s="116"/>
      <c r="N4492" s="116"/>
      <c r="O4492" s="116"/>
      <c r="T4492" s="103"/>
      <c r="Y4492" s="130" t="s">
        <v>211</v>
      </c>
      <c r="Z4492" s="130" t="s">
        <v>492</v>
      </c>
    </row>
    <row r="4493">
      <c r="L4493" s="116"/>
      <c r="M4493" s="116"/>
      <c r="N4493" s="116"/>
      <c r="O4493" s="116"/>
      <c r="T4493" s="103"/>
      <c r="Y4493" s="130" t="s">
        <v>538</v>
      </c>
      <c r="Z4493" s="130" t="s">
        <v>430</v>
      </c>
    </row>
    <row r="4494">
      <c r="L4494" s="116"/>
      <c r="M4494" s="116"/>
      <c r="N4494" s="116"/>
      <c r="O4494" s="116"/>
      <c r="T4494" s="103"/>
      <c r="Y4494" s="130" t="s">
        <v>77</v>
      </c>
      <c r="Z4494" s="130" t="s">
        <v>427</v>
      </c>
    </row>
    <row r="4495">
      <c r="L4495" s="116"/>
      <c r="M4495" s="116"/>
      <c r="N4495" s="116"/>
      <c r="O4495" s="116"/>
      <c r="T4495" s="103"/>
      <c r="Y4495" s="130" t="s">
        <v>539</v>
      </c>
      <c r="Z4495" s="130" t="s">
        <v>400</v>
      </c>
    </row>
    <row r="4496">
      <c r="L4496" s="116"/>
      <c r="M4496" s="116"/>
      <c r="N4496" s="116"/>
      <c r="O4496" s="116"/>
      <c r="T4496" s="103"/>
      <c r="Y4496" s="130" t="s">
        <v>191</v>
      </c>
      <c r="Z4496" s="130" t="s">
        <v>384</v>
      </c>
    </row>
    <row r="4497">
      <c r="L4497" s="116"/>
      <c r="M4497" s="116"/>
      <c r="N4497" s="116"/>
      <c r="O4497" s="116"/>
      <c r="T4497" s="103"/>
      <c r="Y4497" s="130" t="s">
        <v>606</v>
      </c>
      <c r="Z4497" s="130" t="s">
        <v>492</v>
      </c>
    </row>
    <row r="4498">
      <c r="L4498" s="116"/>
      <c r="M4498" s="116"/>
      <c r="N4498" s="116"/>
      <c r="O4498" s="116"/>
      <c r="T4498" s="103"/>
      <c r="Y4498" s="130" t="s">
        <v>215</v>
      </c>
      <c r="Z4498" s="130" t="s">
        <v>492</v>
      </c>
    </row>
    <row r="4499">
      <c r="L4499" s="116"/>
      <c r="M4499" s="116"/>
      <c r="N4499" s="116"/>
      <c r="O4499" s="116"/>
      <c r="T4499" s="103"/>
      <c r="Y4499" s="130" t="s">
        <v>605</v>
      </c>
      <c r="Z4499" s="130" t="s">
        <v>492</v>
      </c>
    </row>
    <row r="4500">
      <c r="L4500" s="116"/>
      <c r="M4500" s="116"/>
      <c r="N4500" s="116"/>
      <c r="O4500" s="116"/>
      <c r="T4500" s="103"/>
      <c r="Y4500" s="130" t="s">
        <v>600</v>
      </c>
      <c r="Z4500" s="130" t="s">
        <v>492</v>
      </c>
    </row>
    <row r="4501">
      <c r="L4501" s="116"/>
      <c r="M4501" s="116"/>
      <c r="N4501" s="116"/>
      <c r="O4501" s="116"/>
      <c r="T4501" s="103"/>
      <c r="Y4501" s="130" t="s">
        <v>87</v>
      </c>
      <c r="Z4501" s="130" t="s">
        <v>439</v>
      </c>
    </row>
    <row r="4502">
      <c r="L4502" s="116"/>
      <c r="M4502" s="116"/>
      <c r="N4502" s="116"/>
      <c r="O4502" s="116"/>
      <c r="T4502" s="103"/>
      <c r="Y4502" s="130" t="s">
        <v>596</v>
      </c>
      <c r="Z4502" s="130" t="s">
        <v>419</v>
      </c>
    </row>
    <row r="4503">
      <c r="L4503" s="116"/>
      <c r="M4503" s="116"/>
      <c r="N4503" s="116"/>
      <c r="O4503" s="116"/>
      <c r="T4503" s="103"/>
      <c r="Y4503" s="130" t="s">
        <v>175</v>
      </c>
      <c r="Z4503" s="130" t="s">
        <v>498</v>
      </c>
    </row>
    <row r="4504">
      <c r="L4504" s="116"/>
      <c r="M4504" s="116"/>
      <c r="N4504" s="116"/>
      <c r="O4504" s="116"/>
      <c r="T4504" s="103"/>
      <c r="Y4504" s="130" t="s">
        <v>83</v>
      </c>
      <c r="Z4504" s="130" t="s">
        <v>427</v>
      </c>
    </row>
    <row r="4505">
      <c r="L4505" s="116"/>
      <c r="M4505" s="116"/>
      <c r="N4505" s="116"/>
      <c r="O4505" s="116"/>
      <c r="T4505" s="103"/>
      <c r="Y4505" s="130" t="s">
        <v>67</v>
      </c>
      <c r="Z4505" s="130" t="s">
        <v>435</v>
      </c>
    </row>
    <row r="4506">
      <c r="L4506" s="116"/>
      <c r="M4506" s="116"/>
      <c r="N4506" s="116"/>
      <c r="O4506" s="116"/>
      <c r="T4506" s="103"/>
      <c r="Y4506" s="130" t="s">
        <v>69</v>
      </c>
      <c r="Z4506" s="130" t="s">
        <v>468</v>
      </c>
    </row>
    <row r="4507">
      <c r="L4507" s="116"/>
      <c r="M4507" s="116"/>
      <c r="N4507" s="116"/>
      <c r="O4507" s="116"/>
      <c r="T4507" s="103"/>
      <c r="Y4507" s="130" t="s">
        <v>243</v>
      </c>
      <c r="Z4507" s="130" t="s">
        <v>486</v>
      </c>
    </row>
    <row r="4508">
      <c r="L4508" s="116"/>
      <c r="M4508" s="116"/>
      <c r="N4508" s="116"/>
      <c r="O4508" s="116"/>
      <c r="T4508" s="103"/>
      <c r="Y4508" s="130" t="s">
        <v>81</v>
      </c>
      <c r="Z4508" s="130" t="s">
        <v>413</v>
      </c>
    </row>
    <row r="4509">
      <c r="L4509" s="116"/>
      <c r="M4509" s="116"/>
      <c r="N4509" s="116"/>
      <c r="O4509" s="116"/>
      <c r="T4509" s="103"/>
      <c r="Y4509" s="130" t="s">
        <v>123</v>
      </c>
      <c r="Z4509" s="130" t="s">
        <v>480</v>
      </c>
    </row>
    <row r="4510">
      <c r="L4510" s="116"/>
      <c r="M4510" s="116"/>
      <c r="N4510" s="116"/>
      <c r="O4510" s="116"/>
      <c r="T4510" s="103"/>
      <c r="Y4510" s="130" t="s">
        <v>547</v>
      </c>
      <c r="Z4510" s="130" t="s">
        <v>473</v>
      </c>
    </row>
    <row r="4511">
      <c r="L4511" s="116"/>
      <c r="M4511" s="116"/>
      <c r="N4511" s="116"/>
      <c r="O4511" s="116"/>
      <c r="T4511" s="103"/>
      <c r="Y4511" s="130" t="s">
        <v>548</v>
      </c>
      <c r="Z4511" s="130" t="s">
        <v>464</v>
      </c>
    </row>
    <row r="4512">
      <c r="L4512" s="116"/>
      <c r="M4512" s="116"/>
      <c r="N4512" s="116"/>
      <c r="O4512" s="116"/>
      <c r="T4512" s="103"/>
      <c r="Y4512" s="130" t="s">
        <v>91</v>
      </c>
      <c r="Z4512" s="130" t="s">
        <v>483</v>
      </c>
    </row>
    <row r="4513">
      <c r="L4513" s="116"/>
      <c r="M4513" s="116"/>
      <c r="N4513" s="116"/>
      <c r="O4513" s="116"/>
      <c r="T4513" s="103"/>
      <c r="Y4513" s="130" t="s">
        <v>582</v>
      </c>
      <c r="Z4513" s="130" t="s">
        <v>451</v>
      </c>
    </row>
    <row r="4514">
      <c r="L4514" s="116"/>
      <c r="M4514" s="116"/>
      <c r="N4514" s="116"/>
      <c r="O4514" s="116"/>
      <c r="T4514" s="103"/>
      <c r="Y4514" s="130" t="s">
        <v>255</v>
      </c>
      <c r="Z4514" s="130" t="s">
        <v>425</v>
      </c>
    </row>
    <row r="4515">
      <c r="L4515" s="116"/>
      <c r="M4515" s="116"/>
      <c r="N4515" s="116"/>
      <c r="O4515" s="116"/>
      <c r="T4515" s="103"/>
      <c r="Y4515" s="130" t="s">
        <v>103</v>
      </c>
      <c r="Z4515" s="130" t="s">
        <v>464</v>
      </c>
    </row>
    <row r="4516">
      <c r="L4516" s="116"/>
      <c r="M4516" s="116"/>
      <c r="N4516" s="116"/>
      <c r="O4516" s="116"/>
      <c r="T4516" s="103"/>
      <c r="Y4516" s="130" t="s">
        <v>75</v>
      </c>
      <c r="Z4516" s="130" t="s">
        <v>398</v>
      </c>
    </row>
    <row r="4517">
      <c r="L4517" s="116"/>
      <c r="M4517" s="116"/>
      <c r="N4517" s="116"/>
      <c r="O4517" s="116"/>
      <c r="T4517" s="103"/>
      <c r="Y4517" s="130" t="s">
        <v>141</v>
      </c>
      <c r="Z4517" s="130" t="s">
        <v>449</v>
      </c>
    </row>
    <row r="4518">
      <c r="L4518" s="116"/>
      <c r="M4518" s="116"/>
      <c r="N4518" s="116"/>
      <c r="O4518" s="116"/>
      <c r="T4518" s="103"/>
      <c r="Y4518" s="130" t="s">
        <v>197</v>
      </c>
      <c r="Z4518" s="130" t="s">
        <v>490</v>
      </c>
    </row>
    <row r="4519">
      <c r="L4519" s="116"/>
      <c r="M4519" s="116"/>
      <c r="N4519" s="116"/>
      <c r="O4519" s="116"/>
      <c r="T4519" s="103"/>
      <c r="Y4519" s="130" t="s">
        <v>129</v>
      </c>
      <c r="Z4519" s="130" t="s">
        <v>372</v>
      </c>
    </row>
    <row r="4520">
      <c r="L4520" s="116"/>
      <c r="M4520" s="116"/>
      <c r="N4520" s="116"/>
      <c r="O4520" s="116"/>
      <c r="T4520" s="103"/>
      <c r="Y4520" s="130" t="s">
        <v>89</v>
      </c>
      <c r="Z4520" s="130" t="s">
        <v>417</v>
      </c>
    </row>
    <row r="4521">
      <c r="L4521" s="116"/>
      <c r="M4521" s="116"/>
      <c r="N4521" s="116"/>
      <c r="O4521" s="116"/>
      <c r="T4521" s="103"/>
      <c r="Y4521" s="130" t="s">
        <v>205</v>
      </c>
      <c r="Z4521" s="130" t="s">
        <v>372</v>
      </c>
    </row>
    <row r="4522">
      <c r="L4522" s="116"/>
      <c r="M4522" s="116"/>
      <c r="N4522" s="116"/>
      <c r="O4522" s="116"/>
      <c r="T4522" s="103"/>
      <c r="Y4522" s="130" t="s">
        <v>527</v>
      </c>
      <c r="Z4522" s="130" t="s">
        <v>480</v>
      </c>
    </row>
    <row r="4523">
      <c r="L4523" s="116"/>
      <c r="M4523" s="116"/>
      <c r="N4523" s="116"/>
      <c r="O4523" s="116"/>
      <c r="T4523" s="103"/>
      <c r="Y4523" s="130" t="s">
        <v>60</v>
      </c>
      <c r="Z4523" s="130" t="s">
        <v>417</v>
      </c>
    </row>
    <row r="4524">
      <c r="L4524" s="116"/>
      <c r="M4524" s="116"/>
      <c r="N4524" s="116"/>
      <c r="O4524" s="116"/>
      <c r="T4524" s="103"/>
      <c r="Y4524" s="130" t="s">
        <v>585</v>
      </c>
      <c r="Z4524" s="130" t="s">
        <v>417</v>
      </c>
    </row>
    <row r="4525">
      <c r="L4525" s="116"/>
      <c r="M4525" s="116"/>
      <c r="N4525" s="116"/>
      <c r="O4525" s="116"/>
      <c r="T4525" s="103"/>
      <c r="Y4525" s="130" t="s">
        <v>135</v>
      </c>
      <c r="Z4525" s="130" t="s">
        <v>459</v>
      </c>
    </row>
    <row r="4526">
      <c r="L4526" s="116"/>
      <c r="M4526" s="116"/>
      <c r="N4526" s="116"/>
      <c r="O4526" s="116"/>
      <c r="T4526" s="103"/>
      <c r="Y4526" s="130" t="s">
        <v>189</v>
      </c>
      <c r="Z4526" s="130" t="s">
        <v>490</v>
      </c>
    </row>
    <row r="4527">
      <c r="L4527" s="116"/>
      <c r="M4527" s="116"/>
      <c r="N4527" s="116"/>
      <c r="O4527" s="116"/>
      <c r="T4527" s="103"/>
      <c r="Y4527" s="130" t="s">
        <v>534</v>
      </c>
      <c r="Z4527" s="130" t="s">
        <v>381</v>
      </c>
    </row>
    <row r="4528">
      <c r="L4528" s="116"/>
      <c r="M4528" s="116"/>
      <c r="N4528" s="116"/>
      <c r="O4528" s="116"/>
      <c r="T4528" s="103"/>
      <c r="Y4528" s="130" t="s">
        <v>537</v>
      </c>
      <c r="Z4528" s="130" t="s">
        <v>461</v>
      </c>
    </row>
    <row r="4529">
      <c r="L4529" s="116"/>
      <c r="M4529" s="116"/>
      <c r="N4529" s="116"/>
      <c r="O4529" s="116"/>
      <c r="T4529" s="103"/>
      <c r="Y4529" s="130" t="s">
        <v>211</v>
      </c>
      <c r="Z4529" s="130" t="s">
        <v>492</v>
      </c>
    </row>
    <row r="4530">
      <c r="L4530" s="116"/>
      <c r="M4530" s="116"/>
      <c r="N4530" s="116"/>
      <c r="O4530" s="116"/>
      <c r="T4530" s="103"/>
      <c r="Y4530" s="130" t="s">
        <v>538</v>
      </c>
      <c r="Z4530" s="130" t="s">
        <v>430</v>
      </c>
    </row>
    <row r="4531">
      <c r="L4531" s="116"/>
      <c r="M4531" s="116"/>
      <c r="N4531" s="116"/>
      <c r="O4531" s="116"/>
      <c r="T4531" s="103"/>
      <c r="Y4531" s="130" t="s">
        <v>77</v>
      </c>
      <c r="Z4531" s="130" t="s">
        <v>427</v>
      </c>
    </row>
    <row r="4532">
      <c r="L4532" s="116"/>
      <c r="M4532" s="116"/>
      <c r="N4532" s="116"/>
      <c r="O4532" s="116"/>
      <c r="T4532" s="103"/>
      <c r="Y4532" s="130" t="s">
        <v>539</v>
      </c>
      <c r="Z4532" s="130" t="s">
        <v>400</v>
      </c>
    </row>
    <row r="4533">
      <c r="L4533" s="116"/>
      <c r="M4533" s="116"/>
      <c r="N4533" s="116"/>
      <c r="O4533" s="116"/>
      <c r="T4533" s="103"/>
      <c r="Y4533" s="130" t="s">
        <v>191</v>
      </c>
      <c r="Z4533" s="130" t="s">
        <v>384</v>
      </c>
    </row>
    <row r="4534">
      <c r="L4534" s="116"/>
      <c r="M4534" s="116"/>
      <c r="N4534" s="116"/>
      <c r="O4534" s="116"/>
      <c r="T4534" s="103"/>
      <c r="Y4534" s="130" t="s">
        <v>606</v>
      </c>
      <c r="Z4534" s="130" t="s">
        <v>492</v>
      </c>
    </row>
    <row r="4535">
      <c r="L4535" s="116"/>
      <c r="M4535" s="116"/>
      <c r="N4535" s="116"/>
      <c r="O4535" s="116"/>
      <c r="T4535" s="103"/>
      <c r="Y4535" s="130" t="s">
        <v>215</v>
      </c>
      <c r="Z4535" s="130" t="s">
        <v>492</v>
      </c>
    </row>
    <row r="4536">
      <c r="L4536" s="116"/>
      <c r="M4536" s="116"/>
      <c r="N4536" s="116"/>
      <c r="O4536" s="116"/>
      <c r="T4536" s="103"/>
      <c r="Y4536" s="130" t="s">
        <v>605</v>
      </c>
      <c r="Z4536" s="130" t="s">
        <v>492</v>
      </c>
    </row>
    <row r="4537">
      <c r="L4537" s="116"/>
      <c r="M4537" s="116"/>
      <c r="N4537" s="116"/>
      <c r="O4537" s="116"/>
      <c r="T4537" s="103"/>
      <c r="Y4537" s="130" t="s">
        <v>600</v>
      </c>
      <c r="Z4537" s="130" t="s">
        <v>492</v>
      </c>
    </row>
    <row r="4538">
      <c r="L4538" s="116"/>
      <c r="M4538" s="116"/>
      <c r="N4538" s="116"/>
      <c r="O4538" s="116"/>
      <c r="T4538" s="103"/>
      <c r="Y4538" s="130" t="s">
        <v>87</v>
      </c>
      <c r="Z4538" s="130" t="s">
        <v>439</v>
      </c>
    </row>
    <row r="4539">
      <c r="L4539" s="116"/>
      <c r="M4539" s="116"/>
      <c r="N4539" s="116"/>
      <c r="O4539" s="116"/>
      <c r="T4539" s="103"/>
      <c r="Y4539" s="130" t="s">
        <v>596</v>
      </c>
      <c r="Z4539" s="130" t="s">
        <v>419</v>
      </c>
    </row>
    <row r="4540">
      <c r="L4540" s="116"/>
      <c r="M4540" s="116"/>
      <c r="N4540" s="116"/>
      <c r="O4540" s="116"/>
      <c r="T4540" s="103"/>
      <c r="Y4540" s="130" t="s">
        <v>175</v>
      </c>
      <c r="Z4540" s="130" t="s">
        <v>498</v>
      </c>
    </row>
    <row r="4541">
      <c r="L4541" s="116"/>
      <c r="M4541" s="116"/>
      <c r="N4541" s="116"/>
      <c r="O4541" s="116"/>
      <c r="T4541" s="103"/>
      <c r="Y4541" s="130" t="s">
        <v>83</v>
      </c>
      <c r="Z4541" s="130" t="s">
        <v>427</v>
      </c>
    </row>
    <row r="4542">
      <c r="L4542" s="116"/>
      <c r="M4542" s="116"/>
      <c r="N4542" s="116"/>
      <c r="O4542" s="116"/>
      <c r="T4542" s="103"/>
      <c r="Y4542" s="130" t="s">
        <v>67</v>
      </c>
      <c r="Z4542" s="130" t="s">
        <v>435</v>
      </c>
    </row>
    <row r="4543">
      <c r="L4543" s="116"/>
      <c r="M4543" s="116"/>
      <c r="N4543" s="116"/>
      <c r="O4543" s="116"/>
      <c r="T4543" s="103"/>
      <c r="Y4543" s="130" t="s">
        <v>69</v>
      </c>
      <c r="Z4543" s="130" t="s">
        <v>468</v>
      </c>
    </row>
    <row r="4544">
      <c r="L4544" s="116"/>
      <c r="M4544" s="116"/>
      <c r="N4544" s="116"/>
      <c r="O4544" s="116"/>
      <c r="T4544" s="103"/>
      <c r="Y4544" s="130" t="s">
        <v>243</v>
      </c>
      <c r="Z4544" s="130" t="s">
        <v>486</v>
      </c>
    </row>
    <row r="4545">
      <c r="L4545" s="116"/>
      <c r="M4545" s="116"/>
      <c r="N4545" s="116"/>
      <c r="O4545" s="116"/>
      <c r="T4545" s="103"/>
      <c r="Y4545" s="130" t="s">
        <v>81</v>
      </c>
      <c r="Z4545" s="130" t="s">
        <v>413</v>
      </c>
    </row>
    <row r="4546">
      <c r="L4546" s="116"/>
      <c r="M4546" s="116"/>
      <c r="N4546" s="116"/>
      <c r="O4546" s="116"/>
      <c r="T4546" s="103"/>
      <c r="Y4546" s="130" t="s">
        <v>123</v>
      </c>
      <c r="Z4546" s="130" t="s">
        <v>480</v>
      </c>
    </row>
    <row r="4547">
      <c r="L4547" s="116"/>
      <c r="M4547" s="116"/>
      <c r="N4547" s="116"/>
      <c r="O4547" s="116"/>
      <c r="T4547" s="103"/>
      <c r="Y4547" s="130" t="s">
        <v>547</v>
      </c>
      <c r="Z4547" s="130" t="s">
        <v>473</v>
      </c>
    </row>
    <row r="4548">
      <c r="L4548" s="116"/>
      <c r="M4548" s="116"/>
      <c r="N4548" s="116"/>
      <c r="O4548" s="116"/>
      <c r="T4548" s="103"/>
      <c r="Y4548" s="130" t="s">
        <v>548</v>
      </c>
      <c r="Z4548" s="130" t="s">
        <v>464</v>
      </c>
    </row>
    <row r="4549">
      <c r="L4549" s="116"/>
      <c r="M4549" s="116"/>
      <c r="N4549" s="116"/>
      <c r="O4549" s="116"/>
      <c r="T4549" s="103"/>
      <c r="Y4549" s="130" t="s">
        <v>91</v>
      </c>
      <c r="Z4549" s="130" t="s">
        <v>483</v>
      </c>
    </row>
    <row r="4550">
      <c r="L4550" s="116"/>
      <c r="M4550" s="116"/>
      <c r="N4550" s="116"/>
      <c r="O4550" s="116"/>
      <c r="T4550" s="103"/>
      <c r="Y4550" s="130" t="s">
        <v>582</v>
      </c>
      <c r="Z4550" s="130" t="s">
        <v>451</v>
      </c>
    </row>
    <row r="4551">
      <c r="L4551" s="116"/>
      <c r="M4551" s="116"/>
      <c r="N4551" s="116"/>
      <c r="O4551" s="116"/>
      <c r="T4551" s="103"/>
      <c r="Y4551" s="130" t="s">
        <v>255</v>
      </c>
      <c r="Z4551" s="130" t="s">
        <v>425</v>
      </c>
    </row>
    <row r="4552">
      <c r="L4552" s="116"/>
      <c r="M4552" s="116"/>
      <c r="N4552" s="116"/>
      <c r="O4552" s="116"/>
      <c r="T4552" s="103"/>
      <c r="Y4552" s="130" t="s">
        <v>103</v>
      </c>
      <c r="Z4552" s="130" t="s">
        <v>464</v>
      </c>
    </row>
    <row r="4553">
      <c r="L4553" s="116"/>
      <c r="M4553" s="116"/>
      <c r="N4553" s="116"/>
      <c r="O4553" s="116"/>
      <c r="T4553" s="103"/>
      <c r="Y4553" s="130" t="s">
        <v>75</v>
      </c>
      <c r="Z4553" s="130" t="s">
        <v>398</v>
      </c>
    </row>
    <row r="4554">
      <c r="L4554" s="116"/>
      <c r="M4554" s="116"/>
      <c r="N4554" s="116"/>
      <c r="O4554" s="116"/>
      <c r="T4554" s="103"/>
      <c r="Y4554" s="130" t="s">
        <v>141</v>
      </c>
      <c r="Z4554" s="130" t="s">
        <v>449</v>
      </c>
    </row>
    <row r="4555">
      <c r="L4555" s="116"/>
      <c r="M4555" s="116"/>
      <c r="N4555" s="116"/>
      <c r="O4555" s="116"/>
      <c r="T4555" s="103"/>
      <c r="Y4555" s="130" t="s">
        <v>193</v>
      </c>
      <c r="Z4555" s="130" t="s">
        <v>490</v>
      </c>
    </row>
    <row r="4556">
      <c r="L4556" s="116"/>
      <c r="M4556" s="116"/>
      <c r="N4556" s="116"/>
      <c r="O4556" s="116"/>
      <c r="T4556" s="103"/>
      <c r="Y4556" s="130" t="s">
        <v>197</v>
      </c>
      <c r="Z4556" s="130" t="s">
        <v>490</v>
      </c>
    </row>
    <row r="4557">
      <c r="L4557" s="116"/>
      <c r="M4557" s="116"/>
      <c r="N4557" s="116"/>
      <c r="O4557" s="116"/>
      <c r="T4557" s="103"/>
      <c r="Y4557" s="130" t="s">
        <v>129</v>
      </c>
      <c r="Z4557" s="130" t="s">
        <v>372</v>
      </c>
    </row>
    <row r="4558">
      <c r="L4558" s="116"/>
      <c r="M4558" s="116"/>
      <c r="N4558" s="116"/>
      <c r="O4558" s="116"/>
      <c r="T4558" s="103"/>
      <c r="Y4558" s="130" t="s">
        <v>89</v>
      </c>
      <c r="Z4558" s="130" t="s">
        <v>417</v>
      </c>
    </row>
    <row r="4559">
      <c r="L4559" s="116"/>
      <c r="M4559" s="116"/>
      <c r="N4559" s="116"/>
      <c r="O4559" s="116"/>
      <c r="T4559" s="103"/>
      <c r="Y4559" s="130" t="s">
        <v>205</v>
      </c>
      <c r="Z4559" s="130" t="s">
        <v>372</v>
      </c>
    </row>
    <row r="4560">
      <c r="L4560" s="116"/>
      <c r="M4560" s="116"/>
      <c r="N4560" s="116"/>
      <c r="O4560" s="116"/>
      <c r="T4560" s="103"/>
      <c r="Y4560" s="130" t="s">
        <v>527</v>
      </c>
      <c r="Z4560" s="130" t="s">
        <v>480</v>
      </c>
    </row>
    <row r="4561">
      <c r="L4561" s="116"/>
      <c r="M4561" s="116"/>
      <c r="N4561" s="116"/>
      <c r="O4561" s="116"/>
      <c r="T4561" s="103"/>
      <c r="Y4561" s="130" t="s">
        <v>60</v>
      </c>
      <c r="Z4561" s="130" t="s">
        <v>417</v>
      </c>
    </row>
    <row r="4562">
      <c r="L4562" s="116"/>
      <c r="M4562" s="116"/>
      <c r="N4562" s="116"/>
      <c r="O4562" s="116"/>
      <c r="T4562" s="103"/>
      <c r="Y4562" s="130" t="s">
        <v>585</v>
      </c>
      <c r="Z4562" s="130" t="s">
        <v>417</v>
      </c>
    </row>
    <row r="4563">
      <c r="L4563" s="116"/>
      <c r="M4563" s="116"/>
      <c r="N4563" s="116"/>
      <c r="O4563" s="116"/>
      <c r="T4563" s="103"/>
      <c r="Y4563" s="130" t="s">
        <v>135</v>
      </c>
      <c r="Z4563" s="130" t="s">
        <v>459</v>
      </c>
    </row>
    <row r="4564">
      <c r="L4564" s="116"/>
      <c r="M4564" s="116"/>
      <c r="N4564" s="116"/>
      <c r="O4564" s="116"/>
      <c r="T4564" s="103"/>
      <c r="Y4564" s="130" t="s">
        <v>189</v>
      </c>
      <c r="Z4564" s="130" t="s">
        <v>490</v>
      </c>
    </row>
    <row r="4565">
      <c r="L4565" s="116"/>
      <c r="M4565" s="116"/>
      <c r="N4565" s="116"/>
      <c r="O4565" s="116"/>
      <c r="T4565" s="103"/>
      <c r="Y4565" s="130" t="s">
        <v>534</v>
      </c>
      <c r="Z4565" s="130" t="s">
        <v>381</v>
      </c>
    </row>
    <row r="4566">
      <c r="L4566" s="116"/>
      <c r="M4566" s="116"/>
      <c r="N4566" s="116"/>
      <c r="O4566" s="116"/>
      <c r="T4566" s="103"/>
      <c r="Y4566" s="130" t="s">
        <v>537</v>
      </c>
      <c r="Z4566" s="130" t="s">
        <v>461</v>
      </c>
    </row>
    <row r="4567">
      <c r="L4567" s="116"/>
      <c r="M4567" s="116"/>
      <c r="N4567" s="116"/>
      <c r="O4567" s="116"/>
      <c r="T4567" s="103"/>
      <c r="Y4567" s="130" t="s">
        <v>211</v>
      </c>
      <c r="Z4567" s="130" t="s">
        <v>492</v>
      </c>
    </row>
    <row r="4568">
      <c r="L4568" s="116"/>
      <c r="M4568" s="116"/>
      <c r="N4568" s="116"/>
      <c r="O4568" s="116"/>
      <c r="T4568" s="103"/>
      <c r="Y4568" s="130" t="s">
        <v>538</v>
      </c>
      <c r="Z4568" s="130" t="s">
        <v>430</v>
      </c>
    </row>
    <row r="4569">
      <c r="L4569" s="116"/>
      <c r="M4569" s="116"/>
      <c r="N4569" s="116"/>
      <c r="O4569" s="116"/>
      <c r="T4569" s="103"/>
      <c r="Y4569" s="130" t="s">
        <v>77</v>
      </c>
      <c r="Z4569" s="130" t="s">
        <v>427</v>
      </c>
    </row>
    <row r="4570">
      <c r="L4570" s="116"/>
      <c r="M4570" s="116"/>
      <c r="N4570" s="116"/>
      <c r="O4570" s="116"/>
      <c r="T4570" s="103"/>
      <c r="Y4570" s="130" t="s">
        <v>539</v>
      </c>
      <c r="Z4570" s="130" t="s">
        <v>400</v>
      </c>
    </row>
    <row r="4571">
      <c r="L4571" s="116"/>
      <c r="M4571" s="116"/>
      <c r="N4571" s="116"/>
      <c r="O4571" s="116"/>
      <c r="T4571" s="103"/>
      <c r="Y4571" s="130" t="s">
        <v>606</v>
      </c>
      <c r="Z4571" s="130" t="s">
        <v>492</v>
      </c>
    </row>
    <row r="4572">
      <c r="L4572" s="116"/>
      <c r="M4572" s="116"/>
      <c r="N4572" s="116"/>
      <c r="O4572" s="116"/>
      <c r="T4572" s="103"/>
      <c r="Y4572" s="130" t="s">
        <v>215</v>
      </c>
      <c r="Z4572" s="130" t="s">
        <v>492</v>
      </c>
    </row>
    <row r="4573">
      <c r="L4573" s="116"/>
      <c r="M4573" s="116"/>
      <c r="N4573" s="116"/>
      <c r="O4573" s="116"/>
      <c r="T4573" s="103"/>
      <c r="Y4573" s="130" t="s">
        <v>605</v>
      </c>
      <c r="Z4573" s="130" t="s">
        <v>492</v>
      </c>
    </row>
    <row r="4574">
      <c r="L4574" s="116"/>
      <c r="M4574" s="116"/>
      <c r="N4574" s="116"/>
      <c r="O4574" s="116"/>
      <c r="T4574" s="103"/>
      <c r="Y4574" s="130" t="s">
        <v>600</v>
      </c>
      <c r="Z4574" s="130" t="s">
        <v>492</v>
      </c>
    </row>
    <row r="4575">
      <c r="L4575" s="116"/>
      <c r="M4575" s="116"/>
      <c r="N4575" s="116"/>
      <c r="O4575" s="116"/>
      <c r="T4575" s="103"/>
      <c r="Y4575" s="130" t="s">
        <v>87</v>
      </c>
      <c r="Z4575" s="130" t="s">
        <v>439</v>
      </c>
    </row>
    <row r="4576">
      <c r="L4576" s="116"/>
      <c r="M4576" s="116"/>
      <c r="N4576" s="116"/>
      <c r="O4576" s="116"/>
      <c r="T4576" s="103"/>
      <c r="Y4576" s="130" t="s">
        <v>596</v>
      </c>
      <c r="Z4576" s="130" t="s">
        <v>419</v>
      </c>
    </row>
    <row r="4577">
      <c r="L4577" s="116"/>
      <c r="M4577" s="116"/>
      <c r="N4577" s="116"/>
      <c r="O4577" s="116"/>
      <c r="T4577" s="103"/>
      <c r="Y4577" s="130" t="s">
        <v>125</v>
      </c>
      <c r="Z4577" s="130" t="s">
        <v>367</v>
      </c>
    </row>
    <row r="4578">
      <c r="L4578" s="116"/>
      <c r="M4578" s="116"/>
      <c r="N4578" s="116"/>
      <c r="O4578" s="116"/>
      <c r="T4578" s="103"/>
      <c r="Y4578" s="130" t="s">
        <v>175</v>
      </c>
      <c r="Z4578" s="130" t="s">
        <v>498</v>
      </c>
    </row>
    <row r="4579">
      <c r="L4579" s="116"/>
      <c r="M4579" s="116"/>
      <c r="N4579" s="116"/>
      <c r="O4579" s="116"/>
      <c r="T4579" s="103"/>
      <c r="Y4579" s="130" t="s">
        <v>83</v>
      </c>
      <c r="Z4579" s="130" t="s">
        <v>427</v>
      </c>
    </row>
    <row r="4580">
      <c r="L4580" s="116"/>
      <c r="M4580" s="116"/>
      <c r="N4580" s="116"/>
      <c r="O4580" s="116"/>
      <c r="T4580" s="103"/>
      <c r="Y4580" s="130" t="s">
        <v>121</v>
      </c>
      <c r="Z4580" s="130" t="s">
        <v>367</v>
      </c>
    </row>
    <row r="4581">
      <c r="L4581" s="116"/>
      <c r="M4581" s="116"/>
      <c r="N4581" s="116"/>
      <c r="O4581" s="116"/>
      <c r="T4581" s="103"/>
      <c r="Y4581" s="130" t="s">
        <v>67</v>
      </c>
      <c r="Z4581" s="130" t="s">
        <v>435</v>
      </c>
    </row>
    <row r="4582">
      <c r="L4582" s="116"/>
      <c r="M4582" s="116"/>
      <c r="N4582" s="116"/>
      <c r="O4582" s="116"/>
      <c r="T4582" s="103"/>
      <c r="Y4582" s="130" t="s">
        <v>243</v>
      </c>
      <c r="Z4582" s="130" t="s">
        <v>486</v>
      </c>
    </row>
    <row r="4583">
      <c r="L4583" s="116"/>
      <c r="M4583" s="116"/>
      <c r="N4583" s="116"/>
      <c r="O4583" s="116"/>
      <c r="T4583" s="103"/>
      <c r="Y4583" s="130" t="s">
        <v>81</v>
      </c>
      <c r="Z4583" s="130" t="s">
        <v>413</v>
      </c>
    </row>
    <row r="4584">
      <c r="L4584" s="116"/>
      <c r="M4584" s="116"/>
      <c r="N4584" s="116"/>
      <c r="O4584" s="116"/>
      <c r="T4584" s="103"/>
      <c r="Y4584" s="130" t="s">
        <v>97</v>
      </c>
      <c r="Z4584" s="130" t="s">
        <v>471</v>
      </c>
    </row>
    <row r="4585">
      <c r="L4585" s="116"/>
      <c r="M4585" s="116"/>
      <c r="N4585" s="116"/>
      <c r="O4585" s="116"/>
      <c r="T4585" s="103"/>
      <c r="Y4585" s="130" t="s">
        <v>123</v>
      </c>
      <c r="Z4585" s="130" t="s">
        <v>480</v>
      </c>
    </row>
    <row r="4586">
      <c r="L4586" s="116"/>
      <c r="M4586" s="116"/>
      <c r="N4586" s="116"/>
      <c r="O4586" s="116"/>
      <c r="T4586" s="103"/>
      <c r="Y4586" s="130" t="s">
        <v>547</v>
      </c>
      <c r="Z4586" s="130" t="s">
        <v>473</v>
      </c>
    </row>
    <row r="4587">
      <c r="L4587" s="116"/>
      <c r="M4587" s="116"/>
      <c r="N4587" s="116"/>
      <c r="O4587" s="116"/>
      <c r="T4587" s="103"/>
      <c r="Y4587" s="130" t="s">
        <v>548</v>
      </c>
      <c r="Z4587" s="130" t="s">
        <v>464</v>
      </c>
    </row>
    <row r="4588">
      <c r="L4588" s="116"/>
      <c r="M4588" s="116"/>
      <c r="N4588" s="116"/>
      <c r="O4588" s="116"/>
      <c r="T4588" s="103"/>
      <c r="Y4588" s="130" t="s">
        <v>91</v>
      </c>
      <c r="Z4588" s="130" t="s">
        <v>483</v>
      </c>
    </row>
    <row r="4589">
      <c r="L4589" s="116"/>
      <c r="M4589" s="116"/>
      <c r="N4589" s="116"/>
      <c r="O4589" s="116"/>
      <c r="T4589" s="103"/>
      <c r="Y4589" s="130" t="s">
        <v>582</v>
      </c>
      <c r="Z4589" s="130" t="s">
        <v>451</v>
      </c>
    </row>
    <row r="4590">
      <c r="L4590" s="116"/>
      <c r="M4590" s="116"/>
      <c r="N4590" s="116"/>
      <c r="O4590" s="116"/>
      <c r="T4590" s="103"/>
      <c r="Y4590" s="130" t="s">
        <v>255</v>
      </c>
      <c r="Z4590" s="130" t="s">
        <v>425</v>
      </c>
    </row>
    <row r="4591">
      <c r="L4591" s="116"/>
      <c r="M4591" s="116"/>
      <c r="N4591" s="116"/>
      <c r="O4591" s="116"/>
      <c r="T4591" s="103"/>
      <c r="Y4591" s="130" t="s">
        <v>103</v>
      </c>
      <c r="Z4591" s="130" t="s">
        <v>464</v>
      </c>
    </row>
    <row r="4592">
      <c r="L4592" s="116"/>
      <c r="M4592" s="116"/>
      <c r="N4592" s="116"/>
      <c r="O4592" s="116"/>
      <c r="T4592" s="103"/>
      <c r="Y4592" s="130" t="s">
        <v>75</v>
      </c>
      <c r="Z4592" s="130" t="s">
        <v>398</v>
      </c>
    </row>
    <row r="4593">
      <c r="L4593" s="116"/>
      <c r="M4593" s="116"/>
      <c r="N4593" s="116"/>
      <c r="O4593" s="116"/>
      <c r="T4593" s="103"/>
      <c r="Y4593" s="130" t="s">
        <v>107</v>
      </c>
      <c r="Z4593" s="130" t="s">
        <v>476</v>
      </c>
    </row>
    <row r="4594">
      <c r="L4594" s="116"/>
      <c r="M4594" s="116"/>
      <c r="N4594" s="116"/>
      <c r="O4594" s="116"/>
      <c r="T4594" s="103"/>
      <c r="Y4594" s="130" t="s">
        <v>141</v>
      </c>
      <c r="Z4594" s="130" t="s">
        <v>449</v>
      </c>
    </row>
    <row r="4595">
      <c r="L4595" s="116"/>
      <c r="M4595" s="116"/>
      <c r="N4595" s="116"/>
      <c r="O4595" s="116"/>
      <c r="T4595" s="103"/>
      <c r="Y4595" s="130" t="s">
        <v>193</v>
      </c>
      <c r="Z4595" s="130" t="s">
        <v>490</v>
      </c>
    </row>
    <row r="4596">
      <c r="L4596" s="116"/>
      <c r="M4596" s="116"/>
      <c r="N4596" s="116"/>
      <c r="O4596" s="116"/>
      <c r="T4596" s="103"/>
      <c r="Y4596" s="130" t="s">
        <v>197</v>
      </c>
      <c r="Z4596" s="130" t="s">
        <v>490</v>
      </c>
    </row>
    <row r="4597">
      <c r="L4597" s="116"/>
      <c r="M4597" s="116"/>
      <c r="N4597" s="116"/>
      <c r="O4597" s="116"/>
      <c r="T4597" s="103"/>
      <c r="Y4597" s="130" t="s">
        <v>129</v>
      </c>
      <c r="Z4597" s="130" t="s">
        <v>372</v>
      </c>
    </row>
    <row r="4598">
      <c r="L4598" s="116"/>
      <c r="M4598" s="116"/>
      <c r="N4598" s="116"/>
      <c r="O4598" s="116"/>
      <c r="T4598" s="103"/>
      <c r="Y4598" s="130" t="s">
        <v>89</v>
      </c>
      <c r="Z4598" s="130" t="s">
        <v>417</v>
      </c>
    </row>
    <row r="4599">
      <c r="L4599" s="116"/>
      <c r="M4599" s="116"/>
      <c r="N4599" s="116"/>
      <c r="O4599" s="116"/>
      <c r="T4599" s="103"/>
      <c r="Y4599" s="130" t="s">
        <v>205</v>
      </c>
      <c r="Z4599" s="130" t="s">
        <v>372</v>
      </c>
    </row>
    <row r="4600">
      <c r="L4600" s="116"/>
      <c r="M4600" s="116"/>
      <c r="N4600" s="116"/>
      <c r="O4600" s="116"/>
      <c r="T4600" s="103"/>
      <c r="Y4600" s="130" t="s">
        <v>527</v>
      </c>
      <c r="Z4600" s="130" t="s">
        <v>480</v>
      </c>
    </row>
    <row r="4601">
      <c r="L4601" s="116"/>
      <c r="M4601" s="116"/>
      <c r="N4601" s="116"/>
      <c r="O4601" s="116"/>
      <c r="T4601" s="103"/>
      <c r="Y4601" s="130" t="s">
        <v>60</v>
      </c>
      <c r="Z4601" s="130" t="s">
        <v>417</v>
      </c>
    </row>
    <row r="4602">
      <c r="L4602" s="116"/>
      <c r="M4602" s="116"/>
      <c r="N4602" s="116"/>
      <c r="O4602" s="116"/>
      <c r="T4602" s="103"/>
      <c r="Y4602" s="130" t="s">
        <v>585</v>
      </c>
      <c r="Z4602" s="130" t="s">
        <v>417</v>
      </c>
    </row>
    <row r="4603">
      <c r="L4603" s="116"/>
      <c r="M4603" s="116"/>
      <c r="N4603" s="116"/>
      <c r="O4603" s="116"/>
      <c r="T4603" s="103"/>
      <c r="Y4603" s="130" t="s">
        <v>135</v>
      </c>
      <c r="Z4603" s="130" t="s">
        <v>459</v>
      </c>
    </row>
    <row r="4604">
      <c r="L4604" s="116"/>
      <c r="M4604" s="116"/>
      <c r="N4604" s="116"/>
      <c r="O4604" s="116"/>
      <c r="T4604" s="103"/>
      <c r="Y4604" s="130" t="s">
        <v>209</v>
      </c>
      <c r="Z4604" s="130" t="s">
        <v>490</v>
      </c>
    </row>
    <row r="4605">
      <c r="L4605" s="116"/>
      <c r="M4605" s="116"/>
      <c r="N4605" s="116"/>
      <c r="O4605" s="116"/>
      <c r="T4605" s="103"/>
      <c r="Y4605" s="130" t="s">
        <v>189</v>
      </c>
      <c r="Z4605" s="130" t="s">
        <v>490</v>
      </c>
    </row>
    <row r="4606">
      <c r="L4606" s="116"/>
      <c r="M4606" s="116"/>
      <c r="N4606" s="116"/>
      <c r="O4606" s="116"/>
      <c r="T4606" s="103"/>
      <c r="Y4606" s="130" t="s">
        <v>534</v>
      </c>
      <c r="Z4606" s="130" t="s">
        <v>381</v>
      </c>
    </row>
    <row r="4607">
      <c r="L4607" s="116"/>
      <c r="M4607" s="116"/>
      <c r="N4607" s="116"/>
      <c r="O4607" s="116"/>
      <c r="T4607" s="103"/>
      <c r="Y4607" s="130" t="s">
        <v>537</v>
      </c>
      <c r="Z4607" s="130" t="s">
        <v>461</v>
      </c>
    </row>
    <row r="4608">
      <c r="L4608" s="116"/>
      <c r="M4608" s="116"/>
      <c r="N4608" s="116"/>
      <c r="O4608" s="116"/>
      <c r="T4608" s="103"/>
      <c r="Y4608" s="130" t="s">
        <v>211</v>
      </c>
      <c r="Z4608" s="130" t="s">
        <v>492</v>
      </c>
    </row>
    <row r="4609">
      <c r="L4609" s="116"/>
      <c r="M4609" s="116"/>
      <c r="N4609" s="116"/>
      <c r="O4609" s="116"/>
      <c r="T4609" s="103"/>
      <c r="Y4609" s="130" t="s">
        <v>538</v>
      </c>
      <c r="Z4609" s="130" t="s">
        <v>430</v>
      </c>
    </row>
    <row r="4610">
      <c r="L4610" s="116"/>
      <c r="M4610" s="116"/>
      <c r="N4610" s="116"/>
      <c r="O4610" s="116"/>
      <c r="T4610" s="103"/>
      <c r="Y4610" s="130" t="s">
        <v>77</v>
      </c>
      <c r="Z4610" s="130" t="s">
        <v>427</v>
      </c>
    </row>
    <row r="4611">
      <c r="L4611" s="116"/>
      <c r="M4611" s="116"/>
      <c r="N4611" s="116"/>
      <c r="O4611" s="116"/>
      <c r="T4611" s="103"/>
      <c r="Y4611" s="130" t="s">
        <v>606</v>
      </c>
      <c r="Z4611" s="130" t="s">
        <v>492</v>
      </c>
    </row>
    <row r="4612">
      <c r="L4612" s="116"/>
      <c r="M4612" s="116"/>
      <c r="N4612" s="116"/>
      <c r="O4612" s="116"/>
      <c r="T4612" s="103"/>
      <c r="Y4612" s="130" t="s">
        <v>215</v>
      </c>
      <c r="Z4612" s="130" t="s">
        <v>492</v>
      </c>
    </row>
    <row r="4613">
      <c r="L4613" s="116"/>
      <c r="M4613" s="116"/>
      <c r="N4613" s="116"/>
      <c r="O4613" s="116"/>
      <c r="T4613" s="103"/>
      <c r="Y4613" s="130" t="s">
        <v>605</v>
      </c>
      <c r="Z4613" s="130" t="s">
        <v>492</v>
      </c>
    </row>
    <row r="4614">
      <c r="L4614" s="116"/>
      <c r="M4614" s="116"/>
      <c r="N4614" s="116"/>
      <c r="O4614" s="116"/>
      <c r="T4614" s="103"/>
      <c r="Y4614" s="130" t="s">
        <v>600</v>
      </c>
      <c r="Z4614" s="130" t="s">
        <v>492</v>
      </c>
    </row>
    <row r="4615">
      <c r="L4615" s="116"/>
      <c r="M4615" s="116"/>
      <c r="N4615" s="116"/>
      <c r="O4615" s="116"/>
      <c r="T4615" s="103"/>
      <c r="Y4615" s="130" t="s">
        <v>87</v>
      </c>
      <c r="Z4615" s="130" t="s">
        <v>439</v>
      </c>
    </row>
    <row r="4616">
      <c r="L4616" s="116"/>
      <c r="M4616" s="116"/>
      <c r="N4616" s="116"/>
      <c r="O4616" s="116"/>
      <c r="T4616" s="103"/>
      <c r="Y4616" s="130" t="s">
        <v>596</v>
      </c>
      <c r="Z4616" s="130" t="s">
        <v>419</v>
      </c>
    </row>
    <row r="4617">
      <c r="L4617" s="116"/>
      <c r="M4617" s="116"/>
      <c r="N4617" s="116"/>
      <c r="O4617" s="116"/>
      <c r="T4617" s="103"/>
      <c r="Y4617" s="130" t="s">
        <v>175</v>
      </c>
      <c r="Z4617" s="130" t="s">
        <v>498</v>
      </c>
    </row>
    <row r="4618">
      <c r="L4618" s="116"/>
      <c r="M4618" s="116"/>
      <c r="N4618" s="116"/>
      <c r="O4618" s="116"/>
      <c r="T4618" s="103"/>
      <c r="Y4618" s="130" t="s">
        <v>83</v>
      </c>
      <c r="Z4618" s="130" t="s">
        <v>427</v>
      </c>
    </row>
    <row r="4619">
      <c r="L4619" s="116"/>
      <c r="M4619" s="116"/>
      <c r="N4619" s="116"/>
      <c r="O4619" s="116"/>
      <c r="T4619" s="103"/>
      <c r="Y4619" s="130" t="s">
        <v>121</v>
      </c>
      <c r="Z4619" s="130" t="s">
        <v>367</v>
      </c>
    </row>
    <row r="4620">
      <c r="L4620" s="116"/>
      <c r="M4620" s="116"/>
      <c r="N4620" s="116"/>
      <c r="O4620" s="116"/>
      <c r="T4620" s="103"/>
      <c r="Y4620" s="130" t="s">
        <v>67</v>
      </c>
      <c r="Z4620" s="130" t="s">
        <v>435</v>
      </c>
    </row>
    <row r="4621">
      <c r="L4621" s="116"/>
      <c r="M4621" s="116"/>
      <c r="N4621" s="116"/>
      <c r="O4621" s="116"/>
      <c r="T4621" s="103"/>
      <c r="Y4621" s="130" t="s">
        <v>243</v>
      </c>
      <c r="Z4621" s="130" t="s">
        <v>486</v>
      </c>
    </row>
    <row r="4622">
      <c r="L4622" s="116"/>
      <c r="M4622" s="116"/>
      <c r="N4622" s="116"/>
      <c r="O4622" s="116"/>
      <c r="T4622" s="103"/>
      <c r="Y4622" s="130" t="s">
        <v>81</v>
      </c>
      <c r="Z4622" s="130" t="s">
        <v>413</v>
      </c>
    </row>
    <row r="4623">
      <c r="L4623" s="116"/>
      <c r="M4623" s="116"/>
      <c r="N4623" s="116"/>
      <c r="O4623" s="116"/>
      <c r="T4623" s="103"/>
      <c r="Y4623" s="130" t="s">
        <v>97</v>
      </c>
      <c r="Z4623" s="130" t="s">
        <v>471</v>
      </c>
    </row>
    <row r="4624">
      <c r="L4624" s="116"/>
      <c r="M4624" s="116"/>
      <c r="N4624" s="116"/>
      <c r="O4624" s="116"/>
      <c r="T4624" s="103"/>
      <c r="Y4624" s="130" t="s">
        <v>123</v>
      </c>
      <c r="Z4624" s="130" t="s">
        <v>480</v>
      </c>
    </row>
    <row r="4625">
      <c r="L4625" s="116"/>
      <c r="M4625" s="116"/>
      <c r="N4625" s="116"/>
      <c r="O4625" s="116"/>
      <c r="T4625" s="103"/>
      <c r="Y4625" s="130" t="s">
        <v>547</v>
      </c>
      <c r="Z4625" s="130" t="s">
        <v>473</v>
      </c>
    </row>
    <row r="4626">
      <c r="L4626" s="116"/>
      <c r="M4626" s="116"/>
      <c r="N4626" s="116"/>
      <c r="O4626" s="116"/>
      <c r="T4626" s="103"/>
      <c r="Y4626" s="130" t="s">
        <v>548</v>
      </c>
      <c r="Z4626" s="130" t="s">
        <v>464</v>
      </c>
    </row>
    <row r="4627">
      <c r="L4627" s="116"/>
      <c r="M4627" s="116"/>
      <c r="N4627" s="116"/>
      <c r="O4627" s="116"/>
      <c r="T4627" s="103"/>
      <c r="Y4627" s="130" t="s">
        <v>91</v>
      </c>
      <c r="Z4627" s="130" t="s">
        <v>483</v>
      </c>
    </row>
    <row r="4628">
      <c r="L4628" s="116"/>
      <c r="M4628" s="116"/>
      <c r="N4628" s="116"/>
      <c r="O4628" s="116"/>
      <c r="T4628" s="103"/>
      <c r="Y4628" s="130" t="s">
        <v>582</v>
      </c>
      <c r="Z4628" s="130" t="s">
        <v>451</v>
      </c>
    </row>
    <row r="4629">
      <c r="L4629" s="116"/>
      <c r="M4629" s="116"/>
      <c r="N4629" s="116"/>
      <c r="O4629" s="116"/>
      <c r="T4629" s="103"/>
      <c r="Y4629" s="130" t="s">
        <v>255</v>
      </c>
      <c r="Z4629" s="130" t="s">
        <v>425</v>
      </c>
    </row>
    <row r="4630">
      <c r="L4630" s="116"/>
      <c r="M4630" s="116"/>
      <c r="N4630" s="116"/>
      <c r="O4630" s="116"/>
      <c r="T4630" s="103"/>
      <c r="Y4630" s="130" t="s">
        <v>103</v>
      </c>
      <c r="Z4630" s="130" t="s">
        <v>464</v>
      </c>
    </row>
    <row r="4631">
      <c r="L4631" s="116"/>
      <c r="M4631" s="116"/>
      <c r="N4631" s="116"/>
      <c r="O4631" s="116"/>
      <c r="T4631" s="103"/>
      <c r="Y4631" s="130" t="s">
        <v>75</v>
      </c>
      <c r="Z4631" s="130" t="s">
        <v>398</v>
      </c>
    </row>
    <row r="4632">
      <c r="L4632" s="116"/>
      <c r="M4632" s="116"/>
      <c r="N4632" s="116"/>
      <c r="O4632" s="116"/>
      <c r="T4632" s="103"/>
      <c r="Y4632" s="130" t="s">
        <v>107</v>
      </c>
      <c r="Z4632" s="130" t="s">
        <v>476</v>
      </c>
    </row>
    <row r="4633">
      <c r="L4633" s="116"/>
      <c r="M4633" s="116"/>
      <c r="N4633" s="116"/>
      <c r="O4633" s="116"/>
      <c r="T4633" s="103"/>
      <c r="Y4633" s="130" t="s">
        <v>141</v>
      </c>
      <c r="Z4633" s="130" t="s">
        <v>449</v>
      </c>
    </row>
    <row r="4634">
      <c r="L4634" s="116"/>
      <c r="M4634" s="116"/>
      <c r="N4634" s="116"/>
      <c r="O4634" s="116"/>
      <c r="T4634" s="103"/>
      <c r="Y4634" s="130" t="s">
        <v>197</v>
      </c>
      <c r="Z4634" s="130" t="s">
        <v>490</v>
      </c>
    </row>
    <row r="4635">
      <c r="L4635" s="116"/>
      <c r="M4635" s="116"/>
      <c r="N4635" s="116"/>
      <c r="O4635" s="116"/>
      <c r="T4635" s="103"/>
      <c r="Y4635" s="130" t="s">
        <v>129</v>
      </c>
      <c r="Z4635" s="130" t="s">
        <v>372</v>
      </c>
    </row>
    <row r="4636">
      <c r="L4636" s="116"/>
      <c r="M4636" s="116"/>
      <c r="N4636" s="116"/>
      <c r="O4636" s="116"/>
      <c r="T4636" s="103"/>
      <c r="Y4636" s="130" t="s">
        <v>527</v>
      </c>
      <c r="Z4636" s="130" t="s">
        <v>480</v>
      </c>
    </row>
    <row r="4637">
      <c r="L4637" s="116"/>
      <c r="M4637" s="116"/>
      <c r="N4637" s="116"/>
      <c r="O4637" s="116"/>
      <c r="T4637" s="103"/>
      <c r="Y4637" s="130" t="s">
        <v>60</v>
      </c>
      <c r="Z4637" s="130" t="s">
        <v>417</v>
      </c>
    </row>
    <row r="4638">
      <c r="L4638" s="116"/>
      <c r="M4638" s="116"/>
      <c r="N4638" s="116"/>
      <c r="O4638" s="116"/>
      <c r="T4638" s="103"/>
      <c r="Y4638" s="130" t="s">
        <v>585</v>
      </c>
      <c r="Z4638" s="130" t="s">
        <v>417</v>
      </c>
    </row>
    <row r="4639">
      <c r="L4639" s="116"/>
      <c r="M4639" s="116"/>
      <c r="N4639" s="116"/>
      <c r="O4639" s="116"/>
      <c r="T4639" s="103"/>
      <c r="Y4639" s="130" t="s">
        <v>135</v>
      </c>
      <c r="Z4639" s="130" t="s">
        <v>459</v>
      </c>
    </row>
    <row r="4640">
      <c r="L4640" s="116"/>
      <c r="M4640" s="116"/>
      <c r="N4640" s="116"/>
      <c r="O4640" s="116"/>
      <c r="T4640" s="103"/>
      <c r="Y4640" s="130" t="s">
        <v>534</v>
      </c>
      <c r="Z4640" s="130" t="s">
        <v>381</v>
      </c>
    </row>
    <row r="4641">
      <c r="L4641" s="116"/>
      <c r="M4641" s="116"/>
      <c r="N4641" s="116"/>
      <c r="O4641" s="116"/>
      <c r="T4641" s="103"/>
      <c r="Y4641" s="130" t="s">
        <v>537</v>
      </c>
      <c r="Z4641" s="130" t="s">
        <v>461</v>
      </c>
    </row>
    <row r="4642">
      <c r="L4642" s="116"/>
      <c r="M4642" s="116"/>
      <c r="N4642" s="116"/>
      <c r="O4642" s="116"/>
      <c r="T4642" s="103"/>
      <c r="Y4642" s="130" t="s">
        <v>211</v>
      </c>
      <c r="Z4642" s="130" t="s">
        <v>492</v>
      </c>
    </row>
    <row r="4643">
      <c r="L4643" s="116"/>
      <c r="M4643" s="116"/>
      <c r="N4643" s="116"/>
      <c r="O4643" s="116"/>
      <c r="T4643" s="103"/>
      <c r="Y4643" s="130" t="s">
        <v>538</v>
      </c>
      <c r="Z4643" s="130" t="s">
        <v>430</v>
      </c>
    </row>
    <row r="4644">
      <c r="L4644" s="116"/>
      <c r="M4644" s="116"/>
      <c r="N4644" s="116"/>
      <c r="O4644" s="116"/>
      <c r="T4644" s="103"/>
      <c r="Y4644" s="130" t="s">
        <v>77</v>
      </c>
      <c r="Z4644" s="130" t="s">
        <v>427</v>
      </c>
    </row>
    <row r="4645">
      <c r="L4645" s="116"/>
      <c r="M4645" s="116"/>
      <c r="N4645" s="116"/>
      <c r="O4645" s="116"/>
      <c r="T4645" s="103"/>
      <c r="Y4645" s="130" t="s">
        <v>606</v>
      </c>
      <c r="Z4645" s="130" t="s">
        <v>492</v>
      </c>
    </row>
    <row r="4646">
      <c r="L4646" s="116"/>
      <c r="M4646" s="116"/>
      <c r="N4646" s="116"/>
      <c r="O4646" s="116"/>
      <c r="T4646" s="103"/>
      <c r="Y4646" s="130" t="s">
        <v>215</v>
      </c>
      <c r="Z4646" s="130" t="s">
        <v>492</v>
      </c>
    </row>
    <row r="4647">
      <c r="L4647" s="116"/>
      <c r="M4647" s="116"/>
      <c r="N4647" s="116"/>
      <c r="O4647" s="116"/>
      <c r="T4647" s="103"/>
      <c r="Y4647" s="130" t="s">
        <v>605</v>
      </c>
      <c r="Z4647" s="130" t="s">
        <v>492</v>
      </c>
    </row>
    <row r="4648">
      <c r="L4648" s="116"/>
      <c r="M4648" s="116"/>
      <c r="N4648" s="116"/>
      <c r="O4648" s="116"/>
      <c r="T4648" s="103"/>
      <c r="Y4648" s="130" t="s">
        <v>600</v>
      </c>
      <c r="Z4648" s="130" t="s">
        <v>492</v>
      </c>
    </row>
    <row r="4649">
      <c r="L4649" s="116"/>
      <c r="M4649" s="116"/>
      <c r="N4649" s="116"/>
      <c r="O4649" s="116"/>
      <c r="T4649" s="103"/>
      <c r="Y4649" s="130" t="s">
        <v>87</v>
      </c>
      <c r="Z4649" s="130" t="s">
        <v>439</v>
      </c>
    </row>
    <row r="4650">
      <c r="L4650" s="116"/>
      <c r="M4650" s="116"/>
      <c r="N4650" s="116"/>
      <c r="O4650" s="116"/>
      <c r="T4650" s="103"/>
      <c r="Y4650" s="130" t="s">
        <v>596</v>
      </c>
      <c r="Z4650" s="130" t="s">
        <v>419</v>
      </c>
    </row>
    <row r="4651">
      <c r="L4651" s="116"/>
      <c r="M4651" s="116"/>
      <c r="N4651" s="116"/>
      <c r="O4651" s="116"/>
      <c r="T4651" s="103"/>
      <c r="Y4651" s="130" t="s">
        <v>125</v>
      </c>
      <c r="Z4651" s="130" t="s">
        <v>367</v>
      </c>
    </row>
    <row r="4652">
      <c r="L4652" s="116"/>
      <c r="M4652" s="116"/>
      <c r="N4652" s="116"/>
      <c r="O4652" s="116"/>
      <c r="T4652" s="103"/>
      <c r="Y4652" s="130" t="s">
        <v>175</v>
      </c>
      <c r="Z4652" s="130" t="s">
        <v>498</v>
      </c>
    </row>
    <row r="4653">
      <c r="L4653" s="116"/>
      <c r="M4653" s="116"/>
      <c r="N4653" s="116"/>
      <c r="O4653" s="116"/>
      <c r="T4653" s="103"/>
      <c r="Y4653" s="130" t="s">
        <v>83</v>
      </c>
      <c r="Z4653" s="130" t="s">
        <v>427</v>
      </c>
    </row>
    <row r="4654">
      <c r="L4654" s="116"/>
      <c r="M4654" s="116"/>
      <c r="N4654" s="116"/>
      <c r="O4654" s="116"/>
      <c r="T4654" s="103"/>
      <c r="Y4654" s="130" t="s">
        <v>121</v>
      </c>
      <c r="Z4654" s="130" t="s">
        <v>367</v>
      </c>
    </row>
    <row r="4655">
      <c r="L4655" s="116"/>
      <c r="M4655" s="116"/>
      <c r="N4655" s="116"/>
      <c r="O4655" s="116"/>
      <c r="T4655" s="103"/>
      <c r="Y4655" s="130" t="s">
        <v>67</v>
      </c>
      <c r="Z4655" s="130" t="s">
        <v>435</v>
      </c>
    </row>
    <row r="4656">
      <c r="L4656" s="116"/>
      <c r="M4656" s="116"/>
      <c r="N4656" s="116"/>
      <c r="O4656" s="116"/>
      <c r="T4656" s="103"/>
      <c r="Y4656" s="130" t="s">
        <v>69</v>
      </c>
      <c r="Z4656" s="130" t="s">
        <v>468</v>
      </c>
    </row>
    <row r="4657">
      <c r="L4657" s="116"/>
      <c r="M4657" s="116"/>
      <c r="N4657" s="116"/>
      <c r="O4657" s="116"/>
      <c r="T4657" s="103"/>
      <c r="Y4657" s="130" t="s">
        <v>243</v>
      </c>
      <c r="Z4657" s="130" t="s">
        <v>486</v>
      </c>
    </row>
    <row r="4658">
      <c r="L4658" s="116"/>
      <c r="M4658" s="116"/>
      <c r="N4658" s="116"/>
      <c r="O4658" s="116"/>
      <c r="T4658" s="103"/>
      <c r="Y4658" s="130" t="s">
        <v>81</v>
      </c>
      <c r="Z4658" s="130" t="s">
        <v>413</v>
      </c>
    </row>
    <row r="4659">
      <c r="L4659" s="116"/>
      <c r="M4659" s="116"/>
      <c r="N4659" s="116"/>
      <c r="O4659" s="116"/>
      <c r="T4659" s="103"/>
      <c r="Y4659" s="130" t="s">
        <v>97</v>
      </c>
      <c r="Z4659" s="130" t="s">
        <v>471</v>
      </c>
    </row>
    <row r="4660">
      <c r="L4660" s="116"/>
      <c r="M4660" s="116"/>
      <c r="N4660" s="116"/>
      <c r="O4660" s="116"/>
      <c r="T4660" s="103"/>
      <c r="Y4660" s="130" t="s">
        <v>123</v>
      </c>
      <c r="Z4660" s="130" t="s">
        <v>480</v>
      </c>
    </row>
    <row r="4661">
      <c r="L4661" s="116"/>
      <c r="M4661" s="116"/>
      <c r="N4661" s="116"/>
      <c r="O4661" s="116"/>
      <c r="T4661" s="103"/>
      <c r="Y4661" s="130" t="s">
        <v>547</v>
      </c>
      <c r="Z4661" s="130" t="s">
        <v>473</v>
      </c>
    </row>
    <row r="4662">
      <c r="L4662" s="116"/>
      <c r="M4662" s="116"/>
      <c r="N4662" s="116"/>
      <c r="O4662" s="116"/>
      <c r="T4662" s="103"/>
      <c r="Y4662" s="130" t="s">
        <v>548</v>
      </c>
      <c r="Z4662" s="130" t="s">
        <v>464</v>
      </c>
    </row>
    <row r="4663">
      <c r="L4663" s="116"/>
      <c r="M4663" s="116"/>
      <c r="N4663" s="116"/>
      <c r="O4663" s="116"/>
      <c r="T4663" s="103"/>
      <c r="Y4663" s="130" t="s">
        <v>91</v>
      </c>
      <c r="Z4663" s="130" t="s">
        <v>483</v>
      </c>
    </row>
    <row r="4664">
      <c r="L4664" s="116"/>
      <c r="M4664" s="116"/>
      <c r="N4664" s="116"/>
      <c r="O4664" s="116"/>
      <c r="T4664" s="103"/>
      <c r="Y4664" s="130" t="s">
        <v>582</v>
      </c>
      <c r="Z4664" s="130" t="s">
        <v>451</v>
      </c>
    </row>
    <row r="4665">
      <c r="L4665" s="116"/>
      <c r="M4665" s="116"/>
      <c r="N4665" s="116"/>
      <c r="O4665" s="116"/>
      <c r="T4665" s="103"/>
      <c r="Y4665" s="130" t="s">
        <v>255</v>
      </c>
      <c r="Z4665" s="130" t="s">
        <v>425</v>
      </c>
    </row>
    <row r="4666">
      <c r="L4666" s="116"/>
      <c r="M4666" s="116"/>
      <c r="N4666" s="116"/>
      <c r="O4666" s="116"/>
      <c r="T4666" s="103"/>
      <c r="Y4666" s="130" t="s">
        <v>103</v>
      </c>
      <c r="Z4666" s="130" t="s">
        <v>464</v>
      </c>
    </row>
    <row r="4667">
      <c r="L4667" s="116"/>
      <c r="M4667" s="116"/>
      <c r="N4667" s="116"/>
      <c r="O4667" s="116"/>
      <c r="T4667" s="103"/>
      <c r="Y4667" s="130" t="s">
        <v>75</v>
      </c>
      <c r="Z4667" s="130" t="s">
        <v>398</v>
      </c>
    </row>
    <row r="4668">
      <c r="L4668" s="116"/>
      <c r="M4668" s="116"/>
      <c r="N4668" s="116"/>
      <c r="O4668" s="116"/>
      <c r="T4668" s="103"/>
      <c r="Y4668" s="130" t="s">
        <v>107</v>
      </c>
      <c r="Z4668" s="130" t="s">
        <v>476</v>
      </c>
    </row>
    <row r="4669">
      <c r="L4669" s="116"/>
      <c r="M4669" s="116"/>
      <c r="N4669" s="116"/>
      <c r="O4669" s="116"/>
      <c r="T4669" s="103"/>
      <c r="Y4669" s="130" t="s">
        <v>141</v>
      </c>
      <c r="Z4669" s="130" t="s">
        <v>449</v>
      </c>
    </row>
    <row r="4670">
      <c r="L4670" s="116"/>
      <c r="M4670" s="116"/>
      <c r="N4670" s="116"/>
      <c r="O4670" s="116"/>
      <c r="T4670" s="103"/>
      <c r="Y4670" s="130" t="s">
        <v>197</v>
      </c>
      <c r="Z4670" s="130" t="s">
        <v>490</v>
      </c>
    </row>
    <row r="4671">
      <c r="L4671" s="116"/>
      <c r="M4671" s="116"/>
      <c r="N4671" s="116"/>
      <c r="O4671" s="116"/>
      <c r="T4671" s="103"/>
      <c r="Y4671" s="130" t="s">
        <v>129</v>
      </c>
      <c r="Z4671" s="130" t="s">
        <v>372</v>
      </c>
    </row>
    <row r="4672">
      <c r="L4672" s="116"/>
      <c r="M4672" s="116"/>
      <c r="N4672" s="116"/>
      <c r="O4672" s="116"/>
      <c r="T4672" s="103"/>
      <c r="Y4672" s="130" t="s">
        <v>89</v>
      </c>
      <c r="Z4672" s="130" t="s">
        <v>417</v>
      </c>
    </row>
    <row r="4673">
      <c r="L4673" s="116"/>
      <c r="M4673" s="116"/>
      <c r="N4673" s="116"/>
      <c r="O4673" s="116"/>
      <c r="T4673" s="103"/>
      <c r="Y4673" s="130" t="s">
        <v>527</v>
      </c>
      <c r="Z4673" s="130" t="s">
        <v>480</v>
      </c>
    </row>
    <row r="4674">
      <c r="L4674" s="116"/>
      <c r="M4674" s="116"/>
      <c r="N4674" s="116"/>
      <c r="O4674" s="116"/>
      <c r="T4674" s="103"/>
      <c r="Y4674" s="130" t="s">
        <v>60</v>
      </c>
      <c r="Z4674" s="130" t="s">
        <v>417</v>
      </c>
    </row>
    <row r="4675">
      <c r="L4675" s="116"/>
      <c r="M4675" s="116"/>
      <c r="N4675" s="116"/>
      <c r="O4675" s="116"/>
      <c r="T4675" s="103"/>
      <c r="Y4675" s="130" t="s">
        <v>585</v>
      </c>
      <c r="Z4675" s="130" t="s">
        <v>417</v>
      </c>
    </row>
    <row r="4676">
      <c r="L4676" s="116"/>
      <c r="M4676" s="116"/>
      <c r="N4676" s="116"/>
      <c r="O4676" s="116"/>
      <c r="T4676" s="103"/>
      <c r="Y4676" s="130" t="s">
        <v>135</v>
      </c>
      <c r="Z4676" s="130" t="s">
        <v>459</v>
      </c>
    </row>
    <row r="4677">
      <c r="L4677" s="116"/>
      <c r="M4677" s="116"/>
      <c r="N4677" s="116"/>
      <c r="O4677" s="116"/>
      <c r="T4677" s="103"/>
      <c r="Y4677" s="130" t="s">
        <v>189</v>
      </c>
      <c r="Z4677" s="130" t="s">
        <v>490</v>
      </c>
    </row>
    <row r="4678">
      <c r="L4678" s="116"/>
      <c r="M4678" s="116"/>
      <c r="N4678" s="116"/>
      <c r="O4678" s="116"/>
      <c r="T4678" s="103"/>
      <c r="Y4678" s="130" t="s">
        <v>534</v>
      </c>
      <c r="Z4678" s="130" t="s">
        <v>381</v>
      </c>
    </row>
    <row r="4679">
      <c r="L4679" s="116"/>
      <c r="M4679" s="116"/>
      <c r="N4679" s="116"/>
      <c r="O4679" s="116"/>
      <c r="T4679" s="103"/>
      <c r="Y4679" s="130" t="s">
        <v>537</v>
      </c>
      <c r="Z4679" s="130" t="s">
        <v>461</v>
      </c>
    </row>
    <row r="4680">
      <c r="L4680" s="116"/>
      <c r="M4680" s="116"/>
      <c r="N4680" s="116"/>
      <c r="O4680" s="116"/>
      <c r="T4680" s="103"/>
      <c r="Y4680" s="130" t="s">
        <v>211</v>
      </c>
      <c r="Z4680" s="130" t="s">
        <v>492</v>
      </c>
    </row>
    <row r="4681">
      <c r="L4681" s="116"/>
      <c r="M4681" s="116"/>
      <c r="N4681" s="116"/>
      <c r="O4681" s="116"/>
      <c r="T4681" s="103"/>
      <c r="Y4681" s="130" t="s">
        <v>77</v>
      </c>
      <c r="Z4681" s="130" t="s">
        <v>427</v>
      </c>
    </row>
    <row r="4682">
      <c r="L4682" s="116"/>
      <c r="M4682" s="116"/>
      <c r="N4682" s="116"/>
      <c r="O4682" s="116"/>
      <c r="T4682" s="103"/>
      <c r="Y4682" s="130" t="s">
        <v>606</v>
      </c>
      <c r="Z4682" s="130" t="s">
        <v>492</v>
      </c>
    </row>
    <row r="4683">
      <c r="L4683" s="116"/>
      <c r="M4683" s="116"/>
      <c r="N4683" s="116"/>
      <c r="O4683" s="116"/>
      <c r="T4683" s="103"/>
      <c r="Y4683" s="130" t="s">
        <v>215</v>
      </c>
      <c r="Z4683" s="130" t="s">
        <v>492</v>
      </c>
    </row>
    <row r="4684">
      <c r="L4684" s="116"/>
      <c r="M4684" s="116"/>
      <c r="N4684" s="116"/>
      <c r="O4684" s="116"/>
      <c r="T4684" s="103"/>
      <c r="Y4684" s="130" t="s">
        <v>605</v>
      </c>
      <c r="Z4684" s="130" t="s">
        <v>492</v>
      </c>
    </row>
    <row r="4685">
      <c r="L4685" s="116"/>
      <c r="M4685" s="116"/>
      <c r="N4685" s="116"/>
      <c r="O4685" s="116"/>
      <c r="T4685" s="103"/>
      <c r="Y4685" s="130" t="s">
        <v>600</v>
      </c>
      <c r="Z4685" s="130" t="s">
        <v>492</v>
      </c>
    </row>
    <row r="4686">
      <c r="L4686" s="116"/>
      <c r="M4686" s="116"/>
      <c r="N4686" s="116"/>
      <c r="O4686" s="116"/>
      <c r="T4686" s="103"/>
      <c r="Y4686" s="130" t="s">
        <v>87</v>
      </c>
      <c r="Z4686" s="130" t="s">
        <v>439</v>
      </c>
    </row>
    <row r="4687">
      <c r="L4687" s="116"/>
      <c r="M4687" s="116"/>
      <c r="N4687" s="116"/>
      <c r="O4687" s="116"/>
      <c r="T4687" s="103"/>
      <c r="Y4687" s="130" t="s">
        <v>596</v>
      </c>
      <c r="Z4687" s="130" t="s">
        <v>419</v>
      </c>
    </row>
    <row r="4688">
      <c r="L4688" s="116"/>
      <c r="M4688" s="116"/>
      <c r="N4688" s="116"/>
      <c r="O4688" s="116"/>
      <c r="T4688" s="103"/>
      <c r="Y4688" s="130" t="s">
        <v>175</v>
      </c>
      <c r="Z4688" s="130" t="s">
        <v>498</v>
      </c>
    </row>
    <row r="4689">
      <c r="L4689" s="116"/>
      <c r="M4689" s="116"/>
      <c r="N4689" s="116"/>
      <c r="O4689" s="116"/>
      <c r="T4689" s="103"/>
      <c r="Y4689" s="130" t="s">
        <v>83</v>
      </c>
      <c r="Z4689" s="130" t="s">
        <v>427</v>
      </c>
    </row>
    <row r="4690">
      <c r="L4690" s="116"/>
      <c r="M4690" s="116"/>
      <c r="N4690" s="116"/>
      <c r="O4690" s="116"/>
      <c r="T4690" s="103"/>
      <c r="Y4690" s="130" t="s">
        <v>121</v>
      </c>
      <c r="Z4690" s="130" t="s">
        <v>367</v>
      </c>
    </row>
    <row r="4691">
      <c r="L4691" s="116"/>
      <c r="M4691" s="116"/>
      <c r="N4691" s="116"/>
      <c r="O4691" s="116"/>
      <c r="T4691" s="103"/>
      <c r="Y4691" s="130" t="s">
        <v>67</v>
      </c>
      <c r="Z4691" s="130" t="s">
        <v>435</v>
      </c>
    </row>
    <row r="4692">
      <c r="L4692" s="116"/>
      <c r="M4692" s="116"/>
      <c r="N4692" s="116"/>
      <c r="O4692" s="116"/>
      <c r="T4692" s="103"/>
      <c r="Y4692" s="130" t="s">
        <v>69</v>
      </c>
      <c r="Z4692" s="130" t="s">
        <v>468</v>
      </c>
    </row>
    <row r="4693">
      <c r="L4693" s="116"/>
      <c r="M4693" s="116"/>
      <c r="N4693" s="116"/>
      <c r="O4693" s="116"/>
      <c r="T4693" s="103"/>
      <c r="Y4693" s="130" t="s">
        <v>243</v>
      </c>
      <c r="Z4693" s="130" t="s">
        <v>486</v>
      </c>
    </row>
    <row r="4694">
      <c r="L4694" s="116"/>
      <c r="M4694" s="116"/>
      <c r="N4694" s="116"/>
      <c r="O4694" s="116"/>
      <c r="T4694" s="103"/>
      <c r="Y4694" s="130" t="s">
        <v>81</v>
      </c>
      <c r="Z4694" s="130" t="s">
        <v>413</v>
      </c>
    </row>
    <row r="4695">
      <c r="L4695" s="116"/>
      <c r="M4695" s="116"/>
      <c r="N4695" s="116"/>
      <c r="O4695" s="116"/>
      <c r="T4695" s="103"/>
      <c r="Y4695" s="130" t="s">
        <v>97</v>
      </c>
      <c r="Z4695" s="130" t="s">
        <v>471</v>
      </c>
    </row>
    <row r="4696">
      <c r="L4696" s="116"/>
      <c r="M4696" s="116"/>
      <c r="N4696" s="116"/>
      <c r="O4696" s="116"/>
      <c r="T4696" s="103"/>
      <c r="Y4696" s="130" t="s">
        <v>123</v>
      </c>
      <c r="Z4696" s="130" t="s">
        <v>480</v>
      </c>
    </row>
    <row r="4697">
      <c r="L4697" s="116"/>
      <c r="M4697" s="116"/>
      <c r="N4697" s="116"/>
      <c r="O4697" s="116"/>
      <c r="T4697" s="103"/>
      <c r="Y4697" s="130" t="s">
        <v>547</v>
      </c>
      <c r="Z4697" s="130" t="s">
        <v>473</v>
      </c>
    </row>
    <row r="4698">
      <c r="L4698" s="116"/>
      <c r="M4698" s="116"/>
      <c r="N4698" s="116"/>
      <c r="O4698" s="116"/>
      <c r="T4698" s="103"/>
      <c r="Y4698" s="130" t="s">
        <v>548</v>
      </c>
      <c r="Z4698" s="130" t="s">
        <v>464</v>
      </c>
    </row>
    <row r="4699">
      <c r="L4699" s="116"/>
      <c r="M4699" s="116"/>
      <c r="N4699" s="116"/>
      <c r="O4699" s="116"/>
      <c r="T4699" s="103"/>
      <c r="Y4699" s="130" t="s">
        <v>91</v>
      </c>
      <c r="Z4699" s="130" t="s">
        <v>483</v>
      </c>
    </row>
    <row r="4700">
      <c r="L4700" s="116"/>
      <c r="M4700" s="116"/>
      <c r="N4700" s="116"/>
      <c r="O4700" s="116"/>
      <c r="T4700" s="103"/>
      <c r="Y4700" s="130" t="s">
        <v>582</v>
      </c>
      <c r="Z4700" s="130" t="s">
        <v>451</v>
      </c>
    </row>
    <row r="4701">
      <c r="L4701" s="116"/>
      <c r="M4701" s="116"/>
      <c r="N4701" s="116"/>
      <c r="O4701" s="116"/>
      <c r="T4701" s="103"/>
      <c r="Y4701" s="130" t="s">
        <v>255</v>
      </c>
      <c r="Z4701" s="130" t="s">
        <v>425</v>
      </c>
    </row>
    <row r="4702">
      <c r="L4702" s="116"/>
      <c r="M4702" s="116"/>
      <c r="N4702" s="116"/>
      <c r="O4702" s="116"/>
      <c r="T4702" s="103"/>
      <c r="Y4702" s="130" t="s">
        <v>103</v>
      </c>
      <c r="Z4702" s="130" t="s">
        <v>464</v>
      </c>
    </row>
    <row r="4703">
      <c r="L4703" s="116"/>
      <c r="M4703" s="116"/>
      <c r="N4703" s="116"/>
      <c r="O4703" s="116"/>
      <c r="T4703" s="103"/>
      <c r="Y4703" s="130" t="s">
        <v>75</v>
      </c>
      <c r="Z4703" s="130" t="s">
        <v>398</v>
      </c>
    </row>
    <row r="4704">
      <c r="L4704" s="116"/>
      <c r="M4704" s="116"/>
      <c r="N4704" s="116"/>
      <c r="O4704" s="116"/>
      <c r="T4704" s="103"/>
      <c r="Y4704" s="130" t="s">
        <v>107</v>
      </c>
      <c r="Z4704" s="130" t="s">
        <v>476</v>
      </c>
    </row>
    <row r="4705">
      <c r="L4705" s="116"/>
      <c r="M4705" s="116"/>
      <c r="N4705" s="116"/>
      <c r="O4705" s="116"/>
      <c r="T4705" s="103"/>
      <c r="Y4705" s="130" t="s">
        <v>141</v>
      </c>
      <c r="Z4705" s="130" t="s">
        <v>449</v>
      </c>
    </row>
    <row r="4706">
      <c r="L4706" s="116"/>
      <c r="M4706" s="116"/>
      <c r="N4706" s="116"/>
      <c r="O4706" s="116"/>
      <c r="T4706" s="103"/>
      <c r="Y4706" s="130" t="s">
        <v>197</v>
      </c>
      <c r="Z4706" s="130" t="s">
        <v>490</v>
      </c>
    </row>
    <row r="4707">
      <c r="L4707" s="116"/>
      <c r="M4707" s="116"/>
      <c r="N4707" s="116"/>
      <c r="O4707" s="116"/>
      <c r="T4707" s="103"/>
      <c r="Y4707" s="130" t="s">
        <v>129</v>
      </c>
      <c r="Z4707" s="130" t="s">
        <v>372</v>
      </c>
    </row>
    <row r="4708">
      <c r="L4708" s="116"/>
      <c r="M4708" s="116"/>
      <c r="N4708" s="116"/>
      <c r="O4708" s="116"/>
      <c r="T4708" s="103"/>
      <c r="Y4708" s="130" t="s">
        <v>205</v>
      </c>
      <c r="Z4708" s="130" t="s">
        <v>372</v>
      </c>
    </row>
    <row r="4709">
      <c r="L4709" s="116"/>
      <c r="M4709" s="116"/>
      <c r="N4709" s="116"/>
      <c r="O4709" s="116"/>
      <c r="T4709" s="103"/>
      <c r="Y4709" s="130" t="s">
        <v>527</v>
      </c>
      <c r="Z4709" s="130" t="s">
        <v>480</v>
      </c>
    </row>
    <row r="4710">
      <c r="L4710" s="116"/>
      <c r="M4710" s="116"/>
      <c r="N4710" s="116"/>
      <c r="O4710" s="116"/>
      <c r="T4710" s="103"/>
      <c r="Y4710" s="130" t="s">
        <v>60</v>
      </c>
      <c r="Z4710" s="130" t="s">
        <v>417</v>
      </c>
    </row>
    <row r="4711">
      <c r="L4711" s="116"/>
      <c r="M4711" s="116"/>
      <c r="N4711" s="116"/>
      <c r="O4711" s="116"/>
      <c r="T4711" s="103"/>
      <c r="Y4711" s="130" t="s">
        <v>585</v>
      </c>
      <c r="Z4711" s="130" t="s">
        <v>417</v>
      </c>
    </row>
    <row r="4712">
      <c r="L4712" s="116"/>
      <c r="M4712" s="116"/>
      <c r="N4712" s="116"/>
      <c r="O4712" s="116"/>
      <c r="T4712" s="103"/>
      <c r="Y4712" s="130" t="s">
        <v>135</v>
      </c>
      <c r="Z4712" s="130" t="s">
        <v>459</v>
      </c>
    </row>
    <row r="4713">
      <c r="L4713" s="116"/>
      <c r="M4713" s="116"/>
      <c r="N4713" s="116"/>
      <c r="O4713" s="116"/>
      <c r="T4713" s="103"/>
      <c r="Y4713" s="130" t="s">
        <v>209</v>
      </c>
      <c r="Z4713" s="130" t="s">
        <v>490</v>
      </c>
    </row>
    <row r="4714">
      <c r="L4714" s="116"/>
      <c r="M4714" s="116"/>
      <c r="N4714" s="116"/>
      <c r="O4714" s="116"/>
      <c r="T4714" s="103"/>
      <c r="Y4714" s="130" t="s">
        <v>534</v>
      </c>
      <c r="Z4714" s="130" t="s">
        <v>381</v>
      </c>
    </row>
    <row r="4715">
      <c r="L4715" s="116"/>
      <c r="M4715" s="116"/>
      <c r="N4715" s="116"/>
      <c r="O4715" s="116"/>
      <c r="T4715" s="103"/>
      <c r="Y4715" s="130" t="s">
        <v>537</v>
      </c>
      <c r="Z4715" s="130" t="s">
        <v>461</v>
      </c>
    </row>
    <row r="4716">
      <c r="L4716" s="116"/>
      <c r="M4716" s="116"/>
      <c r="N4716" s="116"/>
      <c r="O4716" s="116"/>
      <c r="T4716" s="103"/>
      <c r="Y4716" s="130" t="s">
        <v>211</v>
      </c>
      <c r="Z4716" s="130" t="s">
        <v>492</v>
      </c>
    </row>
    <row r="4717">
      <c r="L4717" s="116"/>
      <c r="M4717" s="116"/>
      <c r="N4717" s="116"/>
      <c r="O4717" s="116"/>
      <c r="T4717" s="103"/>
      <c r="Y4717" s="130" t="s">
        <v>538</v>
      </c>
      <c r="Z4717" s="130" t="s">
        <v>430</v>
      </c>
    </row>
    <row r="4718">
      <c r="L4718" s="116"/>
      <c r="M4718" s="116"/>
      <c r="N4718" s="116"/>
      <c r="O4718" s="116"/>
      <c r="T4718" s="103"/>
      <c r="Y4718" s="130" t="s">
        <v>77</v>
      </c>
      <c r="Z4718" s="130" t="s">
        <v>427</v>
      </c>
    </row>
    <row r="4719">
      <c r="L4719" s="116"/>
      <c r="M4719" s="116"/>
      <c r="N4719" s="116"/>
      <c r="O4719" s="116"/>
      <c r="T4719" s="103"/>
      <c r="Y4719" s="130" t="s">
        <v>606</v>
      </c>
      <c r="Z4719" s="130" t="s">
        <v>492</v>
      </c>
    </row>
    <row r="4720">
      <c r="L4720" s="116"/>
      <c r="M4720" s="116"/>
      <c r="N4720" s="116"/>
      <c r="O4720" s="116"/>
      <c r="T4720" s="103"/>
      <c r="Y4720" s="130" t="s">
        <v>215</v>
      </c>
      <c r="Z4720" s="130" t="s">
        <v>492</v>
      </c>
    </row>
    <row r="4721">
      <c r="L4721" s="116"/>
      <c r="M4721" s="116"/>
      <c r="N4721" s="116"/>
      <c r="O4721" s="116"/>
      <c r="T4721" s="103"/>
      <c r="Y4721" s="130" t="s">
        <v>605</v>
      </c>
      <c r="Z4721" s="130" t="s">
        <v>492</v>
      </c>
    </row>
    <row r="4722">
      <c r="L4722" s="116"/>
      <c r="M4722" s="116"/>
      <c r="N4722" s="116"/>
      <c r="O4722" s="116"/>
      <c r="T4722" s="103"/>
      <c r="Y4722" s="130" t="s">
        <v>600</v>
      </c>
      <c r="Z4722" s="130" t="s">
        <v>492</v>
      </c>
    </row>
    <row r="4723">
      <c r="L4723" s="116"/>
      <c r="M4723" s="116"/>
      <c r="N4723" s="116"/>
      <c r="O4723" s="116"/>
      <c r="T4723" s="103"/>
      <c r="Y4723" s="130" t="s">
        <v>87</v>
      </c>
      <c r="Z4723" s="130" t="s">
        <v>439</v>
      </c>
    </row>
    <row r="4724">
      <c r="L4724" s="116"/>
      <c r="M4724" s="116"/>
      <c r="N4724" s="116"/>
      <c r="O4724" s="116"/>
      <c r="T4724" s="103"/>
      <c r="Y4724" s="130" t="s">
        <v>596</v>
      </c>
      <c r="Z4724" s="130" t="s">
        <v>419</v>
      </c>
    </row>
    <row r="4725">
      <c r="L4725" s="116"/>
      <c r="M4725" s="116"/>
      <c r="N4725" s="116"/>
      <c r="O4725" s="116"/>
      <c r="T4725" s="103"/>
      <c r="Y4725" s="130" t="s">
        <v>125</v>
      </c>
      <c r="Z4725" s="130" t="s">
        <v>367</v>
      </c>
    </row>
    <row r="4726">
      <c r="L4726" s="116"/>
      <c r="M4726" s="116"/>
      <c r="N4726" s="116"/>
      <c r="O4726" s="116"/>
      <c r="T4726" s="103"/>
      <c r="Y4726" s="130" t="s">
        <v>175</v>
      </c>
      <c r="Z4726" s="130" t="s">
        <v>498</v>
      </c>
    </row>
    <row r="4727">
      <c r="L4727" s="116"/>
      <c r="M4727" s="116"/>
      <c r="N4727" s="116"/>
      <c r="O4727" s="116"/>
      <c r="T4727" s="103"/>
      <c r="Y4727" s="130" t="s">
        <v>83</v>
      </c>
      <c r="Z4727" s="130" t="s">
        <v>427</v>
      </c>
    </row>
    <row r="4728">
      <c r="L4728" s="116"/>
      <c r="M4728" s="116"/>
      <c r="N4728" s="116"/>
      <c r="O4728" s="116"/>
      <c r="T4728" s="103"/>
      <c r="Y4728" s="130" t="s">
        <v>227</v>
      </c>
      <c r="Z4728" s="130" t="s">
        <v>490</v>
      </c>
    </row>
    <row r="4729">
      <c r="L4729" s="116"/>
      <c r="M4729" s="116"/>
      <c r="N4729" s="116"/>
      <c r="O4729" s="116"/>
      <c r="T4729" s="103"/>
      <c r="Y4729" s="130" t="s">
        <v>121</v>
      </c>
      <c r="Z4729" s="130" t="s">
        <v>367</v>
      </c>
    </row>
    <row r="4730">
      <c r="L4730" s="116"/>
      <c r="M4730" s="116"/>
      <c r="N4730" s="116"/>
      <c r="O4730" s="116"/>
      <c r="T4730" s="103"/>
      <c r="Y4730" s="130" t="s">
        <v>67</v>
      </c>
      <c r="Z4730" s="130" t="s">
        <v>435</v>
      </c>
    </row>
    <row r="4731">
      <c r="L4731" s="116"/>
      <c r="M4731" s="116"/>
      <c r="N4731" s="116"/>
      <c r="O4731" s="116"/>
      <c r="T4731" s="103"/>
      <c r="Y4731" s="130" t="s">
        <v>69</v>
      </c>
      <c r="Z4731" s="130" t="s">
        <v>468</v>
      </c>
    </row>
    <row r="4732">
      <c r="L4732" s="116"/>
      <c r="M4732" s="116"/>
      <c r="N4732" s="116"/>
      <c r="O4732" s="116"/>
      <c r="T4732" s="103"/>
      <c r="Y4732" s="130" t="s">
        <v>243</v>
      </c>
      <c r="Z4732" s="130" t="s">
        <v>486</v>
      </c>
    </row>
    <row r="4733">
      <c r="L4733" s="116"/>
      <c r="M4733" s="116"/>
      <c r="N4733" s="116"/>
      <c r="O4733" s="116"/>
      <c r="T4733" s="103"/>
      <c r="Y4733" s="130" t="s">
        <v>81</v>
      </c>
      <c r="Z4733" s="130" t="s">
        <v>413</v>
      </c>
    </row>
    <row r="4734">
      <c r="L4734" s="116"/>
      <c r="M4734" s="116"/>
      <c r="N4734" s="116"/>
      <c r="O4734" s="116"/>
      <c r="T4734" s="103"/>
      <c r="Y4734" s="130" t="s">
        <v>97</v>
      </c>
      <c r="Z4734" s="130" t="s">
        <v>471</v>
      </c>
    </row>
    <row r="4735">
      <c r="L4735" s="116"/>
      <c r="M4735" s="116"/>
      <c r="N4735" s="116"/>
      <c r="O4735" s="116"/>
      <c r="T4735" s="103"/>
      <c r="Y4735" s="130" t="s">
        <v>123</v>
      </c>
      <c r="Z4735" s="130" t="s">
        <v>480</v>
      </c>
    </row>
    <row r="4736">
      <c r="L4736" s="116"/>
      <c r="M4736" s="116"/>
      <c r="N4736" s="116"/>
      <c r="O4736" s="116"/>
      <c r="T4736" s="103"/>
      <c r="Y4736" s="130" t="s">
        <v>547</v>
      </c>
      <c r="Z4736" s="130" t="s">
        <v>473</v>
      </c>
    </row>
    <row r="4737">
      <c r="L4737" s="116"/>
      <c r="M4737" s="116"/>
      <c r="N4737" s="116"/>
      <c r="O4737" s="116"/>
      <c r="T4737" s="103"/>
      <c r="Y4737" s="130" t="s">
        <v>548</v>
      </c>
      <c r="Z4737" s="130" t="s">
        <v>464</v>
      </c>
    </row>
    <row r="4738">
      <c r="L4738" s="116"/>
      <c r="M4738" s="116"/>
      <c r="N4738" s="116"/>
      <c r="O4738" s="116"/>
      <c r="T4738" s="103"/>
      <c r="Y4738" s="130" t="s">
        <v>91</v>
      </c>
      <c r="Z4738" s="130" t="s">
        <v>483</v>
      </c>
    </row>
    <row r="4739">
      <c r="L4739" s="116"/>
      <c r="M4739" s="116"/>
      <c r="N4739" s="116"/>
      <c r="O4739" s="116"/>
      <c r="T4739" s="103"/>
      <c r="Y4739" s="130" t="s">
        <v>582</v>
      </c>
      <c r="Z4739" s="130" t="s">
        <v>451</v>
      </c>
    </row>
    <row r="4740">
      <c r="L4740" s="116"/>
      <c r="M4740" s="116"/>
      <c r="N4740" s="116"/>
      <c r="O4740" s="116"/>
      <c r="T4740" s="103"/>
      <c r="Y4740" s="130" t="s">
        <v>255</v>
      </c>
      <c r="Z4740" s="130" t="s">
        <v>425</v>
      </c>
    </row>
    <row r="4741">
      <c r="L4741" s="116"/>
      <c r="M4741" s="116"/>
      <c r="N4741" s="116"/>
      <c r="O4741" s="116"/>
      <c r="T4741" s="103"/>
      <c r="Y4741" s="130" t="s">
        <v>103</v>
      </c>
      <c r="Z4741" s="130" t="s">
        <v>464</v>
      </c>
    </row>
    <row r="4742">
      <c r="L4742" s="116"/>
      <c r="M4742" s="116"/>
      <c r="N4742" s="116"/>
      <c r="O4742" s="116"/>
      <c r="T4742" s="103"/>
      <c r="Y4742" s="130" t="s">
        <v>75</v>
      </c>
      <c r="Z4742" s="130" t="s">
        <v>398</v>
      </c>
    </row>
    <row r="4743">
      <c r="L4743" s="116"/>
      <c r="M4743" s="116"/>
      <c r="N4743" s="116"/>
      <c r="O4743" s="116"/>
      <c r="T4743" s="103"/>
      <c r="Y4743" s="130" t="s">
        <v>107</v>
      </c>
      <c r="Z4743" s="130" t="s">
        <v>476</v>
      </c>
    </row>
    <row r="4744">
      <c r="L4744" s="116"/>
      <c r="M4744" s="116"/>
      <c r="N4744" s="116"/>
      <c r="O4744" s="116"/>
      <c r="T4744" s="103"/>
      <c r="Y4744" s="130" t="s">
        <v>141</v>
      </c>
      <c r="Z4744" s="130" t="s">
        <v>449</v>
      </c>
    </row>
    <row r="4745">
      <c r="L4745" s="116"/>
      <c r="M4745" s="116"/>
      <c r="N4745" s="116"/>
      <c r="O4745" s="116"/>
      <c r="T4745" s="103"/>
      <c r="Y4745" s="130" t="s">
        <v>197</v>
      </c>
      <c r="Z4745" s="130" t="s">
        <v>490</v>
      </c>
    </row>
    <row r="4746">
      <c r="L4746" s="116"/>
      <c r="M4746" s="116"/>
      <c r="N4746" s="116"/>
      <c r="O4746" s="116"/>
      <c r="T4746" s="103"/>
      <c r="Y4746" s="130" t="s">
        <v>129</v>
      </c>
      <c r="Z4746" s="130" t="s">
        <v>372</v>
      </c>
    </row>
    <row r="4747">
      <c r="L4747" s="116"/>
      <c r="M4747" s="116"/>
      <c r="N4747" s="116"/>
      <c r="O4747" s="116"/>
      <c r="T4747" s="103"/>
      <c r="Y4747" s="130" t="s">
        <v>89</v>
      </c>
      <c r="Z4747" s="130" t="s">
        <v>417</v>
      </c>
    </row>
    <row r="4748">
      <c r="L4748" s="116"/>
      <c r="M4748" s="116"/>
      <c r="N4748" s="116"/>
      <c r="O4748" s="116"/>
      <c r="T4748" s="103"/>
      <c r="Y4748" s="130" t="s">
        <v>159</v>
      </c>
      <c r="Z4748" s="130" t="s">
        <v>478</v>
      </c>
    </row>
    <row r="4749">
      <c r="L4749" s="116"/>
      <c r="M4749" s="116"/>
      <c r="N4749" s="116"/>
      <c r="O4749" s="116"/>
      <c r="T4749" s="103"/>
      <c r="Y4749" s="130" t="s">
        <v>205</v>
      </c>
      <c r="Z4749" s="130" t="s">
        <v>372</v>
      </c>
    </row>
    <row r="4750">
      <c r="L4750" s="116"/>
      <c r="M4750" s="116"/>
      <c r="N4750" s="116"/>
      <c r="O4750" s="116"/>
      <c r="T4750" s="103"/>
      <c r="Y4750" s="130" t="s">
        <v>527</v>
      </c>
      <c r="Z4750" s="130" t="s">
        <v>480</v>
      </c>
    </row>
    <row r="4751">
      <c r="L4751" s="116"/>
      <c r="M4751" s="116"/>
      <c r="N4751" s="116"/>
      <c r="O4751" s="116"/>
      <c r="T4751" s="103"/>
      <c r="Y4751" s="130" t="s">
        <v>60</v>
      </c>
      <c r="Z4751" s="130" t="s">
        <v>417</v>
      </c>
    </row>
    <row r="4752">
      <c r="L4752" s="116"/>
      <c r="M4752" s="116"/>
      <c r="N4752" s="116"/>
      <c r="O4752" s="116"/>
      <c r="T4752" s="103"/>
      <c r="Y4752" s="130" t="s">
        <v>135</v>
      </c>
      <c r="Z4752" s="130" t="s">
        <v>459</v>
      </c>
    </row>
    <row r="4753">
      <c r="L4753" s="116"/>
      <c r="M4753" s="116"/>
      <c r="N4753" s="116"/>
      <c r="O4753" s="116"/>
      <c r="T4753" s="103"/>
      <c r="Y4753" s="130" t="s">
        <v>534</v>
      </c>
      <c r="Z4753" s="130" t="s">
        <v>381</v>
      </c>
    </row>
    <row r="4754">
      <c r="L4754" s="116"/>
      <c r="M4754" s="116"/>
      <c r="N4754" s="116"/>
      <c r="O4754" s="116"/>
      <c r="T4754" s="103"/>
      <c r="Y4754" s="130" t="s">
        <v>537</v>
      </c>
      <c r="Z4754" s="130" t="s">
        <v>461</v>
      </c>
    </row>
    <row r="4755">
      <c r="L4755" s="116"/>
      <c r="M4755" s="116"/>
      <c r="N4755" s="116"/>
      <c r="O4755" s="116"/>
      <c r="T4755" s="103"/>
      <c r="Y4755" s="130" t="s">
        <v>211</v>
      </c>
      <c r="Z4755" s="130" t="s">
        <v>492</v>
      </c>
    </row>
    <row r="4756">
      <c r="L4756" s="116"/>
      <c r="M4756" s="116"/>
      <c r="N4756" s="116"/>
      <c r="O4756" s="116"/>
      <c r="T4756" s="103"/>
      <c r="Y4756" s="130" t="s">
        <v>538</v>
      </c>
      <c r="Z4756" s="130" t="s">
        <v>430</v>
      </c>
    </row>
    <row r="4757">
      <c r="L4757" s="116"/>
      <c r="M4757" s="116"/>
      <c r="N4757" s="116"/>
      <c r="O4757" s="116"/>
      <c r="T4757" s="103"/>
      <c r="Y4757" s="130" t="s">
        <v>77</v>
      </c>
      <c r="Z4757" s="130" t="s">
        <v>427</v>
      </c>
    </row>
    <row r="4758">
      <c r="L4758" s="116"/>
      <c r="M4758" s="116"/>
      <c r="N4758" s="116"/>
      <c r="O4758" s="116"/>
      <c r="T4758" s="103"/>
      <c r="Y4758" s="130" t="s">
        <v>606</v>
      </c>
      <c r="Z4758" s="130" t="s">
        <v>492</v>
      </c>
    </row>
    <row r="4759">
      <c r="L4759" s="116"/>
      <c r="M4759" s="116"/>
      <c r="N4759" s="116"/>
      <c r="O4759" s="116"/>
      <c r="T4759" s="103"/>
      <c r="Y4759" s="130" t="s">
        <v>605</v>
      </c>
      <c r="Z4759" s="130" t="s">
        <v>492</v>
      </c>
    </row>
    <row r="4760">
      <c r="L4760" s="116"/>
      <c r="M4760" s="116"/>
      <c r="N4760" s="116"/>
      <c r="O4760" s="116"/>
      <c r="T4760" s="103"/>
      <c r="Y4760" s="130" t="s">
        <v>600</v>
      </c>
      <c r="Z4760" s="130" t="s">
        <v>492</v>
      </c>
    </row>
    <row r="4761">
      <c r="L4761" s="116"/>
      <c r="M4761" s="116"/>
      <c r="N4761" s="116"/>
      <c r="O4761" s="116"/>
      <c r="T4761" s="103"/>
      <c r="Y4761" s="130" t="s">
        <v>223</v>
      </c>
      <c r="Z4761" s="130" t="s">
        <v>492</v>
      </c>
    </row>
    <row r="4762">
      <c r="L4762" s="116"/>
      <c r="M4762" s="116"/>
      <c r="N4762" s="116"/>
      <c r="O4762" s="116"/>
      <c r="T4762" s="103"/>
      <c r="Y4762" s="130" t="s">
        <v>87</v>
      </c>
      <c r="Z4762" s="130" t="s">
        <v>439</v>
      </c>
    </row>
    <row r="4763">
      <c r="L4763" s="116"/>
      <c r="M4763" s="116"/>
      <c r="N4763" s="116"/>
      <c r="O4763" s="116"/>
      <c r="T4763" s="103"/>
      <c r="Y4763" s="130" t="s">
        <v>596</v>
      </c>
      <c r="Z4763" s="130" t="s">
        <v>419</v>
      </c>
    </row>
    <row r="4764">
      <c r="L4764" s="116"/>
      <c r="M4764" s="116"/>
      <c r="N4764" s="116"/>
      <c r="O4764" s="116"/>
      <c r="T4764" s="103"/>
      <c r="Y4764" s="130" t="s">
        <v>125</v>
      </c>
      <c r="Z4764" s="130" t="s">
        <v>367</v>
      </c>
    </row>
    <row r="4765">
      <c r="L4765" s="116"/>
      <c r="M4765" s="116"/>
      <c r="N4765" s="116"/>
      <c r="O4765" s="116"/>
      <c r="T4765" s="103"/>
      <c r="Y4765" s="130" t="s">
        <v>175</v>
      </c>
      <c r="Z4765" s="130" t="s">
        <v>498</v>
      </c>
    </row>
    <row r="4766">
      <c r="L4766" s="116"/>
      <c r="M4766" s="116"/>
      <c r="N4766" s="116"/>
      <c r="O4766" s="116"/>
      <c r="T4766" s="103"/>
      <c r="Y4766" s="130" t="s">
        <v>83</v>
      </c>
      <c r="Z4766" s="130" t="s">
        <v>427</v>
      </c>
    </row>
    <row r="4767">
      <c r="L4767" s="116"/>
      <c r="M4767" s="116"/>
      <c r="N4767" s="116"/>
      <c r="O4767" s="116"/>
      <c r="T4767" s="103"/>
      <c r="Y4767" s="130" t="s">
        <v>225</v>
      </c>
      <c r="Z4767" s="130" t="s">
        <v>490</v>
      </c>
    </row>
    <row r="4768">
      <c r="L4768" s="116"/>
      <c r="M4768" s="116"/>
      <c r="N4768" s="116"/>
      <c r="O4768" s="116"/>
      <c r="T4768" s="103"/>
      <c r="Y4768" s="130" t="s">
        <v>121</v>
      </c>
      <c r="Z4768" s="130" t="s">
        <v>367</v>
      </c>
    </row>
    <row r="4769">
      <c r="L4769" s="116"/>
      <c r="M4769" s="116"/>
      <c r="N4769" s="116"/>
      <c r="O4769" s="116"/>
      <c r="T4769" s="103"/>
      <c r="Y4769" s="130" t="s">
        <v>67</v>
      </c>
      <c r="Z4769" s="130" t="s">
        <v>435</v>
      </c>
    </row>
    <row r="4770">
      <c r="L4770" s="116"/>
      <c r="M4770" s="116"/>
      <c r="N4770" s="116"/>
      <c r="O4770" s="116"/>
      <c r="T4770" s="103"/>
      <c r="Y4770" s="130" t="s">
        <v>243</v>
      </c>
      <c r="Z4770" s="130" t="s">
        <v>486</v>
      </c>
    </row>
    <row r="4771">
      <c r="L4771" s="116"/>
      <c r="M4771" s="116"/>
      <c r="N4771" s="116"/>
      <c r="O4771" s="116"/>
      <c r="T4771" s="103"/>
      <c r="Y4771" s="130" t="s">
        <v>81</v>
      </c>
      <c r="Z4771" s="130" t="s">
        <v>413</v>
      </c>
    </row>
    <row r="4772">
      <c r="L4772" s="116"/>
      <c r="M4772" s="116"/>
      <c r="N4772" s="116"/>
      <c r="O4772" s="116"/>
      <c r="T4772" s="103"/>
      <c r="Y4772" s="130" t="s">
        <v>97</v>
      </c>
      <c r="Z4772" s="130" t="s">
        <v>471</v>
      </c>
    </row>
    <row r="4773">
      <c r="L4773" s="116"/>
      <c r="M4773" s="116"/>
      <c r="N4773" s="116"/>
      <c r="O4773" s="116"/>
      <c r="T4773" s="103"/>
      <c r="Y4773" s="130" t="s">
        <v>123</v>
      </c>
      <c r="Z4773" s="130" t="s">
        <v>480</v>
      </c>
    </row>
    <row r="4774">
      <c r="L4774" s="116"/>
      <c r="M4774" s="116"/>
      <c r="N4774" s="116"/>
      <c r="O4774" s="116"/>
      <c r="T4774" s="103"/>
      <c r="Y4774" s="130" t="s">
        <v>547</v>
      </c>
      <c r="Z4774" s="130" t="s">
        <v>473</v>
      </c>
    </row>
    <row r="4775">
      <c r="L4775" s="116"/>
      <c r="M4775" s="116"/>
      <c r="N4775" s="116"/>
      <c r="O4775" s="116"/>
      <c r="T4775" s="103"/>
      <c r="Y4775" s="130" t="s">
        <v>548</v>
      </c>
      <c r="Z4775" s="130" t="s">
        <v>464</v>
      </c>
    </row>
    <row r="4776">
      <c r="L4776" s="116"/>
      <c r="M4776" s="116"/>
      <c r="N4776" s="116"/>
      <c r="O4776" s="116"/>
      <c r="T4776" s="103"/>
      <c r="Y4776" s="130" t="s">
        <v>91</v>
      </c>
      <c r="Z4776" s="130" t="s">
        <v>483</v>
      </c>
    </row>
    <row r="4777">
      <c r="L4777" s="116"/>
      <c r="M4777" s="116"/>
      <c r="N4777" s="116"/>
      <c r="O4777" s="116"/>
      <c r="T4777" s="103"/>
      <c r="Y4777" s="130" t="s">
        <v>582</v>
      </c>
      <c r="Z4777" s="130" t="s">
        <v>451</v>
      </c>
    </row>
    <row r="4778">
      <c r="L4778" s="116"/>
      <c r="M4778" s="116"/>
      <c r="N4778" s="116"/>
      <c r="O4778" s="116"/>
      <c r="T4778" s="103"/>
      <c r="Y4778" s="130" t="s">
        <v>255</v>
      </c>
      <c r="Z4778" s="130" t="s">
        <v>425</v>
      </c>
    </row>
    <row r="4779">
      <c r="L4779" s="116"/>
      <c r="M4779" s="116"/>
      <c r="N4779" s="116"/>
      <c r="O4779" s="116"/>
      <c r="T4779" s="103"/>
      <c r="Y4779" s="130" t="s">
        <v>103</v>
      </c>
      <c r="Z4779" s="130" t="s">
        <v>464</v>
      </c>
    </row>
    <row r="4780">
      <c r="L4780" s="116"/>
      <c r="M4780" s="116"/>
      <c r="N4780" s="116"/>
      <c r="O4780" s="116"/>
      <c r="T4780" s="103"/>
      <c r="Y4780" s="130" t="s">
        <v>75</v>
      </c>
      <c r="Z4780" s="130" t="s">
        <v>398</v>
      </c>
    </row>
    <row r="4781">
      <c r="L4781" s="116"/>
      <c r="M4781" s="116"/>
      <c r="N4781" s="116"/>
      <c r="O4781" s="116"/>
      <c r="T4781" s="103"/>
      <c r="Y4781" s="130" t="s">
        <v>141</v>
      </c>
      <c r="Z4781" s="130" t="s">
        <v>449</v>
      </c>
    </row>
    <row r="4782">
      <c r="L4782" s="116"/>
      <c r="M4782" s="116"/>
      <c r="N4782" s="116"/>
      <c r="O4782" s="116"/>
      <c r="T4782" s="103"/>
      <c r="Y4782" s="130" t="s">
        <v>193</v>
      </c>
      <c r="Z4782" s="130" t="s">
        <v>490</v>
      </c>
    </row>
    <row r="4783">
      <c r="L4783" s="116"/>
      <c r="M4783" s="116"/>
      <c r="N4783" s="116"/>
      <c r="O4783" s="116"/>
      <c r="T4783" s="103"/>
      <c r="Y4783" s="130" t="s">
        <v>197</v>
      </c>
      <c r="Z4783" s="130" t="s">
        <v>490</v>
      </c>
    </row>
    <row r="4784">
      <c r="L4784" s="116"/>
      <c r="M4784" s="116"/>
      <c r="N4784" s="116"/>
      <c r="O4784" s="116"/>
      <c r="T4784" s="103"/>
      <c r="Y4784" s="130" t="s">
        <v>129</v>
      </c>
      <c r="Z4784" s="130" t="s">
        <v>372</v>
      </c>
    </row>
    <row r="4785">
      <c r="L4785" s="116"/>
      <c r="M4785" s="116"/>
      <c r="N4785" s="116"/>
      <c r="O4785" s="116"/>
      <c r="T4785" s="103"/>
      <c r="Y4785" s="130" t="s">
        <v>89</v>
      </c>
      <c r="Z4785" s="130" t="s">
        <v>417</v>
      </c>
    </row>
    <row r="4786">
      <c r="L4786" s="116"/>
      <c r="M4786" s="116"/>
      <c r="N4786" s="116"/>
      <c r="O4786" s="116"/>
      <c r="T4786" s="103"/>
      <c r="Y4786" s="130" t="s">
        <v>159</v>
      </c>
      <c r="Z4786" s="130" t="s">
        <v>478</v>
      </c>
    </row>
    <row r="4787">
      <c r="L4787" s="116"/>
      <c r="M4787" s="116"/>
      <c r="N4787" s="116"/>
      <c r="O4787" s="116"/>
      <c r="T4787" s="103"/>
      <c r="Y4787" s="130" t="s">
        <v>205</v>
      </c>
      <c r="Z4787" s="130" t="s">
        <v>372</v>
      </c>
    </row>
    <row r="4788">
      <c r="L4788" s="116"/>
      <c r="M4788" s="116"/>
      <c r="N4788" s="116"/>
      <c r="O4788" s="116"/>
      <c r="T4788" s="103"/>
      <c r="Y4788" s="130" t="s">
        <v>527</v>
      </c>
      <c r="Z4788" s="130" t="s">
        <v>480</v>
      </c>
    </row>
    <row r="4789">
      <c r="L4789" s="116"/>
      <c r="M4789" s="116"/>
      <c r="N4789" s="116"/>
      <c r="O4789" s="116"/>
      <c r="T4789" s="103"/>
      <c r="Y4789" s="130" t="s">
        <v>60</v>
      </c>
      <c r="Z4789" s="130" t="s">
        <v>417</v>
      </c>
    </row>
    <row r="4790">
      <c r="L4790" s="116"/>
      <c r="M4790" s="116"/>
      <c r="N4790" s="116"/>
      <c r="O4790" s="116"/>
      <c r="T4790" s="103"/>
      <c r="Y4790" s="130" t="s">
        <v>585</v>
      </c>
      <c r="Z4790" s="130" t="s">
        <v>417</v>
      </c>
    </row>
    <row r="4791">
      <c r="L4791" s="116"/>
      <c r="M4791" s="116"/>
      <c r="N4791" s="116"/>
      <c r="O4791" s="116"/>
      <c r="T4791" s="103"/>
      <c r="Y4791" s="130" t="s">
        <v>135</v>
      </c>
      <c r="Z4791" s="130" t="s">
        <v>459</v>
      </c>
    </row>
    <row r="4792">
      <c r="L4792" s="116"/>
      <c r="M4792" s="116"/>
      <c r="N4792" s="116"/>
      <c r="O4792" s="116"/>
      <c r="T4792" s="103"/>
      <c r="Y4792" s="130" t="s">
        <v>534</v>
      </c>
      <c r="Z4792" s="130" t="s">
        <v>381</v>
      </c>
    </row>
    <row r="4793">
      <c r="L4793" s="116"/>
      <c r="M4793" s="116"/>
      <c r="N4793" s="116"/>
      <c r="O4793" s="116"/>
      <c r="T4793" s="103"/>
      <c r="Y4793" s="130" t="s">
        <v>537</v>
      </c>
      <c r="Z4793" s="130" t="s">
        <v>461</v>
      </c>
    </row>
    <row r="4794">
      <c r="L4794" s="116"/>
      <c r="M4794" s="116"/>
      <c r="N4794" s="116"/>
      <c r="O4794" s="116"/>
      <c r="T4794" s="103"/>
      <c r="Y4794" s="130" t="s">
        <v>211</v>
      </c>
      <c r="Z4794" s="130" t="s">
        <v>492</v>
      </c>
    </row>
    <row r="4795">
      <c r="L4795" s="116"/>
      <c r="M4795" s="116"/>
      <c r="N4795" s="116"/>
      <c r="O4795" s="116"/>
      <c r="T4795" s="103"/>
      <c r="Y4795" s="130" t="s">
        <v>77</v>
      </c>
      <c r="Z4795" s="130" t="s">
        <v>427</v>
      </c>
    </row>
    <row r="4796">
      <c r="L4796" s="116"/>
      <c r="M4796" s="116"/>
      <c r="N4796" s="116"/>
      <c r="O4796" s="116"/>
      <c r="T4796" s="103"/>
      <c r="Y4796" s="130" t="s">
        <v>606</v>
      </c>
      <c r="Z4796" s="130" t="s">
        <v>492</v>
      </c>
    </row>
    <row r="4797">
      <c r="L4797" s="116"/>
      <c r="M4797" s="116"/>
      <c r="N4797" s="116"/>
      <c r="O4797" s="116"/>
      <c r="T4797" s="103"/>
      <c r="Y4797" s="130" t="s">
        <v>605</v>
      </c>
      <c r="Z4797" s="130" t="s">
        <v>492</v>
      </c>
    </row>
    <row r="4798">
      <c r="L4798" s="116"/>
      <c r="M4798" s="116"/>
      <c r="N4798" s="116"/>
      <c r="O4798" s="116"/>
      <c r="T4798" s="103"/>
      <c r="Y4798" s="130" t="s">
        <v>600</v>
      </c>
      <c r="Z4798" s="130" t="s">
        <v>492</v>
      </c>
    </row>
    <row r="4799">
      <c r="L4799" s="116"/>
      <c r="M4799" s="116"/>
      <c r="N4799" s="116"/>
      <c r="O4799" s="116"/>
      <c r="T4799" s="103"/>
      <c r="Y4799" s="130" t="s">
        <v>223</v>
      </c>
      <c r="Z4799" s="130" t="s">
        <v>492</v>
      </c>
    </row>
    <row r="4800">
      <c r="L4800" s="116"/>
      <c r="M4800" s="116"/>
      <c r="N4800" s="116"/>
      <c r="O4800" s="116"/>
      <c r="T4800" s="103"/>
      <c r="Y4800" s="130" t="s">
        <v>87</v>
      </c>
      <c r="Z4800" s="130" t="s">
        <v>439</v>
      </c>
    </row>
    <row r="4801">
      <c r="L4801" s="116"/>
      <c r="M4801" s="116"/>
      <c r="N4801" s="116"/>
      <c r="O4801" s="116"/>
      <c r="T4801" s="103"/>
      <c r="Y4801" s="130" t="s">
        <v>596</v>
      </c>
      <c r="Z4801" s="130" t="s">
        <v>419</v>
      </c>
    </row>
    <row r="4802">
      <c r="L4802" s="116"/>
      <c r="M4802" s="116"/>
      <c r="N4802" s="116"/>
      <c r="O4802" s="116"/>
      <c r="T4802" s="103"/>
      <c r="Y4802" s="130" t="s">
        <v>125</v>
      </c>
      <c r="Z4802" s="130" t="s">
        <v>367</v>
      </c>
    </row>
    <row r="4803">
      <c r="L4803" s="116"/>
      <c r="M4803" s="116"/>
      <c r="N4803" s="116"/>
      <c r="O4803" s="116"/>
      <c r="T4803" s="103"/>
      <c r="Y4803" s="130" t="s">
        <v>175</v>
      </c>
      <c r="Z4803" s="130" t="s">
        <v>498</v>
      </c>
    </row>
    <row r="4804">
      <c r="L4804" s="116"/>
      <c r="M4804" s="116"/>
      <c r="N4804" s="116"/>
      <c r="O4804" s="116"/>
      <c r="T4804" s="103"/>
      <c r="Y4804" s="130" t="s">
        <v>83</v>
      </c>
      <c r="Z4804" s="130" t="s">
        <v>427</v>
      </c>
    </row>
    <row r="4805">
      <c r="L4805" s="116"/>
      <c r="M4805" s="116"/>
      <c r="N4805" s="116"/>
      <c r="O4805" s="116"/>
      <c r="T4805" s="103"/>
      <c r="Y4805" s="130" t="s">
        <v>225</v>
      </c>
      <c r="Z4805" s="130" t="s">
        <v>490</v>
      </c>
    </row>
    <row r="4806">
      <c r="L4806" s="116"/>
      <c r="M4806" s="116"/>
      <c r="N4806" s="116"/>
      <c r="O4806" s="116"/>
      <c r="T4806" s="103"/>
      <c r="Y4806" s="130" t="s">
        <v>121</v>
      </c>
      <c r="Z4806" s="130" t="s">
        <v>367</v>
      </c>
    </row>
    <row r="4807">
      <c r="L4807" s="116"/>
      <c r="M4807" s="116"/>
      <c r="N4807" s="116"/>
      <c r="O4807" s="116"/>
      <c r="T4807" s="103"/>
      <c r="Y4807" s="130" t="s">
        <v>67</v>
      </c>
      <c r="Z4807" s="130" t="s">
        <v>435</v>
      </c>
    </row>
    <row r="4808">
      <c r="L4808" s="116"/>
      <c r="M4808" s="116"/>
      <c r="N4808" s="116"/>
      <c r="O4808" s="116"/>
      <c r="T4808" s="103"/>
      <c r="Y4808" s="130" t="s">
        <v>243</v>
      </c>
      <c r="Z4808" s="130" t="s">
        <v>486</v>
      </c>
    </row>
    <row r="4809">
      <c r="L4809" s="116"/>
      <c r="M4809" s="116"/>
      <c r="N4809" s="116"/>
      <c r="O4809" s="116"/>
      <c r="T4809" s="103"/>
      <c r="Y4809" s="130" t="s">
        <v>81</v>
      </c>
      <c r="Z4809" s="130" t="s">
        <v>413</v>
      </c>
    </row>
    <row r="4810">
      <c r="L4810" s="116"/>
      <c r="M4810" s="116"/>
      <c r="N4810" s="116"/>
      <c r="O4810" s="116"/>
      <c r="T4810" s="103"/>
      <c r="Y4810" s="130" t="s">
        <v>97</v>
      </c>
      <c r="Z4810" s="130" t="s">
        <v>471</v>
      </c>
    </row>
    <row r="4811">
      <c r="L4811" s="116"/>
      <c r="M4811" s="116"/>
      <c r="N4811" s="116"/>
      <c r="O4811" s="116"/>
      <c r="T4811" s="103"/>
      <c r="Y4811" s="130" t="s">
        <v>123</v>
      </c>
      <c r="Z4811" s="130" t="s">
        <v>480</v>
      </c>
    </row>
    <row r="4812">
      <c r="L4812" s="116"/>
      <c r="M4812" s="116"/>
      <c r="N4812" s="116"/>
      <c r="O4812" s="116"/>
      <c r="T4812" s="103"/>
      <c r="Y4812" s="130" t="s">
        <v>547</v>
      </c>
      <c r="Z4812" s="130" t="s">
        <v>473</v>
      </c>
    </row>
    <row r="4813">
      <c r="L4813" s="116"/>
      <c r="M4813" s="116"/>
      <c r="N4813" s="116"/>
      <c r="O4813" s="116"/>
      <c r="T4813" s="103"/>
      <c r="Y4813" s="130" t="s">
        <v>548</v>
      </c>
      <c r="Z4813" s="130" t="s">
        <v>464</v>
      </c>
    </row>
    <row r="4814">
      <c r="L4814" s="116"/>
      <c r="M4814" s="116"/>
      <c r="N4814" s="116"/>
      <c r="O4814" s="116"/>
      <c r="T4814" s="103"/>
      <c r="Y4814" s="130" t="s">
        <v>91</v>
      </c>
      <c r="Z4814" s="130" t="s">
        <v>483</v>
      </c>
    </row>
    <row r="4815">
      <c r="L4815" s="116"/>
      <c r="M4815" s="116"/>
      <c r="N4815" s="116"/>
      <c r="O4815" s="116"/>
      <c r="T4815" s="103"/>
      <c r="Y4815" s="130" t="s">
        <v>582</v>
      </c>
      <c r="Z4815" s="130" t="s">
        <v>451</v>
      </c>
    </row>
    <row r="4816">
      <c r="L4816" s="116"/>
      <c r="M4816" s="116"/>
      <c r="N4816" s="116"/>
      <c r="O4816" s="116"/>
      <c r="T4816" s="103"/>
      <c r="Y4816" s="130" t="s">
        <v>255</v>
      </c>
      <c r="Z4816" s="130" t="s">
        <v>425</v>
      </c>
    </row>
    <row r="4817">
      <c r="L4817" s="116"/>
      <c r="M4817" s="116"/>
      <c r="N4817" s="116"/>
      <c r="O4817" s="116"/>
      <c r="T4817" s="103"/>
      <c r="Y4817" s="130" t="s">
        <v>103</v>
      </c>
      <c r="Z4817" s="130" t="s">
        <v>464</v>
      </c>
    </row>
    <row r="4818">
      <c r="L4818" s="116"/>
      <c r="M4818" s="116"/>
      <c r="N4818" s="116"/>
      <c r="O4818" s="116"/>
      <c r="T4818" s="103"/>
      <c r="Y4818" s="130" t="s">
        <v>75</v>
      </c>
      <c r="Z4818" s="130" t="s">
        <v>398</v>
      </c>
    </row>
    <row r="4819">
      <c r="L4819" s="116"/>
      <c r="M4819" s="116"/>
      <c r="N4819" s="116"/>
      <c r="O4819" s="116"/>
      <c r="T4819" s="103"/>
      <c r="Y4819" s="130" t="s">
        <v>141</v>
      </c>
      <c r="Z4819" s="130" t="s">
        <v>449</v>
      </c>
    </row>
    <row r="4820">
      <c r="L4820" s="116"/>
      <c r="M4820" s="116"/>
      <c r="N4820" s="116"/>
      <c r="O4820" s="116"/>
      <c r="T4820" s="103"/>
      <c r="Y4820" s="130" t="s">
        <v>193</v>
      </c>
      <c r="Z4820" s="130" t="s">
        <v>490</v>
      </c>
    </row>
    <row r="4821">
      <c r="L4821" s="116"/>
      <c r="M4821" s="116"/>
      <c r="N4821" s="116"/>
      <c r="O4821" s="116"/>
      <c r="T4821" s="103"/>
      <c r="Y4821" s="130" t="s">
        <v>197</v>
      </c>
      <c r="Z4821" s="130" t="s">
        <v>490</v>
      </c>
    </row>
    <row r="4822">
      <c r="L4822" s="116"/>
      <c r="M4822" s="116"/>
      <c r="N4822" s="116"/>
      <c r="O4822" s="116"/>
      <c r="T4822" s="103"/>
      <c r="Y4822" s="130" t="s">
        <v>129</v>
      </c>
      <c r="Z4822" s="130" t="s">
        <v>372</v>
      </c>
    </row>
    <row r="4823">
      <c r="L4823" s="116"/>
      <c r="M4823" s="116"/>
      <c r="N4823" s="116"/>
      <c r="O4823" s="116"/>
      <c r="T4823" s="103"/>
      <c r="Y4823" s="130" t="s">
        <v>89</v>
      </c>
      <c r="Z4823" s="130" t="s">
        <v>417</v>
      </c>
    </row>
    <row r="4824">
      <c r="L4824" s="116"/>
      <c r="M4824" s="116"/>
      <c r="N4824" s="116"/>
      <c r="O4824" s="116"/>
      <c r="T4824" s="103"/>
      <c r="Y4824" s="130" t="s">
        <v>159</v>
      </c>
      <c r="Z4824" s="130" t="s">
        <v>478</v>
      </c>
    </row>
    <row r="4825">
      <c r="L4825" s="116"/>
      <c r="M4825" s="116"/>
      <c r="N4825" s="116"/>
      <c r="O4825" s="116"/>
      <c r="T4825" s="103"/>
      <c r="Y4825" s="130" t="s">
        <v>205</v>
      </c>
      <c r="Z4825" s="130" t="s">
        <v>372</v>
      </c>
    </row>
    <row r="4826">
      <c r="L4826" s="116"/>
      <c r="M4826" s="116"/>
      <c r="N4826" s="116"/>
      <c r="O4826" s="116"/>
      <c r="T4826" s="103"/>
      <c r="Y4826" s="130" t="s">
        <v>527</v>
      </c>
      <c r="Z4826" s="130" t="s">
        <v>480</v>
      </c>
    </row>
    <row r="4827">
      <c r="L4827" s="116"/>
      <c r="M4827" s="116"/>
      <c r="N4827" s="116"/>
      <c r="O4827" s="116"/>
      <c r="T4827" s="103"/>
      <c r="Y4827" s="130" t="s">
        <v>60</v>
      </c>
      <c r="Z4827" s="130" t="s">
        <v>417</v>
      </c>
    </row>
    <row r="4828">
      <c r="L4828" s="116"/>
      <c r="M4828" s="116"/>
      <c r="N4828" s="116"/>
      <c r="O4828" s="116"/>
      <c r="T4828" s="103"/>
      <c r="Y4828" s="130" t="s">
        <v>585</v>
      </c>
      <c r="Z4828" s="130" t="s">
        <v>417</v>
      </c>
    </row>
    <row r="4829">
      <c r="L4829" s="116"/>
      <c r="M4829" s="116"/>
      <c r="N4829" s="116"/>
      <c r="O4829" s="116"/>
      <c r="T4829" s="103"/>
      <c r="Y4829" s="130" t="s">
        <v>135</v>
      </c>
      <c r="Z4829" s="130" t="s">
        <v>459</v>
      </c>
    </row>
    <row r="4830">
      <c r="L4830" s="116"/>
      <c r="M4830" s="116"/>
      <c r="N4830" s="116"/>
      <c r="O4830" s="116"/>
      <c r="T4830" s="103"/>
      <c r="Y4830" s="130" t="s">
        <v>534</v>
      </c>
      <c r="Z4830" s="130" t="s">
        <v>381</v>
      </c>
    </row>
    <row r="4831">
      <c r="L4831" s="116"/>
      <c r="M4831" s="116"/>
      <c r="N4831" s="116"/>
      <c r="O4831" s="116"/>
      <c r="T4831" s="103"/>
      <c r="Y4831" s="130" t="s">
        <v>537</v>
      </c>
      <c r="Z4831" s="130" t="s">
        <v>461</v>
      </c>
    </row>
    <row r="4832">
      <c r="L4832" s="116"/>
      <c r="M4832" s="116"/>
      <c r="N4832" s="116"/>
      <c r="O4832" s="116"/>
      <c r="T4832" s="103"/>
      <c r="Y4832" s="130" t="s">
        <v>211</v>
      </c>
      <c r="Z4832" s="130" t="s">
        <v>492</v>
      </c>
    </row>
    <row r="4833">
      <c r="L4833" s="116"/>
      <c r="M4833" s="116"/>
      <c r="N4833" s="116"/>
      <c r="O4833" s="116"/>
      <c r="T4833" s="103"/>
      <c r="Y4833" s="130" t="s">
        <v>538</v>
      </c>
      <c r="Z4833" s="130" t="s">
        <v>430</v>
      </c>
    </row>
    <row r="4834">
      <c r="L4834" s="116"/>
      <c r="M4834" s="116"/>
      <c r="N4834" s="116"/>
      <c r="O4834" s="116"/>
      <c r="T4834" s="103"/>
      <c r="Y4834" s="130" t="s">
        <v>77</v>
      </c>
      <c r="Z4834" s="130" t="s">
        <v>427</v>
      </c>
    </row>
    <row r="4835">
      <c r="L4835" s="116"/>
      <c r="M4835" s="116"/>
      <c r="N4835" s="116"/>
      <c r="O4835" s="116"/>
      <c r="T4835" s="103"/>
      <c r="Y4835" s="130" t="s">
        <v>606</v>
      </c>
      <c r="Z4835" s="130" t="s">
        <v>492</v>
      </c>
    </row>
    <row r="4836">
      <c r="L4836" s="116"/>
      <c r="M4836" s="116"/>
      <c r="N4836" s="116"/>
      <c r="O4836" s="116"/>
      <c r="T4836" s="103"/>
      <c r="Y4836" s="130" t="s">
        <v>605</v>
      </c>
      <c r="Z4836" s="130" t="s">
        <v>492</v>
      </c>
    </row>
    <row r="4837">
      <c r="L4837" s="116"/>
      <c r="M4837" s="116"/>
      <c r="N4837" s="116"/>
      <c r="O4837" s="116"/>
      <c r="T4837" s="103"/>
      <c r="Y4837" s="130" t="s">
        <v>600</v>
      </c>
      <c r="Z4837" s="130" t="s">
        <v>492</v>
      </c>
    </row>
    <row r="4838">
      <c r="L4838" s="116"/>
      <c r="M4838" s="116"/>
      <c r="N4838" s="116"/>
      <c r="O4838" s="116"/>
      <c r="T4838" s="103"/>
      <c r="Y4838" s="130" t="s">
        <v>87</v>
      </c>
      <c r="Z4838" s="130" t="s">
        <v>439</v>
      </c>
    </row>
    <row r="4839">
      <c r="L4839" s="116"/>
      <c r="M4839" s="116"/>
      <c r="N4839" s="116"/>
      <c r="O4839" s="116"/>
      <c r="T4839" s="103"/>
      <c r="Y4839" s="130" t="s">
        <v>596</v>
      </c>
      <c r="Z4839" s="130" t="s">
        <v>419</v>
      </c>
    </row>
    <row r="4840">
      <c r="L4840" s="116"/>
      <c r="M4840" s="116"/>
      <c r="N4840" s="116"/>
      <c r="O4840" s="116"/>
      <c r="T4840" s="103"/>
      <c r="Y4840" s="130" t="s">
        <v>125</v>
      </c>
      <c r="Z4840" s="130" t="s">
        <v>367</v>
      </c>
    </row>
    <row r="4841">
      <c r="L4841" s="116"/>
      <c r="M4841" s="116"/>
      <c r="N4841" s="116"/>
      <c r="O4841" s="116"/>
      <c r="T4841" s="103"/>
      <c r="Y4841" s="130" t="s">
        <v>175</v>
      </c>
      <c r="Z4841" s="130" t="s">
        <v>498</v>
      </c>
    </row>
    <row r="4842">
      <c r="L4842" s="116"/>
      <c r="M4842" s="116"/>
      <c r="N4842" s="116"/>
      <c r="O4842" s="116"/>
      <c r="T4842" s="103"/>
      <c r="Y4842" s="130" t="s">
        <v>83</v>
      </c>
      <c r="Z4842" s="130" t="s">
        <v>427</v>
      </c>
    </row>
    <row r="4843">
      <c r="L4843" s="116"/>
      <c r="M4843" s="116"/>
      <c r="N4843" s="116"/>
      <c r="O4843" s="116"/>
      <c r="T4843" s="103"/>
      <c r="Y4843" s="130" t="s">
        <v>225</v>
      </c>
      <c r="Z4843" s="130" t="s">
        <v>490</v>
      </c>
    </row>
    <row r="4844">
      <c r="L4844" s="116"/>
      <c r="M4844" s="116"/>
      <c r="N4844" s="116"/>
      <c r="O4844" s="116"/>
      <c r="T4844" s="103"/>
      <c r="Y4844" s="130" t="s">
        <v>121</v>
      </c>
      <c r="Z4844" s="130" t="s">
        <v>367</v>
      </c>
    </row>
    <row r="4845">
      <c r="L4845" s="116"/>
      <c r="M4845" s="116"/>
      <c r="N4845" s="116"/>
      <c r="O4845" s="116"/>
      <c r="T4845" s="103"/>
      <c r="Y4845" s="130" t="s">
        <v>67</v>
      </c>
      <c r="Z4845" s="130" t="s">
        <v>435</v>
      </c>
    </row>
    <row r="4846">
      <c r="L4846" s="116"/>
      <c r="M4846" s="116"/>
      <c r="N4846" s="116"/>
      <c r="O4846" s="116"/>
      <c r="T4846" s="103"/>
      <c r="Y4846" s="130" t="s">
        <v>243</v>
      </c>
      <c r="Z4846" s="130" t="s">
        <v>486</v>
      </c>
    </row>
    <row r="4847">
      <c r="L4847" s="116"/>
      <c r="M4847" s="116"/>
      <c r="N4847" s="116"/>
      <c r="O4847" s="116"/>
      <c r="T4847" s="103"/>
      <c r="Y4847" s="130" t="s">
        <v>81</v>
      </c>
      <c r="Z4847" s="130" t="s">
        <v>413</v>
      </c>
    </row>
    <row r="4848">
      <c r="L4848" s="116"/>
      <c r="M4848" s="116"/>
      <c r="N4848" s="116"/>
      <c r="O4848" s="116"/>
      <c r="T4848" s="103"/>
      <c r="Y4848" s="130" t="s">
        <v>97</v>
      </c>
      <c r="Z4848" s="130" t="s">
        <v>471</v>
      </c>
    </row>
    <row r="4849">
      <c r="L4849" s="116"/>
      <c r="M4849" s="116"/>
      <c r="N4849" s="116"/>
      <c r="O4849" s="116"/>
      <c r="T4849" s="103"/>
      <c r="Y4849" s="130" t="s">
        <v>123</v>
      </c>
      <c r="Z4849" s="130" t="s">
        <v>480</v>
      </c>
    </row>
    <row r="4850">
      <c r="L4850" s="116"/>
      <c r="M4850" s="116"/>
      <c r="N4850" s="116"/>
      <c r="O4850" s="116"/>
      <c r="T4850" s="103"/>
      <c r="Y4850" s="130" t="s">
        <v>547</v>
      </c>
      <c r="Z4850" s="130" t="s">
        <v>473</v>
      </c>
    </row>
    <row r="4851">
      <c r="L4851" s="116"/>
      <c r="M4851" s="116"/>
      <c r="N4851" s="116"/>
      <c r="O4851" s="116"/>
      <c r="T4851" s="103"/>
      <c r="Y4851" s="130" t="s">
        <v>548</v>
      </c>
      <c r="Z4851" s="130" t="s">
        <v>464</v>
      </c>
    </row>
    <row r="4852">
      <c r="L4852" s="116"/>
      <c r="M4852" s="116"/>
      <c r="N4852" s="116"/>
      <c r="O4852" s="116"/>
      <c r="T4852" s="103"/>
      <c r="Y4852" s="130" t="s">
        <v>91</v>
      </c>
      <c r="Z4852" s="130" t="s">
        <v>483</v>
      </c>
    </row>
    <row r="4853">
      <c r="L4853" s="116"/>
      <c r="M4853" s="116"/>
      <c r="N4853" s="116"/>
      <c r="O4853" s="116"/>
      <c r="T4853" s="103"/>
      <c r="Y4853" s="130" t="s">
        <v>582</v>
      </c>
      <c r="Z4853" s="130" t="s">
        <v>451</v>
      </c>
    </row>
    <row r="4854">
      <c r="L4854" s="116"/>
      <c r="M4854" s="116"/>
      <c r="N4854" s="116"/>
      <c r="O4854" s="116"/>
      <c r="T4854" s="103"/>
      <c r="Y4854" s="130" t="s">
        <v>255</v>
      </c>
      <c r="Z4854" s="130" t="s">
        <v>425</v>
      </c>
    </row>
    <row r="4855">
      <c r="L4855" s="116"/>
      <c r="M4855" s="116"/>
      <c r="N4855" s="116"/>
      <c r="O4855" s="116"/>
      <c r="T4855" s="103"/>
      <c r="Y4855" s="130" t="s">
        <v>103</v>
      </c>
      <c r="Z4855" s="130" t="s">
        <v>464</v>
      </c>
    </row>
    <row r="4856">
      <c r="L4856" s="116"/>
      <c r="M4856" s="116"/>
      <c r="N4856" s="116"/>
      <c r="O4856" s="116"/>
      <c r="T4856" s="103"/>
      <c r="Y4856" s="130" t="s">
        <v>75</v>
      </c>
      <c r="Z4856" s="130" t="s">
        <v>398</v>
      </c>
    </row>
    <row r="4857">
      <c r="L4857" s="116"/>
      <c r="M4857" s="116"/>
      <c r="N4857" s="116"/>
      <c r="O4857" s="116"/>
      <c r="T4857" s="103"/>
      <c r="Y4857" s="130" t="s">
        <v>141</v>
      </c>
      <c r="Z4857" s="130" t="s">
        <v>449</v>
      </c>
    </row>
    <row r="4858">
      <c r="L4858" s="116"/>
      <c r="M4858" s="116"/>
      <c r="N4858" s="116"/>
      <c r="O4858" s="116"/>
      <c r="T4858" s="103"/>
      <c r="Y4858" s="130" t="s">
        <v>193</v>
      </c>
      <c r="Z4858" s="130" t="s">
        <v>490</v>
      </c>
    </row>
    <row r="4859">
      <c r="L4859" s="116"/>
      <c r="M4859" s="116"/>
      <c r="N4859" s="116"/>
      <c r="O4859" s="116"/>
      <c r="T4859" s="103"/>
      <c r="Y4859" s="130" t="s">
        <v>197</v>
      </c>
      <c r="Z4859" s="130" t="s">
        <v>490</v>
      </c>
    </row>
    <row r="4860">
      <c r="L4860" s="116"/>
      <c r="M4860" s="116"/>
      <c r="N4860" s="116"/>
      <c r="O4860" s="116"/>
      <c r="T4860" s="103"/>
      <c r="Y4860" s="130" t="s">
        <v>129</v>
      </c>
      <c r="Z4860" s="130" t="s">
        <v>372</v>
      </c>
    </row>
    <row r="4861">
      <c r="L4861" s="116"/>
      <c r="M4861" s="116"/>
      <c r="N4861" s="116"/>
      <c r="O4861" s="116"/>
      <c r="T4861" s="103"/>
      <c r="Y4861" s="130" t="s">
        <v>89</v>
      </c>
      <c r="Z4861" s="130" t="s">
        <v>417</v>
      </c>
    </row>
    <row r="4862">
      <c r="L4862" s="116"/>
      <c r="M4862" s="116"/>
      <c r="N4862" s="116"/>
      <c r="O4862" s="116"/>
      <c r="T4862" s="103"/>
      <c r="Y4862" s="130" t="s">
        <v>159</v>
      </c>
      <c r="Z4862" s="130" t="s">
        <v>478</v>
      </c>
    </row>
    <row r="4863">
      <c r="L4863" s="116"/>
      <c r="M4863" s="116"/>
      <c r="N4863" s="116"/>
      <c r="O4863" s="116"/>
      <c r="T4863" s="103"/>
      <c r="Y4863" s="130" t="s">
        <v>205</v>
      </c>
      <c r="Z4863" s="130" t="s">
        <v>372</v>
      </c>
    </row>
    <row r="4864">
      <c r="L4864" s="116"/>
      <c r="M4864" s="116"/>
      <c r="N4864" s="116"/>
      <c r="O4864" s="116"/>
      <c r="T4864" s="103"/>
      <c r="Y4864" s="130" t="s">
        <v>527</v>
      </c>
      <c r="Z4864" s="130" t="s">
        <v>480</v>
      </c>
    </row>
    <row r="4865">
      <c r="L4865" s="116"/>
      <c r="M4865" s="116"/>
      <c r="N4865" s="116"/>
      <c r="O4865" s="116"/>
      <c r="T4865" s="103"/>
      <c r="Y4865" s="130" t="s">
        <v>60</v>
      </c>
      <c r="Z4865" s="130" t="s">
        <v>417</v>
      </c>
    </row>
    <row r="4866">
      <c r="L4866" s="116"/>
      <c r="M4866" s="116"/>
      <c r="N4866" s="116"/>
      <c r="O4866" s="116"/>
      <c r="T4866" s="103"/>
      <c r="Y4866" s="130" t="s">
        <v>585</v>
      </c>
      <c r="Z4866" s="130" t="s">
        <v>417</v>
      </c>
    </row>
    <row r="4867">
      <c r="L4867" s="116"/>
      <c r="M4867" s="116"/>
      <c r="N4867" s="116"/>
      <c r="O4867" s="116"/>
      <c r="T4867" s="103"/>
      <c r="Y4867" s="130" t="s">
        <v>135</v>
      </c>
      <c r="Z4867" s="130" t="s">
        <v>459</v>
      </c>
    </row>
    <row r="4868">
      <c r="L4868" s="116"/>
      <c r="M4868" s="116"/>
      <c r="N4868" s="116"/>
      <c r="O4868" s="116"/>
      <c r="T4868" s="103"/>
      <c r="Y4868" s="130" t="s">
        <v>534</v>
      </c>
      <c r="Z4868" s="130" t="s">
        <v>381</v>
      </c>
    </row>
    <row r="4869">
      <c r="L4869" s="116"/>
      <c r="M4869" s="116"/>
      <c r="N4869" s="116"/>
      <c r="O4869" s="116"/>
      <c r="T4869" s="103"/>
      <c r="Y4869" s="130" t="s">
        <v>537</v>
      </c>
      <c r="Z4869" s="130" t="s">
        <v>461</v>
      </c>
    </row>
    <row r="4870">
      <c r="L4870" s="116"/>
      <c r="M4870" s="116"/>
      <c r="N4870" s="116"/>
      <c r="O4870" s="116"/>
      <c r="T4870" s="103"/>
      <c r="Y4870" s="130" t="s">
        <v>211</v>
      </c>
      <c r="Z4870" s="130" t="s">
        <v>492</v>
      </c>
    </row>
    <row r="4871">
      <c r="L4871" s="116"/>
      <c r="M4871" s="116"/>
      <c r="N4871" s="116"/>
      <c r="O4871" s="116"/>
      <c r="T4871" s="103"/>
      <c r="Y4871" s="130" t="s">
        <v>538</v>
      </c>
      <c r="Z4871" s="130" t="s">
        <v>430</v>
      </c>
    </row>
    <row r="4872">
      <c r="L4872" s="116"/>
      <c r="M4872" s="116"/>
      <c r="N4872" s="116"/>
      <c r="O4872" s="116"/>
      <c r="T4872" s="103"/>
      <c r="Y4872" s="130" t="s">
        <v>77</v>
      </c>
      <c r="Z4872" s="130" t="s">
        <v>427</v>
      </c>
    </row>
    <row r="4873">
      <c r="L4873" s="116"/>
      <c r="M4873" s="116"/>
      <c r="N4873" s="116"/>
      <c r="O4873" s="116"/>
      <c r="T4873" s="103"/>
      <c r="Y4873" s="130" t="s">
        <v>191</v>
      </c>
      <c r="Z4873" s="130" t="s">
        <v>384</v>
      </c>
    </row>
    <row r="4874">
      <c r="L4874" s="116"/>
      <c r="M4874" s="116"/>
      <c r="N4874" s="116"/>
      <c r="O4874" s="116"/>
      <c r="T4874" s="103"/>
      <c r="Y4874" s="130" t="s">
        <v>606</v>
      </c>
      <c r="Z4874" s="130" t="s">
        <v>492</v>
      </c>
    </row>
    <row r="4875">
      <c r="L4875" s="116"/>
      <c r="M4875" s="116"/>
      <c r="N4875" s="116"/>
      <c r="O4875" s="116"/>
      <c r="T4875" s="103"/>
      <c r="Y4875" s="130" t="s">
        <v>605</v>
      </c>
      <c r="Z4875" s="130" t="s">
        <v>492</v>
      </c>
    </row>
    <row r="4876">
      <c r="L4876" s="116"/>
      <c r="M4876" s="116"/>
      <c r="N4876" s="116"/>
      <c r="O4876" s="116"/>
      <c r="T4876" s="103"/>
      <c r="Y4876" s="130" t="s">
        <v>600</v>
      </c>
      <c r="Z4876" s="130" t="s">
        <v>492</v>
      </c>
    </row>
    <row r="4877">
      <c r="L4877" s="116"/>
      <c r="M4877" s="116"/>
      <c r="N4877" s="116"/>
      <c r="O4877" s="116"/>
      <c r="T4877" s="103"/>
      <c r="Y4877" s="130" t="s">
        <v>87</v>
      </c>
      <c r="Z4877" s="130" t="s">
        <v>439</v>
      </c>
    </row>
    <row r="4878">
      <c r="L4878" s="116"/>
      <c r="M4878" s="116"/>
      <c r="N4878" s="116"/>
      <c r="O4878" s="116"/>
      <c r="T4878" s="103"/>
      <c r="Y4878" s="130" t="s">
        <v>596</v>
      </c>
      <c r="Z4878" s="130" t="s">
        <v>419</v>
      </c>
    </row>
    <row r="4879">
      <c r="L4879" s="116"/>
      <c r="M4879" s="116"/>
      <c r="N4879" s="116"/>
      <c r="O4879" s="116"/>
      <c r="T4879" s="103"/>
      <c r="Y4879" s="130" t="s">
        <v>125</v>
      </c>
      <c r="Z4879" s="130" t="s">
        <v>367</v>
      </c>
    </row>
    <row r="4880">
      <c r="L4880" s="116"/>
      <c r="M4880" s="116"/>
      <c r="N4880" s="116"/>
      <c r="O4880" s="116"/>
      <c r="T4880" s="103"/>
      <c r="Y4880" s="130" t="s">
        <v>175</v>
      </c>
      <c r="Z4880" s="130" t="s">
        <v>498</v>
      </c>
    </row>
    <row r="4881">
      <c r="L4881" s="116"/>
      <c r="M4881" s="116"/>
      <c r="N4881" s="116"/>
      <c r="O4881" s="116"/>
      <c r="T4881" s="103"/>
      <c r="Y4881" s="130" t="s">
        <v>83</v>
      </c>
      <c r="Z4881" s="130" t="s">
        <v>427</v>
      </c>
    </row>
    <row r="4882">
      <c r="L4882" s="116"/>
      <c r="M4882" s="116"/>
      <c r="N4882" s="116"/>
      <c r="O4882" s="116"/>
      <c r="T4882" s="103"/>
      <c r="Y4882" s="130" t="s">
        <v>225</v>
      </c>
      <c r="Z4882" s="130" t="s">
        <v>490</v>
      </c>
    </row>
    <row r="4883">
      <c r="L4883" s="116"/>
      <c r="M4883" s="116"/>
      <c r="N4883" s="116"/>
      <c r="O4883" s="116"/>
      <c r="T4883" s="103"/>
      <c r="Y4883" s="130" t="s">
        <v>597</v>
      </c>
      <c r="Z4883" s="130" t="s">
        <v>490</v>
      </c>
    </row>
    <row r="4884">
      <c r="L4884" s="116"/>
      <c r="M4884" s="116"/>
      <c r="N4884" s="116"/>
      <c r="O4884" s="116"/>
      <c r="T4884" s="103"/>
      <c r="Y4884" s="130" t="s">
        <v>121</v>
      </c>
      <c r="Z4884" s="130" t="s">
        <v>367</v>
      </c>
    </row>
    <row r="4885">
      <c r="L4885" s="116"/>
      <c r="M4885" s="116"/>
      <c r="N4885" s="116"/>
      <c r="O4885" s="116"/>
      <c r="T4885" s="103"/>
      <c r="Y4885" s="130" t="s">
        <v>67</v>
      </c>
      <c r="Z4885" s="130" t="s">
        <v>435</v>
      </c>
    </row>
    <row r="4886">
      <c r="L4886" s="116"/>
      <c r="M4886" s="116"/>
      <c r="N4886" s="116"/>
      <c r="O4886" s="116"/>
      <c r="T4886" s="103"/>
      <c r="Y4886" s="130" t="s">
        <v>69</v>
      </c>
      <c r="Z4886" s="130" t="s">
        <v>468</v>
      </c>
    </row>
    <row r="4887">
      <c r="L4887" s="116"/>
      <c r="M4887" s="116"/>
      <c r="N4887" s="116"/>
      <c r="O4887" s="116"/>
      <c r="T4887" s="103"/>
      <c r="Y4887" s="130" t="s">
        <v>243</v>
      </c>
      <c r="Z4887" s="130" t="s">
        <v>486</v>
      </c>
    </row>
    <row r="4888">
      <c r="L4888" s="116"/>
      <c r="M4888" s="116"/>
      <c r="N4888" s="116"/>
      <c r="O4888" s="116"/>
      <c r="T4888" s="103"/>
      <c r="Y4888" s="130" t="s">
        <v>81</v>
      </c>
      <c r="Z4888" s="130" t="s">
        <v>413</v>
      </c>
    </row>
    <row r="4889">
      <c r="L4889" s="116"/>
      <c r="M4889" s="116"/>
      <c r="N4889" s="116"/>
      <c r="O4889" s="116"/>
      <c r="T4889" s="103"/>
      <c r="Y4889" s="130" t="s">
        <v>97</v>
      </c>
      <c r="Z4889" s="130" t="s">
        <v>471</v>
      </c>
    </row>
    <row r="4890">
      <c r="L4890" s="116"/>
      <c r="M4890" s="116"/>
      <c r="N4890" s="116"/>
      <c r="O4890" s="116"/>
      <c r="T4890" s="103"/>
      <c r="Y4890" s="130" t="s">
        <v>123</v>
      </c>
      <c r="Z4890" s="130" t="s">
        <v>480</v>
      </c>
    </row>
    <row r="4891">
      <c r="L4891" s="116"/>
      <c r="M4891" s="116"/>
      <c r="N4891" s="116"/>
      <c r="O4891" s="116"/>
      <c r="T4891" s="103"/>
      <c r="Y4891" s="130" t="s">
        <v>547</v>
      </c>
      <c r="Z4891" s="130" t="s">
        <v>473</v>
      </c>
    </row>
    <row r="4892">
      <c r="L4892" s="116"/>
      <c r="M4892" s="116"/>
      <c r="N4892" s="116"/>
      <c r="O4892" s="116"/>
      <c r="T4892" s="103"/>
      <c r="Y4892" s="130" t="s">
        <v>548</v>
      </c>
      <c r="Z4892" s="130" t="s">
        <v>464</v>
      </c>
    </row>
    <row r="4893">
      <c r="L4893" s="116"/>
      <c r="M4893" s="116"/>
      <c r="N4893" s="116"/>
      <c r="O4893" s="116"/>
      <c r="T4893" s="103"/>
      <c r="Y4893" s="130" t="s">
        <v>91</v>
      </c>
      <c r="Z4893" s="130" t="s">
        <v>483</v>
      </c>
    </row>
    <row r="4894">
      <c r="L4894" s="116"/>
      <c r="M4894" s="116"/>
      <c r="N4894" s="116"/>
      <c r="O4894" s="116"/>
      <c r="T4894" s="103"/>
      <c r="Y4894" s="130" t="s">
        <v>582</v>
      </c>
      <c r="Z4894" s="130" t="s">
        <v>451</v>
      </c>
    </row>
    <row r="4895">
      <c r="L4895" s="116"/>
      <c r="M4895" s="116"/>
      <c r="N4895" s="116"/>
      <c r="O4895" s="116"/>
      <c r="T4895" s="103"/>
      <c r="Y4895" s="130" t="s">
        <v>255</v>
      </c>
      <c r="Z4895" s="130" t="s">
        <v>425</v>
      </c>
    </row>
    <row r="4896">
      <c r="L4896" s="116"/>
      <c r="M4896" s="116"/>
      <c r="N4896" s="116"/>
      <c r="O4896" s="116"/>
      <c r="T4896" s="103"/>
      <c r="Y4896" s="130" t="s">
        <v>103</v>
      </c>
      <c r="Z4896" s="130" t="s">
        <v>464</v>
      </c>
    </row>
    <row r="4897">
      <c r="L4897" s="116"/>
      <c r="M4897" s="116"/>
      <c r="N4897" s="116"/>
      <c r="O4897" s="116"/>
      <c r="T4897" s="103"/>
      <c r="Y4897" s="130" t="s">
        <v>75</v>
      </c>
      <c r="Z4897" s="130" t="s">
        <v>398</v>
      </c>
    </row>
    <row r="4898">
      <c r="L4898" s="116"/>
      <c r="M4898" s="116"/>
      <c r="N4898" s="116"/>
      <c r="O4898" s="116"/>
      <c r="T4898" s="103"/>
      <c r="Y4898" s="130" t="s">
        <v>107</v>
      </c>
      <c r="Z4898" s="130" t="s">
        <v>476</v>
      </c>
    </row>
    <row r="4899">
      <c r="L4899" s="116"/>
      <c r="M4899" s="116"/>
      <c r="N4899" s="116"/>
      <c r="O4899" s="116"/>
      <c r="T4899" s="103"/>
      <c r="Y4899" s="130" t="s">
        <v>141</v>
      </c>
      <c r="Z4899" s="130" t="s">
        <v>449</v>
      </c>
    </row>
    <row r="4900">
      <c r="L4900" s="116"/>
      <c r="M4900" s="116"/>
      <c r="N4900" s="116"/>
      <c r="O4900" s="116"/>
      <c r="T4900" s="103"/>
      <c r="Y4900" s="130" t="s">
        <v>193</v>
      </c>
      <c r="Z4900" s="130" t="s">
        <v>490</v>
      </c>
    </row>
    <row r="4901">
      <c r="L4901" s="116"/>
      <c r="M4901" s="116"/>
      <c r="N4901" s="116"/>
      <c r="O4901" s="116"/>
      <c r="T4901" s="103"/>
      <c r="Y4901" s="130" t="s">
        <v>129</v>
      </c>
      <c r="Z4901" s="130" t="s">
        <v>372</v>
      </c>
    </row>
    <row r="4902">
      <c r="L4902" s="116"/>
      <c r="M4902" s="116"/>
      <c r="N4902" s="116"/>
      <c r="O4902" s="116"/>
      <c r="T4902" s="103"/>
      <c r="Y4902" s="130" t="s">
        <v>89</v>
      </c>
      <c r="Z4902" s="130" t="s">
        <v>417</v>
      </c>
    </row>
    <row r="4903">
      <c r="L4903" s="116"/>
      <c r="M4903" s="116"/>
      <c r="N4903" s="116"/>
      <c r="O4903" s="116"/>
      <c r="T4903" s="103"/>
      <c r="Y4903" s="130" t="s">
        <v>159</v>
      </c>
      <c r="Z4903" s="130" t="s">
        <v>478</v>
      </c>
    </row>
    <row r="4904">
      <c r="L4904" s="116"/>
      <c r="M4904" s="116"/>
      <c r="N4904" s="116"/>
      <c r="O4904" s="116"/>
      <c r="T4904" s="103"/>
      <c r="Y4904" s="130" t="s">
        <v>205</v>
      </c>
      <c r="Z4904" s="130" t="s">
        <v>372</v>
      </c>
    </row>
    <row r="4905">
      <c r="L4905" s="116"/>
      <c r="M4905" s="116"/>
      <c r="N4905" s="116"/>
      <c r="O4905" s="116"/>
      <c r="T4905" s="103"/>
      <c r="Y4905" s="130" t="s">
        <v>527</v>
      </c>
      <c r="Z4905" s="130" t="s">
        <v>480</v>
      </c>
    </row>
    <row r="4906">
      <c r="L4906" s="116"/>
      <c r="M4906" s="116"/>
      <c r="N4906" s="116"/>
      <c r="O4906" s="116"/>
      <c r="T4906" s="103"/>
      <c r="Y4906" s="130" t="s">
        <v>60</v>
      </c>
      <c r="Z4906" s="130" t="s">
        <v>417</v>
      </c>
    </row>
    <row r="4907">
      <c r="L4907" s="116"/>
      <c r="M4907" s="116"/>
      <c r="N4907" s="116"/>
      <c r="O4907" s="116"/>
      <c r="T4907" s="103"/>
      <c r="Y4907" s="130" t="s">
        <v>585</v>
      </c>
      <c r="Z4907" s="130" t="s">
        <v>417</v>
      </c>
    </row>
    <row r="4908">
      <c r="L4908" s="116"/>
      <c r="M4908" s="116"/>
      <c r="N4908" s="116"/>
      <c r="O4908" s="116"/>
      <c r="T4908" s="103"/>
      <c r="Y4908" s="130" t="s">
        <v>135</v>
      </c>
      <c r="Z4908" s="130" t="s">
        <v>459</v>
      </c>
    </row>
    <row r="4909">
      <c r="L4909" s="116"/>
      <c r="M4909" s="116"/>
      <c r="N4909" s="116"/>
      <c r="O4909" s="116"/>
      <c r="T4909" s="103"/>
      <c r="Y4909" s="130" t="s">
        <v>534</v>
      </c>
      <c r="Z4909" s="130" t="s">
        <v>381</v>
      </c>
    </row>
    <row r="4910">
      <c r="L4910" s="116"/>
      <c r="M4910" s="116"/>
      <c r="N4910" s="116"/>
      <c r="O4910" s="116"/>
      <c r="T4910" s="103"/>
      <c r="Y4910" s="130" t="s">
        <v>537</v>
      </c>
      <c r="Z4910" s="130" t="s">
        <v>461</v>
      </c>
    </row>
    <row r="4911">
      <c r="L4911" s="116"/>
      <c r="M4911" s="116"/>
      <c r="N4911" s="116"/>
      <c r="O4911" s="116"/>
      <c r="T4911" s="103"/>
      <c r="Y4911" s="130" t="s">
        <v>211</v>
      </c>
      <c r="Z4911" s="130" t="s">
        <v>492</v>
      </c>
    </row>
    <row r="4912">
      <c r="L4912" s="116"/>
      <c r="M4912" s="116"/>
      <c r="N4912" s="116"/>
      <c r="O4912" s="116"/>
      <c r="T4912" s="103"/>
      <c r="Y4912" s="130" t="s">
        <v>538</v>
      </c>
      <c r="Z4912" s="130" t="s">
        <v>430</v>
      </c>
    </row>
    <row r="4913">
      <c r="L4913" s="116"/>
      <c r="M4913" s="116"/>
      <c r="N4913" s="116"/>
      <c r="O4913" s="116"/>
      <c r="T4913" s="103"/>
      <c r="Y4913" s="130" t="s">
        <v>77</v>
      </c>
      <c r="Z4913" s="130" t="s">
        <v>427</v>
      </c>
    </row>
    <row r="4914">
      <c r="L4914" s="116"/>
      <c r="M4914" s="116"/>
      <c r="N4914" s="116"/>
      <c r="O4914" s="116"/>
      <c r="T4914" s="103"/>
      <c r="Y4914" s="130" t="s">
        <v>606</v>
      </c>
      <c r="Z4914" s="130" t="s">
        <v>492</v>
      </c>
    </row>
    <row r="4915">
      <c r="L4915" s="116"/>
      <c r="M4915" s="116"/>
      <c r="N4915" s="116"/>
      <c r="O4915" s="116"/>
      <c r="T4915" s="103"/>
      <c r="Y4915" s="130" t="s">
        <v>215</v>
      </c>
      <c r="Z4915" s="130" t="s">
        <v>492</v>
      </c>
    </row>
    <row r="4916">
      <c r="L4916" s="116"/>
      <c r="M4916" s="116"/>
      <c r="N4916" s="116"/>
      <c r="O4916" s="116"/>
      <c r="T4916" s="103"/>
      <c r="Y4916" s="130" t="s">
        <v>605</v>
      </c>
      <c r="Z4916" s="130" t="s">
        <v>492</v>
      </c>
    </row>
    <row r="4917">
      <c r="L4917" s="116"/>
      <c r="M4917" s="116"/>
      <c r="N4917" s="116"/>
      <c r="O4917" s="116"/>
      <c r="T4917" s="103"/>
      <c r="Y4917" s="130" t="s">
        <v>600</v>
      </c>
      <c r="Z4917" s="130" t="s">
        <v>492</v>
      </c>
    </row>
    <row r="4918">
      <c r="L4918" s="116"/>
      <c r="M4918" s="116"/>
      <c r="N4918" s="116"/>
      <c r="O4918" s="116"/>
      <c r="T4918" s="103"/>
      <c r="Y4918" s="130" t="s">
        <v>87</v>
      </c>
      <c r="Z4918" s="130" t="s">
        <v>439</v>
      </c>
    </row>
    <row r="4919">
      <c r="L4919" s="116"/>
      <c r="M4919" s="116"/>
      <c r="N4919" s="116"/>
      <c r="O4919" s="116"/>
      <c r="T4919" s="103"/>
      <c r="Y4919" s="130" t="s">
        <v>596</v>
      </c>
      <c r="Z4919" s="130" t="s">
        <v>419</v>
      </c>
    </row>
    <row r="4920">
      <c r="L4920" s="116"/>
      <c r="M4920" s="116"/>
      <c r="N4920" s="116"/>
      <c r="O4920" s="116"/>
      <c r="T4920" s="103"/>
      <c r="Y4920" s="130" t="s">
        <v>125</v>
      </c>
      <c r="Z4920" s="130" t="s">
        <v>367</v>
      </c>
    </row>
    <row r="4921">
      <c r="L4921" s="116"/>
      <c r="M4921" s="116"/>
      <c r="N4921" s="116"/>
      <c r="O4921" s="116"/>
      <c r="T4921" s="103"/>
      <c r="Y4921" s="130" t="s">
        <v>175</v>
      </c>
      <c r="Z4921" s="130" t="s">
        <v>498</v>
      </c>
    </row>
    <row r="4922">
      <c r="L4922" s="116"/>
      <c r="M4922" s="116"/>
      <c r="N4922" s="116"/>
      <c r="O4922" s="116"/>
      <c r="T4922" s="103"/>
      <c r="Y4922" s="130" t="s">
        <v>83</v>
      </c>
      <c r="Z4922" s="130" t="s">
        <v>427</v>
      </c>
    </row>
    <row r="4923">
      <c r="L4923" s="116"/>
      <c r="M4923" s="116"/>
      <c r="N4923" s="116"/>
      <c r="O4923" s="116"/>
      <c r="T4923" s="103"/>
      <c r="Y4923" s="130" t="s">
        <v>225</v>
      </c>
      <c r="Z4923" s="130" t="s">
        <v>490</v>
      </c>
    </row>
    <row r="4924">
      <c r="L4924" s="116"/>
      <c r="M4924" s="116"/>
      <c r="N4924" s="116"/>
      <c r="O4924" s="116"/>
      <c r="T4924" s="103"/>
      <c r="Y4924" s="130" t="s">
        <v>597</v>
      </c>
      <c r="Z4924" s="130" t="s">
        <v>490</v>
      </c>
    </row>
    <row r="4925">
      <c r="L4925" s="116"/>
      <c r="M4925" s="116"/>
      <c r="N4925" s="116"/>
      <c r="O4925" s="116"/>
      <c r="T4925" s="103"/>
      <c r="Y4925" s="130" t="s">
        <v>121</v>
      </c>
      <c r="Z4925" s="130" t="s">
        <v>367</v>
      </c>
    </row>
    <row r="4926">
      <c r="L4926" s="116"/>
      <c r="M4926" s="116"/>
      <c r="N4926" s="116"/>
      <c r="O4926" s="116"/>
      <c r="T4926" s="103"/>
      <c r="Y4926" s="130" t="s">
        <v>67</v>
      </c>
      <c r="Z4926" s="130" t="s">
        <v>435</v>
      </c>
    </row>
    <row r="4927">
      <c r="L4927" s="116"/>
      <c r="M4927" s="116"/>
      <c r="N4927" s="116"/>
      <c r="O4927" s="116"/>
      <c r="T4927" s="103"/>
      <c r="Y4927" s="130" t="s">
        <v>69</v>
      </c>
      <c r="Z4927" s="130" t="s">
        <v>468</v>
      </c>
    </row>
    <row r="4928">
      <c r="L4928" s="116"/>
      <c r="M4928" s="116"/>
      <c r="N4928" s="116"/>
      <c r="O4928" s="116"/>
      <c r="T4928" s="103"/>
      <c r="Y4928" s="130" t="s">
        <v>243</v>
      </c>
      <c r="Z4928" s="130" t="s">
        <v>486</v>
      </c>
    </row>
    <row r="4929">
      <c r="L4929" s="116"/>
      <c r="M4929" s="116"/>
      <c r="N4929" s="116"/>
      <c r="O4929" s="116"/>
      <c r="T4929" s="103"/>
      <c r="Y4929" s="130" t="s">
        <v>81</v>
      </c>
      <c r="Z4929" s="130" t="s">
        <v>413</v>
      </c>
    </row>
    <row r="4930">
      <c r="L4930" s="116"/>
      <c r="M4930" s="116"/>
      <c r="N4930" s="116"/>
      <c r="O4930" s="116"/>
      <c r="T4930" s="103"/>
      <c r="Y4930" s="130" t="s">
        <v>97</v>
      </c>
      <c r="Z4930" s="130" t="s">
        <v>471</v>
      </c>
    </row>
    <row r="4931">
      <c r="L4931" s="116"/>
      <c r="M4931" s="116"/>
      <c r="N4931" s="116"/>
      <c r="O4931" s="116"/>
      <c r="T4931" s="103"/>
      <c r="Y4931" s="130" t="s">
        <v>123</v>
      </c>
      <c r="Z4931" s="130" t="s">
        <v>480</v>
      </c>
    </row>
    <row r="4932">
      <c r="L4932" s="116"/>
      <c r="M4932" s="116"/>
      <c r="N4932" s="116"/>
      <c r="O4932" s="116"/>
      <c r="T4932" s="103"/>
      <c r="Y4932" s="130" t="s">
        <v>547</v>
      </c>
      <c r="Z4932" s="130" t="s">
        <v>473</v>
      </c>
    </row>
    <row r="4933">
      <c r="L4933" s="116"/>
      <c r="M4933" s="116"/>
      <c r="N4933" s="116"/>
      <c r="O4933" s="116"/>
      <c r="T4933" s="103"/>
      <c r="Y4933" s="130" t="s">
        <v>548</v>
      </c>
      <c r="Z4933" s="130" t="s">
        <v>464</v>
      </c>
    </row>
    <row r="4934">
      <c r="L4934" s="116"/>
      <c r="M4934" s="116"/>
      <c r="N4934" s="116"/>
      <c r="O4934" s="116"/>
      <c r="T4934" s="103"/>
      <c r="Y4934" s="130" t="s">
        <v>91</v>
      </c>
      <c r="Z4934" s="130" t="s">
        <v>483</v>
      </c>
    </row>
    <row r="4935">
      <c r="L4935" s="116"/>
      <c r="M4935" s="116"/>
      <c r="N4935" s="116"/>
      <c r="O4935" s="116"/>
      <c r="T4935" s="103"/>
      <c r="Y4935" s="130" t="s">
        <v>582</v>
      </c>
      <c r="Z4935" s="130" t="s">
        <v>451</v>
      </c>
    </row>
    <row r="4936">
      <c r="L4936" s="116"/>
      <c r="M4936" s="116"/>
      <c r="N4936" s="116"/>
      <c r="O4936" s="116"/>
      <c r="T4936" s="103"/>
      <c r="Y4936" s="130" t="s">
        <v>255</v>
      </c>
      <c r="Z4936" s="130" t="s">
        <v>425</v>
      </c>
    </row>
    <row r="4937">
      <c r="L4937" s="116"/>
      <c r="M4937" s="116"/>
      <c r="N4937" s="116"/>
      <c r="O4937" s="116"/>
      <c r="T4937" s="103"/>
      <c r="Y4937" s="130" t="s">
        <v>103</v>
      </c>
      <c r="Z4937" s="130" t="s">
        <v>464</v>
      </c>
    </row>
    <row r="4938">
      <c r="L4938" s="116"/>
      <c r="M4938" s="116"/>
      <c r="N4938" s="116"/>
      <c r="O4938" s="116"/>
      <c r="T4938" s="103"/>
      <c r="Y4938" s="130" t="s">
        <v>75</v>
      </c>
      <c r="Z4938" s="130" t="s">
        <v>398</v>
      </c>
    </row>
    <row r="4939">
      <c r="L4939" s="116"/>
      <c r="M4939" s="116"/>
      <c r="N4939" s="116"/>
      <c r="O4939" s="116"/>
      <c r="T4939" s="103"/>
      <c r="Y4939" s="130" t="s">
        <v>107</v>
      </c>
      <c r="Z4939" s="130" t="s">
        <v>476</v>
      </c>
    </row>
    <row r="4940">
      <c r="L4940" s="116"/>
      <c r="M4940" s="116"/>
      <c r="N4940" s="116"/>
      <c r="O4940" s="116"/>
      <c r="T4940" s="103"/>
      <c r="Y4940" s="130" t="s">
        <v>141</v>
      </c>
      <c r="Z4940" s="130" t="s">
        <v>449</v>
      </c>
    </row>
    <row r="4941">
      <c r="L4941" s="116"/>
      <c r="M4941" s="116"/>
      <c r="N4941" s="116"/>
      <c r="O4941" s="116"/>
      <c r="T4941" s="103"/>
      <c r="Y4941" s="130" t="s">
        <v>193</v>
      </c>
      <c r="Z4941" s="130" t="s">
        <v>490</v>
      </c>
    </row>
    <row r="4942">
      <c r="L4942" s="116"/>
      <c r="M4942" s="116"/>
      <c r="N4942" s="116"/>
      <c r="O4942" s="116"/>
      <c r="T4942" s="103"/>
      <c r="Y4942" s="130" t="s">
        <v>129</v>
      </c>
      <c r="Z4942" s="130" t="s">
        <v>372</v>
      </c>
    </row>
    <row r="4943">
      <c r="L4943" s="116"/>
      <c r="M4943" s="116"/>
      <c r="N4943" s="116"/>
      <c r="O4943" s="116"/>
      <c r="T4943" s="103"/>
      <c r="Y4943" s="130" t="s">
        <v>89</v>
      </c>
      <c r="Z4943" s="130" t="s">
        <v>417</v>
      </c>
    </row>
    <row r="4944">
      <c r="L4944" s="116"/>
      <c r="M4944" s="116"/>
      <c r="N4944" s="116"/>
      <c r="O4944" s="116"/>
      <c r="T4944" s="103"/>
      <c r="Y4944" s="130" t="s">
        <v>159</v>
      </c>
      <c r="Z4944" s="130" t="s">
        <v>478</v>
      </c>
    </row>
    <row r="4945">
      <c r="L4945" s="116"/>
      <c r="M4945" s="116"/>
      <c r="N4945" s="116"/>
      <c r="O4945" s="116"/>
      <c r="T4945" s="103"/>
      <c r="Y4945" s="130" t="s">
        <v>598</v>
      </c>
      <c r="Z4945" s="130" t="s">
        <v>492</v>
      </c>
    </row>
    <row r="4946">
      <c r="L4946" s="116"/>
      <c r="M4946" s="116"/>
      <c r="N4946" s="116"/>
      <c r="O4946" s="116"/>
      <c r="T4946" s="103"/>
      <c r="Y4946" s="130" t="s">
        <v>205</v>
      </c>
      <c r="Z4946" s="130" t="s">
        <v>372</v>
      </c>
    </row>
    <row r="4947">
      <c r="L4947" s="116"/>
      <c r="M4947" s="116"/>
      <c r="N4947" s="116"/>
      <c r="O4947" s="116"/>
      <c r="T4947" s="103"/>
      <c r="Y4947" s="130" t="s">
        <v>527</v>
      </c>
      <c r="Z4947" s="130" t="s">
        <v>480</v>
      </c>
    </row>
    <row r="4948">
      <c r="L4948" s="116"/>
      <c r="M4948" s="116"/>
      <c r="N4948" s="116"/>
      <c r="O4948" s="116"/>
      <c r="T4948" s="103"/>
      <c r="Y4948" s="130" t="s">
        <v>60</v>
      </c>
      <c r="Z4948" s="130" t="s">
        <v>417</v>
      </c>
    </row>
    <row r="4949">
      <c r="L4949" s="116"/>
      <c r="M4949" s="116"/>
      <c r="N4949" s="116"/>
      <c r="O4949" s="116"/>
      <c r="T4949" s="103"/>
      <c r="Y4949" s="130" t="s">
        <v>585</v>
      </c>
      <c r="Z4949" s="130" t="s">
        <v>417</v>
      </c>
    </row>
    <row r="4950">
      <c r="L4950" s="116"/>
      <c r="M4950" s="116"/>
      <c r="N4950" s="116"/>
      <c r="O4950" s="116"/>
      <c r="T4950" s="103"/>
      <c r="Y4950" s="130" t="s">
        <v>135</v>
      </c>
      <c r="Z4950" s="130" t="s">
        <v>459</v>
      </c>
    </row>
    <row r="4951">
      <c r="L4951" s="116"/>
      <c r="M4951" s="116"/>
      <c r="N4951" s="116"/>
      <c r="O4951" s="116"/>
      <c r="T4951" s="103"/>
      <c r="Y4951" s="130" t="s">
        <v>534</v>
      </c>
      <c r="Z4951" s="130" t="s">
        <v>381</v>
      </c>
    </row>
    <row r="4952">
      <c r="L4952" s="116"/>
      <c r="M4952" s="116"/>
      <c r="N4952" s="116"/>
      <c r="O4952" s="116"/>
      <c r="T4952" s="103"/>
      <c r="Y4952" s="130" t="s">
        <v>537</v>
      </c>
      <c r="Z4952" s="130" t="s">
        <v>461</v>
      </c>
    </row>
    <row r="4953">
      <c r="L4953" s="116"/>
      <c r="M4953" s="116"/>
      <c r="N4953" s="116"/>
      <c r="O4953" s="116"/>
      <c r="T4953" s="103"/>
      <c r="Y4953" s="130" t="s">
        <v>211</v>
      </c>
      <c r="Z4953" s="130" t="s">
        <v>492</v>
      </c>
    </row>
    <row r="4954">
      <c r="L4954" s="116"/>
      <c r="M4954" s="116"/>
      <c r="N4954" s="116"/>
      <c r="O4954" s="116"/>
      <c r="T4954" s="103"/>
      <c r="Y4954" s="130" t="s">
        <v>538</v>
      </c>
      <c r="Z4954" s="130" t="s">
        <v>430</v>
      </c>
    </row>
    <row r="4955">
      <c r="L4955" s="116"/>
      <c r="M4955" s="116"/>
      <c r="N4955" s="116"/>
      <c r="O4955" s="116"/>
      <c r="T4955" s="103"/>
      <c r="Y4955" s="130" t="s">
        <v>77</v>
      </c>
      <c r="Z4955" s="130" t="s">
        <v>427</v>
      </c>
    </row>
    <row r="4956">
      <c r="L4956" s="116"/>
      <c r="M4956" s="116"/>
      <c r="N4956" s="116"/>
      <c r="O4956" s="116"/>
      <c r="T4956" s="103"/>
      <c r="Y4956" s="130" t="s">
        <v>606</v>
      </c>
      <c r="Z4956" s="130" t="s">
        <v>492</v>
      </c>
    </row>
    <row r="4957">
      <c r="L4957" s="116"/>
      <c r="M4957" s="116"/>
      <c r="N4957" s="116"/>
      <c r="O4957" s="116"/>
      <c r="T4957" s="103"/>
      <c r="Y4957" s="130" t="s">
        <v>605</v>
      </c>
      <c r="Z4957" s="130" t="s">
        <v>492</v>
      </c>
    </row>
    <row r="4958">
      <c r="L4958" s="116"/>
      <c r="M4958" s="116"/>
      <c r="N4958" s="116"/>
      <c r="O4958" s="116"/>
      <c r="T4958" s="103"/>
      <c r="Y4958" s="130" t="s">
        <v>600</v>
      </c>
      <c r="Z4958" s="130" t="s">
        <v>492</v>
      </c>
    </row>
    <row r="4959">
      <c r="L4959" s="116"/>
      <c r="M4959" s="116"/>
      <c r="N4959" s="116"/>
      <c r="O4959" s="116"/>
      <c r="T4959" s="103"/>
      <c r="Y4959" s="130" t="s">
        <v>87</v>
      </c>
      <c r="Z4959" s="130" t="s">
        <v>439</v>
      </c>
    </row>
    <row r="4960">
      <c r="L4960" s="116"/>
      <c r="M4960" s="116"/>
      <c r="N4960" s="116"/>
      <c r="O4960" s="116"/>
      <c r="T4960" s="103"/>
      <c r="Y4960" s="130" t="s">
        <v>596</v>
      </c>
      <c r="Z4960" s="130" t="s">
        <v>419</v>
      </c>
    </row>
    <row r="4961">
      <c r="L4961" s="116"/>
      <c r="M4961" s="116"/>
      <c r="N4961" s="116"/>
      <c r="O4961" s="116"/>
      <c r="T4961" s="103"/>
      <c r="Y4961" s="130" t="s">
        <v>125</v>
      </c>
      <c r="Z4961" s="130" t="s">
        <v>367</v>
      </c>
    </row>
    <row r="4962">
      <c r="L4962" s="116"/>
      <c r="M4962" s="116"/>
      <c r="N4962" s="116"/>
      <c r="O4962" s="116"/>
      <c r="T4962" s="103"/>
      <c r="Y4962" s="130" t="s">
        <v>175</v>
      </c>
      <c r="Z4962" s="130" t="s">
        <v>498</v>
      </c>
    </row>
    <row r="4963">
      <c r="L4963" s="116"/>
      <c r="M4963" s="116"/>
      <c r="N4963" s="116"/>
      <c r="O4963" s="116"/>
      <c r="T4963" s="103"/>
      <c r="Y4963" s="130" t="s">
        <v>83</v>
      </c>
      <c r="Z4963" s="130" t="s">
        <v>427</v>
      </c>
    </row>
    <row r="4964">
      <c r="L4964" s="116"/>
      <c r="M4964" s="116"/>
      <c r="N4964" s="116"/>
      <c r="O4964" s="116"/>
      <c r="T4964" s="103"/>
      <c r="Y4964" s="130" t="s">
        <v>225</v>
      </c>
      <c r="Z4964" s="130" t="s">
        <v>490</v>
      </c>
    </row>
    <row r="4965">
      <c r="L4965" s="116"/>
      <c r="M4965" s="116"/>
      <c r="N4965" s="116"/>
      <c r="O4965" s="116"/>
      <c r="T4965" s="103"/>
      <c r="Y4965" s="130" t="s">
        <v>597</v>
      </c>
      <c r="Z4965" s="130" t="s">
        <v>490</v>
      </c>
    </row>
    <row r="4966">
      <c r="L4966" s="116"/>
      <c r="M4966" s="116"/>
      <c r="N4966" s="116"/>
      <c r="O4966" s="116"/>
      <c r="T4966" s="103"/>
      <c r="Y4966" s="130" t="s">
        <v>121</v>
      </c>
      <c r="Z4966" s="130" t="s">
        <v>367</v>
      </c>
    </row>
    <row r="4967">
      <c r="L4967" s="116"/>
      <c r="M4967" s="116"/>
      <c r="N4967" s="116"/>
      <c r="O4967" s="116"/>
      <c r="T4967" s="103"/>
      <c r="Y4967" s="130" t="s">
        <v>67</v>
      </c>
      <c r="Z4967" s="130" t="s">
        <v>435</v>
      </c>
    </row>
    <row r="4968">
      <c r="L4968" s="116"/>
      <c r="M4968" s="116"/>
      <c r="N4968" s="116"/>
      <c r="O4968" s="116"/>
      <c r="T4968" s="103"/>
      <c r="Y4968" s="130" t="s">
        <v>243</v>
      </c>
      <c r="Z4968" s="130" t="s">
        <v>486</v>
      </c>
    </row>
    <row r="4969">
      <c r="L4969" s="116"/>
      <c r="M4969" s="116"/>
      <c r="N4969" s="116"/>
      <c r="O4969" s="116"/>
      <c r="T4969" s="103"/>
      <c r="Y4969" s="130" t="s">
        <v>81</v>
      </c>
      <c r="Z4969" s="130" t="s">
        <v>413</v>
      </c>
    </row>
    <row r="4970">
      <c r="L4970" s="116"/>
      <c r="M4970" s="116"/>
      <c r="N4970" s="116"/>
      <c r="O4970" s="116"/>
      <c r="T4970" s="103"/>
      <c r="Y4970" s="130" t="s">
        <v>97</v>
      </c>
      <c r="Z4970" s="130" t="s">
        <v>471</v>
      </c>
    </row>
    <row r="4971">
      <c r="L4971" s="116"/>
      <c r="M4971" s="116"/>
      <c r="N4971" s="116"/>
      <c r="O4971" s="116"/>
      <c r="T4971" s="103"/>
      <c r="Y4971" s="130" t="s">
        <v>123</v>
      </c>
      <c r="Z4971" s="130" t="s">
        <v>480</v>
      </c>
    </row>
    <row r="4972">
      <c r="L4972" s="116"/>
      <c r="M4972" s="116"/>
      <c r="N4972" s="116"/>
      <c r="O4972" s="116"/>
      <c r="T4972" s="103"/>
      <c r="Y4972" s="130" t="s">
        <v>547</v>
      </c>
      <c r="Z4972" s="130" t="s">
        <v>473</v>
      </c>
    </row>
    <row r="4973">
      <c r="L4973" s="116"/>
      <c r="M4973" s="116"/>
      <c r="N4973" s="116"/>
      <c r="O4973" s="116"/>
      <c r="T4973" s="103"/>
      <c r="Y4973" s="130" t="s">
        <v>548</v>
      </c>
      <c r="Z4973" s="130" t="s">
        <v>464</v>
      </c>
    </row>
    <row r="4974">
      <c r="L4974" s="116"/>
      <c r="M4974" s="116"/>
      <c r="N4974" s="116"/>
      <c r="O4974" s="116"/>
      <c r="T4974" s="103"/>
      <c r="Y4974" s="130" t="s">
        <v>91</v>
      </c>
      <c r="Z4974" s="130" t="s">
        <v>483</v>
      </c>
    </row>
    <row r="4975">
      <c r="L4975" s="116"/>
      <c r="M4975" s="116"/>
      <c r="N4975" s="116"/>
      <c r="O4975" s="116"/>
      <c r="T4975" s="103"/>
      <c r="Y4975" s="130" t="s">
        <v>582</v>
      </c>
      <c r="Z4975" s="130" t="s">
        <v>451</v>
      </c>
    </row>
    <row r="4976">
      <c r="L4976" s="116"/>
      <c r="M4976" s="116"/>
      <c r="N4976" s="116"/>
      <c r="O4976" s="116"/>
      <c r="T4976" s="103"/>
      <c r="Y4976" s="130" t="s">
        <v>255</v>
      </c>
      <c r="Z4976" s="130" t="s">
        <v>425</v>
      </c>
    </row>
    <row r="4977">
      <c r="L4977" s="116"/>
      <c r="M4977" s="116"/>
      <c r="N4977" s="116"/>
      <c r="O4977" s="116"/>
      <c r="T4977" s="103"/>
      <c r="Y4977" s="130" t="s">
        <v>103</v>
      </c>
      <c r="Z4977" s="130" t="s">
        <v>464</v>
      </c>
    </row>
    <row r="4978">
      <c r="L4978" s="116"/>
      <c r="M4978" s="116"/>
      <c r="N4978" s="116"/>
      <c r="O4978" s="116"/>
      <c r="T4978" s="103"/>
      <c r="Y4978" s="130" t="s">
        <v>75</v>
      </c>
      <c r="Z4978" s="130" t="s">
        <v>398</v>
      </c>
    </row>
    <row r="4979">
      <c r="L4979" s="116"/>
      <c r="M4979" s="116"/>
      <c r="N4979" s="116"/>
      <c r="O4979" s="116"/>
      <c r="T4979" s="103"/>
      <c r="Y4979" s="130" t="s">
        <v>141</v>
      </c>
      <c r="Z4979" s="130" t="s">
        <v>449</v>
      </c>
    </row>
    <row r="4980">
      <c r="L4980" s="116"/>
      <c r="M4980" s="116"/>
      <c r="N4980" s="116"/>
      <c r="O4980" s="116"/>
      <c r="T4980" s="103"/>
      <c r="Y4980" s="130" t="s">
        <v>193</v>
      </c>
      <c r="Z4980" s="130" t="s">
        <v>490</v>
      </c>
    </row>
    <row r="4981">
      <c r="L4981" s="116"/>
      <c r="M4981" s="116"/>
      <c r="N4981" s="116"/>
      <c r="O4981" s="116"/>
      <c r="T4981" s="103"/>
      <c r="Y4981" s="130" t="s">
        <v>129</v>
      </c>
      <c r="Z4981" s="130" t="s">
        <v>372</v>
      </c>
    </row>
    <row r="4982">
      <c r="L4982" s="116"/>
      <c r="M4982" s="116"/>
      <c r="N4982" s="116"/>
      <c r="O4982" s="116"/>
      <c r="T4982" s="103"/>
      <c r="Y4982" s="130" t="s">
        <v>89</v>
      </c>
      <c r="Z4982" s="130" t="s">
        <v>417</v>
      </c>
    </row>
    <row r="4983">
      <c r="L4983" s="116"/>
      <c r="M4983" s="116"/>
      <c r="N4983" s="116"/>
      <c r="O4983" s="116"/>
      <c r="T4983" s="103"/>
      <c r="Y4983" s="130" t="s">
        <v>159</v>
      </c>
      <c r="Z4983" s="130" t="s">
        <v>478</v>
      </c>
    </row>
    <row r="4984">
      <c r="L4984" s="116"/>
      <c r="M4984" s="116"/>
      <c r="N4984" s="116"/>
      <c r="O4984" s="116"/>
      <c r="T4984" s="103"/>
      <c r="Y4984" s="130" t="s">
        <v>598</v>
      </c>
      <c r="Z4984" s="130" t="s">
        <v>492</v>
      </c>
    </row>
    <row r="4985">
      <c r="L4985" s="116"/>
      <c r="M4985" s="116"/>
      <c r="N4985" s="116"/>
      <c r="O4985" s="116"/>
      <c r="T4985" s="103"/>
      <c r="Y4985" s="130" t="s">
        <v>205</v>
      </c>
      <c r="Z4985" s="130" t="s">
        <v>372</v>
      </c>
    </row>
    <row r="4986">
      <c r="L4986" s="116"/>
      <c r="M4986" s="116"/>
      <c r="N4986" s="116"/>
      <c r="O4986" s="116"/>
      <c r="T4986" s="103"/>
      <c r="Y4986" s="130" t="s">
        <v>527</v>
      </c>
      <c r="Z4986" s="130" t="s">
        <v>480</v>
      </c>
    </row>
    <row r="4987">
      <c r="L4987" s="116"/>
      <c r="M4987" s="116"/>
      <c r="N4987" s="116"/>
      <c r="O4987" s="116"/>
      <c r="T4987" s="103"/>
      <c r="Y4987" s="130" t="s">
        <v>60</v>
      </c>
      <c r="Z4987" s="130" t="s">
        <v>417</v>
      </c>
    </row>
    <row r="4988">
      <c r="L4988" s="116"/>
      <c r="M4988" s="116"/>
      <c r="N4988" s="116"/>
      <c r="O4988" s="116"/>
      <c r="T4988" s="103"/>
      <c r="Y4988" s="130" t="s">
        <v>135</v>
      </c>
      <c r="Z4988" s="130" t="s">
        <v>459</v>
      </c>
    </row>
    <row r="4989">
      <c r="L4989" s="116"/>
      <c r="M4989" s="116"/>
      <c r="N4989" s="116"/>
      <c r="O4989" s="116"/>
      <c r="T4989" s="103"/>
      <c r="Y4989" s="130" t="s">
        <v>534</v>
      </c>
      <c r="Z4989" s="130" t="s">
        <v>381</v>
      </c>
    </row>
    <row r="4990">
      <c r="L4990" s="116"/>
      <c r="M4990" s="116"/>
      <c r="N4990" s="116"/>
      <c r="O4990" s="116"/>
      <c r="T4990" s="103"/>
      <c r="Y4990" s="130" t="s">
        <v>537</v>
      </c>
      <c r="Z4990" s="130" t="s">
        <v>461</v>
      </c>
    </row>
    <row r="4991">
      <c r="L4991" s="116"/>
      <c r="M4991" s="116"/>
      <c r="N4991" s="116"/>
      <c r="O4991" s="116"/>
      <c r="T4991" s="103"/>
      <c r="Y4991" s="130" t="s">
        <v>211</v>
      </c>
      <c r="Z4991" s="130" t="s">
        <v>492</v>
      </c>
    </row>
    <row r="4992">
      <c r="L4992" s="116"/>
      <c r="M4992" s="116"/>
      <c r="N4992" s="116"/>
      <c r="O4992" s="116"/>
      <c r="T4992" s="103"/>
      <c r="Y4992" s="130" t="s">
        <v>538</v>
      </c>
      <c r="Z4992" s="130" t="s">
        <v>430</v>
      </c>
    </row>
    <row r="4993">
      <c r="L4993" s="116"/>
      <c r="M4993" s="116"/>
      <c r="N4993" s="116"/>
      <c r="O4993" s="116"/>
      <c r="T4993" s="103"/>
      <c r="Y4993" s="130" t="s">
        <v>77</v>
      </c>
      <c r="Z4993" s="130" t="s">
        <v>427</v>
      </c>
    </row>
    <row r="4994">
      <c r="L4994" s="116"/>
      <c r="M4994" s="116"/>
      <c r="N4994" s="116"/>
      <c r="O4994" s="116"/>
      <c r="T4994" s="103"/>
      <c r="Y4994" s="130" t="s">
        <v>191</v>
      </c>
      <c r="Z4994" s="130" t="s">
        <v>384</v>
      </c>
    </row>
    <row r="4995">
      <c r="L4995" s="116"/>
      <c r="M4995" s="116"/>
      <c r="N4995" s="116"/>
      <c r="O4995" s="116"/>
      <c r="T4995" s="103"/>
      <c r="Y4995" s="130" t="s">
        <v>606</v>
      </c>
      <c r="Z4995" s="130" t="s">
        <v>492</v>
      </c>
    </row>
    <row r="4996">
      <c r="L4996" s="116"/>
      <c r="M4996" s="116"/>
      <c r="N4996" s="116"/>
      <c r="O4996" s="116"/>
      <c r="T4996" s="103"/>
      <c r="Y4996" s="130" t="s">
        <v>605</v>
      </c>
      <c r="Z4996" s="130" t="s">
        <v>492</v>
      </c>
    </row>
    <row r="4997">
      <c r="L4997" s="116"/>
      <c r="M4997" s="116"/>
      <c r="N4997" s="116"/>
      <c r="O4997" s="116"/>
      <c r="T4997" s="103"/>
      <c r="Y4997" s="130" t="s">
        <v>87</v>
      </c>
      <c r="Z4997" s="130" t="s">
        <v>439</v>
      </c>
    </row>
    <row r="4998">
      <c r="L4998" s="116"/>
      <c r="M4998" s="116"/>
      <c r="N4998" s="116"/>
      <c r="O4998" s="116"/>
      <c r="T4998" s="103"/>
      <c r="Y4998" s="130" t="s">
        <v>596</v>
      </c>
      <c r="Z4998" s="130" t="s">
        <v>419</v>
      </c>
    </row>
    <row r="4999">
      <c r="L4999" s="116"/>
      <c r="M4999" s="116"/>
      <c r="N4999" s="116"/>
      <c r="O4999" s="116"/>
      <c r="T4999" s="103"/>
      <c r="Y4999" s="130" t="s">
        <v>125</v>
      </c>
      <c r="Z4999" s="130" t="s">
        <v>367</v>
      </c>
    </row>
    <row r="5000">
      <c r="L5000" s="116"/>
      <c r="M5000" s="116"/>
      <c r="N5000" s="116"/>
      <c r="O5000" s="116"/>
      <c r="T5000" s="103"/>
      <c r="Y5000" s="130" t="s">
        <v>175</v>
      </c>
      <c r="Z5000" s="130" t="s">
        <v>498</v>
      </c>
    </row>
    <row r="5001">
      <c r="L5001" s="116"/>
      <c r="M5001" s="116"/>
      <c r="N5001" s="116"/>
      <c r="O5001" s="116"/>
      <c r="T5001" s="103"/>
      <c r="Y5001" s="130" t="s">
        <v>83</v>
      </c>
      <c r="Z5001" s="130" t="s">
        <v>427</v>
      </c>
    </row>
    <row r="5002">
      <c r="L5002" s="116"/>
      <c r="M5002" s="116"/>
      <c r="N5002" s="116"/>
      <c r="O5002" s="116"/>
      <c r="T5002" s="103"/>
      <c r="Y5002" s="130" t="s">
        <v>225</v>
      </c>
      <c r="Z5002" s="130" t="s">
        <v>490</v>
      </c>
    </row>
    <row r="5003">
      <c r="L5003" s="116"/>
      <c r="M5003" s="116"/>
      <c r="N5003" s="116"/>
      <c r="O5003" s="116"/>
      <c r="T5003" s="103"/>
      <c r="Y5003" s="130" t="s">
        <v>121</v>
      </c>
      <c r="Z5003" s="130" t="s">
        <v>367</v>
      </c>
    </row>
    <row r="5004">
      <c r="L5004" s="116"/>
      <c r="M5004" s="116"/>
      <c r="N5004" s="116"/>
      <c r="O5004" s="116"/>
      <c r="T5004" s="103"/>
      <c r="Y5004" s="130" t="s">
        <v>67</v>
      </c>
      <c r="Z5004" s="130" t="s">
        <v>435</v>
      </c>
    </row>
    <row r="5005">
      <c r="L5005" s="116"/>
      <c r="M5005" s="116"/>
      <c r="N5005" s="116"/>
      <c r="O5005" s="116"/>
      <c r="T5005" s="103"/>
      <c r="Y5005" s="130" t="s">
        <v>243</v>
      </c>
      <c r="Z5005" s="130" t="s">
        <v>486</v>
      </c>
    </row>
    <row r="5006">
      <c r="L5006" s="116"/>
      <c r="M5006" s="116"/>
      <c r="N5006" s="116"/>
      <c r="O5006" s="116"/>
      <c r="T5006" s="103"/>
      <c r="Y5006" s="130" t="s">
        <v>81</v>
      </c>
      <c r="Z5006" s="130" t="s">
        <v>413</v>
      </c>
    </row>
    <row r="5007">
      <c r="L5007" s="116"/>
      <c r="M5007" s="116"/>
      <c r="N5007" s="116"/>
      <c r="O5007" s="116"/>
      <c r="T5007" s="103"/>
      <c r="Y5007" s="130" t="s">
        <v>97</v>
      </c>
      <c r="Z5007" s="130" t="s">
        <v>471</v>
      </c>
    </row>
    <row r="5008">
      <c r="L5008" s="116"/>
      <c r="M5008" s="116"/>
      <c r="N5008" s="116"/>
      <c r="O5008" s="116"/>
      <c r="T5008" s="103"/>
      <c r="Y5008" s="130" t="s">
        <v>123</v>
      </c>
      <c r="Z5008" s="130" t="s">
        <v>480</v>
      </c>
    </row>
    <row r="5009">
      <c r="L5009" s="116"/>
      <c r="M5009" s="116"/>
      <c r="N5009" s="116"/>
      <c r="O5009" s="116"/>
      <c r="T5009" s="103"/>
      <c r="Y5009" s="130" t="s">
        <v>547</v>
      </c>
      <c r="Z5009" s="130" t="s">
        <v>473</v>
      </c>
    </row>
    <row r="5010">
      <c r="L5010" s="116"/>
      <c r="M5010" s="116"/>
      <c r="N5010" s="116"/>
      <c r="O5010" s="116"/>
      <c r="T5010" s="103"/>
      <c r="Y5010" s="130" t="s">
        <v>548</v>
      </c>
      <c r="Z5010" s="130" t="s">
        <v>464</v>
      </c>
    </row>
    <row r="5011">
      <c r="L5011" s="116"/>
      <c r="M5011" s="116"/>
      <c r="N5011" s="116"/>
      <c r="O5011" s="116"/>
      <c r="T5011" s="103"/>
      <c r="Y5011" s="130" t="s">
        <v>91</v>
      </c>
      <c r="Z5011" s="130" t="s">
        <v>483</v>
      </c>
    </row>
    <row r="5012">
      <c r="L5012" s="116"/>
      <c r="M5012" s="116"/>
      <c r="N5012" s="116"/>
      <c r="O5012" s="116"/>
      <c r="T5012" s="103"/>
      <c r="Y5012" s="130" t="s">
        <v>582</v>
      </c>
      <c r="Z5012" s="130" t="s">
        <v>451</v>
      </c>
    </row>
    <row r="5013">
      <c r="L5013" s="116"/>
      <c r="M5013" s="116"/>
      <c r="N5013" s="116"/>
      <c r="O5013" s="116"/>
      <c r="T5013" s="103"/>
      <c r="Y5013" s="130" t="s">
        <v>255</v>
      </c>
      <c r="Z5013" s="130" t="s">
        <v>425</v>
      </c>
    </row>
    <row r="5014">
      <c r="L5014" s="116"/>
      <c r="M5014" s="116"/>
      <c r="N5014" s="116"/>
      <c r="O5014" s="116"/>
      <c r="T5014" s="103"/>
      <c r="Y5014" s="130" t="s">
        <v>103</v>
      </c>
      <c r="Z5014" s="130" t="s">
        <v>464</v>
      </c>
    </row>
    <row r="5015">
      <c r="L5015" s="116"/>
      <c r="M5015" s="116"/>
      <c r="N5015" s="116"/>
      <c r="O5015" s="116"/>
      <c r="T5015" s="103"/>
      <c r="Y5015" s="130" t="s">
        <v>75</v>
      </c>
      <c r="Z5015" s="130" t="s">
        <v>398</v>
      </c>
    </row>
    <row r="5016">
      <c r="L5016" s="116"/>
      <c r="M5016" s="116"/>
      <c r="N5016" s="116"/>
      <c r="O5016" s="116"/>
      <c r="T5016" s="103"/>
      <c r="Y5016" s="130" t="s">
        <v>107</v>
      </c>
      <c r="Z5016" s="130" t="s">
        <v>476</v>
      </c>
    </row>
    <row r="5017">
      <c r="L5017" s="116"/>
      <c r="M5017" s="116"/>
      <c r="N5017" s="116"/>
      <c r="O5017" s="116"/>
      <c r="T5017" s="103"/>
      <c r="Y5017" s="130" t="s">
        <v>141</v>
      </c>
      <c r="Z5017" s="130" t="s">
        <v>449</v>
      </c>
    </row>
    <row r="5018">
      <c r="L5018" s="116"/>
      <c r="M5018" s="116"/>
      <c r="N5018" s="116"/>
      <c r="O5018" s="116"/>
      <c r="T5018" s="103"/>
      <c r="Y5018" s="130" t="s">
        <v>193</v>
      </c>
      <c r="Z5018" s="130" t="s">
        <v>490</v>
      </c>
    </row>
    <row r="5019">
      <c r="L5019" s="116"/>
      <c r="M5019" s="116"/>
      <c r="N5019" s="116"/>
      <c r="O5019" s="116"/>
      <c r="T5019" s="103"/>
      <c r="Y5019" s="130" t="s">
        <v>129</v>
      </c>
      <c r="Z5019" s="130" t="s">
        <v>372</v>
      </c>
    </row>
    <row r="5020">
      <c r="L5020" s="116"/>
      <c r="M5020" s="116"/>
      <c r="N5020" s="116"/>
      <c r="O5020" s="116"/>
      <c r="T5020" s="103"/>
      <c r="Y5020" s="130" t="s">
        <v>89</v>
      </c>
      <c r="Z5020" s="130" t="s">
        <v>417</v>
      </c>
    </row>
    <row r="5021">
      <c r="L5021" s="116"/>
      <c r="M5021" s="116"/>
      <c r="N5021" s="116"/>
      <c r="O5021" s="116"/>
      <c r="T5021" s="103"/>
      <c r="Y5021" s="130" t="s">
        <v>159</v>
      </c>
      <c r="Z5021" s="130" t="s">
        <v>478</v>
      </c>
    </row>
    <row r="5022">
      <c r="L5022" s="116"/>
      <c r="M5022" s="116"/>
      <c r="N5022" s="116"/>
      <c r="O5022" s="116"/>
      <c r="T5022" s="103"/>
      <c r="Y5022" s="130" t="s">
        <v>598</v>
      </c>
      <c r="Z5022" s="130" t="s">
        <v>492</v>
      </c>
    </row>
    <row r="5023">
      <c r="L5023" s="116"/>
      <c r="M5023" s="116"/>
      <c r="N5023" s="116"/>
      <c r="O5023" s="116"/>
      <c r="T5023" s="103"/>
      <c r="Y5023" s="130" t="s">
        <v>205</v>
      </c>
      <c r="Z5023" s="130" t="s">
        <v>372</v>
      </c>
    </row>
    <row r="5024">
      <c r="L5024" s="116"/>
      <c r="M5024" s="116"/>
      <c r="N5024" s="116"/>
      <c r="O5024" s="116"/>
      <c r="T5024" s="103"/>
      <c r="Y5024" s="130" t="s">
        <v>527</v>
      </c>
      <c r="Z5024" s="130" t="s">
        <v>480</v>
      </c>
    </row>
    <row r="5025">
      <c r="L5025" s="116"/>
      <c r="M5025" s="116"/>
      <c r="N5025" s="116"/>
      <c r="O5025" s="116"/>
      <c r="T5025" s="103"/>
      <c r="Y5025" s="130" t="s">
        <v>60</v>
      </c>
      <c r="Z5025" s="130" t="s">
        <v>417</v>
      </c>
    </row>
    <row r="5026">
      <c r="L5026" s="116"/>
      <c r="M5026" s="116"/>
      <c r="N5026" s="116"/>
      <c r="O5026" s="116"/>
      <c r="T5026" s="103"/>
      <c r="Y5026" s="130" t="s">
        <v>135</v>
      </c>
      <c r="Z5026" s="130" t="s">
        <v>459</v>
      </c>
    </row>
    <row r="5027">
      <c r="L5027" s="116"/>
      <c r="M5027" s="116"/>
      <c r="N5027" s="116"/>
      <c r="O5027" s="116"/>
      <c r="T5027" s="103"/>
      <c r="Y5027" s="130" t="s">
        <v>534</v>
      </c>
      <c r="Z5027" s="130" t="s">
        <v>381</v>
      </c>
    </row>
    <row r="5028">
      <c r="L5028" s="116"/>
      <c r="M5028" s="116"/>
      <c r="N5028" s="116"/>
      <c r="O5028" s="116"/>
      <c r="T5028" s="103"/>
      <c r="Y5028" s="130" t="s">
        <v>537</v>
      </c>
      <c r="Z5028" s="130" t="s">
        <v>461</v>
      </c>
    </row>
    <row r="5029">
      <c r="L5029" s="116"/>
      <c r="M5029" s="116"/>
      <c r="N5029" s="116"/>
      <c r="O5029" s="116"/>
      <c r="T5029" s="103"/>
      <c r="Y5029" s="130" t="s">
        <v>211</v>
      </c>
      <c r="Z5029" s="130" t="s">
        <v>492</v>
      </c>
    </row>
    <row r="5030">
      <c r="L5030" s="116"/>
      <c r="M5030" s="116"/>
      <c r="N5030" s="116"/>
      <c r="O5030" s="116"/>
      <c r="T5030" s="103"/>
      <c r="Y5030" s="130" t="s">
        <v>538</v>
      </c>
      <c r="Z5030" s="130" t="s">
        <v>430</v>
      </c>
    </row>
    <row r="5031">
      <c r="L5031" s="116"/>
      <c r="M5031" s="116"/>
      <c r="N5031" s="116"/>
      <c r="O5031" s="116"/>
      <c r="T5031" s="103"/>
      <c r="Y5031" s="130" t="s">
        <v>77</v>
      </c>
      <c r="Z5031" s="130" t="s">
        <v>427</v>
      </c>
    </row>
    <row r="5032">
      <c r="L5032" s="116"/>
      <c r="M5032" s="116"/>
      <c r="N5032" s="116"/>
      <c r="O5032" s="116"/>
      <c r="T5032" s="103"/>
      <c r="Y5032" s="130" t="s">
        <v>606</v>
      </c>
      <c r="Z5032" s="130" t="s">
        <v>492</v>
      </c>
    </row>
    <row r="5033">
      <c r="L5033" s="116"/>
      <c r="M5033" s="116"/>
      <c r="N5033" s="116"/>
      <c r="O5033" s="116"/>
      <c r="T5033" s="103"/>
      <c r="Y5033" s="130" t="s">
        <v>605</v>
      </c>
      <c r="Z5033" s="130" t="s">
        <v>492</v>
      </c>
    </row>
    <row r="5034">
      <c r="L5034" s="116"/>
      <c r="M5034" s="116"/>
      <c r="N5034" s="116"/>
      <c r="O5034" s="116"/>
      <c r="T5034" s="103"/>
      <c r="Y5034" s="130" t="s">
        <v>223</v>
      </c>
      <c r="Z5034" s="130" t="s">
        <v>492</v>
      </c>
    </row>
    <row r="5035">
      <c r="L5035" s="116"/>
      <c r="M5035" s="116"/>
      <c r="N5035" s="116"/>
      <c r="O5035" s="116"/>
      <c r="T5035" s="103"/>
      <c r="Y5035" s="130" t="s">
        <v>87</v>
      </c>
      <c r="Z5035" s="130" t="s">
        <v>439</v>
      </c>
    </row>
    <row r="5036">
      <c r="L5036" s="116"/>
      <c r="M5036" s="116"/>
      <c r="N5036" s="116"/>
      <c r="O5036" s="116"/>
      <c r="T5036" s="103"/>
      <c r="Y5036" s="130" t="s">
        <v>596</v>
      </c>
      <c r="Z5036" s="130" t="s">
        <v>419</v>
      </c>
    </row>
    <row r="5037">
      <c r="L5037" s="116"/>
      <c r="M5037" s="116"/>
      <c r="N5037" s="116"/>
      <c r="O5037" s="116"/>
      <c r="T5037" s="103"/>
      <c r="Y5037" s="130" t="s">
        <v>125</v>
      </c>
      <c r="Z5037" s="130" t="s">
        <v>367</v>
      </c>
    </row>
    <row r="5038">
      <c r="L5038" s="116"/>
      <c r="M5038" s="116"/>
      <c r="N5038" s="116"/>
      <c r="O5038" s="116"/>
      <c r="T5038" s="103"/>
      <c r="Y5038" s="130" t="s">
        <v>175</v>
      </c>
      <c r="Z5038" s="130" t="s">
        <v>498</v>
      </c>
    </row>
    <row r="5039">
      <c r="L5039" s="116"/>
      <c r="M5039" s="116"/>
      <c r="N5039" s="116"/>
      <c r="O5039" s="116"/>
      <c r="T5039" s="103"/>
      <c r="Y5039" s="130" t="s">
        <v>83</v>
      </c>
      <c r="Z5039" s="130" t="s">
        <v>427</v>
      </c>
    </row>
    <row r="5040">
      <c r="L5040" s="116"/>
      <c r="M5040" s="116"/>
      <c r="N5040" s="116"/>
      <c r="O5040" s="116"/>
      <c r="T5040" s="103"/>
      <c r="Y5040" s="130" t="s">
        <v>225</v>
      </c>
      <c r="Z5040" s="130" t="s">
        <v>490</v>
      </c>
    </row>
    <row r="5041">
      <c r="L5041" s="116"/>
      <c r="M5041" s="116"/>
      <c r="N5041" s="116"/>
      <c r="O5041" s="116"/>
      <c r="T5041" s="103"/>
      <c r="Y5041" s="130" t="s">
        <v>121</v>
      </c>
      <c r="Z5041" s="130" t="s">
        <v>367</v>
      </c>
    </row>
    <row r="5042">
      <c r="L5042" s="116"/>
      <c r="M5042" s="116"/>
      <c r="N5042" s="116"/>
      <c r="O5042" s="116"/>
      <c r="T5042" s="103"/>
      <c r="Y5042" s="130" t="s">
        <v>67</v>
      </c>
      <c r="Z5042" s="130" t="s">
        <v>435</v>
      </c>
    </row>
    <row r="5043">
      <c r="L5043" s="116"/>
      <c r="M5043" s="116"/>
      <c r="N5043" s="116"/>
      <c r="O5043" s="116"/>
      <c r="T5043" s="103"/>
      <c r="Y5043" s="130" t="s">
        <v>243</v>
      </c>
      <c r="Z5043" s="130" t="s">
        <v>486</v>
      </c>
    </row>
    <row r="5044">
      <c r="L5044" s="116"/>
      <c r="M5044" s="116"/>
      <c r="N5044" s="116"/>
      <c r="O5044" s="116"/>
      <c r="T5044" s="103"/>
      <c r="Y5044" s="130" t="s">
        <v>81</v>
      </c>
      <c r="Z5044" s="130" t="s">
        <v>413</v>
      </c>
    </row>
    <row r="5045">
      <c r="L5045" s="116"/>
      <c r="M5045" s="116"/>
      <c r="N5045" s="116"/>
      <c r="O5045" s="116"/>
      <c r="T5045" s="103"/>
      <c r="Y5045" s="130" t="s">
        <v>97</v>
      </c>
      <c r="Z5045" s="130" t="s">
        <v>471</v>
      </c>
    </row>
    <row r="5046">
      <c r="L5046" s="116"/>
      <c r="M5046" s="116"/>
      <c r="N5046" s="116"/>
      <c r="O5046" s="116"/>
      <c r="T5046" s="103"/>
      <c r="Y5046" s="130" t="s">
        <v>123</v>
      </c>
      <c r="Z5046" s="130" t="s">
        <v>480</v>
      </c>
    </row>
    <row r="5047">
      <c r="L5047" s="116"/>
      <c r="M5047" s="116"/>
      <c r="N5047" s="116"/>
      <c r="O5047" s="116"/>
      <c r="T5047" s="103"/>
      <c r="Y5047" s="130" t="s">
        <v>547</v>
      </c>
      <c r="Z5047" s="130" t="s">
        <v>473</v>
      </c>
    </row>
    <row r="5048">
      <c r="L5048" s="116"/>
      <c r="M5048" s="116"/>
      <c r="N5048" s="116"/>
      <c r="O5048" s="116"/>
      <c r="T5048" s="103"/>
      <c r="Y5048" s="130" t="s">
        <v>548</v>
      </c>
      <c r="Z5048" s="130" t="s">
        <v>464</v>
      </c>
    </row>
    <row r="5049">
      <c r="L5049" s="116"/>
      <c r="M5049" s="116"/>
      <c r="N5049" s="116"/>
      <c r="O5049" s="116"/>
      <c r="T5049" s="103"/>
      <c r="Y5049" s="130" t="s">
        <v>91</v>
      </c>
      <c r="Z5049" s="130" t="s">
        <v>483</v>
      </c>
    </row>
    <row r="5050">
      <c r="L5050" s="116"/>
      <c r="M5050" s="116"/>
      <c r="N5050" s="116"/>
      <c r="O5050" s="116"/>
      <c r="T5050" s="103"/>
      <c r="Y5050" s="130" t="s">
        <v>582</v>
      </c>
      <c r="Z5050" s="130" t="s">
        <v>451</v>
      </c>
    </row>
    <row r="5051">
      <c r="L5051" s="116"/>
      <c r="M5051" s="116"/>
      <c r="N5051" s="116"/>
      <c r="O5051" s="116"/>
      <c r="T5051" s="103"/>
      <c r="Y5051" s="130" t="s">
        <v>255</v>
      </c>
      <c r="Z5051" s="130" t="s">
        <v>425</v>
      </c>
    </row>
    <row r="5052">
      <c r="L5052" s="116"/>
      <c r="M5052" s="116"/>
      <c r="N5052" s="116"/>
      <c r="O5052" s="116"/>
      <c r="T5052" s="103"/>
      <c r="Y5052" s="130" t="s">
        <v>103</v>
      </c>
      <c r="Z5052" s="130" t="s">
        <v>464</v>
      </c>
    </row>
    <row r="5053">
      <c r="L5053" s="116"/>
      <c r="M5053" s="116"/>
      <c r="N5053" s="116"/>
      <c r="O5053" s="116"/>
      <c r="T5053" s="103"/>
      <c r="Y5053" s="130" t="s">
        <v>75</v>
      </c>
      <c r="Z5053" s="130" t="s">
        <v>398</v>
      </c>
    </row>
    <row r="5054">
      <c r="L5054" s="116"/>
      <c r="M5054" s="116"/>
      <c r="N5054" s="116"/>
      <c r="O5054" s="116"/>
      <c r="T5054" s="103"/>
      <c r="Y5054" s="130" t="s">
        <v>141</v>
      </c>
      <c r="Z5054" s="130" t="s">
        <v>449</v>
      </c>
    </row>
    <row r="5055">
      <c r="L5055" s="116"/>
      <c r="M5055" s="116"/>
      <c r="N5055" s="116"/>
      <c r="O5055" s="116"/>
      <c r="T5055" s="103"/>
      <c r="Y5055" s="130" t="s">
        <v>193</v>
      </c>
      <c r="Z5055" s="130" t="s">
        <v>490</v>
      </c>
    </row>
    <row r="5056">
      <c r="L5056" s="116"/>
      <c r="M5056" s="116"/>
      <c r="N5056" s="116"/>
      <c r="O5056" s="116"/>
      <c r="T5056" s="103"/>
      <c r="Y5056" s="130" t="s">
        <v>197</v>
      </c>
      <c r="Z5056" s="130" t="s">
        <v>490</v>
      </c>
    </row>
    <row r="5057">
      <c r="L5057" s="116"/>
      <c r="M5057" s="116"/>
      <c r="N5057" s="116"/>
      <c r="O5057" s="116"/>
      <c r="T5057" s="103"/>
      <c r="Y5057" s="130" t="s">
        <v>129</v>
      </c>
      <c r="Z5057" s="130" t="s">
        <v>372</v>
      </c>
    </row>
    <row r="5058">
      <c r="L5058" s="116"/>
      <c r="M5058" s="116"/>
      <c r="N5058" s="116"/>
      <c r="O5058" s="116"/>
      <c r="T5058" s="103"/>
      <c r="Y5058" s="130" t="s">
        <v>89</v>
      </c>
      <c r="Z5058" s="130" t="s">
        <v>417</v>
      </c>
    </row>
    <row r="5059">
      <c r="L5059" s="116"/>
      <c r="M5059" s="116"/>
      <c r="N5059" s="116"/>
      <c r="O5059" s="116"/>
      <c r="T5059" s="103"/>
      <c r="Y5059" s="130" t="s">
        <v>159</v>
      </c>
      <c r="Z5059" s="130" t="s">
        <v>478</v>
      </c>
    </row>
    <row r="5060">
      <c r="L5060" s="116"/>
      <c r="M5060" s="116"/>
      <c r="N5060" s="116"/>
      <c r="O5060" s="116"/>
      <c r="T5060" s="103"/>
      <c r="Y5060" s="130" t="s">
        <v>205</v>
      </c>
      <c r="Z5060" s="130" t="s">
        <v>372</v>
      </c>
    </row>
    <row r="5061">
      <c r="L5061" s="116"/>
      <c r="M5061" s="116"/>
      <c r="N5061" s="116"/>
      <c r="O5061" s="116"/>
      <c r="T5061" s="103"/>
      <c r="Y5061" s="130" t="s">
        <v>527</v>
      </c>
      <c r="Z5061" s="130" t="s">
        <v>480</v>
      </c>
    </row>
    <row r="5062">
      <c r="L5062" s="116"/>
      <c r="M5062" s="116"/>
      <c r="N5062" s="116"/>
      <c r="O5062" s="116"/>
      <c r="T5062" s="103"/>
      <c r="Y5062" s="130" t="s">
        <v>60</v>
      </c>
      <c r="Z5062" s="130" t="s">
        <v>417</v>
      </c>
    </row>
    <row r="5063">
      <c r="L5063" s="116"/>
      <c r="M5063" s="116"/>
      <c r="N5063" s="116"/>
      <c r="O5063" s="116"/>
      <c r="T5063" s="103"/>
      <c r="Y5063" s="130" t="s">
        <v>135</v>
      </c>
      <c r="Z5063" s="130" t="s">
        <v>459</v>
      </c>
    </row>
    <row r="5064">
      <c r="L5064" s="116"/>
      <c r="M5064" s="116"/>
      <c r="N5064" s="116"/>
      <c r="O5064" s="116"/>
      <c r="T5064" s="103"/>
      <c r="Y5064" s="130" t="s">
        <v>602</v>
      </c>
      <c r="Z5064" s="130" t="s">
        <v>490</v>
      </c>
    </row>
    <row r="5065">
      <c r="L5065" s="116"/>
      <c r="M5065" s="116"/>
      <c r="N5065" s="116"/>
      <c r="O5065" s="116"/>
      <c r="T5065" s="103"/>
      <c r="Y5065" s="130" t="s">
        <v>534</v>
      </c>
      <c r="Z5065" s="130" t="s">
        <v>381</v>
      </c>
    </row>
    <row r="5066">
      <c r="L5066" s="116"/>
      <c r="M5066" s="116"/>
      <c r="N5066" s="116"/>
      <c r="O5066" s="116"/>
      <c r="T5066" s="103"/>
      <c r="Y5066" s="130" t="s">
        <v>537</v>
      </c>
      <c r="Z5066" s="130" t="s">
        <v>461</v>
      </c>
    </row>
    <row r="5067">
      <c r="L5067" s="116"/>
      <c r="M5067" s="116"/>
      <c r="N5067" s="116"/>
      <c r="O5067" s="116"/>
      <c r="T5067" s="103"/>
      <c r="Y5067" s="130" t="s">
        <v>211</v>
      </c>
      <c r="Z5067" s="130" t="s">
        <v>492</v>
      </c>
    </row>
    <row r="5068">
      <c r="L5068" s="116"/>
      <c r="M5068" s="116"/>
      <c r="N5068" s="116"/>
      <c r="O5068" s="116"/>
      <c r="T5068" s="103"/>
      <c r="Y5068" s="130" t="s">
        <v>77</v>
      </c>
      <c r="Z5068" s="130" t="s">
        <v>427</v>
      </c>
    </row>
    <row r="5069">
      <c r="L5069" s="116"/>
      <c r="M5069" s="116"/>
      <c r="N5069" s="116"/>
      <c r="O5069" s="116"/>
      <c r="T5069" s="103"/>
      <c r="Y5069" s="130" t="s">
        <v>606</v>
      </c>
      <c r="Z5069" s="130" t="s">
        <v>492</v>
      </c>
    </row>
    <row r="5070">
      <c r="L5070" s="116"/>
      <c r="M5070" s="116"/>
      <c r="N5070" s="116"/>
      <c r="O5070" s="116"/>
      <c r="T5070" s="103"/>
      <c r="Y5070" s="130" t="s">
        <v>605</v>
      </c>
      <c r="Z5070" s="130" t="s">
        <v>492</v>
      </c>
    </row>
    <row r="5071">
      <c r="L5071" s="116"/>
      <c r="M5071" s="116"/>
      <c r="N5071" s="116"/>
      <c r="O5071" s="116"/>
      <c r="T5071" s="103"/>
      <c r="Y5071" s="130" t="s">
        <v>87</v>
      </c>
      <c r="Z5071" s="130" t="s">
        <v>439</v>
      </c>
    </row>
    <row r="5072">
      <c r="L5072" s="116"/>
      <c r="M5072" s="116"/>
      <c r="N5072" s="116"/>
      <c r="O5072" s="116"/>
      <c r="T5072" s="103"/>
      <c r="Y5072" s="130" t="s">
        <v>596</v>
      </c>
      <c r="Z5072" s="130" t="s">
        <v>419</v>
      </c>
    </row>
    <row r="5073">
      <c r="L5073" s="116"/>
      <c r="M5073" s="116"/>
      <c r="N5073" s="116"/>
      <c r="O5073" s="116"/>
      <c r="T5073" s="103"/>
      <c r="Y5073" s="130" t="s">
        <v>125</v>
      </c>
      <c r="Z5073" s="130" t="s">
        <v>367</v>
      </c>
    </row>
    <row r="5074">
      <c r="L5074" s="116"/>
      <c r="M5074" s="116"/>
      <c r="N5074" s="116"/>
      <c r="O5074" s="116"/>
      <c r="T5074" s="103"/>
      <c r="Y5074" s="130" t="s">
        <v>175</v>
      </c>
      <c r="Z5074" s="130" t="s">
        <v>498</v>
      </c>
    </row>
    <row r="5075">
      <c r="L5075" s="116"/>
      <c r="M5075" s="116"/>
      <c r="N5075" s="116"/>
      <c r="O5075" s="116"/>
      <c r="T5075" s="103"/>
      <c r="Y5075" s="130" t="s">
        <v>83</v>
      </c>
      <c r="Z5075" s="130" t="s">
        <v>427</v>
      </c>
    </row>
    <row r="5076">
      <c r="L5076" s="116"/>
      <c r="M5076" s="116"/>
      <c r="N5076" s="116"/>
      <c r="O5076" s="116"/>
      <c r="T5076" s="103"/>
      <c r="Y5076" s="130" t="s">
        <v>225</v>
      </c>
      <c r="Z5076" s="130" t="s">
        <v>490</v>
      </c>
    </row>
    <row r="5077">
      <c r="L5077" s="116"/>
      <c r="M5077" s="116"/>
      <c r="N5077" s="116"/>
      <c r="O5077" s="116"/>
      <c r="T5077" s="103"/>
      <c r="Y5077" s="130" t="s">
        <v>589</v>
      </c>
      <c r="Z5077" s="130" t="s">
        <v>490</v>
      </c>
    </row>
    <row r="5078">
      <c r="L5078" s="116"/>
      <c r="M5078" s="116"/>
      <c r="N5078" s="116"/>
      <c r="O5078" s="116"/>
      <c r="T5078" s="103"/>
      <c r="Y5078" s="130" t="s">
        <v>121</v>
      </c>
      <c r="Z5078" s="130" t="s">
        <v>367</v>
      </c>
    </row>
    <row r="5079">
      <c r="L5079" s="116"/>
      <c r="M5079" s="116"/>
      <c r="N5079" s="116"/>
      <c r="O5079" s="116"/>
      <c r="T5079" s="103"/>
      <c r="Y5079" s="130" t="s">
        <v>67</v>
      </c>
      <c r="Z5079" s="130" t="s">
        <v>435</v>
      </c>
    </row>
    <row r="5080">
      <c r="L5080" s="116"/>
      <c r="M5080" s="116"/>
      <c r="N5080" s="116"/>
      <c r="O5080" s="116"/>
      <c r="T5080" s="103"/>
      <c r="Y5080" s="130" t="s">
        <v>69</v>
      </c>
      <c r="Z5080" s="130" t="s">
        <v>468</v>
      </c>
    </row>
    <row r="5081">
      <c r="L5081" s="116"/>
      <c r="M5081" s="116"/>
      <c r="N5081" s="116"/>
      <c r="O5081" s="116"/>
      <c r="T5081" s="103"/>
      <c r="Y5081" s="130" t="s">
        <v>243</v>
      </c>
      <c r="Z5081" s="130" t="s">
        <v>486</v>
      </c>
    </row>
    <row r="5082">
      <c r="L5082" s="116"/>
      <c r="M5082" s="116"/>
      <c r="N5082" s="116"/>
      <c r="O5082" s="116"/>
      <c r="T5082" s="103"/>
      <c r="Y5082" s="130" t="s">
        <v>81</v>
      </c>
      <c r="Z5082" s="130" t="s">
        <v>413</v>
      </c>
    </row>
    <row r="5083">
      <c r="L5083" s="116"/>
      <c r="M5083" s="116"/>
      <c r="N5083" s="116"/>
      <c r="O5083" s="116"/>
      <c r="T5083" s="103"/>
      <c r="Y5083" s="130" t="s">
        <v>97</v>
      </c>
      <c r="Z5083" s="130" t="s">
        <v>471</v>
      </c>
    </row>
    <row r="5084">
      <c r="L5084" s="116"/>
      <c r="M5084" s="116"/>
      <c r="N5084" s="116"/>
      <c r="O5084" s="116"/>
      <c r="T5084" s="103"/>
      <c r="Y5084" s="130" t="s">
        <v>123</v>
      </c>
      <c r="Z5084" s="130" t="s">
        <v>480</v>
      </c>
    </row>
    <row r="5085">
      <c r="L5085" s="116"/>
      <c r="M5085" s="116"/>
      <c r="N5085" s="116"/>
      <c r="O5085" s="116"/>
      <c r="T5085" s="103"/>
      <c r="Y5085" s="130" t="s">
        <v>547</v>
      </c>
      <c r="Z5085" s="130" t="s">
        <v>473</v>
      </c>
    </row>
    <row r="5086">
      <c r="L5086" s="116"/>
      <c r="M5086" s="116"/>
      <c r="N5086" s="116"/>
      <c r="O5086" s="116"/>
      <c r="T5086" s="103"/>
      <c r="Y5086" s="130" t="s">
        <v>548</v>
      </c>
      <c r="Z5086" s="130" t="s">
        <v>464</v>
      </c>
    </row>
    <row r="5087">
      <c r="L5087" s="116"/>
      <c r="M5087" s="116"/>
      <c r="N5087" s="116"/>
      <c r="O5087" s="116"/>
      <c r="T5087" s="103"/>
      <c r="Y5087" s="130" t="s">
        <v>91</v>
      </c>
      <c r="Z5087" s="130" t="s">
        <v>483</v>
      </c>
    </row>
    <row r="5088">
      <c r="L5088" s="116"/>
      <c r="M5088" s="116"/>
      <c r="N5088" s="116"/>
      <c r="O5088" s="116"/>
      <c r="T5088" s="103"/>
      <c r="Y5088" s="130" t="s">
        <v>582</v>
      </c>
      <c r="Z5088" s="130" t="s">
        <v>451</v>
      </c>
    </row>
    <row r="5089">
      <c r="L5089" s="116"/>
      <c r="M5089" s="116"/>
      <c r="N5089" s="116"/>
      <c r="O5089" s="116"/>
      <c r="T5089" s="103"/>
      <c r="Y5089" s="130" t="s">
        <v>255</v>
      </c>
      <c r="Z5089" s="130" t="s">
        <v>425</v>
      </c>
    </row>
    <row r="5090">
      <c r="L5090" s="116"/>
      <c r="M5090" s="116"/>
      <c r="N5090" s="116"/>
      <c r="O5090" s="116"/>
      <c r="T5090" s="103"/>
      <c r="Y5090" s="130" t="s">
        <v>103</v>
      </c>
      <c r="Z5090" s="130" t="s">
        <v>464</v>
      </c>
    </row>
    <row r="5091">
      <c r="L5091" s="116"/>
      <c r="M5091" s="116"/>
      <c r="N5091" s="116"/>
      <c r="O5091" s="116"/>
      <c r="T5091" s="103"/>
      <c r="Y5091" s="130" t="s">
        <v>75</v>
      </c>
      <c r="Z5091" s="130" t="s">
        <v>398</v>
      </c>
    </row>
    <row r="5092">
      <c r="L5092" s="116"/>
      <c r="M5092" s="116"/>
      <c r="N5092" s="116"/>
      <c r="O5092" s="116"/>
      <c r="T5092" s="103"/>
      <c r="Y5092" s="130" t="s">
        <v>141</v>
      </c>
      <c r="Z5092" s="130" t="s">
        <v>449</v>
      </c>
    </row>
    <row r="5093">
      <c r="L5093" s="116"/>
      <c r="M5093" s="116"/>
      <c r="N5093" s="116"/>
      <c r="O5093" s="116"/>
      <c r="T5093" s="103"/>
      <c r="Y5093" s="130" t="s">
        <v>193</v>
      </c>
      <c r="Z5093" s="130" t="s">
        <v>490</v>
      </c>
    </row>
    <row r="5094">
      <c r="L5094" s="116"/>
      <c r="M5094" s="116"/>
      <c r="N5094" s="116"/>
      <c r="O5094" s="116"/>
      <c r="T5094" s="103"/>
      <c r="Y5094" s="130" t="s">
        <v>197</v>
      </c>
      <c r="Z5094" s="130" t="s">
        <v>490</v>
      </c>
    </row>
    <row r="5095">
      <c r="L5095" s="116"/>
      <c r="M5095" s="116"/>
      <c r="N5095" s="116"/>
      <c r="O5095" s="116"/>
      <c r="T5095" s="103"/>
      <c r="Y5095" s="130" t="s">
        <v>129</v>
      </c>
      <c r="Z5095" s="130" t="s">
        <v>372</v>
      </c>
    </row>
    <row r="5096">
      <c r="L5096" s="116"/>
      <c r="M5096" s="116"/>
      <c r="N5096" s="116"/>
      <c r="O5096" s="116"/>
      <c r="T5096" s="103"/>
      <c r="Y5096" s="130" t="s">
        <v>89</v>
      </c>
      <c r="Z5096" s="130" t="s">
        <v>417</v>
      </c>
    </row>
    <row r="5097">
      <c r="L5097" s="116"/>
      <c r="M5097" s="116"/>
      <c r="N5097" s="116"/>
      <c r="O5097" s="116"/>
      <c r="T5097" s="103"/>
      <c r="Y5097" s="130" t="s">
        <v>159</v>
      </c>
      <c r="Z5097" s="130" t="s">
        <v>478</v>
      </c>
    </row>
    <row r="5098">
      <c r="L5098" s="116"/>
      <c r="M5098" s="116"/>
      <c r="N5098" s="116"/>
      <c r="O5098" s="116"/>
      <c r="T5098" s="103"/>
      <c r="Y5098" s="130" t="s">
        <v>607</v>
      </c>
      <c r="Z5098" s="130" t="s">
        <v>492</v>
      </c>
    </row>
    <row r="5099">
      <c r="L5099" s="116"/>
      <c r="M5099" s="116"/>
      <c r="N5099" s="116"/>
      <c r="O5099" s="116"/>
      <c r="T5099" s="103"/>
      <c r="Y5099" s="130" t="s">
        <v>205</v>
      </c>
      <c r="Z5099" s="130" t="s">
        <v>372</v>
      </c>
    </row>
    <row r="5100">
      <c r="L5100" s="116"/>
      <c r="M5100" s="116"/>
      <c r="N5100" s="116"/>
      <c r="O5100" s="116"/>
      <c r="T5100" s="103"/>
      <c r="Y5100" s="130" t="s">
        <v>527</v>
      </c>
      <c r="Z5100" s="130" t="s">
        <v>480</v>
      </c>
    </row>
    <row r="5101">
      <c r="L5101" s="116"/>
      <c r="M5101" s="116"/>
      <c r="N5101" s="116"/>
      <c r="O5101" s="116"/>
      <c r="T5101" s="103"/>
      <c r="Y5101" s="130" t="s">
        <v>60</v>
      </c>
      <c r="Z5101" s="130" t="s">
        <v>417</v>
      </c>
    </row>
    <row r="5102">
      <c r="L5102" s="116"/>
      <c r="M5102" s="116"/>
      <c r="N5102" s="116"/>
      <c r="O5102" s="116"/>
      <c r="T5102" s="103"/>
      <c r="Y5102" s="130" t="s">
        <v>135</v>
      </c>
      <c r="Z5102" s="130" t="s">
        <v>459</v>
      </c>
    </row>
    <row r="5103">
      <c r="L5103" s="116"/>
      <c r="M5103" s="116"/>
      <c r="N5103" s="116"/>
      <c r="O5103" s="116"/>
      <c r="T5103" s="103"/>
      <c r="Y5103" s="130" t="s">
        <v>602</v>
      </c>
      <c r="Z5103" s="130" t="s">
        <v>490</v>
      </c>
    </row>
    <row r="5104">
      <c r="L5104" s="116"/>
      <c r="M5104" s="116"/>
      <c r="N5104" s="116"/>
      <c r="O5104" s="116"/>
      <c r="T5104" s="103"/>
      <c r="Y5104" s="130" t="s">
        <v>534</v>
      </c>
      <c r="Z5104" s="130" t="s">
        <v>381</v>
      </c>
    </row>
    <row r="5105">
      <c r="L5105" s="116"/>
      <c r="M5105" s="116"/>
      <c r="N5105" s="116"/>
      <c r="O5105" s="116"/>
      <c r="T5105" s="103"/>
      <c r="Y5105" s="130" t="s">
        <v>537</v>
      </c>
      <c r="Z5105" s="130" t="s">
        <v>461</v>
      </c>
    </row>
    <row r="5106">
      <c r="L5106" s="116"/>
      <c r="M5106" s="116"/>
      <c r="N5106" s="116"/>
      <c r="O5106" s="116"/>
      <c r="T5106" s="103"/>
      <c r="Y5106" s="130" t="s">
        <v>211</v>
      </c>
      <c r="Z5106" s="130" t="s">
        <v>492</v>
      </c>
    </row>
    <row r="5107">
      <c r="L5107" s="116"/>
      <c r="M5107" s="116"/>
      <c r="N5107" s="116"/>
      <c r="O5107" s="116"/>
      <c r="T5107" s="103"/>
      <c r="Y5107" s="130" t="s">
        <v>538</v>
      </c>
      <c r="Z5107" s="130" t="s">
        <v>430</v>
      </c>
    </row>
    <row r="5108">
      <c r="L5108" s="116"/>
      <c r="M5108" s="116"/>
      <c r="N5108" s="116"/>
      <c r="O5108" s="116"/>
      <c r="T5108" s="103"/>
      <c r="Y5108" s="130" t="s">
        <v>77</v>
      </c>
      <c r="Z5108" s="130" t="s">
        <v>427</v>
      </c>
    </row>
    <row r="5109">
      <c r="L5109" s="116"/>
      <c r="M5109" s="116"/>
      <c r="N5109" s="116"/>
      <c r="O5109" s="116"/>
      <c r="T5109" s="103"/>
      <c r="Y5109" s="130" t="s">
        <v>87</v>
      </c>
      <c r="Z5109" s="130" t="s">
        <v>439</v>
      </c>
    </row>
    <row r="5110">
      <c r="L5110" s="116"/>
      <c r="M5110" s="116"/>
      <c r="N5110" s="116"/>
      <c r="O5110" s="116"/>
      <c r="T5110" s="103"/>
      <c r="Y5110" s="130" t="s">
        <v>596</v>
      </c>
      <c r="Z5110" s="130" t="s">
        <v>419</v>
      </c>
    </row>
    <row r="5111">
      <c r="L5111" s="116"/>
      <c r="M5111" s="116"/>
      <c r="N5111" s="116"/>
      <c r="O5111" s="116"/>
      <c r="T5111" s="103"/>
      <c r="Y5111" s="130" t="s">
        <v>125</v>
      </c>
      <c r="Z5111" s="130" t="s">
        <v>367</v>
      </c>
    </row>
    <row r="5112">
      <c r="L5112" s="116"/>
      <c r="M5112" s="116"/>
      <c r="N5112" s="116"/>
      <c r="O5112" s="116"/>
      <c r="T5112" s="103"/>
      <c r="Y5112" s="130" t="s">
        <v>175</v>
      </c>
      <c r="Z5112" s="130" t="s">
        <v>498</v>
      </c>
    </row>
    <row r="5113">
      <c r="L5113" s="116"/>
      <c r="M5113" s="116"/>
      <c r="N5113" s="116"/>
      <c r="O5113" s="116"/>
      <c r="T5113" s="103"/>
      <c r="Y5113" s="130" t="s">
        <v>83</v>
      </c>
      <c r="Z5113" s="130" t="s">
        <v>427</v>
      </c>
    </row>
    <row r="5114">
      <c r="L5114" s="116"/>
      <c r="M5114" s="116"/>
      <c r="N5114" s="116"/>
      <c r="O5114" s="116"/>
      <c r="T5114" s="103"/>
      <c r="Y5114" s="130" t="s">
        <v>225</v>
      </c>
      <c r="Z5114" s="130" t="s">
        <v>490</v>
      </c>
    </row>
    <row r="5115">
      <c r="L5115" s="116"/>
      <c r="M5115" s="116"/>
      <c r="N5115" s="116"/>
      <c r="O5115" s="116"/>
      <c r="T5115" s="103"/>
      <c r="Y5115" s="130" t="s">
        <v>589</v>
      </c>
      <c r="Z5115" s="130" t="s">
        <v>490</v>
      </c>
    </row>
    <row r="5116">
      <c r="L5116" s="116"/>
      <c r="M5116" s="116"/>
      <c r="N5116" s="116"/>
      <c r="O5116" s="116"/>
      <c r="T5116" s="103"/>
      <c r="Y5116" s="130" t="s">
        <v>121</v>
      </c>
      <c r="Z5116" s="130" t="s">
        <v>367</v>
      </c>
    </row>
    <row r="5117">
      <c r="L5117" s="116"/>
      <c r="M5117" s="116"/>
      <c r="N5117" s="116"/>
      <c r="O5117" s="116"/>
      <c r="T5117" s="103"/>
      <c r="Y5117" s="130" t="s">
        <v>67</v>
      </c>
      <c r="Z5117" s="130" t="s">
        <v>435</v>
      </c>
    </row>
    <row r="5118">
      <c r="L5118" s="116"/>
      <c r="M5118" s="116"/>
      <c r="N5118" s="116"/>
      <c r="O5118" s="116"/>
      <c r="T5118" s="103"/>
      <c r="Y5118" s="130" t="s">
        <v>243</v>
      </c>
      <c r="Z5118" s="130" t="s">
        <v>486</v>
      </c>
    </row>
    <row r="5119">
      <c r="L5119" s="116"/>
      <c r="M5119" s="116"/>
      <c r="N5119" s="116"/>
      <c r="O5119" s="116"/>
      <c r="T5119" s="103"/>
      <c r="Y5119" s="130" t="s">
        <v>81</v>
      </c>
      <c r="Z5119" s="130" t="s">
        <v>413</v>
      </c>
    </row>
    <row r="5120">
      <c r="L5120" s="116"/>
      <c r="M5120" s="116"/>
      <c r="N5120" s="116"/>
      <c r="O5120" s="116"/>
      <c r="T5120" s="103"/>
      <c r="Y5120" s="130" t="s">
        <v>97</v>
      </c>
      <c r="Z5120" s="130" t="s">
        <v>471</v>
      </c>
    </row>
    <row r="5121">
      <c r="L5121" s="116"/>
      <c r="M5121" s="116"/>
      <c r="N5121" s="116"/>
      <c r="O5121" s="116"/>
      <c r="T5121" s="103"/>
      <c r="Y5121" s="130" t="s">
        <v>123</v>
      </c>
      <c r="Z5121" s="130" t="s">
        <v>480</v>
      </c>
    </row>
    <row r="5122">
      <c r="L5122" s="116"/>
      <c r="M5122" s="116"/>
      <c r="N5122" s="116"/>
      <c r="O5122" s="116"/>
      <c r="T5122" s="103"/>
      <c r="Y5122" s="130" t="s">
        <v>547</v>
      </c>
      <c r="Z5122" s="130" t="s">
        <v>473</v>
      </c>
    </row>
    <row r="5123">
      <c r="L5123" s="116"/>
      <c r="M5123" s="116"/>
      <c r="N5123" s="116"/>
      <c r="O5123" s="116"/>
      <c r="T5123" s="103"/>
      <c r="Y5123" s="130" t="s">
        <v>548</v>
      </c>
      <c r="Z5123" s="130" t="s">
        <v>464</v>
      </c>
    </row>
    <row r="5124">
      <c r="L5124" s="116"/>
      <c r="M5124" s="116"/>
      <c r="N5124" s="116"/>
      <c r="O5124" s="116"/>
      <c r="T5124" s="103"/>
      <c r="Y5124" s="130" t="s">
        <v>91</v>
      </c>
      <c r="Z5124" s="130" t="s">
        <v>483</v>
      </c>
    </row>
    <row r="5125">
      <c r="L5125" s="116"/>
      <c r="M5125" s="116"/>
      <c r="N5125" s="116"/>
      <c r="O5125" s="116"/>
      <c r="T5125" s="103"/>
      <c r="Y5125" s="130" t="s">
        <v>582</v>
      </c>
      <c r="Z5125" s="130" t="s">
        <v>451</v>
      </c>
    </row>
    <row r="5126">
      <c r="L5126" s="116"/>
      <c r="M5126" s="116"/>
      <c r="N5126" s="116"/>
      <c r="O5126" s="116"/>
      <c r="T5126" s="103"/>
      <c r="Y5126" s="130" t="s">
        <v>255</v>
      </c>
      <c r="Z5126" s="130" t="s">
        <v>425</v>
      </c>
    </row>
    <row r="5127">
      <c r="L5127" s="116"/>
      <c r="M5127" s="116"/>
      <c r="N5127" s="116"/>
      <c r="O5127" s="116"/>
      <c r="T5127" s="103"/>
      <c r="Y5127" s="130" t="s">
        <v>103</v>
      </c>
      <c r="Z5127" s="130" t="s">
        <v>464</v>
      </c>
    </row>
    <row r="5128">
      <c r="L5128" s="116"/>
      <c r="M5128" s="116"/>
      <c r="N5128" s="116"/>
      <c r="O5128" s="116"/>
      <c r="T5128" s="103"/>
      <c r="Y5128" s="130" t="s">
        <v>75</v>
      </c>
      <c r="Z5128" s="130" t="s">
        <v>398</v>
      </c>
    </row>
    <row r="5129">
      <c r="L5129" s="116"/>
      <c r="M5129" s="116"/>
      <c r="N5129" s="116"/>
      <c r="O5129" s="116"/>
      <c r="T5129" s="103"/>
      <c r="Y5129" s="130" t="s">
        <v>107</v>
      </c>
      <c r="Z5129" s="130" t="s">
        <v>476</v>
      </c>
    </row>
    <row r="5130">
      <c r="L5130" s="116"/>
      <c r="M5130" s="116"/>
      <c r="N5130" s="116"/>
      <c r="O5130" s="116"/>
      <c r="T5130" s="103"/>
      <c r="Y5130" s="130" t="s">
        <v>141</v>
      </c>
      <c r="Z5130" s="130" t="s">
        <v>449</v>
      </c>
    </row>
    <row r="5131">
      <c r="L5131" s="116"/>
      <c r="M5131" s="116"/>
      <c r="N5131" s="116"/>
      <c r="O5131" s="116"/>
      <c r="T5131" s="103"/>
      <c r="Y5131" s="130" t="s">
        <v>193</v>
      </c>
      <c r="Z5131" s="130" t="s">
        <v>490</v>
      </c>
    </row>
    <row r="5132">
      <c r="L5132" s="116"/>
      <c r="M5132" s="116"/>
      <c r="N5132" s="116"/>
      <c r="O5132" s="116"/>
      <c r="T5132" s="103"/>
      <c r="Y5132" s="130" t="s">
        <v>197</v>
      </c>
      <c r="Z5132" s="130" t="s">
        <v>490</v>
      </c>
    </row>
    <row r="5133">
      <c r="L5133" s="116"/>
      <c r="M5133" s="116"/>
      <c r="N5133" s="116"/>
      <c r="O5133" s="116"/>
      <c r="T5133" s="103"/>
      <c r="Y5133" s="130" t="s">
        <v>129</v>
      </c>
      <c r="Z5133" s="130" t="s">
        <v>372</v>
      </c>
    </row>
    <row r="5134">
      <c r="L5134" s="116"/>
      <c r="M5134" s="116"/>
      <c r="N5134" s="116"/>
      <c r="O5134" s="116"/>
      <c r="T5134" s="103"/>
      <c r="Y5134" s="130" t="s">
        <v>159</v>
      </c>
      <c r="Z5134" s="130" t="s">
        <v>478</v>
      </c>
    </row>
    <row r="5135">
      <c r="L5135" s="116"/>
      <c r="M5135" s="116"/>
      <c r="N5135" s="116"/>
      <c r="O5135" s="116"/>
      <c r="T5135" s="103"/>
      <c r="Y5135" s="130" t="s">
        <v>607</v>
      </c>
      <c r="Z5135" s="130" t="s">
        <v>492</v>
      </c>
    </row>
    <row r="5136">
      <c r="L5136" s="116"/>
      <c r="M5136" s="116"/>
      <c r="N5136" s="116"/>
      <c r="O5136" s="116"/>
      <c r="T5136" s="103"/>
      <c r="Y5136" s="130" t="s">
        <v>205</v>
      </c>
      <c r="Z5136" s="130" t="s">
        <v>372</v>
      </c>
    </row>
    <row r="5137">
      <c r="L5137" s="116"/>
      <c r="M5137" s="116"/>
      <c r="N5137" s="116"/>
      <c r="O5137" s="116"/>
      <c r="T5137" s="103"/>
      <c r="Y5137" s="130" t="s">
        <v>527</v>
      </c>
      <c r="Z5137" s="130" t="s">
        <v>480</v>
      </c>
    </row>
    <row r="5138">
      <c r="L5138" s="116"/>
      <c r="M5138" s="116"/>
      <c r="N5138" s="116"/>
      <c r="O5138" s="116"/>
      <c r="T5138" s="103"/>
      <c r="Y5138" s="130" t="s">
        <v>60</v>
      </c>
      <c r="Z5138" s="130" t="s">
        <v>417</v>
      </c>
    </row>
    <row r="5139">
      <c r="L5139" s="116"/>
      <c r="M5139" s="116"/>
      <c r="N5139" s="116"/>
      <c r="O5139" s="116"/>
      <c r="T5139" s="103"/>
      <c r="Y5139" s="130" t="s">
        <v>585</v>
      </c>
      <c r="Z5139" s="130" t="s">
        <v>417</v>
      </c>
    </row>
    <row r="5140">
      <c r="L5140" s="116"/>
      <c r="M5140" s="116"/>
      <c r="N5140" s="116"/>
      <c r="O5140" s="116"/>
      <c r="T5140" s="103"/>
      <c r="Y5140" s="130" t="s">
        <v>135</v>
      </c>
      <c r="Z5140" s="130" t="s">
        <v>459</v>
      </c>
    </row>
    <row r="5141">
      <c r="L5141" s="116"/>
      <c r="M5141" s="116"/>
      <c r="N5141" s="116"/>
      <c r="O5141" s="116"/>
      <c r="T5141" s="103"/>
      <c r="Y5141" s="130" t="s">
        <v>602</v>
      </c>
      <c r="Z5141" s="130" t="s">
        <v>490</v>
      </c>
    </row>
    <row r="5142">
      <c r="L5142" s="116"/>
      <c r="M5142" s="116"/>
      <c r="N5142" s="116"/>
      <c r="O5142" s="116"/>
      <c r="T5142" s="103"/>
      <c r="Y5142" s="130" t="s">
        <v>534</v>
      </c>
      <c r="Z5142" s="130" t="s">
        <v>381</v>
      </c>
    </row>
    <row r="5143">
      <c r="L5143" s="116"/>
      <c r="M5143" s="116"/>
      <c r="N5143" s="116"/>
      <c r="O5143" s="116"/>
      <c r="T5143" s="103"/>
      <c r="Y5143" s="130" t="s">
        <v>537</v>
      </c>
      <c r="Z5143" s="130" t="s">
        <v>461</v>
      </c>
    </row>
    <row r="5144">
      <c r="L5144" s="116"/>
      <c r="M5144" s="116"/>
      <c r="N5144" s="116"/>
      <c r="O5144" s="116"/>
      <c r="T5144" s="103"/>
      <c r="Y5144" s="130" t="s">
        <v>211</v>
      </c>
      <c r="Z5144" s="130" t="s">
        <v>492</v>
      </c>
    </row>
    <row r="5145">
      <c r="L5145" s="116"/>
      <c r="M5145" s="116"/>
      <c r="N5145" s="116"/>
      <c r="O5145" s="116"/>
      <c r="T5145" s="103"/>
      <c r="Y5145" s="130" t="s">
        <v>538</v>
      </c>
      <c r="Z5145" s="130" t="s">
        <v>430</v>
      </c>
    </row>
    <row r="5146">
      <c r="L5146" s="116"/>
      <c r="M5146" s="116"/>
      <c r="N5146" s="116"/>
      <c r="O5146" s="116"/>
      <c r="T5146" s="103"/>
      <c r="Y5146" s="130" t="s">
        <v>77</v>
      </c>
      <c r="Z5146" s="130" t="s">
        <v>427</v>
      </c>
    </row>
    <row r="5147">
      <c r="L5147" s="116"/>
      <c r="M5147" s="116"/>
      <c r="N5147" s="116"/>
      <c r="O5147" s="116"/>
      <c r="T5147" s="103"/>
      <c r="Y5147" s="130" t="s">
        <v>191</v>
      </c>
      <c r="Z5147" s="130" t="s">
        <v>384</v>
      </c>
    </row>
    <row r="5148">
      <c r="L5148" s="116"/>
      <c r="M5148" s="116"/>
      <c r="N5148" s="116"/>
      <c r="O5148" s="116"/>
      <c r="T5148" s="103"/>
      <c r="Y5148" s="130" t="s">
        <v>87</v>
      </c>
      <c r="Z5148" s="130" t="s">
        <v>439</v>
      </c>
    </row>
    <row r="5149">
      <c r="L5149" s="116"/>
      <c r="M5149" s="116"/>
      <c r="N5149" s="116"/>
      <c r="O5149" s="116"/>
      <c r="T5149" s="103"/>
      <c r="Y5149" s="130" t="s">
        <v>596</v>
      </c>
      <c r="Z5149" s="130" t="s">
        <v>419</v>
      </c>
    </row>
    <row r="5150">
      <c r="L5150" s="116"/>
      <c r="M5150" s="116"/>
      <c r="N5150" s="116"/>
      <c r="O5150" s="116"/>
      <c r="T5150" s="103"/>
      <c r="Y5150" s="130" t="s">
        <v>125</v>
      </c>
      <c r="Z5150" s="130" t="s">
        <v>367</v>
      </c>
    </row>
    <row r="5151">
      <c r="L5151" s="116"/>
      <c r="M5151" s="116"/>
      <c r="N5151" s="116"/>
      <c r="O5151" s="116"/>
      <c r="T5151" s="103"/>
      <c r="Y5151" s="130" t="s">
        <v>175</v>
      </c>
      <c r="Z5151" s="130" t="s">
        <v>498</v>
      </c>
    </row>
    <row r="5152">
      <c r="L5152" s="116"/>
      <c r="M5152" s="116"/>
      <c r="N5152" s="116"/>
      <c r="O5152" s="116"/>
      <c r="T5152" s="103"/>
      <c r="Y5152" s="130" t="s">
        <v>83</v>
      </c>
      <c r="Z5152" s="130" t="s">
        <v>427</v>
      </c>
    </row>
    <row r="5153">
      <c r="L5153" s="116"/>
      <c r="M5153" s="116"/>
      <c r="N5153" s="116"/>
      <c r="O5153" s="116"/>
      <c r="T5153" s="103"/>
      <c r="Y5153" s="130" t="s">
        <v>225</v>
      </c>
      <c r="Z5153" s="130" t="s">
        <v>490</v>
      </c>
    </row>
    <row r="5154">
      <c r="L5154" s="116"/>
      <c r="M5154" s="116"/>
      <c r="N5154" s="116"/>
      <c r="O5154" s="116"/>
      <c r="T5154" s="103"/>
      <c r="Y5154" s="130" t="s">
        <v>597</v>
      </c>
      <c r="Z5154" s="130" t="s">
        <v>490</v>
      </c>
    </row>
    <row r="5155">
      <c r="L5155" s="116"/>
      <c r="M5155" s="116"/>
      <c r="N5155" s="116"/>
      <c r="O5155" s="116"/>
      <c r="T5155" s="103"/>
      <c r="Y5155" s="130" t="s">
        <v>589</v>
      </c>
      <c r="Z5155" s="130" t="s">
        <v>490</v>
      </c>
    </row>
    <row r="5156">
      <c r="L5156" s="116"/>
      <c r="M5156" s="116"/>
      <c r="N5156" s="116"/>
      <c r="O5156" s="116"/>
      <c r="T5156" s="103"/>
      <c r="Y5156" s="130" t="s">
        <v>121</v>
      </c>
      <c r="Z5156" s="130" t="s">
        <v>367</v>
      </c>
    </row>
    <row r="5157">
      <c r="L5157" s="116"/>
      <c r="M5157" s="116"/>
      <c r="N5157" s="116"/>
      <c r="O5157" s="116"/>
      <c r="T5157" s="103"/>
      <c r="Y5157" s="130" t="s">
        <v>67</v>
      </c>
      <c r="Z5157" s="130" t="s">
        <v>435</v>
      </c>
    </row>
    <row r="5158">
      <c r="L5158" s="116"/>
      <c r="M5158" s="116"/>
      <c r="N5158" s="116"/>
      <c r="O5158" s="116"/>
      <c r="T5158" s="103"/>
      <c r="Y5158" s="130" t="s">
        <v>69</v>
      </c>
      <c r="Z5158" s="130" t="s">
        <v>468</v>
      </c>
    </row>
    <row r="5159">
      <c r="L5159" s="116"/>
      <c r="M5159" s="116"/>
      <c r="N5159" s="116"/>
      <c r="O5159" s="116"/>
      <c r="T5159" s="103"/>
      <c r="Y5159" s="130" t="s">
        <v>243</v>
      </c>
      <c r="Z5159" s="130" t="s">
        <v>486</v>
      </c>
    </row>
    <row r="5160">
      <c r="L5160" s="116"/>
      <c r="M5160" s="116"/>
      <c r="N5160" s="116"/>
      <c r="O5160" s="116"/>
      <c r="T5160" s="103"/>
      <c r="Y5160" s="130" t="s">
        <v>81</v>
      </c>
      <c r="Z5160" s="130" t="s">
        <v>413</v>
      </c>
    </row>
    <row r="5161">
      <c r="L5161" s="116"/>
      <c r="M5161" s="116"/>
      <c r="N5161" s="116"/>
      <c r="O5161" s="116"/>
      <c r="T5161" s="103"/>
      <c r="Y5161" s="130" t="s">
        <v>97</v>
      </c>
      <c r="Z5161" s="130" t="s">
        <v>471</v>
      </c>
    </row>
    <row r="5162">
      <c r="L5162" s="116"/>
      <c r="M5162" s="116"/>
      <c r="N5162" s="116"/>
      <c r="O5162" s="116"/>
      <c r="T5162" s="103"/>
      <c r="Y5162" s="130" t="s">
        <v>123</v>
      </c>
      <c r="Z5162" s="130" t="s">
        <v>480</v>
      </c>
    </row>
    <row r="5163">
      <c r="L5163" s="116"/>
      <c r="M5163" s="116"/>
      <c r="N5163" s="116"/>
      <c r="O5163" s="116"/>
      <c r="T5163" s="103"/>
      <c r="Y5163" s="130" t="s">
        <v>547</v>
      </c>
      <c r="Z5163" s="130" t="s">
        <v>473</v>
      </c>
    </row>
    <row r="5164">
      <c r="L5164" s="116"/>
      <c r="M5164" s="116"/>
      <c r="N5164" s="116"/>
      <c r="O5164" s="116"/>
      <c r="T5164" s="103"/>
      <c r="Y5164" s="130" t="s">
        <v>548</v>
      </c>
      <c r="Z5164" s="130" t="s">
        <v>464</v>
      </c>
    </row>
    <row r="5165">
      <c r="L5165" s="116"/>
      <c r="M5165" s="116"/>
      <c r="N5165" s="116"/>
      <c r="O5165" s="116"/>
      <c r="T5165" s="103"/>
      <c r="Y5165" s="130" t="s">
        <v>91</v>
      </c>
      <c r="Z5165" s="130" t="s">
        <v>483</v>
      </c>
    </row>
    <row r="5166">
      <c r="L5166" s="116"/>
      <c r="M5166" s="116"/>
      <c r="N5166" s="116"/>
      <c r="O5166" s="116"/>
      <c r="T5166" s="103"/>
      <c r="Y5166" s="130" t="s">
        <v>582</v>
      </c>
      <c r="Z5166" s="130" t="s">
        <v>451</v>
      </c>
    </row>
    <row r="5167">
      <c r="L5167" s="116"/>
      <c r="M5167" s="116"/>
      <c r="N5167" s="116"/>
      <c r="O5167" s="116"/>
      <c r="T5167" s="103"/>
      <c r="Y5167" s="130" t="s">
        <v>255</v>
      </c>
      <c r="Z5167" s="130" t="s">
        <v>425</v>
      </c>
    </row>
    <row r="5168">
      <c r="L5168" s="116"/>
      <c r="M5168" s="116"/>
      <c r="N5168" s="116"/>
      <c r="O5168" s="116"/>
      <c r="T5168" s="103"/>
      <c r="Y5168" s="130" t="s">
        <v>103</v>
      </c>
      <c r="Z5168" s="130" t="s">
        <v>464</v>
      </c>
    </row>
    <row r="5169">
      <c r="L5169" s="116"/>
      <c r="M5169" s="116"/>
      <c r="N5169" s="116"/>
      <c r="O5169" s="116"/>
      <c r="T5169" s="103"/>
      <c r="Y5169" s="130" t="s">
        <v>75</v>
      </c>
      <c r="Z5169" s="130" t="s">
        <v>398</v>
      </c>
    </row>
    <row r="5170">
      <c r="L5170" s="116"/>
      <c r="M5170" s="116"/>
      <c r="N5170" s="116"/>
      <c r="O5170" s="116"/>
      <c r="T5170" s="103"/>
      <c r="Y5170" s="130" t="s">
        <v>141</v>
      </c>
      <c r="Z5170" s="130" t="s">
        <v>449</v>
      </c>
    </row>
    <row r="5171">
      <c r="L5171" s="116"/>
      <c r="M5171" s="116"/>
      <c r="N5171" s="116"/>
      <c r="O5171" s="116"/>
      <c r="T5171" s="103"/>
      <c r="Y5171" s="130" t="s">
        <v>193</v>
      </c>
      <c r="Z5171" s="130" t="s">
        <v>490</v>
      </c>
    </row>
    <row r="5172">
      <c r="L5172" s="116"/>
      <c r="M5172" s="116"/>
      <c r="N5172" s="116"/>
      <c r="O5172" s="116"/>
      <c r="T5172" s="103"/>
      <c r="Y5172" s="130" t="s">
        <v>197</v>
      </c>
      <c r="Z5172" s="130" t="s">
        <v>490</v>
      </c>
    </row>
    <row r="5173">
      <c r="L5173" s="116"/>
      <c r="M5173" s="116"/>
      <c r="N5173" s="116"/>
      <c r="O5173" s="116"/>
      <c r="T5173" s="103"/>
      <c r="Y5173" s="130" t="s">
        <v>129</v>
      </c>
      <c r="Z5173" s="130" t="s">
        <v>372</v>
      </c>
    </row>
    <row r="5174">
      <c r="L5174" s="116"/>
      <c r="M5174" s="116"/>
      <c r="N5174" s="116"/>
      <c r="O5174" s="116"/>
      <c r="T5174" s="103"/>
      <c r="Y5174" s="130" t="s">
        <v>159</v>
      </c>
      <c r="Z5174" s="130" t="s">
        <v>478</v>
      </c>
    </row>
    <row r="5175">
      <c r="L5175" s="116"/>
      <c r="M5175" s="116"/>
      <c r="N5175" s="116"/>
      <c r="O5175" s="116"/>
      <c r="T5175" s="103"/>
      <c r="Y5175" s="130" t="s">
        <v>607</v>
      </c>
      <c r="Z5175" s="130" t="s">
        <v>492</v>
      </c>
    </row>
    <row r="5176">
      <c r="L5176" s="116"/>
      <c r="M5176" s="116"/>
      <c r="N5176" s="116"/>
      <c r="O5176" s="116"/>
      <c r="T5176" s="103"/>
      <c r="Y5176" s="130" t="s">
        <v>205</v>
      </c>
      <c r="Z5176" s="130" t="s">
        <v>372</v>
      </c>
    </row>
    <row r="5177">
      <c r="L5177" s="116"/>
      <c r="M5177" s="116"/>
      <c r="N5177" s="116"/>
      <c r="O5177" s="116"/>
      <c r="T5177" s="103"/>
      <c r="Y5177" s="130" t="s">
        <v>527</v>
      </c>
      <c r="Z5177" s="130" t="s">
        <v>480</v>
      </c>
    </row>
    <row r="5178">
      <c r="L5178" s="116"/>
      <c r="M5178" s="116"/>
      <c r="N5178" s="116"/>
      <c r="O5178" s="116"/>
      <c r="T5178" s="103"/>
      <c r="Y5178" s="130" t="s">
        <v>60</v>
      </c>
      <c r="Z5178" s="130" t="s">
        <v>417</v>
      </c>
    </row>
    <row r="5179">
      <c r="L5179" s="116"/>
      <c r="M5179" s="116"/>
      <c r="N5179" s="116"/>
      <c r="O5179" s="116"/>
      <c r="T5179" s="103"/>
      <c r="Y5179" s="130" t="s">
        <v>135</v>
      </c>
      <c r="Z5179" s="130" t="s">
        <v>459</v>
      </c>
    </row>
    <row r="5180">
      <c r="L5180" s="116"/>
      <c r="M5180" s="116"/>
      <c r="N5180" s="116"/>
      <c r="O5180" s="116"/>
      <c r="T5180" s="103"/>
      <c r="Y5180" s="130" t="s">
        <v>602</v>
      </c>
      <c r="Z5180" s="130" t="s">
        <v>490</v>
      </c>
    </row>
    <row r="5181">
      <c r="L5181" s="116"/>
      <c r="M5181" s="116"/>
      <c r="N5181" s="116"/>
      <c r="O5181" s="116"/>
      <c r="T5181" s="103"/>
      <c r="Y5181" s="130" t="s">
        <v>534</v>
      </c>
      <c r="Z5181" s="130" t="s">
        <v>381</v>
      </c>
    </row>
    <row r="5182">
      <c r="L5182" s="116"/>
      <c r="M5182" s="116"/>
      <c r="N5182" s="116"/>
      <c r="O5182" s="116"/>
      <c r="T5182" s="103"/>
      <c r="Y5182" s="130" t="s">
        <v>537</v>
      </c>
      <c r="Z5182" s="130" t="s">
        <v>461</v>
      </c>
    </row>
    <row r="5183">
      <c r="L5183" s="116"/>
      <c r="M5183" s="116"/>
      <c r="N5183" s="116"/>
      <c r="O5183" s="116"/>
      <c r="T5183" s="103"/>
      <c r="Y5183" s="130" t="s">
        <v>211</v>
      </c>
      <c r="Z5183" s="130" t="s">
        <v>492</v>
      </c>
    </row>
    <row r="5184">
      <c r="L5184" s="116"/>
      <c r="M5184" s="116"/>
      <c r="N5184" s="116"/>
      <c r="O5184" s="116"/>
      <c r="T5184" s="103"/>
      <c r="Y5184" s="130" t="s">
        <v>538</v>
      </c>
      <c r="Z5184" s="130" t="s">
        <v>430</v>
      </c>
    </row>
    <row r="5185">
      <c r="L5185" s="116"/>
      <c r="M5185" s="116"/>
      <c r="N5185" s="116"/>
      <c r="O5185" s="116"/>
      <c r="T5185" s="103"/>
      <c r="Y5185" s="130" t="s">
        <v>77</v>
      </c>
      <c r="Z5185" s="130" t="s">
        <v>427</v>
      </c>
    </row>
    <row r="5186">
      <c r="L5186" s="116"/>
      <c r="M5186" s="116"/>
      <c r="N5186" s="116"/>
      <c r="O5186" s="116"/>
      <c r="T5186" s="103"/>
      <c r="Y5186" s="130" t="s">
        <v>606</v>
      </c>
      <c r="Z5186" s="130" t="s">
        <v>492</v>
      </c>
    </row>
    <row r="5187">
      <c r="L5187" s="116"/>
      <c r="M5187" s="116"/>
      <c r="N5187" s="116"/>
      <c r="O5187" s="116"/>
      <c r="T5187" s="103"/>
      <c r="Y5187" s="130" t="s">
        <v>215</v>
      </c>
      <c r="Z5187" s="130" t="s">
        <v>492</v>
      </c>
    </row>
    <row r="5188">
      <c r="L5188" s="116"/>
      <c r="M5188" s="116"/>
      <c r="N5188" s="116"/>
      <c r="O5188" s="116"/>
      <c r="T5188" s="103"/>
      <c r="Y5188" s="130" t="s">
        <v>87</v>
      </c>
      <c r="Z5188" s="130" t="s">
        <v>439</v>
      </c>
    </row>
    <row r="5189">
      <c r="L5189" s="116"/>
      <c r="M5189" s="116"/>
      <c r="N5189" s="116"/>
      <c r="O5189" s="116"/>
      <c r="T5189" s="103"/>
      <c r="Y5189" s="130" t="s">
        <v>596</v>
      </c>
      <c r="Z5189" s="130" t="s">
        <v>419</v>
      </c>
    </row>
    <row r="5190">
      <c r="L5190" s="116"/>
      <c r="M5190" s="116"/>
      <c r="N5190" s="116"/>
      <c r="O5190" s="116"/>
      <c r="T5190" s="103"/>
      <c r="Y5190" s="130" t="s">
        <v>125</v>
      </c>
      <c r="Z5190" s="130" t="s">
        <v>367</v>
      </c>
    </row>
    <row r="5191">
      <c r="L5191" s="116"/>
      <c r="M5191" s="116"/>
      <c r="N5191" s="116"/>
      <c r="O5191" s="116"/>
      <c r="T5191" s="103"/>
      <c r="Y5191" s="130" t="s">
        <v>175</v>
      </c>
      <c r="Z5191" s="130" t="s">
        <v>498</v>
      </c>
    </row>
    <row r="5192">
      <c r="L5192" s="116"/>
      <c r="M5192" s="116"/>
      <c r="N5192" s="116"/>
      <c r="O5192" s="116"/>
      <c r="T5192" s="103"/>
      <c r="Y5192" s="130" t="s">
        <v>83</v>
      </c>
      <c r="Z5192" s="130" t="s">
        <v>427</v>
      </c>
    </row>
    <row r="5193">
      <c r="L5193" s="116"/>
      <c r="M5193" s="116"/>
      <c r="N5193" s="116"/>
      <c r="O5193" s="116"/>
      <c r="T5193" s="103"/>
      <c r="Y5193" s="130" t="s">
        <v>225</v>
      </c>
      <c r="Z5193" s="130" t="s">
        <v>490</v>
      </c>
    </row>
    <row r="5194">
      <c r="L5194" s="116"/>
      <c r="M5194" s="116"/>
      <c r="N5194" s="116"/>
      <c r="O5194" s="116"/>
      <c r="T5194" s="103"/>
      <c r="Y5194" s="130" t="s">
        <v>187</v>
      </c>
      <c r="Z5194" s="130" t="s">
        <v>490</v>
      </c>
    </row>
    <row r="5195">
      <c r="L5195" s="116"/>
      <c r="M5195" s="116"/>
      <c r="N5195" s="116"/>
      <c r="O5195" s="116"/>
      <c r="T5195" s="103"/>
      <c r="Y5195" s="130" t="s">
        <v>589</v>
      </c>
      <c r="Z5195" s="130" t="s">
        <v>490</v>
      </c>
    </row>
    <row r="5196">
      <c r="L5196" s="116"/>
      <c r="M5196" s="116"/>
      <c r="N5196" s="116"/>
      <c r="O5196" s="116"/>
      <c r="T5196" s="103"/>
      <c r="Y5196" s="130" t="s">
        <v>121</v>
      </c>
      <c r="Z5196" s="130" t="s">
        <v>367</v>
      </c>
    </row>
    <row r="5197">
      <c r="L5197" s="116"/>
      <c r="M5197" s="116"/>
      <c r="N5197" s="116"/>
      <c r="O5197" s="116"/>
      <c r="T5197" s="103"/>
      <c r="Y5197" s="130" t="s">
        <v>67</v>
      </c>
      <c r="Z5197" s="130" t="s">
        <v>435</v>
      </c>
    </row>
    <row r="5198">
      <c r="L5198" s="116"/>
      <c r="M5198" s="116"/>
      <c r="N5198" s="116"/>
      <c r="O5198" s="116"/>
      <c r="T5198" s="103"/>
      <c r="Y5198" s="130" t="s">
        <v>243</v>
      </c>
      <c r="Z5198" s="130" t="s">
        <v>486</v>
      </c>
    </row>
    <row r="5199">
      <c r="L5199" s="116"/>
      <c r="M5199" s="116"/>
      <c r="N5199" s="116"/>
      <c r="O5199" s="116"/>
      <c r="T5199" s="103"/>
      <c r="Y5199" s="130" t="s">
        <v>81</v>
      </c>
      <c r="Z5199" s="130" t="s">
        <v>413</v>
      </c>
    </row>
    <row r="5200">
      <c r="L5200" s="116"/>
      <c r="M5200" s="116"/>
      <c r="N5200" s="116"/>
      <c r="O5200" s="116"/>
      <c r="T5200" s="103"/>
      <c r="Y5200" s="130" t="s">
        <v>97</v>
      </c>
      <c r="Z5200" s="130" t="s">
        <v>471</v>
      </c>
    </row>
    <row r="5201">
      <c r="L5201" s="116"/>
      <c r="M5201" s="116"/>
      <c r="N5201" s="116"/>
      <c r="O5201" s="116"/>
      <c r="T5201" s="103"/>
      <c r="Y5201" s="130" t="s">
        <v>123</v>
      </c>
      <c r="Z5201" s="130" t="s">
        <v>480</v>
      </c>
    </row>
    <row r="5202">
      <c r="L5202" s="116"/>
      <c r="M5202" s="116"/>
      <c r="N5202" s="116"/>
      <c r="O5202" s="116"/>
      <c r="T5202" s="103"/>
      <c r="Y5202" s="130" t="s">
        <v>547</v>
      </c>
      <c r="Z5202" s="130" t="s">
        <v>473</v>
      </c>
    </row>
    <row r="5203">
      <c r="L5203" s="116"/>
      <c r="M5203" s="116"/>
      <c r="N5203" s="116"/>
      <c r="O5203" s="116"/>
      <c r="T5203" s="103"/>
      <c r="Y5203" s="130" t="s">
        <v>548</v>
      </c>
      <c r="Z5203" s="130" t="s">
        <v>464</v>
      </c>
    </row>
    <row r="5204">
      <c r="L5204" s="116"/>
      <c r="M5204" s="116"/>
      <c r="N5204" s="116"/>
      <c r="O5204" s="116"/>
      <c r="T5204" s="103"/>
      <c r="Y5204" s="130" t="s">
        <v>91</v>
      </c>
      <c r="Z5204" s="130" t="s">
        <v>483</v>
      </c>
    </row>
    <row r="5205">
      <c r="L5205" s="116"/>
      <c r="M5205" s="116"/>
      <c r="N5205" s="116"/>
      <c r="O5205" s="116"/>
      <c r="T5205" s="103"/>
      <c r="Y5205" s="130" t="s">
        <v>582</v>
      </c>
      <c r="Z5205" s="130" t="s">
        <v>451</v>
      </c>
    </row>
    <row r="5206">
      <c r="L5206" s="116"/>
      <c r="M5206" s="116"/>
      <c r="N5206" s="116"/>
      <c r="O5206" s="116"/>
      <c r="T5206" s="103"/>
      <c r="Y5206" s="130" t="s">
        <v>255</v>
      </c>
      <c r="Z5206" s="130" t="s">
        <v>425</v>
      </c>
    </row>
    <row r="5207">
      <c r="L5207" s="116"/>
      <c r="M5207" s="116"/>
      <c r="N5207" s="116"/>
      <c r="O5207" s="116"/>
      <c r="T5207" s="103"/>
      <c r="Y5207" s="130" t="s">
        <v>103</v>
      </c>
      <c r="Z5207" s="130" t="s">
        <v>464</v>
      </c>
    </row>
    <row r="5208">
      <c r="L5208" s="116"/>
      <c r="M5208" s="116"/>
      <c r="N5208" s="116"/>
      <c r="O5208" s="116"/>
      <c r="T5208" s="103"/>
      <c r="Y5208" s="130" t="s">
        <v>75</v>
      </c>
      <c r="Z5208" s="130" t="s">
        <v>398</v>
      </c>
    </row>
    <row r="5209">
      <c r="L5209" s="116"/>
      <c r="M5209" s="116"/>
      <c r="N5209" s="116"/>
      <c r="O5209" s="116"/>
      <c r="T5209" s="103"/>
      <c r="Y5209" s="130" t="s">
        <v>141</v>
      </c>
      <c r="Z5209" s="130" t="s">
        <v>449</v>
      </c>
    </row>
    <row r="5210">
      <c r="L5210" s="116"/>
      <c r="M5210" s="116"/>
      <c r="N5210" s="116"/>
      <c r="O5210" s="116"/>
      <c r="T5210" s="103"/>
      <c r="Y5210" s="130" t="s">
        <v>193</v>
      </c>
      <c r="Z5210" s="130" t="s">
        <v>490</v>
      </c>
    </row>
    <row r="5211">
      <c r="L5211" s="116"/>
      <c r="M5211" s="116"/>
      <c r="N5211" s="116"/>
      <c r="O5211" s="116"/>
      <c r="T5211" s="103"/>
      <c r="Y5211" s="130" t="s">
        <v>129</v>
      </c>
      <c r="Z5211" s="130" t="s">
        <v>372</v>
      </c>
    </row>
    <row r="5212">
      <c r="L5212" s="116"/>
      <c r="M5212" s="116"/>
      <c r="N5212" s="116"/>
      <c r="O5212" s="116"/>
      <c r="T5212" s="103"/>
      <c r="Y5212" s="130" t="s">
        <v>159</v>
      </c>
      <c r="Z5212" s="130" t="s">
        <v>478</v>
      </c>
    </row>
    <row r="5213">
      <c r="L5213" s="116"/>
      <c r="M5213" s="116"/>
      <c r="N5213" s="116"/>
      <c r="O5213" s="116"/>
      <c r="T5213" s="103"/>
      <c r="Y5213" s="130" t="s">
        <v>205</v>
      </c>
      <c r="Z5213" s="130" t="s">
        <v>372</v>
      </c>
    </row>
    <row r="5214">
      <c r="L5214" s="116"/>
      <c r="M5214" s="116"/>
      <c r="N5214" s="116"/>
      <c r="O5214" s="116"/>
      <c r="T5214" s="103"/>
      <c r="Y5214" s="130" t="s">
        <v>527</v>
      </c>
      <c r="Z5214" s="130" t="s">
        <v>480</v>
      </c>
    </row>
    <row r="5215">
      <c r="L5215" s="116"/>
      <c r="M5215" s="116"/>
      <c r="N5215" s="116"/>
      <c r="O5215" s="116"/>
      <c r="T5215" s="103"/>
      <c r="Y5215" s="130" t="s">
        <v>60</v>
      </c>
      <c r="Z5215" s="130" t="s">
        <v>417</v>
      </c>
    </row>
    <row r="5216">
      <c r="L5216" s="116"/>
      <c r="M5216" s="116"/>
      <c r="N5216" s="116"/>
      <c r="O5216" s="116"/>
      <c r="T5216" s="103"/>
      <c r="Y5216" s="130" t="s">
        <v>585</v>
      </c>
      <c r="Z5216" s="130" t="s">
        <v>417</v>
      </c>
    </row>
    <row r="5217">
      <c r="L5217" s="116"/>
      <c r="M5217" s="116"/>
      <c r="N5217" s="116"/>
      <c r="O5217" s="116"/>
      <c r="T5217" s="103"/>
      <c r="Y5217" s="130" t="s">
        <v>135</v>
      </c>
      <c r="Z5217" s="130" t="s">
        <v>459</v>
      </c>
    </row>
    <row r="5218">
      <c r="L5218" s="116"/>
      <c r="M5218" s="116"/>
      <c r="N5218" s="116"/>
      <c r="O5218" s="116"/>
      <c r="T5218" s="103"/>
      <c r="Y5218" s="130" t="s">
        <v>602</v>
      </c>
      <c r="Z5218" s="130" t="s">
        <v>490</v>
      </c>
    </row>
    <row r="5219">
      <c r="L5219" s="116"/>
      <c r="M5219" s="116"/>
      <c r="N5219" s="116"/>
      <c r="O5219" s="116"/>
      <c r="T5219" s="103"/>
      <c r="Y5219" s="130" t="s">
        <v>534</v>
      </c>
      <c r="Z5219" s="130" t="s">
        <v>381</v>
      </c>
    </row>
    <row r="5220">
      <c r="L5220" s="116"/>
      <c r="M5220" s="116"/>
      <c r="N5220" s="116"/>
      <c r="O5220" s="116"/>
      <c r="T5220" s="103"/>
      <c r="Y5220" s="130" t="s">
        <v>537</v>
      </c>
      <c r="Z5220" s="130" t="s">
        <v>461</v>
      </c>
    </row>
    <row r="5221">
      <c r="L5221" s="116"/>
      <c r="M5221" s="116"/>
      <c r="N5221" s="116"/>
      <c r="O5221" s="116"/>
      <c r="T5221" s="103"/>
      <c r="Y5221" s="130" t="s">
        <v>211</v>
      </c>
      <c r="Z5221" s="130" t="s">
        <v>492</v>
      </c>
    </row>
    <row r="5222">
      <c r="L5222" s="116"/>
      <c r="M5222" s="116"/>
      <c r="N5222" s="116"/>
      <c r="O5222" s="116"/>
      <c r="T5222" s="103"/>
      <c r="Y5222" s="130" t="s">
        <v>538</v>
      </c>
      <c r="Z5222" s="130" t="s">
        <v>430</v>
      </c>
    </row>
    <row r="5223">
      <c r="L5223" s="116"/>
      <c r="M5223" s="116"/>
      <c r="N5223" s="116"/>
      <c r="O5223" s="116"/>
      <c r="T5223" s="103"/>
      <c r="Y5223" s="130" t="s">
        <v>77</v>
      </c>
      <c r="Z5223" s="130" t="s">
        <v>427</v>
      </c>
    </row>
    <row r="5224">
      <c r="L5224" s="116"/>
      <c r="M5224" s="116"/>
      <c r="N5224" s="116"/>
      <c r="O5224" s="116"/>
      <c r="T5224" s="103"/>
      <c r="Y5224" s="130" t="s">
        <v>606</v>
      </c>
      <c r="Z5224" s="130" t="s">
        <v>492</v>
      </c>
    </row>
    <row r="5225">
      <c r="L5225" s="116"/>
      <c r="M5225" s="116"/>
      <c r="N5225" s="116"/>
      <c r="O5225" s="116"/>
      <c r="T5225" s="103"/>
      <c r="Y5225" s="130" t="s">
        <v>215</v>
      </c>
      <c r="Z5225" s="130" t="s">
        <v>492</v>
      </c>
    </row>
    <row r="5226">
      <c r="L5226" s="116"/>
      <c r="M5226" s="116"/>
      <c r="N5226" s="116"/>
      <c r="O5226" s="116"/>
      <c r="T5226" s="103"/>
      <c r="Y5226" s="130" t="s">
        <v>87</v>
      </c>
      <c r="Z5226" s="130" t="s">
        <v>439</v>
      </c>
    </row>
    <row r="5227">
      <c r="L5227" s="116"/>
      <c r="M5227" s="116"/>
      <c r="N5227" s="116"/>
      <c r="O5227" s="116"/>
      <c r="T5227" s="103"/>
      <c r="Y5227" s="130" t="s">
        <v>596</v>
      </c>
      <c r="Z5227" s="130" t="s">
        <v>419</v>
      </c>
    </row>
    <row r="5228">
      <c r="L5228" s="116"/>
      <c r="M5228" s="116"/>
      <c r="N5228" s="116"/>
      <c r="O5228" s="116"/>
      <c r="T5228" s="103"/>
      <c r="Y5228" s="130" t="s">
        <v>125</v>
      </c>
      <c r="Z5228" s="130" t="s">
        <v>367</v>
      </c>
    </row>
    <row r="5229">
      <c r="L5229" s="116"/>
      <c r="M5229" s="116"/>
      <c r="N5229" s="116"/>
      <c r="O5229" s="116"/>
      <c r="T5229" s="103"/>
      <c r="Y5229" s="130" t="s">
        <v>175</v>
      </c>
      <c r="Z5229" s="130" t="s">
        <v>498</v>
      </c>
    </row>
    <row r="5230">
      <c r="L5230" s="116"/>
      <c r="M5230" s="116"/>
      <c r="N5230" s="116"/>
      <c r="O5230" s="116"/>
      <c r="T5230" s="103"/>
      <c r="Y5230" s="130" t="s">
        <v>83</v>
      </c>
      <c r="Z5230" s="130" t="s">
        <v>427</v>
      </c>
    </row>
    <row r="5231">
      <c r="L5231" s="116"/>
      <c r="M5231" s="116"/>
      <c r="N5231" s="116"/>
      <c r="O5231" s="116"/>
      <c r="T5231" s="103"/>
      <c r="Y5231" s="130" t="s">
        <v>225</v>
      </c>
      <c r="Z5231" s="130" t="s">
        <v>490</v>
      </c>
    </row>
    <row r="5232">
      <c r="L5232" s="116"/>
      <c r="M5232" s="116"/>
      <c r="N5232" s="116"/>
      <c r="O5232" s="116"/>
      <c r="T5232" s="103"/>
      <c r="Y5232" s="130" t="s">
        <v>589</v>
      </c>
      <c r="Z5232" s="130" t="s">
        <v>490</v>
      </c>
    </row>
    <row r="5233">
      <c r="L5233" s="116"/>
      <c r="M5233" s="116"/>
      <c r="N5233" s="116"/>
      <c r="O5233" s="116"/>
      <c r="T5233" s="103"/>
      <c r="Y5233" s="130" t="s">
        <v>121</v>
      </c>
      <c r="Z5233" s="130" t="s">
        <v>367</v>
      </c>
    </row>
    <row r="5234">
      <c r="L5234" s="116"/>
      <c r="M5234" s="116"/>
      <c r="N5234" s="116"/>
      <c r="O5234" s="116"/>
      <c r="T5234" s="103"/>
      <c r="Y5234" s="130" t="s">
        <v>67</v>
      </c>
      <c r="Z5234" s="130" t="s">
        <v>435</v>
      </c>
    </row>
    <row r="5235">
      <c r="L5235" s="116"/>
      <c r="M5235" s="116"/>
      <c r="N5235" s="116"/>
      <c r="O5235" s="116"/>
      <c r="T5235" s="103"/>
      <c r="Y5235" s="130" t="s">
        <v>243</v>
      </c>
      <c r="Z5235" s="130" t="s">
        <v>486</v>
      </c>
    </row>
    <row r="5236">
      <c r="L5236" s="116"/>
      <c r="M5236" s="116"/>
      <c r="N5236" s="116"/>
      <c r="O5236" s="116"/>
      <c r="T5236" s="103"/>
      <c r="Y5236" s="130" t="s">
        <v>81</v>
      </c>
      <c r="Z5236" s="130" t="s">
        <v>413</v>
      </c>
    </row>
    <row r="5237">
      <c r="L5237" s="116"/>
      <c r="M5237" s="116"/>
      <c r="N5237" s="116"/>
      <c r="O5237" s="116"/>
      <c r="T5237" s="103"/>
      <c r="Y5237" s="130" t="s">
        <v>97</v>
      </c>
      <c r="Z5237" s="130" t="s">
        <v>471</v>
      </c>
    </row>
    <row r="5238">
      <c r="L5238" s="116"/>
      <c r="M5238" s="116"/>
      <c r="N5238" s="116"/>
      <c r="O5238" s="116"/>
      <c r="T5238" s="103"/>
      <c r="Y5238" s="130" t="s">
        <v>123</v>
      </c>
      <c r="Z5238" s="130" t="s">
        <v>480</v>
      </c>
    </row>
    <row r="5239">
      <c r="L5239" s="116"/>
      <c r="M5239" s="116"/>
      <c r="N5239" s="116"/>
      <c r="O5239" s="116"/>
      <c r="T5239" s="103"/>
      <c r="Y5239" s="130" t="s">
        <v>547</v>
      </c>
      <c r="Z5239" s="130" t="s">
        <v>473</v>
      </c>
    </row>
    <row r="5240">
      <c r="L5240" s="116"/>
      <c r="M5240" s="116"/>
      <c r="N5240" s="116"/>
      <c r="O5240" s="116"/>
      <c r="T5240" s="103"/>
      <c r="Y5240" s="130" t="s">
        <v>548</v>
      </c>
      <c r="Z5240" s="130" t="s">
        <v>464</v>
      </c>
    </row>
    <row r="5241">
      <c r="L5241" s="116"/>
      <c r="M5241" s="116"/>
      <c r="N5241" s="116"/>
      <c r="O5241" s="116"/>
      <c r="T5241" s="103"/>
      <c r="Y5241" s="130" t="s">
        <v>91</v>
      </c>
      <c r="Z5241" s="130" t="s">
        <v>483</v>
      </c>
    </row>
    <row r="5242">
      <c r="L5242" s="116"/>
      <c r="M5242" s="116"/>
      <c r="N5242" s="116"/>
      <c r="O5242" s="116"/>
      <c r="T5242" s="103"/>
      <c r="Y5242" s="130" t="s">
        <v>582</v>
      </c>
      <c r="Z5242" s="130" t="s">
        <v>451</v>
      </c>
    </row>
    <row r="5243">
      <c r="L5243" s="116"/>
      <c r="M5243" s="116"/>
      <c r="N5243" s="116"/>
      <c r="O5243" s="116"/>
      <c r="T5243" s="103"/>
      <c r="Y5243" s="130" t="s">
        <v>255</v>
      </c>
      <c r="Z5243" s="130" t="s">
        <v>425</v>
      </c>
    </row>
    <row r="5244">
      <c r="L5244" s="116"/>
      <c r="M5244" s="116"/>
      <c r="N5244" s="116"/>
      <c r="O5244" s="116"/>
      <c r="T5244" s="103"/>
      <c r="Y5244" s="130" t="s">
        <v>103</v>
      </c>
      <c r="Z5244" s="130" t="s">
        <v>464</v>
      </c>
    </row>
    <row r="5245">
      <c r="L5245" s="116"/>
      <c r="M5245" s="116"/>
      <c r="N5245" s="116"/>
      <c r="O5245" s="116"/>
      <c r="T5245" s="103"/>
      <c r="Y5245" s="130" t="s">
        <v>75</v>
      </c>
      <c r="Z5245" s="130" t="s">
        <v>398</v>
      </c>
    </row>
    <row r="5246">
      <c r="L5246" s="116"/>
      <c r="M5246" s="116"/>
      <c r="N5246" s="116"/>
      <c r="O5246" s="116"/>
      <c r="T5246" s="103"/>
      <c r="Y5246" s="130" t="s">
        <v>141</v>
      </c>
      <c r="Z5246" s="130" t="s">
        <v>449</v>
      </c>
    </row>
    <row r="5247">
      <c r="L5247" s="116"/>
      <c r="M5247" s="116"/>
      <c r="N5247" s="116"/>
      <c r="O5247" s="116"/>
      <c r="T5247" s="103"/>
      <c r="Y5247" s="130" t="s">
        <v>193</v>
      </c>
      <c r="Z5247" s="130" t="s">
        <v>490</v>
      </c>
    </row>
    <row r="5248">
      <c r="L5248" s="116"/>
      <c r="M5248" s="116"/>
      <c r="N5248" s="116"/>
      <c r="O5248" s="116"/>
      <c r="T5248" s="103"/>
      <c r="Y5248" s="130" t="s">
        <v>129</v>
      </c>
      <c r="Z5248" s="130" t="s">
        <v>372</v>
      </c>
    </row>
    <row r="5249">
      <c r="L5249" s="116"/>
      <c r="M5249" s="116"/>
      <c r="N5249" s="116"/>
      <c r="O5249" s="116"/>
      <c r="T5249" s="103"/>
      <c r="Y5249" s="130" t="s">
        <v>89</v>
      </c>
      <c r="Z5249" s="130" t="s">
        <v>417</v>
      </c>
    </row>
    <row r="5250">
      <c r="L5250" s="116"/>
      <c r="M5250" s="116"/>
      <c r="N5250" s="116"/>
      <c r="O5250" s="116"/>
      <c r="T5250" s="103"/>
      <c r="Y5250" s="130" t="s">
        <v>159</v>
      </c>
      <c r="Z5250" s="130" t="s">
        <v>478</v>
      </c>
    </row>
    <row r="5251">
      <c r="L5251" s="116"/>
      <c r="M5251" s="116"/>
      <c r="N5251" s="116"/>
      <c r="O5251" s="116"/>
      <c r="T5251" s="103"/>
      <c r="Y5251" s="130" t="s">
        <v>205</v>
      </c>
      <c r="Z5251" s="130" t="s">
        <v>372</v>
      </c>
    </row>
    <row r="5252">
      <c r="L5252" s="116"/>
      <c r="M5252" s="116"/>
      <c r="N5252" s="116"/>
      <c r="O5252" s="116"/>
      <c r="T5252" s="103"/>
      <c r="Y5252" s="130" t="s">
        <v>527</v>
      </c>
      <c r="Z5252" s="130" t="s">
        <v>480</v>
      </c>
    </row>
    <row r="5253">
      <c r="L5253" s="116"/>
      <c r="M5253" s="116"/>
      <c r="N5253" s="116"/>
      <c r="O5253" s="116"/>
      <c r="T5253" s="103"/>
      <c r="Y5253" s="130" t="s">
        <v>60</v>
      </c>
      <c r="Z5253" s="130" t="s">
        <v>417</v>
      </c>
    </row>
    <row r="5254">
      <c r="L5254" s="116"/>
      <c r="M5254" s="116"/>
      <c r="N5254" s="116"/>
      <c r="O5254" s="116"/>
      <c r="T5254" s="103"/>
      <c r="Y5254" s="130" t="s">
        <v>585</v>
      </c>
      <c r="Z5254" s="130" t="s">
        <v>417</v>
      </c>
    </row>
    <row r="5255">
      <c r="L5255" s="116"/>
      <c r="M5255" s="116"/>
      <c r="N5255" s="116"/>
      <c r="O5255" s="116"/>
      <c r="T5255" s="103"/>
      <c r="Y5255" s="130" t="s">
        <v>135</v>
      </c>
      <c r="Z5255" s="130" t="s">
        <v>459</v>
      </c>
    </row>
    <row r="5256">
      <c r="L5256" s="116"/>
      <c r="M5256" s="116"/>
      <c r="N5256" s="116"/>
      <c r="O5256" s="116"/>
      <c r="T5256" s="103"/>
      <c r="Y5256" s="130" t="s">
        <v>602</v>
      </c>
      <c r="Z5256" s="130" t="s">
        <v>490</v>
      </c>
    </row>
    <row r="5257">
      <c r="L5257" s="116"/>
      <c r="M5257" s="116"/>
      <c r="N5257" s="116"/>
      <c r="O5257" s="116"/>
      <c r="T5257" s="103"/>
      <c r="Y5257" s="130" t="s">
        <v>534</v>
      </c>
      <c r="Z5257" s="130" t="s">
        <v>381</v>
      </c>
    </row>
    <row r="5258">
      <c r="L5258" s="116"/>
      <c r="M5258" s="116"/>
      <c r="N5258" s="116"/>
      <c r="O5258" s="116"/>
      <c r="T5258" s="103"/>
      <c r="Y5258" s="130" t="s">
        <v>537</v>
      </c>
      <c r="Z5258" s="130" t="s">
        <v>461</v>
      </c>
    </row>
    <row r="5259">
      <c r="L5259" s="116"/>
      <c r="M5259" s="116"/>
      <c r="N5259" s="116"/>
      <c r="O5259" s="116"/>
      <c r="T5259" s="103"/>
      <c r="Y5259" s="130" t="s">
        <v>211</v>
      </c>
      <c r="Z5259" s="130" t="s">
        <v>492</v>
      </c>
    </row>
    <row r="5260">
      <c r="L5260" s="116"/>
      <c r="M5260" s="116"/>
      <c r="N5260" s="116"/>
      <c r="O5260" s="116"/>
      <c r="T5260" s="103"/>
      <c r="Y5260" s="130" t="s">
        <v>538</v>
      </c>
      <c r="Z5260" s="130" t="s">
        <v>430</v>
      </c>
    </row>
    <row r="5261">
      <c r="L5261" s="116"/>
      <c r="M5261" s="116"/>
      <c r="N5261" s="116"/>
      <c r="O5261" s="116"/>
      <c r="T5261" s="103"/>
      <c r="Y5261" s="130" t="s">
        <v>77</v>
      </c>
      <c r="Z5261" s="130" t="s">
        <v>427</v>
      </c>
    </row>
    <row r="5262">
      <c r="L5262" s="116"/>
      <c r="M5262" s="116"/>
      <c r="N5262" s="116"/>
      <c r="O5262" s="116"/>
      <c r="T5262" s="103"/>
      <c r="Y5262" s="130" t="s">
        <v>191</v>
      </c>
      <c r="Z5262" s="130" t="s">
        <v>384</v>
      </c>
    </row>
    <row r="5263">
      <c r="L5263" s="116"/>
      <c r="M5263" s="116"/>
      <c r="N5263" s="116"/>
      <c r="O5263" s="116"/>
      <c r="T5263" s="103"/>
      <c r="Y5263" s="130" t="s">
        <v>606</v>
      </c>
      <c r="Z5263" s="130" t="s">
        <v>492</v>
      </c>
    </row>
    <row r="5264">
      <c r="L5264" s="116"/>
      <c r="M5264" s="116"/>
      <c r="N5264" s="116"/>
      <c r="O5264" s="116"/>
      <c r="T5264" s="103"/>
      <c r="Y5264" s="130" t="s">
        <v>215</v>
      </c>
      <c r="Z5264" s="130" t="s">
        <v>492</v>
      </c>
    </row>
    <row r="5265">
      <c r="L5265" s="116"/>
      <c r="M5265" s="116"/>
      <c r="N5265" s="116"/>
      <c r="O5265" s="116"/>
      <c r="T5265" s="103"/>
      <c r="Y5265" s="130" t="s">
        <v>87</v>
      </c>
      <c r="Z5265" s="130" t="s">
        <v>439</v>
      </c>
    </row>
    <row r="5266">
      <c r="L5266" s="116"/>
      <c r="M5266" s="116"/>
      <c r="N5266" s="116"/>
      <c r="O5266" s="116"/>
      <c r="T5266" s="103"/>
      <c r="Y5266" s="130" t="s">
        <v>596</v>
      </c>
      <c r="Z5266" s="130" t="s">
        <v>419</v>
      </c>
    </row>
    <row r="5267">
      <c r="L5267" s="116"/>
      <c r="M5267" s="116"/>
      <c r="N5267" s="116"/>
      <c r="O5267" s="116"/>
      <c r="T5267" s="103"/>
      <c r="Y5267" s="130" t="s">
        <v>125</v>
      </c>
      <c r="Z5267" s="130" t="s">
        <v>367</v>
      </c>
    </row>
    <row r="5268">
      <c r="L5268" s="116"/>
      <c r="M5268" s="116"/>
      <c r="N5268" s="116"/>
      <c r="O5268" s="116"/>
      <c r="T5268" s="103"/>
      <c r="Y5268" s="130" t="s">
        <v>175</v>
      </c>
      <c r="Z5268" s="130" t="s">
        <v>498</v>
      </c>
    </row>
    <row r="5269">
      <c r="L5269" s="116"/>
      <c r="M5269" s="116"/>
      <c r="N5269" s="116"/>
      <c r="O5269" s="116"/>
      <c r="T5269" s="103"/>
      <c r="Y5269" s="130" t="s">
        <v>83</v>
      </c>
      <c r="Z5269" s="130" t="s">
        <v>427</v>
      </c>
    </row>
    <row r="5270">
      <c r="L5270" s="116"/>
      <c r="M5270" s="116"/>
      <c r="N5270" s="116"/>
      <c r="O5270" s="116"/>
      <c r="T5270" s="103"/>
      <c r="Y5270" s="130" t="s">
        <v>225</v>
      </c>
      <c r="Z5270" s="130" t="s">
        <v>490</v>
      </c>
    </row>
    <row r="5271">
      <c r="L5271" s="116"/>
      <c r="M5271" s="116"/>
      <c r="N5271" s="116"/>
      <c r="O5271" s="116"/>
      <c r="T5271" s="103"/>
      <c r="Y5271" s="130" t="s">
        <v>589</v>
      </c>
      <c r="Z5271" s="130" t="s">
        <v>490</v>
      </c>
    </row>
    <row r="5272">
      <c r="L5272" s="116"/>
      <c r="M5272" s="116"/>
      <c r="N5272" s="116"/>
      <c r="O5272" s="116"/>
      <c r="T5272" s="103"/>
      <c r="Y5272" s="130" t="s">
        <v>121</v>
      </c>
      <c r="Z5272" s="130" t="s">
        <v>367</v>
      </c>
    </row>
    <row r="5273">
      <c r="L5273" s="116"/>
      <c r="M5273" s="116"/>
      <c r="N5273" s="116"/>
      <c r="O5273" s="116"/>
      <c r="T5273" s="103"/>
      <c r="Y5273" s="130" t="s">
        <v>67</v>
      </c>
      <c r="Z5273" s="130" t="s">
        <v>435</v>
      </c>
    </row>
    <row r="5274">
      <c r="L5274" s="116"/>
      <c r="M5274" s="116"/>
      <c r="N5274" s="116"/>
      <c r="O5274" s="116"/>
      <c r="T5274" s="103"/>
      <c r="Y5274" s="130" t="s">
        <v>69</v>
      </c>
      <c r="Z5274" s="130" t="s">
        <v>468</v>
      </c>
    </row>
    <row r="5275">
      <c r="L5275" s="116"/>
      <c r="M5275" s="116"/>
      <c r="N5275" s="116"/>
      <c r="O5275" s="116"/>
      <c r="T5275" s="103"/>
      <c r="Y5275" s="130" t="s">
        <v>243</v>
      </c>
      <c r="Z5275" s="130" t="s">
        <v>486</v>
      </c>
    </row>
    <row r="5276">
      <c r="L5276" s="116"/>
      <c r="M5276" s="116"/>
      <c r="N5276" s="116"/>
      <c r="O5276" s="116"/>
      <c r="T5276" s="103"/>
      <c r="Y5276" s="130" t="s">
        <v>81</v>
      </c>
      <c r="Z5276" s="130" t="s">
        <v>413</v>
      </c>
    </row>
    <row r="5277">
      <c r="L5277" s="116"/>
      <c r="M5277" s="116"/>
      <c r="N5277" s="116"/>
      <c r="O5277" s="116"/>
      <c r="T5277" s="103"/>
      <c r="Y5277" s="130" t="s">
        <v>97</v>
      </c>
      <c r="Z5277" s="130" t="s">
        <v>471</v>
      </c>
    </row>
    <row r="5278">
      <c r="L5278" s="116"/>
      <c r="M5278" s="116"/>
      <c r="N5278" s="116"/>
      <c r="O5278" s="116"/>
      <c r="T5278" s="103"/>
      <c r="Y5278" s="130" t="s">
        <v>123</v>
      </c>
      <c r="Z5278" s="130" t="s">
        <v>480</v>
      </c>
    </row>
    <row r="5279">
      <c r="L5279" s="116"/>
      <c r="M5279" s="116"/>
      <c r="N5279" s="116"/>
      <c r="O5279" s="116"/>
      <c r="T5279" s="103"/>
      <c r="Y5279" s="130" t="s">
        <v>547</v>
      </c>
      <c r="Z5279" s="130" t="s">
        <v>473</v>
      </c>
    </row>
    <row r="5280">
      <c r="L5280" s="116"/>
      <c r="M5280" s="116"/>
      <c r="N5280" s="116"/>
      <c r="O5280" s="116"/>
      <c r="T5280" s="103"/>
      <c r="Y5280" s="130" t="s">
        <v>548</v>
      </c>
      <c r="Z5280" s="130" t="s">
        <v>464</v>
      </c>
    </row>
    <row r="5281">
      <c r="L5281" s="116"/>
      <c r="M5281" s="116"/>
      <c r="N5281" s="116"/>
      <c r="O5281" s="116"/>
      <c r="T5281" s="103"/>
      <c r="Y5281" s="130" t="s">
        <v>91</v>
      </c>
      <c r="Z5281" s="130" t="s">
        <v>483</v>
      </c>
    </row>
    <row r="5282">
      <c r="L5282" s="116"/>
      <c r="M5282" s="116"/>
      <c r="N5282" s="116"/>
      <c r="O5282" s="116"/>
      <c r="T5282" s="103"/>
      <c r="Y5282" s="130" t="s">
        <v>582</v>
      </c>
      <c r="Z5282" s="130" t="s">
        <v>451</v>
      </c>
    </row>
    <row r="5283">
      <c r="L5283" s="116"/>
      <c r="M5283" s="116"/>
      <c r="N5283" s="116"/>
      <c r="O5283" s="116"/>
      <c r="T5283" s="103"/>
      <c r="Y5283" s="130" t="s">
        <v>255</v>
      </c>
      <c r="Z5283" s="130" t="s">
        <v>425</v>
      </c>
    </row>
    <row r="5284">
      <c r="L5284" s="116"/>
      <c r="M5284" s="116"/>
      <c r="N5284" s="116"/>
      <c r="O5284" s="116"/>
      <c r="T5284" s="103"/>
      <c r="Y5284" s="130" t="s">
        <v>103</v>
      </c>
      <c r="Z5284" s="130" t="s">
        <v>464</v>
      </c>
    </row>
    <row r="5285">
      <c r="L5285" s="116"/>
      <c r="M5285" s="116"/>
      <c r="N5285" s="116"/>
      <c r="O5285" s="116"/>
      <c r="T5285" s="103"/>
      <c r="Y5285" s="130" t="s">
        <v>75</v>
      </c>
      <c r="Z5285" s="130" t="s">
        <v>398</v>
      </c>
    </row>
    <row r="5286">
      <c r="L5286" s="116"/>
      <c r="M5286" s="116"/>
      <c r="N5286" s="116"/>
      <c r="O5286" s="116"/>
      <c r="T5286" s="103"/>
      <c r="Y5286" s="130" t="s">
        <v>141</v>
      </c>
      <c r="Z5286" s="130" t="s">
        <v>449</v>
      </c>
    </row>
    <row r="5287">
      <c r="L5287" s="116"/>
      <c r="M5287" s="116"/>
      <c r="N5287" s="116"/>
      <c r="O5287" s="116"/>
      <c r="T5287" s="103"/>
      <c r="Y5287" s="130" t="s">
        <v>193</v>
      </c>
      <c r="Z5287" s="130" t="s">
        <v>490</v>
      </c>
    </row>
    <row r="5288">
      <c r="L5288" s="116"/>
      <c r="M5288" s="116"/>
      <c r="N5288" s="116"/>
      <c r="O5288" s="116"/>
      <c r="T5288" s="103"/>
      <c r="Y5288" s="130" t="s">
        <v>197</v>
      </c>
      <c r="Z5288" s="130" t="s">
        <v>490</v>
      </c>
    </row>
    <row r="5289">
      <c r="L5289" s="116"/>
      <c r="M5289" s="116"/>
      <c r="N5289" s="116"/>
      <c r="O5289" s="116"/>
      <c r="T5289" s="103"/>
      <c r="Y5289" s="130" t="s">
        <v>129</v>
      </c>
      <c r="Z5289" s="130" t="s">
        <v>372</v>
      </c>
    </row>
    <row r="5290">
      <c r="L5290" s="116"/>
      <c r="M5290" s="116"/>
      <c r="N5290" s="116"/>
      <c r="O5290" s="116"/>
      <c r="T5290" s="103"/>
      <c r="Y5290" s="130" t="s">
        <v>159</v>
      </c>
      <c r="Z5290" s="130" t="s">
        <v>478</v>
      </c>
    </row>
    <row r="5291">
      <c r="L5291" s="116"/>
      <c r="M5291" s="116"/>
      <c r="N5291" s="116"/>
      <c r="O5291" s="116"/>
      <c r="T5291" s="103"/>
      <c r="Y5291" s="130" t="s">
        <v>165</v>
      </c>
      <c r="Z5291" s="130" t="s">
        <v>478</v>
      </c>
    </row>
    <row r="5292">
      <c r="L5292" s="116"/>
      <c r="M5292" s="116"/>
      <c r="N5292" s="116"/>
      <c r="O5292" s="116"/>
      <c r="T5292" s="103"/>
      <c r="Y5292" s="130" t="s">
        <v>205</v>
      </c>
      <c r="Z5292" s="130" t="s">
        <v>372</v>
      </c>
    </row>
    <row r="5293">
      <c r="L5293" s="116"/>
      <c r="M5293" s="116"/>
      <c r="N5293" s="116"/>
      <c r="O5293" s="116"/>
      <c r="T5293" s="103"/>
      <c r="Y5293" s="130" t="s">
        <v>527</v>
      </c>
      <c r="Z5293" s="130" t="s">
        <v>480</v>
      </c>
    </row>
    <row r="5294">
      <c r="L5294" s="116"/>
      <c r="M5294" s="116"/>
      <c r="N5294" s="116"/>
      <c r="O5294" s="116"/>
      <c r="T5294" s="103"/>
      <c r="Y5294" s="130" t="s">
        <v>60</v>
      </c>
      <c r="Z5294" s="130" t="s">
        <v>417</v>
      </c>
    </row>
    <row r="5295">
      <c r="L5295" s="116"/>
      <c r="M5295" s="116"/>
      <c r="N5295" s="116"/>
      <c r="O5295" s="116"/>
      <c r="T5295" s="103"/>
      <c r="Y5295" s="130" t="s">
        <v>585</v>
      </c>
      <c r="Z5295" s="130" t="s">
        <v>417</v>
      </c>
    </row>
    <row r="5296">
      <c r="L5296" s="116"/>
      <c r="M5296" s="116"/>
      <c r="N5296" s="116"/>
      <c r="O5296" s="116"/>
      <c r="T5296" s="103"/>
      <c r="Y5296" s="130" t="s">
        <v>135</v>
      </c>
      <c r="Z5296" s="130" t="s">
        <v>459</v>
      </c>
    </row>
    <row r="5297">
      <c r="L5297" s="116"/>
      <c r="M5297" s="116"/>
      <c r="N5297" s="116"/>
      <c r="O5297" s="116"/>
      <c r="T5297" s="103"/>
      <c r="Y5297" s="130" t="s">
        <v>602</v>
      </c>
      <c r="Z5297" s="130" t="s">
        <v>490</v>
      </c>
    </row>
    <row r="5298">
      <c r="L5298" s="116"/>
      <c r="M5298" s="116"/>
      <c r="N5298" s="116"/>
      <c r="O5298" s="116"/>
      <c r="T5298" s="103"/>
      <c r="Y5298" s="130" t="s">
        <v>534</v>
      </c>
      <c r="Z5298" s="130" t="s">
        <v>381</v>
      </c>
    </row>
    <row r="5299">
      <c r="L5299" s="116"/>
      <c r="M5299" s="116"/>
      <c r="N5299" s="116"/>
      <c r="O5299" s="116"/>
      <c r="T5299" s="103"/>
      <c r="Y5299" s="130" t="s">
        <v>211</v>
      </c>
      <c r="Z5299" s="130" t="s">
        <v>492</v>
      </c>
    </row>
    <row r="5300">
      <c r="L5300" s="116"/>
      <c r="M5300" s="116"/>
      <c r="N5300" s="116"/>
      <c r="O5300" s="116"/>
      <c r="T5300" s="103"/>
      <c r="Y5300" s="130" t="s">
        <v>538</v>
      </c>
      <c r="Z5300" s="130" t="s">
        <v>430</v>
      </c>
    </row>
    <row r="5301">
      <c r="L5301" s="116"/>
      <c r="M5301" s="116"/>
      <c r="N5301" s="116"/>
      <c r="O5301" s="116"/>
      <c r="T5301" s="103"/>
      <c r="Y5301" s="130" t="s">
        <v>77</v>
      </c>
      <c r="Z5301" s="130" t="s">
        <v>427</v>
      </c>
    </row>
    <row r="5302">
      <c r="L5302" s="116"/>
      <c r="M5302" s="116"/>
      <c r="N5302" s="116"/>
      <c r="O5302" s="116"/>
      <c r="T5302" s="103"/>
      <c r="Y5302" s="130" t="s">
        <v>606</v>
      </c>
      <c r="Z5302" s="130" t="s">
        <v>492</v>
      </c>
    </row>
    <row r="5303">
      <c r="L5303" s="116"/>
      <c r="M5303" s="116"/>
      <c r="N5303" s="116"/>
      <c r="O5303" s="116"/>
      <c r="T5303" s="103"/>
      <c r="Y5303" s="130" t="s">
        <v>215</v>
      </c>
      <c r="Z5303" s="130" t="s">
        <v>492</v>
      </c>
    </row>
    <row r="5304">
      <c r="L5304" s="116"/>
      <c r="M5304" s="116"/>
      <c r="N5304" s="116"/>
      <c r="O5304" s="116"/>
      <c r="T5304" s="103"/>
      <c r="Y5304" s="130" t="s">
        <v>87</v>
      </c>
      <c r="Z5304" s="130" t="s">
        <v>439</v>
      </c>
    </row>
    <row r="5305">
      <c r="L5305" s="116"/>
      <c r="M5305" s="116"/>
      <c r="N5305" s="116"/>
      <c r="O5305" s="116"/>
      <c r="T5305" s="103"/>
      <c r="Y5305" s="130" t="s">
        <v>596</v>
      </c>
      <c r="Z5305" s="130" t="s">
        <v>419</v>
      </c>
    </row>
    <row r="5306">
      <c r="L5306" s="116"/>
      <c r="M5306" s="116"/>
      <c r="N5306" s="116"/>
      <c r="O5306" s="116"/>
      <c r="T5306" s="103"/>
      <c r="Y5306" s="130" t="s">
        <v>125</v>
      </c>
      <c r="Z5306" s="130" t="s">
        <v>367</v>
      </c>
    </row>
    <row r="5307">
      <c r="L5307" s="116"/>
      <c r="M5307" s="116"/>
      <c r="N5307" s="116"/>
      <c r="O5307" s="116"/>
      <c r="T5307" s="103"/>
      <c r="Y5307" s="130" t="s">
        <v>175</v>
      </c>
      <c r="Z5307" s="130" t="s">
        <v>498</v>
      </c>
    </row>
    <row r="5308">
      <c r="L5308" s="116"/>
      <c r="M5308" s="116"/>
      <c r="N5308" s="116"/>
      <c r="O5308" s="116"/>
      <c r="T5308" s="103"/>
      <c r="Y5308" s="130" t="s">
        <v>83</v>
      </c>
      <c r="Z5308" s="130" t="s">
        <v>427</v>
      </c>
    </row>
    <row r="5309">
      <c r="L5309" s="116"/>
      <c r="M5309" s="116"/>
      <c r="N5309" s="116"/>
      <c r="O5309" s="116"/>
      <c r="T5309" s="103"/>
      <c r="Y5309" s="130" t="s">
        <v>225</v>
      </c>
      <c r="Z5309" s="130" t="s">
        <v>490</v>
      </c>
    </row>
    <row r="5310">
      <c r="L5310" s="116"/>
      <c r="M5310" s="116"/>
      <c r="N5310" s="116"/>
      <c r="O5310" s="116"/>
      <c r="T5310" s="103"/>
      <c r="Y5310" s="130" t="s">
        <v>589</v>
      </c>
      <c r="Z5310" s="130" t="s">
        <v>490</v>
      </c>
    </row>
    <row r="5311">
      <c r="L5311" s="116"/>
      <c r="M5311" s="116"/>
      <c r="N5311" s="116"/>
      <c r="O5311" s="116"/>
      <c r="T5311" s="103"/>
      <c r="Y5311" s="130" t="s">
        <v>121</v>
      </c>
      <c r="Z5311" s="130" t="s">
        <v>367</v>
      </c>
    </row>
    <row r="5312">
      <c r="L5312" s="116"/>
      <c r="M5312" s="116"/>
      <c r="N5312" s="116"/>
      <c r="O5312" s="116"/>
      <c r="T5312" s="103"/>
      <c r="Y5312" s="130" t="s">
        <v>67</v>
      </c>
      <c r="Z5312" s="130" t="s">
        <v>435</v>
      </c>
    </row>
    <row r="5313">
      <c r="L5313" s="116"/>
      <c r="M5313" s="116"/>
      <c r="N5313" s="116"/>
      <c r="O5313" s="116"/>
      <c r="T5313" s="103"/>
      <c r="Y5313" s="130" t="s">
        <v>69</v>
      </c>
      <c r="Z5313" s="130" t="s">
        <v>468</v>
      </c>
    </row>
    <row r="5314">
      <c r="L5314" s="116"/>
      <c r="M5314" s="116"/>
      <c r="N5314" s="116"/>
      <c r="O5314" s="116"/>
      <c r="T5314" s="103"/>
      <c r="Y5314" s="130" t="s">
        <v>243</v>
      </c>
      <c r="Z5314" s="130" t="s">
        <v>486</v>
      </c>
    </row>
    <row r="5315">
      <c r="L5315" s="116"/>
      <c r="M5315" s="116"/>
      <c r="N5315" s="116"/>
      <c r="O5315" s="116"/>
      <c r="T5315" s="103"/>
      <c r="Y5315" s="130" t="s">
        <v>81</v>
      </c>
      <c r="Z5315" s="130" t="s">
        <v>413</v>
      </c>
    </row>
    <row r="5316">
      <c r="L5316" s="116"/>
      <c r="M5316" s="116"/>
      <c r="N5316" s="116"/>
      <c r="O5316" s="116"/>
      <c r="T5316" s="103"/>
      <c r="Y5316" s="130" t="s">
        <v>97</v>
      </c>
      <c r="Z5316" s="130" t="s">
        <v>471</v>
      </c>
    </row>
    <row r="5317">
      <c r="L5317" s="116"/>
      <c r="M5317" s="116"/>
      <c r="N5317" s="116"/>
      <c r="O5317" s="116"/>
      <c r="T5317" s="103"/>
      <c r="Y5317" s="130" t="s">
        <v>123</v>
      </c>
      <c r="Z5317" s="130" t="s">
        <v>480</v>
      </c>
    </row>
    <row r="5318">
      <c r="L5318" s="116"/>
      <c r="M5318" s="116"/>
      <c r="N5318" s="116"/>
      <c r="O5318" s="116"/>
      <c r="T5318" s="103"/>
      <c r="Y5318" s="130" t="s">
        <v>547</v>
      </c>
      <c r="Z5318" s="130" t="s">
        <v>473</v>
      </c>
    </row>
    <row r="5319">
      <c r="L5319" s="116"/>
      <c r="M5319" s="116"/>
      <c r="N5319" s="116"/>
      <c r="O5319" s="116"/>
      <c r="T5319" s="103"/>
      <c r="Y5319" s="130" t="s">
        <v>548</v>
      </c>
      <c r="Z5319" s="130" t="s">
        <v>464</v>
      </c>
    </row>
    <row r="5320">
      <c r="L5320" s="116"/>
      <c r="M5320" s="116"/>
      <c r="N5320" s="116"/>
      <c r="O5320" s="116"/>
      <c r="T5320" s="103"/>
      <c r="Y5320" s="130" t="s">
        <v>91</v>
      </c>
      <c r="Z5320" s="130" t="s">
        <v>483</v>
      </c>
    </row>
    <row r="5321">
      <c r="L5321" s="116"/>
      <c r="M5321" s="116"/>
      <c r="N5321" s="116"/>
      <c r="O5321" s="116"/>
      <c r="T5321" s="103"/>
      <c r="Y5321" s="130" t="s">
        <v>582</v>
      </c>
      <c r="Z5321" s="130" t="s">
        <v>451</v>
      </c>
    </row>
    <row r="5322">
      <c r="L5322" s="116"/>
      <c r="M5322" s="116"/>
      <c r="N5322" s="116"/>
      <c r="O5322" s="116"/>
      <c r="T5322" s="103"/>
      <c r="Y5322" s="130" t="s">
        <v>255</v>
      </c>
      <c r="Z5322" s="130" t="s">
        <v>425</v>
      </c>
    </row>
    <row r="5323">
      <c r="L5323" s="116"/>
      <c r="M5323" s="116"/>
      <c r="N5323" s="116"/>
      <c r="O5323" s="116"/>
      <c r="T5323" s="103"/>
      <c r="Y5323" s="130" t="s">
        <v>103</v>
      </c>
      <c r="Z5323" s="130" t="s">
        <v>464</v>
      </c>
    </row>
    <row r="5324">
      <c r="L5324" s="116"/>
      <c r="M5324" s="116"/>
      <c r="N5324" s="116"/>
      <c r="O5324" s="116"/>
      <c r="T5324" s="103"/>
      <c r="Y5324" s="130" t="s">
        <v>75</v>
      </c>
      <c r="Z5324" s="130" t="s">
        <v>398</v>
      </c>
    </row>
    <row r="5325">
      <c r="L5325" s="116"/>
      <c r="M5325" s="116"/>
      <c r="N5325" s="116"/>
      <c r="O5325" s="116"/>
      <c r="T5325" s="103"/>
      <c r="Y5325" s="130" t="s">
        <v>141</v>
      </c>
      <c r="Z5325" s="130" t="s">
        <v>449</v>
      </c>
    </row>
    <row r="5326">
      <c r="L5326" s="116"/>
      <c r="M5326" s="116"/>
      <c r="N5326" s="116"/>
      <c r="O5326" s="116"/>
      <c r="T5326" s="103"/>
      <c r="Y5326" s="130" t="s">
        <v>193</v>
      </c>
      <c r="Z5326" s="130" t="s">
        <v>490</v>
      </c>
    </row>
    <row r="5327">
      <c r="L5327" s="116"/>
      <c r="M5327" s="116"/>
      <c r="N5327" s="116"/>
      <c r="O5327" s="116"/>
      <c r="T5327" s="103"/>
      <c r="Y5327" s="130" t="s">
        <v>129</v>
      </c>
      <c r="Z5327" s="130" t="s">
        <v>372</v>
      </c>
    </row>
    <row r="5328">
      <c r="L5328" s="116"/>
      <c r="M5328" s="116"/>
      <c r="N5328" s="116"/>
      <c r="O5328" s="116"/>
      <c r="T5328" s="103"/>
      <c r="Y5328" s="130" t="s">
        <v>89</v>
      </c>
      <c r="Z5328" s="130" t="s">
        <v>417</v>
      </c>
    </row>
    <row r="5329">
      <c r="L5329" s="116"/>
      <c r="M5329" s="116"/>
      <c r="N5329" s="116"/>
      <c r="O5329" s="116"/>
      <c r="T5329" s="103"/>
      <c r="Y5329" s="130" t="s">
        <v>159</v>
      </c>
      <c r="Z5329" s="130" t="s">
        <v>478</v>
      </c>
    </row>
    <row r="5330">
      <c r="L5330" s="116"/>
      <c r="M5330" s="116"/>
      <c r="N5330" s="116"/>
      <c r="O5330" s="116"/>
      <c r="T5330" s="103"/>
      <c r="Y5330" s="130" t="s">
        <v>165</v>
      </c>
      <c r="Z5330" s="130" t="s">
        <v>478</v>
      </c>
    </row>
    <row r="5331">
      <c r="L5331" s="116"/>
      <c r="M5331" s="116"/>
      <c r="N5331" s="116"/>
      <c r="O5331" s="116"/>
      <c r="T5331" s="103"/>
      <c r="Y5331" s="130" t="s">
        <v>607</v>
      </c>
      <c r="Z5331" s="130" t="s">
        <v>492</v>
      </c>
    </row>
    <row r="5332">
      <c r="L5332" s="116"/>
      <c r="M5332" s="116"/>
      <c r="N5332" s="116"/>
      <c r="O5332" s="116"/>
      <c r="T5332" s="103"/>
      <c r="Y5332" s="130" t="s">
        <v>205</v>
      </c>
      <c r="Z5332" s="130" t="s">
        <v>372</v>
      </c>
    </row>
    <row r="5333">
      <c r="L5333" s="116"/>
      <c r="M5333" s="116"/>
      <c r="N5333" s="116"/>
      <c r="O5333" s="116"/>
      <c r="T5333" s="103"/>
      <c r="Y5333" s="130" t="s">
        <v>527</v>
      </c>
      <c r="Z5333" s="130" t="s">
        <v>480</v>
      </c>
    </row>
    <row r="5334">
      <c r="L5334" s="116"/>
      <c r="M5334" s="116"/>
      <c r="N5334" s="116"/>
      <c r="O5334" s="116"/>
      <c r="T5334" s="103"/>
      <c r="Y5334" s="130" t="s">
        <v>60</v>
      </c>
      <c r="Z5334" s="130" t="s">
        <v>417</v>
      </c>
    </row>
    <row r="5335">
      <c r="L5335" s="116"/>
      <c r="M5335" s="116"/>
      <c r="N5335" s="116"/>
      <c r="O5335" s="116"/>
      <c r="T5335" s="103"/>
      <c r="Y5335" s="130" t="s">
        <v>135</v>
      </c>
      <c r="Z5335" s="130" t="s">
        <v>459</v>
      </c>
    </row>
    <row r="5336">
      <c r="L5336" s="116"/>
      <c r="M5336" s="116"/>
      <c r="N5336" s="116"/>
      <c r="O5336" s="116"/>
      <c r="T5336" s="103"/>
      <c r="Y5336" s="130" t="s">
        <v>602</v>
      </c>
      <c r="Z5336" s="130" t="s">
        <v>490</v>
      </c>
    </row>
    <row r="5337">
      <c r="L5337" s="116"/>
      <c r="M5337" s="116"/>
      <c r="N5337" s="116"/>
      <c r="O5337" s="116"/>
      <c r="T5337" s="103"/>
      <c r="Y5337" s="130" t="s">
        <v>534</v>
      </c>
      <c r="Z5337" s="130" t="s">
        <v>381</v>
      </c>
    </row>
    <row r="5338">
      <c r="L5338" s="116"/>
      <c r="M5338" s="116"/>
      <c r="N5338" s="116"/>
      <c r="O5338" s="116"/>
      <c r="T5338" s="103"/>
      <c r="Y5338" s="130" t="s">
        <v>211</v>
      </c>
      <c r="Z5338" s="130" t="s">
        <v>492</v>
      </c>
    </row>
    <row r="5339">
      <c r="L5339" s="116"/>
      <c r="M5339" s="116"/>
      <c r="N5339" s="116"/>
      <c r="O5339" s="116"/>
      <c r="T5339" s="103"/>
      <c r="Y5339" s="130" t="s">
        <v>538</v>
      </c>
      <c r="Z5339" s="130" t="s">
        <v>430</v>
      </c>
    </row>
    <row r="5340">
      <c r="L5340" s="116"/>
      <c r="M5340" s="116"/>
      <c r="N5340" s="116"/>
      <c r="O5340" s="116"/>
      <c r="T5340" s="103"/>
      <c r="Y5340" s="130" t="s">
        <v>608</v>
      </c>
      <c r="Z5340" s="130" t="s">
        <v>407</v>
      </c>
    </row>
    <row r="5341">
      <c r="L5341" s="116"/>
      <c r="M5341" s="116"/>
      <c r="N5341" s="116"/>
      <c r="O5341" s="116"/>
      <c r="T5341" s="103"/>
      <c r="Y5341" s="130" t="s">
        <v>77</v>
      </c>
      <c r="Z5341" s="130" t="s">
        <v>427</v>
      </c>
    </row>
    <row r="5342">
      <c r="L5342" s="116"/>
      <c r="M5342" s="116"/>
      <c r="N5342" s="116"/>
      <c r="O5342" s="116"/>
      <c r="T5342" s="103"/>
      <c r="Y5342" s="130" t="s">
        <v>606</v>
      </c>
      <c r="Z5342" s="130" t="s">
        <v>492</v>
      </c>
    </row>
    <row r="5343">
      <c r="L5343" s="116"/>
      <c r="M5343" s="116"/>
      <c r="N5343" s="116"/>
      <c r="O5343" s="116"/>
      <c r="T5343" s="103"/>
      <c r="Y5343" s="130" t="s">
        <v>215</v>
      </c>
      <c r="Z5343" s="130" t="s">
        <v>492</v>
      </c>
    </row>
    <row r="5344">
      <c r="L5344" s="116"/>
      <c r="M5344" s="116"/>
      <c r="N5344" s="116"/>
      <c r="O5344" s="116"/>
      <c r="T5344" s="103"/>
      <c r="Y5344" s="130" t="s">
        <v>609</v>
      </c>
      <c r="Z5344" s="130" t="s">
        <v>492</v>
      </c>
    </row>
    <row r="5345">
      <c r="L5345" s="116"/>
      <c r="M5345" s="116"/>
      <c r="N5345" s="116"/>
      <c r="O5345" s="116"/>
      <c r="T5345" s="103"/>
      <c r="Y5345" s="130" t="s">
        <v>605</v>
      </c>
      <c r="Z5345" s="130" t="s">
        <v>492</v>
      </c>
    </row>
    <row r="5346">
      <c r="L5346" s="116"/>
      <c r="M5346" s="116"/>
      <c r="N5346" s="116"/>
      <c r="O5346" s="116"/>
      <c r="T5346" s="103"/>
      <c r="Y5346" s="130" t="s">
        <v>87</v>
      </c>
      <c r="Z5346" s="130" t="s">
        <v>439</v>
      </c>
    </row>
    <row r="5347">
      <c r="L5347" s="116"/>
      <c r="M5347" s="116"/>
      <c r="N5347" s="116"/>
      <c r="O5347" s="116"/>
      <c r="T5347" s="103"/>
      <c r="Y5347" s="130" t="s">
        <v>596</v>
      </c>
      <c r="Z5347" s="130" t="s">
        <v>419</v>
      </c>
    </row>
    <row r="5348">
      <c r="L5348" s="116"/>
      <c r="M5348" s="116"/>
      <c r="N5348" s="116"/>
      <c r="O5348" s="116"/>
      <c r="T5348" s="103"/>
      <c r="Y5348" s="130" t="s">
        <v>125</v>
      </c>
      <c r="Z5348" s="130" t="s">
        <v>367</v>
      </c>
    </row>
    <row r="5349">
      <c r="L5349" s="116"/>
      <c r="M5349" s="116"/>
      <c r="N5349" s="116"/>
      <c r="O5349" s="116"/>
      <c r="T5349" s="103"/>
      <c r="Y5349" s="130" t="s">
        <v>175</v>
      </c>
      <c r="Z5349" s="130" t="s">
        <v>498</v>
      </c>
    </row>
    <row r="5350">
      <c r="L5350" s="116"/>
      <c r="M5350" s="116"/>
      <c r="N5350" s="116"/>
      <c r="O5350" s="116"/>
      <c r="T5350" s="103"/>
      <c r="Y5350" s="130" t="s">
        <v>83</v>
      </c>
      <c r="Z5350" s="130" t="s">
        <v>427</v>
      </c>
    </row>
    <row r="5351">
      <c r="L5351" s="116"/>
      <c r="M5351" s="116"/>
      <c r="N5351" s="116"/>
      <c r="O5351" s="116"/>
      <c r="T5351" s="103"/>
      <c r="Y5351" s="130" t="s">
        <v>225</v>
      </c>
      <c r="Z5351" s="130" t="s">
        <v>490</v>
      </c>
    </row>
    <row r="5352">
      <c r="L5352" s="116"/>
      <c r="M5352" s="116"/>
      <c r="N5352" s="116"/>
      <c r="O5352" s="116"/>
      <c r="T5352" s="103"/>
      <c r="Y5352" s="130" t="s">
        <v>589</v>
      </c>
      <c r="Z5352" s="130" t="s">
        <v>490</v>
      </c>
    </row>
    <row r="5353">
      <c r="L5353" s="116"/>
      <c r="M5353" s="116"/>
      <c r="N5353" s="116"/>
      <c r="O5353" s="116"/>
      <c r="T5353" s="103"/>
      <c r="Y5353" s="130" t="s">
        <v>121</v>
      </c>
      <c r="Z5353" s="130" t="s">
        <v>367</v>
      </c>
    </row>
    <row r="5354">
      <c r="L5354" s="116"/>
      <c r="M5354" s="116"/>
      <c r="N5354" s="116"/>
      <c r="O5354" s="116"/>
      <c r="T5354" s="103"/>
      <c r="Y5354" s="130" t="s">
        <v>610</v>
      </c>
      <c r="Z5354" s="130" t="s">
        <v>411</v>
      </c>
    </row>
    <row r="5355">
      <c r="L5355" s="116"/>
      <c r="M5355" s="116"/>
      <c r="N5355" s="116"/>
      <c r="O5355" s="116"/>
      <c r="T5355" s="103"/>
      <c r="Y5355" s="130" t="s">
        <v>67</v>
      </c>
      <c r="Z5355" s="130" t="s">
        <v>435</v>
      </c>
    </row>
    <row r="5356">
      <c r="L5356" s="116"/>
      <c r="M5356" s="116"/>
      <c r="N5356" s="116"/>
      <c r="O5356" s="116"/>
      <c r="T5356" s="103"/>
      <c r="Y5356" s="130" t="s">
        <v>611</v>
      </c>
      <c r="Z5356" s="130" t="s">
        <v>404</v>
      </c>
    </row>
    <row r="5357">
      <c r="L5357" s="116"/>
      <c r="M5357" s="116"/>
      <c r="N5357" s="116"/>
      <c r="O5357" s="116"/>
      <c r="T5357" s="103"/>
      <c r="Y5357" s="130" t="s">
        <v>243</v>
      </c>
      <c r="Z5357" s="130" t="s">
        <v>486</v>
      </c>
    </row>
    <row r="5358">
      <c r="L5358" s="116"/>
      <c r="M5358" s="116"/>
      <c r="N5358" s="116"/>
      <c r="O5358" s="116"/>
      <c r="T5358" s="103"/>
      <c r="Y5358" s="130" t="s">
        <v>81</v>
      </c>
      <c r="Z5358" s="130" t="s">
        <v>413</v>
      </c>
    </row>
    <row r="5359">
      <c r="L5359" s="116"/>
      <c r="M5359" s="116"/>
      <c r="N5359" s="116"/>
      <c r="O5359" s="116"/>
      <c r="T5359" s="103"/>
      <c r="Y5359" s="130" t="s">
        <v>97</v>
      </c>
      <c r="Z5359" s="130" t="s">
        <v>471</v>
      </c>
    </row>
    <row r="5360">
      <c r="L5360" s="116"/>
      <c r="M5360" s="116"/>
      <c r="N5360" s="116"/>
      <c r="O5360" s="116"/>
      <c r="T5360" s="103"/>
      <c r="Y5360" s="130" t="s">
        <v>123</v>
      </c>
      <c r="Z5360" s="130" t="s">
        <v>480</v>
      </c>
    </row>
    <row r="5361">
      <c r="L5361" s="116"/>
      <c r="M5361" s="116"/>
      <c r="N5361" s="116"/>
      <c r="O5361" s="116"/>
      <c r="T5361" s="103"/>
      <c r="Y5361" s="130" t="s">
        <v>547</v>
      </c>
      <c r="Z5361" s="130" t="s">
        <v>473</v>
      </c>
    </row>
    <row r="5362">
      <c r="L5362" s="116"/>
      <c r="M5362" s="116"/>
      <c r="N5362" s="116"/>
      <c r="O5362" s="116"/>
      <c r="T5362" s="103"/>
      <c r="Y5362" s="130" t="s">
        <v>548</v>
      </c>
      <c r="Z5362" s="130" t="s">
        <v>464</v>
      </c>
    </row>
    <row r="5363">
      <c r="L5363" s="116"/>
      <c r="M5363" s="116"/>
      <c r="N5363" s="116"/>
      <c r="O5363" s="116"/>
      <c r="T5363" s="103"/>
      <c r="Y5363" s="130" t="s">
        <v>91</v>
      </c>
      <c r="Z5363" s="130" t="s">
        <v>483</v>
      </c>
    </row>
    <row r="5364">
      <c r="L5364" s="116"/>
      <c r="M5364" s="116"/>
      <c r="N5364" s="116"/>
      <c r="O5364" s="116"/>
      <c r="T5364" s="103"/>
      <c r="Y5364" s="130" t="s">
        <v>582</v>
      </c>
      <c r="Z5364" s="130" t="s">
        <v>451</v>
      </c>
    </row>
    <row r="5365">
      <c r="L5365" s="116"/>
      <c r="M5365" s="116"/>
      <c r="N5365" s="116"/>
      <c r="O5365" s="116"/>
      <c r="T5365" s="103"/>
      <c r="Y5365" s="130" t="s">
        <v>255</v>
      </c>
      <c r="Z5365" s="130" t="s">
        <v>425</v>
      </c>
    </row>
    <row r="5366">
      <c r="L5366" s="116"/>
      <c r="M5366" s="116"/>
      <c r="N5366" s="116"/>
      <c r="O5366" s="116"/>
      <c r="T5366" s="103"/>
      <c r="Y5366" s="130" t="s">
        <v>103</v>
      </c>
      <c r="Z5366" s="130" t="s">
        <v>464</v>
      </c>
    </row>
    <row r="5367">
      <c r="L5367" s="116"/>
      <c r="M5367" s="116"/>
      <c r="N5367" s="116"/>
      <c r="O5367" s="116"/>
      <c r="T5367" s="103"/>
      <c r="Y5367" s="130" t="s">
        <v>75</v>
      </c>
      <c r="Z5367" s="130" t="s">
        <v>398</v>
      </c>
    </row>
    <row r="5368">
      <c r="L5368" s="116"/>
      <c r="M5368" s="116"/>
      <c r="N5368" s="116"/>
      <c r="O5368" s="116"/>
      <c r="T5368" s="103"/>
      <c r="Y5368" s="130" t="s">
        <v>141</v>
      </c>
      <c r="Z5368" s="130" t="s">
        <v>449</v>
      </c>
    </row>
    <row r="5369">
      <c r="L5369" s="116"/>
      <c r="M5369" s="116"/>
      <c r="N5369" s="116"/>
      <c r="O5369" s="116"/>
      <c r="T5369" s="103"/>
      <c r="Y5369" s="130" t="s">
        <v>129</v>
      </c>
      <c r="Z5369" s="130" t="s">
        <v>372</v>
      </c>
    </row>
    <row r="5370">
      <c r="L5370" s="116"/>
      <c r="M5370" s="116"/>
      <c r="N5370" s="116"/>
      <c r="O5370" s="116"/>
      <c r="T5370" s="103"/>
      <c r="Y5370" s="130" t="s">
        <v>89</v>
      </c>
      <c r="Z5370" s="130" t="s">
        <v>417</v>
      </c>
    </row>
    <row r="5371">
      <c r="L5371" s="116"/>
      <c r="M5371" s="116"/>
      <c r="N5371" s="116"/>
      <c r="O5371" s="116"/>
      <c r="T5371" s="103"/>
      <c r="Y5371" s="130" t="s">
        <v>159</v>
      </c>
      <c r="Z5371" s="130" t="s">
        <v>478</v>
      </c>
    </row>
    <row r="5372">
      <c r="L5372" s="116"/>
      <c r="M5372" s="116"/>
      <c r="N5372" s="116"/>
      <c r="O5372" s="116"/>
      <c r="T5372" s="103"/>
      <c r="Y5372" s="130" t="s">
        <v>165</v>
      </c>
      <c r="Z5372" s="130" t="s">
        <v>478</v>
      </c>
    </row>
    <row r="5373">
      <c r="L5373" s="116"/>
      <c r="M5373" s="116"/>
      <c r="N5373" s="116"/>
      <c r="O5373" s="116"/>
      <c r="T5373" s="103"/>
      <c r="Y5373" s="130" t="s">
        <v>527</v>
      </c>
      <c r="Z5373" s="130" t="s">
        <v>480</v>
      </c>
    </row>
    <row r="5374">
      <c r="L5374" s="116"/>
      <c r="M5374" s="116"/>
      <c r="N5374" s="116"/>
      <c r="O5374" s="116"/>
      <c r="T5374" s="103"/>
      <c r="Y5374" s="130" t="s">
        <v>60</v>
      </c>
      <c r="Z5374" s="130" t="s">
        <v>417</v>
      </c>
    </row>
    <row r="5375">
      <c r="L5375" s="116"/>
      <c r="M5375" s="116"/>
      <c r="N5375" s="116"/>
      <c r="O5375" s="116"/>
      <c r="T5375" s="103"/>
      <c r="Y5375" s="130" t="s">
        <v>585</v>
      </c>
      <c r="Z5375" s="130" t="s">
        <v>417</v>
      </c>
    </row>
    <row r="5376">
      <c r="L5376" s="116"/>
      <c r="M5376" s="116"/>
      <c r="N5376" s="116"/>
      <c r="O5376" s="116"/>
      <c r="T5376" s="103"/>
      <c r="Y5376" s="130" t="s">
        <v>135</v>
      </c>
      <c r="Z5376" s="130" t="s">
        <v>459</v>
      </c>
    </row>
    <row r="5377">
      <c r="L5377" s="116"/>
      <c r="M5377" s="116"/>
      <c r="N5377" s="116"/>
      <c r="O5377" s="116"/>
      <c r="T5377" s="103"/>
      <c r="Y5377" s="130" t="s">
        <v>602</v>
      </c>
      <c r="Z5377" s="130" t="s">
        <v>490</v>
      </c>
    </row>
    <row r="5378">
      <c r="L5378" s="116"/>
      <c r="M5378" s="116"/>
      <c r="N5378" s="116"/>
      <c r="O5378" s="116"/>
      <c r="T5378" s="103"/>
      <c r="Y5378" s="130" t="s">
        <v>534</v>
      </c>
      <c r="Z5378" s="130" t="s">
        <v>381</v>
      </c>
    </row>
    <row r="5379">
      <c r="L5379" s="116"/>
      <c r="M5379" s="116"/>
      <c r="N5379" s="116"/>
      <c r="O5379" s="116"/>
      <c r="T5379" s="103"/>
      <c r="Y5379" s="130" t="s">
        <v>537</v>
      </c>
      <c r="Z5379" s="130" t="s">
        <v>461</v>
      </c>
    </row>
    <row r="5380">
      <c r="L5380" s="116"/>
      <c r="M5380" s="116"/>
      <c r="N5380" s="116"/>
      <c r="O5380" s="116"/>
      <c r="T5380" s="103"/>
      <c r="Y5380" s="130" t="s">
        <v>211</v>
      </c>
      <c r="Z5380" s="130" t="s">
        <v>492</v>
      </c>
    </row>
    <row r="5381">
      <c r="L5381" s="116"/>
      <c r="M5381" s="116"/>
      <c r="N5381" s="116"/>
      <c r="O5381" s="116"/>
      <c r="T5381" s="103"/>
      <c r="Y5381" s="130" t="s">
        <v>538</v>
      </c>
      <c r="Z5381" s="130" t="s">
        <v>430</v>
      </c>
    </row>
    <row r="5382">
      <c r="L5382" s="116"/>
      <c r="M5382" s="116"/>
      <c r="N5382" s="116"/>
      <c r="O5382" s="116"/>
      <c r="T5382" s="103"/>
      <c r="Y5382" s="130" t="s">
        <v>608</v>
      </c>
      <c r="Z5382" s="130" t="s">
        <v>407</v>
      </c>
    </row>
    <row r="5383">
      <c r="L5383" s="116"/>
      <c r="M5383" s="116"/>
      <c r="N5383" s="116"/>
      <c r="O5383" s="116"/>
      <c r="T5383" s="103"/>
      <c r="Y5383" s="130" t="s">
        <v>77</v>
      </c>
      <c r="Z5383" s="130" t="s">
        <v>427</v>
      </c>
    </row>
    <row r="5384">
      <c r="L5384" s="116"/>
      <c r="M5384" s="116"/>
      <c r="N5384" s="116"/>
      <c r="O5384" s="116"/>
      <c r="T5384" s="103"/>
      <c r="Y5384" s="130" t="s">
        <v>606</v>
      </c>
      <c r="Z5384" s="130" t="s">
        <v>492</v>
      </c>
    </row>
    <row r="5385">
      <c r="L5385" s="116"/>
      <c r="M5385" s="116"/>
      <c r="N5385" s="116"/>
      <c r="O5385" s="116"/>
      <c r="T5385" s="103"/>
      <c r="Y5385" s="130" t="s">
        <v>215</v>
      </c>
      <c r="Z5385" s="130" t="s">
        <v>492</v>
      </c>
    </row>
    <row r="5386">
      <c r="L5386" s="116"/>
      <c r="M5386" s="116"/>
      <c r="N5386" s="116"/>
      <c r="O5386" s="116"/>
      <c r="T5386" s="103"/>
      <c r="Y5386" s="130" t="s">
        <v>609</v>
      </c>
      <c r="Z5386" s="130" t="s">
        <v>492</v>
      </c>
    </row>
    <row r="5387">
      <c r="L5387" s="116"/>
      <c r="M5387" s="116"/>
      <c r="N5387" s="116"/>
      <c r="O5387" s="116"/>
      <c r="T5387" s="103"/>
      <c r="Y5387" s="130" t="s">
        <v>87</v>
      </c>
      <c r="Z5387" s="130" t="s">
        <v>439</v>
      </c>
    </row>
    <row r="5388">
      <c r="L5388" s="116"/>
      <c r="M5388" s="116"/>
      <c r="N5388" s="116"/>
      <c r="O5388" s="116"/>
      <c r="T5388" s="103"/>
      <c r="Y5388" s="130" t="s">
        <v>596</v>
      </c>
      <c r="Z5388" s="130" t="s">
        <v>419</v>
      </c>
    </row>
    <row r="5389">
      <c r="L5389" s="116"/>
      <c r="M5389" s="116"/>
      <c r="N5389" s="116"/>
      <c r="O5389" s="116"/>
      <c r="T5389" s="103"/>
      <c r="Y5389" s="130" t="s">
        <v>125</v>
      </c>
      <c r="Z5389" s="130" t="s">
        <v>367</v>
      </c>
    </row>
    <row r="5390">
      <c r="L5390" s="116"/>
      <c r="M5390" s="116"/>
      <c r="N5390" s="116"/>
      <c r="O5390" s="116"/>
      <c r="T5390" s="103"/>
      <c r="Y5390" s="130" t="s">
        <v>175</v>
      </c>
      <c r="Z5390" s="130" t="s">
        <v>498</v>
      </c>
    </row>
    <row r="5391">
      <c r="L5391" s="116"/>
      <c r="M5391" s="116"/>
      <c r="N5391" s="116"/>
      <c r="O5391" s="116"/>
      <c r="T5391" s="103"/>
      <c r="Y5391" s="130" t="s">
        <v>83</v>
      </c>
      <c r="Z5391" s="130" t="s">
        <v>427</v>
      </c>
    </row>
    <row r="5392">
      <c r="L5392" s="116"/>
      <c r="M5392" s="116"/>
      <c r="N5392" s="116"/>
      <c r="O5392" s="116"/>
      <c r="T5392" s="103"/>
      <c r="Y5392" s="130" t="s">
        <v>225</v>
      </c>
      <c r="Z5392" s="130" t="s">
        <v>490</v>
      </c>
    </row>
    <row r="5393">
      <c r="L5393" s="116"/>
      <c r="M5393" s="116"/>
      <c r="N5393" s="116"/>
      <c r="O5393" s="116"/>
      <c r="T5393" s="103"/>
      <c r="Y5393" s="130" t="s">
        <v>121</v>
      </c>
      <c r="Z5393" s="130" t="s">
        <v>367</v>
      </c>
    </row>
    <row r="5394">
      <c r="L5394" s="116"/>
      <c r="M5394" s="116"/>
      <c r="N5394" s="116"/>
      <c r="O5394" s="116"/>
      <c r="T5394" s="103"/>
      <c r="Y5394" s="130" t="s">
        <v>610</v>
      </c>
      <c r="Z5394" s="130" t="s">
        <v>411</v>
      </c>
    </row>
    <row r="5395">
      <c r="L5395" s="116"/>
      <c r="M5395" s="116"/>
      <c r="N5395" s="116"/>
      <c r="O5395" s="116"/>
      <c r="T5395" s="103"/>
      <c r="Y5395" s="130" t="s">
        <v>67</v>
      </c>
      <c r="Z5395" s="130" t="s">
        <v>435</v>
      </c>
    </row>
    <row r="5396">
      <c r="L5396" s="116"/>
      <c r="M5396" s="116"/>
      <c r="N5396" s="116"/>
      <c r="O5396" s="116"/>
      <c r="T5396" s="103"/>
      <c r="Y5396" s="130" t="s">
        <v>611</v>
      </c>
      <c r="Z5396" s="130" t="s">
        <v>404</v>
      </c>
    </row>
    <row r="5397">
      <c r="L5397" s="116"/>
      <c r="M5397" s="116"/>
      <c r="N5397" s="116"/>
      <c r="O5397" s="116"/>
      <c r="T5397" s="103"/>
      <c r="Y5397" s="130" t="s">
        <v>243</v>
      </c>
      <c r="Z5397" s="130" t="s">
        <v>486</v>
      </c>
    </row>
    <row r="5398">
      <c r="L5398" s="116"/>
      <c r="M5398" s="116"/>
      <c r="N5398" s="116"/>
      <c r="O5398" s="116"/>
      <c r="T5398" s="103"/>
      <c r="Y5398" s="130" t="s">
        <v>139</v>
      </c>
      <c r="Z5398" s="130" t="s">
        <v>427</v>
      </c>
    </row>
    <row r="5399">
      <c r="L5399" s="116"/>
      <c r="M5399" s="116"/>
      <c r="N5399" s="116"/>
      <c r="O5399" s="116"/>
      <c r="T5399" s="103"/>
      <c r="Y5399" s="130" t="s">
        <v>81</v>
      </c>
      <c r="Z5399" s="130" t="s">
        <v>413</v>
      </c>
    </row>
    <row r="5400">
      <c r="L5400" s="116"/>
      <c r="M5400" s="116"/>
      <c r="N5400" s="116"/>
      <c r="O5400" s="116"/>
      <c r="T5400" s="103"/>
      <c r="Y5400" s="130" t="s">
        <v>97</v>
      </c>
      <c r="Z5400" s="130" t="s">
        <v>471</v>
      </c>
    </row>
    <row r="5401">
      <c r="L5401" s="116"/>
      <c r="M5401" s="116"/>
      <c r="N5401" s="116"/>
      <c r="O5401" s="116"/>
      <c r="T5401" s="103"/>
      <c r="Y5401" s="130" t="s">
        <v>123</v>
      </c>
      <c r="Z5401" s="130" t="s">
        <v>480</v>
      </c>
    </row>
    <row r="5402">
      <c r="L5402" s="116"/>
      <c r="M5402" s="116"/>
      <c r="N5402" s="116"/>
      <c r="O5402" s="116"/>
      <c r="T5402" s="103"/>
      <c r="Y5402" s="130" t="s">
        <v>547</v>
      </c>
      <c r="Z5402" s="130" t="s">
        <v>473</v>
      </c>
    </row>
    <row r="5403">
      <c r="L5403" s="116"/>
      <c r="M5403" s="116"/>
      <c r="N5403" s="116"/>
      <c r="O5403" s="116"/>
      <c r="T5403" s="103"/>
      <c r="Y5403" s="130" t="s">
        <v>548</v>
      </c>
      <c r="Z5403" s="130" t="s">
        <v>464</v>
      </c>
    </row>
    <row r="5404">
      <c r="L5404" s="116"/>
      <c r="M5404" s="116"/>
      <c r="N5404" s="116"/>
      <c r="O5404" s="116"/>
      <c r="T5404" s="103"/>
      <c r="Y5404" s="130" t="s">
        <v>91</v>
      </c>
      <c r="Z5404" s="130" t="s">
        <v>483</v>
      </c>
    </row>
    <row r="5405">
      <c r="L5405" s="116"/>
      <c r="M5405" s="116"/>
      <c r="N5405" s="116"/>
      <c r="O5405" s="116"/>
      <c r="T5405" s="103"/>
      <c r="Y5405" s="130" t="s">
        <v>582</v>
      </c>
      <c r="Z5405" s="130" t="s">
        <v>451</v>
      </c>
    </row>
    <row r="5406">
      <c r="L5406" s="116"/>
      <c r="M5406" s="116"/>
      <c r="N5406" s="116"/>
      <c r="O5406" s="116"/>
      <c r="T5406" s="103"/>
      <c r="Y5406" s="130" t="s">
        <v>255</v>
      </c>
      <c r="Z5406" s="130" t="s">
        <v>425</v>
      </c>
    </row>
    <row r="5407">
      <c r="L5407" s="116"/>
      <c r="M5407" s="116"/>
      <c r="N5407" s="116"/>
      <c r="O5407" s="116"/>
      <c r="T5407" s="103"/>
      <c r="Y5407" s="130" t="s">
        <v>103</v>
      </c>
      <c r="Z5407" s="130" t="s">
        <v>464</v>
      </c>
    </row>
    <row r="5408">
      <c r="L5408" s="116"/>
      <c r="M5408" s="116"/>
      <c r="N5408" s="116"/>
      <c r="O5408" s="116"/>
      <c r="T5408" s="103"/>
      <c r="Y5408" s="130" t="s">
        <v>75</v>
      </c>
      <c r="Z5408" s="130" t="s">
        <v>398</v>
      </c>
    </row>
    <row r="5409">
      <c r="L5409" s="116"/>
      <c r="M5409" s="116"/>
      <c r="N5409" s="116"/>
      <c r="O5409" s="116"/>
      <c r="T5409" s="103"/>
      <c r="Y5409" s="130" t="s">
        <v>141</v>
      </c>
      <c r="Z5409" s="130" t="s">
        <v>449</v>
      </c>
    </row>
    <row r="5410">
      <c r="L5410" s="116"/>
      <c r="M5410" s="116"/>
      <c r="N5410" s="116"/>
      <c r="O5410" s="116"/>
      <c r="T5410" s="103"/>
      <c r="Y5410" s="130" t="s">
        <v>129</v>
      </c>
      <c r="Z5410" s="130" t="s">
        <v>372</v>
      </c>
    </row>
    <row r="5411">
      <c r="L5411" s="116"/>
      <c r="M5411" s="116"/>
      <c r="N5411" s="116"/>
      <c r="O5411" s="116"/>
      <c r="T5411" s="103"/>
      <c r="Y5411" s="130" t="s">
        <v>89</v>
      </c>
      <c r="Z5411" s="130" t="s">
        <v>417</v>
      </c>
    </row>
    <row r="5412">
      <c r="L5412" s="116"/>
      <c r="M5412" s="116"/>
      <c r="N5412" s="116"/>
      <c r="O5412" s="116"/>
      <c r="T5412" s="103"/>
      <c r="Y5412" s="130" t="s">
        <v>159</v>
      </c>
      <c r="Z5412" s="130" t="s">
        <v>478</v>
      </c>
    </row>
    <row r="5413">
      <c r="L5413" s="116"/>
      <c r="M5413" s="116"/>
      <c r="N5413" s="116"/>
      <c r="O5413" s="116"/>
      <c r="T5413" s="103"/>
      <c r="Y5413" s="130" t="s">
        <v>165</v>
      </c>
      <c r="Z5413" s="130" t="s">
        <v>478</v>
      </c>
    </row>
    <row r="5414">
      <c r="L5414" s="116"/>
      <c r="M5414" s="116"/>
      <c r="N5414" s="116"/>
      <c r="O5414" s="116"/>
      <c r="T5414" s="103"/>
      <c r="Y5414" s="130" t="s">
        <v>205</v>
      </c>
      <c r="Z5414" s="130" t="s">
        <v>372</v>
      </c>
    </row>
    <row r="5415">
      <c r="L5415" s="116"/>
      <c r="M5415" s="116"/>
      <c r="N5415" s="116"/>
      <c r="O5415" s="116"/>
      <c r="T5415" s="103"/>
      <c r="Y5415" s="130" t="s">
        <v>527</v>
      </c>
      <c r="Z5415" s="130" t="s">
        <v>480</v>
      </c>
    </row>
    <row r="5416">
      <c r="L5416" s="116"/>
      <c r="M5416" s="116"/>
      <c r="N5416" s="116"/>
      <c r="O5416" s="116"/>
      <c r="T5416" s="103"/>
      <c r="Y5416" s="130" t="s">
        <v>60</v>
      </c>
      <c r="Z5416" s="130" t="s">
        <v>417</v>
      </c>
    </row>
    <row r="5417">
      <c r="L5417" s="116"/>
      <c r="M5417" s="116"/>
      <c r="N5417" s="116"/>
      <c r="O5417" s="116"/>
      <c r="T5417" s="103"/>
      <c r="Y5417" s="130" t="s">
        <v>135</v>
      </c>
      <c r="Z5417" s="130" t="s">
        <v>459</v>
      </c>
    </row>
    <row r="5418">
      <c r="L5418" s="116"/>
      <c r="M5418" s="116"/>
      <c r="N5418" s="116"/>
      <c r="O5418" s="116"/>
      <c r="T5418" s="103"/>
      <c r="Y5418" s="130" t="s">
        <v>602</v>
      </c>
      <c r="Z5418" s="130" t="s">
        <v>490</v>
      </c>
    </row>
    <row r="5419">
      <c r="L5419" s="116"/>
      <c r="M5419" s="116"/>
      <c r="N5419" s="116"/>
      <c r="O5419" s="116"/>
      <c r="T5419" s="103"/>
      <c r="Y5419" s="130" t="s">
        <v>534</v>
      </c>
      <c r="Z5419" s="130" t="s">
        <v>381</v>
      </c>
    </row>
    <row r="5420">
      <c r="L5420" s="116"/>
      <c r="M5420" s="116"/>
      <c r="N5420" s="116"/>
      <c r="O5420" s="116"/>
      <c r="T5420" s="103"/>
      <c r="Y5420" s="130" t="s">
        <v>211</v>
      </c>
      <c r="Z5420" s="130" t="s">
        <v>492</v>
      </c>
    </row>
    <row r="5421">
      <c r="L5421" s="116"/>
      <c r="M5421" s="116"/>
      <c r="N5421" s="116"/>
      <c r="O5421" s="116"/>
      <c r="T5421" s="103"/>
      <c r="Y5421" s="130" t="s">
        <v>538</v>
      </c>
      <c r="Z5421" s="130" t="s">
        <v>430</v>
      </c>
    </row>
    <row r="5422">
      <c r="L5422" s="116"/>
      <c r="M5422" s="116"/>
      <c r="N5422" s="116"/>
      <c r="O5422" s="116"/>
      <c r="T5422" s="103"/>
      <c r="Y5422" s="130" t="s">
        <v>608</v>
      </c>
      <c r="Z5422" s="130" t="s">
        <v>407</v>
      </c>
    </row>
    <row r="5423">
      <c r="L5423" s="116"/>
      <c r="M5423" s="116"/>
      <c r="N5423" s="116"/>
      <c r="O5423" s="116"/>
      <c r="T5423" s="103"/>
      <c r="Y5423" s="130" t="s">
        <v>77</v>
      </c>
      <c r="Z5423" s="130" t="s">
        <v>427</v>
      </c>
    </row>
    <row r="5424">
      <c r="L5424" s="116"/>
      <c r="M5424" s="116"/>
      <c r="N5424" s="116"/>
      <c r="O5424" s="116"/>
      <c r="T5424" s="103"/>
      <c r="Y5424" s="130" t="s">
        <v>606</v>
      </c>
      <c r="Z5424" s="130" t="s">
        <v>492</v>
      </c>
    </row>
    <row r="5425">
      <c r="L5425" s="116"/>
      <c r="M5425" s="116"/>
      <c r="N5425" s="116"/>
      <c r="O5425" s="116"/>
      <c r="T5425" s="103"/>
      <c r="Y5425" s="130" t="s">
        <v>215</v>
      </c>
      <c r="Z5425" s="130" t="s">
        <v>492</v>
      </c>
    </row>
    <row r="5426">
      <c r="L5426" s="116"/>
      <c r="M5426" s="116"/>
      <c r="N5426" s="116"/>
      <c r="O5426" s="116"/>
      <c r="T5426" s="103"/>
      <c r="Y5426" s="130" t="s">
        <v>609</v>
      </c>
      <c r="Z5426" s="130" t="s">
        <v>492</v>
      </c>
    </row>
    <row r="5427">
      <c r="L5427" s="116"/>
      <c r="M5427" s="116"/>
      <c r="N5427" s="116"/>
      <c r="O5427" s="116"/>
      <c r="T5427" s="103"/>
      <c r="Y5427" s="130" t="s">
        <v>223</v>
      </c>
      <c r="Z5427" s="130" t="s">
        <v>492</v>
      </c>
    </row>
    <row r="5428">
      <c r="L5428" s="116"/>
      <c r="M5428" s="116"/>
      <c r="N5428" s="116"/>
      <c r="O5428" s="116"/>
      <c r="T5428" s="103"/>
      <c r="Y5428" s="130" t="s">
        <v>87</v>
      </c>
      <c r="Z5428" s="130" t="s">
        <v>439</v>
      </c>
    </row>
    <row r="5429">
      <c r="L5429" s="116"/>
      <c r="M5429" s="116"/>
      <c r="N5429" s="116"/>
      <c r="O5429" s="116"/>
      <c r="T5429" s="103"/>
      <c r="Y5429" s="130" t="s">
        <v>596</v>
      </c>
      <c r="Z5429" s="130" t="s">
        <v>419</v>
      </c>
    </row>
    <row r="5430">
      <c r="L5430" s="116"/>
      <c r="M5430" s="116"/>
      <c r="N5430" s="116"/>
      <c r="O5430" s="116"/>
      <c r="T5430" s="103"/>
      <c r="Y5430" s="130" t="s">
        <v>125</v>
      </c>
      <c r="Z5430" s="130" t="s">
        <v>367</v>
      </c>
    </row>
    <row r="5431">
      <c r="L5431" s="116"/>
      <c r="M5431" s="116"/>
      <c r="N5431" s="116"/>
      <c r="O5431" s="116"/>
      <c r="T5431" s="103"/>
      <c r="Y5431" s="130" t="s">
        <v>175</v>
      </c>
      <c r="Z5431" s="130" t="s">
        <v>498</v>
      </c>
    </row>
    <row r="5432">
      <c r="L5432" s="116"/>
      <c r="M5432" s="116"/>
      <c r="N5432" s="116"/>
      <c r="O5432" s="116"/>
      <c r="T5432" s="103"/>
      <c r="Y5432" s="130" t="s">
        <v>83</v>
      </c>
      <c r="Z5432" s="130" t="s">
        <v>427</v>
      </c>
    </row>
    <row r="5433">
      <c r="L5433" s="116"/>
      <c r="M5433" s="116"/>
      <c r="N5433" s="116"/>
      <c r="O5433" s="116"/>
      <c r="T5433" s="103"/>
      <c r="Y5433" s="130" t="s">
        <v>225</v>
      </c>
      <c r="Z5433" s="130" t="s">
        <v>490</v>
      </c>
    </row>
    <row r="5434">
      <c r="L5434" s="116"/>
      <c r="M5434" s="116"/>
      <c r="N5434" s="116"/>
      <c r="O5434" s="116"/>
      <c r="T5434" s="103"/>
      <c r="Y5434" s="130" t="s">
        <v>121</v>
      </c>
      <c r="Z5434" s="130" t="s">
        <v>367</v>
      </c>
    </row>
    <row r="5435">
      <c r="L5435" s="116"/>
      <c r="M5435" s="116"/>
      <c r="N5435" s="116"/>
      <c r="O5435" s="116"/>
      <c r="T5435" s="103"/>
      <c r="Y5435" s="130" t="s">
        <v>610</v>
      </c>
      <c r="Z5435" s="130" t="s">
        <v>411</v>
      </c>
    </row>
    <row r="5436">
      <c r="L5436" s="116"/>
      <c r="M5436" s="116"/>
      <c r="N5436" s="116"/>
      <c r="O5436" s="116"/>
      <c r="T5436" s="103"/>
      <c r="Y5436" s="130" t="s">
        <v>67</v>
      </c>
      <c r="Z5436" s="130" t="s">
        <v>435</v>
      </c>
    </row>
    <row r="5437">
      <c r="L5437" s="116"/>
      <c r="M5437" s="116"/>
      <c r="N5437" s="116"/>
      <c r="O5437" s="116"/>
      <c r="T5437" s="103"/>
      <c r="Y5437" s="130" t="s">
        <v>611</v>
      </c>
      <c r="Z5437" s="130" t="s">
        <v>404</v>
      </c>
    </row>
    <row r="5438">
      <c r="L5438" s="116"/>
      <c r="M5438" s="116"/>
      <c r="N5438" s="116"/>
      <c r="O5438" s="116"/>
      <c r="T5438" s="103"/>
      <c r="Y5438" s="130" t="s">
        <v>243</v>
      </c>
      <c r="Z5438" s="130" t="s">
        <v>486</v>
      </c>
    </row>
    <row r="5439">
      <c r="L5439" s="116"/>
      <c r="M5439" s="116"/>
      <c r="N5439" s="116"/>
      <c r="O5439" s="116"/>
      <c r="T5439" s="103"/>
      <c r="Y5439" s="130" t="s">
        <v>139</v>
      </c>
      <c r="Z5439" s="130" t="s">
        <v>427</v>
      </c>
    </row>
    <row r="5440">
      <c r="L5440" s="116"/>
      <c r="M5440" s="116"/>
      <c r="N5440" s="116"/>
      <c r="O5440" s="116"/>
      <c r="T5440" s="103"/>
      <c r="Y5440" s="130" t="s">
        <v>81</v>
      </c>
      <c r="Z5440" s="130" t="s">
        <v>413</v>
      </c>
    </row>
    <row r="5441">
      <c r="L5441" s="116"/>
      <c r="M5441" s="116"/>
      <c r="N5441" s="116"/>
      <c r="O5441" s="116"/>
      <c r="T5441" s="103"/>
      <c r="Y5441" s="130" t="s">
        <v>97</v>
      </c>
      <c r="Z5441" s="130" t="s">
        <v>471</v>
      </c>
    </row>
    <row r="5442">
      <c r="L5442" s="116"/>
      <c r="M5442" s="116"/>
      <c r="N5442" s="116"/>
      <c r="O5442" s="116"/>
      <c r="T5442" s="103"/>
      <c r="Y5442" s="130" t="s">
        <v>123</v>
      </c>
      <c r="Z5442" s="130" t="s">
        <v>480</v>
      </c>
    </row>
    <row r="5443">
      <c r="L5443" s="116"/>
      <c r="M5443" s="116"/>
      <c r="N5443" s="116"/>
      <c r="O5443" s="116"/>
      <c r="T5443" s="103"/>
      <c r="Y5443" s="130" t="s">
        <v>547</v>
      </c>
      <c r="Z5443" s="130" t="s">
        <v>473</v>
      </c>
    </row>
    <row r="5444">
      <c r="L5444" s="116"/>
      <c r="M5444" s="116"/>
      <c r="N5444" s="116"/>
      <c r="O5444" s="116"/>
      <c r="T5444" s="103"/>
      <c r="Y5444" s="130" t="s">
        <v>548</v>
      </c>
      <c r="Z5444" s="130" t="s">
        <v>464</v>
      </c>
    </row>
    <row r="5445">
      <c r="L5445" s="116"/>
      <c r="M5445" s="116"/>
      <c r="N5445" s="116"/>
      <c r="O5445" s="116"/>
      <c r="T5445" s="103"/>
      <c r="Y5445" s="130" t="s">
        <v>91</v>
      </c>
      <c r="Z5445" s="130" t="s">
        <v>483</v>
      </c>
    </row>
    <row r="5446">
      <c r="L5446" s="116"/>
      <c r="M5446" s="116"/>
      <c r="N5446" s="116"/>
      <c r="O5446" s="116"/>
      <c r="T5446" s="103"/>
      <c r="Y5446" s="130" t="s">
        <v>582</v>
      </c>
      <c r="Z5446" s="130" t="s">
        <v>451</v>
      </c>
    </row>
    <row r="5447">
      <c r="L5447" s="116"/>
      <c r="M5447" s="116"/>
      <c r="N5447" s="116"/>
      <c r="O5447" s="116"/>
      <c r="T5447" s="103"/>
      <c r="Y5447" s="130" t="s">
        <v>255</v>
      </c>
      <c r="Z5447" s="130" t="s">
        <v>425</v>
      </c>
    </row>
    <row r="5448">
      <c r="L5448" s="116"/>
      <c r="M5448" s="116"/>
      <c r="N5448" s="116"/>
      <c r="O5448" s="116"/>
      <c r="T5448" s="103"/>
      <c r="Y5448" s="130" t="s">
        <v>103</v>
      </c>
      <c r="Z5448" s="130" t="s">
        <v>464</v>
      </c>
    </row>
    <row r="5449">
      <c r="L5449" s="116"/>
      <c r="M5449" s="116"/>
      <c r="N5449" s="116"/>
      <c r="O5449" s="116"/>
      <c r="T5449" s="103"/>
      <c r="Y5449" s="130" t="s">
        <v>75</v>
      </c>
      <c r="Z5449" s="130" t="s">
        <v>398</v>
      </c>
    </row>
    <row r="5450">
      <c r="L5450" s="116"/>
      <c r="M5450" s="116"/>
      <c r="N5450" s="116"/>
      <c r="O5450" s="116"/>
      <c r="T5450" s="103"/>
      <c r="Y5450" s="130" t="s">
        <v>141</v>
      </c>
      <c r="Z5450" s="130" t="s">
        <v>449</v>
      </c>
    </row>
    <row r="5451">
      <c r="L5451" s="116"/>
      <c r="M5451" s="116"/>
      <c r="N5451" s="116"/>
      <c r="O5451" s="116"/>
      <c r="T5451" s="103"/>
      <c r="Y5451" s="130" t="s">
        <v>129</v>
      </c>
      <c r="Z5451" s="130" t="s">
        <v>372</v>
      </c>
    </row>
    <row r="5452">
      <c r="L5452" s="116"/>
      <c r="M5452" s="116"/>
      <c r="N5452" s="116"/>
      <c r="O5452" s="116"/>
      <c r="T5452" s="103"/>
      <c r="Y5452" s="130" t="s">
        <v>89</v>
      </c>
      <c r="Z5452" s="130" t="s">
        <v>417</v>
      </c>
    </row>
    <row r="5453">
      <c r="L5453" s="116"/>
      <c r="M5453" s="116"/>
      <c r="N5453" s="116"/>
      <c r="O5453" s="116"/>
      <c r="T5453" s="103"/>
      <c r="Y5453" s="130" t="s">
        <v>159</v>
      </c>
      <c r="Z5453" s="130" t="s">
        <v>478</v>
      </c>
    </row>
    <row r="5454">
      <c r="L5454" s="116"/>
      <c r="M5454" s="116"/>
      <c r="N5454" s="116"/>
      <c r="O5454" s="116"/>
      <c r="T5454" s="103"/>
      <c r="Y5454" s="130" t="s">
        <v>165</v>
      </c>
      <c r="Z5454" s="130" t="s">
        <v>478</v>
      </c>
    </row>
    <row r="5455">
      <c r="L5455" s="116"/>
      <c r="M5455" s="116"/>
      <c r="N5455" s="116"/>
      <c r="O5455" s="116"/>
      <c r="T5455" s="103"/>
      <c r="Y5455" s="130" t="s">
        <v>205</v>
      </c>
      <c r="Z5455" s="130" t="s">
        <v>372</v>
      </c>
    </row>
    <row r="5456">
      <c r="L5456" s="116"/>
      <c r="M5456" s="116"/>
      <c r="N5456" s="116"/>
      <c r="O5456" s="116"/>
      <c r="T5456" s="103"/>
      <c r="Y5456" s="130" t="s">
        <v>527</v>
      </c>
      <c r="Z5456" s="130" t="s">
        <v>480</v>
      </c>
    </row>
    <row r="5457">
      <c r="L5457" s="116"/>
      <c r="M5457" s="116"/>
      <c r="N5457" s="116"/>
      <c r="O5457" s="116"/>
      <c r="T5457" s="103"/>
      <c r="Y5457" s="130" t="s">
        <v>60</v>
      </c>
      <c r="Z5457" s="130" t="s">
        <v>417</v>
      </c>
    </row>
    <row r="5458">
      <c r="L5458" s="116"/>
      <c r="M5458" s="116"/>
      <c r="N5458" s="116"/>
      <c r="O5458" s="116"/>
      <c r="T5458" s="103"/>
      <c r="Y5458" s="130" t="s">
        <v>585</v>
      </c>
      <c r="Z5458" s="130" t="s">
        <v>417</v>
      </c>
    </row>
    <row r="5459">
      <c r="L5459" s="116"/>
      <c r="M5459" s="116"/>
      <c r="N5459" s="116"/>
      <c r="O5459" s="116"/>
      <c r="T5459" s="103"/>
      <c r="Y5459" s="130" t="s">
        <v>135</v>
      </c>
      <c r="Z5459" s="130" t="s">
        <v>459</v>
      </c>
    </row>
    <row r="5460">
      <c r="L5460" s="116"/>
      <c r="M5460" s="116"/>
      <c r="N5460" s="116"/>
      <c r="O5460" s="116"/>
      <c r="T5460" s="103"/>
      <c r="Y5460" s="130" t="s">
        <v>602</v>
      </c>
      <c r="Z5460" s="130" t="s">
        <v>490</v>
      </c>
    </row>
    <row r="5461">
      <c r="L5461" s="116"/>
      <c r="M5461" s="116"/>
      <c r="N5461" s="116"/>
      <c r="O5461" s="116"/>
      <c r="T5461" s="103"/>
      <c r="Y5461" s="130" t="s">
        <v>534</v>
      </c>
      <c r="Z5461" s="130" t="s">
        <v>381</v>
      </c>
    </row>
    <row r="5462">
      <c r="L5462" s="116"/>
      <c r="M5462" s="116"/>
      <c r="N5462" s="116"/>
      <c r="O5462" s="116"/>
      <c r="T5462" s="103"/>
      <c r="Y5462" s="130" t="s">
        <v>211</v>
      </c>
      <c r="Z5462" s="130" t="s">
        <v>492</v>
      </c>
    </row>
    <row r="5463">
      <c r="L5463" s="116"/>
      <c r="M5463" s="116"/>
      <c r="N5463" s="116"/>
      <c r="O5463" s="116"/>
      <c r="T5463" s="103"/>
      <c r="Y5463" s="130" t="s">
        <v>538</v>
      </c>
      <c r="Z5463" s="130" t="s">
        <v>430</v>
      </c>
    </row>
    <row r="5464">
      <c r="L5464" s="116"/>
      <c r="M5464" s="116"/>
      <c r="N5464" s="116"/>
      <c r="O5464" s="116"/>
      <c r="T5464" s="103"/>
      <c r="Y5464" s="130" t="s">
        <v>608</v>
      </c>
      <c r="Z5464" s="130" t="s">
        <v>407</v>
      </c>
    </row>
    <row r="5465">
      <c r="L5465" s="116"/>
      <c r="M5465" s="116"/>
      <c r="N5465" s="116"/>
      <c r="O5465" s="116"/>
      <c r="T5465" s="103"/>
      <c r="Y5465" s="130" t="s">
        <v>77</v>
      </c>
      <c r="Z5465" s="130" t="s">
        <v>427</v>
      </c>
    </row>
    <row r="5466">
      <c r="L5466" s="116"/>
      <c r="M5466" s="116"/>
      <c r="N5466" s="116"/>
      <c r="O5466" s="116"/>
      <c r="T5466" s="103"/>
      <c r="Y5466" s="130" t="s">
        <v>606</v>
      </c>
      <c r="Z5466" s="130" t="s">
        <v>492</v>
      </c>
    </row>
    <row r="5467">
      <c r="L5467" s="116"/>
      <c r="M5467" s="116"/>
      <c r="N5467" s="116"/>
      <c r="O5467" s="116"/>
      <c r="T5467" s="103"/>
      <c r="Y5467" s="130" t="s">
        <v>215</v>
      </c>
      <c r="Z5467" s="130" t="s">
        <v>492</v>
      </c>
    </row>
    <row r="5468">
      <c r="L5468" s="116"/>
      <c r="M5468" s="116"/>
      <c r="N5468" s="116"/>
      <c r="O5468" s="116"/>
      <c r="T5468" s="103"/>
      <c r="Y5468" s="130" t="s">
        <v>609</v>
      </c>
      <c r="Z5468" s="130" t="s">
        <v>492</v>
      </c>
    </row>
    <row r="5469">
      <c r="L5469" s="116"/>
      <c r="M5469" s="116"/>
      <c r="N5469" s="116"/>
      <c r="O5469" s="116"/>
      <c r="T5469" s="103"/>
      <c r="Y5469" s="130" t="s">
        <v>87</v>
      </c>
      <c r="Z5469" s="130" t="s">
        <v>439</v>
      </c>
    </row>
    <row r="5470">
      <c r="L5470" s="116"/>
      <c r="M5470" s="116"/>
      <c r="N5470" s="116"/>
      <c r="O5470" s="116"/>
      <c r="T5470" s="103"/>
      <c r="Y5470" s="130" t="s">
        <v>596</v>
      </c>
      <c r="Z5470" s="130" t="s">
        <v>419</v>
      </c>
    </row>
    <row r="5471">
      <c r="L5471" s="116"/>
      <c r="M5471" s="116"/>
      <c r="N5471" s="116"/>
      <c r="O5471" s="116"/>
      <c r="T5471" s="103"/>
      <c r="Y5471" s="130" t="s">
        <v>612</v>
      </c>
      <c r="Z5471" s="130" t="s">
        <v>402</v>
      </c>
    </row>
    <row r="5472">
      <c r="L5472" s="116"/>
      <c r="M5472" s="116"/>
      <c r="N5472" s="116"/>
      <c r="O5472" s="116"/>
      <c r="T5472" s="103"/>
      <c r="Y5472" s="130" t="s">
        <v>125</v>
      </c>
      <c r="Z5472" s="130" t="s">
        <v>367</v>
      </c>
    </row>
    <row r="5473">
      <c r="L5473" s="116"/>
      <c r="M5473" s="116"/>
      <c r="N5473" s="116"/>
      <c r="O5473" s="116"/>
      <c r="T5473" s="103"/>
      <c r="Y5473" s="130" t="s">
        <v>175</v>
      </c>
      <c r="Z5473" s="130" t="s">
        <v>498</v>
      </c>
    </row>
    <row r="5474">
      <c r="L5474" s="116"/>
      <c r="M5474" s="116"/>
      <c r="N5474" s="116"/>
      <c r="O5474" s="116"/>
      <c r="T5474" s="103"/>
      <c r="Y5474" s="130" t="s">
        <v>83</v>
      </c>
      <c r="Z5474" s="130" t="s">
        <v>427</v>
      </c>
    </row>
    <row r="5475">
      <c r="L5475" s="116"/>
      <c r="M5475" s="116"/>
      <c r="N5475" s="116"/>
      <c r="O5475" s="116"/>
      <c r="T5475" s="103"/>
      <c r="Y5475" s="130" t="s">
        <v>225</v>
      </c>
      <c r="Z5475" s="130" t="s">
        <v>490</v>
      </c>
    </row>
    <row r="5476">
      <c r="L5476" s="116"/>
      <c r="M5476" s="116"/>
      <c r="N5476" s="116"/>
      <c r="O5476" s="116"/>
      <c r="T5476" s="103"/>
      <c r="Y5476" s="130" t="s">
        <v>187</v>
      </c>
      <c r="Z5476" s="130" t="s">
        <v>490</v>
      </c>
    </row>
    <row r="5477">
      <c r="L5477" s="116"/>
      <c r="M5477" s="116"/>
      <c r="N5477" s="116"/>
      <c r="O5477" s="116"/>
      <c r="T5477" s="103"/>
      <c r="Y5477" s="130" t="s">
        <v>121</v>
      </c>
      <c r="Z5477" s="130" t="s">
        <v>367</v>
      </c>
    </row>
    <row r="5478">
      <c r="L5478" s="116"/>
      <c r="M5478" s="116"/>
      <c r="N5478" s="116"/>
      <c r="O5478" s="116"/>
      <c r="T5478" s="103"/>
      <c r="Y5478" s="130" t="s">
        <v>610</v>
      </c>
      <c r="Z5478" s="130" t="s">
        <v>411</v>
      </c>
    </row>
    <row r="5479">
      <c r="L5479" s="116"/>
      <c r="M5479" s="116"/>
      <c r="N5479" s="116"/>
      <c r="O5479" s="116"/>
      <c r="T5479" s="103"/>
      <c r="Y5479" s="130" t="s">
        <v>67</v>
      </c>
      <c r="Z5479" s="130" t="s">
        <v>435</v>
      </c>
    </row>
    <row r="5480">
      <c r="L5480" s="116"/>
      <c r="M5480" s="116"/>
      <c r="N5480" s="116"/>
      <c r="O5480" s="116"/>
      <c r="T5480" s="103"/>
      <c r="Y5480" s="130" t="s">
        <v>611</v>
      </c>
      <c r="Z5480" s="130" t="s">
        <v>404</v>
      </c>
    </row>
    <row r="5481">
      <c r="L5481" s="116"/>
      <c r="M5481" s="116"/>
      <c r="N5481" s="116"/>
      <c r="O5481" s="116"/>
      <c r="T5481" s="103"/>
      <c r="Y5481" s="130" t="s">
        <v>243</v>
      </c>
      <c r="Z5481" s="130" t="s">
        <v>486</v>
      </c>
    </row>
    <row r="5482">
      <c r="L5482" s="116"/>
      <c r="M5482" s="116"/>
      <c r="N5482" s="116"/>
      <c r="O5482" s="116"/>
      <c r="T5482" s="103"/>
      <c r="Y5482" s="130" t="s">
        <v>139</v>
      </c>
      <c r="Z5482" s="130" t="s">
        <v>427</v>
      </c>
    </row>
    <row r="5483">
      <c r="L5483" s="116"/>
      <c r="M5483" s="116"/>
      <c r="N5483" s="116"/>
      <c r="O5483" s="116"/>
      <c r="T5483" s="103"/>
      <c r="Y5483" s="130" t="s">
        <v>81</v>
      </c>
      <c r="Z5483" s="130" t="s">
        <v>413</v>
      </c>
    </row>
    <row r="5484">
      <c r="L5484" s="116"/>
      <c r="M5484" s="116"/>
      <c r="N5484" s="116"/>
      <c r="O5484" s="116"/>
      <c r="T5484" s="103"/>
      <c r="Y5484" s="130" t="s">
        <v>97</v>
      </c>
      <c r="Z5484" s="130" t="s">
        <v>471</v>
      </c>
    </row>
    <row r="5485">
      <c r="L5485" s="116"/>
      <c r="M5485" s="116"/>
      <c r="N5485" s="116"/>
      <c r="O5485" s="116"/>
      <c r="T5485" s="103"/>
      <c r="Y5485" s="130" t="s">
        <v>123</v>
      </c>
      <c r="Z5485" s="130" t="s">
        <v>480</v>
      </c>
    </row>
    <row r="5486">
      <c r="L5486" s="116"/>
      <c r="M5486" s="116"/>
      <c r="N5486" s="116"/>
      <c r="O5486" s="116"/>
      <c r="T5486" s="103"/>
      <c r="Y5486" s="130" t="s">
        <v>547</v>
      </c>
      <c r="Z5486" s="130" t="s">
        <v>473</v>
      </c>
    </row>
    <row r="5487">
      <c r="L5487" s="116"/>
      <c r="M5487" s="116"/>
      <c r="N5487" s="116"/>
      <c r="O5487" s="116"/>
      <c r="T5487" s="103"/>
      <c r="Y5487" s="130" t="s">
        <v>548</v>
      </c>
      <c r="Z5487" s="130" t="s">
        <v>464</v>
      </c>
    </row>
    <row r="5488">
      <c r="L5488" s="116"/>
      <c r="M5488" s="116"/>
      <c r="N5488" s="116"/>
      <c r="O5488" s="116"/>
      <c r="T5488" s="103"/>
      <c r="Y5488" s="130" t="s">
        <v>91</v>
      </c>
      <c r="Z5488" s="130" t="s">
        <v>483</v>
      </c>
    </row>
    <row r="5489">
      <c r="L5489" s="116"/>
      <c r="M5489" s="116"/>
      <c r="N5489" s="116"/>
      <c r="O5489" s="116"/>
      <c r="T5489" s="103"/>
      <c r="Y5489" s="130" t="s">
        <v>582</v>
      </c>
      <c r="Z5489" s="130" t="s">
        <v>451</v>
      </c>
    </row>
    <row r="5490">
      <c r="L5490" s="116"/>
      <c r="M5490" s="116"/>
      <c r="N5490" s="116"/>
      <c r="O5490" s="116"/>
      <c r="T5490" s="103"/>
      <c r="Y5490" s="130" t="s">
        <v>255</v>
      </c>
      <c r="Z5490" s="130" t="s">
        <v>425</v>
      </c>
    </row>
    <row r="5491">
      <c r="L5491" s="116"/>
      <c r="M5491" s="116"/>
      <c r="N5491" s="116"/>
      <c r="O5491" s="116"/>
      <c r="T5491" s="103"/>
      <c r="Y5491" s="130" t="s">
        <v>103</v>
      </c>
      <c r="Z5491" s="130" t="s">
        <v>464</v>
      </c>
    </row>
    <row r="5492">
      <c r="L5492" s="116"/>
      <c r="M5492" s="116"/>
      <c r="N5492" s="116"/>
      <c r="O5492" s="116"/>
      <c r="T5492" s="103"/>
      <c r="Y5492" s="130" t="s">
        <v>75</v>
      </c>
      <c r="Z5492" s="130" t="s">
        <v>398</v>
      </c>
    </row>
    <row r="5493">
      <c r="L5493" s="116"/>
      <c r="M5493" s="116"/>
      <c r="N5493" s="116"/>
      <c r="O5493" s="116"/>
      <c r="T5493" s="103"/>
      <c r="Y5493" s="130" t="s">
        <v>141</v>
      </c>
      <c r="Z5493" s="130" t="s">
        <v>449</v>
      </c>
    </row>
    <row r="5494">
      <c r="L5494" s="116"/>
      <c r="M5494" s="116"/>
      <c r="N5494" s="116"/>
      <c r="O5494" s="116"/>
      <c r="T5494" s="103"/>
      <c r="Y5494" s="130" t="s">
        <v>193</v>
      </c>
      <c r="Z5494" s="130" t="s">
        <v>490</v>
      </c>
    </row>
    <row r="5495">
      <c r="L5495" s="116"/>
      <c r="M5495" s="116"/>
      <c r="N5495" s="116"/>
      <c r="O5495" s="116"/>
      <c r="T5495" s="103"/>
      <c r="Y5495" s="130" t="s">
        <v>197</v>
      </c>
      <c r="Z5495" s="130" t="s">
        <v>490</v>
      </c>
    </row>
    <row r="5496">
      <c r="L5496" s="116"/>
      <c r="M5496" s="116"/>
      <c r="N5496" s="116"/>
      <c r="O5496" s="116"/>
      <c r="T5496" s="103"/>
      <c r="Y5496" s="130" t="s">
        <v>129</v>
      </c>
      <c r="Z5496" s="130" t="s">
        <v>372</v>
      </c>
    </row>
    <row r="5497">
      <c r="L5497" s="116"/>
      <c r="M5497" s="116"/>
      <c r="N5497" s="116"/>
      <c r="O5497" s="116"/>
      <c r="T5497" s="103"/>
      <c r="Y5497" s="130" t="s">
        <v>89</v>
      </c>
      <c r="Z5497" s="130" t="s">
        <v>417</v>
      </c>
    </row>
    <row r="5498">
      <c r="L5498" s="116"/>
      <c r="M5498" s="116"/>
      <c r="N5498" s="116"/>
      <c r="O5498" s="116"/>
      <c r="T5498" s="103"/>
      <c r="Y5498" s="130" t="s">
        <v>159</v>
      </c>
      <c r="Z5498" s="130" t="s">
        <v>478</v>
      </c>
    </row>
    <row r="5499">
      <c r="L5499" s="116"/>
      <c r="M5499" s="116"/>
      <c r="N5499" s="116"/>
      <c r="O5499" s="116"/>
      <c r="T5499" s="103"/>
      <c r="Y5499" s="130" t="s">
        <v>165</v>
      </c>
      <c r="Z5499" s="130" t="s">
        <v>478</v>
      </c>
    </row>
    <row r="5500">
      <c r="L5500" s="116"/>
      <c r="M5500" s="116"/>
      <c r="N5500" s="116"/>
      <c r="O5500" s="116"/>
      <c r="T5500" s="103"/>
      <c r="Y5500" s="130" t="s">
        <v>205</v>
      </c>
      <c r="Z5500" s="130" t="s">
        <v>372</v>
      </c>
    </row>
    <row r="5501">
      <c r="L5501" s="116"/>
      <c r="M5501" s="116"/>
      <c r="N5501" s="116"/>
      <c r="O5501" s="116"/>
      <c r="T5501" s="103"/>
      <c r="Y5501" s="130" t="s">
        <v>527</v>
      </c>
      <c r="Z5501" s="130" t="s">
        <v>480</v>
      </c>
    </row>
    <row r="5502">
      <c r="L5502" s="116"/>
      <c r="M5502" s="116"/>
      <c r="N5502" s="116"/>
      <c r="O5502" s="116"/>
      <c r="T5502" s="103"/>
      <c r="Y5502" s="130" t="s">
        <v>60</v>
      </c>
      <c r="Z5502" s="130" t="s">
        <v>417</v>
      </c>
    </row>
    <row r="5503">
      <c r="L5503" s="116"/>
      <c r="M5503" s="116"/>
      <c r="N5503" s="116"/>
      <c r="O5503" s="116"/>
      <c r="T5503" s="103"/>
      <c r="Y5503" s="130" t="s">
        <v>135</v>
      </c>
      <c r="Z5503" s="130" t="s">
        <v>459</v>
      </c>
    </row>
    <row r="5504">
      <c r="L5504" s="116"/>
      <c r="M5504" s="116"/>
      <c r="N5504" s="116"/>
      <c r="O5504" s="116"/>
      <c r="T5504" s="103"/>
      <c r="Y5504" s="130" t="s">
        <v>534</v>
      </c>
      <c r="Z5504" s="130" t="s">
        <v>381</v>
      </c>
    </row>
    <row r="5505">
      <c r="L5505" s="116"/>
      <c r="M5505" s="116"/>
      <c r="N5505" s="116"/>
      <c r="O5505" s="116"/>
      <c r="T5505" s="103"/>
      <c r="Y5505" s="130" t="s">
        <v>211</v>
      </c>
      <c r="Z5505" s="130" t="s">
        <v>492</v>
      </c>
    </row>
    <row r="5506">
      <c r="L5506" s="116"/>
      <c r="M5506" s="116"/>
      <c r="N5506" s="116"/>
      <c r="O5506" s="116"/>
      <c r="T5506" s="103"/>
      <c r="Y5506" s="130" t="s">
        <v>608</v>
      </c>
      <c r="Z5506" s="130" t="s">
        <v>407</v>
      </c>
    </row>
    <row r="5507">
      <c r="L5507" s="116"/>
      <c r="M5507" s="116"/>
      <c r="N5507" s="116"/>
      <c r="O5507" s="116"/>
      <c r="T5507" s="103"/>
      <c r="Y5507" s="130" t="s">
        <v>77</v>
      </c>
      <c r="Z5507" s="130" t="s">
        <v>427</v>
      </c>
    </row>
    <row r="5508">
      <c r="L5508" s="116"/>
      <c r="M5508" s="116"/>
      <c r="N5508" s="116"/>
      <c r="O5508" s="116"/>
      <c r="T5508" s="103"/>
      <c r="Y5508" s="130" t="s">
        <v>606</v>
      </c>
      <c r="Z5508" s="130" t="s">
        <v>492</v>
      </c>
    </row>
    <row r="5509">
      <c r="L5509" s="116"/>
      <c r="M5509" s="116"/>
      <c r="N5509" s="116"/>
      <c r="O5509" s="116"/>
      <c r="T5509" s="103"/>
      <c r="Y5509" s="130" t="s">
        <v>215</v>
      </c>
      <c r="Z5509" s="130" t="s">
        <v>492</v>
      </c>
    </row>
    <row r="5510">
      <c r="L5510" s="116"/>
      <c r="M5510" s="116"/>
      <c r="N5510" s="116"/>
      <c r="O5510" s="116"/>
      <c r="T5510" s="103"/>
      <c r="Y5510" s="130" t="s">
        <v>609</v>
      </c>
      <c r="Z5510" s="130" t="s">
        <v>492</v>
      </c>
    </row>
    <row r="5511">
      <c r="L5511" s="116"/>
      <c r="M5511" s="116"/>
      <c r="N5511" s="116"/>
      <c r="O5511" s="116"/>
      <c r="T5511" s="103"/>
      <c r="Y5511" s="130" t="s">
        <v>87</v>
      </c>
      <c r="Z5511" s="130" t="s">
        <v>439</v>
      </c>
    </row>
    <row r="5512">
      <c r="L5512" s="116"/>
      <c r="M5512" s="116"/>
      <c r="N5512" s="116"/>
      <c r="O5512" s="116"/>
      <c r="T5512" s="103"/>
      <c r="Y5512" s="130" t="s">
        <v>596</v>
      </c>
      <c r="Z5512" s="130" t="s">
        <v>419</v>
      </c>
    </row>
    <row r="5513">
      <c r="L5513" s="116"/>
      <c r="M5513" s="116"/>
      <c r="N5513" s="116"/>
      <c r="O5513" s="116"/>
      <c r="T5513" s="103"/>
      <c r="Y5513" s="130" t="s">
        <v>612</v>
      </c>
      <c r="Z5513" s="130" t="s">
        <v>402</v>
      </c>
    </row>
    <row r="5514">
      <c r="L5514" s="116"/>
      <c r="M5514" s="116"/>
      <c r="N5514" s="116"/>
      <c r="O5514" s="116"/>
      <c r="T5514" s="103"/>
      <c r="Y5514" s="130" t="s">
        <v>125</v>
      </c>
      <c r="Z5514" s="130" t="s">
        <v>367</v>
      </c>
    </row>
    <row r="5515">
      <c r="L5515" s="116"/>
      <c r="M5515" s="116"/>
      <c r="N5515" s="116"/>
      <c r="O5515" s="116"/>
      <c r="T5515" s="103"/>
      <c r="Y5515" s="130" t="s">
        <v>175</v>
      </c>
      <c r="Z5515" s="130" t="s">
        <v>498</v>
      </c>
    </row>
    <row r="5516">
      <c r="L5516" s="116"/>
      <c r="M5516" s="116"/>
      <c r="N5516" s="116"/>
      <c r="O5516" s="116"/>
      <c r="T5516" s="103"/>
      <c r="Y5516" s="130" t="s">
        <v>83</v>
      </c>
      <c r="Z5516" s="130" t="s">
        <v>427</v>
      </c>
    </row>
    <row r="5517">
      <c r="L5517" s="116"/>
      <c r="M5517" s="116"/>
      <c r="N5517" s="116"/>
      <c r="O5517" s="116"/>
      <c r="T5517" s="103"/>
      <c r="Y5517" s="130" t="s">
        <v>121</v>
      </c>
      <c r="Z5517" s="130" t="s">
        <v>367</v>
      </c>
    </row>
    <row r="5518">
      <c r="L5518" s="116"/>
      <c r="M5518" s="116"/>
      <c r="N5518" s="116"/>
      <c r="O5518" s="116"/>
      <c r="T5518" s="103"/>
      <c r="Y5518" s="130" t="s">
        <v>610</v>
      </c>
      <c r="Z5518" s="130" t="s">
        <v>411</v>
      </c>
    </row>
    <row r="5519">
      <c r="L5519" s="116"/>
      <c r="M5519" s="116"/>
      <c r="N5519" s="116"/>
      <c r="O5519" s="116"/>
      <c r="T5519" s="103"/>
      <c r="Y5519" s="130" t="s">
        <v>67</v>
      </c>
      <c r="Z5519" s="130" t="s">
        <v>435</v>
      </c>
    </row>
    <row r="5520">
      <c r="L5520" s="116"/>
      <c r="M5520" s="116"/>
      <c r="N5520" s="116"/>
      <c r="O5520" s="116"/>
      <c r="T5520" s="103"/>
      <c r="Y5520" s="130" t="s">
        <v>611</v>
      </c>
      <c r="Z5520" s="130" t="s">
        <v>404</v>
      </c>
    </row>
    <row r="5521">
      <c r="L5521" s="116"/>
      <c r="M5521" s="116"/>
      <c r="N5521" s="116"/>
      <c r="O5521" s="116"/>
      <c r="T5521" s="103"/>
      <c r="Y5521" s="130" t="s">
        <v>69</v>
      </c>
      <c r="Z5521" s="130" t="s">
        <v>468</v>
      </c>
    </row>
    <row r="5522">
      <c r="L5522" s="116"/>
      <c r="M5522" s="116"/>
      <c r="N5522" s="116"/>
      <c r="O5522" s="116"/>
      <c r="T5522" s="103"/>
      <c r="Y5522" s="130" t="s">
        <v>243</v>
      </c>
      <c r="Z5522" s="130" t="s">
        <v>486</v>
      </c>
    </row>
    <row r="5523">
      <c r="L5523" s="116"/>
      <c r="M5523" s="116"/>
      <c r="N5523" s="116"/>
      <c r="O5523" s="116"/>
      <c r="T5523" s="103"/>
      <c r="Y5523" s="130" t="s">
        <v>139</v>
      </c>
      <c r="Z5523" s="130" t="s">
        <v>427</v>
      </c>
    </row>
    <row r="5524">
      <c r="L5524" s="116"/>
      <c r="M5524" s="116"/>
      <c r="N5524" s="116"/>
      <c r="O5524" s="116"/>
      <c r="T5524" s="103"/>
      <c r="Y5524" s="130" t="s">
        <v>81</v>
      </c>
      <c r="Z5524" s="130" t="s">
        <v>413</v>
      </c>
    </row>
    <row r="5525">
      <c r="L5525" s="116"/>
      <c r="M5525" s="116"/>
      <c r="N5525" s="116"/>
      <c r="O5525" s="116"/>
      <c r="T5525" s="103"/>
      <c r="Y5525" s="130" t="s">
        <v>97</v>
      </c>
      <c r="Z5525" s="130" t="s">
        <v>471</v>
      </c>
    </row>
    <row r="5526">
      <c r="L5526" s="116"/>
      <c r="M5526" s="116"/>
      <c r="N5526" s="116"/>
      <c r="O5526" s="116"/>
      <c r="T5526" s="103"/>
      <c r="Y5526" s="130" t="s">
        <v>123</v>
      </c>
      <c r="Z5526" s="130" t="s">
        <v>480</v>
      </c>
    </row>
    <row r="5527">
      <c r="L5527" s="116"/>
      <c r="M5527" s="116"/>
      <c r="N5527" s="116"/>
      <c r="O5527" s="116"/>
      <c r="T5527" s="103"/>
      <c r="Y5527" s="130" t="s">
        <v>547</v>
      </c>
      <c r="Z5527" s="130" t="s">
        <v>473</v>
      </c>
    </row>
    <row r="5528">
      <c r="L5528" s="116"/>
      <c r="M5528" s="116"/>
      <c r="N5528" s="116"/>
      <c r="O5528" s="116"/>
      <c r="T5528" s="103"/>
      <c r="Y5528" s="130" t="s">
        <v>548</v>
      </c>
      <c r="Z5528" s="130" t="s">
        <v>464</v>
      </c>
    </row>
    <row r="5529">
      <c r="L5529" s="116"/>
      <c r="M5529" s="116"/>
      <c r="N5529" s="116"/>
      <c r="O5529" s="116"/>
      <c r="T5529" s="103"/>
      <c r="Y5529" s="130" t="s">
        <v>91</v>
      </c>
      <c r="Z5529" s="130" t="s">
        <v>483</v>
      </c>
    </row>
    <row r="5530">
      <c r="L5530" s="116"/>
      <c r="M5530" s="116"/>
      <c r="N5530" s="116"/>
      <c r="O5530" s="116"/>
      <c r="T5530" s="103"/>
      <c r="Y5530" s="130" t="s">
        <v>155</v>
      </c>
      <c r="Z5530" s="130" t="s">
        <v>372</v>
      </c>
    </row>
    <row r="5531">
      <c r="L5531" s="116"/>
      <c r="M5531" s="116"/>
      <c r="N5531" s="116"/>
      <c r="O5531" s="116"/>
      <c r="T5531" s="103"/>
      <c r="Y5531" s="130" t="s">
        <v>582</v>
      </c>
      <c r="Z5531" s="130" t="s">
        <v>451</v>
      </c>
    </row>
    <row r="5532">
      <c r="L5532" s="116"/>
      <c r="M5532" s="116"/>
      <c r="N5532" s="116"/>
      <c r="O5532" s="116"/>
      <c r="T5532" s="103"/>
      <c r="Y5532" s="130" t="s">
        <v>255</v>
      </c>
      <c r="Z5532" s="130" t="s">
        <v>425</v>
      </c>
    </row>
    <row r="5533">
      <c r="L5533" s="116"/>
      <c r="M5533" s="116"/>
      <c r="N5533" s="116"/>
      <c r="O5533" s="116"/>
      <c r="T5533" s="103"/>
      <c r="Y5533" s="130" t="s">
        <v>103</v>
      </c>
      <c r="Z5533" s="130" t="s">
        <v>464</v>
      </c>
    </row>
    <row r="5534">
      <c r="L5534" s="116"/>
      <c r="M5534" s="116"/>
      <c r="N5534" s="116"/>
      <c r="O5534" s="116"/>
      <c r="T5534" s="103"/>
      <c r="Y5534" s="130" t="s">
        <v>75</v>
      </c>
      <c r="Z5534" s="130" t="s">
        <v>398</v>
      </c>
    </row>
    <row r="5535">
      <c r="L5535" s="116"/>
      <c r="M5535" s="116"/>
      <c r="N5535" s="116"/>
      <c r="O5535" s="116"/>
      <c r="T5535" s="103"/>
      <c r="Y5535" s="130" t="s">
        <v>141</v>
      </c>
      <c r="Z5535" s="130" t="s">
        <v>449</v>
      </c>
    </row>
    <row r="5536">
      <c r="L5536" s="116"/>
      <c r="M5536" s="116"/>
      <c r="N5536" s="116"/>
      <c r="O5536" s="116"/>
      <c r="T5536" s="103"/>
      <c r="Y5536" s="130" t="s">
        <v>193</v>
      </c>
      <c r="Z5536" s="130" t="s">
        <v>490</v>
      </c>
    </row>
    <row r="5537">
      <c r="L5537" s="116"/>
      <c r="M5537" s="116"/>
      <c r="N5537" s="116"/>
      <c r="O5537" s="116"/>
      <c r="T5537" s="103"/>
      <c r="Y5537" s="130" t="s">
        <v>129</v>
      </c>
      <c r="Z5537" s="130" t="s">
        <v>372</v>
      </c>
    </row>
    <row r="5538">
      <c r="L5538" s="116"/>
      <c r="M5538" s="116"/>
      <c r="N5538" s="116"/>
      <c r="O5538" s="116"/>
      <c r="T5538" s="103"/>
      <c r="Y5538" s="130" t="s">
        <v>159</v>
      </c>
      <c r="Z5538" s="130" t="s">
        <v>478</v>
      </c>
    </row>
    <row r="5539">
      <c r="L5539" s="116"/>
      <c r="M5539" s="116"/>
      <c r="N5539" s="116"/>
      <c r="O5539" s="116"/>
      <c r="T5539" s="103"/>
      <c r="Y5539" s="130" t="s">
        <v>165</v>
      </c>
      <c r="Z5539" s="130" t="s">
        <v>478</v>
      </c>
    </row>
    <row r="5540">
      <c r="L5540" s="116"/>
      <c r="M5540" s="116"/>
      <c r="N5540" s="116"/>
      <c r="O5540" s="116"/>
      <c r="T5540" s="103"/>
      <c r="Y5540" s="130" t="s">
        <v>205</v>
      </c>
      <c r="Z5540" s="130" t="s">
        <v>372</v>
      </c>
    </row>
    <row r="5541">
      <c r="L5541" s="116"/>
      <c r="M5541" s="116"/>
      <c r="N5541" s="116"/>
      <c r="O5541" s="116"/>
      <c r="T5541" s="103"/>
      <c r="Y5541" s="130" t="s">
        <v>527</v>
      </c>
      <c r="Z5541" s="130" t="s">
        <v>480</v>
      </c>
    </row>
    <row r="5542">
      <c r="L5542" s="116"/>
      <c r="M5542" s="116"/>
      <c r="N5542" s="116"/>
      <c r="O5542" s="116"/>
      <c r="T5542" s="103"/>
      <c r="Y5542" s="130" t="s">
        <v>60</v>
      </c>
      <c r="Z5542" s="130" t="s">
        <v>417</v>
      </c>
    </row>
    <row r="5543">
      <c r="L5543" s="116"/>
      <c r="M5543" s="116"/>
      <c r="N5543" s="116"/>
      <c r="O5543" s="116"/>
      <c r="T5543" s="103"/>
      <c r="Y5543" s="130" t="s">
        <v>585</v>
      </c>
      <c r="Z5543" s="130" t="s">
        <v>417</v>
      </c>
    </row>
    <row r="5544">
      <c r="L5544" s="116"/>
      <c r="M5544" s="116"/>
      <c r="N5544" s="116"/>
      <c r="O5544" s="116"/>
      <c r="T5544" s="103"/>
      <c r="Y5544" s="130" t="s">
        <v>135</v>
      </c>
      <c r="Z5544" s="130" t="s">
        <v>459</v>
      </c>
    </row>
    <row r="5545">
      <c r="L5545" s="116"/>
      <c r="M5545" s="116"/>
      <c r="N5545" s="116"/>
      <c r="O5545" s="116"/>
      <c r="T5545" s="103"/>
      <c r="Y5545" s="130" t="s">
        <v>534</v>
      </c>
      <c r="Z5545" s="130" t="s">
        <v>381</v>
      </c>
    </row>
    <row r="5546">
      <c r="L5546" s="116"/>
      <c r="M5546" s="116"/>
      <c r="N5546" s="116"/>
      <c r="O5546" s="116"/>
      <c r="T5546" s="103"/>
      <c r="Y5546" s="130" t="s">
        <v>211</v>
      </c>
      <c r="Z5546" s="130" t="s">
        <v>492</v>
      </c>
    </row>
    <row r="5547">
      <c r="L5547" s="116"/>
      <c r="M5547" s="116"/>
      <c r="N5547" s="116"/>
      <c r="O5547" s="116"/>
      <c r="T5547" s="103"/>
      <c r="Y5547" s="130" t="s">
        <v>538</v>
      </c>
      <c r="Z5547" s="130" t="s">
        <v>430</v>
      </c>
    </row>
    <row r="5548">
      <c r="L5548" s="116"/>
      <c r="M5548" s="116"/>
      <c r="N5548" s="116"/>
      <c r="O5548" s="116"/>
      <c r="T5548" s="103"/>
      <c r="Y5548" s="130" t="s">
        <v>608</v>
      </c>
      <c r="Z5548" s="130" t="s">
        <v>407</v>
      </c>
    </row>
    <row r="5549">
      <c r="L5549" s="116"/>
      <c r="M5549" s="116"/>
      <c r="N5549" s="116"/>
      <c r="O5549" s="116"/>
      <c r="T5549" s="103"/>
      <c r="Y5549" s="130" t="s">
        <v>77</v>
      </c>
      <c r="Z5549" s="130" t="s">
        <v>427</v>
      </c>
    </row>
    <row r="5550">
      <c r="L5550" s="116"/>
      <c r="M5550" s="116"/>
      <c r="N5550" s="116"/>
      <c r="O5550" s="116"/>
      <c r="T5550" s="103"/>
      <c r="Y5550" s="130" t="s">
        <v>215</v>
      </c>
      <c r="Z5550" s="130" t="s">
        <v>492</v>
      </c>
    </row>
    <row r="5551">
      <c r="L5551" s="116"/>
      <c r="M5551" s="116"/>
      <c r="N5551" s="116"/>
      <c r="O5551" s="116"/>
      <c r="T5551" s="103"/>
      <c r="Y5551" s="130" t="s">
        <v>87</v>
      </c>
      <c r="Z5551" s="130" t="s">
        <v>439</v>
      </c>
    </row>
    <row r="5552">
      <c r="L5552" s="116"/>
      <c r="M5552" s="116"/>
      <c r="N5552" s="116"/>
      <c r="O5552" s="116"/>
      <c r="T5552" s="103"/>
      <c r="Y5552" s="130" t="s">
        <v>596</v>
      </c>
      <c r="Z5552" s="130" t="s">
        <v>419</v>
      </c>
    </row>
    <row r="5553">
      <c r="L5553" s="116"/>
      <c r="M5553" s="116"/>
      <c r="N5553" s="116"/>
      <c r="O5553" s="116"/>
      <c r="T5553" s="103"/>
      <c r="Y5553" s="130" t="s">
        <v>612</v>
      </c>
      <c r="Z5553" s="130" t="s">
        <v>402</v>
      </c>
    </row>
    <row r="5554">
      <c r="L5554" s="116"/>
      <c r="M5554" s="116"/>
      <c r="N5554" s="116"/>
      <c r="O5554" s="116"/>
      <c r="T5554" s="103"/>
      <c r="Y5554" s="130" t="s">
        <v>125</v>
      </c>
      <c r="Z5554" s="130" t="s">
        <v>367</v>
      </c>
    </row>
    <row r="5555">
      <c r="L5555" s="116"/>
      <c r="M5555" s="116"/>
      <c r="N5555" s="116"/>
      <c r="O5555" s="116"/>
      <c r="T5555" s="103"/>
      <c r="Y5555" s="130" t="s">
        <v>175</v>
      </c>
      <c r="Z5555" s="130" t="s">
        <v>498</v>
      </c>
    </row>
    <row r="5556">
      <c r="L5556" s="116"/>
      <c r="M5556" s="116"/>
      <c r="N5556" s="116"/>
      <c r="O5556" s="116"/>
      <c r="T5556" s="103"/>
      <c r="Y5556" s="130" t="s">
        <v>83</v>
      </c>
      <c r="Z5556" s="130" t="s">
        <v>427</v>
      </c>
    </row>
    <row r="5557">
      <c r="L5557" s="116"/>
      <c r="M5557" s="116"/>
      <c r="N5557" s="116"/>
      <c r="O5557" s="116"/>
      <c r="T5557" s="103"/>
      <c r="Y5557" s="130" t="s">
        <v>121</v>
      </c>
      <c r="Z5557" s="130" t="s">
        <v>367</v>
      </c>
    </row>
    <row r="5558">
      <c r="L5558" s="116"/>
      <c r="M5558" s="116"/>
      <c r="N5558" s="116"/>
      <c r="O5558" s="116"/>
      <c r="T5558" s="103"/>
      <c r="Y5558" s="130" t="s">
        <v>610</v>
      </c>
      <c r="Z5558" s="130" t="s">
        <v>411</v>
      </c>
    </row>
    <row r="5559">
      <c r="L5559" s="116"/>
      <c r="M5559" s="116"/>
      <c r="N5559" s="116"/>
      <c r="O5559" s="116"/>
      <c r="T5559" s="103"/>
      <c r="Y5559" s="130" t="s">
        <v>67</v>
      </c>
      <c r="Z5559" s="130" t="s">
        <v>435</v>
      </c>
    </row>
    <row r="5560">
      <c r="L5560" s="116"/>
      <c r="M5560" s="116"/>
      <c r="N5560" s="116"/>
      <c r="O5560" s="116"/>
      <c r="T5560" s="103"/>
      <c r="Y5560" s="130" t="s">
        <v>611</v>
      </c>
      <c r="Z5560" s="130" t="s">
        <v>404</v>
      </c>
    </row>
    <row r="5561">
      <c r="L5561" s="116"/>
      <c r="M5561" s="116"/>
      <c r="N5561" s="116"/>
      <c r="O5561" s="116"/>
      <c r="T5561" s="103"/>
      <c r="Y5561" s="130" t="s">
        <v>69</v>
      </c>
      <c r="Z5561" s="130" t="s">
        <v>468</v>
      </c>
    </row>
    <row r="5562">
      <c r="L5562" s="116"/>
      <c r="M5562" s="116"/>
      <c r="N5562" s="116"/>
      <c r="O5562" s="116"/>
      <c r="T5562" s="103"/>
      <c r="Y5562" s="130" t="s">
        <v>243</v>
      </c>
      <c r="Z5562" s="130" t="s">
        <v>486</v>
      </c>
    </row>
    <row r="5563">
      <c r="L5563" s="116"/>
      <c r="M5563" s="116"/>
      <c r="N5563" s="116"/>
      <c r="O5563" s="116"/>
      <c r="T5563" s="103"/>
      <c r="Y5563" s="130" t="s">
        <v>139</v>
      </c>
      <c r="Z5563" s="130" t="s">
        <v>427</v>
      </c>
    </row>
    <row r="5564">
      <c r="L5564" s="116"/>
      <c r="M5564" s="116"/>
      <c r="N5564" s="116"/>
      <c r="O5564" s="116"/>
      <c r="T5564" s="103"/>
      <c r="Y5564" s="130" t="s">
        <v>81</v>
      </c>
      <c r="Z5564" s="130" t="s">
        <v>413</v>
      </c>
    </row>
    <row r="5565">
      <c r="L5565" s="116"/>
      <c r="M5565" s="116"/>
      <c r="N5565" s="116"/>
      <c r="O5565" s="116"/>
      <c r="T5565" s="103"/>
      <c r="Y5565" s="130" t="s">
        <v>97</v>
      </c>
      <c r="Z5565" s="130" t="s">
        <v>471</v>
      </c>
    </row>
    <row r="5566">
      <c r="L5566" s="116"/>
      <c r="M5566" s="116"/>
      <c r="N5566" s="116"/>
      <c r="O5566" s="116"/>
      <c r="T5566" s="103"/>
      <c r="Y5566" s="130" t="s">
        <v>123</v>
      </c>
      <c r="Z5566" s="130" t="s">
        <v>480</v>
      </c>
    </row>
    <row r="5567">
      <c r="L5567" s="116"/>
      <c r="M5567" s="116"/>
      <c r="N5567" s="116"/>
      <c r="O5567" s="116"/>
      <c r="T5567" s="103"/>
      <c r="Y5567" s="130" t="s">
        <v>547</v>
      </c>
      <c r="Z5567" s="130" t="s">
        <v>473</v>
      </c>
    </row>
    <row r="5568">
      <c r="L5568" s="116"/>
      <c r="M5568" s="116"/>
      <c r="N5568" s="116"/>
      <c r="O5568" s="116"/>
      <c r="T5568" s="103"/>
      <c r="Y5568" s="130" t="s">
        <v>548</v>
      </c>
      <c r="Z5568" s="130" t="s">
        <v>464</v>
      </c>
    </row>
    <row r="5569">
      <c r="L5569" s="116"/>
      <c r="M5569" s="116"/>
      <c r="N5569" s="116"/>
      <c r="O5569" s="116"/>
      <c r="T5569" s="103"/>
      <c r="Y5569" s="130" t="s">
        <v>91</v>
      </c>
      <c r="Z5569" s="130" t="s">
        <v>483</v>
      </c>
    </row>
    <row r="5570">
      <c r="L5570" s="116"/>
      <c r="M5570" s="116"/>
      <c r="N5570" s="116"/>
      <c r="O5570" s="116"/>
      <c r="T5570" s="103"/>
      <c r="Y5570" s="130" t="s">
        <v>155</v>
      </c>
      <c r="Z5570" s="130" t="s">
        <v>372</v>
      </c>
    </row>
    <row r="5571">
      <c r="L5571" s="116"/>
      <c r="M5571" s="116"/>
      <c r="N5571" s="116"/>
      <c r="O5571" s="116"/>
      <c r="T5571" s="103"/>
      <c r="Y5571" s="130" t="s">
        <v>582</v>
      </c>
      <c r="Z5571" s="130" t="s">
        <v>451</v>
      </c>
    </row>
    <row r="5572">
      <c r="L5572" s="116"/>
      <c r="M5572" s="116"/>
      <c r="N5572" s="116"/>
      <c r="O5572" s="116"/>
      <c r="T5572" s="103"/>
      <c r="Y5572" s="130" t="s">
        <v>255</v>
      </c>
      <c r="Z5572" s="130" t="s">
        <v>425</v>
      </c>
    </row>
    <row r="5573">
      <c r="L5573" s="116"/>
      <c r="M5573" s="116"/>
      <c r="N5573" s="116"/>
      <c r="O5573" s="116"/>
      <c r="T5573" s="103"/>
      <c r="Y5573" s="130" t="s">
        <v>103</v>
      </c>
      <c r="Z5573" s="130" t="s">
        <v>464</v>
      </c>
    </row>
    <row r="5574">
      <c r="L5574" s="116"/>
      <c r="M5574" s="116"/>
      <c r="N5574" s="116"/>
      <c r="O5574" s="116"/>
      <c r="T5574" s="103"/>
      <c r="Y5574" s="130" t="s">
        <v>75</v>
      </c>
      <c r="Z5574" s="130" t="s">
        <v>398</v>
      </c>
    </row>
    <row r="5575">
      <c r="L5575" s="116"/>
      <c r="M5575" s="116"/>
      <c r="N5575" s="116"/>
      <c r="O5575" s="116"/>
      <c r="T5575" s="103"/>
      <c r="Y5575" s="130" t="s">
        <v>141</v>
      </c>
      <c r="Z5575" s="130" t="s">
        <v>449</v>
      </c>
    </row>
    <row r="5576">
      <c r="L5576" s="116"/>
      <c r="M5576" s="116"/>
      <c r="N5576" s="116"/>
      <c r="O5576" s="116"/>
      <c r="T5576" s="103"/>
      <c r="Y5576" s="130" t="s">
        <v>193</v>
      </c>
      <c r="Z5576" s="130" t="s">
        <v>490</v>
      </c>
    </row>
    <row r="5577">
      <c r="L5577" s="116"/>
      <c r="M5577" s="116"/>
      <c r="N5577" s="116"/>
      <c r="O5577" s="116"/>
      <c r="T5577" s="103"/>
      <c r="Y5577" s="130" t="s">
        <v>197</v>
      </c>
      <c r="Z5577" s="130" t="s">
        <v>490</v>
      </c>
    </row>
    <row r="5578">
      <c r="L5578" s="116"/>
      <c r="M5578" s="116"/>
      <c r="N5578" s="116"/>
      <c r="O5578" s="116"/>
      <c r="T5578" s="103"/>
      <c r="Y5578" s="130" t="s">
        <v>129</v>
      </c>
      <c r="Z5578" s="130" t="s">
        <v>372</v>
      </c>
    </row>
    <row r="5579">
      <c r="L5579" s="116"/>
      <c r="M5579" s="116"/>
      <c r="N5579" s="116"/>
      <c r="O5579" s="116"/>
      <c r="T5579" s="103"/>
      <c r="Y5579" s="130" t="s">
        <v>159</v>
      </c>
      <c r="Z5579" s="130" t="s">
        <v>478</v>
      </c>
    </row>
    <row r="5580">
      <c r="L5580" s="116"/>
      <c r="M5580" s="116"/>
      <c r="N5580" s="116"/>
      <c r="O5580" s="116"/>
      <c r="T5580" s="103"/>
      <c r="Y5580" s="130" t="s">
        <v>165</v>
      </c>
      <c r="Z5580" s="130" t="s">
        <v>478</v>
      </c>
    </row>
    <row r="5581">
      <c r="L5581" s="116"/>
      <c r="M5581" s="116"/>
      <c r="N5581" s="116"/>
      <c r="O5581" s="116"/>
      <c r="T5581" s="103"/>
      <c r="Y5581" s="130" t="s">
        <v>205</v>
      </c>
      <c r="Z5581" s="130" t="s">
        <v>372</v>
      </c>
    </row>
    <row r="5582">
      <c r="L5582" s="116"/>
      <c r="M5582" s="116"/>
      <c r="N5582" s="116"/>
      <c r="O5582" s="116"/>
      <c r="T5582" s="103"/>
      <c r="Y5582" s="130" t="s">
        <v>527</v>
      </c>
      <c r="Z5582" s="130" t="s">
        <v>480</v>
      </c>
    </row>
    <row r="5583">
      <c r="L5583" s="116"/>
      <c r="M5583" s="116"/>
      <c r="N5583" s="116"/>
      <c r="O5583" s="116"/>
      <c r="T5583" s="103"/>
      <c r="Y5583" s="130" t="s">
        <v>60</v>
      </c>
      <c r="Z5583" s="130" t="s">
        <v>417</v>
      </c>
    </row>
    <row r="5584">
      <c r="L5584" s="116"/>
      <c r="M5584" s="116"/>
      <c r="N5584" s="116"/>
      <c r="O5584" s="116"/>
      <c r="T5584" s="103"/>
      <c r="Y5584" s="130" t="s">
        <v>135</v>
      </c>
      <c r="Z5584" s="130" t="s">
        <v>459</v>
      </c>
    </row>
    <row r="5585">
      <c r="L5585" s="116"/>
      <c r="M5585" s="116"/>
      <c r="N5585" s="116"/>
      <c r="O5585" s="116"/>
      <c r="T5585" s="103"/>
      <c r="Y5585" s="130" t="s">
        <v>534</v>
      </c>
      <c r="Z5585" s="130" t="s">
        <v>381</v>
      </c>
    </row>
    <row r="5586">
      <c r="L5586" s="116"/>
      <c r="M5586" s="116"/>
      <c r="N5586" s="116"/>
      <c r="O5586" s="116"/>
      <c r="T5586" s="103"/>
      <c r="Y5586" s="130" t="s">
        <v>211</v>
      </c>
      <c r="Z5586" s="130" t="s">
        <v>492</v>
      </c>
    </row>
    <row r="5587">
      <c r="L5587" s="116"/>
      <c r="M5587" s="116"/>
      <c r="N5587" s="116"/>
      <c r="O5587" s="116"/>
      <c r="T5587" s="103"/>
      <c r="Y5587" s="130" t="s">
        <v>538</v>
      </c>
      <c r="Z5587" s="130" t="s">
        <v>430</v>
      </c>
    </row>
    <row r="5588">
      <c r="L5588" s="116"/>
      <c r="M5588" s="116"/>
      <c r="N5588" s="116"/>
      <c r="O5588" s="116"/>
      <c r="T5588" s="103"/>
      <c r="Y5588" s="130" t="s">
        <v>608</v>
      </c>
      <c r="Z5588" s="130" t="s">
        <v>407</v>
      </c>
    </row>
    <row r="5589">
      <c r="L5589" s="116"/>
      <c r="M5589" s="116"/>
      <c r="N5589" s="116"/>
      <c r="O5589" s="116"/>
      <c r="T5589" s="103"/>
      <c r="Y5589" s="130" t="s">
        <v>77</v>
      </c>
      <c r="Z5589" s="130" t="s">
        <v>427</v>
      </c>
    </row>
    <row r="5590">
      <c r="L5590" s="116"/>
      <c r="M5590" s="116"/>
      <c r="N5590" s="116"/>
      <c r="O5590" s="116"/>
      <c r="T5590" s="103"/>
      <c r="Y5590" s="130" t="s">
        <v>215</v>
      </c>
      <c r="Z5590" s="130" t="s">
        <v>492</v>
      </c>
    </row>
    <row r="5591">
      <c r="L5591" s="116"/>
      <c r="M5591" s="116"/>
      <c r="N5591" s="116"/>
      <c r="O5591" s="116"/>
      <c r="T5591" s="103"/>
      <c r="Y5591" s="130" t="s">
        <v>87</v>
      </c>
      <c r="Z5591" s="130" t="s">
        <v>439</v>
      </c>
    </row>
    <row r="5592">
      <c r="L5592" s="116"/>
      <c r="M5592" s="116"/>
      <c r="N5592" s="116"/>
      <c r="O5592" s="116"/>
      <c r="T5592" s="103"/>
      <c r="Y5592" s="130" t="s">
        <v>596</v>
      </c>
      <c r="Z5592" s="130" t="s">
        <v>419</v>
      </c>
    </row>
    <row r="5593">
      <c r="L5593" s="116"/>
      <c r="M5593" s="116"/>
      <c r="N5593" s="116"/>
      <c r="O5593" s="116"/>
      <c r="T5593" s="103"/>
      <c r="Y5593" s="130" t="s">
        <v>612</v>
      </c>
      <c r="Z5593" s="130" t="s">
        <v>402</v>
      </c>
    </row>
    <row r="5594">
      <c r="L5594" s="116"/>
      <c r="M5594" s="116"/>
      <c r="N5594" s="116"/>
      <c r="O5594" s="116"/>
      <c r="T5594" s="103"/>
      <c r="Y5594" s="130" t="s">
        <v>125</v>
      </c>
      <c r="Z5594" s="130" t="s">
        <v>367</v>
      </c>
    </row>
    <row r="5595">
      <c r="L5595" s="116"/>
      <c r="M5595" s="116"/>
      <c r="N5595" s="116"/>
      <c r="O5595" s="116"/>
      <c r="T5595" s="103"/>
      <c r="Y5595" s="130" t="s">
        <v>175</v>
      </c>
      <c r="Z5595" s="130" t="s">
        <v>498</v>
      </c>
    </row>
    <row r="5596">
      <c r="L5596" s="116"/>
      <c r="M5596" s="116"/>
      <c r="N5596" s="116"/>
      <c r="O5596" s="116"/>
      <c r="T5596" s="103"/>
      <c r="Y5596" s="130" t="s">
        <v>83</v>
      </c>
      <c r="Z5596" s="130" t="s">
        <v>427</v>
      </c>
    </row>
    <row r="5597">
      <c r="L5597" s="116"/>
      <c r="M5597" s="116"/>
      <c r="N5597" s="116"/>
      <c r="O5597" s="116"/>
      <c r="T5597" s="103"/>
      <c r="Y5597" s="130" t="s">
        <v>225</v>
      </c>
      <c r="Z5597" s="130" t="s">
        <v>490</v>
      </c>
    </row>
    <row r="5598">
      <c r="L5598" s="116"/>
      <c r="M5598" s="116"/>
      <c r="N5598" s="116"/>
      <c r="O5598" s="116"/>
      <c r="T5598" s="103"/>
      <c r="Y5598" s="130" t="s">
        <v>121</v>
      </c>
      <c r="Z5598" s="130" t="s">
        <v>367</v>
      </c>
    </row>
    <row r="5599">
      <c r="L5599" s="116"/>
      <c r="M5599" s="116"/>
      <c r="N5599" s="116"/>
      <c r="O5599" s="116"/>
      <c r="T5599" s="103"/>
      <c r="Y5599" s="130" t="s">
        <v>610</v>
      </c>
      <c r="Z5599" s="130" t="s">
        <v>411</v>
      </c>
    </row>
    <row r="5600">
      <c r="L5600" s="116"/>
      <c r="M5600" s="116"/>
      <c r="N5600" s="116"/>
      <c r="O5600" s="116"/>
      <c r="T5600" s="103"/>
      <c r="Y5600" s="130" t="s">
        <v>67</v>
      </c>
      <c r="Z5600" s="130" t="s">
        <v>435</v>
      </c>
    </row>
    <row r="5601">
      <c r="L5601" s="116"/>
      <c r="M5601" s="116"/>
      <c r="N5601" s="116"/>
      <c r="O5601" s="116"/>
      <c r="T5601" s="103"/>
      <c r="Y5601" s="130" t="s">
        <v>611</v>
      </c>
      <c r="Z5601" s="130" t="s">
        <v>404</v>
      </c>
    </row>
    <row r="5602">
      <c r="L5602" s="116"/>
      <c r="M5602" s="116"/>
      <c r="N5602" s="116"/>
      <c r="O5602" s="116"/>
      <c r="T5602" s="103"/>
      <c r="Y5602" s="130" t="s">
        <v>69</v>
      </c>
      <c r="Z5602" s="130" t="s">
        <v>468</v>
      </c>
    </row>
    <row r="5603">
      <c r="L5603" s="116"/>
      <c r="M5603" s="116"/>
      <c r="N5603" s="116"/>
      <c r="O5603" s="116"/>
      <c r="T5603" s="103"/>
      <c r="Y5603" s="130" t="s">
        <v>243</v>
      </c>
      <c r="Z5603" s="130" t="s">
        <v>486</v>
      </c>
    </row>
    <row r="5604">
      <c r="L5604" s="116"/>
      <c r="M5604" s="116"/>
      <c r="N5604" s="116"/>
      <c r="O5604" s="116"/>
      <c r="T5604" s="103"/>
      <c r="Y5604" s="130" t="s">
        <v>139</v>
      </c>
      <c r="Z5604" s="130" t="s">
        <v>427</v>
      </c>
    </row>
    <row r="5605">
      <c r="L5605" s="116"/>
      <c r="M5605" s="116"/>
      <c r="N5605" s="116"/>
      <c r="O5605" s="116"/>
      <c r="T5605" s="103"/>
      <c r="Y5605" s="130" t="s">
        <v>81</v>
      </c>
      <c r="Z5605" s="130" t="s">
        <v>413</v>
      </c>
    </row>
    <row r="5606">
      <c r="L5606" s="116"/>
      <c r="M5606" s="116"/>
      <c r="N5606" s="116"/>
      <c r="O5606" s="116"/>
      <c r="T5606" s="103"/>
      <c r="Y5606" s="130" t="s">
        <v>97</v>
      </c>
      <c r="Z5606" s="130" t="s">
        <v>471</v>
      </c>
    </row>
    <row r="5607">
      <c r="L5607" s="116"/>
      <c r="M5607" s="116"/>
      <c r="N5607" s="116"/>
      <c r="O5607" s="116"/>
      <c r="T5607" s="103"/>
      <c r="Y5607" s="130" t="s">
        <v>123</v>
      </c>
      <c r="Z5607" s="130" t="s">
        <v>480</v>
      </c>
    </row>
    <row r="5608">
      <c r="L5608" s="116"/>
      <c r="M5608" s="116"/>
      <c r="N5608" s="116"/>
      <c r="O5608" s="116"/>
      <c r="T5608" s="103"/>
      <c r="Y5608" s="130" t="s">
        <v>548</v>
      </c>
      <c r="Z5608" s="130" t="s">
        <v>464</v>
      </c>
    </row>
    <row r="5609">
      <c r="L5609" s="116"/>
      <c r="M5609" s="116"/>
      <c r="N5609" s="116"/>
      <c r="O5609" s="116"/>
      <c r="T5609" s="103"/>
      <c r="Y5609" s="130" t="s">
        <v>91</v>
      </c>
      <c r="Z5609" s="130" t="s">
        <v>483</v>
      </c>
    </row>
    <row r="5610">
      <c r="L5610" s="116"/>
      <c r="M5610" s="116"/>
      <c r="N5610" s="116"/>
      <c r="O5610" s="116"/>
      <c r="T5610" s="103"/>
      <c r="Y5610" s="130" t="s">
        <v>155</v>
      </c>
      <c r="Z5610" s="130" t="s">
        <v>372</v>
      </c>
    </row>
    <row r="5611">
      <c r="L5611" s="116"/>
      <c r="M5611" s="116"/>
      <c r="N5611" s="116"/>
      <c r="O5611" s="116"/>
      <c r="T5611" s="103"/>
      <c r="Y5611" s="130" t="s">
        <v>582</v>
      </c>
      <c r="Z5611" s="130" t="s">
        <v>451</v>
      </c>
    </row>
    <row r="5612">
      <c r="L5612" s="116"/>
      <c r="M5612" s="116"/>
      <c r="N5612" s="116"/>
      <c r="O5612" s="116"/>
      <c r="T5612" s="103"/>
      <c r="Y5612" s="130" t="s">
        <v>255</v>
      </c>
      <c r="Z5612" s="130" t="s">
        <v>425</v>
      </c>
    </row>
    <row r="5613">
      <c r="L5613" s="116"/>
      <c r="M5613" s="116"/>
      <c r="N5613" s="116"/>
      <c r="O5613" s="116"/>
      <c r="T5613" s="103"/>
      <c r="Y5613" s="130" t="s">
        <v>103</v>
      </c>
      <c r="Z5613" s="130" t="s">
        <v>464</v>
      </c>
    </row>
    <row r="5614">
      <c r="L5614" s="116"/>
      <c r="M5614" s="116"/>
      <c r="N5614" s="116"/>
      <c r="O5614" s="116"/>
      <c r="T5614" s="103"/>
      <c r="Y5614" s="130" t="s">
        <v>75</v>
      </c>
      <c r="Z5614" s="130" t="s">
        <v>398</v>
      </c>
    </row>
    <row r="5615">
      <c r="L5615" s="116"/>
      <c r="M5615" s="116"/>
      <c r="N5615" s="116"/>
      <c r="O5615" s="116"/>
      <c r="T5615" s="103"/>
      <c r="Y5615" s="130" t="s">
        <v>141</v>
      </c>
      <c r="Z5615" s="130" t="s">
        <v>449</v>
      </c>
    </row>
    <row r="5616">
      <c r="L5616" s="116"/>
      <c r="M5616" s="116"/>
      <c r="N5616" s="116"/>
      <c r="O5616" s="116"/>
      <c r="T5616" s="103"/>
      <c r="Y5616" s="130" t="s">
        <v>193</v>
      </c>
      <c r="Z5616" s="130" t="s">
        <v>490</v>
      </c>
    </row>
    <row r="5617">
      <c r="L5617" s="116"/>
      <c r="M5617" s="116"/>
      <c r="N5617" s="116"/>
      <c r="O5617" s="116"/>
      <c r="T5617" s="103"/>
      <c r="Y5617" s="130" t="s">
        <v>197</v>
      </c>
      <c r="Z5617" s="130" t="s">
        <v>490</v>
      </c>
    </row>
    <row r="5618">
      <c r="L5618" s="116"/>
      <c r="M5618" s="116"/>
      <c r="N5618" s="116"/>
      <c r="O5618" s="116"/>
      <c r="T5618" s="103"/>
      <c r="Y5618" s="130" t="s">
        <v>129</v>
      </c>
      <c r="Z5618" s="130" t="s">
        <v>372</v>
      </c>
    </row>
    <row r="5619">
      <c r="L5619" s="116"/>
      <c r="M5619" s="116"/>
      <c r="N5619" s="116"/>
      <c r="O5619" s="116"/>
      <c r="T5619" s="103"/>
      <c r="Y5619" s="130" t="s">
        <v>89</v>
      </c>
      <c r="Z5619" s="130" t="s">
        <v>417</v>
      </c>
    </row>
    <row r="5620">
      <c r="L5620" s="116"/>
      <c r="M5620" s="116"/>
      <c r="N5620" s="116"/>
      <c r="O5620" s="116"/>
      <c r="T5620" s="103"/>
      <c r="Y5620" s="130" t="s">
        <v>159</v>
      </c>
      <c r="Z5620" s="130" t="s">
        <v>478</v>
      </c>
    </row>
    <row r="5621">
      <c r="L5621" s="116"/>
      <c r="M5621" s="116"/>
      <c r="N5621" s="116"/>
      <c r="O5621" s="116"/>
      <c r="T5621" s="103"/>
      <c r="Y5621" s="130" t="s">
        <v>165</v>
      </c>
      <c r="Z5621" s="130" t="s">
        <v>478</v>
      </c>
    </row>
    <row r="5622">
      <c r="L5622" s="116"/>
      <c r="M5622" s="116"/>
      <c r="N5622" s="116"/>
      <c r="O5622" s="116"/>
      <c r="T5622" s="103"/>
      <c r="Y5622" s="130" t="s">
        <v>205</v>
      </c>
      <c r="Z5622" s="130" t="s">
        <v>372</v>
      </c>
    </row>
    <row r="5623">
      <c r="L5623" s="116"/>
      <c r="M5623" s="116"/>
      <c r="N5623" s="116"/>
      <c r="O5623" s="116"/>
      <c r="T5623" s="103"/>
      <c r="Y5623" s="130" t="s">
        <v>527</v>
      </c>
      <c r="Z5623" s="130" t="s">
        <v>480</v>
      </c>
    </row>
    <row r="5624">
      <c r="L5624" s="116"/>
      <c r="M5624" s="116"/>
      <c r="N5624" s="116"/>
      <c r="O5624" s="116"/>
      <c r="T5624" s="103"/>
      <c r="Y5624" s="130" t="s">
        <v>60</v>
      </c>
      <c r="Z5624" s="130" t="s">
        <v>417</v>
      </c>
    </row>
    <row r="5625">
      <c r="L5625" s="116"/>
      <c r="M5625" s="116"/>
      <c r="N5625" s="116"/>
      <c r="O5625" s="116"/>
      <c r="T5625" s="103"/>
      <c r="Y5625" s="130" t="s">
        <v>585</v>
      </c>
      <c r="Z5625" s="130" t="s">
        <v>417</v>
      </c>
    </row>
    <row r="5626">
      <c r="L5626" s="116"/>
      <c r="M5626" s="116"/>
      <c r="N5626" s="116"/>
      <c r="O5626" s="116"/>
      <c r="T5626" s="103"/>
      <c r="Y5626" s="130" t="s">
        <v>135</v>
      </c>
      <c r="Z5626" s="130" t="s">
        <v>459</v>
      </c>
    </row>
    <row r="5627">
      <c r="L5627" s="116"/>
      <c r="M5627" s="116"/>
      <c r="N5627" s="116"/>
      <c r="O5627" s="116"/>
      <c r="T5627" s="103"/>
      <c r="Y5627" s="130" t="s">
        <v>534</v>
      </c>
      <c r="Z5627" s="130" t="s">
        <v>381</v>
      </c>
    </row>
    <row r="5628">
      <c r="L5628" s="116"/>
      <c r="M5628" s="116"/>
      <c r="N5628" s="116"/>
      <c r="O5628" s="116"/>
      <c r="T5628" s="103"/>
      <c r="Y5628" s="130" t="s">
        <v>211</v>
      </c>
      <c r="Z5628" s="130" t="s">
        <v>492</v>
      </c>
    </row>
    <row r="5629">
      <c r="L5629" s="116"/>
      <c r="M5629" s="116"/>
      <c r="N5629" s="116"/>
      <c r="O5629" s="116"/>
      <c r="T5629" s="103"/>
      <c r="Y5629" s="130" t="s">
        <v>538</v>
      </c>
      <c r="Z5629" s="130" t="s">
        <v>430</v>
      </c>
    </row>
    <row r="5630">
      <c r="L5630" s="116"/>
      <c r="M5630" s="116"/>
      <c r="N5630" s="116"/>
      <c r="O5630" s="116"/>
      <c r="T5630" s="103"/>
      <c r="Y5630" s="130" t="s">
        <v>77</v>
      </c>
      <c r="Z5630" s="130" t="s">
        <v>427</v>
      </c>
    </row>
    <row r="5631">
      <c r="L5631" s="116"/>
      <c r="M5631" s="116"/>
      <c r="N5631" s="116"/>
      <c r="O5631" s="116"/>
      <c r="T5631" s="103"/>
      <c r="Y5631" s="130" t="s">
        <v>215</v>
      </c>
      <c r="Z5631" s="130" t="s">
        <v>492</v>
      </c>
    </row>
    <row r="5632">
      <c r="L5632" s="116"/>
      <c r="M5632" s="116"/>
      <c r="N5632" s="116"/>
      <c r="O5632" s="116"/>
      <c r="T5632" s="103"/>
      <c r="Y5632" s="130" t="s">
        <v>87</v>
      </c>
      <c r="Z5632" s="130" t="s">
        <v>439</v>
      </c>
    </row>
    <row r="5633">
      <c r="L5633" s="116"/>
      <c r="M5633" s="116"/>
      <c r="N5633" s="116"/>
      <c r="O5633" s="116"/>
      <c r="T5633" s="103"/>
      <c r="Y5633" s="130" t="s">
        <v>596</v>
      </c>
      <c r="Z5633" s="130" t="s">
        <v>419</v>
      </c>
    </row>
    <row r="5634">
      <c r="L5634" s="116"/>
      <c r="M5634" s="116"/>
      <c r="N5634" s="116"/>
      <c r="O5634" s="116"/>
      <c r="T5634" s="103"/>
      <c r="Y5634" s="130" t="s">
        <v>125</v>
      </c>
      <c r="Z5634" s="130" t="s">
        <v>367</v>
      </c>
    </row>
    <row r="5635">
      <c r="L5635" s="116"/>
      <c r="M5635" s="116"/>
      <c r="N5635" s="116"/>
      <c r="O5635" s="116"/>
      <c r="T5635" s="103"/>
      <c r="Y5635" s="130" t="s">
        <v>175</v>
      </c>
      <c r="Z5635" s="130" t="s">
        <v>498</v>
      </c>
    </row>
    <row r="5636">
      <c r="L5636" s="116"/>
      <c r="M5636" s="116"/>
      <c r="N5636" s="116"/>
      <c r="O5636" s="116"/>
      <c r="T5636" s="103"/>
      <c r="Y5636" s="130" t="s">
        <v>83</v>
      </c>
      <c r="Z5636" s="130" t="s">
        <v>427</v>
      </c>
    </row>
    <row r="5637">
      <c r="L5637" s="116"/>
      <c r="M5637" s="116"/>
      <c r="N5637" s="116"/>
      <c r="O5637" s="116"/>
      <c r="T5637" s="103"/>
      <c r="Y5637" s="130" t="s">
        <v>225</v>
      </c>
      <c r="Z5637" s="130" t="s">
        <v>490</v>
      </c>
    </row>
    <row r="5638">
      <c r="L5638" s="116"/>
      <c r="M5638" s="116"/>
      <c r="N5638" s="116"/>
      <c r="O5638" s="116"/>
      <c r="T5638" s="103"/>
      <c r="Y5638" s="130" t="s">
        <v>187</v>
      </c>
      <c r="Z5638" s="130" t="s">
        <v>490</v>
      </c>
    </row>
    <row r="5639">
      <c r="L5639" s="116"/>
      <c r="M5639" s="116"/>
      <c r="N5639" s="116"/>
      <c r="O5639" s="116"/>
      <c r="T5639" s="103"/>
      <c r="Y5639" s="130" t="s">
        <v>121</v>
      </c>
      <c r="Z5639" s="130" t="s">
        <v>367</v>
      </c>
    </row>
    <row r="5640">
      <c r="L5640" s="116"/>
      <c r="M5640" s="116"/>
      <c r="N5640" s="116"/>
      <c r="O5640" s="116"/>
      <c r="T5640" s="103"/>
      <c r="Y5640" s="130" t="s">
        <v>610</v>
      </c>
      <c r="Z5640" s="130" t="s">
        <v>411</v>
      </c>
    </row>
    <row r="5641">
      <c r="L5641" s="116"/>
      <c r="M5641" s="116"/>
      <c r="N5641" s="116"/>
      <c r="O5641" s="116"/>
      <c r="T5641" s="103"/>
      <c r="Y5641" s="130" t="s">
        <v>67</v>
      </c>
      <c r="Z5641" s="130" t="s">
        <v>435</v>
      </c>
    </row>
    <row r="5642">
      <c r="L5642" s="116"/>
      <c r="M5642" s="116"/>
      <c r="N5642" s="116"/>
      <c r="O5642" s="116"/>
      <c r="T5642" s="103"/>
      <c r="Y5642" s="130" t="s">
        <v>611</v>
      </c>
      <c r="Z5642" s="130" t="s">
        <v>404</v>
      </c>
    </row>
    <row r="5643">
      <c r="L5643" s="116"/>
      <c r="M5643" s="116"/>
      <c r="N5643" s="116"/>
      <c r="O5643" s="116"/>
      <c r="T5643" s="103"/>
      <c r="Y5643" s="130" t="s">
        <v>69</v>
      </c>
      <c r="Z5643" s="130" t="s">
        <v>468</v>
      </c>
    </row>
    <row r="5644">
      <c r="L5644" s="116"/>
      <c r="M5644" s="116"/>
      <c r="N5644" s="116"/>
      <c r="O5644" s="116"/>
      <c r="T5644" s="103"/>
      <c r="Y5644" s="130" t="s">
        <v>243</v>
      </c>
      <c r="Z5644" s="130" t="s">
        <v>486</v>
      </c>
    </row>
    <row r="5645">
      <c r="L5645" s="116"/>
      <c r="M5645" s="116"/>
      <c r="N5645" s="116"/>
      <c r="O5645" s="116"/>
      <c r="T5645" s="103"/>
      <c r="Y5645" s="130" t="s">
        <v>139</v>
      </c>
      <c r="Z5645" s="130" t="s">
        <v>427</v>
      </c>
    </row>
    <row r="5646">
      <c r="L5646" s="116"/>
      <c r="M5646" s="116"/>
      <c r="N5646" s="116"/>
      <c r="O5646" s="116"/>
      <c r="T5646" s="103"/>
      <c r="Y5646" s="130" t="s">
        <v>81</v>
      </c>
      <c r="Z5646" s="130" t="s">
        <v>413</v>
      </c>
    </row>
    <row r="5647">
      <c r="L5647" s="116"/>
      <c r="M5647" s="116"/>
      <c r="N5647" s="116"/>
      <c r="O5647" s="116"/>
      <c r="T5647" s="103"/>
      <c r="Y5647" s="130" t="s">
        <v>97</v>
      </c>
      <c r="Z5647" s="130" t="s">
        <v>471</v>
      </c>
    </row>
    <row r="5648">
      <c r="L5648" s="116"/>
      <c r="M5648" s="116"/>
      <c r="N5648" s="116"/>
      <c r="O5648" s="116"/>
      <c r="T5648" s="103"/>
      <c r="Y5648" s="130" t="s">
        <v>123</v>
      </c>
      <c r="Z5648" s="130" t="s">
        <v>480</v>
      </c>
    </row>
    <row r="5649">
      <c r="L5649" s="116"/>
      <c r="M5649" s="116"/>
      <c r="N5649" s="116"/>
      <c r="O5649" s="116"/>
      <c r="T5649" s="103"/>
      <c r="Y5649" s="130" t="s">
        <v>547</v>
      </c>
      <c r="Z5649" s="130" t="s">
        <v>473</v>
      </c>
    </row>
    <row r="5650">
      <c r="L5650" s="116"/>
      <c r="M5650" s="116"/>
      <c r="N5650" s="116"/>
      <c r="O5650" s="116"/>
      <c r="T5650" s="103"/>
      <c r="Y5650" s="130" t="s">
        <v>548</v>
      </c>
      <c r="Z5650" s="130" t="s">
        <v>464</v>
      </c>
    </row>
    <row r="5651">
      <c r="L5651" s="116"/>
      <c r="M5651" s="116"/>
      <c r="N5651" s="116"/>
      <c r="O5651" s="116"/>
      <c r="T5651" s="103"/>
      <c r="Y5651" s="130" t="s">
        <v>91</v>
      </c>
      <c r="Z5651" s="130" t="s">
        <v>483</v>
      </c>
    </row>
    <row r="5652">
      <c r="L5652" s="116"/>
      <c r="M5652" s="116"/>
      <c r="N5652" s="116"/>
      <c r="O5652" s="116"/>
      <c r="T5652" s="103"/>
      <c r="Y5652" s="130" t="s">
        <v>155</v>
      </c>
      <c r="Z5652" s="130" t="s">
        <v>372</v>
      </c>
    </row>
    <row r="5653">
      <c r="L5653" s="116"/>
      <c r="M5653" s="116"/>
      <c r="N5653" s="116"/>
      <c r="O5653" s="116"/>
      <c r="T5653" s="103"/>
      <c r="Y5653" s="130" t="s">
        <v>582</v>
      </c>
      <c r="Z5653" s="130" t="s">
        <v>451</v>
      </c>
    </row>
    <row r="5654">
      <c r="L5654" s="116"/>
      <c r="M5654" s="116"/>
      <c r="N5654" s="116"/>
      <c r="O5654" s="116"/>
      <c r="T5654" s="103"/>
      <c r="Y5654" s="130" t="s">
        <v>255</v>
      </c>
      <c r="Z5654" s="130" t="s">
        <v>425</v>
      </c>
    </row>
    <row r="5655">
      <c r="L5655" s="116"/>
      <c r="M5655" s="116"/>
      <c r="N5655" s="116"/>
      <c r="O5655" s="116"/>
      <c r="T5655" s="103"/>
      <c r="Y5655" s="130" t="s">
        <v>103</v>
      </c>
      <c r="Z5655" s="130" t="s">
        <v>464</v>
      </c>
    </row>
    <row r="5656">
      <c r="L5656" s="116"/>
      <c r="M5656" s="116"/>
      <c r="N5656" s="116"/>
      <c r="O5656" s="116"/>
      <c r="T5656" s="103"/>
      <c r="Y5656" s="130" t="s">
        <v>75</v>
      </c>
      <c r="Z5656" s="130" t="s">
        <v>398</v>
      </c>
    </row>
    <row r="5657">
      <c r="L5657" s="116"/>
      <c r="M5657" s="116"/>
      <c r="N5657" s="116"/>
      <c r="O5657" s="116"/>
      <c r="T5657" s="103"/>
      <c r="Y5657" s="130" t="s">
        <v>141</v>
      </c>
      <c r="Z5657" s="130" t="s">
        <v>449</v>
      </c>
    </row>
    <row r="5658">
      <c r="L5658" s="116"/>
      <c r="M5658" s="116"/>
      <c r="N5658" s="116"/>
      <c r="O5658" s="116"/>
      <c r="T5658" s="103"/>
      <c r="Y5658" s="130" t="s">
        <v>193</v>
      </c>
      <c r="Z5658" s="130" t="s">
        <v>490</v>
      </c>
    </row>
    <row r="5659">
      <c r="L5659" s="116"/>
      <c r="M5659" s="116"/>
      <c r="N5659" s="116"/>
      <c r="O5659" s="116"/>
      <c r="T5659" s="103"/>
      <c r="Y5659" s="130" t="s">
        <v>129</v>
      </c>
      <c r="Z5659" s="130" t="s">
        <v>372</v>
      </c>
    </row>
    <row r="5660">
      <c r="L5660" s="116"/>
      <c r="M5660" s="116"/>
      <c r="N5660" s="116"/>
      <c r="O5660" s="116"/>
      <c r="T5660" s="103"/>
      <c r="Y5660" s="130" t="s">
        <v>89</v>
      </c>
      <c r="Z5660" s="130" t="s">
        <v>417</v>
      </c>
    </row>
    <row r="5661">
      <c r="L5661" s="116"/>
      <c r="M5661" s="116"/>
      <c r="N5661" s="116"/>
      <c r="O5661" s="116"/>
      <c r="T5661" s="103"/>
      <c r="Y5661" s="130" t="s">
        <v>159</v>
      </c>
      <c r="Z5661" s="130" t="s">
        <v>478</v>
      </c>
    </row>
    <row r="5662">
      <c r="L5662" s="116"/>
      <c r="M5662" s="116"/>
      <c r="N5662" s="116"/>
      <c r="O5662" s="116"/>
      <c r="T5662" s="103"/>
      <c r="Y5662" s="130" t="s">
        <v>165</v>
      </c>
      <c r="Z5662" s="130" t="s">
        <v>478</v>
      </c>
    </row>
    <row r="5663">
      <c r="L5663" s="116"/>
      <c r="M5663" s="116"/>
      <c r="N5663" s="116"/>
      <c r="O5663" s="116"/>
      <c r="T5663" s="103"/>
      <c r="Y5663" s="130" t="s">
        <v>205</v>
      </c>
      <c r="Z5663" s="130" t="s">
        <v>372</v>
      </c>
    </row>
    <row r="5664">
      <c r="L5664" s="116"/>
      <c r="M5664" s="116"/>
      <c r="N5664" s="116"/>
      <c r="O5664" s="116"/>
      <c r="T5664" s="103"/>
      <c r="Y5664" s="130" t="s">
        <v>527</v>
      </c>
      <c r="Z5664" s="130" t="s">
        <v>480</v>
      </c>
    </row>
    <row r="5665">
      <c r="L5665" s="116"/>
      <c r="M5665" s="116"/>
      <c r="N5665" s="116"/>
      <c r="O5665" s="116"/>
      <c r="T5665" s="103"/>
      <c r="Y5665" s="130" t="s">
        <v>60</v>
      </c>
      <c r="Z5665" s="130" t="s">
        <v>417</v>
      </c>
    </row>
    <row r="5666">
      <c r="L5666" s="116"/>
      <c r="M5666" s="116"/>
      <c r="N5666" s="116"/>
      <c r="O5666" s="116"/>
      <c r="T5666" s="103"/>
      <c r="Y5666" s="130" t="s">
        <v>135</v>
      </c>
      <c r="Z5666" s="130" t="s">
        <v>459</v>
      </c>
    </row>
    <row r="5667">
      <c r="L5667" s="116"/>
      <c r="M5667" s="116"/>
      <c r="N5667" s="116"/>
      <c r="O5667" s="116"/>
      <c r="T5667" s="103"/>
      <c r="Y5667" s="130" t="s">
        <v>534</v>
      </c>
      <c r="Z5667" s="130" t="s">
        <v>381</v>
      </c>
    </row>
    <row r="5668">
      <c r="L5668" s="116"/>
      <c r="M5668" s="116"/>
      <c r="N5668" s="116"/>
      <c r="O5668" s="116"/>
      <c r="T5668" s="103"/>
      <c r="Y5668" s="130" t="s">
        <v>211</v>
      </c>
      <c r="Z5668" s="130" t="s">
        <v>492</v>
      </c>
    </row>
    <row r="5669">
      <c r="L5669" s="116"/>
      <c r="M5669" s="116"/>
      <c r="N5669" s="116"/>
      <c r="O5669" s="116"/>
      <c r="T5669" s="103"/>
      <c r="Y5669" s="130" t="s">
        <v>538</v>
      </c>
      <c r="Z5669" s="130" t="s">
        <v>430</v>
      </c>
    </row>
    <row r="5670">
      <c r="L5670" s="116"/>
      <c r="M5670" s="116"/>
      <c r="N5670" s="116"/>
      <c r="O5670" s="116"/>
      <c r="T5670" s="103"/>
      <c r="Y5670" s="130" t="s">
        <v>608</v>
      </c>
      <c r="Z5670" s="130" t="s">
        <v>407</v>
      </c>
    </row>
    <row r="5671">
      <c r="L5671" s="116"/>
      <c r="M5671" s="116"/>
      <c r="N5671" s="116"/>
      <c r="O5671" s="116"/>
      <c r="T5671" s="103"/>
      <c r="Y5671" s="130" t="s">
        <v>77</v>
      </c>
      <c r="Z5671" s="130" t="s">
        <v>427</v>
      </c>
    </row>
    <row r="5672">
      <c r="L5672" s="116"/>
      <c r="M5672" s="116"/>
      <c r="N5672" s="116"/>
      <c r="O5672" s="116"/>
      <c r="T5672" s="103"/>
      <c r="Y5672" s="130" t="s">
        <v>215</v>
      </c>
      <c r="Z5672" s="130" t="s">
        <v>492</v>
      </c>
    </row>
    <row r="5673">
      <c r="L5673" s="116"/>
      <c r="M5673" s="116"/>
      <c r="N5673" s="116"/>
      <c r="O5673" s="116"/>
      <c r="T5673" s="103"/>
      <c r="Y5673" s="130" t="s">
        <v>87</v>
      </c>
      <c r="Z5673" s="130" t="s">
        <v>439</v>
      </c>
    </row>
    <row r="5674">
      <c r="L5674" s="116"/>
      <c r="M5674" s="116"/>
      <c r="N5674" s="116"/>
      <c r="O5674" s="116"/>
      <c r="T5674" s="103"/>
      <c r="Y5674" s="130" t="s">
        <v>596</v>
      </c>
      <c r="Z5674" s="130" t="s">
        <v>419</v>
      </c>
    </row>
    <row r="5675">
      <c r="L5675" s="116"/>
      <c r="M5675" s="116"/>
      <c r="N5675" s="116"/>
      <c r="O5675" s="116"/>
      <c r="T5675" s="103"/>
      <c r="Y5675" s="130" t="s">
        <v>125</v>
      </c>
      <c r="Z5675" s="130" t="s">
        <v>367</v>
      </c>
    </row>
    <row r="5676">
      <c r="L5676" s="116"/>
      <c r="M5676" s="116"/>
      <c r="N5676" s="116"/>
      <c r="O5676" s="116"/>
      <c r="T5676" s="103"/>
      <c r="Y5676" s="130" t="s">
        <v>175</v>
      </c>
      <c r="Z5676" s="130" t="s">
        <v>498</v>
      </c>
    </row>
    <row r="5677">
      <c r="L5677" s="116"/>
      <c r="M5677" s="116"/>
      <c r="N5677" s="116"/>
      <c r="O5677" s="116"/>
      <c r="T5677" s="103"/>
      <c r="Y5677" s="130" t="s">
        <v>83</v>
      </c>
      <c r="Z5677" s="130" t="s">
        <v>427</v>
      </c>
    </row>
    <row r="5678">
      <c r="L5678" s="116"/>
      <c r="M5678" s="116"/>
      <c r="N5678" s="116"/>
      <c r="O5678" s="116"/>
      <c r="T5678" s="103"/>
      <c r="Y5678" s="130" t="s">
        <v>225</v>
      </c>
      <c r="Z5678" s="130" t="s">
        <v>490</v>
      </c>
    </row>
    <row r="5679">
      <c r="L5679" s="116"/>
      <c r="M5679" s="116"/>
      <c r="N5679" s="116"/>
      <c r="O5679" s="116"/>
      <c r="T5679" s="103"/>
      <c r="Y5679" s="130" t="s">
        <v>187</v>
      </c>
      <c r="Z5679" s="130" t="s">
        <v>490</v>
      </c>
    </row>
    <row r="5680">
      <c r="L5680" s="116"/>
      <c r="M5680" s="116"/>
      <c r="N5680" s="116"/>
      <c r="O5680" s="116"/>
      <c r="T5680" s="103"/>
      <c r="Y5680" s="130" t="s">
        <v>121</v>
      </c>
      <c r="Z5680" s="130" t="s">
        <v>367</v>
      </c>
    </row>
    <row r="5681">
      <c r="L5681" s="116"/>
      <c r="M5681" s="116"/>
      <c r="N5681" s="116"/>
      <c r="O5681" s="116"/>
      <c r="T5681" s="103"/>
      <c r="Y5681" s="130" t="s">
        <v>610</v>
      </c>
      <c r="Z5681" s="130" t="s">
        <v>411</v>
      </c>
    </row>
    <row r="5682">
      <c r="L5682" s="116"/>
      <c r="M5682" s="116"/>
      <c r="N5682" s="116"/>
      <c r="O5682" s="116"/>
      <c r="T5682" s="103"/>
      <c r="Y5682" s="130" t="s">
        <v>67</v>
      </c>
      <c r="Z5682" s="130" t="s">
        <v>435</v>
      </c>
    </row>
    <row r="5683">
      <c r="L5683" s="116"/>
      <c r="M5683" s="116"/>
      <c r="N5683" s="116"/>
      <c r="O5683" s="116"/>
      <c r="T5683" s="103"/>
      <c r="Y5683" s="130" t="s">
        <v>611</v>
      </c>
      <c r="Z5683" s="130" t="s">
        <v>404</v>
      </c>
    </row>
    <row r="5684">
      <c r="L5684" s="116"/>
      <c r="M5684" s="116"/>
      <c r="N5684" s="116"/>
      <c r="O5684" s="116"/>
      <c r="T5684" s="103"/>
      <c r="Y5684" s="130" t="s">
        <v>243</v>
      </c>
      <c r="Z5684" s="130" t="s">
        <v>486</v>
      </c>
    </row>
    <row r="5685">
      <c r="L5685" s="116"/>
      <c r="M5685" s="116"/>
      <c r="N5685" s="116"/>
      <c r="O5685" s="116"/>
      <c r="T5685" s="103"/>
      <c r="Y5685" s="130" t="s">
        <v>139</v>
      </c>
      <c r="Z5685" s="130" t="s">
        <v>427</v>
      </c>
    </row>
    <row r="5686">
      <c r="L5686" s="116"/>
      <c r="M5686" s="116"/>
      <c r="N5686" s="116"/>
      <c r="O5686" s="116"/>
      <c r="T5686" s="103"/>
      <c r="Y5686" s="130" t="s">
        <v>81</v>
      </c>
      <c r="Z5686" s="130" t="s">
        <v>413</v>
      </c>
    </row>
    <row r="5687">
      <c r="L5687" s="116"/>
      <c r="M5687" s="116"/>
      <c r="N5687" s="116"/>
      <c r="O5687" s="116"/>
      <c r="T5687" s="103"/>
      <c r="Y5687" s="130" t="s">
        <v>97</v>
      </c>
      <c r="Z5687" s="130" t="s">
        <v>471</v>
      </c>
    </row>
    <row r="5688">
      <c r="L5688" s="116"/>
      <c r="M5688" s="116"/>
      <c r="N5688" s="116"/>
      <c r="O5688" s="116"/>
      <c r="T5688" s="103"/>
      <c r="Y5688" s="130" t="s">
        <v>123</v>
      </c>
      <c r="Z5688" s="130" t="s">
        <v>480</v>
      </c>
    </row>
    <row r="5689">
      <c r="L5689" s="116"/>
      <c r="M5689" s="116"/>
      <c r="N5689" s="116"/>
      <c r="O5689" s="116"/>
      <c r="T5689" s="103"/>
      <c r="Y5689" s="130" t="s">
        <v>91</v>
      </c>
      <c r="Z5689" s="130" t="s">
        <v>483</v>
      </c>
    </row>
    <row r="5690">
      <c r="L5690" s="116"/>
      <c r="M5690" s="116"/>
      <c r="N5690" s="116"/>
      <c r="O5690" s="116"/>
      <c r="T5690" s="103"/>
      <c r="Y5690" s="130" t="s">
        <v>155</v>
      </c>
      <c r="Z5690" s="130" t="s">
        <v>372</v>
      </c>
    </row>
    <row r="5691">
      <c r="L5691" s="116"/>
      <c r="M5691" s="116"/>
      <c r="N5691" s="116"/>
      <c r="O5691" s="116"/>
      <c r="T5691" s="103"/>
      <c r="Y5691" s="130" t="s">
        <v>582</v>
      </c>
      <c r="Z5691" s="130" t="s">
        <v>451</v>
      </c>
    </row>
    <row r="5692">
      <c r="L5692" s="116"/>
      <c r="M5692" s="116"/>
      <c r="N5692" s="116"/>
      <c r="O5692" s="116"/>
      <c r="T5692" s="103"/>
      <c r="Y5692" s="130" t="s">
        <v>255</v>
      </c>
      <c r="Z5692" s="130" t="s">
        <v>425</v>
      </c>
    </row>
    <row r="5693">
      <c r="L5693" s="116"/>
      <c r="M5693" s="116"/>
      <c r="N5693" s="116"/>
      <c r="O5693" s="116"/>
      <c r="T5693" s="103"/>
      <c r="Y5693" s="130" t="s">
        <v>103</v>
      </c>
      <c r="Z5693" s="130" t="s">
        <v>464</v>
      </c>
    </row>
    <row r="5694">
      <c r="L5694" s="116"/>
      <c r="M5694" s="116"/>
      <c r="N5694" s="116"/>
      <c r="O5694" s="116"/>
      <c r="T5694" s="103"/>
      <c r="Y5694" s="130" t="s">
        <v>75</v>
      </c>
      <c r="Z5694" s="130" t="s">
        <v>398</v>
      </c>
    </row>
    <row r="5695">
      <c r="L5695" s="116"/>
      <c r="M5695" s="116"/>
      <c r="N5695" s="116"/>
      <c r="O5695" s="116"/>
      <c r="T5695" s="103"/>
      <c r="Y5695" s="130" t="s">
        <v>141</v>
      </c>
      <c r="Z5695" s="130" t="s">
        <v>449</v>
      </c>
    </row>
    <row r="5696">
      <c r="L5696" s="116"/>
      <c r="M5696" s="116"/>
      <c r="N5696" s="116"/>
      <c r="O5696" s="116"/>
      <c r="T5696" s="103"/>
      <c r="Y5696" s="130" t="s">
        <v>193</v>
      </c>
      <c r="Z5696" s="130" t="s">
        <v>490</v>
      </c>
    </row>
    <row r="5697">
      <c r="L5697" s="116"/>
      <c r="M5697" s="116"/>
      <c r="N5697" s="116"/>
      <c r="O5697" s="116"/>
      <c r="T5697" s="103"/>
      <c r="Y5697" s="130" t="s">
        <v>197</v>
      </c>
      <c r="Z5697" s="130" t="s">
        <v>490</v>
      </c>
    </row>
    <row r="5698">
      <c r="L5698" s="116"/>
      <c r="M5698" s="116"/>
      <c r="N5698" s="116"/>
      <c r="O5698" s="116"/>
      <c r="T5698" s="103"/>
      <c r="Y5698" s="130" t="s">
        <v>129</v>
      </c>
      <c r="Z5698" s="130" t="s">
        <v>372</v>
      </c>
    </row>
    <row r="5699">
      <c r="L5699" s="116"/>
      <c r="M5699" s="116"/>
      <c r="N5699" s="116"/>
      <c r="O5699" s="116"/>
      <c r="T5699" s="103"/>
      <c r="Y5699" s="130" t="s">
        <v>89</v>
      </c>
      <c r="Z5699" s="130" t="s">
        <v>417</v>
      </c>
    </row>
    <row r="5700">
      <c r="L5700" s="116"/>
      <c r="M5700" s="116"/>
      <c r="N5700" s="116"/>
      <c r="O5700" s="116"/>
      <c r="T5700" s="103"/>
      <c r="Y5700" s="130" t="s">
        <v>159</v>
      </c>
      <c r="Z5700" s="130" t="s">
        <v>478</v>
      </c>
    </row>
    <row r="5701">
      <c r="L5701" s="116"/>
      <c r="M5701" s="116"/>
      <c r="N5701" s="116"/>
      <c r="O5701" s="116"/>
      <c r="T5701" s="103"/>
      <c r="Y5701" s="130" t="s">
        <v>165</v>
      </c>
      <c r="Z5701" s="130" t="s">
        <v>478</v>
      </c>
    </row>
    <row r="5702">
      <c r="L5702" s="116"/>
      <c r="M5702" s="116"/>
      <c r="N5702" s="116"/>
      <c r="O5702" s="116"/>
      <c r="T5702" s="103"/>
      <c r="Y5702" s="130" t="s">
        <v>205</v>
      </c>
      <c r="Z5702" s="130" t="s">
        <v>372</v>
      </c>
    </row>
    <row r="5703">
      <c r="L5703" s="116"/>
      <c r="M5703" s="116"/>
      <c r="N5703" s="116"/>
      <c r="O5703" s="116"/>
      <c r="T5703" s="103"/>
      <c r="Y5703" s="130" t="s">
        <v>527</v>
      </c>
      <c r="Z5703" s="130" t="s">
        <v>480</v>
      </c>
    </row>
    <row r="5704">
      <c r="L5704" s="116"/>
      <c r="M5704" s="116"/>
      <c r="N5704" s="116"/>
      <c r="O5704" s="116"/>
      <c r="T5704" s="103"/>
      <c r="Y5704" s="130" t="s">
        <v>60</v>
      </c>
      <c r="Z5704" s="130" t="s">
        <v>417</v>
      </c>
    </row>
    <row r="5705">
      <c r="L5705" s="116"/>
      <c r="M5705" s="116"/>
      <c r="N5705" s="116"/>
      <c r="O5705" s="116"/>
      <c r="T5705" s="103"/>
      <c r="Y5705" s="130" t="s">
        <v>585</v>
      </c>
      <c r="Z5705" s="130" t="s">
        <v>417</v>
      </c>
    </row>
    <row r="5706">
      <c r="L5706" s="116"/>
      <c r="M5706" s="116"/>
      <c r="N5706" s="116"/>
      <c r="O5706" s="116"/>
      <c r="T5706" s="103"/>
      <c r="Y5706" s="130" t="s">
        <v>135</v>
      </c>
      <c r="Z5706" s="130" t="s">
        <v>459</v>
      </c>
    </row>
    <row r="5707">
      <c r="L5707" s="116"/>
      <c r="M5707" s="116"/>
      <c r="N5707" s="116"/>
      <c r="O5707" s="116"/>
      <c r="T5707" s="103"/>
      <c r="Y5707" s="130" t="s">
        <v>534</v>
      </c>
      <c r="Z5707" s="130" t="s">
        <v>381</v>
      </c>
    </row>
    <row r="5708">
      <c r="L5708" s="116"/>
      <c r="M5708" s="116"/>
      <c r="N5708" s="116"/>
      <c r="O5708" s="116"/>
      <c r="T5708" s="103"/>
      <c r="Y5708" s="130" t="s">
        <v>211</v>
      </c>
      <c r="Z5708" s="130" t="s">
        <v>492</v>
      </c>
    </row>
    <row r="5709">
      <c r="L5709" s="116"/>
      <c r="M5709" s="116"/>
      <c r="N5709" s="116"/>
      <c r="O5709" s="116"/>
      <c r="T5709" s="103"/>
      <c r="Y5709" s="130" t="s">
        <v>538</v>
      </c>
      <c r="Z5709" s="130" t="s">
        <v>430</v>
      </c>
    </row>
    <row r="5710">
      <c r="L5710" s="116"/>
      <c r="M5710" s="116"/>
      <c r="N5710" s="116"/>
      <c r="O5710" s="116"/>
      <c r="T5710" s="103"/>
      <c r="Y5710" s="130" t="s">
        <v>608</v>
      </c>
      <c r="Z5710" s="130" t="s">
        <v>407</v>
      </c>
    </row>
    <row r="5711">
      <c r="L5711" s="116"/>
      <c r="M5711" s="116"/>
      <c r="N5711" s="116"/>
      <c r="O5711" s="116"/>
      <c r="T5711" s="103"/>
      <c r="Y5711" s="130" t="s">
        <v>77</v>
      </c>
      <c r="Z5711" s="130" t="s">
        <v>427</v>
      </c>
    </row>
    <row r="5712">
      <c r="L5712" s="116"/>
      <c r="M5712" s="116"/>
      <c r="N5712" s="116"/>
      <c r="O5712" s="116"/>
      <c r="T5712" s="103"/>
      <c r="Y5712" s="130" t="s">
        <v>191</v>
      </c>
      <c r="Z5712" s="130" t="s">
        <v>384</v>
      </c>
    </row>
    <row r="5713">
      <c r="L5713" s="116"/>
      <c r="M5713" s="116"/>
      <c r="N5713" s="116"/>
      <c r="O5713" s="116"/>
      <c r="T5713" s="103"/>
      <c r="Y5713" s="130" t="s">
        <v>215</v>
      </c>
      <c r="Z5713" s="130" t="s">
        <v>492</v>
      </c>
    </row>
    <row r="5714">
      <c r="L5714" s="116"/>
      <c r="M5714" s="116"/>
      <c r="N5714" s="116"/>
      <c r="O5714" s="116"/>
      <c r="T5714" s="103"/>
      <c r="Y5714" s="130" t="s">
        <v>609</v>
      </c>
      <c r="Z5714" s="130" t="s">
        <v>492</v>
      </c>
    </row>
    <row r="5715">
      <c r="L5715" s="116"/>
      <c r="M5715" s="116"/>
      <c r="N5715" s="116"/>
      <c r="O5715" s="116"/>
      <c r="T5715" s="103"/>
      <c r="Y5715" s="130" t="s">
        <v>87</v>
      </c>
      <c r="Z5715" s="130" t="s">
        <v>439</v>
      </c>
    </row>
    <row r="5716">
      <c r="L5716" s="116"/>
      <c r="M5716" s="116"/>
      <c r="N5716" s="116"/>
      <c r="O5716" s="116"/>
      <c r="T5716" s="103"/>
      <c r="Y5716" s="130" t="s">
        <v>596</v>
      </c>
      <c r="Z5716" s="130" t="s">
        <v>419</v>
      </c>
    </row>
    <row r="5717">
      <c r="L5717" s="116"/>
      <c r="M5717" s="116"/>
      <c r="N5717" s="116"/>
      <c r="O5717" s="116"/>
      <c r="T5717" s="103"/>
      <c r="Y5717" s="130" t="s">
        <v>125</v>
      </c>
      <c r="Z5717" s="130" t="s">
        <v>367</v>
      </c>
    </row>
    <row r="5718">
      <c r="L5718" s="116"/>
      <c r="M5718" s="116"/>
      <c r="N5718" s="116"/>
      <c r="O5718" s="116"/>
      <c r="T5718" s="103"/>
      <c r="Y5718" s="130" t="s">
        <v>175</v>
      </c>
      <c r="Z5718" s="130" t="s">
        <v>498</v>
      </c>
    </row>
    <row r="5719">
      <c r="L5719" s="116"/>
      <c r="M5719" s="116"/>
      <c r="N5719" s="116"/>
      <c r="O5719" s="116"/>
      <c r="T5719" s="103"/>
      <c r="Y5719" s="130" t="s">
        <v>83</v>
      </c>
      <c r="Z5719" s="130" t="s">
        <v>427</v>
      </c>
    </row>
    <row r="5720">
      <c r="L5720" s="116"/>
      <c r="M5720" s="116"/>
      <c r="N5720" s="116"/>
      <c r="O5720" s="116"/>
      <c r="T5720" s="103"/>
      <c r="Y5720" s="130" t="s">
        <v>225</v>
      </c>
      <c r="Z5720" s="130" t="s">
        <v>490</v>
      </c>
    </row>
    <row r="5721">
      <c r="L5721" s="116"/>
      <c r="M5721" s="116"/>
      <c r="N5721" s="116"/>
      <c r="O5721" s="116"/>
      <c r="T5721" s="103"/>
      <c r="Y5721" s="130" t="s">
        <v>187</v>
      </c>
      <c r="Z5721" s="130" t="s">
        <v>490</v>
      </c>
    </row>
    <row r="5722">
      <c r="L5722" s="116"/>
      <c r="M5722" s="116"/>
      <c r="N5722" s="116"/>
      <c r="O5722" s="116"/>
      <c r="T5722" s="103"/>
      <c r="Y5722" s="130" t="s">
        <v>227</v>
      </c>
      <c r="Z5722" s="130" t="s">
        <v>490</v>
      </c>
    </row>
    <row r="5723">
      <c r="L5723" s="116"/>
      <c r="M5723" s="116"/>
      <c r="N5723" s="116"/>
      <c r="O5723" s="116"/>
      <c r="T5723" s="103"/>
      <c r="Y5723" s="130" t="s">
        <v>121</v>
      </c>
      <c r="Z5723" s="130" t="s">
        <v>367</v>
      </c>
    </row>
    <row r="5724">
      <c r="L5724" s="116"/>
      <c r="M5724" s="116"/>
      <c r="N5724" s="116"/>
      <c r="O5724" s="116"/>
      <c r="T5724" s="103"/>
      <c r="Y5724" s="130" t="s">
        <v>610</v>
      </c>
      <c r="Z5724" s="130" t="s">
        <v>411</v>
      </c>
    </row>
    <row r="5725">
      <c r="L5725" s="116"/>
      <c r="M5725" s="116"/>
      <c r="N5725" s="116"/>
      <c r="O5725" s="116"/>
      <c r="T5725" s="103"/>
      <c r="Y5725" s="130" t="s">
        <v>67</v>
      </c>
      <c r="Z5725" s="130" t="s">
        <v>435</v>
      </c>
    </row>
    <row r="5726">
      <c r="L5726" s="116"/>
      <c r="M5726" s="116"/>
      <c r="N5726" s="116"/>
      <c r="O5726" s="116"/>
      <c r="T5726" s="103"/>
      <c r="Y5726" s="130" t="s">
        <v>611</v>
      </c>
      <c r="Z5726" s="130" t="s">
        <v>404</v>
      </c>
    </row>
    <row r="5727">
      <c r="L5727" s="116"/>
      <c r="M5727" s="116"/>
      <c r="N5727" s="116"/>
      <c r="O5727" s="116"/>
      <c r="T5727" s="103"/>
      <c r="Y5727" s="130" t="s">
        <v>69</v>
      </c>
      <c r="Z5727" s="130" t="s">
        <v>468</v>
      </c>
    </row>
    <row r="5728">
      <c r="L5728" s="116"/>
      <c r="M5728" s="116"/>
      <c r="N5728" s="116"/>
      <c r="O5728" s="116"/>
      <c r="T5728" s="103"/>
      <c r="Y5728" s="130" t="s">
        <v>243</v>
      </c>
      <c r="Z5728" s="130" t="s">
        <v>486</v>
      </c>
    </row>
    <row r="5729">
      <c r="L5729" s="116"/>
      <c r="M5729" s="116"/>
      <c r="N5729" s="116"/>
      <c r="O5729" s="116"/>
      <c r="T5729" s="103"/>
      <c r="Y5729" s="130" t="s">
        <v>139</v>
      </c>
      <c r="Z5729" s="130" t="s">
        <v>427</v>
      </c>
    </row>
    <row r="5730">
      <c r="L5730" s="116"/>
      <c r="M5730" s="116"/>
      <c r="N5730" s="116"/>
      <c r="O5730" s="116"/>
      <c r="T5730" s="103"/>
      <c r="Y5730" s="130" t="s">
        <v>81</v>
      </c>
      <c r="Z5730" s="130" t="s">
        <v>413</v>
      </c>
    </row>
    <row r="5731">
      <c r="L5731" s="116"/>
      <c r="M5731" s="116"/>
      <c r="N5731" s="116"/>
      <c r="O5731" s="116"/>
      <c r="T5731" s="103"/>
      <c r="Y5731" s="130" t="s">
        <v>97</v>
      </c>
      <c r="Z5731" s="130" t="s">
        <v>471</v>
      </c>
    </row>
    <row r="5732">
      <c r="L5732" s="116"/>
      <c r="M5732" s="116"/>
      <c r="N5732" s="116"/>
      <c r="O5732" s="116"/>
      <c r="T5732" s="103"/>
      <c r="Y5732" s="130" t="s">
        <v>123</v>
      </c>
      <c r="Z5732" s="130" t="s">
        <v>480</v>
      </c>
    </row>
    <row r="5733">
      <c r="L5733" s="116"/>
      <c r="M5733" s="116"/>
      <c r="N5733" s="116"/>
      <c r="O5733" s="116"/>
      <c r="T5733" s="103"/>
      <c r="Y5733" s="130" t="s">
        <v>547</v>
      </c>
      <c r="Z5733" s="130" t="s">
        <v>473</v>
      </c>
    </row>
    <row r="5734">
      <c r="L5734" s="116"/>
      <c r="M5734" s="116"/>
      <c r="N5734" s="116"/>
      <c r="O5734" s="116"/>
      <c r="T5734" s="103"/>
      <c r="Y5734" s="130" t="s">
        <v>548</v>
      </c>
      <c r="Z5734" s="130" t="s">
        <v>464</v>
      </c>
    </row>
    <row r="5735">
      <c r="L5735" s="116"/>
      <c r="M5735" s="116"/>
      <c r="N5735" s="116"/>
      <c r="O5735" s="116"/>
      <c r="T5735" s="103"/>
      <c r="Y5735" s="130" t="s">
        <v>91</v>
      </c>
      <c r="Z5735" s="130" t="s">
        <v>483</v>
      </c>
    </row>
    <row r="5736">
      <c r="L5736" s="116"/>
      <c r="M5736" s="116"/>
      <c r="N5736" s="116"/>
      <c r="O5736" s="116"/>
      <c r="T5736" s="103"/>
      <c r="Y5736" s="130" t="s">
        <v>155</v>
      </c>
      <c r="Z5736" s="130" t="s">
        <v>372</v>
      </c>
    </row>
    <row r="5737">
      <c r="L5737" s="116"/>
      <c r="M5737" s="116"/>
      <c r="N5737" s="116"/>
      <c r="O5737" s="116"/>
      <c r="T5737" s="103"/>
      <c r="Y5737" s="130" t="s">
        <v>582</v>
      </c>
      <c r="Z5737" s="130" t="s">
        <v>451</v>
      </c>
    </row>
    <row r="5738">
      <c r="L5738" s="116"/>
      <c r="M5738" s="116"/>
      <c r="N5738" s="116"/>
      <c r="O5738" s="116"/>
      <c r="T5738" s="103"/>
      <c r="Y5738" s="130" t="s">
        <v>255</v>
      </c>
      <c r="Z5738" s="130" t="s">
        <v>425</v>
      </c>
    </row>
    <row r="5739">
      <c r="L5739" s="116"/>
      <c r="M5739" s="116"/>
      <c r="N5739" s="116"/>
      <c r="O5739" s="116"/>
      <c r="T5739" s="103"/>
      <c r="Y5739" s="130" t="s">
        <v>103</v>
      </c>
      <c r="Z5739" s="130" t="s">
        <v>464</v>
      </c>
    </row>
    <row r="5740">
      <c r="L5740" s="116"/>
      <c r="M5740" s="116"/>
      <c r="N5740" s="116"/>
      <c r="O5740" s="116"/>
      <c r="T5740" s="103"/>
      <c r="Y5740" s="130" t="s">
        <v>75</v>
      </c>
      <c r="Z5740" s="130" t="s">
        <v>398</v>
      </c>
    </row>
    <row r="5741">
      <c r="L5741" s="116"/>
      <c r="M5741" s="116"/>
      <c r="N5741" s="116"/>
      <c r="O5741" s="116"/>
      <c r="T5741" s="103"/>
      <c r="Y5741" s="130" t="s">
        <v>141</v>
      </c>
      <c r="Z5741" s="130" t="s">
        <v>449</v>
      </c>
    </row>
    <row r="5742">
      <c r="L5742" s="116"/>
      <c r="M5742" s="116"/>
      <c r="N5742" s="116"/>
      <c r="O5742" s="116"/>
      <c r="T5742" s="103"/>
      <c r="Y5742" s="130" t="s">
        <v>193</v>
      </c>
      <c r="Z5742" s="130" t="s">
        <v>490</v>
      </c>
    </row>
    <row r="5743">
      <c r="L5743" s="116"/>
      <c r="M5743" s="116"/>
      <c r="N5743" s="116"/>
      <c r="O5743" s="116"/>
      <c r="T5743" s="103"/>
      <c r="Y5743" s="130" t="s">
        <v>197</v>
      </c>
      <c r="Z5743" s="130" t="s">
        <v>490</v>
      </c>
    </row>
    <row r="5744">
      <c r="L5744" s="116"/>
      <c r="M5744" s="116"/>
      <c r="N5744" s="116"/>
      <c r="O5744" s="116"/>
      <c r="T5744" s="103"/>
      <c r="Y5744" s="130" t="s">
        <v>129</v>
      </c>
      <c r="Z5744" s="130" t="s">
        <v>372</v>
      </c>
    </row>
    <row r="5745">
      <c r="L5745" s="116"/>
      <c r="M5745" s="116"/>
      <c r="N5745" s="116"/>
      <c r="O5745" s="116"/>
      <c r="T5745" s="103"/>
      <c r="Y5745" s="130" t="s">
        <v>89</v>
      </c>
      <c r="Z5745" s="130" t="s">
        <v>417</v>
      </c>
    </row>
    <row r="5746">
      <c r="L5746" s="116"/>
      <c r="M5746" s="116"/>
      <c r="N5746" s="116"/>
      <c r="O5746" s="116"/>
      <c r="T5746" s="103"/>
      <c r="Y5746" s="130" t="s">
        <v>159</v>
      </c>
      <c r="Z5746" s="130" t="s">
        <v>478</v>
      </c>
    </row>
    <row r="5747">
      <c r="L5747" s="116"/>
      <c r="M5747" s="116"/>
      <c r="N5747" s="116"/>
      <c r="O5747" s="116"/>
      <c r="T5747" s="103"/>
      <c r="Y5747" s="130" t="s">
        <v>165</v>
      </c>
      <c r="Z5747" s="130" t="s">
        <v>478</v>
      </c>
    </row>
    <row r="5748">
      <c r="L5748" s="116"/>
      <c r="M5748" s="116"/>
      <c r="N5748" s="116"/>
      <c r="O5748" s="116"/>
      <c r="T5748" s="103"/>
      <c r="Y5748" s="130" t="s">
        <v>205</v>
      </c>
      <c r="Z5748" s="130" t="s">
        <v>372</v>
      </c>
    </row>
    <row r="5749">
      <c r="L5749" s="116"/>
      <c r="M5749" s="116"/>
      <c r="N5749" s="116"/>
      <c r="O5749" s="116"/>
      <c r="T5749" s="103"/>
      <c r="Y5749" s="130" t="s">
        <v>527</v>
      </c>
      <c r="Z5749" s="130" t="s">
        <v>480</v>
      </c>
    </row>
    <row r="5750">
      <c r="L5750" s="116"/>
      <c r="M5750" s="116"/>
      <c r="N5750" s="116"/>
      <c r="O5750" s="116"/>
      <c r="T5750" s="103"/>
      <c r="Y5750" s="130" t="s">
        <v>60</v>
      </c>
      <c r="Z5750" s="130" t="s">
        <v>417</v>
      </c>
    </row>
    <row r="5751">
      <c r="L5751" s="116"/>
      <c r="M5751" s="116"/>
      <c r="N5751" s="116"/>
      <c r="O5751" s="116"/>
      <c r="T5751" s="103"/>
      <c r="Y5751" s="130" t="s">
        <v>585</v>
      </c>
      <c r="Z5751" s="130" t="s">
        <v>417</v>
      </c>
    </row>
    <row r="5752">
      <c r="L5752" s="116"/>
      <c r="M5752" s="116"/>
      <c r="N5752" s="116"/>
      <c r="O5752" s="116"/>
      <c r="T5752" s="103"/>
      <c r="Y5752" s="130" t="s">
        <v>135</v>
      </c>
      <c r="Z5752" s="130" t="s">
        <v>459</v>
      </c>
    </row>
    <row r="5753">
      <c r="L5753" s="116"/>
      <c r="M5753" s="116"/>
      <c r="N5753" s="116"/>
      <c r="O5753" s="116"/>
      <c r="T5753" s="103"/>
      <c r="Y5753" s="130" t="s">
        <v>534</v>
      </c>
      <c r="Z5753" s="130" t="s">
        <v>381</v>
      </c>
    </row>
    <row r="5754">
      <c r="L5754" s="116"/>
      <c r="M5754" s="116"/>
      <c r="N5754" s="116"/>
      <c r="O5754" s="116"/>
      <c r="T5754" s="103"/>
      <c r="Y5754" s="130" t="s">
        <v>211</v>
      </c>
      <c r="Z5754" s="130" t="s">
        <v>492</v>
      </c>
    </row>
    <row r="5755">
      <c r="L5755" s="116"/>
      <c r="M5755" s="116"/>
      <c r="N5755" s="116"/>
      <c r="O5755" s="116"/>
      <c r="T5755" s="103"/>
      <c r="Y5755" s="130" t="s">
        <v>538</v>
      </c>
      <c r="Z5755" s="130" t="s">
        <v>430</v>
      </c>
    </row>
    <row r="5756">
      <c r="L5756" s="116"/>
      <c r="M5756" s="116"/>
      <c r="N5756" s="116"/>
      <c r="O5756" s="116"/>
      <c r="T5756" s="103"/>
      <c r="Y5756" s="130" t="s">
        <v>608</v>
      </c>
      <c r="Z5756" s="130" t="s">
        <v>407</v>
      </c>
    </row>
    <row r="5757">
      <c r="L5757" s="116"/>
      <c r="M5757" s="116"/>
      <c r="N5757" s="116"/>
      <c r="O5757" s="116"/>
      <c r="T5757" s="103"/>
      <c r="Y5757" s="130" t="s">
        <v>77</v>
      </c>
      <c r="Z5757" s="130" t="s">
        <v>427</v>
      </c>
    </row>
    <row r="5758">
      <c r="L5758" s="116"/>
      <c r="M5758" s="116"/>
      <c r="N5758" s="116"/>
      <c r="O5758" s="116"/>
      <c r="T5758" s="103"/>
      <c r="Y5758" s="130" t="s">
        <v>191</v>
      </c>
      <c r="Z5758" s="130" t="s">
        <v>384</v>
      </c>
    </row>
    <row r="5759">
      <c r="L5759" s="116"/>
      <c r="M5759" s="116"/>
      <c r="N5759" s="116"/>
      <c r="O5759" s="116"/>
      <c r="T5759" s="103"/>
      <c r="Y5759" s="130" t="s">
        <v>215</v>
      </c>
      <c r="Z5759" s="130" t="s">
        <v>492</v>
      </c>
    </row>
    <row r="5760">
      <c r="L5760" s="116"/>
      <c r="M5760" s="116"/>
      <c r="N5760" s="116"/>
      <c r="O5760" s="116"/>
      <c r="T5760" s="103"/>
      <c r="Y5760" s="130" t="s">
        <v>87</v>
      </c>
      <c r="Z5760" s="130" t="s">
        <v>439</v>
      </c>
    </row>
    <row r="5761">
      <c r="L5761" s="116"/>
      <c r="M5761" s="116"/>
      <c r="N5761" s="116"/>
      <c r="O5761" s="116"/>
      <c r="T5761" s="103"/>
      <c r="Y5761" s="130" t="s">
        <v>596</v>
      </c>
      <c r="Z5761" s="130" t="s">
        <v>419</v>
      </c>
    </row>
    <row r="5762">
      <c r="L5762" s="116"/>
      <c r="M5762" s="116"/>
      <c r="N5762" s="116"/>
      <c r="O5762" s="116"/>
      <c r="T5762" s="103"/>
      <c r="Y5762" s="130" t="s">
        <v>125</v>
      </c>
      <c r="Z5762" s="130" t="s">
        <v>367</v>
      </c>
    </row>
    <row r="5763">
      <c r="L5763" s="116"/>
      <c r="M5763" s="116"/>
      <c r="N5763" s="116"/>
      <c r="O5763" s="116"/>
      <c r="T5763" s="103"/>
      <c r="Y5763" s="130" t="s">
        <v>175</v>
      </c>
      <c r="Z5763" s="130" t="s">
        <v>498</v>
      </c>
    </row>
    <row r="5764">
      <c r="L5764" s="116"/>
      <c r="M5764" s="116"/>
      <c r="N5764" s="116"/>
      <c r="O5764" s="116"/>
      <c r="T5764" s="103"/>
      <c r="Y5764" s="130" t="s">
        <v>83</v>
      </c>
      <c r="Z5764" s="130" t="s">
        <v>427</v>
      </c>
    </row>
    <row r="5765">
      <c r="L5765" s="116"/>
      <c r="M5765" s="116"/>
      <c r="N5765" s="116"/>
      <c r="O5765" s="116"/>
      <c r="T5765" s="103"/>
      <c r="Y5765" s="130" t="s">
        <v>227</v>
      </c>
      <c r="Z5765" s="130" t="s">
        <v>490</v>
      </c>
    </row>
    <row r="5766">
      <c r="L5766" s="116"/>
      <c r="M5766" s="116"/>
      <c r="N5766" s="116"/>
      <c r="O5766" s="116"/>
      <c r="T5766" s="103"/>
      <c r="Y5766" s="130" t="s">
        <v>121</v>
      </c>
      <c r="Z5766" s="130" t="s">
        <v>367</v>
      </c>
    </row>
    <row r="5767">
      <c r="L5767" s="116"/>
      <c r="M5767" s="116"/>
      <c r="N5767" s="116"/>
      <c r="O5767" s="116"/>
      <c r="T5767" s="103"/>
      <c r="Y5767" s="130" t="s">
        <v>67</v>
      </c>
      <c r="Z5767" s="130" t="s">
        <v>435</v>
      </c>
    </row>
    <row r="5768">
      <c r="L5768" s="116"/>
      <c r="M5768" s="116"/>
      <c r="N5768" s="116"/>
      <c r="O5768" s="116"/>
      <c r="T5768" s="103"/>
      <c r="Y5768" s="130" t="s">
        <v>611</v>
      </c>
      <c r="Z5768" s="130" t="s">
        <v>404</v>
      </c>
    </row>
    <row r="5769">
      <c r="L5769" s="116"/>
      <c r="M5769" s="116"/>
      <c r="N5769" s="116"/>
      <c r="O5769" s="116"/>
      <c r="T5769" s="103"/>
      <c r="Y5769" s="130" t="s">
        <v>69</v>
      </c>
      <c r="Z5769" s="130" t="s">
        <v>468</v>
      </c>
    </row>
    <row r="5770">
      <c r="L5770" s="116"/>
      <c r="M5770" s="116"/>
      <c r="N5770" s="116"/>
      <c r="O5770" s="116"/>
      <c r="T5770" s="103"/>
      <c r="Y5770" s="130" t="s">
        <v>243</v>
      </c>
      <c r="Z5770" s="130" t="s">
        <v>486</v>
      </c>
    </row>
    <row r="5771">
      <c r="L5771" s="116"/>
      <c r="M5771" s="116"/>
      <c r="N5771" s="116"/>
      <c r="O5771" s="116"/>
      <c r="T5771" s="103"/>
      <c r="Y5771" s="130" t="s">
        <v>139</v>
      </c>
      <c r="Z5771" s="130" t="s">
        <v>427</v>
      </c>
    </row>
    <row r="5772">
      <c r="L5772" s="116"/>
      <c r="M5772" s="116"/>
      <c r="N5772" s="116"/>
      <c r="O5772" s="116"/>
      <c r="T5772" s="103"/>
      <c r="Y5772" s="130" t="s">
        <v>613</v>
      </c>
      <c r="Z5772" s="130" t="s">
        <v>492</v>
      </c>
    </row>
    <row r="5773">
      <c r="L5773" s="116"/>
      <c r="M5773" s="116"/>
      <c r="N5773" s="116"/>
      <c r="O5773" s="116"/>
      <c r="T5773" s="103"/>
      <c r="Y5773" s="130" t="s">
        <v>81</v>
      </c>
      <c r="Z5773" s="130" t="s">
        <v>413</v>
      </c>
    </row>
    <row r="5774">
      <c r="L5774" s="116"/>
      <c r="M5774" s="116"/>
      <c r="N5774" s="116"/>
      <c r="O5774" s="116"/>
      <c r="T5774" s="103"/>
      <c r="Y5774" s="130" t="s">
        <v>97</v>
      </c>
      <c r="Z5774" s="130" t="s">
        <v>471</v>
      </c>
    </row>
    <row r="5775">
      <c r="L5775" s="116"/>
      <c r="M5775" s="116"/>
      <c r="N5775" s="116"/>
      <c r="O5775" s="116"/>
      <c r="T5775" s="103"/>
      <c r="Y5775" s="130" t="s">
        <v>123</v>
      </c>
      <c r="Z5775" s="130" t="s">
        <v>480</v>
      </c>
    </row>
    <row r="5776">
      <c r="L5776" s="116"/>
      <c r="M5776" s="116"/>
      <c r="N5776" s="116"/>
      <c r="O5776" s="116"/>
      <c r="T5776" s="103"/>
      <c r="Y5776" s="130" t="s">
        <v>91</v>
      </c>
      <c r="Z5776" s="130" t="s">
        <v>483</v>
      </c>
    </row>
    <row r="5777">
      <c r="L5777" s="116"/>
      <c r="M5777" s="116"/>
      <c r="N5777" s="116"/>
      <c r="O5777" s="116"/>
      <c r="T5777" s="103"/>
      <c r="Y5777" s="130" t="s">
        <v>155</v>
      </c>
      <c r="Z5777" s="130" t="s">
        <v>372</v>
      </c>
    </row>
    <row r="5778">
      <c r="L5778" s="116"/>
      <c r="M5778" s="116"/>
      <c r="N5778" s="116"/>
      <c r="O5778" s="116"/>
      <c r="T5778" s="103"/>
      <c r="Y5778" s="130" t="s">
        <v>582</v>
      </c>
      <c r="Z5778" s="130" t="s">
        <v>451</v>
      </c>
    </row>
    <row r="5779">
      <c r="L5779" s="116"/>
      <c r="M5779" s="116"/>
      <c r="N5779" s="116"/>
      <c r="O5779" s="116"/>
      <c r="T5779" s="103"/>
      <c r="Y5779" s="130" t="s">
        <v>255</v>
      </c>
      <c r="Z5779" s="130" t="s">
        <v>425</v>
      </c>
    </row>
    <row r="5780">
      <c r="L5780" s="116"/>
      <c r="M5780" s="116"/>
      <c r="N5780" s="116"/>
      <c r="O5780" s="116"/>
      <c r="T5780" s="103"/>
      <c r="Y5780" s="130" t="s">
        <v>103</v>
      </c>
      <c r="Z5780" s="130" t="s">
        <v>464</v>
      </c>
    </row>
    <row r="5781">
      <c r="L5781" s="116"/>
      <c r="M5781" s="116"/>
      <c r="N5781" s="116"/>
      <c r="O5781" s="116"/>
      <c r="T5781" s="103"/>
      <c r="Y5781" s="130" t="s">
        <v>75</v>
      </c>
      <c r="Z5781" s="130" t="s">
        <v>398</v>
      </c>
    </row>
    <row r="5782">
      <c r="L5782" s="116"/>
      <c r="M5782" s="116"/>
      <c r="N5782" s="116"/>
      <c r="O5782" s="116"/>
      <c r="T5782" s="103"/>
      <c r="Y5782" s="130" t="s">
        <v>141</v>
      </c>
      <c r="Z5782" s="130" t="s">
        <v>449</v>
      </c>
    </row>
    <row r="5783">
      <c r="L5783" s="116"/>
      <c r="M5783" s="116"/>
      <c r="N5783" s="116"/>
      <c r="O5783" s="116"/>
      <c r="T5783" s="103"/>
      <c r="Y5783" s="130" t="s">
        <v>193</v>
      </c>
      <c r="Z5783" s="130" t="s">
        <v>490</v>
      </c>
    </row>
    <row r="5784">
      <c r="L5784" s="116"/>
      <c r="M5784" s="116"/>
      <c r="N5784" s="116"/>
      <c r="O5784" s="116"/>
      <c r="T5784" s="103"/>
      <c r="Y5784" s="130" t="s">
        <v>129</v>
      </c>
      <c r="Z5784" s="130" t="s">
        <v>372</v>
      </c>
    </row>
    <row r="5785">
      <c r="L5785" s="116"/>
      <c r="M5785" s="116"/>
      <c r="N5785" s="116"/>
      <c r="O5785" s="116"/>
      <c r="T5785" s="103"/>
      <c r="Y5785" s="130" t="s">
        <v>89</v>
      </c>
      <c r="Z5785" s="130" t="s">
        <v>417</v>
      </c>
    </row>
    <row r="5786">
      <c r="L5786" s="116"/>
      <c r="M5786" s="116"/>
      <c r="N5786" s="116"/>
      <c r="O5786" s="116"/>
      <c r="T5786" s="103"/>
      <c r="Y5786" s="130" t="s">
        <v>159</v>
      </c>
      <c r="Z5786" s="130" t="s">
        <v>478</v>
      </c>
    </row>
    <row r="5787">
      <c r="L5787" s="116"/>
      <c r="M5787" s="116"/>
      <c r="N5787" s="116"/>
      <c r="O5787" s="116"/>
      <c r="T5787" s="103"/>
      <c r="Y5787" s="130" t="s">
        <v>165</v>
      </c>
      <c r="Z5787" s="130" t="s">
        <v>478</v>
      </c>
    </row>
    <row r="5788">
      <c r="L5788" s="116"/>
      <c r="M5788" s="116"/>
      <c r="N5788" s="116"/>
      <c r="O5788" s="116"/>
      <c r="T5788" s="103"/>
      <c r="Y5788" s="130" t="s">
        <v>205</v>
      </c>
      <c r="Z5788" s="130" t="s">
        <v>372</v>
      </c>
    </row>
    <row r="5789">
      <c r="L5789" s="116"/>
      <c r="M5789" s="116"/>
      <c r="N5789" s="116"/>
      <c r="O5789" s="116"/>
      <c r="T5789" s="103"/>
      <c r="Y5789" s="130" t="s">
        <v>527</v>
      </c>
      <c r="Z5789" s="130" t="s">
        <v>480</v>
      </c>
    </row>
    <row r="5790">
      <c r="L5790" s="116"/>
      <c r="M5790" s="116"/>
      <c r="N5790" s="116"/>
      <c r="O5790" s="116"/>
      <c r="T5790" s="103"/>
      <c r="Y5790" s="130" t="s">
        <v>60</v>
      </c>
      <c r="Z5790" s="130" t="s">
        <v>417</v>
      </c>
    </row>
    <row r="5791">
      <c r="L5791" s="116"/>
      <c r="M5791" s="116"/>
      <c r="N5791" s="116"/>
      <c r="O5791" s="116"/>
      <c r="T5791" s="103"/>
      <c r="Y5791" s="130" t="s">
        <v>585</v>
      </c>
      <c r="Z5791" s="130" t="s">
        <v>417</v>
      </c>
    </row>
    <row r="5792">
      <c r="L5792" s="116"/>
      <c r="M5792" s="116"/>
      <c r="N5792" s="116"/>
      <c r="O5792" s="116"/>
      <c r="T5792" s="103"/>
      <c r="Y5792" s="130" t="s">
        <v>135</v>
      </c>
      <c r="Z5792" s="130" t="s">
        <v>459</v>
      </c>
    </row>
    <row r="5793">
      <c r="L5793" s="116"/>
      <c r="M5793" s="116"/>
      <c r="N5793" s="116"/>
      <c r="O5793" s="116"/>
      <c r="T5793" s="103"/>
      <c r="Y5793" s="130" t="s">
        <v>534</v>
      </c>
      <c r="Z5793" s="130" t="s">
        <v>381</v>
      </c>
    </row>
    <row r="5794">
      <c r="L5794" s="116"/>
      <c r="M5794" s="116"/>
      <c r="N5794" s="116"/>
      <c r="O5794" s="116"/>
      <c r="T5794" s="103"/>
      <c r="Y5794" s="130" t="s">
        <v>211</v>
      </c>
      <c r="Z5794" s="130" t="s">
        <v>492</v>
      </c>
    </row>
    <row r="5795">
      <c r="L5795" s="116"/>
      <c r="M5795" s="116"/>
      <c r="N5795" s="116"/>
      <c r="O5795" s="116"/>
      <c r="T5795" s="103"/>
      <c r="Y5795" s="130" t="s">
        <v>538</v>
      </c>
      <c r="Z5795" s="130" t="s">
        <v>430</v>
      </c>
    </row>
    <row r="5796">
      <c r="L5796" s="116"/>
      <c r="M5796" s="116"/>
      <c r="N5796" s="116"/>
      <c r="O5796" s="116"/>
      <c r="T5796" s="103"/>
      <c r="Y5796" s="130" t="s">
        <v>608</v>
      </c>
      <c r="Z5796" s="130" t="s">
        <v>407</v>
      </c>
    </row>
    <row r="5797">
      <c r="L5797" s="116"/>
      <c r="M5797" s="116"/>
      <c r="N5797" s="116"/>
      <c r="O5797" s="116"/>
      <c r="T5797" s="103"/>
      <c r="Y5797" s="130" t="s">
        <v>77</v>
      </c>
      <c r="Z5797" s="130" t="s">
        <v>427</v>
      </c>
    </row>
    <row r="5798">
      <c r="L5798" s="116"/>
      <c r="M5798" s="116"/>
      <c r="N5798" s="116"/>
      <c r="O5798" s="116"/>
      <c r="T5798" s="103"/>
      <c r="Y5798" s="130" t="s">
        <v>111</v>
      </c>
      <c r="Z5798" s="130" t="s">
        <v>372</v>
      </c>
    </row>
    <row r="5799">
      <c r="L5799" s="116"/>
      <c r="M5799" s="116"/>
      <c r="N5799" s="116"/>
      <c r="O5799" s="116"/>
      <c r="T5799" s="103"/>
      <c r="Y5799" s="130" t="s">
        <v>191</v>
      </c>
      <c r="Z5799" s="130" t="s">
        <v>384</v>
      </c>
    </row>
    <row r="5800">
      <c r="L5800" s="116"/>
      <c r="M5800" s="116"/>
      <c r="N5800" s="116"/>
      <c r="O5800" s="116"/>
      <c r="T5800" s="103"/>
      <c r="Y5800" s="130" t="s">
        <v>215</v>
      </c>
      <c r="Z5800" s="130" t="s">
        <v>492</v>
      </c>
    </row>
    <row r="5801">
      <c r="L5801" s="116"/>
      <c r="M5801" s="116"/>
      <c r="N5801" s="116"/>
      <c r="O5801" s="116"/>
      <c r="T5801" s="103"/>
      <c r="Y5801" s="130" t="s">
        <v>87</v>
      </c>
      <c r="Z5801" s="130" t="s">
        <v>439</v>
      </c>
    </row>
    <row r="5802">
      <c r="L5802" s="116"/>
      <c r="M5802" s="116"/>
      <c r="N5802" s="116"/>
      <c r="O5802" s="116"/>
      <c r="T5802" s="103"/>
      <c r="Y5802" s="130" t="s">
        <v>596</v>
      </c>
      <c r="Z5802" s="130" t="s">
        <v>419</v>
      </c>
    </row>
    <row r="5803">
      <c r="L5803" s="116"/>
      <c r="M5803" s="116"/>
      <c r="N5803" s="116"/>
      <c r="O5803" s="116"/>
      <c r="T5803" s="103"/>
      <c r="Y5803" s="130" t="s">
        <v>125</v>
      </c>
      <c r="Z5803" s="130" t="s">
        <v>367</v>
      </c>
    </row>
    <row r="5804">
      <c r="L5804" s="116"/>
      <c r="M5804" s="116"/>
      <c r="N5804" s="116"/>
      <c r="O5804" s="116"/>
      <c r="T5804" s="103"/>
      <c r="Y5804" s="130" t="s">
        <v>175</v>
      </c>
      <c r="Z5804" s="130" t="s">
        <v>498</v>
      </c>
    </row>
    <row r="5805">
      <c r="L5805" s="116"/>
      <c r="M5805" s="116"/>
      <c r="N5805" s="116"/>
      <c r="O5805" s="116"/>
      <c r="T5805" s="103"/>
      <c r="Y5805" s="130" t="s">
        <v>83</v>
      </c>
      <c r="Z5805" s="130" t="s">
        <v>427</v>
      </c>
    </row>
    <row r="5806">
      <c r="L5806" s="116"/>
      <c r="M5806" s="116"/>
      <c r="N5806" s="116"/>
      <c r="O5806" s="116"/>
      <c r="T5806" s="103"/>
      <c r="Y5806" s="130" t="s">
        <v>225</v>
      </c>
      <c r="Z5806" s="130" t="s">
        <v>490</v>
      </c>
    </row>
    <row r="5807">
      <c r="L5807" s="116"/>
      <c r="M5807" s="116"/>
      <c r="N5807" s="116"/>
      <c r="O5807" s="116"/>
      <c r="T5807" s="103"/>
      <c r="Y5807" s="130" t="s">
        <v>121</v>
      </c>
      <c r="Z5807" s="130" t="s">
        <v>367</v>
      </c>
    </row>
    <row r="5808">
      <c r="L5808" s="116"/>
      <c r="M5808" s="116"/>
      <c r="N5808" s="116"/>
      <c r="O5808" s="116"/>
      <c r="T5808" s="103"/>
      <c r="Y5808" s="130" t="s">
        <v>67</v>
      </c>
      <c r="Z5808" s="130" t="s">
        <v>435</v>
      </c>
    </row>
    <row r="5809">
      <c r="L5809" s="116"/>
      <c r="M5809" s="116"/>
      <c r="N5809" s="116"/>
      <c r="O5809" s="116"/>
      <c r="T5809" s="103"/>
      <c r="Y5809" s="130" t="s">
        <v>611</v>
      </c>
      <c r="Z5809" s="130" t="s">
        <v>404</v>
      </c>
    </row>
    <row r="5810">
      <c r="L5810" s="116"/>
      <c r="M5810" s="116"/>
      <c r="N5810" s="116"/>
      <c r="O5810" s="116"/>
      <c r="T5810" s="103"/>
      <c r="Y5810" s="130" t="s">
        <v>69</v>
      </c>
      <c r="Z5810" s="130" t="s">
        <v>468</v>
      </c>
    </row>
    <row r="5811">
      <c r="L5811" s="116"/>
      <c r="M5811" s="116"/>
      <c r="N5811" s="116"/>
      <c r="O5811" s="116"/>
      <c r="T5811" s="103"/>
      <c r="Y5811" s="130" t="s">
        <v>243</v>
      </c>
      <c r="Z5811" s="130" t="s">
        <v>486</v>
      </c>
    </row>
    <row r="5812">
      <c r="L5812" s="116"/>
      <c r="M5812" s="116"/>
      <c r="N5812" s="116"/>
      <c r="O5812" s="116"/>
      <c r="T5812" s="103"/>
      <c r="Y5812" s="130" t="s">
        <v>139</v>
      </c>
      <c r="Z5812" s="130" t="s">
        <v>427</v>
      </c>
    </row>
    <row r="5813">
      <c r="L5813" s="116"/>
      <c r="M5813" s="116"/>
      <c r="N5813" s="116"/>
      <c r="O5813" s="116"/>
      <c r="T5813" s="103"/>
      <c r="Y5813" s="130" t="s">
        <v>613</v>
      </c>
      <c r="Z5813" s="130" t="s">
        <v>492</v>
      </c>
    </row>
    <row r="5814">
      <c r="L5814" s="116"/>
      <c r="M5814" s="116"/>
      <c r="N5814" s="116"/>
      <c r="O5814" s="116"/>
      <c r="T5814" s="103"/>
      <c r="Y5814" s="130" t="s">
        <v>81</v>
      </c>
      <c r="Z5814" s="130" t="s">
        <v>413</v>
      </c>
    </row>
    <row r="5815">
      <c r="L5815" s="116"/>
      <c r="M5815" s="116"/>
      <c r="N5815" s="116"/>
      <c r="O5815" s="116"/>
      <c r="T5815" s="103"/>
      <c r="Y5815" s="130" t="s">
        <v>97</v>
      </c>
      <c r="Z5815" s="130" t="s">
        <v>471</v>
      </c>
    </row>
    <row r="5816">
      <c r="L5816" s="116"/>
      <c r="M5816" s="116"/>
      <c r="N5816" s="116"/>
      <c r="O5816" s="116"/>
      <c r="T5816" s="103"/>
      <c r="Y5816" s="130" t="s">
        <v>123</v>
      </c>
      <c r="Z5816" s="130" t="s">
        <v>480</v>
      </c>
    </row>
    <row r="5817">
      <c r="L5817" s="116"/>
      <c r="M5817" s="116"/>
      <c r="N5817" s="116"/>
      <c r="O5817" s="116"/>
      <c r="T5817" s="103"/>
      <c r="Y5817" s="130" t="s">
        <v>548</v>
      </c>
      <c r="Z5817" s="130" t="s">
        <v>464</v>
      </c>
    </row>
    <row r="5818">
      <c r="L5818" s="116"/>
      <c r="M5818" s="116"/>
      <c r="N5818" s="116"/>
      <c r="O5818" s="116"/>
      <c r="T5818" s="103"/>
      <c r="Y5818" s="130" t="s">
        <v>91</v>
      </c>
      <c r="Z5818" s="130" t="s">
        <v>483</v>
      </c>
    </row>
    <row r="5819">
      <c r="L5819" s="116"/>
      <c r="M5819" s="116"/>
      <c r="N5819" s="116"/>
      <c r="O5819" s="116"/>
      <c r="T5819" s="103"/>
      <c r="Y5819" s="130" t="s">
        <v>155</v>
      </c>
      <c r="Z5819" s="130" t="s">
        <v>372</v>
      </c>
    </row>
    <row r="5820">
      <c r="L5820" s="116"/>
      <c r="M5820" s="116"/>
      <c r="N5820" s="116"/>
      <c r="O5820" s="116"/>
      <c r="T5820" s="103"/>
      <c r="Y5820" s="130" t="s">
        <v>582</v>
      </c>
      <c r="Z5820" s="130" t="s">
        <v>451</v>
      </c>
    </row>
    <row r="5821">
      <c r="L5821" s="116"/>
      <c r="M5821" s="116"/>
      <c r="N5821" s="116"/>
      <c r="O5821" s="116"/>
      <c r="T5821" s="103"/>
      <c r="Y5821" s="130" t="s">
        <v>255</v>
      </c>
      <c r="Z5821" s="130" t="s">
        <v>425</v>
      </c>
    </row>
    <row r="5822">
      <c r="L5822" s="116"/>
      <c r="M5822" s="116"/>
      <c r="N5822" s="116"/>
      <c r="O5822" s="116"/>
      <c r="T5822" s="103"/>
      <c r="Y5822" s="130" t="s">
        <v>103</v>
      </c>
      <c r="Z5822" s="130" t="s">
        <v>464</v>
      </c>
    </row>
    <row r="5823">
      <c r="L5823" s="116"/>
      <c r="M5823" s="116"/>
      <c r="N5823" s="116"/>
      <c r="O5823" s="116"/>
      <c r="T5823" s="103"/>
      <c r="Y5823" s="130" t="s">
        <v>75</v>
      </c>
      <c r="Z5823" s="130" t="s">
        <v>398</v>
      </c>
    </row>
    <row r="5824">
      <c r="L5824" s="116"/>
      <c r="M5824" s="116"/>
      <c r="N5824" s="116"/>
      <c r="O5824" s="116"/>
      <c r="T5824" s="103"/>
      <c r="Y5824" s="130" t="s">
        <v>141</v>
      </c>
      <c r="Z5824" s="130" t="s">
        <v>449</v>
      </c>
    </row>
    <row r="5825">
      <c r="L5825" s="116"/>
      <c r="M5825" s="116"/>
      <c r="N5825" s="116"/>
      <c r="O5825" s="116"/>
      <c r="T5825" s="103"/>
      <c r="Y5825" s="130" t="s">
        <v>129</v>
      </c>
      <c r="Z5825" s="130" t="s">
        <v>372</v>
      </c>
    </row>
    <row r="5826">
      <c r="L5826" s="116"/>
      <c r="M5826" s="116"/>
      <c r="N5826" s="116"/>
      <c r="O5826" s="116"/>
      <c r="T5826" s="103"/>
      <c r="Y5826" s="130" t="s">
        <v>89</v>
      </c>
      <c r="Z5826" s="130" t="s">
        <v>417</v>
      </c>
    </row>
    <row r="5827">
      <c r="L5827" s="116"/>
      <c r="M5827" s="116"/>
      <c r="N5827" s="116"/>
      <c r="O5827" s="116"/>
      <c r="T5827" s="103"/>
      <c r="Y5827" s="130" t="s">
        <v>159</v>
      </c>
      <c r="Z5827" s="130" t="s">
        <v>478</v>
      </c>
    </row>
    <row r="5828">
      <c r="L5828" s="116"/>
      <c r="M5828" s="116"/>
      <c r="N5828" s="116"/>
      <c r="O5828" s="116"/>
      <c r="T5828" s="103"/>
      <c r="Y5828" s="130" t="s">
        <v>165</v>
      </c>
      <c r="Z5828" s="130" t="s">
        <v>478</v>
      </c>
    </row>
    <row r="5829">
      <c r="L5829" s="116"/>
      <c r="M5829" s="116"/>
      <c r="N5829" s="116"/>
      <c r="O5829" s="116"/>
      <c r="T5829" s="103"/>
      <c r="Y5829" s="130" t="s">
        <v>607</v>
      </c>
      <c r="Z5829" s="130" t="s">
        <v>492</v>
      </c>
    </row>
    <row r="5830">
      <c r="L5830" s="116"/>
      <c r="M5830" s="116"/>
      <c r="N5830" s="116"/>
      <c r="O5830" s="116"/>
      <c r="T5830" s="103"/>
      <c r="Y5830" s="130" t="s">
        <v>205</v>
      </c>
      <c r="Z5830" s="130" t="s">
        <v>372</v>
      </c>
    </row>
    <row r="5831">
      <c r="L5831" s="116"/>
      <c r="M5831" s="116"/>
      <c r="N5831" s="116"/>
      <c r="O5831" s="116"/>
      <c r="T5831" s="103"/>
      <c r="Y5831" s="130" t="s">
        <v>527</v>
      </c>
      <c r="Z5831" s="130" t="s">
        <v>480</v>
      </c>
    </row>
    <row r="5832">
      <c r="L5832" s="116"/>
      <c r="M5832" s="116"/>
      <c r="N5832" s="116"/>
      <c r="O5832" s="116"/>
      <c r="T5832" s="103"/>
      <c r="Y5832" s="130" t="s">
        <v>60</v>
      </c>
      <c r="Z5832" s="130" t="s">
        <v>417</v>
      </c>
    </row>
    <row r="5833">
      <c r="L5833" s="116"/>
      <c r="M5833" s="116"/>
      <c r="N5833" s="116"/>
      <c r="O5833" s="116"/>
      <c r="T5833" s="103"/>
      <c r="Y5833" s="130" t="s">
        <v>585</v>
      </c>
      <c r="Z5833" s="130" t="s">
        <v>417</v>
      </c>
    </row>
    <row r="5834">
      <c r="L5834" s="116"/>
      <c r="M5834" s="116"/>
      <c r="N5834" s="116"/>
      <c r="O5834" s="116"/>
      <c r="T5834" s="103"/>
      <c r="Y5834" s="130" t="s">
        <v>135</v>
      </c>
      <c r="Z5834" s="130" t="s">
        <v>459</v>
      </c>
    </row>
    <row r="5835">
      <c r="L5835" s="116"/>
      <c r="M5835" s="116"/>
      <c r="N5835" s="116"/>
      <c r="O5835" s="116"/>
      <c r="T5835" s="103"/>
      <c r="Y5835" s="130" t="s">
        <v>209</v>
      </c>
      <c r="Z5835" s="130" t="s">
        <v>490</v>
      </c>
    </row>
    <row r="5836">
      <c r="L5836" s="116"/>
      <c r="M5836" s="116"/>
      <c r="N5836" s="116"/>
      <c r="O5836" s="116"/>
      <c r="T5836" s="103"/>
      <c r="Y5836" s="130" t="s">
        <v>534</v>
      </c>
      <c r="Z5836" s="130" t="s">
        <v>381</v>
      </c>
    </row>
    <row r="5837">
      <c r="L5837" s="116"/>
      <c r="M5837" s="116"/>
      <c r="N5837" s="116"/>
      <c r="O5837" s="116"/>
      <c r="T5837" s="103"/>
      <c r="Y5837" s="130" t="s">
        <v>211</v>
      </c>
      <c r="Z5837" s="130" t="s">
        <v>492</v>
      </c>
    </row>
    <row r="5838">
      <c r="L5838" s="116"/>
      <c r="M5838" s="116"/>
      <c r="N5838" s="116"/>
      <c r="O5838" s="116"/>
      <c r="T5838" s="103"/>
      <c r="Y5838" s="130" t="s">
        <v>538</v>
      </c>
      <c r="Z5838" s="130" t="s">
        <v>430</v>
      </c>
    </row>
    <row r="5839">
      <c r="L5839" s="116"/>
      <c r="M5839" s="116"/>
      <c r="N5839" s="116"/>
      <c r="O5839" s="116"/>
      <c r="T5839" s="103"/>
      <c r="Y5839" s="130" t="s">
        <v>608</v>
      </c>
      <c r="Z5839" s="130" t="s">
        <v>407</v>
      </c>
    </row>
    <row r="5840">
      <c r="L5840" s="116"/>
      <c r="M5840" s="116"/>
      <c r="N5840" s="116"/>
      <c r="O5840" s="116"/>
      <c r="T5840" s="103"/>
      <c r="Y5840" s="130" t="s">
        <v>77</v>
      </c>
      <c r="Z5840" s="130" t="s">
        <v>427</v>
      </c>
    </row>
    <row r="5841">
      <c r="L5841" s="116"/>
      <c r="M5841" s="116"/>
      <c r="N5841" s="116"/>
      <c r="O5841" s="116"/>
      <c r="T5841" s="103"/>
      <c r="Y5841" s="130" t="s">
        <v>111</v>
      </c>
      <c r="Z5841" s="130" t="s">
        <v>372</v>
      </c>
    </row>
    <row r="5842">
      <c r="L5842" s="116"/>
      <c r="M5842" s="116"/>
      <c r="N5842" s="116"/>
      <c r="O5842" s="116"/>
      <c r="T5842" s="103"/>
      <c r="Y5842" s="130" t="s">
        <v>215</v>
      </c>
      <c r="Z5842" s="130" t="s">
        <v>492</v>
      </c>
    </row>
    <row r="5843">
      <c r="L5843" s="116"/>
      <c r="M5843" s="116"/>
      <c r="N5843" s="116"/>
      <c r="O5843" s="116"/>
      <c r="T5843" s="103"/>
      <c r="Y5843" s="130" t="s">
        <v>223</v>
      </c>
      <c r="Z5843" s="130" t="s">
        <v>492</v>
      </c>
    </row>
    <row r="5844">
      <c r="L5844" s="116"/>
      <c r="M5844" s="116"/>
      <c r="N5844" s="116"/>
      <c r="O5844" s="116"/>
      <c r="T5844" s="103"/>
      <c r="Y5844" s="130" t="s">
        <v>87</v>
      </c>
      <c r="Z5844" s="130" t="s">
        <v>439</v>
      </c>
    </row>
    <row r="5845">
      <c r="L5845" s="116"/>
      <c r="M5845" s="116"/>
      <c r="N5845" s="116"/>
      <c r="O5845" s="116"/>
      <c r="T5845" s="103"/>
      <c r="Y5845" s="130" t="s">
        <v>596</v>
      </c>
      <c r="Z5845" s="130" t="s">
        <v>419</v>
      </c>
    </row>
    <row r="5846">
      <c r="L5846" s="116"/>
      <c r="M5846" s="116"/>
      <c r="N5846" s="116"/>
      <c r="O5846" s="116"/>
      <c r="T5846" s="103"/>
      <c r="Y5846" s="130" t="s">
        <v>125</v>
      </c>
      <c r="Z5846" s="130" t="s">
        <v>367</v>
      </c>
    </row>
    <row r="5847">
      <c r="L5847" s="116"/>
      <c r="M5847" s="116"/>
      <c r="N5847" s="116"/>
      <c r="O5847" s="116"/>
      <c r="T5847" s="103"/>
      <c r="Y5847" s="130" t="s">
        <v>175</v>
      </c>
      <c r="Z5847" s="130" t="s">
        <v>498</v>
      </c>
    </row>
    <row r="5848">
      <c r="L5848" s="116"/>
      <c r="M5848" s="116"/>
      <c r="N5848" s="116"/>
      <c r="O5848" s="116"/>
      <c r="T5848" s="103"/>
      <c r="Y5848" s="130" t="s">
        <v>83</v>
      </c>
      <c r="Z5848" s="130" t="s">
        <v>427</v>
      </c>
    </row>
    <row r="5849">
      <c r="L5849" s="116"/>
      <c r="M5849" s="116"/>
      <c r="N5849" s="116"/>
      <c r="O5849" s="116"/>
      <c r="T5849" s="103"/>
      <c r="Y5849" s="130" t="s">
        <v>187</v>
      </c>
      <c r="Z5849" s="130" t="s">
        <v>490</v>
      </c>
    </row>
    <row r="5850">
      <c r="L5850" s="116"/>
      <c r="M5850" s="116"/>
      <c r="N5850" s="116"/>
      <c r="O5850" s="116"/>
      <c r="T5850" s="103"/>
      <c r="Y5850" s="130" t="s">
        <v>121</v>
      </c>
      <c r="Z5850" s="130" t="s">
        <v>367</v>
      </c>
    </row>
    <row r="5851">
      <c r="L5851" s="116"/>
      <c r="M5851" s="116"/>
      <c r="N5851" s="116"/>
      <c r="O5851" s="116"/>
      <c r="T5851" s="103"/>
      <c r="Y5851" s="130" t="s">
        <v>67</v>
      </c>
      <c r="Z5851" s="130" t="s">
        <v>435</v>
      </c>
    </row>
    <row r="5852">
      <c r="L5852" s="116"/>
      <c r="M5852" s="116"/>
      <c r="N5852" s="116"/>
      <c r="O5852" s="116"/>
      <c r="T5852" s="103"/>
      <c r="Y5852" s="130" t="s">
        <v>611</v>
      </c>
      <c r="Z5852" s="130" t="s">
        <v>404</v>
      </c>
    </row>
    <row r="5853">
      <c r="L5853" s="116"/>
      <c r="M5853" s="116"/>
      <c r="N5853" s="116"/>
      <c r="O5853" s="116"/>
      <c r="T5853" s="103"/>
      <c r="Y5853" s="130" t="s">
        <v>243</v>
      </c>
      <c r="Z5853" s="130" t="s">
        <v>486</v>
      </c>
    </row>
    <row r="5854">
      <c r="L5854" s="116"/>
      <c r="M5854" s="116"/>
      <c r="N5854" s="116"/>
      <c r="O5854" s="116"/>
      <c r="T5854" s="103"/>
      <c r="Y5854" s="130" t="s">
        <v>139</v>
      </c>
      <c r="Z5854" s="130" t="s">
        <v>427</v>
      </c>
    </row>
    <row r="5855">
      <c r="L5855" s="116"/>
      <c r="M5855" s="116"/>
      <c r="N5855" s="116"/>
      <c r="O5855" s="116"/>
      <c r="T5855" s="103"/>
      <c r="Y5855" s="130" t="s">
        <v>81</v>
      </c>
      <c r="Z5855" s="130" t="s">
        <v>413</v>
      </c>
    </row>
    <row r="5856">
      <c r="L5856" s="116"/>
      <c r="M5856" s="116"/>
      <c r="N5856" s="116"/>
      <c r="O5856" s="116"/>
      <c r="T5856" s="103"/>
      <c r="Y5856" s="130" t="s">
        <v>97</v>
      </c>
      <c r="Z5856" s="130" t="s">
        <v>471</v>
      </c>
    </row>
    <row r="5857">
      <c r="L5857" s="116"/>
      <c r="M5857" s="116"/>
      <c r="N5857" s="116"/>
      <c r="O5857" s="116"/>
      <c r="T5857" s="103"/>
      <c r="Y5857" s="130" t="s">
        <v>123</v>
      </c>
      <c r="Z5857" s="130" t="s">
        <v>480</v>
      </c>
    </row>
    <row r="5858">
      <c r="L5858" s="116"/>
      <c r="M5858" s="116"/>
      <c r="N5858" s="116"/>
      <c r="O5858" s="116"/>
      <c r="T5858" s="103"/>
      <c r="Y5858" s="130" t="s">
        <v>91</v>
      </c>
      <c r="Z5858" s="130" t="s">
        <v>483</v>
      </c>
    </row>
    <row r="5859">
      <c r="L5859" s="116"/>
      <c r="M5859" s="116"/>
      <c r="N5859" s="116"/>
      <c r="O5859" s="116"/>
      <c r="T5859" s="103"/>
      <c r="Y5859" s="130" t="s">
        <v>155</v>
      </c>
      <c r="Z5859" s="130" t="s">
        <v>372</v>
      </c>
    </row>
    <row r="5860">
      <c r="L5860" s="116"/>
      <c r="M5860" s="116"/>
      <c r="N5860" s="116"/>
      <c r="O5860" s="116"/>
      <c r="T5860" s="103"/>
      <c r="Y5860" s="130" t="s">
        <v>582</v>
      </c>
      <c r="Z5860" s="130" t="s">
        <v>451</v>
      </c>
    </row>
    <row r="5861">
      <c r="L5861" s="116"/>
      <c r="M5861" s="116"/>
      <c r="N5861" s="116"/>
      <c r="O5861" s="116"/>
      <c r="T5861" s="103"/>
      <c r="Y5861" s="130" t="s">
        <v>255</v>
      </c>
      <c r="Z5861" s="130" t="s">
        <v>425</v>
      </c>
    </row>
    <row r="5862">
      <c r="L5862" s="116"/>
      <c r="M5862" s="116"/>
      <c r="N5862" s="116"/>
      <c r="O5862" s="116"/>
      <c r="T5862" s="103"/>
      <c r="Y5862" s="130" t="s">
        <v>103</v>
      </c>
      <c r="Z5862" s="130" t="s">
        <v>464</v>
      </c>
    </row>
    <row r="5863">
      <c r="L5863" s="116"/>
      <c r="M5863" s="116"/>
      <c r="N5863" s="116"/>
      <c r="O5863" s="116"/>
      <c r="T5863" s="103"/>
      <c r="Y5863" s="130" t="s">
        <v>75</v>
      </c>
      <c r="Z5863" s="130" t="s">
        <v>398</v>
      </c>
    </row>
    <row r="5864">
      <c r="L5864" s="116"/>
      <c r="M5864" s="116"/>
      <c r="N5864" s="116"/>
      <c r="O5864" s="116"/>
      <c r="T5864" s="103"/>
      <c r="Y5864" s="130" t="s">
        <v>141</v>
      </c>
      <c r="Z5864" s="130" t="s">
        <v>449</v>
      </c>
    </row>
    <row r="5865">
      <c r="L5865" s="116"/>
      <c r="M5865" s="116"/>
      <c r="N5865" s="116"/>
      <c r="O5865" s="116"/>
      <c r="T5865" s="103"/>
      <c r="Y5865" s="130" t="s">
        <v>129</v>
      </c>
      <c r="Z5865" s="130" t="s">
        <v>372</v>
      </c>
    </row>
    <row r="5866">
      <c r="L5866" s="116"/>
      <c r="M5866" s="116"/>
      <c r="N5866" s="116"/>
      <c r="O5866" s="116"/>
      <c r="T5866" s="103"/>
      <c r="Y5866" s="130" t="s">
        <v>89</v>
      </c>
      <c r="Z5866" s="130" t="s">
        <v>417</v>
      </c>
    </row>
    <row r="5867">
      <c r="L5867" s="116"/>
      <c r="M5867" s="116"/>
      <c r="N5867" s="116"/>
      <c r="O5867" s="116"/>
      <c r="T5867" s="103"/>
      <c r="Y5867" s="130" t="s">
        <v>159</v>
      </c>
      <c r="Z5867" s="130" t="s">
        <v>478</v>
      </c>
    </row>
    <row r="5868">
      <c r="L5868" s="116"/>
      <c r="M5868" s="116"/>
      <c r="N5868" s="116"/>
      <c r="O5868" s="116"/>
      <c r="T5868" s="103"/>
      <c r="Y5868" s="130" t="s">
        <v>165</v>
      </c>
      <c r="Z5868" s="130" t="s">
        <v>478</v>
      </c>
    </row>
    <row r="5869">
      <c r="L5869" s="116"/>
      <c r="M5869" s="116"/>
      <c r="N5869" s="116"/>
      <c r="O5869" s="116"/>
      <c r="T5869" s="103"/>
      <c r="Y5869" s="130" t="s">
        <v>607</v>
      </c>
      <c r="Z5869" s="130" t="s">
        <v>492</v>
      </c>
    </row>
    <row r="5870">
      <c r="L5870" s="116"/>
      <c r="M5870" s="116"/>
      <c r="N5870" s="116"/>
      <c r="O5870" s="116"/>
      <c r="T5870" s="103"/>
      <c r="Y5870" s="130" t="s">
        <v>205</v>
      </c>
      <c r="Z5870" s="130" t="s">
        <v>372</v>
      </c>
    </row>
    <row r="5871">
      <c r="L5871" s="116"/>
      <c r="M5871" s="116"/>
      <c r="N5871" s="116"/>
      <c r="O5871" s="116"/>
      <c r="T5871" s="103"/>
      <c r="Y5871" s="130" t="s">
        <v>527</v>
      </c>
      <c r="Z5871" s="130" t="s">
        <v>480</v>
      </c>
    </row>
    <row r="5872">
      <c r="L5872" s="116"/>
      <c r="M5872" s="116"/>
      <c r="N5872" s="116"/>
      <c r="O5872" s="116"/>
      <c r="T5872" s="103"/>
      <c r="Y5872" s="130" t="s">
        <v>60</v>
      </c>
      <c r="Z5872" s="130" t="s">
        <v>417</v>
      </c>
    </row>
    <row r="5873">
      <c r="L5873" s="116"/>
      <c r="M5873" s="116"/>
      <c r="N5873" s="116"/>
      <c r="O5873" s="116"/>
      <c r="T5873" s="103"/>
      <c r="Y5873" s="130" t="s">
        <v>585</v>
      </c>
      <c r="Z5873" s="130" t="s">
        <v>417</v>
      </c>
    </row>
    <row r="5874">
      <c r="L5874" s="116"/>
      <c r="M5874" s="116"/>
      <c r="N5874" s="116"/>
      <c r="O5874" s="116"/>
      <c r="T5874" s="103"/>
      <c r="Y5874" s="130" t="s">
        <v>135</v>
      </c>
      <c r="Z5874" s="130" t="s">
        <v>459</v>
      </c>
    </row>
    <row r="5875">
      <c r="L5875" s="116"/>
      <c r="M5875" s="116"/>
      <c r="N5875" s="116"/>
      <c r="O5875" s="116"/>
      <c r="T5875" s="103"/>
      <c r="Y5875" s="130" t="s">
        <v>209</v>
      </c>
      <c r="Z5875" s="130" t="s">
        <v>490</v>
      </c>
    </row>
    <row r="5876">
      <c r="L5876" s="116"/>
      <c r="M5876" s="116"/>
      <c r="N5876" s="116"/>
      <c r="O5876" s="116"/>
      <c r="T5876" s="103"/>
      <c r="Y5876" s="130" t="s">
        <v>534</v>
      </c>
      <c r="Z5876" s="130" t="s">
        <v>381</v>
      </c>
    </row>
    <row r="5877">
      <c r="L5877" s="116"/>
      <c r="M5877" s="116"/>
      <c r="N5877" s="116"/>
      <c r="O5877" s="116"/>
      <c r="T5877" s="103"/>
      <c r="Y5877" s="130" t="s">
        <v>211</v>
      </c>
      <c r="Z5877" s="130" t="s">
        <v>492</v>
      </c>
    </row>
    <row r="5878">
      <c r="L5878" s="116"/>
      <c r="M5878" s="116"/>
      <c r="N5878" s="116"/>
      <c r="O5878" s="116"/>
      <c r="T5878" s="103"/>
      <c r="Y5878" s="130" t="s">
        <v>538</v>
      </c>
      <c r="Z5878" s="130" t="s">
        <v>430</v>
      </c>
    </row>
    <row r="5879">
      <c r="L5879" s="116"/>
      <c r="M5879" s="116"/>
      <c r="N5879" s="116"/>
      <c r="O5879" s="116"/>
      <c r="T5879" s="103"/>
      <c r="Y5879" s="130" t="s">
        <v>608</v>
      </c>
      <c r="Z5879" s="130" t="s">
        <v>407</v>
      </c>
    </row>
    <row r="5880">
      <c r="L5880" s="116"/>
      <c r="M5880" s="116"/>
      <c r="N5880" s="116"/>
      <c r="O5880" s="116"/>
      <c r="T5880" s="103"/>
      <c r="Y5880" s="130" t="s">
        <v>77</v>
      </c>
      <c r="Z5880" s="130" t="s">
        <v>427</v>
      </c>
    </row>
    <row r="5881">
      <c r="L5881" s="116"/>
      <c r="M5881" s="116"/>
      <c r="N5881" s="116"/>
      <c r="O5881" s="116"/>
      <c r="T5881" s="103"/>
      <c r="Y5881" s="130" t="s">
        <v>111</v>
      </c>
      <c r="Z5881" s="130" t="s">
        <v>372</v>
      </c>
    </row>
    <row r="5882">
      <c r="L5882" s="116"/>
      <c r="M5882" s="116"/>
      <c r="N5882" s="116"/>
      <c r="O5882" s="116"/>
      <c r="T5882" s="103"/>
      <c r="Y5882" s="130" t="s">
        <v>191</v>
      </c>
      <c r="Z5882" s="130" t="s">
        <v>384</v>
      </c>
    </row>
    <row r="5883">
      <c r="L5883" s="116"/>
      <c r="M5883" s="116"/>
      <c r="N5883" s="116"/>
      <c r="O5883" s="116"/>
      <c r="T5883" s="103"/>
      <c r="Y5883" s="130" t="s">
        <v>606</v>
      </c>
      <c r="Z5883" s="130" t="s">
        <v>492</v>
      </c>
    </row>
    <row r="5884">
      <c r="L5884" s="116"/>
      <c r="M5884" s="116"/>
      <c r="N5884" s="116"/>
      <c r="O5884" s="116"/>
      <c r="T5884" s="103"/>
      <c r="Y5884" s="130" t="s">
        <v>215</v>
      </c>
      <c r="Z5884" s="130" t="s">
        <v>492</v>
      </c>
    </row>
    <row r="5885">
      <c r="L5885" s="116"/>
      <c r="M5885" s="116"/>
      <c r="N5885" s="116"/>
      <c r="O5885" s="116"/>
      <c r="T5885" s="103"/>
      <c r="Y5885" s="130" t="s">
        <v>223</v>
      </c>
      <c r="Z5885" s="130" t="s">
        <v>492</v>
      </c>
    </row>
    <row r="5886">
      <c r="L5886" s="116"/>
      <c r="M5886" s="116"/>
      <c r="N5886" s="116"/>
      <c r="O5886" s="116"/>
      <c r="T5886" s="103"/>
      <c r="Y5886" s="130" t="s">
        <v>87</v>
      </c>
      <c r="Z5886" s="130" t="s">
        <v>439</v>
      </c>
    </row>
    <row r="5887">
      <c r="L5887" s="116"/>
      <c r="M5887" s="116"/>
      <c r="N5887" s="116"/>
      <c r="O5887" s="116"/>
      <c r="T5887" s="103"/>
      <c r="Y5887" s="130" t="s">
        <v>596</v>
      </c>
      <c r="Z5887" s="130" t="s">
        <v>419</v>
      </c>
    </row>
    <row r="5888">
      <c r="L5888" s="116"/>
      <c r="M5888" s="116"/>
      <c r="N5888" s="116"/>
      <c r="O5888" s="116"/>
      <c r="T5888" s="103"/>
      <c r="Y5888" s="130" t="s">
        <v>125</v>
      </c>
      <c r="Z5888" s="130" t="s">
        <v>367</v>
      </c>
    </row>
    <row r="5889">
      <c r="L5889" s="116"/>
      <c r="M5889" s="116"/>
      <c r="N5889" s="116"/>
      <c r="O5889" s="116"/>
      <c r="T5889" s="103"/>
      <c r="Y5889" s="130" t="s">
        <v>175</v>
      </c>
      <c r="Z5889" s="130" t="s">
        <v>498</v>
      </c>
    </row>
    <row r="5890">
      <c r="L5890" s="116"/>
      <c r="M5890" s="116"/>
      <c r="N5890" s="116"/>
      <c r="O5890" s="116"/>
      <c r="T5890" s="103"/>
      <c r="Y5890" s="130" t="s">
        <v>83</v>
      </c>
      <c r="Z5890" s="130" t="s">
        <v>427</v>
      </c>
    </row>
    <row r="5891">
      <c r="L5891" s="116"/>
      <c r="M5891" s="116"/>
      <c r="N5891" s="116"/>
      <c r="O5891" s="116"/>
      <c r="T5891" s="103"/>
      <c r="Y5891" s="130" t="s">
        <v>225</v>
      </c>
      <c r="Z5891" s="130" t="s">
        <v>490</v>
      </c>
    </row>
    <row r="5892">
      <c r="L5892" s="116"/>
      <c r="M5892" s="116"/>
      <c r="N5892" s="116"/>
      <c r="O5892" s="116"/>
      <c r="T5892" s="103"/>
      <c r="Y5892" s="130" t="s">
        <v>227</v>
      </c>
      <c r="Z5892" s="130" t="s">
        <v>490</v>
      </c>
    </row>
    <row r="5893">
      <c r="L5893" s="116"/>
      <c r="M5893" s="116"/>
      <c r="N5893" s="116"/>
      <c r="O5893" s="116"/>
      <c r="T5893" s="103"/>
      <c r="Y5893" s="130" t="s">
        <v>121</v>
      </c>
      <c r="Z5893" s="130" t="s">
        <v>367</v>
      </c>
    </row>
    <row r="5894">
      <c r="L5894" s="116"/>
      <c r="M5894" s="116"/>
      <c r="N5894" s="116"/>
      <c r="O5894" s="116"/>
      <c r="T5894" s="103"/>
      <c r="Y5894" s="130" t="s">
        <v>67</v>
      </c>
      <c r="Z5894" s="130" t="s">
        <v>435</v>
      </c>
    </row>
    <row r="5895">
      <c r="L5895" s="116"/>
      <c r="M5895" s="116"/>
      <c r="N5895" s="116"/>
      <c r="O5895" s="116"/>
      <c r="T5895" s="103"/>
      <c r="Y5895" s="130" t="s">
        <v>611</v>
      </c>
      <c r="Z5895" s="130" t="s">
        <v>404</v>
      </c>
    </row>
    <row r="5896">
      <c r="L5896" s="116"/>
      <c r="M5896" s="116"/>
      <c r="N5896" s="116"/>
      <c r="O5896" s="116"/>
      <c r="T5896" s="103"/>
      <c r="Y5896" s="130" t="s">
        <v>69</v>
      </c>
      <c r="Z5896" s="130" t="s">
        <v>468</v>
      </c>
    </row>
    <row r="5897">
      <c r="L5897" s="116"/>
      <c r="M5897" s="116"/>
      <c r="N5897" s="116"/>
      <c r="O5897" s="116"/>
      <c r="T5897" s="103"/>
      <c r="Y5897" s="130" t="s">
        <v>243</v>
      </c>
      <c r="Z5897" s="130" t="s">
        <v>486</v>
      </c>
    </row>
    <row r="5898">
      <c r="L5898" s="116"/>
      <c r="M5898" s="116"/>
      <c r="N5898" s="116"/>
      <c r="O5898" s="116"/>
      <c r="T5898" s="103"/>
      <c r="Y5898" s="130" t="s">
        <v>139</v>
      </c>
      <c r="Z5898" s="130" t="s">
        <v>427</v>
      </c>
    </row>
    <row r="5899">
      <c r="L5899" s="116"/>
      <c r="M5899" s="116"/>
      <c r="N5899" s="116"/>
      <c r="O5899" s="116"/>
      <c r="T5899" s="103"/>
      <c r="Y5899" s="130" t="s">
        <v>81</v>
      </c>
      <c r="Z5899" s="130" t="s">
        <v>413</v>
      </c>
    </row>
    <row r="5900">
      <c r="L5900" s="116"/>
      <c r="M5900" s="116"/>
      <c r="N5900" s="116"/>
      <c r="O5900" s="116"/>
      <c r="T5900" s="103"/>
      <c r="Y5900" s="130" t="s">
        <v>97</v>
      </c>
      <c r="Z5900" s="130" t="s">
        <v>471</v>
      </c>
    </row>
    <row r="5901">
      <c r="L5901" s="116"/>
      <c r="M5901" s="116"/>
      <c r="N5901" s="116"/>
      <c r="O5901" s="116"/>
      <c r="T5901" s="103"/>
      <c r="Y5901" s="130" t="s">
        <v>123</v>
      </c>
      <c r="Z5901" s="130" t="s">
        <v>480</v>
      </c>
    </row>
    <row r="5902">
      <c r="L5902" s="116"/>
      <c r="M5902" s="116"/>
      <c r="N5902" s="116"/>
      <c r="O5902" s="116"/>
      <c r="T5902" s="103"/>
      <c r="Y5902" s="130" t="s">
        <v>91</v>
      </c>
      <c r="Z5902" s="130" t="s">
        <v>483</v>
      </c>
    </row>
    <row r="5903">
      <c r="L5903" s="116"/>
      <c r="M5903" s="116"/>
      <c r="N5903" s="116"/>
      <c r="O5903" s="116"/>
      <c r="T5903" s="103"/>
      <c r="Y5903" s="130" t="s">
        <v>155</v>
      </c>
      <c r="Z5903" s="130" t="s">
        <v>372</v>
      </c>
    </row>
    <row r="5904">
      <c r="L5904" s="116"/>
      <c r="M5904" s="116"/>
      <c r="N5904" s="116"/>
      <c r="O5904" s="116"/>
      <c r="T5904" s="103"/>
      <c r="Y5904" s="130" t="s">
        <v>582</v>
      </c>
      <c r="Z5904" s="130" t="s">
        <v>451</v>
      </c>
    </row>
    <row r="5905">
      <c r="L5905" s="116"/>
      <c r="M5905" s="116"/>
      <c r="N5905" s="116"/>
      <c r="O5905" s="116"/>
      <c r="T5905" s="103"/>
      <c r="Y5905" s="130" t="s">
        <v>255</v>
      </c>
      <c r="Z5905" s="130" t="s">
        <v>425</v>
      </c>
    </row>
    <row r="5906">
      <c r="L5906" s="116"/>
      <c r="M5906" s="116"/>
      <c r="N5906" s="116"/>
      <c r="O5906" s="116"/>
      <c r="T5906" s="103"/>
      <c r="Y5906" s="130" t="s">
        <v>103</v>
      </c>
      <c r="Z5906" s="130" t="s">
        <v>464</v>
      </c>
    </row>
    <row r="5907">
      <c r="L5907" s="116"/>
      <c r="M5907" s="116"/>
      <c r="N5907" s="116"/>
      <c r="O5907" s="116"/>
      <c r="T5907" s="103"/>
      <c r="Y5907" s="130" t="s">
        <v>75</v>
      </c>
      <c r="Z5907" s="130" t="s">
        <v>398</v>
      </c>
    </row>
    <row r="5908">
      <c r="L5908" s="116"/>
      <c r="M5908" s="116"/>
      <c r="N5908" s="116"/>
      <c r="O5908" s="116"/>
      <c r="T5908" s="103"/>
      <c r="Y5908" s="130" t="s">
        <v>141</v>
      </c>
      <c r="Z5908" s="130" t="s">
        <v>449</v>
      </c>
    </row>
    <row r="5909">
      <c r="L5909" s="116"/>
      <c r="M5909" s="116"/>
      <c r="N5909" s="116"/>
      <c r="O5909" s="116"/>
      <c r="T5909" s="103"/>
      <c r="Y5909" s="130" t="s">
        <v>129</v>
      </c>
      <c r="Z5909" s="130" t="s">
        <v>372</v>
      </c>
    </row>
    <row r="5910">
      <c r="L5910" s="116"/>
      <c r="M5910" s="116"/>
      <c r="N5910" s="116"/>
      <c r="O5910" s="116"/>
      <c r="T5910" s="103"/>
      <c r="Y5910" s="130" t="s">
        <v>89</v>
      </c>
      <c r="Z5910" s="130" t="s">
        <v>417</v>
      </c>
    </row>
    <row r="5911">
      <c r="L5911" s="116"/>
      <c r="M5911" s="116"/>
      <c r="N5911" s="116"/>
      <c r="O5911" s="116"/>
      <c r="T5911" s="103"/>
      <c r="Y5911" s="130" t="s">
        <v>159</v>
      </c>
      <c r="Z5911" s="130" t="s">
        <v>478</v>
      </c>
    </row>
    <row r="5912">
      <c r="L5912" s="116"/>
      <c r="M5912" s="116"/>
      <c r="N5912" s="116"/>
      <c r="O5912" s="116"/>
      <c r="T5912" s="103"/>
      <c r="Y5912" s="130" t="s">
        <v>165</v>
      </c>
      <c r="Z5912" s="130" t="s">
        <v>478</v>
      </c>
    </row>
    <row r="5913">
      <c r="L5913" s="116"/>
      <c r="M5913" s="116"/>
      <c r="N5913" s="116"/>
      <c r="O5913" s="116"/>
      <c r="T5913" s="103"/>
      <c r="Y5913" s="130" t="s">
        <v>607</v>
      </c>
      <c r="Z5913" s="130" t="s">
        <v>492</v>
      </c>
    </row>
    <row r="5914">
      <c r="L5914" s="116"/>
      <c r="M5914" s="116"/>
      <c r="N5914" s="116"/>
      <c r="O5914" s="116"/>
      <c r="T5914" s="103"/>
      <c r="Y5914" s="130" t="s">
        <v>205</v>
      </c>
      <c r="Z5914" s="130" t="s">
        <v>372</v>
      </c>
    </row>
    <row r="5915">
      <c r="L5915" s="116"/>
      <c r="M5915" s="116"/>
      <c r="N5915" s="116"/>
      <c r="O5915" s="116"/>
      <c r="T5915" s="103"/>
      <c r="Y5915" s="130" t="s">
        <v>527</v>
      </c>
      <c r="Z5915" s="130" t="s">
        <v>480</v>
      </c>
    </row>
    <row r="5916">
      <c r="L5916" s="116"/>
      <c r="M5916" s="116"/>
      <c r="N5916" s="116"/>
      <c r="O5916" s="116"/>
      <c r="T5916" s="103"/>
      <c r="Y5916" s="130" t="s">
        <v>60</v>
      </c>
      <c r="Z5916" s="130" t="s">
        <v>417</v>
      </c>
    </row>
    <row r="5917">
      <c r="L5917" s="116"/>
      <c r="M5917" s="116"/>
      <c r="N5917" s="116"/>
      <c r="O5917" s="116"/>
      <c r="T5917" s="103"/>
      <c r="Y5917" s="130" t="s">
        <v>585</v>
      </c>
      <c r="Z5917" s="130" t="s">
        <v>417</v>
      </c>
    </row>
    <row r="5918">
      <c r="L5918" s="116"/>
      <c r="M5918" s="116"/>
      <c r="N5918" s="116"/>
      <c r="O5918" s="116"/>
      <c r="T5918" s="103"/>
      <c r="Y5918" s="130" t="s">
        <v>135</v>
      </c>
      <c r="Z5918" s="130" t="s">
        <v>459</v>
      </c>
    </row>
    <row r="5919">
      <c r="L5919" s="116"/>
      <c r="M5919" s="116"/>
      <c r="N5919" s="116"/>
      <c r="O5919" s="116"/>
      <c r="T5919" s="103"/>
      <c r="Y5919" s="130" t="s">
        <v>209</v>
      </c>
      <c r="Z5919" s="130" t="s">
        <v>490</v>
      </c>
    </row>
    <row r="5920">
      <c r="L5920" s="116"/>
      <c r="M5920" s="116"/>
      <c r="N5920" s="116"/>
      <c r="O5920" s="116"/>
      <c r="T5920" s="103"/>
      <c r="Y5920" s="130" t="s">
        <v>534</v>
      </c>
      <c r="Z5920" s="130" t="s">
        <v>381</v>
      </c>
    </row>
    <row r="5921">
      <c r="L5921" s="116"/>
      <c r="M5921" s="116"/>
      <c r="N5921" s="116"/>
      <c r="O5921" s="116"/>
      <c r="T5921" s="103"/>
      <c r="Y5921" s="130" t="s">
        <v>211</v>
      </c>
      <c r="Z5921" s="130" t="s">
        <v>492</v>
      </c>
    </row>
    <row r="5922">
      <c r="L5922" s="116"/>
      <c r="M5922" s="116"/>
      <c r="N5922" s="116"/>
      <c r="O5922" s="116"/>
      <c r="T5922" s="103"/>
      <c r="Y5922" s="130" t="s">
        <v>538</v>
      </c>
      <c r="Z5922" s="130" t="s">
        <v>430</v>
      </c>
    </row>
    <row r="5923">
      <c r="L5923" s="116"/>
      <c r="M5923" s="116"/>
      <c r="N5923" s="116"/>
      <c r="O5923" s="116"/>
      <c r="T5923" s="103"/>
      <c r="Y5923" s="130" t="s">
        <v>608</v>
      </c>
      <c r="Z5923" s="130" t="s">
        <v>407</v>
      </c>
    </row>
    <row r="5924">
      <c r="L5924" s="116"/>
      <c r="M5924" s="116"/>
      <c r="N5924" s="116"/>
      <c r="O5924" s="116"/>
      <c r="T5924" s="103"/>
      <c r="Y5924" s="130" t="s">
        <v>77</v>
      </c>
      <c r="Z5924" s="130" t="s">
        <v>427</v>
      </c>
    </row>
    <row r="5925">
      <c r="L5925" s="116"/>
      <c r="M5925" s="116"/>
      <c r="N5925" s="116"/>
      <c r="O5925" s="116"/>
      <c r="T5925" s="103"/>
      <c r="Y5925" s="130" t="s">
        <v>111</v>
      </c>
      <c r="Z5925" s="130" t="s">
        <v>372</v>
      </c>
    </row>
    <row r="5926">
      <c r="L5926" s="116"/>
      <c r="M5926" s="116"/>
      <c r="N5926" s="116"/>
      <c r="O5926" s="116"/>
      <c r="T5926" s="103"/>
      <c r="Y5926" s="130" t="s">
        <v>191</v>
      </c>
      <c r="Z5926" s="130" t="s">
        <v>384</v>
      </c>
    </row>
    <row r="5927">
      <c r="L5927" s="116"/>
      <c r="M5927" s="116"/>
      <c r="N5927" s="116"/>
      <c r="O5927" s="116"/>
      <c r="T5927" s="103"/>
      <c r="Y5927" s="130" t="s">
        <v>215</v>
      </c>
      <c r="Z5927" s="130" t="s">
        <v>492</v>
      </c>
    </row>
    <row r="5928">
      <c r="L5928" s="116"/>
      <c r="M5928" s="116"/>
      <c r="N5928" s="116"/>
      <c r="O5928" s="116"/>
      <c r="T5928" s="103"/>
      <c r="Y5928" s="130" t="s">
        <v>223</v>
      </c>
      <c r="Z5928" s="130" t="s">
        <v>492</v>
      </c>
    </row>
    <row r="5929">
      <c r="L5929" s="116"/>
      <c r="M5929" s="116"/>
      <c r="N5929" s="116"/>
      <c r="O5929" s="116"/>
      <c r="T5929" s="103"/>
      <c r="Y5929" s="130" t="s">
        <v>87</v>
      </c>
      <c r="Z5929" s="130" t="s">
        <v>439</v>
      </c>
    </row>
    <row r="5930">
      <c r="L5930" s="116"/>
      <c r="M5930" s="116"/>
      <c r="N5930" s="116"/>
      <c r="O5930" s="116"/>
      <c r="T5930" s="103"/>
      <c r="Y5930" s="130" t="s">
        <v>596</v>
      </c>
      <c r="Z5930" s="130" t="s">
        <v>419</v>
      </c>
    </row>
    <row r="5931">
      <c r="L5931" s="116"/>
      <c r="M5931" s="116"/>
      <c r="N5931" s="116"/>
      <c r="O5931" s="116"/>
      <c r="T5931" s="103"/>
      <c r="Y5931" s="130" t="s">
        <v>73</v>
      </c>
      <c r="Z5931" s="130" t="s">
        <v>489</v>
      </c>
    </row>
    <row r="5932">
      <c r="L5932" s="116"/>
      <c r="M5932" s="116"/>
      <c r="N5932" s="116"/>
      <c r="O5932" s="116"/>
      <c r="T5932" s="103"/>
      <c r="Y5932" s="130" t="s">
        <v>125</v>
      </c>
      <c r="Z5932" s="130" t="s">
        <v>367</v>
      </c>
    </row>
    <row r="5933">
      <c r="L5933" s="116"/>
      <c r="M5933" s="116"/>
      <c r="N5933" s="116"/>
      <c r="O5933" s="116"/>
      <c r="T5933" s="103"/>
      <c r="Y5933" s="130" t="s">
        <v>175</v>
      </c>
      <c r="Z5933" s="130" t="s">
        <v>498</v>
      </c>
    </row>
    <row r="5934">
      <c r="L5934" s="116"/>
      <c r="M5934" s="116"/>
      <c r="N5934" s="116"/>
      <c r="O5934" s="116"/>
      <c r="T5934" s="103"/>
      <c r="Y5934" s="130" t="s">
        <v>83</v>
      </c>
      <c r="Z5934" s="130" t="s">
        <v>427</v>
      </c>
    </row>
    <row r="5935">
      <c r="L5935" s="116"/>
      <c r="M5935" s="116"/>
      <c r="N5935" s="116"/>
      <c r="O5935" s="116"/>
      <c r="T5935" s="103"/>
      <c r="Y5935" s="130" t="s">
        <v>187</v>
      </c>
      <c r="Z5935" s="130" t="s">
        <v>490</v>
      </c>
    </row>
    <row r="5936">
      <c r="L5936" s="116"/>
      <c r="M5936" s="116"/>
      <c r="N5936" s="116"/>
      <c r="O5936" s="116"/>
      <c r="T5936" s="103"/>
      <c r="Y5936" s="130" t="s">
        <v>121</v>
      </c>
      <c r="Z5936" s="130" t="s">
        <v>367</v>
      </c>
    </row>
    <row r="5937">
      <c r="L5937" s="116"/>
      <c r="M5937" s="116"/>
      <c r="N5937" s="116"/>
      <c r="O5937" s="116"/>
      <c r="T5937" s="103"/>
      <c r="Y5937" s="130" t="s">
        <v>67</v>
      </c>
      <c r="Z5937" s="130" t="s">
        <v>435</v>
      </c>
    </row>
    <row r="5938">
      <c r="L5938" s="116"/>
      <c r="M5938" s="116"/>
      <c r="N5938" s="116"/>
      <c r="O5938" s="116"/>
      <c r="T5938" s="103"/>
      <c r="Y5938" s="130" t="s">
        <v>611</v>
      </c>
      <c r="Z5938" s="130" t="s">
        <v>404</v>
      </c>
    </row>
    <row r="5939">
      <c r="L5939" s="116"/>
      <c r="M5939" s="116"/>
      <c r="N5939" s="116"/>
      <c r="O5939" s="116"/>
      <c r="T5939" s="103"/>
      <c r="Y5939" s="130" t="s">
        <v>69</v>
      </c>
      <c r="Z5939" s="130" t="s">
        <v>468</v>
      </c>
    </row>
    <row r="5940">
      <c r="L5940" s="116"/>
      <c r="M5940" s="116"/>
      <c r="N5940" s="116"/>
      <c r="O5940" s="116"/>
      <c r="T5940" s="103"/>
      <c r="Y5940" s="130" t="s">
        <v>243</v>
      </c>
      <c r="Z5940" s="130" t="s">
        <v>486</v>
      </c>
    </row>
    <row r="5941">
      <c r="L5941" s="116"/>
      <c r="M5941" s="116"/>
      <c r="N5941" s="116"/>
      <c r="O5941" s="116"/>
      <c r="T5941" s="103"/>
      <c r="Y5941" s="130" t="s">
        <v>139</v>
      </c>
      <c r="Z5941" s="130" t="s">
        <v>427</v>
      </c>
    </row>
    <row r="5942">
      <c r="L5942" s="116"/>
      <c r="M5942" s="116"/>
      <c r="N5942" s="116"/>
      <c r="O5942" s="116"/>
      <c r="T5942" s="103"/>
      <c r="Y5942" s="130" t="s">
        <v>81</v>
      </c>
      <c r="Z5942" s="130" t="s">
        <v>413</v>
      </c>
    </row>
    <row r="5943">
      <c r="L5943" s="116"/>
      <c r="M5943" s="116"/>
      <c r="N5943" s="116"/>
      <c r="O5943" s="116"/>
      <c r="T5943" s="103"/>
      <c r="Y5943" s="130" t="s">
        <v>97</v>
      </c>
      <c r="Z5943" s="130" t="s">
        <v>471</v>
      </c>
    </row>
    <row r="5944">
      <c r="L5944" s="116"/>
      <c r="M5944" s="116"/>
      <c r="N5944" s="116"/>
      <c r="O5944" s="116"/>
      <c r="T5944" s="103"/>
      <c r="Y5944" s="130" t="s">
        <v>123</v>
      </c>
      <c r="Z5944" s="130" t="s">
        <v>480</v>
      </c>
    </row>
    <row r="5945">
      <c r="L5945" s="116"/>
      <c r="M5945" s="116"/>
      <c r="N5945" s="116"/>
      <c r="O5945" s="116"/>
      <c r="T5945" s="103"/>
      <c r="Y5945" s="130" t="s">
        <v>91</v>
      </c>
      <c r="Z5945" s="130" t="s">
        <v>483</v>
      </c>
    </row>
    <row r="5946">
      <c r="L5946" s="116"/>
      <c r="M5946" s="116"/>
      <c r="N5946" s="116"/>
      <c r="O5946" s="116"/>
      <c r="T5946" s="103"/>
      <c r="Y5946" s="130" t="s">
        <v>155</v>
      </c>
      <c r="Z5946" s="130" t="s">
        <v>372</v>
      </c>
    </row>
    <row r="5947">
      <c r="L5947" s="116"/>
      <c r="M5947" s="116"/>
      <c r="N5947" s="116"/>
      <c r="O5947" s="116"/>
      <c r="T5947" s="103"/>
      <c r="Y5947" s="130" t="s">
        <v>582</v>
      </c>
      <c r="Z5947" s="130" t="s">
        <v>451</v>
      </c>
    </row>
    <row r="5948">
      <c r="L5948" s="116"/>
      <c r="M5948" s="116"/>
      <c r="N5948" s="116"/>
      <c r="O5948" s="116"/>
      <c r="T5948" s="103"/>
      <c r="Y5948" s="130" t="s">
        <v>255</v>
      </c>
      <c r="Z5948" s="130" t="s">
        <v>425</v>
      </c>
    </row>
    <row r="5949">
      <c r="L5949" s="116"/>
      <c r="M5949" s="116"/>
      <c r="N5949" s="116"/>
      <c r="O5949" s="116"/>
      <c r="T5949" s="103"/>
      <c r="Y5949" s="130" t="s">
        <v>103</v>
      </c>
      <c r="Z5949" s="130" t="s">
        <v>464</v>
      </c>
    </row>
    <row r="5950">
      <c r="L5950" s="116"/>
      <c r="M5950" s="116"/>
      <c r="N5950" s="116"/>
      <c r="O5950" s="116"/>
      <c r="T5950" s="103"/>
      <c r="Y5950" s="130" t="s">
        <v>75</v>
      </c>
      <c r="Z5950" s="130" t="s">
        <v>398</v>
      </c>
    </row>
    <row r="5951">
      <c r="L5951" s="116"/>
      <c r="M5951" s="116"/>
      <c r="N5951" s="116"/>
      <c r="O5951" s="116"/>
      <c r="T5951" s="103"/>
      <c r="Y5951" s="130" t="s">
        <v>141</v>
      </c>
      <c r="Z5951" s="130" t="s">
        <v>449</v>
      </c>
    </row>
    <row r="5952">
      <c r="L5952" s="116"/>
      <c r="M5952" s="116"/>
      <c r="N5952" s="116"/>
      <c r="O5952" s="116"/>
      <c r="T5952" s="103"/>
      <c r="Y5952" s="130" t="s">
        <v>129</v>
      </c>
      <c r="Z5952" s="130" t="s">
        <v>372</v>
      </c>
    </row>
    <row r="5953">
      <c r="L5953" s="116"/>
      <c r="M5953" s="116"/>
      <c r="N5953" s="116"/>
      <c r="O5953" s="116"/>
      <c r="T5953" s="103"/>
      <c r="Y5953" s="130" t="s">
        <v>89</v>
      </c>
      <c r="Z5953" s="130" t="s">
        <v>417</v>
      </c>
    </row>
    <row r="5954">
      <c r="L5954" s="116"/>
      <c r="M5954" s="116"/>
      <c r="N5954" s="116"/>
      <c r="O5954" s="116"/>
      <c r="T5954" s="103"/>
      <c r="Y5954" s="130" t="s">
        <v>159</v>
      </c>
      <c r="Z5954" s="130" t="s">
        <v>478</v>
      </c>
    </row>
    <row r="5955">
      <c r="L5955" s="116"/>
      <c r="M5955" s="116"/>
      <c r="N5955" s="116"/>
      <c r="O5955" s="116"/>
      <c r="T5955" s="103"/>
      <c r="Y5955" s="130" t="s">
        <v>165</v>
      </c>
      <c r="Z5955" s="130" t="s">
        <v>478</v>
      </c>
    </row>
    <row r="5956">
      <c r="L5956" s="116"/>
      <c r="M5956" s="116"/>
      <c r="N5956" s="116"/>
      <c r="O5956" s="116"/>
      <c r="T5956" s="103"/>
      <c r="Y5956" s="130" t="s">
        <v>205</v>
      </c>
      <c r="Z5956" s="130" t="s">
        <v>372</v>
      </c>
    </row>
    <row r="5957">
      <c r="L5957" s="116"/>
      <c r="M5957" s="116"/>
      <c r="N5957" s="116"/>
      <c r="O5957" s="116"/>
      <c r="T5957" s="103"/>
      <c r="Y5957" s="130" t="s">
        <v>527</v>
      </c>
      <c r="Z5957" s="130" t="s">
        <v>480</v>
      </c>
    </row>
    <row r="5958">
      <c r="L5958" s="116"/>
      <c r="M5958" s="116"/>
      <c r="N5958" s="116"/>
      <c r="O5958" s="116"/>
      <c r="T5958" s="103"/>
      <c r="Y5958" s="130" t="s">
        <v>60</v>
      </c>
      <c r="Z5958" s="130" t="s">
        <v>417</v>
      </c>
    </row>
    <row r="5959">
      <c r="L5959" s="116"/>
      <c r="M5959" s="116"/>
      <c r="N5959" s="116"/>
      <c r="O5959" s="116"/>
      <c r="T5959" s="103"/>
      <c r="Y5959" s="130" t="s">
        <v>585</v>
      </c>
      <c r="Z5959" s="130" t="s">
        <v>417</v>
      </c>
    </row>
    <row r="5960">
      <c r="L5960" s="116"/>
      <c r="M5960" s="116"/>
      <c r="N5960" s="116"/>
      <c r="O5960" s="116"/>
      <c r="T5960" s="103"/>
      <c r="Y5960" s="130" t="s">
        <v>135</v>
      </c>
      <c r="Z5960" s="130" t="s">
        <v>459</v>
      </c>
    </row>
    <row r="5961">
      <c r="L5961" s="116"/>
      <c r="M5961" s="116"/>
      <c r="N5961" s="116"/>
      <c r="O5961" s="116"/>
      <c r="T5961" s="103"/>
      <c r="Y5961" s="130" t="s">
        <v>534</v>
      </c>
      <c r="Z5961" s="130" t="s">
        <v>381</v>
      </c>
    </row>
    <row r="5962">
      <c r="L5962" s="116"/>
      <c r="M5962" s="116"/>
      <c r="N5962" s="116"/>
      <c r="O5962" s="116"/>
      <c r="T5962" s="103"/>
      <c r="Y5962" s="130" t="s">
        <v>211</v>
      </c>
      <c r="Z5962" s="130" t="s">
        <v>492</v>
      </c>
    </row>
    <row r="5963">
      <c r="L5963" s="116"/>
      <c r="M5963" s="116"/>
      <c r="N5963" s="116"/>
      <c r="O5963" s="116"/>
      <c r="T5963" s="103"/>
      <c r="Y5963" s="130" t="s">
        <v>538</v>
      </c>
      <c r="Z5963" s="130" t="s">
        <v>430</v>
      </c>
    </row>
    <row r="5964">
      <c r="L5964" s="116"/>
      <c r="M5964" s="116"/>
      <c r="N5964" s="116"/>
      <c r="O5964" s="116"/>
      <c r="T5964" s="103"/>
      <c r="Y5964" s="130" t="s">
        <v>608</v>
      </c>
      <c r="Z5964" s="130" t="s">
        <v>407</v>
      </c>
    </row>
    <row r="5965">
      <c r="L5965" s="116"/>
      <c r="M5965" s="116"/>
      <c r="N5965" s="116"/>
      <c r="O5965" s="116"/>
      <c r="T5965" s="103"/>
      <c r="Y5965" s="130" t="s">
        <v>77</v>
      </c>
      <c r="Z5965" s="130" t="s">
        <v>427</v>
      </c>
    </row>
    <row r="5966">
      <c r="L5966" s="116"/>
      <c r="M5966" s="116"/>
      <c r="N5966" s="116"/>
      <c r="O5966" s="116"/>
      <c r="T5966" s="103"/>
      <c r="Y5966" s="130" t="s">
        <v>111</v>
      </c>
      <c r="Z5966" s="130" t="s">
        <v>372</v>
      </c>
    </row>
    <row r="5967">
      <c r="L5967" s="116"/>
      <c r="M5967" s="116"/>
      <c r="N5967" s="116"/>
      <c r="O5967" s="116"/>
      <c r="T5967" s="103"/>
      <c r="Y5967" s="130" t="s">
        <v>191</v>
      </c>
      <c r="Z5967" s="130" t="s">
        <v>384</v>
      </c>
    </row>
    <row r="5968">
      <c r="L5968" s="116"/>
      <c r="M5968" s="116"/>
      <c r="N5968" s="116"/>
      <c r="O5968" s="116"/>
      <c r="T5968" s="103"/>
      <c r="Y5968" s="130" t="s">
        <v>215</v>
      </c>
      <c r="Z5968" s="130" t="s">
        <v>492</v>
      </c>
    </row>
    <row r="5969">
      <c r="L5969" s="116"/>
      <c r="M5969" s="116"/>
      <c r="N5969" s="116"/>
      <c r="O5969" s="116"/>
      <c r="T5969" s="103"/>
      <c r="Y5969" s="130" t="s">
        <v>219</v>
      </c>
      <c r="Z5969" s="130" t="s">
        <v>492</v>
      </c>
    </row>
    <row r="5970">
      <c r="L5970" s="116"/>
      <c r="M5970" s="116"/>
      <c r="N5970" s="116"/>
      <c r="O5970" s="116"/>
      <c r="T5970" s="103"/>
      <c r="Y5970" s="130" t="s">
        <v>87</v>
      </c>
      <c r="Z5970" s="130" t="s">
        <v>439</v>
      </c>
    </row>
    <row r="5971">
      <c r="L5971" s="116"/>
      <c r="M5971" s="116"/>
      <c r="N5971" s="116"/>
      <c r="O5971" s="116"/>
      <c r="T5971" s="103"/>
      <c r="Y5971" s="130" t="s">
        <v>596</v>
      </c>
      <c r="Z5971" s="130" t="s">
        <v>419</v>
      </c>
    </row>
    <row r="5972">
      <c r="L5972" s="116"/>
      <c r="M5972" s="116"/>
      <c r="N5972" s="116"/>
      <c r="O5972" s="116"/>
      <c r="T5972" s="103"/>
      <c r="Y5972" s="130" t="s">
        <v>73</v>
      </c>
      <c r="Z5972" s="130" t="s">
        <v>489</v>
      </c>
    </row>
    <row r="5973">
      <c r="L5973" s="116"/>
      <c r="M5973" s="116"/>
      <c r="N5973" s="116"/>
      <c r="O5973" s="116"/>
      <c r="T5973" s="103"/>
      <c r="Y5973" s="130" t="s">
        <v>125</v>
      </c>
      <c r="Z5973" s="130" t="s">
        <v>367</v>
      </c>
    </row>
    <row r="5974">
      <c r="L5974" s="116"/>
      <c r="M5974" s="116"/>
      <c r="N5974" s="116"/>
      <c r="O5974" s="116"/>
      <c r="T5974" s="103"/>
      <c r="Y5974" s="130" t="s">
        <v>175</v>
      </c>
      <c r="Z5974" s="130" t="s">
        <v>498</v>
      </c>
    </row>
    <row r="5975">
      <c r="L5975" s="116"/>
      <c r="M5975" s="116"/>
      <c r="N5975" s="116"/>
      <c r="O5975" s="116"/>
      <c r="T5975" s="103"/>
      <c r="Y5975" s="130" t="s">
        <v>83</v>
      </c>
      <c r="Z5975" s="130" t="s">
        <v>427</v>
      </c>
    </row>
    <row r="5976">
      <c r="L5976" s="116"/>
      <c r="M5976" s="116"/>
      <c r="N5976" s="116"/>
      <c r="O5976" s="116"/>
      <c r="T5976" s="103"/>
      <c r="Y5976" s="130" t="s">
        <v>121</v>
      </c>
      <c r="Z5976" s="130" t="s">
        <v>367</v>
      </c>
    </row>
    <row r="5977">
      <c r="L5977" s="116"/>
      <c r="M5977" s="116"/>
      <c r="N5977" s="116"/>
      <c r="O5977" s="116"/>
      <c r="T5977" s="103"/>
      <c r="Y5977" s="130" t="s">
        <v>67</v>
      </c>
      <c r="Z5977" s="130" t="s">
        <v>435</v>
      </c>
    </row>
    <row r="5978">
      <c r="L5978" s="116"/>
      <c r="M5978" s="116"/>
      <c r="N5978" s="116"/>
      <c r="O5978" s="116"/>
      <c r="T5978" s="103"/>
      <c r="Y5978" s="130" t="s">
        <v>611</v>
      </c>
      <c r="Z5978" s="130" t="s">
        <v>404</v>
      </c>
    </row>
    <row r="5979">
      <c r="L5979" s="116"/>
      <c r="M5979" s="116"/>
      <c r="N5979" s="116"/>
      <c r="O5979" s="116"/>
      <c r="T5979" s="103"/>
      <c r="Y5979" s="130" t="s">
        <v>69</v>
      </c>
      <c r="Z5979" s="130" t="s">
        <v>468</v>
      </c>
    </row>
    <row r="5980">
      <c r="L5980" s="116"/>
      <c r="M5980" s="116"/>
      <c r="N5980" s="116"/>
      <c r="O5980" s="116"/>
      <c r="T5980" s="103"/>
      <c r="Y5980" s="130" t="s">
        <v>243</v>
      </c>
      <c r="Z5980" s="130" t="s">
        <v>486</v>
      </c>
    </row>
    <row r="5981">
      <c r="L5981" s="116"/>
      <c r="M5981" s="116"/>
      <c r="N5981" s="116"/>
      <c r="O5981" s="116"/>
      <c r="T5981" s="103"/>
      <c r="Y5981" s="130" t="s">
        <v>139</v>
      </c>
      <c r="Z5981" s="130" t="s">
        <v>427</v>
      </c>
    </row>
    <row r="5982">
      <c r="L5982" s="116"/>
      <c r="M5982" s="116"/>
      <c r="N5982" s="116"/>
      <c r="O5982" s="116"/>
      <c r="T5982" s="103"/>
      <c r="Y5982" s="130" t="s">
        <v>81</v>
      </c>
      <c r="Z5982" s="130" t="s">
        <v>413</v>
      </c>
    </row>
    <row r="5983">
      <c r="L5983" s="116"/>
      <c r="M5983" s="116"/>
      <c r="N5983" s="116"/>
      <c r="O5983" s="116"/>
      <c r="T5983" s="103"/>
      <c r="Y5983" s="130" t="s">
        <v>97</v>
      </c>
      <c r="Z5983" s="130" t="s">
        <v>471</v>
      </c>
    </row>
    <row r="5984">
      <c r="L5984" s="116"/>
      <c r="M5984" s="116"/>
      <c r="N5984" s="116"/>
      <c r="O5984" s="116"/>
      <c r="T5984" s="103"/>
      <c r="Y5984" s="130" t="s">
        <v>123</v>
      </c>
      <c r="Z5984" s="130" t="s">
        <v>480</v>
      </c>
    </row>
    <row r="5985">
      <c r="L5985" s="116"/>
      <c r="M5985" s="116"/>
      <c r="N5985" s="116"/>
      <c r="O5985" s="116"/>
      <c r="T5985" s="103"/>
      <c r="Y5985" s="130" t="s">
        <v>91</v>
      </c>
      <c r="Z5985" s="130" t="s">
        <v>483</v>
      </c>
    </row>
    <row r="5986">
      <c r="L5986" s="116"/>
      <c r="M5986" s="116"/>
      <c r="N5986" s="116"/>
      <c r="O5986" s="116"/>
      <c r="T5986" s="103"/>
      <c r="Y5986" s="130" t="s">
        <v>155</v>
      </c>
      <c r="Z5986" s="130" t="s">
        <v>372</v>
      </c>
    </row>
    <row r="5987">
      <c r="L5987" s="116"/>
      <c r="M5987" s="116"/>
      <c r="N5987" s="116"/>
      <c r="O5987" s="116"/>
      <c r="T5987" s="103"/>
      <c r="Y5987" s="130" t="s">
        <v>582</v>
      </c>
      <c r="Z5987" s="130" t="s">
        <v>451</v>
      </c>
    </row>
    <row r="5988">
      <c r="L5988" s="116"/>
      <c r="M5988" s="116"/>
      <c r="N5988" s="116"/>
      <c r="O5988" s="116"/>
      <c r="T5988" s="103"/>
      <c r="Y5988" s="130" t="s">
        <v>255</v>
      </c>
      <c r="Z5988" s="130" t="s">
        <v>425</v>
      </c>
    </row>
    <row r="5989">
      <c r="L5989" s="116"/>
      <c r="M5989" s="116"/>
      <c r="N5989" s="116"/>
      <c r="O5989" s="116"/>
      <c r="T5989" s="103"/>
      <c r="Y5989" s="130" t="s">
        <v>103</v>
      </c>
      <c r="Z5989" s="130" t="s">
        <v>464</v>
      </c>
    </row>
    <row r="5990">
      <c r="L5990" s="116"/>
      <c r="M5990" s="116"/>
      <c r="N5990" s="116"/>
      <c r="O5990" s="116"/>
      <c r="T5990" s="103"/>
      <c r="Y5990" s="130" t="s">
        <v>75</v>
      </c>
      <c r="Z5990" s="130" t="s">
        <v>398</v>
      </c>
    </row>
    <row r="5991">
      <c r="L5991" s="116"/>
      <c r="M5991" s="116"/>
      <c r="N5991" s="116"/>
      <c r="O5991" s="116"/>
      <c r="T5991" s="103"/>
      <c r="Y5991" s="130" t="s">
        <v>141</v>
      </c>
      <c r="Z5991" s="130" t="s">
        <v>449</v>
      </c>
    </row>
    <row r="5992">
      <c r="L5992" s="116"/>
      <c r="M5992" s="116"/>
      <c r="N5992" s="116"/>
      <c r="O5992" s="116"/>
      <c r="T5992" s="103"/>
      <c r="Y5992" s="130" t="s">
        <v>193</v>
      </c>
      <c r="Z5992" s="130" t="s">
        <v>490</v>
      </c>
    </row>
    <row r="5993">
      <c r="L5993" s="116"/>
      <c r="M5993" s="116"/>
      <c r="N5993" s="116"/>
      <c r="O5993" s="116"/>
      <c r="T5993" s="103"/>
      <c r="Y5993" s="130" t="s">
        <v>197</v>
      </c>
      <c r="Z5993" s="130" t="s">
        <v>490</v>
      </c>
    </row>
    <row r="5994">
      <c r="L5994" s="116"/>
      <c r="M5994" s="116"/>
      <c r="N5994" s="116"/>
      <c r="O5994" s="116"/>
      <c r="T5994" s="103"/>
      <c r="Y5994" s="130" t="s">
        <v>129</v>
      </c>
      <c r="Z5994" s="130" t="s">
        <v>372</v>
      </c>
    </row>
    <row r="5995">
      <c r="L5995" s="116"/>
      <c r="M5995" s="116"/>
      <c r="N5995" s="116"/>
      <c r="O5995" s="116"/>
      <c r="T5995" s="103"/>
      <c r="Y5995" s="130" t="s">
        <v>89</v>
      </c>
      <c r="Z5995" s="130" t="s">
        <v>417</v>
      </c>
    </row>
    <row r="5996">
      <c r="L5996" s="116"/>
      <c r="M5996" s="116"/>
      <c r="N5996" s="116"/>
      <c r="O5996" s="116"/>
      <c r="T5996" s="103"/>
      <c r="Y5996" s="130" t="s">
        <v>159</v>
      </c>
      <c r="Z5996" s="130" t="s">
        <v>478</v>
      </c>
    </row>
    <row r="5997">
      <c r="L5997" s="116"/>
      <c r="M5997" s="116"/>
      <c r="N5997" s="116"/>
      <c r="O5997" s="116"/>
      <c r="T5997" s="103"/>
      <c r="Y5997" s="130" t="s">
        <v>165</v>
      </c>
      <c r="Z5997" s="130" t="s">
        <v>478</v>
      </c>
    </row>
    <row r="5998">
      <c r="L5998" s="116"/>
      <c r="M5998" s="116"/>
      <c r="N5998" s="116"/>
      <c r="O5998" s="116"/>
      <c r="T5998" s="103"/>
      <c r="Y5998" s="130" t="s">
        <v>201</v>
      </c>
      <c r="Z5998" s="130" t="s">
        <v>478</v>
      </c>
    </row>
    <row r="5999">
      <c r="L5999" s="116"/>
      <c r="M5999" s="116"/>
      <c r="N5999" s="116"/>
      <c r="O5999" s="116"/>
      <c r="T5999" s="103"/>
      <c r="Y5999" s="130" t="s">
        <v>205</v>
      </c>
      <c r="Z5999" s="130" t="s">
        <v>372</v>
      </c>
    </row>
    <row r="6000">
      <c r="L6000" s="116"/>
      <c r="M6000" s="116"/>
      <c r="N6000" s="116"/>
      <c r="O6000" s="116"/>
      <c r="T6000" s="103"/>
      <c r="Y6000" s="130" t="s">
        <v>527</v>
      </c>
      <c r="Z6000" s="130" t="s">
        <v>480</v>
      </c>
    </row>
    <row r="6001">
      <c r="L6001" s="116"/>
      <c r="M6001" s="116"/>
      <c r="N6001" s="116"/>
      <c r="O6001" s="116"/>
      <c r="T6001" s="103"/>
      <c r="Y6001" s="130" t="s">
        <v>60</v>
      </c>
      <c r="Z6001" s="130" t="s">
        <v>417</v>
      </c>
    </row>
    <row r="6002">
      <c r="L6002" s="116"/>
      <c r="M6002" s="116"/>
      <c r="N6002" s="116"/>
      <c r="O6002" s="116"/>
      <c r="T6002" s="103"/>
      <c r="Y6002" s="130" t="s">
        <v>585</v>
      </c>
      <c r="Z6002" s="130" t="s">
        <v>417</v>
      </c>
    </row>
    <row r="6003">
      <c r="L6003" s="116"/>
      <c r="M6003" s="116"/>
      <c r="N6003" s="116"/>
      <c r="O6003" s="116"/>
      <c r="T6003" s="103"/>
      <c r="Y6003" s="130" t="s">
        <v>135</v>
      </c>
      <c r="Z6003" s="130" t="s">
        <v>459</v>
      </c>
    </row>
    <row r="6004">
      <c r="L6004" s="116"/>
      <c r="M6004" s="116"/>
      <c r="N6004" s="116"/>
      <c r="O6004" s="116"/>
      <c r="T6004" s="103"/>
      <c r="Y6004" s="130" t="s">
        <v>534</v>
      </c>
      <c r="Z6004" s="130" t="s">
        <v>381</v>
      </c>
    </row>
    <row r="6005">
      <c r="L6005" s="116"/>
      <c r="M6005" s="116"/>
      <c r="N6005" s="116"/>
      <c r="O6005" s="116"/>
      <c r="T6005" s="103"/>
      <c r="Y6005" s="130" t="s">
        <v>211</v>
      </c>
      <c r="Z6005" s="130" t="s">
        <v>492</v>
      </c>
    </row>
    <row r="6006">
      <c r="L6006" s="116"/>
      <c r="M6006" s="116"/>
      <c r="N6006" s="116"/>
      <c r="O6006" s="116"/>
      <c r="T6006" s="103"/>
      <c r="Y6006" s="130" t="s">
        <v>538</v>
      </c>
      <c r="Z6006" s="130" t="s">
        <v>430</v>
      </c>
    </row>
    <row r="6007">
      <c r="L6007" s="116"/>
      <c r="M6007" s="116"/>
      <c r="N6007" s="116"/>
      <c r="O6007" s="116"/>
      <c r="T6007" s="103"/>
      <c r="Y6007" s="130" t="s">
        <v>608</v>
      </c>
      <c r="Z6007" s="130" t="s">
        <v>407</v>
      </c>
    </row>
    <row r="6008">
      <c r="L6008" s="116"/>
      <c r="M6008" s="116"/>
      <c r="N6008" s="116"/>
      <c r="O6008" s="116"/>
      <c r="T6008" s="103"/>
      <c r="Y6008" s="130" t="s">
        <v>77</v>
      </c>
      <c r="Z6008" s="130" t="s">
        <v>427</v>
      </c>
    </row>
    <row r="6009">
      <c r="L6009" s="116"/>
      <c r="M6009" s="116"/>
      <c r="N6009" s="116"/>
      <c r="O6009" s="116"/>
      <c r="T6009" s="103"/>
      <c r="Y6009" s="130" t="s">
        <v>111</v>
      </c>
      <c r="Z6009" s="130" t="s">
        <v>372</v>
      </c>
    </row>
    <row r="6010">
      <c r="L6010" s="116"/>
      <c r="M6010" s="116"/>
      <c r="N6010" s="116"/>
      <c r="O6010" s="116"/>
      <c r="T6010" s="103"/>
      <c r="Y6010" s="130" t="s">
        <v>191</v>
      </c>
      <c r="Z6010" s="130" t="s">
        <v>384</v>
      </c>
    </row>
    <row r="6011">
      <c r="L6011" s="116"/>
      <c r="M6011" s="116"/>
      <c r="N6011" s="116"/>
      <c r="O6011" s="116"/>
      <c r="T6011" s="103"/>
      <c r="Y6011" s="130" t="s">
        <v>614</v>
      </c>
      <c r="Z6011" s="130" t="s">
        <v>492</v>
      </c>
    </row>
    <row r="6012">
      <c r="L6012" s="116"/>
      <c r="M6012" s="116"/>
      <c r="N6012" s="116"/>
      <c r="O6012" s="116"/>
      <c r="T6012" s="103"/>
      <c r="Y6012" s="130" t="s">
        <v>215</v>
      </c>
      <c r="Z6012" s="130" t="s">
        <v>492</v>
      </c>
    </row>
    <row r="6013">
      <c r="L6013" s="116"/>
      <c r="M6013" s="116"/>
      <c r="N6013" s="116"/>
      <c r="O6013" s="116"/>
      <c r="T6013" s="103"/>
      <c r="Y6013" s="130" t="s">
        <v>219</v>
      </c>
      <c r="Z6013" s="130" t="s">
        <v>492</v>
      </c>
    </row>
    <row r="6014">
      <c r="L6014" s="116"/>
      <c r="M6014" s="116"/>
      <c r="N6014" s="116"/>
      <c r="O6014" s="116"/>
      <c r="T6014" s="103"/>
      <c r="Y6014" s="130" t="s">
        <v>87</v>
      </c>
      <c r="Z6014" s="130" t="s">
        <v>439</v>
      </c>
    </row>
    <row r="6015">
      <c r="L6015" s="116"/>
      <c r="M6015" s="116"/>
      <c r="N6015" s="116"/>
      <c r="O6015" s="116"/>
      <c r="T6015" s="103"/>
      <c r="Y6015" s="130" t="s">
        <v>596</v>
      </c>
      <c r="Z6015" s="130" t="s">
        <v>419</v>
      </c>
    </row>
    <row r="6016">
      <c r="L6016" s="116"/>
      <c r="M6016" s="116"/>
      <c r="N6016" s="116"/>
      <c r="O6016" s="116"/>
      <c r="T6016" s="103"/>
      <c r="Y6016" s="130" t="s">
        <v>73</v>
      </c>
      <c r="Z6016" s="130" t="s">
        <v>489</v>
      </c>
    </row>
    <row r="6017">
      <c r="L6017" s="116"/>
      <c r="M6017" s="116"/>
      <c r="N6017" s="116"/>
      <c r="O6017" s="116"/>
      <c r="T6017" s="103"/>
      <c r="Y6017" s="130" t="s">
        <v>125</v>
      </c>
      <c r="Z6017" s="130" t="s">
        <v>367</v>
      </c>
    </row>
    <row r="6018">
      <c r="L6018" s="116"/>
      <c r="M6018" s="116"/>
      <c r="N6018" s="116"/>
      <c r="O6018" s="116"/>
      <c r="T6018" s="103"/>
      <c r="Y6018" s="130" t="s">
        <v>175</v>
      </c>
      <c r="Z6018" s="130" t="s">
        <v>498</v>
      </c>
    </row>
    <row r="6019">
      <c r="L6019" s="116"/>
      <c r="M6019" s="116"/>
      <c r="N6019" s="116"/>
      <c r="O6019" s="116"/>
      <c r="T6019" s="103"/>
      <c r="Y6019" s="130" t="s">
        <v>83</v>
      </c>
      <c r="Z6019" s="130" t="s">
        <v>427</v>
      </c>
    </row>
    <row r="6020">
      <c r="L6020" s="116"/>
      <c r="M6020" s="116"/>
      <c r="N6020" s="116"/>
      <c r="O6020" s="116"/>
      <c r="T6020" s="103"/>
      <c r="Y6020" s="130" t="s">
        <v>227</v>
      </c>
      <c r="Z6020" s="130" t="s">
        <v>490</v>
      </c>
    </row>
    <row r="6021">
      <c r="L6021" s="116"/>
      <c r="M6021" s="116"/>
      <c r="N6021" s="116"/>
      <c r="O6021" s="116"/>
      <c r="T6021" s="103"/>
      <c r="Y6021" s="130" t="s">
        <v>121</v>
      </c>
      <c r="Z6021" s="130" t="s">
        <v>367</v>
      </c>
    </row>
    <row r="6022">
      <c r="L6022" s="116"/>
      <c r="M6022" s="116"/>
      <c r="N6022" s="116"/>
      <c r="O6022" s="116"/>
      <c r="T6022" s="103"/>
      <c r="Y6022" s="130" t="s">
        <v>67</v>
      </c>
      <c r="Z6022" s="130" t="s">
        <v>435</v>
      </c>
    </row>
    <row r="6023">
      <c r="L6023" s="116"/>
      <c r="M6023" s="116"/>
      <c r="N6023" s="116"/>
      <c r="O6023" s="116"/>
      <c r="T6023" s="103"/>
      <c r="Y6023" s="130" t="s">
        <v>611</v>
      </c>
      <c r="Z6023" s="130" t="s">
        <v>404</v>
      </c>
    </row>
    <row r="6024">
      <c r="L6024" s="116"/>
      <c r="M6024" s="116"/>
      <c r="N6024" s="116"/>
      <c r="O6024" s="116"/>
      <c r="T6024" s="103"/>
      <c r="Y6024" s="130" t="s">
        <v>69</v>
      </c>
      <c r="Z6024" s="130" t="s">
        <v>468</v>
      </c>
    </row>
    <row r="6025">
      <c r="L6025" s="116"/>
      <c r="M6025" s="116"/>
      <c r="N6025" s="116"/>
      <c r="O6025" s="116"/>
      <c r="T6025" s="103"/>
      <c r="Y6025" s="130" t="s">
        <v>243</v>
      </c>
      <c r="Z6025" s="130" t="s">
        <v>486</v>
      </c>
    </row>
    <row r="6026">
      <c r="L6026" s="116"/>
      <c r="M6026" s="116"/>
      <c r="N6026" s="116"/>
      <c r="O6026" s="116"/>
      <c r="T6026" s="103"/>
      <c r="Y6026" s="130" t="s">
        <v>139</v>
      </c>
      <c r="Z6026" s="130" t="s">
        <v>427</v>
      </c>
    </row>
    <row r="6027">
      <c r="L6027" s="116"/>
      <c r="M6027" s="116"/>
      <c r="N6027" s="116"/>
      <c r="O6027" s="116"/>
      <c r="T6027" s="103"/>
      <c r="Y6027" s="130" t="s">
        <v>81</v>
      </c>
      <c r="Z6027" s="130" t="s">
        <v>413</v>
      </c>
    </row>
    <row r="6028">
      <c r="L6028" s="116"/>
      <c r="M6028" s="116"/>
      <c r="N6028" s="116"/>
      <c r="O6028" s="116"/>
      <c r="T6028" s="103"/>
      <c r="Y6028" s="130" t="s">
        <v>97</v>
      </c>
      <c r="Z6028" s="130" t="s">
        <v>471</v>
      </c>
    </row>
    <row r="6029">
      <c r="L6029" s="116"/>
      <c r="M6029" s="116"/>
      <c r="N6029" s="116"/>
      <c r="O6029" s="116"/>
      <c r="T6029" s="103"/>
      <c r="Y6029" s="130" t="s">
        <v>123</v>
      </c>
      <c r="Z6029" s="130" t="s">
        <v>480</v>
      </c>
    </row>
    <row r="6030">
      <c r="L6030" s="116"/>
      <c r="M6030" s="116"/>
      <c r="N6030" s="116"/>
      <c r="O6030" s="116"/>
      <c r="T6030" s="103"/>
      <c r="Y6030" s="130" t="s">
        <v>548</v>
      </c>
      <c r="Z6030" s="130" t="s">
        <v>464</v>
      </c>
    </row>
    <row r="6031">
      <c r="L6031" s="116"/>
      <c r="M6031" s="116"/>
      <c r="N6031" s="116"/>
      <c r="O6031" s="116"/>
      <c r="T6031" s="103"/>
      <c r="Y6031" s="130" t="s">
        <v>91</v>
      </c>
      <c r="Z6031" s="130" t="s">
        <v>483</v>
      </c>
    </row>
    <row r="6032">
      <c r="L6032" s="116"/>
      <c r="M6032" s="116"/>
      <c r="N6032" s="116"/>
      <c r="O6032" s="116"/>
      <c r="T6032" s="103"/>
      <c r="Y6032" s="130" t="s">
        <v>155</v>
      </c>
      <c r="Z6032" s="130" t="s">
        <v>372</v>
      </c>
    </row>
    <row r="6033">
      <c r="L6033" s="116"/>
      <c r="M6033" s="116"/>
      <c r="N6033" s="116"/>
      <c r="O6033" s="116"/>
      <c r="T6033" s="103"/>
      <c r="Y6033" s="130" t="s">
        <v>582</v>
      </c>
      <c r="Z6033" s="130" t="s">
        <v>451</v>
      </c>
    </row>
    <row r="6034">
      <c r="L6034" s="116"/>
      <c r="M6034" s="116"/>
      <c r="N6034" s="116"/>
      <c r="O6034" s="116"/>
      <c r="T6034" s="103"/>
      <c r="Y6034" s="130" t="s">
        <v>255</v>
      </c>
      <c r="Z6034" s="130" t="s">
        <v>425</v>
      </c>
    </row>
    <row r="6035">
      <c r="L6035" s="116"/>
      <c r="M6035" s="116"/>
      <c r="N6035" s="116"/>
      <c r="O6035" s="116"/>
      <c r="T6035" s="103"/>
      <c r="Y6035" s="130" t="s">
        <v>103</v>
      </c>
      <c r="Z6035" s="130" t="s">
        <v>464</v>
      </c>
    </row>
    <row r="6036">
      <c r="L6036" s="116"/>
      <c r="M6036" s="116"/>
      <c r="N6036" s="116"/>
      <c r="O6036" s="116"/>
      <c r="T6036" s="103"/>
      <c r="Y6036" s="130" t="s">
        <v>75</v>
      </c>
      <c r="Z6036" s="130" t="s">
        <v>398</v>
      </c>
    </row>
    <row r="6037">
      <c r="L6037" s="116"/>
      <c r="M6037" s="116"/>
      <c r="N6037" s="116"/>
      <c r="O6037" s="116"/>
      <c r="T6037" s="103"/>
      <c r="Y6037" s="130" t="s">
        <v>141</v>
      </c>
      <c r="Z6037" s="130" t="s">
        <v>449</v>
      </c>
    </row>
    <row r="6038">
      <c r="L6038" s="116"/>
      <c r="M6038" s="116"/>
      <c r="N6038" s="116"/>
      <c r="O6038" s="116"/>
      <c r="T6038" s="103"/>
      <c r="Y6038" s="130" t="s">
        <v>193</v>
      </c>
      <c r="Z6038" s="130" t="s">
        <v>490</v>
      </c>
    </row>
    <row r="6039">
      <c r="L6039" s="116"/>
      <c r="M6039" s="116"/>
      <c r="N6039" s="116"/>
      <c r="O6039" s="116"/>
      <c r="T6039" s="103"/>
      <c r="Y6039" s="130" t="s">
        <v>129</v>
      </c>
      <c r="Z6039" s="130" t="s">
        <v>372</v>
      </c>
    </row>
    <row r="6040">
      <c r="L6040" s="116"/>
      <c r="M6040" s="116"/>
      <c r="N6040" s="116"/>
      <c r="O6040" s="116"/>
      <c r="T6040" s="103"/>
      <c r="Y6040" s="130" t="s">
        <v>89</v>
      </c>
      <c r="Z6040" s="130" t="s">
        <v>417</v>
      </c>
    </row>
    <row r="6041">
      <c r="L6041" s="116"/>
      <c r="M6041" s="116"/>
      <c r="N6041" s="116"/>
      <c r="O6041" s="116"/>
      <c r="T6041" s="103"/>
      <c r="Y6041" s="130" t="s">
        <v>159</v>
      </c>
      <c r="Z6041" s="130" t="s">
        <v>478</v>
      </c>
    </row>
    <row r="6042">
      <c r="L6042" s="116"/>
      <c r="M6042" s="116"/>
      <c r="N6042" s="116"/>
      <c r="O6042" s="116"/>
      <c r="T6042" s="103"/>
      <c r="Y6042" s="130" t="s">
        <v>165</v>
      </c>
      <c r="Z6042" s="130" t="s">
        <v>478</v>
      </c>
    </row>
    <row r="6043">
      <c r="L6043" s="116"/>
      <c r="M6043" s="116"/>
      <c r="N6043" s="116"/>
      <c r="O6043" s="116"/>
      <c r="T6043" s="103"/>
      <c r="Y6043" s="130" t="s">
        <v>201</v>
      </c>
      <c r="Z6043" s="130" t="s">
        <v>478</v>
      </c>
    </row>
    <row r="6044">
      <c r="L6044" s="116"/>
      <c r="M6044" s="116"/>
      <c r="N6044" s="116"/>
      <c r="O6044" s="116"/>
      <c r="T6044" s="103"/>
      <c r="Y6044" s="130" t="s">
        <v>205</v>
      </c>
      <c r="Z6044" s="130" t="s">
        <v>372</v>
      </c>
    </row>
    <row r="6045">
      <c r="L6045" s="116"/>
      <c r="M6045" s="116"/>
      <c r="N6045" s="116"/>
      <c r="O6045" s="116"/>
      <c r="T6045" s="103"/>
      <c r="Y6045" s="130" t="s">
        <v>527</v>
      </c>
      <c r="Z6045" s="130" t="s">
        <v>480</v>
      </c>
    </row>
    <row r="6046">
      <c r="L6046" s="116"/>
      <c r="M6046" s="116"/>
      <c r="N6046" s="116"/>
      <c r="O6046" s="116"/>
      <c r="T6046" s="103"/>
      <c r="Y6046" s="130" t="s">
        <v>60</v>
      </c>
      <c r="Z6046" s="130" t="s">
        <v>417</v>
      </c>
    </row>
    <row r="6047">
      <c r="L6047" s="116"/>
      <c r="M6047" s="116"/>
      <c r="N6047" s="116"/>
      <c r="O6047" s="116"/>
      <c r="T6047" s="103"/>
      <c r="Y6047" s="130" t="s">
        <v>585</v>
      </c>
      <c r="Z6047" s="130" t="s">
        <v>417</v>
      </c>
    </row>
    <row r="6048">
      <c r="L6048" s="116"/>
      <c r="M6048" s="116"/>
      <c r="N6048" s="116"/>
      <c r="O6048" s="116"/>
      <c r="T6048" s="103"/>
      <c r="Y6048" s="130" t="s">
        <v>135</v>
      </c>
      <c r="Z6048" s="130" t="s">
        <v>459</v>
      </c>
    </row>
    <row r="6049">
      <c r="L6049" s="116"/>
      <c r="M6049" s="116"/>
      <c r="N6049" s="116"/>
      <c r="O6049" s="116"/>
      <c r="T6049" s="103"/>
      <c r="Y6049" s="130" t="s">
        <v>534</v>
      </c>
      <c r="Z6049" s="130" t="s">
        <v>381</v>
      </c>
    </row>
    <row r="6050">
      <c r="L6050" s="116"/>
      <c r="M6050" s="116"/>
      <c r="N6050" s="116"/>
      <c r="O6050" s="116"/>
      <c r="T6050" s="103"/>
      <c r="Y6050" s="130" t="s">
        <v>211</v>
      </c>
      <c r="Z6050" s="130" t="s">
        <v>492</v>
      </c>
    </row>
    <row r="6051">
      <c r="L6051" s="116"/>
      <c r="M6051" s="116"/>
      <c r="N6051" s="116"/>
      <c r="O6051" s="116"/>
      <c r="T6051" s="103"/>
      <c r="Y6051" s="130" t="s">
        <v>538</v>
      </c>
      <c r="Z6051" s="130" t="s">
        <v>430</v>
      </c>
    </row>
    <row r="6052">
      <c r="L6052" s="116"/>
      <c r="M6052" s="116"/>
      <c r="N6052" s="116"/>
      <c r="O6052" s="116"/>
      <c r="T6052" s="103"/>
      <c r="Y6052" s="130" t="s">
        <v>608</v>
      </c>
      <c r="Z6052" s="130" t="s">
        <v>407</v>
      </c>
    </row>
    <row r="6053">
      <c r="L6053" s="116"/>
      <c r="M6053" s="116"/>
      <c r="N6053" s="116"/>
      <c r="O6053" s="116"/>
      <c r="T6053" s="103"/>
      <c r="Y6053" s="130" t="s">
        <v>77</v>
      </c>
      <c r="Z6053" s="130" t="s">
        <v>427</v>
      </c>
    </row>
    <row r="6054">
      <c r="L6054" s="116"/>
      <c r="M6054" s="116"/>
      <c r="N6054" s="116"/>
      <c r="O6054" s="116"/>
      <c r="T6054" s="103"/>
      <c r="Y6054" s="130" t="s">
        <v>111</v>
      </c>
      <c r="Z6054" s="130" t="s">
        <v>372</v>
      </c>
    </row>
    <row r="6055">
      <c r="L6055" s="116"/>
      <c r="M6055" s="116"/>
      <c r="N6055" s="116"/>
      <c r="O6055" s="116"/>
      <c r="T6055" s="103"/>
      <c r="Y6055" s="130" t="s">
        <v>191</v>
      </c>
      <c r="Z6055" s="130" t="s">
        <v>384</v>
      </c>
    </row>
    <row r="6056">
      <c r="L6056" s="116"/>
      <c r="M6056" s="116"/>
      <c r="N6056" s="116"/>
      <c r="O6056" s="116"/>
      <c r="T6056" s="103"/>
      <c r="Y6056" s="130" t="s">
        <v>614</v>
      </c>
      <c r="Z6056" s="130" t="s">
        <v>492</v>
      </c>
    </row>
    <row r="6057">
      <c r="L6057" s="116"/>
      <c r="M6057" s="116"/>
      <c r="N6057" s="116"/>
      <c r="O6057" s="116"/>
      <c r="T6057" s="103"/>
      <c r="Y6057" s="130" t="s">
        <v>215</v>
      </c>
      <c r="Z6057" s="130" t="s">
        <v>492</v>
      </c>
    </row>
    <row r="6058">
      <c r="L6058" s="116"/>
      <c r="M6058" s="116"/>
      <c r="N6058" s="116"/>
      <c r="O6058" s="116"/>
      <c r="T6058" s="103"/>
      <c r="Y6058" s="130" t="s">
        <v>219</v>
      </c>
      <c r="Z6058" s="130" t="s">
        <v>492</v>
      </c>
    </row>
    <row r="6059">
      <c r="L6059" s="116"/>
      <c r="M6059" s="116"/>
      <c r="N6059" s="116"/>
      <c r="O6059" s="116"/>
      <c r="T6059" s="103"/>
      <c r="Y6059" s="130" t="s">
        <v>87</v>
      </c>
      <c r="Z6059" s="130" t="s">
        <v>439</v>
      </c>
    </row>
    <row r="6060">
      <c r="L6060" s="116"/>
      <c r="M6060" s="116"/>
      <c r="N6060" s="116"/>
      <c r="O6060" s="116"/>
      <c r="T6060" s="103"/>
      <c r="Y6060" s="130" t="s">
        <v>596</v>
      </c>
      <c r="Z6060" s="130" t="s">
        <v>419</v>
      </c>
    </row>
    <row r="6061">
      <c r="L6061" s="116"/>
      <c r="M6061" s="116"/>
      <c r="N6061" s="116"/>
      <c r="O6061" s="116"/>
      <c r="T6061" s="103"/>
      <c r="Y6061" s="130" t="s">
        <v>73</v>
      </c>
      <c r="Z6061" s="130" t="s">
        <v>489</v>
      </c>
    </row>
    <row r="6062">
      <c r="L6062" s="116"/>
      <c r="M6062" s="116"/>
      <c r="N6062" s="116"/>
      <c r="O6062" s="116"/>
      <c r="T6062" s="103"/>
      <c r="Y6062" s="130" t="s">
        <v>125</v>
      </c>
      <c r="Z6062" s="130" t="s">
        <v>367</v>
      </c>
    </row>
    <row r="6063">
      <c r="L6063" s="116"/>
      <c r="M6063" s="116"/>
      <c r="N6063" s="116"/>
      <c r="O6063" s="116"/>
      <c r="T6063" s="103"/>
      <c r="Y6063" s="130" t="s">
        <v>175</v>
      </c>
      <c r="Z6063" s="130" t="s">
        <v>498</v>
      </c>
    </row>
    <row r="6064">
      <c r="L6064" s="116"/>
      <c r="M6064" s="116"/>
      <c r="N6064" s="116"/>
      <c r="O6064" s="116"/>
      <c r="T6064" s="103"/>
      <c r="Y6064" s="130" t="s">
        <v>83</v>
      </c>
      <c r="Z6064" s="130" t="s">
        <v>427</v>
      </c>
    </row>
    <row r="6065">
      <c r="L6065" s="116"/>
      <c r="M6065" s="116"/>
      <c r="N6065" s="116"/>
      <c r="O6065" s="116"/>
      <c r="T6065" s="103"/>
      <c r="Y6065" s="130" t="s">
        <v>187</v>
      </c>
      <c r="Z6065" s="130" t="s">
        <v>490</v>
      </c>
    </row>
    <row r="6066">
      <c r="L6066" s="116"/>
      <c r="M6066" s="116"/>
      <c r="N6066" s="116"/>
      <c r="O6066" s="116"/>
      <c r="T6066" s="103"/>
      <c r="Y6066" s="130" t="s">
        <v>227</v>
      </c>
      <c r="Z6066" s="130" t="s">
        <v>490</v>
      </c>
    </row>
    <row r="6067">
      <c r="L6067" s="116"/>
      <c r="M6067" s="116"/>
      <c r="N6067" s="116"/>
      <c r="O6067" s="116"/>
      <c r="T6067" s="103"/>
      <c r="Y6067" s="130" t="s">
        <v>121</v>
      </c>
      <c r="Z6067" s="130" t="s">
        <v>367</v>
      </c>
    </row>
    <row r="6068">
      <c r="L6068" s="116"/>
      <c r="M6068" s="116"/>
      <c r="N6068" s="116"/>
      <c r="O6068" s="116"/>
      <c r="T6068" s="103"/>
      <c r="Y6068" s="130" t="s">
        <v>67</v>
      </c>
      <c r="Z6068" s="130" t="s">
        <v>435</v>
      </c>
    </row>
    <row r="6069">
      <c r="L6069" s="116"/>
      <c r="M6069" s="116"/>
      <c r="N6069" s="116"/>
      <c r="O6069" s="116"/>
      <c r="T6069" s="103"/>
      <c r="Y6069" s="130" t="s">
        <v>611</v>
      </c>
      <c r="Z6069" s="130" t="s">
        <v>404</v>
      </c>
    </row>
    <row r="6070">
      <c r="L6070" s="116"/>
      <c r="M6070" s="116"/>
      <c r="N6070" s="116"/>
      <c r="O6070" s="116"/>
      <c r="T6070" s="103"/>
      <c r="Y6070" s="130" t="s">
        <v>69</v>
      </c>
      <c r="Z6070" s="130" t="s">
        <v>468</v>
      </c>
    </row>
    <row r="6071">
      <c r="L6071" s="116"/>
      <c r="M6071" s="116"/>
      <c r="N6071" s="116"/>
      <c r="O6071" s="116"/>
      <c r="T6071" s="103"/>
      <c r="Y6071" s="130" t="s">
        <v>243</v>
      </c>
      <c r="Z6071" s="130" t="s">
        <v>486</v>
      </c>
    </row>
    <row r="6072">
      <c r="L6072" s="116"/>
      <c r="M6072" s="116"/>
      <c r="N6072" s="116"/>
      <c r="O6072" s="116"/>
      <c r="T6072" s="103"/>
      <c r="Y6072" s="130" t="s">
        <v>139</v>
      </c>
      <c r="Z6072" s="130" t="s">
        <v>427</v>
      </c>
    </row>
    <row r="6073">
      <c r="L6073" s="116"/>
      <c r="M6073" s="116"/>
      <c r="N6073" s="116"/>
      <c r="O6073" s="116"/>
      <c r="T6073" s="103"/>
      <c r="Y6073" s="130" t="s">
        <v>613</v>
      </c>
      <c r="Z6073" s="130" t="s">
        <v>492</v>
      </c>
    </row>
    <row r="6074">
      <c r="L6074" s="116"/>
      <c r="M6074" s="116"/>
      <c r="N6074" s="116"/>
      <c r="O6074" s="116"/>
      <c r="T6074" s="103"/>
      <c r="Y6074" s="130" t="s">
        <v>81</v>
      </c>
      <c r="Z6074" s="130" t="s">
        <v>413</v>
      </c>
    </row>
    <row r="6075">
      <c r="L6075" s="116"/>
      <c r="M6075" s="116"/>
      <c r="N6075" s="116"/>
      <c r="O6075" s="116"/>
      <c r="T6075" s="103"/>
      <c r="Y6075" s="130" t="s">
        <v>97</v>
      </c>
      <c r="Z6075" s="130" t="s">
        <v>471</v>
      </c>
    </row>
    <row r="6076">
      <c r="L6076" s="116"/>
      <c r="M6076" s="116"/>
      <c r="N6076" s="116"/>
      <c r="O6076" s="116"/>
      <c r="T6076" s="103"/>
      <c r="Y6076" s="130" t="s">
        <v>123</v>
      </c>
      <c r="Z6076" s="130" t="s">
        <v>480</v>
      </c>
    </row>
    <row r="6077">
      <c r="L6077" s="116"/>
      <c r="M6077" s="116"/>
      <c r="N6077" s="116"/>
      <c r="O6077" s="116"/>
      <c r="T6077" s="103"/>
      <c r="Y6077" s="130" t="s">
        <v>548</v>
      </c>
      <c r="Z6077" s="130" t="s">
        <v>464</v>
      </c>
    </row>
    <row r="6078">
      <c r="L6078" s="116"/>
      <c r="M6078" s="116"/>
      <c r="N6078" s="116"/>
      <c r="O6078" s="116"/>
      <c r="T6078" s="103"/>
      <c r="Y6078" s="130" t="s">
        <v>91</v>
      </c>
      <c r="Z6078" s="130" t="s">
        <v>483</v>
      </c>
    </row>
    <row r="6079">
      <c r="L6079" s="116"/>
      <c r="M6079" s="116"/>
      <c r="N6079" s="116"/>
      <c r="O6079" s="116"/>
      <c r="T6079" s="103"/>
      <c r="Y6079" s="130" t="s">
        <v>155</v>
      </c>
      <c r="Z6079" s="130" t="s">
        <v>372</v>
      </c>
    </row>
    <row r="6080">
      <c r="L6080" s="116"/>
      <c r="M6080" s="116"/>
      <c r="N6080" s="116"/>
      <c r="O6080" s="116"/>
      <c r="T6080" s="103"/>
      <c r="Y6080" s="130" t="s">
        <v>582</v>
      </c>
      <c r="Z6080" s="130" t="s">
        <v>451</v>
      </c>
    </row>
    <row r="6081">
      <c r="L6081" s="116"/>
      <c r="M6081" s="116"/>
      <c r="N6081" s="116"/>
      <c r="O6081" s="116"/>
      <c r="T6081" s="103"/>
      <c r="Y6081" s="130" t="s">
        <v>255</v>
      </c>
      <c r="Z6081" s="130" t="s">
        <v>425</v>
      </c>
    </row>
    <row r="6082">
      <c r="L6082" s="116"/>
      <c r="M6082" s="116"/>
      <c r="N6082" s="116"/>
      <c r="O6082" s="116"/>
      <c r="T6082" s="103"/>
      <c r="Y6082" s="130" t="s">
        <v>103</v>
      </c>
      <c r="Z6082" s="130" t="s">
        <v>464</v>
      </c>
    </row>
    <row r="6083">
      <c r="L6083" s="116"/>
      <c r="M6083" s="116"/>
      <c r="N6083" s="116"/>
      <c r="O6083" s="116"/>
      <c r="T6083" s="103"/>
      <c r="Y6083" s="130" t="s">
        <v>75</v>
      </c>
      <c r="Z6083" s="130" t="s">
        <v>398</v>
      </c>
    </row>
    <row r="6084">
      <c r="L6084" s="116"/>
      <c r="M6084" s="116"/>
      <c r="N6084" s="116"/>
      <c r="O6084" s="116"/>
      <c r="T6084" s="103"/>
      <c r="Y6084" s="130" t="s">
        <v>141</v>
      </c>
      <c r="Z6084" s="130" t="s">
        <v>449</v>
      </c>
    </row>
    <row r="6085">
      <c r="L6085" s="116"/>
      <c r="M6085" s="116"/>
      <c r="N6085" s="116"/>
      <c r="O6085" s="116"/>
      <c r="T6085" s="103"/>
      <c r="Y6085" s="130" t="s">
        <v>193</v>
      </c>
      <c r="Z6085" s="130" t="s">
        <v>490</v>
      </c>
    </row>
    <row r="6086">
      <c r="L6086" s="116"/>
      <c r="M6086" s="116"/>
      <c r="N6086" s="116"/>
      <c r="O6086" s="116"/>
      <c r="T6086" s="103"/>
      <c r="Y6086" s="130" t="s">
        <v>129</v>
      </c>
      <c r="Z6086" s="130" t="s">
        <v>372</v>
      </c>
    </row>
    <row r="6087">
      <c r="L6087" s="116"/>
      <c r="M6087" s="116"/>
      <c r="N6087" s="116"/>
      <c r="O6087" s="116"/>
      <c r="T6087" s="103"/>
      <c r="Y6087" s="130" t="s">
        <v>89</v>
      </c>
      <c r="Z6087" s="130" t="s">
        <v>417</v>
      </c>
    </row>
    <row r="6088">
      <c r="L6088" s="116"/>
      <c r="M6088" s="116"/>
      <c r="N6088" s="116"/>
      <c r="O6088" s="116"/>
      <c r="T6088" s="103"/>
      <c r="Y6088" s="130" t="s">
        <v>159</v>
      </c>
      <c r="Z6088" s="130" t="s">
        <v>478</v>
      </c>
    </row>
    <row r="6089">
      <c r="L6089" s="116"/>
      <c r="M6089" s="116"/>
      <c r="N6089" s="116"/>
      <c r="O6089" s="116"/>
      <c r="T6089" s="103"/>
      <c r="Y6089" s="130" t="s">
        <v>165</v>
      </c>
      <c r="Z6089" s="130" t="s">
        <v>478</v>
      </c>
    </row>
    <row r="6090">
      <c r="L6090" s="116"/>
      <c r="M6090" s="116"/>
      <c r="N6090" s="116"/>
      <c r="O6090" s="116"/>
      <c r="T6090" s="103"/>
      <c r="Y6090" s="130" t="s">
        <v>201</v>
      </c>
      <c r="Z6090" s="130" t="s">
        <v>478</v>
      </c>
    </row>
    <row r="6091">
      <c r="L6091" s="116"/>
      <c r="M6091" s="116"/>
      <c r="N6091" s="116"/>
      <c r="O6091" s="116"/>
      <c r="T6091" s="103"/>
      <c r="Y6091" s="130" t="s">
        <v>205</v>
      </c>
      <c r="Z6091" s="130" t="s">
        <v>372</v>
      </c>
    </row>
    <row r="6092">
      <c r="L6092" s="116"/>
      <c r="M6092" s="116"/>
      <c r="N6092" s="116"/>
      <c r="O6092" s="116"/>
      <c r="T6092" s="103"/>
      <c r="Y6092" s="130" t="s">
        <v>527</v>
      </c>
      <c r="Z6092" s="130" t="s">
        <v>480</v>
      </c>
    </row>
    <row r="6093">
      <c r="L6093" s="116"/>
      <c r="M6093" s="116"/>
      <c r="N6093" s="116"/>
      <c r="O6093" s="116"/>
      <c r="T6093" s="103"/>
      <c r="Y6093" s="130" t="s">
        <v>60</v>
      </c>
      <c r="Z6093" s="130" t="s">
        <v>417</v>
      </c>
    </row>
    <row r="6094">
      <c r="L6094" s="116"/>
      <c r="M6094" s="116"/>
      <c r="N6094" s="116"/>
      <c r="O6094" s="116"/>
      <c r="T6094" s="103"/>
      <c r="Y6094" s="130" t="s">
        <v>585</v>
      </c>
      <c r="Z6094" s="130" t="s">
        <v>417</v>
      </c>
    </row>
    <row r="6095">
      <c r="L6095" s="116"/>
      <c r="M6095" s="116"/>
      <c r="N6095" s="116"/>
      <c r="O6095" s="116"/>
      <c r="T6095" s="103"/>
      <c r="Y6095" s="130" t="s">
        <v>135</v>
      </c>
      <c r="Z6095" s="130" t="s">
        <v>459</v>
      </c>
    </row>
    <row r="6096">
      <c r="L6096" s="116"/>
      <c r="M6096" s="116"/>
      <c r="N6096" s="116"/>
      <c r="O6096" s="116"/>
      <c r="T6096" s="103"/>
      <c r="Y6096" s="130" t="s">
        <v>534</v>
      </c>
      <c r="Z6096" s="130" t="s">
        <v>381</v>
      </c>
    </row>
    <row r="6097">
      <c r="L6097" s="116"/>
      <c r="M6097" s="116"/>
      <c r="N6097" s="116"/>
      <c r="O6097" s="116"/>
      <c r="T6097" s="103"/>
      <c r="Y6097" s="130" t="s">
        <v>211</v>
      </c>
      <c r="Z6097" s="130" t="s">
        <v>492</v>
      </c>
    </row>
    <row r="6098">
      <c r="L6098" s="116"/>
      <c r="M6098" s="116"/>
      <c r="N6098" s="116"/>
      <c r="O6098" s="116"/>
      <c r="T6098" s="103"/>
      <c r="Y6098" s="130" t="s">
        <v>538</v>
      </c>
      <c r="Z6098" s="130" t="s">
        <v>430</v>
      </c>
    </row>
    <row r="6099">
      <c r="L6099" s="116"/>
      <c r="M6099" s="116"/>
      <c r="N6099" s="116"/>
      <c r="O6099" s="116"/>
      <c r="T6099" s="103"/>
      <c r="Y6099" s="130" t="s">
        <v>608</v>
      </c>
      <c r="Z6099" s="130" t="s">
        <v>407</v>
      </c>
    </row>
    <row r="6100">
      <c r="L6100" s="116"/>
      <c r="M6100" s="116"/>
      <c r="N6100" s="116"/>
      <c r="O6100" s="116"/>
      <c r="T6100" s="103"/>
      <c r="Y6100" s="130" t="s">
        <v>77</v>
      </c>
      <c r="Z6100" s="130" t="s">
        <v>427</v>
      </c>
    </row>
    <row r="6101">
      <c r="L6101" s="116"/>
      <c r="M6101" s="116"/>
      <c r="N6101" s="116"/>
      <c r="O6101" s="116"/>
      <c r="T6101" s="103"/>
      <c r="Y6101" s="130" t="s">
        <v>111</v>
      </c>
      <c r="Z6101" s="130" t="s">
        <v>372</v>
      </c>
    </row>
    <row r="6102">
      <c r="L6102" s="116"/>
      <c r="M6102" s="116"/>
      <c r="N6102" s="116"/>
      <c r="O6102" s="116"/>
      <c r="T6102" s="103"/>
      <c r="Y6102" s="130" t="s">
        <v>191</v>
      </c>
      <c r="Z6102" s="130" t="s">
        <v>384</v>
      </c>
    </row>
    <row r="6103">
      <c r="L6103" s="116"/>
      <c r="M6103" s="116"/>
      <c r="N6103" s="116"/>
      <c r="O6103" s="116"/>
      <c r="T6103" s="103"/>
      <c r="Y6103" s="130" t="s">
        <v>215</v>
      </c>
      <c r="Z6103" s="130" t="s">
        <v>492</v>
      </c>
    </row>
    <row r="6104">
      <c r="L6104" s="116"/>
      <c r="M6104" s="116"/>
      <c r="N6104" s="116"/>
      <c r="O6104" s="116"/>
      <c r="T6104" s="103"/>
      <c r="Y6104" s="130" t="s">
        <v>219</v>
      </c>
      <c r="Z6104" s="130" t="s">
        <v>492</v>
      </c>
    </row>
    <row r="6105">
      <c r="L6105" s="116"/>
      <c r="M6105" s="116"/>
      <c r="N6105" s="116"/>
      <c r="O6105" s="116"/>
      <c r="T6105" s="103"/>
      <c r="Y6105" s="130" t="s">
        <v>87</v>
      </c>
      <c r="Z6105" s="130" t="s">
        <v>439</v>
      </c>
    </row>
    <row r="6106">
      <c r="L6106" s="116"/>
      <c r="M6106" s="116"/>
      <c r="N6106" s="116"/>
      <c r="O6106" s="116"/>
      <c r="T6106" s="103"/>
      <c r="Y6106" s="130" t="s">
        <v>596</v>
      </c>
      <c r="Z6106" s="130" t="s">
        <v>419</v>
      </c>
    </row>
    <row r="6107">
      <c r="L6107" s="116"/>
      <c r="M6107" s="116"/>
      <c r="N6107" s="116"/>
      <c r="O6107" s="116"/>
      <c r="T6107" s="103"/>
      <c r="Y6107" s="130" t="s">
        <v>73</v>
      </c>
      <c r="Z6107" s="130" t="s">
        <v>489</v>
      </c>
    </row>
    <row r="6108">
      <c r="L6108" s="116"/>
      <c r="M6108" s="116"/>
      <c r="N6108" s="116"/>
      <c r="O6108" s="116"/>
      <c r="T6108" s="103"/>
      <c r="Y6108" s="130" t="s">
        <v>125</v>
      </c>
      <c r="Z6108" s="130" t="s">
        <v>367</v>
      </c>
    </row>
    <row r="6109">
      <c r="L6109" s="116"/>
      <c r="M6109" s="116"/>
      <c r="N6109" s="116"/>
      <c r="O6109" s="116"/>
      <c r="T6109" s="103"/>
      <c r="Y6109" s="130" t="s">
        <v>175</v>
      </c>
      <c r="Z6109" s="130" t="s">
        <v>498</v>
      </c>
    </row>
    <row r="6110">
      <c r="L6110" s="116"/>
      <c r="M6110" s="116"/>
      <c r="N6110" s="116"/>
      <c r="O6110" s="116"/>
      <c r="T6110" s="103"/>
      <c r="Y6110" s="130" t="s">
        <v>83</v>
      </c>
      <c r="Z6110" s="130" t="s">
        <v>427</v>
      </c>
    </row>
    <row r="6111">
      <c r="L6111" s="116"/>
      <c r="M6111" s="116"/>
      <c r="N6111" s="116"/>
      <c r="O6111" s="116"/>
      <c r="T6111" s="103"/>
      <c r="Y6111" s="130" t="s">
        <v>187</v>
      </c>
      <c r="Z6111" s="130" t="s">
        <v>490</v>
      </c>
    </row>
    <row r="6112">
      <c r="L6112" s="116"/>
      <c r="M6112" s="116"/>
      <c r="N6112" s="116"/>
      <c r="O6112" s="116"/>
      <c r="T6112" s="103"/>
      <c r="Y6112" s="130" t="s">
        <v>227</v>
      </c>
      <c r="Z6112" s="130" t="s">
        <v>490</v>
      </c>
    </row>
    <row r="6113">
      <c r="L6113" s="116"/>
      <c r="M6113" s="116"/>
      <c r="N6113" s="116"/>
      <c r="O6113" s="116"/>
      <c r="T6113" s="103"/>
      <c r="Y6113" s="130" t="s">
        <v>121</v>
      </c>
      <c r="Z6113" s="130" t="s">
        <v>367</v>
      </c>
    </row>
    <row r="6114">
      <c r="L6114" s="116"/>
      <c r="M6114" s="116"/>
      <c r="N6114" s="116"/>
      <c r="O6114" s="116"/>
      <c r="T6114" s="103"/>
      <c r="Y6114" s="130" t="s">
        <v>67</v>
      </c>
      <c r="Z6114" s="130" t="s">
        <v>435</v>
      </c>
    </row>
    <row r="6115">
      <c r="L6115" s="116"/>
      <c r="M6115" s="116"/>
      <c r="N6115" s="116"/>
      <c r="O6115" s="116"/>
      <c r="T6115" s="103"/>
      <c r="Y6115" s="130" t="s">
        <v>611</v>
      </c>
      <c r="Z6115" s="130" t="s">
        <v>404</v>
      </c>
    </row>
    <row r="6116">
      <c r="L6116" s="116"/>
      <c r="M6116" s="116"/>
      <c r="N6116" s="116"/>
      <c r="O6116" s="116"/>
      <c r="T6116" s="103"/>
      <c r="Y6116" s="130" t="s">
        <v>69</v>
      </c>
      <c r="Z6116" s="130" t="s">
        <v>468</v>
      </c>
    </row>
    <row r="6117">
      <c r="L6117" s="116"/>
      <c r="M6117" s="116"/>
      <c r="N6117" s="116"/>
      <c r="O6117" s="116"/>
      <c r="T6117" s="103"/>
      <c r="Y6117" s="130" t="s">
        <v>243</v>
      </c>
      <c r="Z6117" s="130" t="s">
        <v>486</v>
      </c>
    </row>
    <row r="6118">
      <c r="L6118" s="116"/>
      <c r="M6118" s="116"/>
      <c r="N6118" s="116"/>
      <c r="O6118" s="116"/>
      <c r="T6118" s="103"/>
      <c r="Y6118" s="130" t="s">
        <v>139</v>
      </c>
      <c r="Z6118" s="130" t="s">
        <v>427</v>
      </c>
    </row>
    <row r="6119">
      <c r="L6119" s="116"/>
      <c r="M6119" s="116"/>
      <c r="N6119" s="116"/>
      <c r="O6119" s="116"/>
      <c r="T6119" s="103"/>
      <c r="Y6119" s="130" t="s">
        <v>81</v>
      </c>
      <c r="Z6119" s="130" t="s">
        <v>413</v>
      </c>
    </row>
    <row r="6120">
      <c r="L6120" s="116"/>
      <c r="M6120" s="116"/>
      <c r="N6120" s="116"/>
      <c r="O6120" s="116"/>
      <c r="T6120" s="103"/>
      <c r="Y6120" s="130" t="s">
        <v>97</v>
      </c>
      <c r="Z6120" s="130" t="s">
        <v>471</v>
      </c>
    </row>
    <row r="6121">
      <c r="L6121" s="116"/>
      <c r="M6121" s="116"/>
      <c r="N6121" s="116"/>
      <c r="O6121" s="116"/>
      <c r="T6121" s="103"/>
      <c r="Y6121" s="130" t="s">
        <v>123</v>
      </c>
      <c r="Z6121" s="130" t="s">
        <v>480</v>
      </c>
    </row>
    <row r="6122">
      <c r="L6122" s="116"/>
      <c r="M6122" s="116"/>
      <c r="N6122" s="116"/>
      <c r="O6122" s="116"/>
      <c r="T6122" s="103"/>
      <c r="Y6122" s="130" t="s">
        <v>548</v>
      </c>
      <c r="Z6122" s="130" t="s">
        <v>464</v>
      </c>
    </row>
    <row r="6123">
      <c r="L6123" s="116"/>
      <c r="M6123" s="116"/>
      <c r="N6123" s="116"/>
      <c r="O6123" s="116"/>
      <c r="T6123" s="103"/>
      <c r="Y6123" s="130" t="s">
        <v>91</v>
      </c>
      <c r="Z6123" s="130" t="s">
        <v>483</v>
      </c>
    </row>
    <row r="6124">
      <c r="L6124" s="116"/>
      <c r="M6124" s="116"/>
      <c r="N6124" s="116"/>
      <c r="O6124" s="116"/>
      <c r="T6124" s="103"/>
      <c r="Y6124" s="130" t="s">
        <v>155</v>
      </c>
      <c r="Z6124" s="130" t="s">
        <v>372</v>
      </c>
    </row>
    <row r="6125">
      <c r="L6125" s="116"/>
      <c r="M6125" s="116"/>
      <c r="N6125" s="116"/>
      <c r="O6125" s="116"/>
      <c r="T6125" s="103"/>
      <c r="Y6125" s="130" t="s">
        <v>582</v>
      </c>
      <c r="Z6125" s="130" t="s">
        <v>451</v>
      </c>
    </row>
    <row r="6126">
      <c r="L6126" s="116"/>
      <c r="M6126" s="116"/>
      <c r="N6126" s="116"/>
      <c r="O6126" s="116"/>
      <c r="T6126" s="103"/>
      <c r="Y6126" s="130" t="s">
        <v>255</v>
      </c>
      <c r="Z6126" s="130" t="s">
        <v>425</v>
      </c>
    </row>
    <row r="6127">
      <c r="L6127" s="116"/>
      <c r="M6127" s="116"/>
      <c r="N6127" s="116"/>
      <c r="O6127" s="116"/>
      <c r="T6127" s="103"/>
      <c r="Y6127" s="130" t="s">
        <v>103</v>
      </c>
      <c r="Z6127" s="130" t="s">
        <v>464</v>
      </c>
    </row>
    <row r="6128">
      <c r="L6128" s="116"/>
      <c r="M6128" s="116"/>
      <c r="N6128" s="116"/>
      <c r="O6128" s="116"/>
      <c r="T6128" s="103"/>
      <c r="Y6128" s="130" t="s">
        <v>75</v>
      </c>
      <c r="Z6128" s="130" t="s">
        <v>398</v>
      </c>
    </row>
    <row r="6129">
      <c r="L6129" s="116"/>
      <c r="M6129" s="116"/>
      <c r="N6129" s="116"/>
      <c r="O6129" s="116"/>
      <c r="T6129" s="103"/>
      <c r="Y6129" s="130" t="s">
        <v>141</v>
      </c>
      <c r="Z6129" s="130" t="s">
        <v>449</v>
      </c>
    </row>
    <row r="6130">
      <c r="L6130" s="116"/>
      <c r="M6130" s="116"/>
      <c r="N6130" s="116"/>
      <c r="O6130" s="116"/>
      <c r="T6130" s="103"/>
      <c r="Y6130" s="130" t="s">
        <v>193</v>
      </c>
      <c r="Z6130" s="130" t="s">
        <v>490</v>
      </c>
    </row>
    <row r="6131">
      <c r="L6131" s="116"/>
      <c r="M6131" s="116"/>
      <c r="N6131" s="116"/>
      <c r="O6131" s="116"/>
      <c r="T6131" s="103"/>
      <c r="Y6131" s="130" t="s">
        <v>129</v>
      </c>
      <c r="Z6131" s="130" t="s">
        <v>372</v>
      </c>
    </row>
    <row r="6132">
      <c r="L6132" s="116"/>
      <c r="M6132" s="116"/>
      <c r="N6132" s="116"/>
      <c r="O6132" s="116"/>
      <c r="T6132" s="103"/>
      <c r="Y6132" s="130" t="s">
        <v>89</v>
      </c>
      <c r="Z6132" s="130" t="s">
        <v>417</v>
      </c>
    </row>
    <row r="6133">
      <c r="L6133" s="116"/>
      <c r="M6133" s="116"/>
      <c r="N6133" s="116"/>
      <c r="O6133" s="116"/>
      <c r="T6133" s="103"/>
      <c r="Y6133" s="130" t="s">
        <v>159</v>
      </c>
      <c r="Z6133" s="130" t="s">
        <v>478</v>
      </c>
    </row>
    <row r="6134">
      <c r="L6134" s="116"/>
      <c r="M6134" s="116"/>
      <c r="N6134" s="116"/>
      <c r="O6134" s="116"/>
      <c r="T6134" s="103"/>
      <c r="Y6134" s="130" t="s">
        <v>165</v>
      </c>
      <c r="Z6134" s="130" t="s">
        <v>478</v>
      </c>
    </row>
    <row r="6135">
      <c r="L6135" s="116"/>
      <c r="M6135" s="116"/>
      <c r="N6135" s="116"/>
      <c r="O6135" s="116"/>
      <c r="T6135" s="103"/>
      <c r="Y6135" s="130" t="s">
        <v>201</v>
      </c>
      <c r="Z6135" s="130" t="s">
        <v>478</v>
      </c>
    </row>
    <row r="6136">
      <c r="L6136" s="116"/>
      <c r="M6136" s="116"/>
      <c r="N6136" s="116"/>
      <c r="O6136" s="116"/>
      <c r="T6136" s="103"/>
      <c r="Y6136" s="130" t="s">
        <v>205</v>
      </c>
      <c r="Z6136" s="130" t="s">
        <v>372</v>
      </c>
    </row>
    <row r="6137">
      <c r="L6137" s="116"/>
      <c r="M6137" s="116"/>
      <c r="N6137" s="116"/>
      <c r="O6137" s="116"/>
      <c r="T6137" s="103"/>
      <c r="Y6137" s="130" t="s">
        <v>527</v>
      </c>
      <c r="Z6137" s="130" t="s">
        <v>480</v>
      </c>
    </row>
    <row r="6138">
      <c r="L6138" s="116"/>
      <c r="M6138" s="116"/>
      <c r="N6138" s="116"/>
      <c r="O6138" s="116"/>
      <c r="T6138" s="103"/>
      <c r="Y6138" s="130" t="s">
        <v>60</v>
      </c>
      <c r="Z6138" s="130" t="s">
        <v>417</v>
      </c>
    </row>
    <row r="6139">
      <c r="L6139" s="116"/>
      <c r="M6139" s="116"/>
      <c r="N6139" s="116"/>
      <c r="O6139" s="116"/>
      <c r="T6139" s="103"/>
      <c r="Y6139" s="130" t="s">
        <v>585</v>
      </c>
      <c r="Z6139" s="130" t="s">
        <v>417</v>
      </c>
    </row>
    <row r="6140">
      <c r="L6140" s="116"/>
      <c r="M6140" s="116"/>
      <c r="N6140" s="116"/>
      <c r="O6140" s="116"/>
      <c r="T6140" s="103"/>
      <c r="Y6140" s="130" t="s">
        <v>135</v>
      </c>
      <c r="Z6140" s="130" t="s">
        <v>459</v>
      </c>
    </row>
    <row r="6141">
      <c r="L6141" s="116"/>
      <c r="M6141" s="116"/>
      <c r="N6141" s="116"/>
      <c r="O6141" s="116"/>
      <c r="T6141" s="103"/>
      <c r="Y6141" s="130" t="s">
        <v>534</v>
      </c>
      <c r="Z6141" s="130" t="s">
        <v>381</v>
      </c>
    </row>
    <row r="6142">
      <c r="L6142" s="116"/>
      <c r="M6142" s="116"/>
      <c r="N6142" s="116"/>
      <c r="O6142" s="116"/>
      <c r="T6142" s="103"/>
      <c r="Y6142" s="130" t="s">
        <v>211</v>
      </c>
      <c r="Z6142" s="130" t="s">
        <v>492</v>
      </c>
    </row>
    <row r="6143">
      <c r="L6143" s="116"/>
      <c r="M6143" s="116"/>
      <c r="N6143" s="116"/>
      <c r="O6143" s="116"/>
      <c r="T6143" s="103"/>
      <c r="Y6143" s="130" t="s">
        <v>538</v>
      </c>
      <c r="Z6143" s="130" t="s">
        <v>430</v>
      </c>
    </row>
    <row r="6144">
      <c r="L6144" s="116"/>
      <c r="M6144" s="116"/>
      <c r="N6144" s="116"/>
      <c r="O6144" s="116"/>
      <c r="T6144" s="103"/>
      <c r="Y6144" s="130" t="s">
        <v>608</v>
      </c>
      <c r="Z6144" s="130" t="s">
        <v>407</v>
      </c>
    </row>
    <row r="6145">
      <c r="L6145" s="116"/>
      <c r="M6145" s="116"/>
      <c r="N6145" s="116"/>
      <c r="O6145" s="116"/>
      <c r="T6145" s="103"/>
      <c r="Y6145" s="130" t="s">
        <v>77</v>
      </c>
      <c r="Z6145" s="130" t="s">
        <v>427</v>
      </c>
    </row>
    <row r="6146">
      <c r="L6146" s="116"/>
      <c r="M6146" s="116"/>
      <c r="N6146" s="116"/>
      <c r="O6146" s="116"/>
      <c r="T6146" s="103"/>
      <c r="Y6146" s="130" t="s">
        <v>111</v>
      </c>
      <c r="Z6146" s="130" t="s">
        <v>372</v>
      </c>
    </row>
    <row r="6147">
      <c r="L6147" s="116"/>
      <c r="M6147" s="116"/>
      <c r="N6147" s="116"/>
      <c r="O6147" s="116"/>
      <c r="T6147" s="103"/>
      <c r="Y6147" s="130" t="s">
        <v>191</v>
      </c>
      <c r="Z6147" s="130" t="s">
        <v>384</v>
      </c>
    </row>
    <row r="6148">
      <c r="L6148" s="116"/>
      <c r="M6148" s="116"/>
      <c r="N6148" s="116"/>
      <c r="O6148" s="116"/>
      <c r="T6148" s="103"/>
      <c r="Y6148" s="130" t="s">
        <v>215</v>
      </c>
      <c r="Z6148" s="130" t="s">
        <v>492</v>
      </c>
    </row>
    <row r="6149">
      <c r="L6149" s="116"/>
      <c r="M6149" s="116"/>
      <c r="N6149" s="116"/>
      <c r="O6149" s="116"/>
      <c r="T6149" s="103"/>
      <c r="Y6149" s="130" t="s">
        <v>219</v>
      </c>
      <c r="Z6149" s="130" t="s">
        <v>492</v>
      </c>
    </row>
    <row r="6150">
      <c r="L6150" s="116"/>
      <c r="M6150" s="116"/>
      <c r="N6150" s="116"/>
      <c r="O6150" s="116"/>
      <c r="T6150" s="103"/>
      <c r="Y6150" s="130" t="s">
        <v>223</v>
      </c>
      <c r="Z6150" s="130" t="s">
        <v>492</v>
      </c>
    </row>
    <row r="6151">
      <c r="L6151" s="116"/>
      <c r="M6151" s="116"/>
      <c r="N6151" s="116"/>
      <c r="O6151" s="116"/>
      <c r="T6151" s="103"/>
      <c r="Y6151" s="130" t="s">
        <v>87</v>
      </c>
      <c r="Z6151" s="130" t="s">
        <v>439</v>
      </c>
    </row>
    <row r="6152">
      <c r="L6152" s="116"/>
      <c r="M6152" s="116"/>
      <c r="N6152" s="116"/>
      <c r="O6152" s="116"/>
      <c r="T6152" s="103"/>
      <c r="Y6152" s="130" t="s">
        <v>596</v>
      </c>
      <c r="Z6152" s="130" t="s">
        <v>419</v>
      </c>
    </row>
    <row r="6153">
      <c r="L6153" s="116"/>
      <c r="M6153" s="116"/>
      <c r="N6153" s="116"/>
      <c r="O6153" s="116"/>
      <c r="T6153" s="103"/>
      <c r="Y6153" s="130" t="s">
        <v>73</v>
      </c>
      <c r="Z6153" s="130" t="s">
        <v>489</v>
      </c>
    </row>
    <row r="6154">
      <c r="L6154" s="116"/>
      <c r="M6154" s="116"/>
      <c r="N6154" s="116"/>
      <c r="O6154" s="116"/>
      <c r="T6154" s="103"/>
      <c r="Y6154" s="130" t="s">
        <v>125</v>
      </c>
      <c r="Z6154" s="130" t="s">
        <v>367</v>
      </c>
    </row>
    <row r="6155">
      <c r="L6155" s="116"/>
      <c r="M6155" s="116"/>
      <c r="N6155" s="116"/>
      <c r="O6155" s="116"/>
      <c r="T6155" s="103"/>
      <c r="Y6155" s="130" t="s">
        <v>175</v>
      </c>
      <c r="Z6155" s="130" t="s">
        <v>498</v>
      </c>
    </row>
    <row r="6156">
      <c r="L6156" s="116"/>
      <c r="M6156" s="116"/>
      <c r="N6156" s="116"/>
      <c r="O6156" s="116"/>
      <c r="T6156" s="103"/>
      <c r="Y6156" s="130" t="s">
        <v>83</v>
      </c>
      <c r="Z6156" s="130" t="s">
        <v>427</v>
      </c>
    </row>
    <row r="6157">
      <c r="L6157" s="116"/>
      <c r="M6157" s="116"/>
      <c r="N6157" s="116"/>
      <c r="O6157" s="116"/>
      <c r="T6157" s="103"/>
      <c r="Y6157" s="130" t="s">
        <v>187</v>
      </c>
      <c r="Z6157" s="130" t="s">
        <v>490</v>
      </c>
    </row>
    <row r="6158">
      <c r="L6158" s="116"/>
      <c r="M6158" s="116"/>
      <c r="N6158" s="116"/>
      <c r="O6158" s="116"/>
      <c r="T6158" s="103"/>
      <c r="Y6158" s="130" t="s">
        <v>227</v>
      </c>
      <c r="Z6158" s="130" t="s">
        <v>490</v>
      </c>
    </row>
    <row r="6159">
      <c r="L6159" s="116"/>
      <c r="M6159" s="116"/>
      <c r="N6159" s="116"/>
      <c r="O6159" s="116"/>
      <c r="T6159" s="103"/>
      <c r="Y6159" s="130" t="s">
        <v>121</v>
      </c>
      <c r="Z6159" s="130" t="s">
        <v>367</v>
      </c>
    </row>
    <row r="6160">
      <c r="L6160" s="116"/>
      <c r="M6160" s="116"/>
      <c r="N6160" s="116"/>
      <c r="O6160" s="116"/>
      <c r="T6160" s="103"/>
      <c r="Y6160" s="130" t="s">
        <v>67</v>
      </c>
      <c r="Z6160" s="130" t="s">
        <v>435</v>
      </c>
    </row>
    <row r="6161">
      <c r="L6161" s="116"/>
      <c r="M6161" s="116"/>
      <c r="N6161" s="116"/>
      <c r="O6161" s="116"/>
      <c r="T6161" s="103"/>
      <c r="Y6161" s="130" t="s">
        <v>611</v>
      </c>
      <c r="Z6161" s="130" t="s">
        <v>404</v>
      </c>
    </row>
    <row r="6162">
      <c r="L6162" s="116"/>
      <c r="M6162" s="116"/>
      <c r="N6162" s="116"/>
      <c r="O6162" s="116"/>
      <c r="T6162" s="103"/>
      <c r="Y6162" s="130" t="s">
        <v>69</v>
      </c>
      <c r="Z6162" s="130" t="s">
        <v>468</v>
      </c>
    </row>
    <row r="6163">
      <c r="L6163" s="116"/>
      <c r="M6163" s="116"/>
      <c r="N6163" s="116"/>
      <c r="O6163" s="116"/>
      <c r="T6163" s="103"/>
      <c r="Y6163" s="130" t="s">
        <v>243</v>
      </c>
      <c r="Z6163" s="130" t="s">
        <v>486</v>
      </c>
    </row>
    <row r="6164">
      <c r="L6164" s="116"/>
      <c r="M6164" s="116"/>
      <c r="N6164" s="116"/>
      <c r="O6164" s="116"/>
      <c r="T6164" s="103"/>
      <c r="Y6164" s="130" t="s">
        <v>139</v>
      </c>
      <c r="Z6164" s="130" t="s">
        <v>427</v>
      </c>
    </row>
    <row r="6165">
      <c r="L6165" s="116"/>
      <c r="M6165" s="116"/>
      <c r="N6165" s="116"/>
      <c r="O6165" s="116"/>
      <c r="T6165" s="103"/>
      <c r="Y6165" s="130" t="s">
        <v>81</v>
      </c>
      <c r="Z6165" s="130" t="s">
        <v>413</v>
      </c>
    </row>
    <row r="6166">
      <c r="L6166" s="116"/>
      <c r="M6166" s="116"/>
      <c r="N6166" s="116"/>
      <c r="O6166" s="116"/>
      <c r="T6166" s="103"/>
      <c r="Y6166" s="130" t="s">
        <v>97</v>
      </c>
      <c r="Z6166" s="130" t="s">
        <v>471</v>
      </c>
    </row>
    <row r="6167">
      <c r="L6167" s="116"/>
      <c r="M6167" s="116"/>
      <c r="N6167" s="116"/>
      <c r="O6167" s="116"/>
      <c r="T6167" s="103"/>
      <c r="Y6167" s="130" t="s">
        <v>123</v>
      </c>
      <c r="Z6167" s="130" t="s">
        <v>480</v>
      </c>
    </row>
    <row r="6168">
      <c r="L6168" s="116"/>
      <c r="M6168" s="116"/>
      <c r="N6168" s="116"/>
      <c r="O6168" s="116"/>
      <c r="T6168" s="103"/>
      <c r="Y6168" s="130" t="s">
        <v>548</v>
      </c>
      <c r="Z6168" s="130" t="s">
        <v>464</v>
      </c>
    </row>
    <row r="6169">
      <c r="L6169" s="116"/>
      <c r="M6169" s="116"/>
      <c r="N6169" s="116"/>
      <c r="O6169" s="116"/>
      <c r="T6169" s="103"/>
      <c r="Y6169" s="130" t="s">
        <v>91</v>
      </c>
      <c r="Z6169" s="130" t="s">
        <v>483</v>
      </c>
    </row>
    <row r="6170">
      <c r="L6170" s="116"/>
      <c r="M6170" s="116"/>
      <c r="N6170" s="116"/>
      <c r="O6170" s="116"/>
      <c r="T6170" s="103"/>
      <c r="Y6170" s="130" t="s">
        <v>155</v>
      </c>
      <c r="Z6170" s="130" t="s">
        <v>372</v>
      </c>
    </row>
    <row r="6171">
      <c r="L6171" s="116"/>
      <c r="M6171" s="116"/>
      <c r="N6171" s="116"/>
      <c r="O6171" s="116"/>
      <c r="T6171" s="103"/>
      <c r="Y6171" s="130" t="s">
        <v>582</v>
      </c>
      <c r="Z6171" s="130" t="s">
        <v>451</v>
      </c>
    </row>
    <row r="6172">
      <c r="L6172" s="116"/>
      <c r="M6172" s="116"/>
      <c r="N6172" s="116"/>
      <c r="O6172" s="116"/>
      <c r="T6172" s="103"/>
      <c r="Y6172" s="130" t="s">
        <v>255</v>
      </c>
      <c r="Z6172" s="130" t="s">
        <v>425</v>
      </c>
    </row>
    <row r="6173">
      <c r="L6173" s="116"/>
      <c r="M6173" s="116"/>
      <c r="N6173" s="116"/>
      <c r="O6173" s="116"/>
      <c r="T6173" s="103"/>
      <c r="Y6173" s="130" t="s">
        <v>103</v>
      </c>
      <c r="Z6173" s="130" t="s">
        <v>464</v>
      </c>
    </row>
    <row r="6174">
      <c r="L6174" s="116"/>
      <c r="M6174" s="116"/>
      <c r="N6174" s="116"/>
      <c r="O6174" s="116"/>
      <c r="T6174" s="103"/>
      <c r="Y6174" s="130" t="s">
        <v>75</v>
      </c>
      <c r="Z6174" s="130" t="s">
        <v>398</v>
      </c>
    </row>
    <row r="6175">
      <c r="L6175" s="116"/>
      <c r="M6175" s="116"/>
      <c r="N6175" s="116"/>
      <c r="O6175" s="116"/>
      <c r="T6175" s="103"/>
      <c r="Y6175" s="130" t="s">
        <v>141</v>
      </c>
      <c r="Z6175" s="130" t="s">
        <v>449</v>
      </c>
    </row>
    <row r="6176">
      <c r="L6176" s="116"/>
      <c r="M6176" s="116"/>
      <c r="N6176" s="116"/>
      <c r="O6176" s="116"/>
      <c r="T6176" s="103"/>
      <c r="Y6176" s="130" t="s">
        <v>193</v>
      </c>
      <c r="Z6176" s="130" t="s">
        <v>490</v>
      </c>
    </row>
    <row r="6177">
      <c r="L6177" s="116"/>
      <c r="M6177" s="116"/>
      <c r="N6177" s="116"/>
      <c r="O6177" s="116"/>
      <c r="T6177" s="103"/>
      <c r="Y6177" s="130" t="s">
        <v>129</v>
      </c>
      <c r="Z6177" s="130" t="s">
        <v>372</v>
      </c>
    </row>
    <row r="6178">
      <c r="L6178" s="116"/>
      <c r="M6178" s="116"/>
      <c r="N6178" s="116"/>
      <c r="O6178" s="116"/>
      <c r="T6178" s="103"/>
      <c r="Y6178" s="130" t="s">
        <v>89</v>
      </c>
      <c r="Z6178" s="130" t="s">
        <v>417</v>
      </c>
    </row>
    <row r="6179">
      <c r="L6179" s="116"/>
      <c r="M6179" s="116"/>
      <c r="N6179" s="116"/>
      <c r="O6179" s="116"/>
      <c r="T6179" s="103"/>
      <c r="Y6179" s="130" t="s">
        <v>159</v>
      </c>
      <c r="Z6179" s="130" t="s">
        <v>478</v>
      </c>
    </row>
    <row r="6180">
      <c r="L6180" s="116"/>
      <c r="M6180" s="116"/>
      <c r="N6180" s="116"/>
      <c r="O6180" s="116"/>
      <c r="T6180" s="103"/>
      <c r="Y6180" s="130" t="s">
        <v>165</v>
      </c>
      <c r="Z6180" s="130" t="s">
        <v>478</v>
      </c>
    </row>
    <row r="6181">
      <c r="L6181" s="116"/>
      <c r="M6181" s="116"/>
      <c r="N6181" s="116"/>
      <c r="O6181" s="116"/>
      <c r="T6181" s="103"/>
      <c r="Y6181" s="130" t="s">
        <v>201</v>
      </c>
      <c r="Z6181" s="130" t="s">
        <v>478</v>
      </c>
    </row>
    <row r="6182">
      <c r="L6182" s="116"/>
      <c r="M6182" s="116"/>
      <c r="N6182" s="116"/>
      <c r="O6182" s="116"/>
      <c r="T6182" s="103"/>
      <c r="Y6182" s="130" t="s">
        <v>205</v>
      </c>
      <c r="Z6182" s="130" t="s">
        <v>372</v>
      </c>
    </row>
    <row r="6183">
      <c r="L6183" s="116"/>
      <c r="M6183" s="116"/>
      <c r="N6183" s="116"/>
      <c r="O6183" s="116"/>
      <c r="T6183" s="103"/>
      <c r="Y6183" s="130" t="s">
        <v>527</v>
      </c>
      <c r="Z6183" s="130" t="s">
        <v>480</v>
      </c>
    </row>
    <row r="6184">
      <c r="L6184" s="116"/>
      <c r="M6184" s="116"/>
      <c r="N6184" s="116"/>
      <c r="O6184" s="116"/>
      <c r="T6184" s="103"/>
      <c r="Y6184" s="130" t="s">
        <v>60</v>
      </c>
      <c r="Z6184" s="130" t="s">
        <v>417</v>
      </c>
    </row>
    <row r="6185">
      <c r="L6185" s="116"/>
      <c r="M6185" s="116"/>
      <c r="N6185" s="116"/>
      <c r="O6185" s="116"/>
      <c r="T6185" s="103"/>
      <c r="Y6185" s="130" t="s">
        <v>585</v>
      </c>
      <c r="Z6185" s="130" t="s">
        <v>417</v>
      </c>
    </row>
    <row r="6186">
      <c r="L6186" s="116"/>
      <c r="M6186" s="116"/>
      <c r="N6186" s="116"/>
      <c r="O6186" s="116"/>
      <c r="T6186" s="103"/>
      <c r="Y6186" s="130" t="s">
        <v>135</v>
      </c>
      <c r="Z6186" s="130" t="s">
        <v>459</v>
      </c>
    </row>
    <row r="6187">
      <c r="L6187" s="116"/>
      <c r="M6187" s="116"/>
      <c r="N6187" s="116"/>
      <c r="O6187" s="116"/>
      <c r="T6187" s="103"/>
      <c r="Y6187" s="130" t="s">
        <v>534</v>
      </c>
      <c r="Z6187" s="130" t="s">
        <v>381</v>
      </c>
    </row>
    <row r="6188">
      <c r="L6188" s="116"/>
      <c r="M6188" s="116"/>
      <c r="N6188" s="116"/>
      <c r="O6188" s="116"/>
      <c r="T6188" s="103"/>
      <c r="Y6188" s="130" t="s">
        <v>211</v>
      </c>
      <c r="Z6188" s="130" t="s">
        <v>492</v>
      </c>
    </row>
    <row r="6189">
      <c r="L6189" s="116"/>
      <c r="M6189" s="116"/>
      <c r="N6189" s="116"/>
      <c r="O6189" s="116"/>
      <c r="T6189" s="103"/>
      <c r="Y6189" s="130" t="s">
        <v>538</v>
      </c>
      <c r="Z6189" s="130" t="s">
        <v>430</v>
      </c>
    </row>
    <row r="6190">
      <c r="L6190" s="116"/>
      <c r="M6190" s="116"/>
      <c r="N6190" s="116"/>
      <c r="O6190" s="116"/>
      <c r="T6190" s="103"/>
      <c r="Y6190" s="130" t="s">
        <v>608</v>
      </c>
      <c r="Z6190" s="130" t="s">
        <v>407</v>
      </c>
    </row>
    <row r="6191">
      <c r="L6191" s="116"/>
      <c r="M6191" s="116"/>
      <c r="N6191" s="116"/>
      <c r="O6191" s="116"/>
      <c r="T6191" s="103"/>
      <c r="Y6191" s="130" t="s">
        <v>77</v>
      </c>
      <c r="Z6191" s="130" t="s">
        <v>427</v>
      </c>
    </row>
    <row r="6192">
      <c r="L6192" s="116"/>
      <c r="M6192" s="116"/>
      <c r="N6192" s="116"/>
      <c r="O6192" s="116"/>
      <c r="T6192" s="103"/>
      <c r="Y6192" s="130" t="s">
        <v>111</v>
      </c>
      <c r="Z6192" s="130" t="s">
        <v>372</v>
      </c>
    </row>
    <row r="6193">
      <c r="L6193" s="116"/>
      <c r="M6193" s="116"/>
      <c r="N6193" s="116"/>
      <c r="O6193" s="116"/>
      <c r="T6193" s="103"/>
      <c r="Y6193" s="130" t="s">
        <v>191</v>
      </c>
      <c r="Z6193" s="130" t="s">
        <v>384</v>
      </c>
    </row>
    <row r="6194">
      <c r="L6194" s="116"/>
      <c r="M6194" s="116"/>
      <c r="N6194" s="116"/>
      <c r="O6194" s="116"/>
      <c r="T6194" s="103"/>
      <c r="Y6194" s="130" t="s">
        <v>215</v>
      </c>
      <c r="Z6194" s="130" t="s">
        <v>492</v>
      </c>
    </row>
    <row r="6195">
      <c r="L6195" s="116"/>
      <c r="M6195" s="116"/>
      <c r="N6195" s="116"/>
      <c r="O6195" s="116"/>
      <c r="T6195" s="103"/>
      <c r="Y6195" s="130" t="s">
        <v>219</v>
      </c>
      <c r="Z6195" s="130" t="s">
        <v>492</v>
      </c>
    </row>
    <row r="6196">
      <c r="L6196" s="116"/>
      <c r="M6196" s="116"/>
      <c r="N6196" s="116"/>
      <c r="O6196" s="116"/>
      <c r="T6196" s="103"/>
      <c r="Y6196" s="130" t="s">
        <v>87</v>
      </c>
      <c r="Z6196" s="130" t="s">
        <v>439</v>
      </c>
    </row>
    <row r="6197">
      <c r="L6197" s="116"/>
      <c r="M6197" s="116"/>
      <c r="N6197" s="116"/>
      <c r="O6197" s="116"/>
      <c r="T6197" s="103"/>
      <c r="Y6197" s="130" t="s">
        <v>596</v>
      </c>
      <c r="Z6197" s="130" t="s">
        <v>419</v>
      </c>
    </row>
    <row r="6198">
      <c r="L6198" s="116"/>
      <c r="M6198" s="116"/>
      <c r="N6198" s="116"/>
      <c r="O6198" s="116"/>
      <c r="T6198" s="103"/>
      <c r="Y6198" s="130" t="s">
        <v>73</v>
      </c>
      <c r="Z6198" s="130" t="s">
        <v>489</v>
      </c>
    </row>
    <row r="6199">
      <c r="L6199" s="116"/>
      <c r="M6199" s="116"/>
      <c r="N6199" s="116"/>
      <c r="O6199" s="116"/>
      <c r="T6199" s="103"/>
      <c r="Y6199" s="130" t="s">
        <v>125</v>
      </c>
      <c r="Z6199" s="130" t="s">
        <v>367</v>
      </c>
    </row>
    <row r="6200">
      <c r="L6200" s="116"/>
      <c r="M6200" s="116"/>
      <c r="N6200" s="116"/>
      <c r="O6200" s="116"/>
      <c r="T6200" s="103"/>
      <c r="Y6200" s="130" t="s">
        <v>175</v>
      </c>
      <c r="Z6200" s="130" t="s">
        <v>498</v>
      </c>
    </row>
    <row r="6201">
      <c r="L6201" s="116"/>
      <c r="M6201" s="116"/>
      <c r="N6201" s="116"/>
      <c r="O6201" s="116"/>
      <c r="T6201" s="103"/>
      <c r="Y6201" s="130" t="s">
        <v>83</v>
      </c>
      <c r="Z6201" s="130" t="s">
        <v>427</v>
      </c>
    </row>
    <row r="6202">
      <c r="L6202" s="116"/>
      <c r="M6202" s="116"/>
      <c r="N6202" s="116"/>
      <c r="O6202" s="116"/>
      <c r="T6202" s="103"/>
      <c r="Y6202" s="130" t="s">
        <v>227</v>
      </c>
      <c r="Z6202" s="130" t="s">
        <v>490</v>
      </c>
    </row>
    <row r="6203">
      <c r="L6203" s="116"/>
      <c r="M6203" s="116"/>
      <c r="N6203" s="116"/>
      <c r="O6203" s="116"/>
      <c r="T6203" s="103"/>
      <c r="Y6203" s="130" t="s">
        <v>121</v>
      </c>
      <c r="Z6203" s="130" t="s">
        <v>367</v>
      </c>
    </row>
    <row r="6204">
      <c r="L6204" s="116"/>
      <c r="M6204" s="116"/>
      <c r="N6204" s="116"/>
      <c r="O6204" s="116"/>
      <c r="T6204" s="103"/>
      <c r="Y6204" s="130" t="s">
        <v>67</v>
      </c>
      <c r="Z6204" s="130" t="s">
        <v>435</v>
      </c>
    </row>
    <row r="6205">
      <c r="L6205" s="116"/>
      <c r="M6205" s="116"/>
      <c r="N6205" s="116"/>
      <c r="O6205" s="116"/>
      <c r="T6205" s="103"/>
      <c r="Y6205" s="130" t="s">
        <v>611</v>
      </c>
      <c r="Z6205" s="130" t="s">
        <v>404</v>
      </c>
    </row>
    <row r="6206">
      <c r="L6206" s="116"/>
      <c r="M6206" s="116"/>
      <c r="N6206" s="116"/>
      <c r="O6206" s="116"/>
      <c r="T6206" s="103"/>
      <c r="Y6206" s="130" t="s">
        <v>69</v>
      </c>
      <c r="Z6206" s="130" t="s">
        <v>468</v>
      </c>
    </row>
    <row r="6207">
      <c r="L6207" s="116"/>
      <c r="M6207" s="116"/>
      <c r="N6207" s="116"/>
      <c r="O6207" s="116"/>
      <c r="T6207" s="103"/>
      <c r="Y6207" s="130" t="s">
        <v>243</v>
      </c>
      <c r="Z6207" s="130" t="s">
        <v>486</v>
      </c>
    </row>
    <row r="6208">
      <c r="L6208" s="116"/>
      <c r="M6208" s="116"/>
      <c r="N6208" s="116"/>
      <c r="O6208" s="116"/>
      <c r="T6208" s="103"/>
      <c r="Y6208" s="130" t="s">
        <v>139</v>
      </c>
      <c r="Z6208" s="130" t="s">
        <v>427</v>
      </c>
    </row>
    <row r="6209">
      <c r="L6209" s="116"/>
      <c r="M6209" s="116"/>
      <c r="N6209" s="116"/>
      <c r="O6209" s="116"/>
      <c r="T6209" s="103"/>
      <c r="Y6209" s="130" t="s">
        <v>81</v>
      </c>
      <c r="Z6209" s="130" t="s">
        <v>413</v>
      </c>
    </row>
    <row r="6210">
      <c r="L6210" s="116"/>
      <c r="M6210" s="116"/>
      <c r="N6210" s="116"/>
      <c r="O6210" s="116"/>
      <c r="T6210" s="103"/>
      <c r="Y6210" s="130" t="s">
        <v>97</v>
      </c>
      <c r="Z6210" s="130" t="s">
        <v>471</v>
      </c>
    </row>
    <row r="6211">
      <c r="L6211" s="116"/>
      <c r="M6211" s="116"/>
      <c r="N6211" s="116"/>
      <c r="O6211" s="116"/>
      <c r="T6211" s="103"/>
      <c r="Y6211" s="130" t="s">
        <v>123</v>
      </c>
      <c r="Z6211" s="130" t="s">
        <v>480</v>
      </c>
    </row>
    <row r="6212">
      <c r="L6212" s="116"/>
      <c r="M6212" s="116"/>
      <c r="N6212" s="116"/>
      <c r="O6212" s="116"/>
      <c r="T6212" s="103"/>
      <c r="Y6212" s="130" t="s">
        <v>548</v>
      </c>
      <c r="Z6212" s="130" t="s">
        <v>464</v>
      </c>
    </row>
    <row r="6213">
      <c r="L6213" s="116"/>
      <c r="M6213" s="116"/>
      <c r="N6213" s="116"/>
      <c r="O6213" s="116"/>
      <c r="T6213" s="103"/>
      <c r="Y6213" s="130" t="s">
        <v>91</v>
      </c>
      <c r="Z6213" s="130" t="s">
        <v>483</v>
      </c>
    </row>
    <row r="6214">
      <c r="L6214" s="116"/>
      <c r="M6214" s="116"/>
      <c r="N6214" s="116"/>
      <c r="O6214" s="116"/>
      <c r="T6214" s="103"/>
      <c r="Y6214" s="130" t="s">
        <v>155</v>
      </c>
      <c r="Z6214" s="130" t="s">
        <v>372</v>
      </c>
    </row>
    <row r="6215">
      <c r="L6215" s="116"/>
      <c r="M6215" s="116"/>
      <c r="N6215" s="116"/>
      <c r="O6215" s="116"/>
      <c r="T6215" s="103"/>
      <c r="Y6215" s="130" t="s">
        <v>582</v>
      </c>
      <c r="Z6215" s="130" t="s">
        <v>451</v>
      </c>
    </row>
    <row r="6216">
      <c r="L6216" s="116"/>
      <c r="M6216" s="116"/>
      <c r="N6216" s="116"/>
      <c r="O6216" s="116"/>
      <c r="T6216" s="103"/>
      <c r="Y6216" s="130" t="s">
        <v>255</v>
      </c>
      <c r="Z6216" s="130" t="s">
        <v>425</v>
      </c>
    </row>
    <row r="6217">
      <c r="L6217" s="116"/>
      <c r="M6217" s="116"/>
      <c r="N6217" s="116"/>
      <c r="O6217" s="116"/>
      <c r="T6217" s="103"/>
      <c r="Y6217" s="130" t="s">
        <v>103</v>
      </c>
      <c r="Z6217" s="130" t="s">
        <v>464</v>
      </c>
    </row>
    <row r="6218">
      <c r="L6218" s="116"/>
      <c r="M6218" s="116"/>
      <c r="N6218" s="116"/>
      <c r="O6218" s="116"/>
      <c r="T6218" s="103"/>
      <c r="Y6218" s="130" t="s">
        <v>75</v>
      </c>
      <c r="Z6218" s="130" t="s">
        <v>398</v>
      </c>
    </row>
    <row r="6219">
      <c r="L6219" s="116"/>
      <c r="M6219" s="116"/>
      <c r="N6219" s="116"/>
      <c r="O6219" s="116"/>
      <c r="T6219" s="103"/>
      <c r="Y6219" s="130" t="s">
        <v>141</v>
      </c>
      <c r="Z6219" s="130" t="s">
        <v>449</v>
      </c>
    </row>
    <row r="6220">
      <c r="L6220" s="116"/>
      <c r="M6220" s="116"/>
      <c r="N6220" s="116"/>
      <c r="O6220" s="116"/>
      <c r="T6220" s="103"/>
      <c r="Y6220" s="130" t="s">
        <v>197</v>
      </c>
      <c r="Z6220" s="130" t="s">
        <v>490</v>
      </c>
    </row>
    <row r="6221">
      <c r="L6221" s="116"/>
      <c r="M6221" s="116"/>
      <c r="N6221" s="116"/>
      <c r="O6221" s="116"/>
      <c r="T6221" s="103"/>
      <c r="Y6221" s="130" t="s">
        <v>129</v>
      </c>
      <c r="Z6221" s="130" t="s">
        <v>372</v>
      </c>
    </row>
    <row r="6222">
      <c r="L6222" s="116"/>
      <c r="M6222" s="116"/>
      <c r="N6222" s="116"/>
      <c r="O6222" s="116"/>
      <c r="T6222" s="103"/>
      <c r="Y6222" s="130" t="s">
        <v>89</v>
      </c>
      <c r="Z6222" s="130" t="s">
        <v>417</v>
      </c>
    </row>
    <row r="6223">
      <c r="L6223" s="116"/>
      <c r="M6223" s="116"/>
      <c r="N6223" s="116"/>
      <c r="O6223" s="116"/>
      <c r="T6223" s="103"/>
      <c r="Y6223" s="130" t="s">
        <v>159</v>
      </c>
      <c r="Z6223" s="130" t="s">
        <v>478</v>
      </c>
    </row>
    <row r="6224">
      <c r="L6224" s="116"/>
      <c r="M6224" s="116"/>
      <c r="N6224" s="116"/>
      <c r="O6224" s="116"/>
      <c r="T6224" s="103"/>
      <c r="Y6224" s="130" t="s">
        <v>165</v>
      </c>
      <c r="Z6224" s="130" t="s">
        <v>478</v>
      </c>
    </row>
    <row r="6225">
      <c r="L6225" s="116"/>
      <c r="M6225" s="116"/>
      <c r="N6225" s="116"/>
      <c r="O6225" s="116"/>
      <c r="T6225" s="103"/>
      <c r="Y6225" s="130" t="s">
        <v>201</v>
      </c>
      <c r="Z6225" s="130" t="s">
        <v>478</v>
      </c>
    </row>
    <row r="6226">
      <c r="L6226" s="116"/>
      <c r="M6226" s="116"/>
      <c r="N6226" s="116"/>
      <c r="O6226" s="116"/>
      <c r="T6226" s="103"/>
      <c r="Y6226" s="130" t="s">
        <v>205</v>
      </c>
      <c r="Z6226" s="130" t="s">
        <v>372</v>
      </c>
    </row>
    <row r="6227">
      <c r="L6227" s="116"/>
      <c r="M6227" s="116"/>
      <c r="N6227" s="116"/>
      <c r="O6227" s="116"/>
      <c r="T6227" s="103"/>
      <c r="Y6227" s="130" t="s">
        <v>527</v>
      </c>
      <c r="Z6227" s="130" t="s">
        <v>480</v>
      </c>
    </row>
    <row r="6228">
      <c r="L6228" s="116"/>
      <c r="M6228" s="116"/>
      <c r="N6228" s="116"/>
      <c r="O6228" s="116"/>
      <c r="T6228" s="103"/>
      <c r="Y6228" s="130" t="s">
        <v>60</v>
      </c>
      <c r="Z6228" s="130" t="s">
        <v>417</v>
      </c>
    </row>
    <row r="6229">
      <c r="L6229" s="116"/>
      <c r="M6229" s="116"/>
      <c r="N6229" s="116"/>
      <c r="O6229" s="116"/>
      <c r="T6229" s="103"/>
      <c r="Y6229" s="130" t="s">
        <v>585</v>
      </c>
      <c r="Z6229" s="130" t="s">
        <v>417</v>
      </c>
    </row>
    <row r="6230">
      <c r="L6230" s="116"/>
      <c r="M6230" s="116"/>
      <c r="N6230" s="116"/>
      <c r="O6230" s="116"/>
      <c r="T6230" s="103"/>
      <c r="Y6230" s="130" t="s">
        <v>135</v>
      </c>
      <c r="Z6230" s="130" t="s">
        <v>459</v>
      </c>
    </row>
    <row r="6231">
      <c r="L6231" s="116"/>
      <c r="M6231" s="116"/>
      <c r="N6231" s="116"/>
      <c r="O6231" s="116"/>
      <c r="T6231" s="103"/>
      <c r="Y6231" s="130" t="s">
        <v>534</v>
      </c>
      <c r="Z6231" s="130" t="s">
        <v>381</v>
      </c>
    </row>
    <row r="6232">
      <c r="L6232" s="116"/>
      <c r="M6232" s="116"/>
      <c r="N6232" s="116"/>
      <c r="O6232" s="116"/>
      <c r="T6232" s="103"/>
      <c r="Y6232" s="130" t="s">
        <v>211</v>
      </c>
      <c r="Z6232" s="130" t="s">
        <v>492</v>
      </c>
    </row>
    <row r="6233">
      <c r="L6233" s="116"/>
      <c r="M6233" s="116"/>
      <c r="N6233" s="116"/>
      <c r="O6233" s="116"/>
      <c r="T6233" s="103"/>
      <c r="Y6233" s="130" t="s">
        <v>538</v>
      </c>
      <c r="Z6233" s="130" t="s">
        <v>430</v>
      </c>
    </row>
    <row r="6234">
      <c r="L6234" s="116"/>
      <c r="M6234" s="116"/>
      <c r="N6234" s="116"/>
      <c r="O6234" s="116"/>
      <c r="T6234" s="103"/>
      <c r="Y6234" s="130" t="s">
        <v>608</v>
      </c>
      <c r="Z6234" s="130" t="s">
        <v>407</v>
      </c>
    </row>
    <row r="6235">
      <c r="L6235" s="116"/>
      <c r="M6235" s="116"/>
      <c r="N6235" s="116"/>
      <c r="O6235" s="116"/>
      <c r="T6235" s="103"/>
      <c r="Y6235" s="130" t="s">
        <v>77</v>
      </c>
      <c r="Z6235" s="130" t="s">
        <v>427</v>
      </c>
    </row>
    <row r="6236">
      <c r="L6236" s="116"/>
      <c r="M6236" s="116"/>
      <c r="N6236" s="116"/>
      <c r="O6236" s="116"/>
      <c r="T6236" s="103"/>
      <c r="Y6236" s="130" t="s">
        <v>111</v>
      </c>
      <c r="Z6236" s="130" t="s">
        <v>372</v>
      </c>
    </row>
    <row r="6237">
      <c r="L6237" s="116"/>
      <c r="M6237" s="116"/>
      <c r="N6237" s="116"/>
      <c r="O6237" s="116"/>
      <c r="T6237" s="103"/>
      <c r="Y6237" s="130" t="s">
        <v>191</v>
      </c>
      <c r="Z6237" s="130" t="s">
        <v>384</v>
      </c>
    </row>
    <row r="6238">
      <c r="L6238" s="116"/>
      <c r="M6238" s="116"/>
      <c r="N6238" s="116"/>
      <c r="O6238" s="116"/>
      <c r="T6238" s="103"/>
      <c r="Y6238" s="130" t="s">
        <v>215</v>
      </c>
      <c r="Z6238" s="130" t="s">
        <v>492</v>
      </c>
    </row>
    <row r="6239">
      <c r="L6239" s="116"/>
      <c r="M6239" s="116"/>
      <c r="N6239" s="116"/>
      <c r="O6239" s="116"/>
      <c r="T6239" s="103"/>
      <c r="Y6239" s="130" t="s">
        <v>219</v>
      </c>
      <c r="Z6239" s="130" t="s">
        <v>492</v>
      </c>
    </row>
    <row r="6240">
      <c r="L6240" s="116"/>
      <c r="M6240" s="116"/>
      <c r="N6240" s="116"/>
      <c r="O6240" s="116"/>
      <c r="T6240" s="103"/>
      <c r="Y6240" s="130" t="s">
        <v>87</v>
      </c>
      <c r="Z6240" s="130" t="s">
        <v>439</v>
      </c>
    </row>
    <row r="6241">
      <c r="L6241" s="116"/>
      <c r="M6241" s="116"/>
      <c r="N6241" s="116"/>
      <c r="O6241" s="116"/>
      <c r="T6241" s="103"/>
      <c r="Y6241" s="130" t="s">
        <v>596</v>
      </c>
      <c r="Z6241" s="130" t="s">
        <v>419</v>
      </c>
    </row>
    <row r="6242">
      <c r="L6242" s="116"/>
      <c r="M6242" s="116"/>
      <c r="N6242" s="116"/>
      <c r="O6242" s="116"/>
      <c r="T6242" s="103"/>
      <c r="Y6242" s="130" t="s">
        <v>73</v>
      </c>
      <c r="Z6242" s="130" t="s">
        <v>489</v>
      </c>
    </row>
    <row r="6243">
      <c r="L6243" s="116"/>
      <c r="M6243" s="116"/>
      <c r="N6243" s="116"/>
      <c r="O6243" s="116"/>
      <c r="T6243" s="103"/>
      <c r="Y6243" s="130" t="s">
        <v>125</v>
      </c>
      <c r="Z6243" s="130" t="s">
        <v>367</v>
      </c>
    </row>
    <row r="6244">
      <c r="L6244" s="116"/>
      <c r="M6244" s="116"/>
      <c r="N6244" s="116"/>
      <c r="O6244" s="116"/>
      <c r="T6244" s="103"/>
      <c r="Y6244" s="130" t="s">
        <v>175</v>
      </c>
      <c r="Z6244" s="130" t="s">
        <v>498</v>
      </c>
    </row>
    <row r="6245">
      <c r="L6245" s="116"/>
      <c r="M6245" s="116"/>
      <c r="N6245" s="116"/>
      <c r="O6245" s="116"/>
      <c r="T6245" s="103"/>
      <c r="Y6245" s="130" t="s">
        <v>83</v>
      </c>
      <c r="Z6245" s="130" t="s">
        <v>427</v>
      </c>
    </row>
    <row r="6246">
      <c r="L6246" s="116"/>
      <c r="M6246" s="116"/>
      <c r="N6246" s="116"/>
      <c r="O6246" s="116"/>
      <c r="T6246" s="103"/>
      <c r="Y6246" s="130" t="s">
        <v>227</v>
      </c>
      <c r="Z6246" s="130" t="s">
        <v>490</v>
      </c>
    </row>
    <row r="6247">
      <c r="L6247" s="116"/>
      <c r="M6247" s="116"/>
      <c r="N6247" s="116"/>
      <c r="O6247" s="116"/>
      <c r="T6247" s="103"/>
      <c r="Y6247" s="130" t="s">
        <v>121</v>
      </c>
      <c r="Z6247" s="130" t="s">
        <v>367</v>
      </c>
    </row>
    <row r="6248">
      <c r="L6248" s="116"/>
      <c r="M6248" s="116"/>
      <c r="N6248" s="116"/>
      <c r="O6248" s="116"/>
      <c r="T6248" s="103"/>
      <c r="Y6248" s="130" t="s">
        <v>67</v>
      </c>
      <c r="Z6248" s="130" t="s">
        <v>435</v>
      </c>
    </row>
    <row r="6249">
      <c r="L6249" s="116"/>
      <c r="M6249" s="116"/>
      <c r="N6249" s="116"/>
      <c r="O6249" s="116"/>
      <c r="T6249" s="103"/>
      <c r="Y6249" s="130" t="s">
        <v>611</v>
      </c>
      <c r="Z6249" s="130" t="s">
        <v>404</v>
      </c>
    </row>
    <row r="6250">
      <c r="L6250" s="116"/>
      <c r="M6250" s="116"/>
      <c r="N6250" s="116"/>
      <c r="O6250" s="116"/>
      <c r="T6250" s="103"/>
      <c r="Y6250" s="130" t="s">
        <v>69</v>
      </c>
      <c r="Z6250" s="130" t="s">
        <v>468</v>
      </c>
    </row>
    <row r="6251">
      <c r="L6251" s="116"/>
      <c r="M6251" s="116"/>
      <c r="N6251" s="116"/>
      <c r="O6251" s="116"/>
      <c r="T6251" s="103"/>
      <c r="Y6251" s="130" t="s">
        <v>243</v>
      </c>
      <c r="Z6251" s="130" t="s">
        <v>486</v>
      </c>
    </row>
    <row r="6252">
      <c r="L6252" s="116"/>
      <c r="M6252" s="116"/>
      <c r="N6252" s="116"/>
      <c r="O6252" s="116"/>
      <c r="T6252" s="103"/>
      <c r="Y6252" s="130" t="s">
        <v>139</v>
      </c>
      <c r="Z6252" s="130" t="s">
        <v>427</v>
      </c>
    </row>
    <row r="6253">
      <c r="L6253" s="116"/>
      <c r="M6253" s="116"/>
      <c r="N6253" s="116"/>
      <c r="O6253" s="116"/>
      <c r="T6253" s="103"/>
      <c r="Y6253" s="130" t="s">
        <v>81</v>
      </c>
      <c r="Z6253" s="130" t="s">
        <v>413</v>
      </c>
    </row>
    <row r="6254">
      <c r="L6254" s="116"/>
      <c r="M6254" s="116"/>
      <c r="N6254" s="116"/>
      <c r="O6254" s="116"/>
      <c r="T6254" s="103"/>
      <c r="Y6254" s="130" t="s">
        <v>97</v>
      </c>
      <c r="Z6254" s="130" t="s">
        <v>471</v>
      </c>
    </row>
    <row r="6255">
      <c r="L6255" s="116"/>
      <c r="M6255" s="116"/>
      <c r="N6255" s="116"/>
      <c r="O6255" s="116"/>
      <c r="T6255" s="103"/>
      <c r="Y6255" s="130" t="s">
        <v>123</v>
      </c>
      <c r="Z6255" s="130" t="s">
        <v>480</v>
      </c>
    </row>
    <row r="6256">
      <c r="L6256" s="116"/>
      <c r="M6256" s="116"/>
      <c r="N6256" s="116"/>
      <c r="O6256" s="116"/>
      <c r="T6256" s="103"/>
      <c r="Y6256" s="130" t="s">
        <v>548</v>
      </c>
      <c r="Z6256" s="130" t="s">
        <v>464</v>
      </c>
    </row>
    <row r="6257">
      <c r="L6257" s="116"/>
      <c r="M6257" s="116"/>
      <c r="N6257" s="116"/>
      <c r="O6257" s="116"/>
      <c r="T6257" s="103"/>
      <c r="Y6257" s="130" t="s">
        <v>91</v>
      </c>
      <c r="Z6257" s="130" t="s">
        <v>483</v>
      </c>
    </row>
    <row r="6258">
      <c r="L6258" s="116"/>
      <c r="M6258" s="116"/>
      <c r="N6258" s="116"/>
      <c r="O6258" s="116"/>
      <c r="T6258" s="103"/>
      <c r="Y6258" s="130" t="s">
        <v>155</v>
      </c>
      <c r="Z6258" s="130" t="s">
        <v>372</v>
      </c>
    </row>
    <row r="6259">
      <c r="L6259" s="116"/>
      <c r="M6259" s="116"/>
      <c r="N6259" s="116"/>
      <c r="O6259" s="116"/>
      <c r="T6259" s="103"/>
      <c r="Y6259" s="130" t="s">
        <v>582</v>
      </c>
      <c r="Z6259" s="130" t="s">
        <v>451</v>
      </c>
    </row>
    <row r="6260">
      <c r="L6260" s="116"/>
      <c r="M6260" s="116"/>
      <c r="N6260" s="116"/>
      <c r="O6260" s="116"/>
      <c r="T6260" s="103"/>
      <c r="Y6260" s="130" t="s">
        <v>255</v>
      </c>
      <c r="Z6260" s="130" t="s">
        <v>425</v>
      </c>
    </row>
    <row r="6261">
      <c r="L6261" s="116"/>
      <c r="M6261" s="116"/>
      <c r="N6261" s="116"/>
      <c r="O6261" s="116"/>
      <c r="T6261" s="103"/>
      <c r="Y6261" s="130" t="s">
        <v>103</v>
      </c>
      <c r="Z6261" s="130" t="s">
        <v>464</v>
      </c>
    </row>
    <row r="6262">
      <c r="L6262" s="116"/>
      <c r="M6262" s="116"/>
      <c r="N6262" s="116"/>
      <c r="O6262" s="116"/>
      <c r="T6262" s="103"/>
      <c r="Y6262" s="130" t="s">
        <v>75</v>
      </c>
      <c r="Z6262" s="130" t="s">
        <v>398</v>
      </c>
    </row>
    <row r="6263">
      <c r="L6263" s="116"/>
      <c r="M6263" s="116"/>
      <c r="N6263" s="116"/>
      <c r="O6263" s="116"/>
      <c r="T6263" s="103"/>
      <c r="Y6263" s="130" t="s">
        <v>141</v>
      </c>
      <c r="Z6263" s="130" t="s">
        <v>449</v>
      </c>
    </row>
    <row r="6264">
      <c r="L6264" s="116"/>
      <c r="M6264" s="116"/>
      <c r="N6264" s="116"/>
      <c r="O6264" s="116"/>
      <c r="T6264" s="103"/>
      <c r="Y6264" s="130" t="s">
        <v>129</v>
      </c>
      <c r="Z6264" s="130" t="s">
        <v>372</v>
      </c>
    </row>
    <row r="6265">
      <c r="L6265" s="116"/>
      <c r="M6265" s="116"/>
      <c r="N6265" s="116"/>
      <c r="O6265" s="116"/>
      <c r="T6265" s="103"/>
      <c r="Y6265" s="130" t="s">
        <v>89</v>
      </c>
      <c r="Z6265" s="130" t="s">
        <v>417</v>
      </c>
    </row>
    <row r="6266">
      <c r="L6266" s="116"/>
      <c r="M6266" s="116"/>
      <c r="N6266" s="116"/>
      <c r="O6266" s="116"/>
      <c r="T6266" s="103"/>
      <c r="Y6266" s="130" t="s">
        <v>159</v>
      </c>
      <c r="Z6266" s="130" t="s">
        <v>478</v>
      </c>
    </row>
    <row r="6267">
      <c r="L6267" s="116"/>
      <c r="M6267" s="116"/>
      <c r="N6267" s="116"/>
      <c r="O6267" s="116"/>
      <c r="T6267" s="103"/>
      <c r="Y6267" s="130" t="s">
        <v>165</v>
      </c>
      <c r="Z6267" s="130" t="s">
        <v>478</v>
      </c>
    </row>
    <row r="6268">
      <c r="L6268" s="116"/>
      <c r="M6268" s="116"/>
      <c r="N6268" s="116"/>
      <c r="O6268" s="116"/>
      <c r="T6268" s="103"/>
      <c r="Y6268" s="130" t="s">
        <v>201</v>
      </c>
      <c r="Z6268" s="130" t="s">
        <v>478</v>
      </c>
    </row>
    <row r="6269">
      <c r="L6269" s="116"/>
      <c r="M6269" s="116"/>
      <c r="N6269" s="116"/>
      <c r="O6269" s="116"/>
      <c r="T6269" s="103"/>
      <c r="Y6269" s="130" t="s">
        <v>205</v>
      </c>
      <c r="Z6269" s="130" t="s">
        <v>372</v>
      </c>
    </row>
    <row r="6270">
      <c r="L6270" s="116"/>
      <c r="M6270" s="116"/>
      <c r="N6270" s="116"/>
      <c r="O6270" s="116"/>
      <c r="T6270" s="103"/>
      <c r="Y6270" s="130" t="s">
        <v>527</v>
      </c>
      <c r="Z6270" s="130" t="s">
        <v>480</v>
      </c>
    </row>
    <row r="6271">
      <c r="L6271" s="116"/>
      <c r="M6271" s="116"/>
      <c r="N6271" s="116"/>
      <c r="O6271" s="116"/>
      <c r="T6271" s="103"/>
      <c r="Y6271" s="130" t="s">
        <v>60</v>
      </c>
      <c r="Z6271" s="130" t="s">
        <v>417</v>
      </c>
    </row>
    <row r="6272">
      <c r="L6272" s="116"/>
      <c r="M6272" s="116"/>
      <c r="N6272" s="116"/>
      <c r="O6272" s="116"/>
      <c r="T6272" s="103"/>
      <c r="Y6272" s="130" t="s">
        <v>585</v>
      </c>
      <c r="Z6272" s="130" t="s">
        <v>417</v>
      </c>
    </row>
    <row r="6273">
      <c r="L6273" s="116"/>
      <c r="M6273" s="116"/>
      <c r="N6273" s="116"/>
      <c r="O6273" s="116"/>
      <c r="T6273" s="103"/>
      <c r="Y6273" s="130" t="s">
        <v>135</v>
      </c>
      <c r="Z6273" s="130" t="s">
        <v>459</v>
      </c>
    </row>
    <row r="6274">
      <c r="L6274" s="116"/>
      <c r="M6274" s="116"/>
      <c r="N6274" s="116"/>
      <c r="O6274" s="116"/>
      <c r="T6274" s="103"/>
      <c r="Y6274" s="130" t="s">
        <v>209</v>
      </c>
      <c r="Z6274" s="130" t="s">
        <v>490</v>
      </c>
    </row>
    <row r="6275">
      <c r="L6275" s="116"/>
      <c r="M6275" s="116"/>
      <c r="N6275" s="116"/>
      <c r="O6275" s="116"/>
      <c r="T6275" s="103"/>
      <c r="Y6275" s="130" t="s">
        <v>534</v>
      </c>
      <c r="Z6275" s="130" t="s">
        <v>381</v>
      </c>
    </row>
    <row r="6276">
      <c r="L6276" s="116"/>
      <c r="M6276" s="116"/>
      <c r="N6276" s="116"/>
      <c r="O6276" s="116"/>
      <c r="T6276" s="103"/>
      <c r="Y6276" s="130" t="s">
        <v>211</v>
      </c>
      <c r="Z6276" s="130" t="s">
        <v>492</v>
      </c>
    </row>
    <row r="6277">
      <c r="L6277" s="116"/>
      <c r="M6277" s="116"/>
      <c r="N6277" s="116"/>
      <c r="O6277" s="116"/>
      <c r="T6277" s="103"/>
      <c r="Y6277" s="130" t="s">
        <v>538</v>
      </c>
      <c r="Z6277" s="130" t="s">
        <v>430</v>
      </c>
    </row>
    <row r="6278">
      <c r="L6278" s="116"/>
      <c r="M6278" s="116"/>
      <c r="N6278" s="116"/>
      <c r="O6278" s="116"/>
      <c r="T6278" s="103"/>
      <c r="Y6278" s="130" t="s">
        <v>608</v>
      </c>
      <c r="Z6278" s="130" t="s">
        <v>407</v>
      </c>
    </row>
    <row r="6279">
      <c r="L6279" s="116"/>
      <c r="M6279" s="116"/>
      <c r="N6279" s="116"/>
      <c r="O6279" s="116"/>
      <c r="T6279" s="103"/>
      <c r="Y6279" s="130" t="s">
        <v>77</v>
      </c>
      <c r="Z6279" s="130" t="s">
        <v>427</v>
      </c>
    </row>
    <row r="6280">
      <c r="L6280" s="116"/>
      <c r="M6280" s="116"/>
      <c r="N6280" s="116"/>
      <c r="O6280" s="116"/>
      <c r="T6280" s="103"/>
      <c r="Y6280" s="130" t="s">
        <v>111</v>
      </c>
      <c r="Z6280" s="130" t="s">
        <v>372</v>
      </c>
    </row>
    <row r="6281">
      <c r="L6281" s="116"/>
      <c r="M6281" s="116"/>
      <c r="N6281" s="116"/>
      <c r="O6281" s="116"/>
      <c r="T6281" s="103"/>
      <c r="Y6281" s="130" t="s">
        <v>191</v>
      </c>
      <c r="Z6281" s="130" t="s">
        <v>384</v>
      </c>
    </row>
    <row r="6282">
      <c r="L6282" s="116"/>
      <c r="M6282" s="116"/>
      <c r="N6282" s="116"/>
      <c r="O6282" s="116"/>
      <c r="T6282" s="103"/>
      <c r="Y6282" s="130" t="s">
        <v>215</v>
      </c>
      <c r="Z6282" s="130" t="s">
        <v>492</v>
      </c>
    </row>
    <row r="6283">
      <c r="L6283" s="116"/>
      <c r="M6283" s="116"/>
      <c r="N6283" s="116"/>
      <c r="O6283" s="116"/>
      <c r="T6283" s="103"/>
      <c r="Y6283" s="130" t="s">
        <v>219</v>
      </c>
      <c r="Z6283" s="130" t="s">
        <v>492</v>
      </c>
    </row>
    <row r="6284">
      <c r="L6284" s="116"/>
      <c r="M6284" s="116"/>
      <c r="N6284" s="116"/>
      <c r="O6284" s="116"/>
      <c r="T6284" s="103"/>
      <c r="Y6284" s="130" t="s">
        <v>87</v>
      </c>
      <c r="Z6284" s="130" t="s">
        <v>439</v>
      </c>
    </row>
    <row r="6285">
      <c r="L6285" s="116"/>
      <c r="M6285" s="116"/>
      <c r="N6285" s="116"/>
      <c r="O6285" s="116"/>
      <c r="T6285" s="103"/>
      <c r="Y6285" s="130" t="s">
        <v>596</v>
      </c>
      <c r="Z6285" s="130" t="s">
        <v>419</v>
      </c>
    </row>
    <row r="6286">
      <c r="L6286" s="116"/>
      <c r="M6286" s="116"/>
      <c r="N6286" s="116"/>
      <c r="O6286" s="116"/>
      <c r="T6286" s="103"/>
      <c r="Y6286" s="130" t="s">
        <v>73</v>
      </c>
      <c r="Z6286" s="130" t="s">
        <v>489</v>
      </c>
    </row>
    <row r="6287">
      <c r="L6287" s="116"/>
      <c r="M6287" s="116"/>
      <c r="N6287" s="116"/>
      <c r="O6287" s="116"/>
      <c r="T6287" s="103"/>
      <c r="Y6287" s="130" t="s">
        <v>125</v>
      </c>
      <c r="Z6287" s="130" t="s">
        <v>367</v>
      </c>
    </row>
    <row r="6288">
      <c r="L6288" s="116"/>
      <c r="M6288" s="116"/>
      <c r="N6288" s="116"/>
      <c r="O6288" s="116"/>
      <c r="T6288" s="103"/>
      <c r="Y6288" s="130" t="s">
        <v>175</v>
      </c>
      <c r="Z6288" s="130" t="s">
        <v>498</v>
      </c>
    </row>
    <row r="6289">
      <c r="L6289" s="116"/>
      <c r="M6289" s="116"/>
      <c r="N6289" s="116"/>
      <c r="O6289" s="116"/>
      <c r="T6289" s="103"/>
      <c r="Y6289" s="130" t="s">
        <v>83</v>
      </c>
      <c r="Z6289" s="130" t="s">
        <v>427</v>
      </c>
    </row>
    <row r="6290">
      <c r="L6290" s="116"/>
      <c r="M6290" s="116"/>
      <c r="N6290" s="116"/>
      <c r="O6290" s="116"/>
      <c r="T6290" s="103"/>
      <c r="Y6290" s="130" t="s">
        <v>227</v>
      </c>
      <c r="Z6290" s="130" t="s">
        <v>490</v>
      </c>
    </row>
    <row r="6291">
      <c r="L6291" s="116"/>
      <c r="M6291" s="116"/>
      <c r="N6291" s="116"/>
      <c r="O6291" s="116"/>
      <c r="T6291" s="103"/>
      <c r="Y6291" s="130" t="s">
        <v>121</v>
      </c>
      <c r="Z6291" s="130" t="s">
        <v>367</v>
      </c>
    </row>
    <row r="6292">
      <c r="L6292" s="116"/>
      <c r="M6292" s="116"/>
      <c r="N6292" s="116"/>
      <c r="O6292" s="116"/>
      <c r="T6292" s="103"/>
      <c r="Y6292" s="130" t="s">
        <v>67</v>
      </c>
      <c r="Z6292" s="130" t="s">
        <v>435</v>
      </c>
    </row>
    <row r="6293">
      <c r="L6293" s="116"/>
      <c r="M6293" s="116"/>
      <c r="N6293" s="116"/>
      <c r="O6293" s="116"/>
      <c r="T6293" s="103"/>
      <c r="Y6293" s="130" t="s">
        <v>611</v>
      </c>
      <c r="Z6293" s="130" t="s">
        <v>404</v>
      </c>
    </row>
    <row r="6294">
      <c r="L6294" s="116"/>
      <c r="M6294" s="116"/>
      <c r="N6294" s="116"/>
      <c r="O6294" s="116"/>
      <c r="T6294" s="103"/>
      <c r="Y6294" s="130" t="s">
        <v>69</v>
      </c>
      <c r="Z6294" s="130" t="s">
        <v>468</v>
      </c>
    </row>
    <row r="6295">
      <c r="L6295" s="116"/>
      <c r="M6295" s="116"/>
      <c r="N6295" s="116"/>
      <c r="O6295" s="116"/>
      <c r="T6295" s="103"/>
      <c r="Y6295" s="130" t="s">
        <v>243</v>
      </c>
      <c r="Z6295" s="130" t="s">
        <v>486</v>
      </c>
    </row>
    <row r="6296">
      <c r="L6296" s="116"/>
      <c r="M6296" s="116"/>
      <c r="N6296" s="116"/>
      <c r="O6296" s="116"/>
      <c r="T6296" s="103"/>
      <c r="Y6296" s="130" t="s">
        <v>139</v>
      </c>
      <c r="Z6296" s="130" t="s">
        <v>427</v>
      </c>
    </row>
    <row r="6297">
      <c r="L6297" s="116"/>
      <c r="M6297" s="116"/>
      <c r="N6297" s="116"/>
      <c r="O6297" s="116"/>
      <c r="T6297" s="103"/>
      <c r="Y6297" s="130" t="s">
        <v>81</v>
      </c>
      <c r="Z6297" s="130" t="s">
        <v>413</v>
      </c>
    </row>
    <row r="6298">
      <c r="L6298" s="116"/>
      <c r="M6298" s="116"/>
      <c r="N6298" s="116"/>
      <c r="O6298" s="116"/>
      <c r="T6298" s="103"/>
      <c r="Y6298" s="130" t="s">
        <v>97</v>
      </c>
      <c r="Z6298" s="130" t="s">
        <v>471</v>
      </c>
    </row>
    <row r="6299">
      <c r="L6299" s="116"/>
      <c r="M6299" s="116"/>
      <c r="N6299" s="116"/>
      <c r="O6299" s="116"/>
      <c r="T6299" s="103"/>
      <c r="Y6299" s="130" t="s">
        <v>123</v>
      </c>
      <c r="Z6299" s="130" t="s">
        <v>480</v>
      </c>
    </row>
    <row r="6300">
      <c r="L6300" s="116"/>
      <c r="M6300" s="116"/>
      <c r="N6300" s="116"/>
      <c r="O6300" s="116"/>
      <c r="T6300" s="103"/>
      <c r="Y6300" s="130" t="s">
        <v>548</v>
      </c>
      <c r="Z6300" s="130" t="s">
        <v>464</v>
      </c>
    </row>
    <row r="6301">
      <c r="L6301" s="116"/>
      <c r="M6301" s="116"/>
      <c r="N6301" s="116"/>
      <c r="O6301" s="116"/>
      <c r="T6301" s="103"/>
      <c r="Y6301" s="130" t="s">
        <v>91</v>
      </c>
      <c r="Z6301" s="130" t="s">
        <v>483</v>
      </c>
    </row>
    <row r="6302">
      <c r="L6302" s="116"/>
      <c r="M6302" s="116"/>
      <c r="N6302" s="116"/>
      <c r="O6302" s="116"/>
      <c r="T6302" s="103"/>
      <c r="Y6302" s="130" t="s">
        <v>155</v>
      </c>
      <c r="Z6302" s="130" t="s">
        <v>372</v>
      </c>
    </row>
    <row r="6303">
      <c r="L6303" s="116"/>
      <c r="M6303" s="116"/>
      <c r="N6303" s="116"/>
      <c r="O6303" s="116"/>
      <c r="T6303" s="103"/>
      <c r="Y6303" s="130" t="s">
        <v>582</v>
      </c>
      <c r="Z6303" s="130" t="s">
        <v>451</v>
      </c>
    </row>
    <row r="6304">
      <c r="L6304" s="116"/>
      <c r="M6304" s="116"/>
      <c r="N6304" s="116"/>
      <c r="O6304" s="116"/>
      <c r="T6304" s="103"/>
      <c r="Y6304" s="130" t="s">
        <v>255</v>
      </c>
      <c r="Z6304" s="130" t="s">
        <v>425</v>
      </c>
    </row>
    <row r="6305">
      <c r="L6305" s="116"/>
      <c r="M6305" s="116"/>
      <c r="N6305" s="116"/>
      <c r="O6305" s="116"/>
      <c r="T6305" s="103"/>
      <c r="Y6305" s="130" t="s">
        <v>103</v>
      </c>
      <c r="Z6305" s="130" t="s">
        <v>464</v>
      </c>
    </row>
    <row r="6306">
      <c r="L6306" s="116"/>
      <c r="M6306" s="116"/>
      <c r="N6306" s="116"/>
      <c r="O6306" s="116"/>
      <c r="T6306" s="103"/>
      <c r="Y6306" s="130" t="s">
        <v>75</v>
      </c>
      <c r="Z6306" s="130" t="s">
        <v>398</v>
      </c>
    </row>
    <row r="6307">
      <c r="L6307" s="116"/>
      <c r="M6307" s="116"/>
      <c r="N6307" s="116"/>
      <c r="O6307" s="116"/>
      <c r="T6307" s="103"/>
      <c r="Y6307" s="130" t="s">
        <v>141</v>
      </c>
      <c r="Z6307" s="130" t="s">
        <v>449</v>
      </c>
    </row>
    <row r="6308">
      <c r="L6308" s="116"/>
      <c r="M6308" s="116"/>
      <c r="N6308" s="116"/>
      <c r="O6308" s="116"/>
      <c r="T6308" s="103"/>
      <c r="Y6308" s="130" t="s">
        <v>193</v>
      </c>
      <c r="Z6308" s="130" t="s">
        <v>490</v>
      </c>
    </row>
    <row r="6309">
      <c r="L6309" s="116"/>
      <c r="M6309" s="116"/>
      <c r="N6309" s="116"/>
      <c r="O6309" s="116"/>
      <c r="T6309" s="103"/>
      <c r="Y6309" s="130" t="s">
        <v>129</v>
      </c>
      <c r="Z6309" s="130" t="s">
        <v>372</v>
      </c>
    </row>
    <row r="6310">
      <c r="L6310" s="116"/>
      <c r="M6310" s="116"/>
      <c r="N6310" s="116"/>
      <c r="O6310" s="116"/>
      <c r="T6310" s="103"/>
      <c r="Y6310" s="130" t="s">
        <v>89</v>
      </c>
      <c r="Z6310" s="130" t="s">
        <v>417</v>
      </c>
    </row>
    <row r="6311">
      <c r="L6311" s="116"/>
      <c r="M6311" s="116"/>
      <c r="N6311" s="116"/>
      <c r="O6311" s="116"/>
      <c r="T6311" s="103"/>
      <c r="Y6311" s="130" t="s">
        <v>159</v>
      </c>
      <c r="Z6311" s="130" t="s">
        <v>478</v>
      </c>
    </row>
    <row r="6312">
      <c r="L6312" s="116"/>
      <c r="M6312" s="116"/>
      <c r="N6312" s="116"/>
      <c r="O6312" s="116"/>
      <c r="T6312" s="103"/>
      <c r="Y6312" s="130" t="s">
        <v>165</v>
      </c>
      <c r="Z6312" s="130" t="s">
        <v>478</v>
      </c>
    </row>
    <row r="6313">
      <c r="L6313" s="116"/>
      <c r="M6313" s="116"/>
      <c r="N6313" s="116"/>
      <c r="O6313" s="116"/>
      <c r="T6313" s="103"/>
      <c r="Y6313" s="130" t="s">
        <v>201</v>
      </c>
      <c r="Z6313" s="130" t="s">
        <v>478</v>
      </c>
    </row>
    <row r="6314">
      <c r="L6314" s="116"/>
      <c r="M6314" s="116"/>
      <c r="N6314" s="116"/>
      <c r="O6314" s="116"/>
      <c r="T6314" s="103"/>
      <c r="Y6314" s="130" t="s">
        <v>205</v>
      </c>
      <c r="Z6314" s="130" t="s">
        <v>372</v>
      </c>
    </row>
    <row r="6315">
      <c r="L6315" s="116"/>
      <c r="M6315" s="116"/>
      <c r="N6315" s="116"/>
      <c r="O6315" s="116"/>
      <c r="T6315" s="103"/>
      <c r="Y6315" s="130" t="s">
        <v>527</v>
      </c>
      <c r="Z6315" s="130" t="s">
        <v>480</v>
      </c>
    </row>
    <row r="6316">
      <c r="L6316" s="116"/>
      <c r="M6316" s="116"/>
      <c r="N6316" s="116"/>
      <c r="O6316" s="116"/>
      <c r="T6316" s="103"/>
      <c r="Y6316" s="130" t="s">
        <v>60</v>
      </c>
      <c r="Z6316" s="130" t="s">
        <v>417</v>
      </c>
    </row>
    <row r="6317">
      <c r="L6317" s="116"/>
      <c r="M6317" s="116"/>
      <c r="N6317" s="116"/>
      <c r="O6317" s="116"/>
      <c r="T6317" s="103"/>
      <c r="Y6317" s="130" t="s">
        <v>585</v>
      </c>
      <c r="Z6317" s="130" t="s">
        <v>417</v>
      </c>
    </row>
    <row r="6318">
      <c r="L6318" s="116"/>
      <c r="M6318" s="116"/>
      <c r="N6318" s="116"/>
      <c r="O6318" s="116"/>
      <c r="T6318" s="103"/>
      <c r="Y6318" s="130" t="s">
        <v>135</v>
      </c>
      <c r="Z6318" s="130" t="s">
        <v>459</v>
      </c>
    </row>
    <row r="6319">
      <c r="L6319" s="116"/>
      <c r="M6319" s="116"/>
      <c r="N6319" s="116"/>
      <c r="O6319" s="116"/>
      <c r="T6319" s="103"/>
      <c r="Y6319" s="130" t="s">
        <v>534</v>
      </c>
      <c r="Z6319" s="130" t="s">
        <v>381</v>
      </c>
    </row>
    <row r="6320">
      <c r="L6320" s="116"/>
      <c r="M6320" s="116"/>
      <c r="N6320" s="116"/>
      <c r="O6320" s="116"/>
      <c r="T6320" s="103"/>
      <c r="Y6320" s="130" t="s">
        <v>211</v>
      </c>
      <c r="Z6320" s="130" t="s">
        <v>492</v>
      </c>
    </row>
    <row r="6321">
      <c r="L6321" s="116"/>
      <c r="M6321" s="116"/>
      <c r="N6321" s="116"/>
      <c r="O6321" s="116"/>
      <c r="T6321" s="103"/>
      <c r="Y6321" s="130" t="s">
        <v>538</v>
      </c>
      <c r="Z6321" s="130" t="s">
        <v>430</v>
      </c>
    </row>
    <row r="6322">
      <c r="L6322" s="116"/>
      <c r="M6322" s="116"/>
      <c r="N6322" s="116"/>
      <c r="O6322" s="116"/>
      <c r="T6322" s="103"/>
      <c r="Y6322" s="130" t="s">
        <v>608</v>
      </c>
      <c r="Z6322" s="130" t="s">
        <v>407</v>
      </c>
    </row>
    <row r="6323">
      <c r="L6323" s="116"/>
      <c r="M6323" s="116"/>
      <c r="N6323" s="116"/>
      <c r="O6323" s="116"/>
      <c r="T6323" s="103"/>
      <c r="Y6323" s="130" t="s">
        <v>77</v>
      </c>
      <c r="Z6323" s="130" t="s">
        <v>427</v>
      </c>
    </row>
    <row r="6324">
      <c r="L6324" s="116"/>
      <c r="M6324" s="116"/>
      <c r="N6324" s="116"/>
      <c r="O6324" s="116"/>
      <c r="T6324" s="103"/>
      <c r="Y6324" s="130" t="s">
        <v>111</v>
      </c>
      <c r="Z6324" s="130" t="s">
        <v>372</v>
      </c>
    </row>
    <row r="6325">
      <c r="L6325" s="116"/>
      <c r="M6325" s="116"/>
      <c r="N6325" s="116"/>
      <c r="O6325" s="116"/>
      <c r="T6325" s="103"/>
      <c r="Y6325" s="130" t="s">
        <v>191</v>
      </c>
      <c r="Z6325" s="130" t="s">
        <v>384</v>
      </c>
    </row>
    <row r="6326">
      <c r="L6326" s="116"/>
      <c r="M6326" s="116"/>
      <c r="N6326" s="116"/>
      <c r="O6326" s="116"/>
      <c r="T6326" s="103"/>
      <c r="Y6326" s="130" t="s">
        <v>215</v>
      </c>
      <c r="Z6326" s="130" t="s">
        <v>492</v>
      </c>
    </row>
    <row r="6327">
      <c r="L6327" s="116"/>
      <c r="M6327" s="116"/>
      <c r="N6327" s="116"/>
      <c r="O6327" s="116"/>
      <c r="T6327" s="103"/>
      <c r="Y6327" s="130" t="s">
        <v>219</v>
      </c>
      <c r="Z6327" s="130" t="s">
        <v>492</v>
      </c>
    </row>
    <row r="6328">
      <c r="L6328" s="116"/>
      <c r="M6328" s="116"/>
      <c r="N6328" s="116"/>
      <c r="O6328" s="116"/>
      <c r="T6328" s="103"/>
      <c r="Y6328" s="130" t="s">
        <v>87</v>
      </c>
      <c r="Z6328" s="130" t="s">
        <v>439</v>
      </c>
    </row>
    <row r="6329">
      <c r="L6329" s="116"/>
      <c r="M6329" s="116"/>
      <c r="N6329" s="116"/>
      <c r="O6329" s="116"/>
      <c r="T6329" s="103"/>
      <c r="Y6329" s="130" t="s">
        <v>596</v>
      </c>
      <c r="Z6329" s="130" t="s">
        <v>419</v>
      </c>
    </row>
    <row r="6330">
      <c r="L6330" s="116"/>
      <c r="M6330" s="116"/>
      <c r="N6330" s="116"/>
      <c r="O6330" s="116"/>
      <c r="T6330" s="103"/>
      <c r="Y6330" s="130" t="s">
        <v>73</v>
      </c>
      <c r="Z6330" s="130" t="s">
        <v>489</v>
      </c>
    </row>
    <row r="6331">
      <c r="L6331" s="116"/>
      <c r="M6331" s="116"/>
      <c r="N6331" s="116"/>
      <c r="O6331" s="116"/>
      <c r="T6331" s="103"/>
      <c r="Y6331" s="130" t="s">
        <v>125</v>
      </c>
      <c r="Z6331" s="130" t="s">
        <v>367</v>
      </c>
    </row>
    <row r="6332">
      <c r="L6332" s="116"/>
      <c r="M6332" s="116"/>
      <c r="N6332" s="116"/>
      <c r="O6332" s="116"/>
      <c r="T6332" s="103"/>
      <c r="Y6332" s="130" t="s">
        <v>175</v>
      </c>
      <c r="Z6332" s="130" t="s">
        <v>498</v>
      </c>
    </row>
    <row r="6333">
      <c r="L6333" s="116"/>
      <c r="M6333" s="116"/>
      <c r="N6333" s="116"/>
      <c r="O6333" s="116"/>
      <c r="T6333" s="103"/>
      <c r="Y6333" s="130" t="s">
        <v>83</v>
      </c>
      <c r="Z6333" s="130" t="s">
        <v>427</v>
      </c>
    </row>
    <row r="6334">
      <c r="L6334" s="116"/>
      <c r="M6334" s="116"/>
      <c r="N6334" s="116"/>
      <c r="O6334" s="116"/>
      <c r="T6334" s="103"/>
      <c r="Y6334" s="130" t="s">
        <v>227</v>
      </c>
      <c r="Z6334" s="130" t="s">
        <v>490</v>
      </c>
    </row>
    <row r="6335">
      <c r="L6335" s="116"/>
      <c r="M6335" s="116"/>
      <c r="N6335" s="116"/>
      <c r="O6335" s="116"/>
      <c r="T6335" s="103"/>
      <c r="Y6335" s="130" t="s">
        <v>121</v>
      </c>
      <c r="Z6335" s="130" t="s">
        <v>367</v>
      </c>
    </row>
    <row r="6336">
      <c r="L6336" s="116"/>
      <c r="M6336" s="116"/>
      <c r="N6336" s="116"/>
      <c r="O6336" s="116"/>
      <c r="T6336" s="103"/>
      <c r="Y6336" s="130" t="s">
        <v>67</v>
      </c>
      <c r="Z6336" s="130" t="s">
        <v>435</v>
      </c>
    </row>
    <row r="6337">
      <c r="L6337" s="116"/>
      <c r="M6337" s="116"/>
      <c r="N6337" s="116"/>
      <c r="O6337" s="116"/>
      <c r="T6337" s="103"/>
      <c r="Y6337" s="130" t="s">
        <v>611</v>
      </c>
      <c r="Z6337" s="130" t="s">
        <v>404</v>
      </c>
    </row>
    <row r="6338">
      <c r="L6338" s="116"/>
      <c r="M6338" s="116"/>
      <c r="N6338" s="116"/>
      <c r="O6338" s="116"/>
      <c r="T6338" s="103"/>
      <c r="Y6338" s="130" t="s">
        <v>69</v>
      </c>
      <c r="Z6338" s="130" t="s">
        <v>468</v>
      </c>
    </row>
    <row r="6339">
      <c r="L6339" s="116"/>
      <c r="M6339" s="116"/>
      <c r="N6339" s="116"/>
      <c r="O6339" s="116"/>
      <c r="T6339" s="103"/>
      <c r="Y6339" s="130" t="s">
        <v>243</v>
      </c>
      <c r="Z6339" s="130" t="s">
        <v>486</v>
      </c>
    </row>
    <row r="6340">
      <c r="L6340" s="116"/>
      <c r="M6340" s="116"/>
      <c r="N6340" s="116"/>
      <c r="O6340" s="116"/>
      <c r="T6340" s="103"/>
      <c r="Y6340" s="130" t="s">
        <v>139</v>
      </c>
      <c r="Z6340" s="130" t="s">
        <v>427</v>
      </c>
    </row>
    <row r="6341">
      <c r="L6341" s="116"/>
      <c r="M6341" s="116"/>
      <c r="N6341" s="116"/>
      <c r="O6341" s="116"/>
      <c r="T6341" s="103"/>
      <c r="Y6341" s="130" t="s">
        <v>81</v>
      </c>
      <c r="Z6341" s="130" t="s">
        <v>413</v>
      </c>
    </row>
    <row r="6342">
      <c r="L6342" s="116"/>
      <c r="M6342" s="116"/>
      <c r="N6342" s="116"/>
      <c r="O6342" s="116"/>
      <c r="T6342" s="103"/>
      <c r="Y6342" s="130" t="s">
        <v>97</v>
      </c>
      <c r="Z6342" s="130" t="s">
        <v>471</v>
      </c>
    </row>
    <row r="6343">
      <c r="L6343" s="116"/>
      <c r="M6343" s="116"/>
      <c r="N6343" s="116"/>
      <c r="O6343" s="116"/>
      <c r="T6343" s="103"/>
      <c r="Y6343" s="130" t="s">
        <v>123</v>
      </c>
      <c r="Z6343" s="130" t="s">
        <v>480</v>
      </c>
    </row>
    <row r="6344">
      <c r="L6344" s="116"/>
      <c r="M6344" s="116"/>
      <c r="N6344" s="116"/>
      <c r="O6344" s="116"/>
      <c r="T6344" s="103"/>
      <c r="Y6344" s="130" t="s">
        <v>548</v>
      </c>
      <c r="Z6344" s="130" t="s">
        <v>464</v>
      </c>
    </row>
    <row r="6345">
      <c r="L6345" s="116"/>
      <c r="M6345" s="116"/>
      <c r="N6345" s="116"/>
      <c r="O6345" s="116"/>
      <c r="T6345" s="103"/>
      <c r="Y6345" s="130" t="s">
        <v>91</v>
      </c>
      <c r="Z6345" s="130" t="s">
        <v>483</v>
      </c>
    </row>
    <row r="6346">
      <c r="L6346" s="116"/>
      <c r="M6346" s="116"/>
      <c r="N6346" s="116"/>
      <c r="O6346" s="116"/>
      <c r="T6346" s="103"/>
      <c r="Y6346" s="130" t="s">
        <v>155</v>
      </c>
      <c r="Z6346" s="130" t="s">
        <v>372</v>
      </c>
    </row>
    <row r="6347">
      <c r="L6347" s="116"/>
      <c r="M6347" s="116"/>
      <c r="N6347" s="116"/>
      <c r="O6347" s="116"/>
      <c r="T6347" s="103"/>
      <c r="Y6347" s="130" t="s">
        <v>582</v>
      </c>
      <c r="Z6347" s="130" t="s">
        <v>451</v>
      </c>
    </row>
    <row r="6348">
      <c r="L6348" s="116"/>
      <c r="M6348" s="116"/>
      <c r="N6348" s="116"/>
      <c r="O6348" s="116"/>
      <c r="T6348" s="103"/>
      <c r="Y6348" s="130" t="s">
        <v>255</v>
      </c>
      <c r="Z6348" s="130" t="s">
        <v>425</v>
      </c>
    </row>
    <row r="6349">
      <c r="L6349" s="116"/>
      <c r="M6349" s="116"/>
      <c r="N6349" s="116"/>
      <c r="O6349" s="116"/>
      <c r="T6349" s="103"/>
      <c r="Y6349" s="130" t="s">
        <v>103</v>
      </c>
      <c r="Z6349" s="130" t="s">
        <v>464</v>
      </c>
    </row>
    <row r="6350">
      <c r="L6350" s="116"/>
      <c r="M6350" s="116"/>
      <c r="N6350" s="116"/>
      <c r="O6350" s="116"/>
      <c r="T6350" s="103"/>
      <c r="Y6350" s="130" t="s">
        <v>75</v>
      </c>
      <c r="Z6350" s="130" t="s">
        <v>398</v>
      </c>
    </row>
    <row r="6351">
      <c r="L6351" s="116"/>
      <c r="M6351" s="116"/>
      <c r="N6351" s="116"/>
      <c r="O6351" s="116"/>
      <c r="T6351" s="103"/>
      <c r="Y6351" s="130" t="s">
        <v>141</v>
      </c>
      <c r="Z6351" s="130" t="s">
        <v>449</v>
      </c>
    </row>
    <row r="6352">
      <c r="L6352" s="116"/>
      <c r="M6352" s="116"/>
      <c r="N6352" s="116"/>
      <c r="O6352" s="116"/>
      <c r="T6352" s="103"/>
      <c r="Y6352" s="130" t="s">
        <v>193</v>
      </c>
      <c r="Z6352" s="130" t="s">
        <v>490</v>
      </c>
    </row>
    <row r="6353">
      <c r="L6353" s="116"/>
      <c r="M6353" s="116"/>
      <c r="N6353" s="116"/>
      <c r="O6353" s="116"/>
      <c r="T6353" s="103"/>
      <c r="Y6353" s="130" t="s">
        <v>129</v>
      </c>
      <c r="Z6353" s="130" t="s">
        <v>372</v>
      </c>
    </row>
    <row r="6354">
      <c r="L6354" s="116"/>
      <c r="M6354" s="116"/>
      <c r="N6354" s="116"/>
      <c r="O6354" s="116"/>
      <c r="T6354" s="103"/>
      <c r="Y6354" s="130" t="s">
        <v>89</v>
      </c>
      <c r="Z6354" s="130" t="s">
        <v>417</v>
      </c>
    </row>
    <row r="6355">
      <c r="L6355" s="116"/>
      <c r="M6355" s="116"/>
      <c r="N6355" s="116"/>
      <c r="O6355" s="116"/>
      <c r="T6355" s="103"/>
      <c r="Y6355" s="130" t="s">
        <v>159</v>
      </c>
      <c r="Z6355" s="130" t="s">
        <v>478</v>
      </c>
    </row>
    <row r="6356">
      <c r="L6356" s="116"/>
      <c r="M6356" s="116"/>
      <c r="N6356" s="116"/>
      <c r="O6356" s="116"/>
      <c r="T6356" s="103"/>
      <c r="Y6356" s="130" t="s">
        <v>165</v>
      </c>
      <c r="Z6356" s="130" t="s">
        <v>478</v>
      </c>
    </row>
    <row r="6357">
      <c r="L6357" s="116"/>
      <c r="M6357" s="116"/>
      <c r="N6357" s="116"/>
      <c r="O6357" s="116"/>
      <c r="T6357" s="103"/>
      <c r="Y6357" s="130" t="s">
        <v>201</v>
      </c>
      <c r="Z6357" s="130" t="s">
        <v>478</v>
      </c>
    </row>
    <row r="6358">
      <c r="L6358" s="116"/>
      <c r="M6358" s="116"/>
      <c r="N6358" s="116"/>
      <c r="O6358" s="116"/>
      <c r="T6358" s="103"/>
      <c r="Y6358" s="130" t="s">
        <v>205</v>
      </c>
      <c r="Z6358" s="130" t="s">
        <v>372</v>
      </c>
    </row>
    <row r="6359">
      <c r="L6359" s="116"/>
      <c r="M6359" s="116"/>
      <c r="N6359" s="116"/>
      <c r="O6359" s="116"/>
      <c r="T6359" s="103"/>
      <c r="Y6359" s="130" t="s">
        <v>527</v>
      </c>
      <c r="Z6359" s="130" t="s">
        <v>480</v>
      </c>
    </row>
    <row r="6360">
      <c r="L6360" s="116"/>
      <c r="M6360" s="116"/>
      <c r="N6360" s="116"/>
      <c r="O6360" s="116"/>
      <c r="T6360" s="103"/>
      <c r="Y6360" s="130" t="s">
        <v>60</v>
      </c>
      <c r="Z6360" s="130" t="s">
        <v>417</v>
      </c>
    </row>
    <row r="6361">
      <c r="L6361" s="116"/>
      <c r="M6361" s="116"/>
      <c r="N6361" s="116"/>
      <c r="O6361" s="116"/>
      <c r="T6361" s="103"/>
      <c r="Y6361" s="130" t="s">
        <v>585</v>
      </c>
      <c r="Z6361" s="130" t="s">
        <v>417</v>
      </c>
    </row>
    <row r="6362">
      <c r="L6362" s="116"/>
      <c r="M6362" s="116"/>
      <c r="N6362" s="116"/>
      <c r="O6362" s="116"/>
      <c r="T6362" s="103"/>
      <c r="Y6362" s="130" t="s">
        <v>135</v>
      </c>
      <c r="Z6362" s="130" t="s">
        <v>459</v>
      </c>
    </row>
    <row r="6363">
      <c r="L6363" s="116"/>
      <c r="M6363" s="116"/>
      <c r="N6363" s="116"/>
      <c r="O6363" s="116"/>
      <c r="T6363" s="103"/>
      <c r="Y6363" s="130" t="s">
        <v>534</v>
      </c>
      <c r="Z6363" s="130" t="s">
        <v>381</v>
      </c>
    </row>
    <row r="6364">
      <c r="L6364" s="116"/>
      <c r="M6364" s="116"/>
      <c r="N6364" s="116"/>
      <c r="O6364" s="116"/>
      <c r="T6364" s="103"/>
      <c r="Y6364" s="130" t="s">
        <v>211</v>
      </c>
      <c r="Z6364" s="130" t="s">
        <v>492</v>
      </c>
    </row>
    <row r="6365">
      <c r="L6365" s="116"/>
      <c r="M6365" s="116"/>
      <c r="N6365" s="116"/>
      <c r="O6365" s="116"/>
      <c r="T6365" s="103"/>
      <c r="Y6365" s="130" t="s">
        <v>538</v>
      </c>
      <c r="Z6365" s="130" t="s">
        <v>430</v>
      </c>
    </row>
    <row r="6366">
      <c r="L6366" s="116"/>
      <c r="M6366" s="116"/>
      <c r="N6366" s="116"/>
      <c r="O6366" s="116"/>
      <c r="T6366" s="103"/>
      <c r="Y6366" s="130" t="s">
        <v>608</v>
      </c>
      <c r="Z6366" s="130" t="s">
        <v>407</v>
      </c>
    </row>
    <row r="6367">
      <c r="L6367" s="116"/>
      <c r="M6367" s="116"/>
      <c r="N6367" s="116"/>
      <c r="O6367" s="116"/>
      <c r="T6367" s="103"/>
      <c r="Y6367" s="130" t="s">
        <v>77</v>
      </c>
      <c r="Z6367" s="130" t="s">
        <v>427</v>
      </c>
    </row>
    <row r="6368">
      <c r="L6368" s="116"/>
      <c r="M6368" s="116"/>
      <c r="N6368" s="116"/>
      <c r="O6368" s="116"/>
      <c r="T6368" s="103"/>
      <c r="Y6368" s="130" t="s">
        <v>111</v>
      </c>
      <c r="Z6368" s="130" t="s">
        <v>372</v>
      </c>
    </row>
    <row r="6369">
      <c r="L6369" s="116"/>
      <c r="M6369" s="116"/>
      <c r="N6369" s="116"/>
      <c r="O6369" s="116"/>
      <c r="T6369" s="103"/>
      <c r="Y6369" s="130" t="s">
        <v>191</v>
      </c>
      <c r="Z6369" s="130" t="s">
        <v>384</v>
      </c>
    </row>
    <row r="6370">
      <c r="L6370" s="116"/>
      <c r="M6370" s="116"/>
      <c r="N6370" s="116"/>
      <c r="O6370" s="116"/>
      <c r="T6370" s="103"/>
      <c r="Y6370" s="130" t="s">
        <v>215</v>
      </c>
      <c r="Z6370" s="130" t="s">
        <v>492</v>
      </c>
    </row>
    <row r="6371">
      <c r="L6371" s="116"/>
      <c r="M6371" s="116"/>
      <c r="N6371" s="116"/>
      <c r="O6371" s="116"/>
      <c r="T6371" s="103"/>
      <c r="Y6371" s="130" t="s">
        <v>219</v>
      </c>
      <c r="Z6371" s="130" t="s">
        <v>492</v>
      </c>
    </row>
    <row r="6372">
      <c r="L6372" s="116"/>
      <c r="M6372" s="116"/>
      <c r="N6372" s="116"/>
      <c r="O6372" s="116"/>
      <c r="T6372" s="103"/>
      <c r="Y6372" s="130" t="s">
        <v>87</v>
      </c>
      <c r="Z6372" s="130" t="s">
        <v>439</v>
      </c>
    </row>
    <row r="6373">
      <c r="L6373" s="116"/>
      <c r="M6373" s="116"/>
      <c r="N6373" s="116"/>
      <c r="O6373" s="116"/>
      <c r="T6373" s="103"/>
      <c r="Y6373" s="130" t="s">
        <v>596</v>
      </c>
      <c r="Z6373" s="130" t="s">
        <v>419</v>
      </c>
    </row>
    <row r="6374">
      <c r="L6374" s="116"/>
      <c r="M6374" s="116"/>
      <c r="N6374" s="116"/>
      <c r="O6374" s="116"/>
      <c r="T6374" s="103"/>
      <c r="Y6374" s="130" t="s">
        <v>73</v>
      </c>
      <c r="Z6374" s="130" t="s">
        <v>489</v>
      </c>
    </row>
    <row r="6375">
      <c r="L6375" s="116"/>
      <c r="M6375" s="116"/>
      <c r="N6375" s="116"/>
      <c r="O6375" s="116"/>
      <c r="T6375" s="103"/>
      <c r="Y6375" s="130" t="s">
        <v>125</v>
      </c>
      <c r="Z6375" s="130" t="s">
        <v>367</v>
      </c>
    </row>
    <row r="6376">
      <c r="L6376" s="116"/>
      <c r="M6376" s="116"/>
      <c r="N6376" s="116"/>
      <c r="O6376" s="116"/>
      <c r="T6376" s="103"/>
      <c r="Y6376" s="130" t="s">
        <v>175</v>
      </c>
      <c r="Z6376" s="130" t="s">
        <v>498</v>
      </c>
    </row>
    <row r="6377">
      <c r="L6377" s="116"/>
      <c r="M6377" s="116"/>
      <c r="N6377" s="116"/>
      <c r="O6377" s="116"/>
      <c r="T6377" s="103"/>
      <c r="Y6377" s="130" t="s">
        <v>83</v>
      </c>
      <c r="Z6377" s="130" t="s">
        <v>427</v>
      </c>
    </row>
    <row r="6378">
      <c r="L6378" s="116"/>
      <c r="M6378" s="116"/>
      <c r="N6378" s="116"/>
      <c r="O6378" s="116"/>
      <c r="T6378" s="103"/>
      <c r="Y6378" s="130" t="s">
        <v>227</v>
      </c>
      <c r="Z6378" s="130" t="s">
        <v>490</v>
      </c>
    </row>
    <row r="6379">
      <c r="L6379" s="116"/>
      <c r="M6379" s="116"/>
      <c r="N6379" s="116"/>
      <c r="O6379" s="116"/>
      <c r="T6379" s="103"/>
      <c r="Y6379" s="130" t="s">
        <v>121</v>
      </c>
      <c r="Z6379" s="130" t="s">
        <v>367</v>
      </c>
    </row>
    <row r="6380">
      <c r="L6380" s="116"/>
      <c r="M6380" s="116"/>
      <c r="N6380" s="116"/>
      <c r="O6380" s="116"/>
      <c r="T6380" s="103"/>
      <c r="Y6380" s="130" t="s">
        <v>67</v>
      </c>
      <c r="Z6380" s="130" t="s">
        <v>435</v>
      </c>
    </row>
    <row r="6381">
      <c r="L6381" s="116"/>
      <c r="M6381" s="116"/>
      <c r="N6381" s="116"/>
      <c r="O6381" s="116"/>
      <c r="T6381" s="103"/>
      <c r="Y6381" s="130" t="s">
        <v>611</v>
      </c>
      <c r="Z6381" s="130" t="s">
        <v>404</v>
      </c>
    </row>
    <row r="6382">
      <c r="L6382" s="116"/>
      <c r="M6382" s="116"/>
      <c r="N6382" s="116"/>
      <c r="O6382" s="116"/>
      <c r="T6382" s="103"/>
      <c r="Y6382" s="130" t="s">
        <v>69</v>
      </c>
      <c r="Z6382" s="130" t="s">
        <v>468</v>
      </c>
    </row>
    <row r="6383">
      <c r="L6383" s="116"/>
      <c r="M6383" s="116"/>
      <c r="N6383" s="116"/>
      <c r="O6383" s="116"/>
      <c r="T6383" s="103"/>
      <c r="Y6383" s="130" t="s">
        <v>243</v>
      </c>
      <c r="Z6383" s="130" t="s">
        <v>486</v>
      </c>
    </row>
    <row r="6384">
      <c r="L6384" s="116"/>
      <c r="M6384" s="116"/>
      <c r="N6384" s="116"/>
      <c r="O6384" s="116"/>
      <c r="T6384" s="103"/>
      <c r="Y6384" s="130" t="s">
        <v>139</v>
      </c>
      <c r="Z6384" s="130" t="s">
        <v>427</v>
      </c>
    </row>
    <row r="6385">
      <c r="L6385" s="116"/>
      <c r="M6385" s="116"/>
      <c r="N6385" s="116"/>
      <c r="O6385" s="116"/>
      <c r="T6385" s="103"/>
      <c r="Y6385" s="130" t="s">
        <v>81</v>
      </c>
      <c r="Z6385" s="130" t="s">
        <v>413</v>
      </c>
    </row>
    <row r="6386">
      <c r="L6386" s="116"/>
      <c r="M6386" s="116"/>
      <c r="N6386" s="116"/>
      <c r="O6386" s="116"/>
      <c r="T6386" s="103"/>
      <c r="Y6386" s="130" t="s">
        <v>97</v>
      </c>
      <c r="Z6386" s="130" t="s">
        <v>471</v>
      </c>
    </row>
    <row r="6387">
      <c r="L6387" s="116"/>
      <c r="M6387" s="116"/>
      <c r="N6387" s="116"/>
      <c r="O6387" s="116"/>
      <c r="T6387" s="103"/>
      <c r="Y6387" s="130" t="s">
        <v>123</v>
      </c>
      <c r="Z6387" s="130" t="s">
        <v>480</v>
      </c>
    </row>
    <row r="6388">
      <c r="L6388" s="116"/>
      <c r="M6388" s="116"/>
      <c r="N6388" s="116"/>
      <c r="O6388" s="116"/>
      <c r="T6388" s="103"/>
      <c r="Y6388" s="130" t="s">
        <v>548</v>
      </c>
      <c r="Z6388" s="130" t="s">
        <v>464</v>
      </c>
    </row>
    <row r="6389">
      <c r="L6389" s="116"/>
      <c r="M6389" s="116"/>
      <c r="N6389" s="116"/>
      <c r="O6389" s="116"/>
      <c r="T6389" s="103"/>
      <c r="Y6389" s="130" t="s">
        <v>91</v>
      </c>
      <c r="Z6389" s="130" t="s">
        <v>483</v>
      </c>
    </row>
    <row r="6390">
      <c r="L6390" s="116"/>
      <c r="M6390" s="116"/>
      <c r="N6390" s="116"/>
      <c r="O6390" s="116"/>
      <c r="T6390" s="103"/>
      <c r="Y6390" s="130" t="s">
        <v>155</v>
      </c>
      <c r="Z6390" s="130" t="s">
        <v>372</v>
      </c>
    </row>
    <row r="6391">
      <c r="L6391" s="116"/>
      <c r="M6391" s="116"/>
      <c r="N6391" s="116"/>
      <c r="O6391" s="116"/>
      <c r="T6391" s="103"/>
      <c r="Y6391" s="130" t="s">
        <v>582</v>
      </c>
      <c r="Z6391" s="130" t="s">
        <v>451</v>
      </c>
    </row>
    <row r="6392">
      <c r="L6392" s="116"/>
      <c r="M6392" s="116"/>
      <c r="N6392" s="116"/>
      <c r="O6392" s="116"/>
      <c r="T6392" s="103"/>
      <c r="Y6392" s="130" t="s">
        <v>255</v>
      </c>
      <c r="Z6392" s="130" t="s">
        <v>425</v>
      </c>
    </row>
    <row r="6393">
      <c r="L6393" s="116"/>
      <c r="M6393" s="116"/>
      <c r="N6393" s="116"/>
      <c r="O6393" s="116"/>
      <c r="T6393" s="103"/>
      <c r="Y6393" s="130" t="s">
        <v>103</v>
      </c>
      <c r="Z6393" s="130" t="s">
        <v>464</v>
      </c>
    </row>
    <row r="6394">
      <c r="L6394" s="116"/>
      <c r="M6394" s="116"/>
      <c r="N6394" s="116"/>
      <c r="O6394" s="116"/>
      <c r="T6394" s="103"/>
      <c r="Y6394" s="130" t="s">
        <v>75</v>
      </c>
      <c r="Z6394" s="130" t="s">
        <v>398</v>
      </c>
    </row>
    <row r="6395">
      <c r="L6395" s="116"/>
      <c r="M6395" s="116"/>
      <c r="N6395" s="116"/>
      <c r="O6395" s="116"/>
      <c r="T6395" s="103"/>
      <c r="Y6395" s="130" t="s">
        <v>141</v>
      </c>
      <c r="Z6395" s="130" t="s">
        <v>449</v>
      </c>
    </row>
    <row r="6396">
      <c r="L6396" s="116"/>
      <c r="M6396" s="116"/>
      <c r="N6396" s="116"/>
      <c r="O6396" s="116"/>
      <c r="T6396" s="103"/>
      <c r="Y6396" s="130" t="s">
        <v>193</v>
      </c>
      <c r="Z6396" s="130" t="s">
        <v>490</v>
      </c>
    </row>
    <row r="6397">
      <c r="L6397" s="116"/>
      <c r="M6397" s="116"/>
      <c r="N6397" s="116"/>
      <c r="O6397" s="116"/>
      <c r="T6397" s="103"/>
      <c r="Y6397" s="130" t="s">
        <v>197</v>
      </c>
      <c r="Z6397" s="130" t="s">
        <v>490</v>
      </c>
    </row>
    <row r="6398">
      <c r="L6398" s="116"/>
      <c r="M6398" s="116"/>
      <c r="N6398" s="116"/>
      <c r="O6398" s="116"/>
      <c r="T6398" s="103"/>
      <c r="Y6398" s="130" t="s">
        <v>129</v>
      </c>
      <c r="Z6398" s="130" t="s">
        <v>372</v>
      </c>
    </row>
    <row r="6399">
      <c r="L6399" s="116"/>
      <c r="M6399" s="116"/>
      <c r="N6399" s="116"/>
      <c r="O6399" s="116"/>
      <c r="T6399" s="103"/>
      <c r="Y6399" s="130" t="s">
        <v>89</v>
      </c>
      <c r="Z6399" s="130" t="s">
        <v>417</v>
      </c>
    </row>
    <row r="6400">
      <c r="L6400" s="116"/>
      <c r="M6400" s="116"/>
      <c r="N6400" s="116"/>
      <c r="O6400" s="116"/>
      <c r="T6400" s="103"/>
      <c r="Y6400" s="130" t="s">
        <v>159</v>
      </c>
      <c r="Z6400" s="130" t="s">
        <v>478</v>
      </c>
    </row>
    <row r="6401">
      <c r="L6401" s="116"/>
      <c r="M6401" s="116"/>
      <c r="N6401" s="116"/>
      <c r="O6401" s="116"/>
      <c r="T6401" s="103"/>
      <c r="Y6401" s="130" t="s">
        <v>165</v>
      </c>
      <c r="Z6401" s="130" t="s">
        <v>478</v>
      </c>
    </row>
    <row r="6402">
      <c r="L6402" s="116"/>
      <c r="M6402" s="116"/>
      <c r="N6402" s="116"/>
      <c r="O6402" s="116"/>
      <c r="T6402" s="103"/>
      <c r="Y6402" s="130" t="s">
        <v>201</v>
      </c>
      <c r="Z6402" s="130" t="s">
        <v>478</v>
      </c>
    </row>
    <row r="6403">
      <c r="L6403" s="116"/>
      <c r="M6403" s="116"/>
      <c r="N6403" s="116"/>
      <c r="O6403" s="116"/>
      <c r="T6403" s="103"/>
      <c r="Y6403" s="130" t="s">
        <v>205</v>
      </c>
      <c r="Z6403" s="130" t="s">
        <v>372</v>
      </c>
    </row>
    <row r="6404">
      <c r="L6404" s="116"/>
      <c r="M6404" s="116"/>
      <c r="N6404" s="116"/>
      <c r="O6404" s="116"/>
      <c r="T6404" s="103"/>
      <c r="Y6404" s="130" t="s">
        <v>527</v>
      </c>
      <c r="Z6404" s="130" t="s">
        <v>480</v>
      </c>
    </row>
    <row r="6405">
      <c r="L6405" s="116"/>
      <c r="M6405" s="116"/>
      <c r="N6405" s="116"/>
      <c r="O6405" s="116"/>
      <c r="T6405" s="103"/>
      <c r="Y6405" s="130" t="s">
        <v>60</v>
      </c>
      <c r="Z6405" s="130" t="s">
        <v>417</v>
      </c>
    </row>
    <row r="6406">
      <c r="L6406" s="116"/>
      <c r="M6406" s="116"/>
      <c r="N6406" s="116"/>
      <c r="O6406" s="116"/>
      <c r="T6406" s="103"/>
      <c r="Y6406" s="130" t="s">
        <v>585</v>
      </c>
      <c r="Z6406" s="130" t="s">
        <v>417</v>
      </c>
    </row>
    <row r="6407">
      <c r="L6407" s="116"/>
      <c r="M6407" s="116"/>
      <c r="N6407" s="116"/>
      <c r="O6407" s="116"/>
      <c r="T6407" s="103"/>
      <c r="Y6407" s="130" t="s">
        <v>135</v>
      </c>
      <c r="Z6407" s="130" t="s">
        <v>459</v>
      </c>
    </row>
    <row r="6408">
      <c r="L6408" s="116"/>
      <c r="M6408" s="116"/>
      <c r="N6408" s="116"/>
      <c r="O6408" s="116"/>
      <c r="T6408" s="103"/>
      <c r="Y6408" s="130" t="s">
        <v>534</v>
      </c>
      <c r="Z6408" s="130" t="s">
        <v>381</v>
      </c>
    </row>
    <row r="6409">
      <c r="L6409" s="116"/>
      <c r="M6409" s="116"/>
      <c r="N6409" s="116"/>
      <c r="O6409" s="116"/>
      <c r="T6409" s="103"/>
      <c r="Y6409" s="130" t="s">
        <v>211</v>
      </c>
      <c r="Z6409" s="130" t="s">
        <v>492</v>
      </c>
    </row>
    <row r="6410">
      <c r="L6410" s="116"/>
      <c r="M6410" s="116"/>
      <c r="N6410" s="116"/>
      <c r="O6410" s="116"/>
      <c r="T6410" s="103"/>
      <c r="Y6410" s="130" t="s">
        <v>538</v>
      </c>
      <c r="Z6410" s="130" t="s">
        <v>430</v>
      </c>
    </row>
    <row r="6411">
      <c r="L6411" s="116"/>
      <c r="M6411" s="116"/>
      <c r="N6411" s="116"/>
      <c r="O6411" s="116"/>
      <c r="T6411" s="103"/>
      <c r="Y6411" s="130" t="s">
        <v>608</v>
      </c>
      <c r="Z6411" s="130" t="s">
        <v>407</v>
      </c>
    </row>
    <row r="6412">
      <c r="L6412" s="116"/>
      <c r="M6412" s="116"/>
      <c r="N6412" s="116"/>
      <c r="O6412" s="116"/>
      <c r="T6412" s="103"/>
      <c r="Y6412" s="130" t="s">
        <v>77</v>
      </c>
      <c r="Z6412" s="130" t="s">
        <v>427</v>
      </c>
    </row>
    <row r="6413">
      <c r="L6413" s="116"/>
      <c r="M6413" s="116"/>
      <c r="N6413" s="116"/>
      <c r="O6413" s="116"/>
      <c r="T6413" s="103"/>
      <c r="Y6413" s="130" t="s">
        <v>111</v>
      </c>
      <c r="Z6413" s="130" t="s">
        <v>372</v>
      </c>
    </row>
    <row r="6414">
      <c r="L6414" s="116"/>
      <c r="M6414" s="116"/>
      <c r="N6414" s="116"/>
      <c r="O6414" s="116"/>
      <c r="T6414" s="103"/>
      <c r="Y6414" s="130" t="s">
        <v>191</v>
      </c>
      <c r="Z6414" s="130" t="s">
        <v>384</v>
      </c>
    </row>
    <row r="6415">
      <c r="L6415" s="116"/>
      <c r="M6415" s="116"/>
      <c r="N6415" s="116"/>
      <c r="O6415" s="116"/>
      <c r="T6415" s="103"/>
      <c r="Y6415" s="130" t="s">
        <v>215</v>
      </c>
      <c r="Z6415" s="130" t="s">
        <v>492</v>
      </c>
    </row>
    <row r="6416">
      <c r="L6416" s="116"/>
      <c r="M6416" s="116"/>
      <c r="N6416" s="116"/>
      <c r="O6416" s="116"/>
      <c r="T6416" s="103"/>
      <c r="Y6416" s="130" t="s">
        <v>219</v>
      </c>
      <c r="Z6416" s="130" t="s">
        <v>492</v>
      </c>
    </row>
    <row r="6417">
      <c r="L6417" s="116"/>
      <c r="M6417" s="116"/>
      <c r="N6417" s="116"/>
      <c r="O6417" s="116"/>
      <c r="T6417" s="103"/>
      <c r="Y6417" s="130" t="s">
        <v>87</v>
      </c>
      <c r="Z6417" s="130" t="s">
        <v>439</v>
      </c>
    </row>
    <row r="6418">
      <c r="L6418" s="116"/>
      <c r="M6418" s="116"/>
      <c r="N6418" s="116"/>
      <c r="O6418" s="116"/>
      <c r="T6418" s="103"/>
      <c r="Y6418" s="130" t="s">
        <v>596</v>
      </c>
      <c r="Z6418" s="130" t="s">
        <v>419</v>
      </c>
    </row>
    <row r="6419">
      <c r="L6419" s="116"/>
      <c r="M6419" s="116"/>
      <c r="N6419" s="116"/>
      <c r="O6419" s="116"/>
      <c r="T6419" s="103"/>
      <c r="Y6419" s="130" t="s">
        <v>73</v>
      </c>
      <c r="Z6419" s="130" t="s">
        <v>489</v>
      </c>
    </row>
    <row r="6420">
      <c r="L6420" s="116"/>
      <c r="M6420" s="116"/>
      <c r="N6420" s="116"/>
      <c r="O6420" s="116"/>
      <c r="T6420" s="103"/>
      <c r="Y6420" s="130" t="s">
        <v>125</v>
      </c>
      <c r="Z6420" s="130" t="s">
        <v>367</v>
      </c>
    </row>
    <row r="6421">
      <c r="L6421" s="116"/>
      <c r="M6421" s="116"/>
      <c r="N6421" s="116"/>
      <c r="O6421" s="116"/>
      <c r="T6421" s="103"/>
      <c r="Y6421" s="130" t="s">
        <v>175</v>
      </c>
      <c r="Z6421" s="130" t="s">
        <v>498</v>
      </c>
    </row>
    <row r="6422">
      <c r="L6422" s="116"/>
      <c r="M6422" s="116"/>
      <c r="N6422" s="116"/>
      <c r="O6422" s="116"/>
      <c r="T6422" s="103"/>
      <c r="Y6422" s="130" t="s">
        <v>83</v>
      </c>
      <c r="Z6422" s="130" t="s">
        <v>427</v>
      </c>
    </row>
    <row r="6423">
      <c r="L6423" s="116"/>
      <c r="M6423" s="116"/>
      <c r="N6423" s="116"/>
      <c r="O6423" s="116"/>
      <c r="T6423" s="103"/>
      <c r="Y6423" s="130" t="s">
        <v>227</v>
      </c>
      <c r="Z6423" s="130" t="s">
        <v>490</v>
      </c>
    </row>
    <row r="6424">
      <c r="L6424" s="116"/>
      <c r="M6424" s="116"/>
      <c r="N6424" s="116"/>
      <c r="O6424" s="116"/>
      <c r="T6424" s="103"/>
      <c r="Y6424" s="130" t="s">
        <v>121</v>
      </c>
      <c r="Z6424" s="130" t="s">
        <v>367</v>
      </c>
    </row>
    <row r="6425">
      <c r="L6425" s="116"/>
      <c r="M6425" s="116"/>
      <c r="N6425" s="116"/>
      <c r="O6425" s="116"/>
      <c r="T6425" s="103"/>
      <c r="Y6425" s="130" t="s">
        <v>67</v>
      </c>
      <c r="Z6425" s="130" t="s">
        <v>435</v>
      </c>
    </row>
    <row r="6426">
      <c r="L6426" s="116"/>
      <c r="M6426" s="116"/>
      <c r="N6426" s="116"/>
      <c r="O6426" s="116"/>
      <c r="T6426" s="103"/>
      <c r="Y6426" s="130" t="s">
        <v>611</v>
      </c>
      <c r="Z6426" s="130" t="s">
        <v>404</v>
      </c>
    </row>
    <row r="6427">
      <c r="L6427" s="116"/>
      <c r="M6427" s="116"/>
      <c r="N6427" s="116"/>
      <c r="O6427" s="116"/>
      <c r="T6427" s="103"/>
      <c r="Y6427" s="130" t="s">
        <v>69</v>
      </c>
      <c r="Z6427" s="130" t="s">
        <v>468</v>
      </c>
    </row>
    <row r="6428">
      <c r="L6428" s="116"/>
      <c r="M6428" s="116"/>
      <c r="N6428" s="116"/>
      <c r="O6428" s="116"/>
      <c r="T6428" s="103"/>
      <c r="Y6428" s="130" t="s">
        <v>243</v>
      </c>
      <c r="Z6428" s="130" t="s">
        <v>486</v>
      </c>
    </row>
    <row r="6429">
      <c r="L6429" s="116"/>
      <c r="M6429" s="116"/>
      <c r="N6429" s="116"/>
      <c r="O6429" s="116"/>
      <c r="T6429" s="103"/>
      <c r="Y6429" s="130" t="s">
        <v>139</v>
      </c>
      <c r="Z6429" s="130" t="s">
        <v>427</v>
      </c>
    </row>
    <row r="6430">
      <c r="L6430" s="116"/>
      <c r="M6430" s="116"/>
      <c r="N6430" s="116"/>
      <c r="O6430" s="116"/>
      <c r="T6430" s="103"/>
      <c r="Y6430" s="130" t="s">
        <v>81</v>
      </c>
      <c r="Z6430" s="130" t="s">
        <v>413</v>
      </c>
    </row>
    <row r="6431">
      <c r="L6431" s="116"/>
      <c r="M6431" s="116"/>
      <c r="N6431" s="116"/>
      <c r="O6431" s="116"/>
      <c r="T6431" s="103"/>
      <c r="Y6431" s="130" t="s">
        <v>97</v>
      </c>
      <c r="Z6431" s="130" t="s">
        <v>471</v>
      </c>
    </row>
    <row r="6432">
      <c r="L6432" s="116"/>
      <c r="M6432" s="116"/>
      <c r="N6432" s="116"/>
      <c r="O6432" s="116"/>
      <c r="T6432" s="103"/>
      <c r="Y6432" s="130" t="s">
        <v>123</v>
      </c>
      <c r="Z6432" s="130" t="s">
        <v>480</v>
      </c>
    </row>
    <row r="6433">
      <c r="L6433" s="116"/>
      <c r="M6433" s="116"/>
      <c r="N6433" s="116"/>
      <c r="O6433" s="116"/>
      <c r="T6433" s="103"/>
      <c r="Y6433" s="130" t="s">
        <v>548</v>
      </c>
      <c r="Z6433" s="130" t="s">
        <v>464</v>
      </c>
    </row>
    <row r="6434">
      <c r="L6434" s="116"/>
      <c r="M6434" s="116"/>
      <c r="N6434" s="116"/>
      <c r="O6434" s="116"/>
      <c r="T6434" s="103"/>
      <c r="Y6434" s="130" t="s">
        <v>91</v>
      </c>
      <c r="Z6434" s="130" t="s">
        <v>483</v>
      </c>
    </row>
    <row r="6435">
      <c r="L6435" s="116"/>
      <c r="M6435" s="116"/>
      <c r="N6435" s="116"/>
      <c r="O6435" s="116"/>
      <c r="T6435" s="103"/>
      <c r="Y6435" s="130" t="s">
        <v>155</v>
      </c>
      <c r="Z6435" s="130" t="s">
        <v>372</v>
      </c>
    </row>
    <row r="6436">
      <c r="L6436" s="116"/>
      <c r="M6436" s="116"/>
      <c r="N6436" s="116"/>
      <c r="O6436" s="116"/>
      <c r="T6436" s="103"/>
      <c r="Y6436" s="130" t="s">
        <v>582</v>
      </c>
      <c r="Z6436" s="130" t="s">
        <v>451</v>
      </c>
    </row>
    <row r="6437">
      <c r="L6437" s="116"/>
      <c r="M6437" s="116"/>
      <c r="N6437" s="116"/>
      <c r="O6437" s="116"/>
      <c r="T6437" s="103"/>
      <c r="Y6437" s="130" t="s">
        <v>255</v>
      </c>
      <c r="Z6437" s="130" t="s">
        <v>425</v>
      </c>
    </row>
    <row r="6438">
      <c r="L6438" s="116"/>
      <c r="M6438" s="116"/>
      <c r="N6438" s="116"/>
      <c r="O6438" s="116"/>
      <c r="T6438" s="103"/>
      <c r="Y6438" s="130" t="s">
        <v>103</v>
      </c>
      <c r="Z6438" s="130" t="s">
        <v>464</v>
      </c>
    </row>
    <row r="6439">
      <c r="L6439" s="116"/>
      <c r="M6439" s="116"/>
      <c r="N6439" s="116"/>
      <c r="O6439" s="116"/>
      <c r="T6439" s="103"/>
      <c r="Y6439" s="130" t="s">
        <v>75</v>
      </c>
      <c r="Z6439" s="130" t="s">
        <v>398</v>
      </c>
    </row>
    <row r="6440">
      <c r="L6440" s="116"/>
      <c r="M6440" s="116"/>
      <c r="N6440" s="116"/>
      <c r="O6440" s="116"/>
      <c r="T6440" s="103"/>
      <c r="Y6440" s="130" t="s">
        <v>141</v>
      </c>
      <c r="Z6440" s="130" t="s">
        <v>449</v>
      </c>
    </row>
    <row r="6441">
      <c r="L6441" s="116"/>
      <c r="M6441" s="116"/>
      <c r="N6441" s="116"/>
      <c r="O6441" s="116"/>
      <c r="T6441" s="103"/>
      <c r="Y6441" s="130" t="s">
        <v>193</v>
      </c>
      <c r="Z6441" s="130" t="s">
        <v>490</v>
      </c>
    </row>
    <row r="6442">
      <c r="L6442" s="116"/>
      <c r="M6442" s="116"/>
      <c r="N6442" s="116"/>
      <c r="O6442" s="116"/>
      <c r="T6442" s="103"/>
      <c r="Y6442" s="130" t="s">
        <v>129</v>
      </c>
      <c r="Z6442" s="130" t="s">
        <v>372</v>
      </c>
    </row>
    <row r="6443">
      <c r="L6443" s="116"/>
      <c r="M6443" s="116"/>
      <c r="N6443" s="116"/>
      <c r="O6443" s="116"/>
      <c r="T6443" s="103"/>
      <c r="Y6443" s="130" t="s">
        <v>89</v>
      </c>
      <c r="Z6443" s="130" t="s">
        <v>417</v>
      </c>
    </row>
    <row r="6444">
      <c r="L6444" s="116"/>
      <c r="M6444" s="116"/>
      <c r="N6444" s="116"/>
      <c r="O6444" s="116"/>
      <c r="T6444" s="103"/>
      <c r="Y6444" s="130" t="s">
        <v>159</v>
      </c>
      <c r="Z6444" s="130" t="s">
        <v>478</v>
      </c>
    </row>
    <row r="6445">
      <c r="L6445" s="116"/>
      <c r="M6445" s="116"/>
      <c r="N6445" s="116"/>
      <c r="O6445" s="116"/>
      <c r="T6445" s="103"/>
      <c r="Y6445" s="130" t="s">
        <v>165</v>
      </c>
      <c r="Z6445" s="130" t="s">
        <v>478</v>
      </c>
    </row>
    <row r="6446">
      <c r="L6446" s="116"/>
      <c r="M6446" s="116"/>
      <c r="N6446" s="116"/>
      <c r="O6446" s="116"/>
      <c r="T6446" s="103"/>
      <c r="Y6446" s="130" t="s">
        <v>201</v>
      </c>
      <c r="Z6446" s="130" t="s">
        <v>478</v>
      </c>
    </row>
    <row r="6447">
      <c r="L6447" s="116"/>
      <c r="M6447" s="116"/>
      <c r="N6447" s="116"/>
      <c r="O6447" s="116"/>
      <c r="T6447" s="103"/>
      <c r="Y6447" s="130" t="s">
        <v>607</v>
      </c>
      <c r="Z6447" s="130" t="s">
        <v>492</v>
      </c>
    </row>
    <row r="6448">
      <c r="L6448" s="116"/>
      <c r="M6448" s="116"/>
      <c r="N6448" s="116"/>
      <c r="O6448" s="116"/>
      <c r="T6448" s="103"/>
      <c r="Y6448" s="130" t="s">
        <v>205</v>
      </c>
      <c r="Z6448" s="130" t="s">
        <v>372</v>
      </c>
    </row>
    <row r="6449">
      <c r="L6449" s="116"/>
      <c r="M6449" s="116"/>
      <c r="N6449" s="116"/>
      <c r="O6449" s="116"/>
      <c r="T6449" s="103"/>
      <c r="Y6449" s="130" t="s">
        <v>527</v>
      </c>
      <c r="Z6449" s="130" t="s">
        <v>480</v>
      </c>
    </row>
    <row r="6450">
      <c r="L6450" s="116"/>
      <c r="M6450" s="116"/>
      <c r="N6450" s="116"/>
      <c r="O6450" s="116"/>
      <c r="T6450" s="103"/>
      <c r="Y6450" s="130" t="s">
        <v>60</v>
      </c>
      <c r="Z6450" s="130" t="s">
        <v>417</v>
      </c>
    </row>
    <row r="6451">
      <c r="L6451" s="116"/>
      <c r="M6451" s="116"/>
      <c r="N6451" s="116"/>
      <c r="O6451" s="116"/>
      <c r="T6451" s="103"/>
      <c r="Y6451" s="130" t="s">
        <v>585</v>
      </c>
      <c r="Z6451" s="130" t="s">
        <v>417</v>
      </c>
    </row>
    <row r="6452">
      <c r="L6452" s="116"/>
      <c r="M6452" s="116"/>
      <c r="N6452" s="116"/>
      <c r="O6452" s="116"/>
      <c r="T6452" s="103"/>
      <c r="Y6452" s="130" t="s">
        <v>135</v>
      </c>
      <c r="Z6452" s="130" t="s">
        <v>459</v>
      </c>
    </row>
    <row r="6453">
      <c r="L6453" s="116"/>
      <c r="M6453" s="116"/>
      <c r="N6453" s="116"/>
      <c r="O6453" s="116"/>
      <c r="T6453" s="103"/>
      <c r="Y6453" s="130" t="s">
        <v>534</v>
      </c>
      <c r="Z6453" s="130" t="s">
        <v>381</v>
      </c>
    </row>
    <row r="6454">
      <c r="L6454" s="116"/>
      <c r="M6454" s="116"/>
      <c r="N6454" s="116"/>
      <c r="O6454" s="116"/>
      <c r="T6454" s="103"/>
      <c r="Y6454" s="130" t="s">
        <v>211</v>
      </c>
      <c r="Z6454" s="130" t="s">
        <v>492</v>
      </c>
    </row>
    <row r="6455">
      <c r="L6455" s="116"/>
      <c r="M6455" s="116"/>
      <c r="N6455" s="116"/>
      <c r="O6455" s="116"/>
      <c r="T6455" s="103"/>
      <c r="Y6455" s="130" t="s">
        <v>538</v>
      </c>
      <c r="Z6455" s="130" t="s">
        <v>430</v>
      </c>
    </row>
    <row r="6456">
      <c r="L6456" s="116"/>
      <c r="M6456" s="116"/>
      <c r="N6456" s="116"/>
      <c r="O6456" s="116"/>
      <c r="T6456" s="103"/>
      <c r="Y6456" s="130" t="s">
        <v>608</v>
      </c>
      <c r="Z6456" s="130" t="s">
        <v>407</v>
      </c>
    </row>
    <row r="6457">
      <c r="L6457" s="116"/>
      <c r="M6457" s="116"/>
      <c r="N6457" s="116"/>
      <c r="O6457" s="116"/>
      <c r="T6457" s="103"/>
      <c r="Y6457" s="130" t="s">
        <v>77</v>
      </c>
      <c r="Z6457" s="130" t="s">
        <v>427</v>
      </c>
    </row>
    <row r="6458">
      <c r="L6458" s="116"/>
      <c r="M6458" s="116"/>
      <c r="N6458" s="116"/>
      <c r="O6458" s="116"/>
      <c r="T6458" s="103"/>
      <c r="Y6458" s="130" t="s">
        <v>111</v>
      </c>
      <c r="Z6458" s="130" t="s">
        <v>372</v>
      </c>
    </row>
    <row r="6459">
      <c r="L6459" s="116"/>
      <c r="M6459" s="116"/>
      <c r="N6459" s="116"/>
      <c r="O6459" s="116"/>
      <c r="T6459" s="103"/>
      <c r="Y6459" s="130" t="s">
        <v>191</v>
      </c>
      <c r="Z6459" s="130" t="s">
        <v>384</v>
      </c>
    </row>
    <row r="6460">
      <c r="L6460" s="116"/>
      <c r="M6460" s="116"/>
      <c r="N6460" s="116"/>
      <c r="O6460" s="116"/>
      <c r="T6460" s="103"/>
      <c r="Y6460" s="130" t="s">
        <v>215</v>
      </c>
      <c r="Z6460" s="130" t="s">
        <v>492</v>
      </c>
    </row>
    <row r="6461">
      <c r="L6461" s="116"/>
      <c r="M6461" s="116"/>
      <c r="N6461" s="116"/>
      <c r="O6461" s="116"/>
      <c r="T6461" s="103"/>
      <c r="Y6461" s="130" t="s">
        <v>219</v>
      </c>
      <c r="Z6461" s="130" t="s">
        <v>492</v>
      </c>
    </row>
    <row r="6462">
      <c r="L6462" s="116"/>
      <c r="M6462" s="116"/>
      <c r="N6462" s="116"/>
      <c r="O6462" s="116"/>
      <c r="T6462" s="103"/>
      <c r="Y6462" s="130" t="s">
        <v>87</v>
      </c>
      <c r="Z6462" s="130" t="s">
        <v>439</v>
      </c>
    </row>
    <row r="6463">
      <c r="L6463" s="116"/>
      <c r="M6463" s="116"/>
      <c r="N6463" s="116"/>
      <c r="O6463" s="116"/>
      <c r="T6463" s="103"/>
      <c r="Y6463" s="130" t="s">
        <v>596</v>
      </c>
      <c r="Z6463" s="130" t="s">
        <v>419</v>
      </c>
    </row>
    <row r="6464">
      <c r="L6464" s="116"/>
      <c r="M6464" s="116"/>
      <c r="N6464" s="116"/>
      <c r="O6464" s="116"/>
      <c r="T6464" s="103"/>
      <c r="Y6464" s="130" t="s">
        <v>73</v>
      </c>
      <c r="Z6464" s="130" t="s">
        <v>489</v>
      </c>
    </row>
    <row r="6465">
      <c r="L6465" s="116"/>
      <c r="M6465" s="116"/>
      <c r="N6465" s="116"/>
      <c r="O6465" s="116"/>
      <c r="T6465" s="103"/>
      <c r="Y6465" s="130" t="s">
        <v>125</v>
      </c>
      <c r="Z6465" s="130" t="s">
        <v>367</v>
      </c>
    </row>
    <row r="6466">
      <c r="L6466" s="116"/>
      <c r="M6466" s="116"/>
      <c r="N6466" s="116"/>
      <c r="O6466" s="116"/>
      <c r="T6466" s="103"/>
      <c r="Y6466" s="130" t="s">
        <v>175</v>
      </c>
      <c r="Z6466" s="130" t="s">
        <v>498</v>
      </c>
    </row>
    <row r="6467">
      <c r="L6467" s="116"/>
      <c r="M6467" s="116"/>
      <c r="N6467" s="116"/>
      <c r="O6467" s="116"/>
      <c r="T6467" s="103"/>
      <c r="Y6467" s="130" t="s">
        <v>83</v>
      </c>
      <c r="Z6467" s="130" t="s">
        <v>427</v>
      </c>
    </row>
    <row r="6468">
      <c r="L6468" s="116"/>
      <c r="M6468" s="116"/>
      <c r="N6468" s="116"/>
      <c r="O6468" s="116"/>
      <c r="T6468" s="103"/>
      <c r="Y6468" s="130" t="s">
        <v>187</v>
      </c>
      <c r="Z6468" s="130" t="s">
        <v>490</v>
      </c>
    </row>
    <row r="6469">
      <c r="L6469" s="116"/>
      <c r="M6469" s="116"/>
      <c r="N6469" s="116"/>
      <c r="O6469" s="116"/>
      <c r="T6469" s="103"/>
      <c r="Y6469" s="130" t="s">
        <v>227</v>
      </c>
      <c r="Z6469" s="130" t="s">
        <v>490</v>
      </c>
    </row>
    <row r="6470">
      <c r="L6470" s="116"/>
      <c r="M6470" s="116"/>
      <c r="N6470" s="116"/>
      <c r="O6470" s="116"/>
      <c r="T6470" s="103"/>
      <c r="Y6470" s="130" t="s">
        <v>121</v>
      </c>
      <c r="Z6470" s="130" t="s">
        <v>367</v>
      </c>
    </row>
    <row r="6471">
      <c r="L6471" s="116"/>
      <c r="M6471" s="116"/>
      <c r="N6471" s="116"/>
      <c r="O6471" s="116"/>
      <c r="T6471" s="103"/>
      <c r="Y6471" s="130" t="s">
        <v>67</v>
      </c>
      <c r="Z6471" s="130" t="s">
        <v>435</v>
      </c>
    </row>
    <row r="6472">
      <c r="L6472" s="116"/>
      <c r="M6472" s="116"/>
      <c r="N6472" s="116"/>
      <c r="O6472" s="116"/>
      <c r="T6472" s="103"/>
      <c r="Y6472" s="130" t="s">
        <v>611</v>
      </c>
      <c r="Z6472" s="130" t="s">
        <v>404</v>
      </c>
    </row>
    <row r="6473">
      <c r="L6473" s="116"/>
      <c r="M6473" s="116"/>
      <c r="N6473" s="116"/>
      <c r="O6473" s="116"/>
      <c r="T6473" s="103"/>
      <c r="Y6473" s="130" t="s">
        <v>69</v>
      </c>
      <c r="Z6473" s="130" t="s">
        <v>468</v>
      </c>
    </row>
    <row r="6474">
      <c r="L6474" s="116"/>
      <c r="M6474" s="116"/>
      <c r="N6474" s="116"/>
      <c r="O6474" s="116"/>
      <c r="T6474" s="103"/>
      <c r="Y6474" s="130" t="s">
        <v>243</v>
      </c>
      <c r="Z6474" s="130" t="s">
        <v>486</v>
      </c>
    </row>
    <row r="6475">
      <c r="L6475" s="116"/>
      <c r="M6475" s="116"/>
      <c r="N6475" s="116"/>
      <c r="O6475" s="116"/>
      <c r="T6475" s="103"/>
      <c r="Y6475" s="130" t="s">
        <v>139</v>
      </c>
      <c r="Z6475" s="130" t="s">
        <v>427</v>
      </c>
    </row>
    <row r="6476">
      <c r="L6476" s="116"/>
      <c r="M6476" s="116"/>
      <c r="N6476" s="116"/>
      <c r="O6476" s="116"/>
      <c r="T6476" s="103"/>
      <c r="Y6476" s="130" t="s">
        <v>613</v>
      </c>
      <c r="Z6476" s="130" t="s">
        <v>492</v>
      </c>
    </row>
    <row r="6477">
      <c r="L6477" s="116"/>
      <c r="M6477" s="116"/>
      <c r="N6477" s="116"/>
      <c r="O6477" s="116"/>
      <c r="T6477" s="103"/>
      <c r="Y6477" s="130" t="s">
        <v>81</v>
      </c>
      <c r="Z6477" s="130" t="s">
        <v>413</v>
      </c>
    </row>
    <row r="6478">
      <c r="L6478" s="116"/>
      <c r="M6478" s="116"/>
      <c r="N6478" s="116"/>
      <c r="O6478" s="116"/>
      <c r="T6478" s="103"/>
      <c r="Y6478" s="130" t="s">
        <v>97</v>
      </c>
      <c r="Z6478" s="130" t="s">
        <v>471</v>
      </c>
    </row>
    <row r="6479">
      <c r="L6479" s="116"/>
      <c r="M6479" s="116"/>
      <c r="N6479" s="116"/>
      <c r="O6479" s="116"/>
      <c r="T6479" s="103"/>
      <c r="Y6479" s="130" t="s">
        <v>123</v>
      </c>
      <c r="Z6479" s="130" t="s">
        <v>480</v>
      </c>
    </row>
    <row r="6480">
      <c r="L6480" s="116"/>
      <c r="M6480" s="116"/>
      <c r="N6480" s="116"/>
      <c r="O6480" s="116"/>
      <c r="T6480" s="103"/>
      <c r="Y6480" s="130" t="s">
        <v>548</v>
      </c>
      <c r="Z6480" s="130" t="s">
        <v>464</v>
      </c>
    </row>
    <row r="6481">
      <c r="L6481" s="116"/>
      <c r="M6481" s="116"/>
      <c r="N6481" s="116"/>
      <c r="O6481" s="116"/>
      <c r="T6481" s="103"/>
      <c r="Y6481" s="130" t="s">
        <v>91</v>
      </c>
      <c r="Z6481" s="130" t="s">
        <v>483</v>
      </c>
    </row>
    <row r="6482">
      <c r="L6482" s="116"/>
      <c r="M6482" s="116"/>
      <c r="N6482" s="116"/>
      <c r="O6482" s="116"/>
      <c r="T6482" s="103"/>
      <c r="Y6482" s="130" t="s">
        <v>155</v>
      </c>
      <c r="Z6482" s="130" t="s">
        <v>372</v>
      </c>
    </row>
    <row r="6483">
      <c r="L6483" s="116"/>
      <c r="M6483" s="116"/>
      <c r="N6483" s="116"/>
      <c r="O6483" s="116"/>
      <c r="T6483" s="103"/>
      <c r="Y6483" s="130" t="s">
        <v>582</v>
      </c>
      <c r="Z6483" s="130" t="s">
        <v>451</v>
      </c>
    </row>
    <row r="6484">
      <c r="L6484" s="116"/>
      <c r="M6484" s="116"/>
      <c r="N6484" s="116"/>
      <c r="O6484" s="116"/>
      <c r="T6484" s="103"/>
      <c r="Y6484" s="130" t="s">
        <v>255</v>
      </c>
      <c r="Z6484" s="130" t="s">
        <v>425</v>
      </c>
    </row>
    <row r="6485">
      <c r="L6485" s="116"/>
      <c r="M6485" s="116"/>
      <c r="N6485" s="116"/>
      <c r="O6485" s="116"/>
      <c r="T6485" s="103"/>
      <c r="Y6485" s="130" t="s">
        <v>103</v>
      </c>
      <c r="Z6485" s="130" t="s">
        <v>464</v>
      </c>
    </row>
    <row r="6486">
      <c r="L6486" s="116"/>
      <c r="M6486" s="116"/>
      <c r="N6486" s="116"/>
      <c r="O6486" s="116"/>
      <c r="T6486" s="103"/>
      <c r="Y6486" s="130" t="s">
        <v>75</v>
      </c>
      <c r="Z6486" s="130" t="s">
        <v>398</v>
      </c>
    </row>
    <row r="6487">
      <c r="L6487" s="116"/>
      <c r="M6487" s="116"/>
      <c r="N6487" s="116"/>
      <c r="O6487" s="116"/>
      <c r="T6487" s="103"/>
      <c r="Y6487" s="130" t="s">
        <v>141</v>
      </c>
      <c r="Z6487" s="130" t="s">
        <v>449</v>
      </c>
    </row>
    <row r="6488">
      <c r="L6488" s="116"/>
      <c r="M6488" s="116"/>
      <c r="N6488" s="116"/>
      <c r="O6488" s="116"/>
      <c r="T6488" s="103"/>
      <c r="Y6488" s="130" t="s">
        <v>129</v>
      </c>
      <c r="Z6488" s="130" t="s">
        <v>372</v>
      </c>
    </row>
    <row r="6489">
      <c r="L6489" s="116"/>
      <c r="M6489" s="116"/>
      <c r="N6489" s="116"/>
      <c r="O6489" s="116"/>
      <c r="T6489" s="103"/>
      <c r="Y6489" s="130" t="s">
        <v>89</v>
      </c>
      <c r="Z6489" s="130" t="s">
        <v>417</v>
      </c>
    </row>
    <row r="6490">
      <c r="L6490" s="116"/>
      <c r="M6490" s="116"/>
      <c r="N6490" s="116"/>
      <c r="O6490" s="116"/>
      <c r="T6490" s="103"/>
      <c r="Y6490" s="130" t="s">
        <v>159</v>
      </c>
      <c r="Z6490" s="130" t="s">
        <v>478</v>
      </c>
    </row>
    <row r="6491">
      <c r="L6491" s="116"/>
      <c r="M6491" s="116"/>
      <c r="N6491" s="116"/>
      <c r="O6491" s="116"/>
      <c r="T6491" s="103"/>
      <c r="Y6491" s="130" t="s">
        <v>165</v>
      </c>
      <c r="Z6491" s="130" t="s">
        <v>478</v>
      </c>
    </row>
    <row r="6492">
      <c r="L6492" s="116"/>
      <c r="M6492" s="116"/>
      <c r="N6492" s="116"/>
      <c r="O6492" s="116"/>
      <c r="T6492" s="103"/>
      <c r="Y6492" s="130" t="s">
        <v>205</v>
      </c>
      <c r="Z6492" s="130" t="s">
        <v>372</v>
      </c>
    </row>
    <row r="6493">
      <c r="L6493" s="116"/>
      <c r="M6493" s="116"/>
      <c r="N6493" s="116"/>
      <c r="O6493" s="116"/>
      <c r="T6493" s="103"/>
      <c r="Y6493" s="130" t="s">
        <v>527</v>
      </c>
      <c r="Z6493" s="130" t="s">
        <v>480</v>
      </c>
    </row>
    <row r="6494">
      <c r="L6494" s="116"/>
      <c r="M6494" s="116"/>
      <c r="N6494" s="116"/>
      <c r="O6494" s="116"/>
      <c r="T6494" s="103"/>
      <c r="Y6494" s="130" t="s">
        <v>60</v>
      </c>
      <c r="Z6494" s="130" t="s">
        <v>417</v>
      </c>
    </row>
    <row r="6495">
      <c r="L6495" s="116"/>
      <c r="M6495" s="116"/>
      <c r="N6495" s="116"/>
      <c r="O6495" s="116"/>
      <c r="T6495" s="103"/>
      <c r="Y6495" s="130" t="s">
        <v>585</v>
      </c>
      <c r="Z6495" s="130" t="s">
        <v>417</v>
      </c>
    </row>
    <row r="6496">
      <c r="L6496" s="116"/>
      <c r="M6496" s="116"/>
      <c r="N6496" s="116"/>
      <c r="O6496" s="116"/>
      <c r="T6496" s="103"/>
      <c r="Y6496" s="130" t="s">
        <v>135</v>
      </c>
      <c r="Z6496" s="130" t="s">
        <v>459</v>
      </c>
    </row>
    <row r="6497">
      <c r="L6497" s="116"/>
      <c r="M6497" s="116"/>
      <c r="N6497" s="116"/>
      <c r="O6497" s="116"/>
      <c r="T6497" s="103"/>
      <c r="Y6497" s="130" t="s">
        <v>534</v>
      </c>
      <c r="Z6497" s="130" t="s">
        <v>381</v>
      </c>
    </row>
    <row r="6498">
      <c r="L6498" s="116"/>
      <c r="M6498" s="116"/>
      <c r="N6498" s="116"/>
      <c r="O6498" s="116"/>
      <c r="T6498" s="103"/>
      <c r="Y6498" s="130" t="s">
        <v>211</v>
      </c>
      <c r="Z6498" s="130" t="s">
        <v>492</v>
      </c>
    </row>
    <row r="6499">
      <c r="L6499" s="116"/>
      <c r="M6499" s="116"/>
      <c r="N6499" s="116"/>
      <c r="O6499" s="116"/>
      <c r="T6499" s="103"/>
      <c r="Y6499" s="130" t="s">
        <v>538</v>
      </c>
      <c r="Z6499" s="130" t="s">
        <v>430</v>
      </c>
    </row>
    <row r="6500">
      <c r="L6500" s="116"/>
      <c r="M6500" s="116"/>
      <c r="N6500" s="116"/>
      <c r="O6500" s="116"/>
      <c r="T6500" s="103"/>
      <c r="Y6500" s="130" t="s">
        <v>608</v>
      </c>
      <c r="Z6500" s="130" t="s">
        <v>407</v>
      </c>
    </row>
    <row r="6501">
      <c r="L6501" s="116"/>
      <c r="M6501" s="116"/>
      <c r="N6501" s="116"/>
      <c r="O6501" s="116"/>
      <c r="T6501" s="103"/>
      <c r="Y6501" s="130" t="s">
        <v>77</v>
      </c>
      <c r="Z6501" s="130" t="s">
        <v>427</v>
      </c>
    </row>
    <row r="6502">
      <c r="L6502" s="116"/>
      <c r="M6502" s="116"/>
      <c r="N6502" s="116"/>
      <c r="O6502" s="116"/>
      <c r="T6502" s="103"/>
      <c r="Y6502" s="130" t="s">
        <v>111</v>
      </c>
      <c r="Z6502" s="130" t="s">
        <v>372</v>
      </c>
    </row>
    <row r="6503">
      <c r="L6503" s="116"/>
      <c r="M6503" s="116"/>
      <c r="N6503" s="116"/>
      <c r="O6503" s="116"/>
      <c r="T6503" s="103"/>
      <c r="Y6503" s="130" t="s">
        <v>191</v>
      </c>
      <c r="Z6503" s="130" t="s">
        <v>384</v>
      </c>
    </row>
    <row r="6504">
      <c r="L6504" s="116"/>
      <c r="M6504" s="116"/>
      <c r="N6504" s="116"/>
      <c r="O6504" s="116"/>
      <c r="T6504" s="103"/>
      <c r="Y6504" s="130" t="s">
        <v>215</v>
      </c>
      <c r="Z6504" s="130" t="s">
        <v>492</v>
      </c>
    </row>
    <row r="6505">
      <c r="L6505" s="116"/>
      <c r="M6505" s="116"/>
      <c r="N6505" s="116"/>
      <c r="O6505" s="116"/>
      <c r="T6505" s="103"/>
      <c r="Y6505" s="130" t="s">
        <v>615</v>
      </c>
      <c r="Z6505" s="130" t="s">
        <v>492</v>
      </c>
    </row>
    <row r="6506">
      <c r="L6506" s="116"/>
      <c r="M6506" s="116"/>
      <c r="N6506" s="116"/>
      <c r="O6506" s="116"/>
      <c r="T6506" s="103"/>
      <c r="Y6506" s="130" t="s">
        <v>87</v>
      </c>
      <c r="Z6506" s="130" t="s">
        <v>439</v>
      </c>
    </row>
    <row r="6507">
      <c r="L6507" s="116"/>
      <c r="M6507" s="116"/>
      <c r="N6507" s="116"/>
      <c r="O6507" s="116"/>
      <c r="T6507" s="103"/>
      <c r="Y6507" s="130" t="s">
        <v>596</v>
      </c>
      <c r="Z6507" s="130" t="s">
        <v>419</v>
      </c>
    </row>
    <row r="6508">
      <c r="L6508" s="116"/>
      <c r="M6508" s="116"/>
      <c r="N6508" s="116"/>
      <c r="O6508" s="116"/>
      <c r="T6508" s="103"/>
      <c r="Y6508" s="130" t="s">
        <v>73</v>
      </c>
      <c r="Z6508" s="130" t="s">
        <v>489</v>
      </c>
    </row>
    <row r="6509">
      <c r="L6509" s="116"/>
      <c r="M6509" s="116"/>
      <c r="N6509" s="116"/>
      <c r="O6509" s="116"/>
      <c r="T6509" s="103"/>
      <c r="Y6509" s="130" t="s">
        <v>125</v>
      </c>
      <c r="Z6509" s="130" t="s">
        <v>367</v>
      </c>
    </row>
    <row r="6510">
      <c r="L6510" s="116"/>
      <c r="M6510" s="116"/>
      <c r="N6510" s="116"/>
      <c r="O6510" s="116"/>
      <c r="T6510" s="103"/>
      <c r="Y6510" s="130" t="s">
        <v>175</v>
      </c>
      <c r="Z6510" s="130" t="s">
        <v>498</v>
      </c>
    </row>
    <row r="6511">
      <c r="L6511" s="116"/>
      <c r="M6511" s="116"/>
      <c r="N6511" s="116"/>
      <c r="O6511" s="116"/>
      <c r="T6511" s="103"/>
      <c r="Y6511" s="130" t="s">
        <v>83</v>
      </c>
      <c r="Z6511" s="130" t="s">
        <v>427</v>
      </c>
    </row>
    <row r="6512">
      <c r="L6512" s="116"/>
      <c r="M6512" s="116"/>
      <c r="N6512" s="116"/>
      <c r="O6512" s="116"/>
      <c r="T6512" s="103"/>
      <c r="Y6512" s="130" t="s">
        <v>187</v>
      </c>
      <c r="Z6512" s="130" t="s">
        <v>490</v>
      </c>
    </row>
    <row r="6513">
      <c r="L6513" s="116"/>
      <c r="M6513" s="116"/>
      <c r="N6513" s="116"/>
      <c r="O6513" s="116"/>
      <c r="T6513" s="103"/>
      <c r="Y6513" s="130" t="s">
        <v>121</v>
      </c>
      <c r="Z6513" s="130" t="s">
        <v>367</v>
      </c>
    </row>
    <row r="6514">
      <c r="L6514" s="116"/>
      <c r="M6514" s="116"/>
      <c r="N6514" s="116"/>
      <c r="O6514" s="116"/>
      <c r="T6514" s="103"/>
      <c r="Y6514" s="130" t="s">
        <v>67</v>
      </c>
      <c r="Z6514" s="130" t="s">
        <v>435</v>
      </c>
    </row>
    <row r="6515">
      <c r="L6515" s="116"/>
      <c r="M6515" s="116"/>
      <c r="N6515" s="116"/>
      <c r="O6515" s="116"/>
      <c r="T6515" s="103"/>
      <c r="Y6515" s="130" t="s">
        <v>611</v>
      </c>
      <c r="Z6515" s="130" t="s">
        <v>404</v>
      </c>
    </row>
    <row r="6516">
      <c r="L6516" s="116"/>
      <c r="M6516" s="116"/>
      <c r="N6516" s="116"/>
      <c r="O6516" s="116"/>
      <c r="T6516" s="103"/>
      <c r="Y6516" s="130" t="s">
        <v>69</v>
      </c>
      <c r="Z6516" s="130" t="s">
        <v>468</v>
      </c>
    </row>
    <row r="6517">
      <c r="L6517" s="116"/>
      <c r="M6517" s="116"/>
      <c r="N6517" s="116"/>
      <c r="O6517" s="116"/>
      <c r="T6517" s="103"/>
      <c r="Y6517" s="130" t="s">
        <v>243</v>
      </c>
      <c r="Z6517" s="130" t="s">
        <v>486</v>
      </c>
    </row>
    <row r="6518">
      <c r="L6518" s="116"/>
      <c r="M6518" s="116"/>
      <c r="N6518" s="116"/>
      <c r="O6518" s="116"/>
      <c r="T6518" s="103"/>
      <c r="Y6518" s="130" t="s">
        <v>139</v>
      </c>
      <c r="Z6518" s="130" t="s">
        <v>427</v>
      </c>
    </row>
    <row r="6519">
      <c r="L6519" s="116"/>
      <c r="M6519" s="116"/>
      <c r="N6519" s="116"/>
      <c r="O6519" s="116"/>
      <c r="T6519" s="103"/>
      <c r="Y6519" s="130" t="s">
        <v>613</v>
      </c>
      <c r="Z6519" s="130" t="s">
        <v>492</v>
      </c>
    </row>
    <row r="6520">
      <c r="L6520" s="116"/>
      <c r="M6520" s="116"/>
      <c r="N6520" s="116"/>
      <c r="O6520" s="116"/>
      <c r="T6520" s="103"/>
      <c r="Y6520" s="130" t="s">
        <v>81</v>
      </c>
      <c r="Z6520" s="130" t="s">
        <v>413</v>
      </c>
    </row>
    <row r="6521">
      <c r="L6521" s="116"/>
      <c r="M6521" s="116"/>
      <c r="N6521" s="116"/>
      <c r="O6521" s="116"/>
      <c r="T6521" s="103"/>
      <c r="Y6521" s="130" t="s">
        <v>97</v>
      </c>
      <c r="Z6521" s="130" t="s">
        <v>471</v>
      </c>
    </row>
    <row r="6522">
      <c r="L6522" s="116"/>
      <c r="M6522" s="116"/>
      <c r="N6522" s="116"/>
      <c r="O6522" s="116"/>
      <c r="T6522" s="103"/>
      <c r="Y6522" s="130" t="s">
        <v>123</v>
      </c>
      <c r="Z6522" s="130" t="s">
        <v>480</v>
      </c>
    </row>
    <row r="6523">
      <c r="L6523" s="116"/>
      <c r="M6523" s="116"/>
      <c r="N6523" s="116"/>
      <c r="O6523" s="116"/>
      <c r="T6523" s="103"/>
      <c r="Y6523" s="130" t="s">
        <v>548</v>
      </c>
      <c r="Z6523" s="130" t="s">
        <v>464</v>
      </c>
    </row>
    <row r="6524">
      <c r="L6524" s="116"/>
      <c r="M6524" s="116"/>
      <c r="N6524" s="116"/>
      <c r="O6524" s="116"/>
      <c r="T6524" s="103"/>
      <c r="Y6524" s="130" t="s">
        <v>91</v>
      </c>
      <c r="Z6524" s="130" t="s">
        <v>483</v>
      </c>
    </row>
    <row r="6525">
      <c r="L6525" s="116"/>
      <c r="M6525" s="116"/>
      <c r="N6525" s="116"/>
      <c r="O6525" s="116"/>
      <c r="T6525" s="103"/>
      <c r="Y6525" s="130" t="s">
        <v>155</v>
      </c>
      <c r="Z6525" s="130" t="s">
        <v>372</v>
      </c>
    </row>
    <row r="6526">
      <c r="L6526" s="116"/>
      <c r="M6526" s="116"/>
      <c r="N6526" s="116"/>
      <c r="O6526" s="116"/>
      <c r="T6526" s="103"/>
      <c r="Y6526" s="130" t="s">
        <v>582</v>
      </c>
      <c r="Z6526" s="130" t="s">
        <v>451</v>
      </c>
    </row>
    <row r="6527">
      <c r="L6527" s="116"/>
      <c r="M6527" s="116"/>
      <c r="N6527" s="116"/>
      <c r="O6527" s="116"/>
      <c r="T6527" s="103"/>
      <c r="Y6527" s="130" t="s">
        <v>255</v>
      </c>
      <c r="Z6527" s="130" t="s">
        <v>425</v>
      </c>
    </row>
    <row r="6528">
      <c r="L6528" s="116"/>
      <c r="M6528" s="116"/>
      <c r="N6528" s="116"/>
      <c r="O6528" s="116"/>
      <c r="T6528" s="103"/>
      <c r="Y6528" s="130" t="s">
        <v>103</v>
      </c>
      <c r="Z6528" s="130" t="s">
        <v>464</v>
      </c>
    </row>
    <row r="6529">
      <c r="L6529" s="116"/>
      <c r="M6529" s="116"/>
      <c r="N6529" s="116"/>
      <c r="O6529" s="116"/>
      <c r="T6529" s="103"/>
      <c r="Y6529" s="130" t="s">
        <v>75</v>
      </c>
      <c r="Z6529" s="130" t="s">
        <v>398</v>
      </c>
    </row>
    <row r="6530">
      <c r="L6530" s="116"/>
      <c r="M6530" s="116"/>
      <c r="N6530" s="116"/>
      <c r="O6530" s="116"/>
      <c r="T6530" s="103"/>
      <c r="Y6530" s="130" t="s">
        <v>141</v>
      </c>
      <c r="Z6530" s="130" t="s">
        <v>449</v>
      </c>
    </row>
    <row r="6531">
      <c r="L6531" s="116"/>
      <c r="M6531" s="116"/>
      <c r="N6531" s="116"/>
      <c r="O6531" s="116"/>
      <c r="T6531" s="103"/>
      <c r="Y6531" s="130" t="s">
        <v>193</v>
      </c>
      <c r="Z6531" s="130" t="s">
        <v>490</v>
      </c>
    </row>
    <row r="6532">
      <c r="L6532" s="116"/>
      <c r="M6532" s="116"/>
      <c r="N6532" s="116"/>
      <c r="O6532" s="116"/>
      <c r="T6532" s="103"/>
      <c r="Y6532" s="130" t="s">
        <v>129</v>
      </c>
      <c r="Z6532" s="130" t="s">
        <v>372</v>
      </c>
    </row>
    <row r="6533">
      <c r="L6533" s="116"/>
      <c r="M6533" s="116"/>
      <c r="N6533" s="116"/>
      <c r="O6533" s="116"/>
      <c r="T6533" s="103"/>
      <c r="Y6533" s="130" t="s">
        <v>89</v>
      </c>
      <c r="Z6533" s="130" t="s">
        <v>417</v>
      </c>
    </row>
    <row r="6534">
      <c r="L6534" s="116"/>
      <c r="M6534" s="116"/>
      <c r="N6534" s="116"/>
      <c r="O6534" s="116"/>
      <c r="T6534" s="103"/>
      <c r="Y6534" s="130" t="s">
        <v>159</v>
      </c>
      <c r="Z6534" s="130" t="s">
        <v>478</v>
      </c>
    </row>
    <row r="6535">
      <c r="L6535" s="116"/>
      <c r="M6535" s="116"/>
      <c r="N6535" s="116"/>
      <c r="O6535" s="116"/>
      <c r="T6535" s="103"/>
      <c r="Y6535" s="130" t="s">
        <v>165</v>
      </c>
      <c r="Z6535" s="130" t="s">
        <v>478</v>
      </c>
    </row>
    <row r="6536">
      <c r="L6536" s="116"/>
      <c r="M6536" s="116"/>
      <c r="N6536" s="116"/>
      <c r="O6536" s="116"/>
      <c r="T6536" s="103"/>
      <c r="Y6536" s="130" t="s">
        <v>205</v>
      </c>
      <c r="Z6536" s="130" t="s">
        <v>372</v>
      </c>
    </row>
    <row r="6537">
      <c r="L6537" s="116"/>
      <c r="M6537" s="116"/>
      <c r="N6537" s="116"/>
      <c r="O6537" s="116"/>
      <c r="T6537" s="103"/>
      <c r="Y6537" s="130" t="s">
        <v>527</v>
      </c>
      <c r="Z6537" s="130" t="s">
        <v>480</v>
      </c>
    </row>
    <row r="6538">
      <c r="L6538" s="116"/>
      <c r="M6538" s="116"/>
      <c r="N6538" s="116"/>
      <c r="O6538" s="116"/>
      <c r="T6538" s="103"/>
      <c r="Y6538" s="130" t="s">
        <v>60</v>
      </c>
      <c r="Z6538" s="130" t="s">
        <v>417</v>
      </c>
    </row>
    <row r="6539">
      <c r="L6539" s="116"/>
      <c r="M6539" s="116"/>
      <c r="N6539" s="116"/>
      <c r="O6539" s="116"/>
      <c r="T6539" s="103"/>
      <c r="Y6539" s="130" t="s">
        <v>585</v>
      </c>
      <c r="Z6539" s="130" t="s">
        <v>417</v>
      </c>
    </row>
    <row r="6540">
      <c r="L6540" s="116"/>
      <c r="M6540" s="116"/>
      <c r="N6540" s="116"/>
      <c r="O6540" s="116"/>
      <c r="T6540" s="103"/>
      <c r="Y6540" s="130" t="s">
        <v>135</v>
      </c>
      <c r="Z6540" s="130" t="s">
        <v>459</v>
      </c>
    </row>
    <row r="6541">
      <c r="L6541" s="116"/>
      <c r="M6541" s="116"/>
      <c r="N6541" s="116"/>
      <c r="O6541" s="116"/>
      <c r="T6541" s="103"/>
      <c r="Y6541" s="130" t="s">
        <v>534</v>
      </c>
      <c r="Z6541" s="130" t="s">
        <v>381</v>
      </c>
    </row>
    <row r="6542">
      <c r="L6542" s="116"/>
      <c r="M6542" s="116"/>
      <c r="N6542" s="116"/>
      <c r="O6542" s="116"/>
      <c r="T6542" s="103"/>
      <c r="Y6542" s="130" t="s">
        <v>211</v>
      </c>
      <c r="Z6542" s="130" t="s">
        <v>492</v>
      </c>
    </row>
    <row r="6543">
      <c r="L6543" s="116"/>
      <c r="M6543" s="116"/>
      <c r="N6543" s="116"/>
      <c r="O6543" s="116"/>
      <c r="T6543" s="103"/>
      <c r="Y6543" s="130" t="s">
        <v>538</v>
      </c>
      <c r="Z6543" s="130" t="s">
        <v>430</v>
      </c>
    </row>
    <row r="6544">
      <c r="L6544" s="116"/>
      <c r="M6544" s="116"/>
      <c r="N6544" s="116"/>
      <c r="O6544" s="116"/>
      <c r="T6544" s="103"/>
      <c r="Y6544" s="130" t="s">
        <v>608</v>
      </c>
      <c r="Z6544" s="130" t="s">
        <v>407</v>
      </c>
    </row>
    <row r="6545">
      <c r="L6545" s="116"/>
      <c r="M6545" s="116"/>
      <c r="N6545" s="116"/>
      <c r="O6545" s="116"/>
      <c r="T6545" s="103"/>
      <c r="Y6545" s="130" t="s">
        <v>77</v>
      </c>
      <c r="Z6545" s="130" t="s">
        <v>427</v>
      </c>
    </row>
    <row r="6546">
      <c r="L6546" s="116"/>
      <c r="M6546" s="116"/>
      <c r="N6546" s="116"/>
      <c r="O6546" s="116"/>
      <c r="T6546" s="103"/>
      <c r="Y6546" s="130" t="s">
        <v>111</v>
      </c>
      <c r="Z6546" s="130" t="s">
        <v>372</v>
      </c>
    </row>
    <row r="6547">
      <c r="L6547" s="116"/>
      <c r="M6547" s="116"/>
      <c r="N6547" s="116"/>
      <c r="O6547" s="116"/>
      <c r="T6547" s="103"/>
      <c r="Y6547" s="130" t="s">
        <v>191</v>
      </c>
      <c r="Z6547" s="130" t="s">
        <v>384</v>
      </c>
    </row>
    <row r="6548">
      <c r="L6548" s="116"/>
      <c r="M6548" s="116"/>
      <c r="N6548" s="116"/>
      <c r="O6548" s="116"/>
      <c r="T6548" s="103"/>
      <c r="Y6548" s="130" t="s">
        <v>215</v>
      </c>
      <c r="Z6548" s="130" t="s">
        <v>492</v>
      </c>
    </row>
    <row r="6549">
      <c r="L6549" s="116"/>
      <c r="M6549" s="116"/>
      <c r="N6549" s="116"/>
      <c r="O6549" s="116"/>
      <c r="T6549" s="103"/>
      <c r="Y6549" s="130" t="s">
        <v>615</v>
      </c>
      <c r="Z6549" s="130" t="s">
        <v>492</v>
      </c>
    </row>
    <row r="6550">
      <c r="L6550" s="116"/>
      <c r="M6550" s="116"/>
      <c r="N6550" s="116"/>
      <c r="O6550" s="116"/>
      <c r="T6550" s="103"/>
      <c r="Y6550" s="130" t="s">
        <v>87</v>
      </c>
      <c r="Z6550" s="130" t="s">
        <v>439</v>
      </c>
    </row>
    <row r="6551">
      <c r="L6551" s="116"/>
      <c r="M6551" s="116"/>
      <c r="N6551" s="116"/>
      <c r="O6551" s="116"/>
      <c r="T6551" s="103"/>
      <c r="Y6551" s="130" t="s">
        <v>596</v>
      </c>
      <c r="Z6551" s="130" t="s">
        <v>419</v>
      </c>
    </row>
    <row r="6552">
      <c r="L6552" s="116"/>
      <c r="M6552" s="116"/>
      <c r="N6552" s="116"/>
      <c r="O6552" s="116"/>
      <c r="T6552" s="103"/>
      <c r="Y6552" s="130" t="s">
        <v>73</v>
      </c>
      <c r="Z6552" s="130" t="s">
        <v>489</v>
      </c>
    </row>
    <row r="6553">
      <c r="L6553" s="116"/>
      <c r="M6553" s="116"/>
      <c r="N6553" s="116"/>
      <c r="O6553" s="116"/>
      <c r="T6553" s="103"/>
      <c r="Y6553" s="130" t="s">
        <v>125</v>
      </c>
      <c r="Z6553" s="130" t="s">
        <v>367</v>
      </c>
    </row>
    <row r="6554">
      <c r="L6554" s="116"/>
      <c r="M6554" s="116"/>
      <c r="N6554" s="116"/>
      <c r="O6554" s="116"/>
      <c r="T6554" s="103"/>
      <c r="Y6554" s="130" t="s">
        <v>175</v>
      </c>
      <c r="Z6554" s="130" t="s">
        <v>498</v>
      </c>
    </row>
    <row r="6555">
      <c r="L6555" s="116"/>
      <c r="M6555" s="116"/>
      <c r="N6555" s="116"/>
      <c r="O6555" s="116"/>
      <c r="T6555" s="103"/>
      <c r="Y6555" s="130" t="s">
        <v>83</v>
      </c>
      <c r="Z6555" s="130" t="s">
        <v>427</v>
      </c>
    </row>
    <row r="6556">
      <c r="L6556" s="116"/>
      <c r="M6556" s="116"/>
      <c r="N6556" s="116"/>
      <c r="O6556" s="116"/>
      <c r="T6556" s="103"/>
      <c r="Y6556" s="130" t="s">
        <v>187</v>
      </c>
      <c r="Z6556" s="130" t="s">
        <v>490</v>
      </c>
    </row>
    <row r="6557">
      <c r="L6557" s="116"/>
      <c r="M6557" s="116"/>
      <c r="N6557" s="116"/>
      <c r="O6557" s="116"/>
      <c r="T6557" s="103"/>
      <c r="Y6557" s="130" t="s">
        <v>227</v>
      </c>
      <c r="Z6557" s="130" t="s">
        <v>490</v>
      </c>
    </row>
    <row r="6558">
      <c r="L6558" s="116"/>
      <c r="M6558" s="116"/>
      <c r="N6558" s="116"/>
      <c r="O6558" s="116"/>
      <c r="T6558" s="103"/>
      <c r="Y6558" s="130" t="s">
        <v>121</v>
      </c>
      <c r="Z6558" s="130" t="s">
        <v>367</v>
      </c>
    </row>
    <row r="6559">
      <c r="L6559" s="116"/>
      <c r="M6559" s="116"/>
      <c r="N6559" s="116"/>
      <c r="O6559" s="116"/>
      <c r="T6559" s="103"/>
      <c r="Y6559" s="130" t="s">
        <v>67</v>
      </c>
      <c r="Z6559" s="130" t="s">
        <v>435</v>
      </c>
    </row>
    <row r="6560">
      <c r="L6560" s="116"/>
      <c r="M6560" s="116"/>
      <c r="N6560" s="116"/>
      <c r="O6560" s="116"/>
      <c r="T6560" s="103"/>
      <c r="Y6560" s="130" t="s">
        <v>611</v>
      </c>
      <c r="Z6560" s="130" t="s">
        <v>404</v>
      </c>
    </row>
    <row r="6561">
      <c r="L6561" s="116"/>
      <c r="M6561" s="116"/>
      <c r="N6561" s="116"/>
      <c r="O6561" s="116"/>
      <c r="T6561" s="103"/>
      <c r="Y6561" s="130" t="s">
        <v>69</v>
      </c>
      <c r="Z6561" s="130" t="s">
        <v>468</v>
      </c>
    </row>
    <row r="6562">
      <c r="L6562" s="116"/>
      <c r="M6562" s="116"/>
      <c r="N6562" s="116"/>
      <c r="O6562" s="116"/>
      <c r="T6562" s="103"/>
      <c r="Y6562" s="130" t="s">
        <v>243</v>
      </c>
      <c r="Z6562" s="130" t="s">
        <v>486</v>
      </c>
    </row>
    <row r="6563">
      <c r="L6563" s="116"/>
      <c r="M6563" s="116"/>
      <c r="N6563" s="116"/>
      <c r="O6563" s="116"/>
      <c r="T6563" s="103"/>
      <c r="Y6563" s="130" t="s">
        <v>139</v>
      </c>
      <c r="Z6563" s="130" t="s">
        <v>427</v>
      </c>
    </row>
    <row r="6564">
      <c r="L6564" s="116"/>
      <c r="M6564" s="116"/>
      <c r="N6564" s="116"/>
      <c r="O6564" s="116"/>
      <c r="T6564" s="103"/>
      <c r="Y6564" s="130" t="s">
        <v>613</v>
      </c>
      <c r="Z6564" s="130" t="s">
        <v>492</v>
      </c>
    </row>
    <row r="6565">
      <c r="L6565" s="116"/>
      <c r="M6565" s="116"/>
      <c r="N6565" s="116"/>
      <c r="O6565" s="116"/>
      <c r="T6565" s="103"/>
      <c r="Y6565" s="130" t="s">
        <v>81</v>
      </c>
      <c r="Z6565" s="130" t="s">
        <v>413</v>
      </c>
    </row>
    <row r="6566">
      <c r="L6566" s="116"/>
      <c r="M6566" s="116"/>
      <c r="N6566" s="116"/>
      <c r="O6566" s="116"/>
      <c r="T6566" s="103"/>
      <c r="Y6566" s="130" t="s">
        <v>97</v>
      </c>
      <c r="Z6566" s="130" t="s">
        <v>471</v>
      </c>
    </row>
    <row r="6567">
      <c r="L6567" s="116"/>
      <c r="M6567" s="116"/>
      <c r="N6567" s="116"/>
      <c r="O6567" s="116"/>
      <c r="T6567" s="103"/>
      <c r="Y6567" s="130" t="s">
        <v>123</v>
      </c>
      <c r="Z6567" s="130" t="s">
        <v>480</v>
      </c>
    </row>
    <row r="6568">
      <c r="L6568" s="116"/>
      <c r="M6568" s="116"/>
      <c r="N6568" s="116"/>
      <c r="O6568" s="116"/>
      <c r="T6568" s="103"/>
      <c r="Y6568" s="130" t="s">
        <v>548</v>
      </c>
      <c r="Z6568" s="130" t="s">
        <v>464</v>
      </c>
    </row>
    <row r="6569">
      <c r="L6569" s="116"/>
      <c r="M6569" s="116"/>
      <c r="N6569" s="116"/>
      <c r="O6569" s="116"/>
      <c r="T6569" s="103"/>
      <c r="Y6569" s="130" t="s">
        <v>91</v>
      </c>
      <c r="Z6569" s="130" t="s">
        <v>483</v>
      </c>
    </row>
    <row r="6570">
      <c r="L6570" s="116"/>
      <c r="M6570" s="116"/>
      <c r="N6570" s="116"/>
      <c r="O6570" s="116"/>
      <c r="T6570" s="103"/>
      <c r="Y6570" s="130" t="s">
        <v>155</v>
      </c>
      <c r="Z6570" s="130" t="s">
        <v>372</v>
      </c>
    </row>
    <row r="6571">
      <c r="L6571" s="116"/>
      <c r="M6571" s="116"/>
      <c r="N6571" s="116"/>
      <c r="O6571" s="116"/>
      <c r="T6571" s="103"/>
      <c r="Y6571" s="130" t="s">
        <v>582</v>
      </c>
      <c r="Z6571" s="130" t="s">
        <v>451</v>
      </c>
    </row>
    <row r="6572">
      <c r="L6572" s="116"/>
      <c r="M6572" s="116"/>
      <c r="N6572" s="116"/>
      <c r="O6572" s="116"/>
      <c r="T6572" s="103"/>
      <c r="Y6572" s="130" t="s">
        <v>255</v>
      </c>
      <c r="Z6572" s="130" t="s">
        <v>425</v>
      </c>
    </row>
    <row r="6573">
      <c r="L6573" s="116"/>
      <c r="M6573" s="116"/>
      <c r="N6573" s="116"/>
      <c r="O6573" s="116"/>
      <c r="T6573" s="103"/>
      <c r="Y6573" s="130" t="s">
        <v>103</v>
      </c>
      <c r="Z6573" s="130" t="s">
        <v>464</v>
      </c>
    </row>
    <row r="6574">
      <c r="L6574" s="116"/>
      <c r="M6574" s="116"/>
      <c r="N6574" s="116"/>
      <c r="O6574" s="116"/>
      <c r="T6574" s="103"/>
      <c r="Y6574" s="130" t="s">
        <v>75</v>
      </c>
      <c r="Z6574" s="130" t="s">
        <v>398</v>
      </c>
    </row>
    <row r="6575">
      <c r="L6575" s="116"/>
      <c r="M6575" s="116"/>
      <c r="N6575" s="116"/>
      <c r="O6575" s="116"/>
      <c r="T6575" s="103"/>
      <c r="Y6575" s="130" t="s">
        <v>141</v>
      </c>
      <c r="Z6575" s="130" t="s">
        <v>449</v>
      </c>
    </row>
    <row r="6576">
      <c r="L6576" s="116"/>
      <c r="M6576" s="116"/>
      <c r="N6576" s="116"/>
      <c r="O6576" s="116"/>
      <c r="T6576" s="103"/>
      <c r="Y6576" s="130" t="s">
        <v>193</v>
      </c>
      <c r="Z6576" s="130" t="s">
        <v>490</v>
      </c>
    </row>
    <row r="6577">
      <c r="L6577" s="116"/>
      <c r="M6577" s="116"/>
      <c r="N6577" s="116"/>
      <c r="O6577" s="116"/>
      <c r="T6577" s="103"/>
      <c r="Y6577" s="130" t="s">
        <v>197</v>
      </c>
      <c r="Z6577" s="130" t="s">
        <v>490</v>
      </c>
    </row>
    <row r="6578">
      <c r="L6578" s="116"/>
      <c r="M6578" s="116"/>
      <c r="N6578" s="116"/>
      <c r="O6578" s="116"/>
      <c r="T6578" s="103"/>
      <c r="Y6578" s="130" t="s">
        <v>129</v>
      </c>
      <c r="Z6578" s="130" t="s">
        <v>372</v>
      </c>
    </row>
    <row r="6579">
      <c r="L6579" s="116"/>
      <c r="M6579" s="116"/>
      <c r="N6579" s="116"/>
      <c r="O6579" s="116"/>
      <c r="T6579" s="103"/>
      <c r="Y6579" s="130" t="s">
        <v>89</v>
      </c>
      <c r="Z6579" s="130" t="s">
        <v>417</v>
      </c>
    </row>
    <row r="6580">
      <c r="L6580" s="116"/>
      <c r="M6580" s="116"/>
      <c r="N6580" s="116"/>
      <c r="O6580" s="116"/>
      <c r="T6580" s="103"/>
      <c r="Y6580" s="130" t="s">
        <v>159</v>
      </c>
      <c r="Z6580" s="130" t="s">
        <v>478</v>
      </c>
    </row>
    <row r="6581">
      <c r="L6581" s="116"/>
      <c r="M6581" s="116"/>
      <c r="N6581" s="116"/>
      <c r="O6581" s="116"/>
      <c r="T6581" s="103"/>
      <c r="Y6581" s="130" t="s">
        <v>165</v>
      </c>
      <c r="Z6581" s="130" t="s">
        <v>478</v>
      </c>
    </row>
    <row r="6582">
      <c r="L6582" s="116"/>
      <c r="M6582" s="116"/>
      <c r="N6582" s="116"/>
      <c r="O6582" s="116"/>
      <c r="T6582" s="103"/>
      <c r="Y6582" s="130" t="s">
        <v>201</v>
      </c>
      <c r="Z6582" s="130" t="s">
        <v>478</v>
      </c>
    </row>
    <row r="6583">
      <c r="L6583" s="116"/>
      <c r="M6583" s="116"/>
      <c r="N6583" s="116"/>
      <c r="O6583" s="116"/>
      <c r="T6583" s="103"/>
      <c r="Y6583" s="130" t="s">
        <v>205</v>
      </c>
      <c r="Z6583" s="130" t="s">
        <v>372</v>
      </c>
    </row>
    <row r="6584">
      <c r="L6584" s="116"/>
      <c r="M6584" s="116"/>
      <c r="N6584" s="116"/>
      <c r="O6584" s="116"/>
      <c r="T6584" s="103"/>
      <c r="Y6584" s="130" t="s">
        <v>527</v>
      </c>
      <c r="Z6584" s="130" t="s">
        <v>480</v>
      </c>
    </row>
    <row r="6585">
      <c r="L6585" s="116"/>
      <c r="M6585" s="116"/>
      <c r="N6585" s="116"/>
      <c r="O6585" s="116"/>
      <c r="T6585" s="103"/>
      <c r="Y6585" s="130" t="s">
        <v>60</v>
      </c>
      <c r="Z6585" s="130" t="s">
        <v>417</v>
      </c>
    </row>
    <row r="6586">
      <c r="L6586" s="116"/>
      <c r="M6586" s="116"/>
      <c r="N6586" s="116"/>
      <c r="O6586" s="116"/>
      <c r="T6586" s="103"/>
      <c r="Y6586" s="130" t="s">
        <v>585</v>
      </c>
      <c r="Z6586" s="130" t="s">
        <v>417</v>
      </c>
    </row>
    <row r="6587">
      <c r="L6587" s="116"/>
      <c r="M6587" s="116"/>
      <c r="N6587" s="116"/>
      <c r="O6587" s="116"/>
      <c r="T6587" s="103"/>
      <c r="Y6587" s="130" t="s">
        <v>135</v>
      </c>
      <c r="Z6587" s="130" t="s">
        <v>459</v>
      </c>
    </row>
    <row r="6588">
      <c r="L6588" s="116"/>
      <c r="M6588" s="116"/>
      <c r="N6588" s="116"/>
      <c r="O6588" s="116"/>
      <c r="T6588" s="103"/>
      <c r="Y6588" s="130" t="s">
        <v>209</v>
      </c>
      <c r="Z6588" s="130" t="s">
        <v>490</v>
      </c>
    </row>
    <row r="6589">
      <c r="L6589" s="116"/>
      <c r="M6589" s="116"/>
      <c r="N6589" s="116"/>
      <c r="O6589" s="116"/>
      <c r="T6589" s="103"/>
      <c r="Y6589" s="130" t="s">
        <v>534</v>
      </c>
      <c r="Z6589" s="130" t="s">
        <v>381</v>
      </c>
    </row>
    <row r="6590">
      <c r="L6590" s="116"/>
      <c r="M6590" s="116"/>
      <c r="N6590" s="116"/>
      <c r="O6590" s="116"/>
      <c r="T6590" s="103"/>
      <c r="Y6590" s="130" t="s">
        <v>211</v>
      </c>
      <c r="Z6590" s="130" t="s">
        <v>492</v>
      </c>
    </row>
    <row r="6591">
      <c r="L6591" s="116"/>
      <c r="M6591" s="116"/>
      <c r="N6591" s="116"/>
      <c r="O6591" s="116"/>
      <c r="T6591" s="103"/>
      <c r="Y6591" s="130" t="s">
        <v>538</v>
      </c>
      <c r="Z6591" s="130" t="s">
        <v>430</v>
      </c>
    </row>
    <row r="6592">
      <c r="L6592" s="116"/>
      <c r="M6592" s="116"/>
      <c r="N6592" s="116"/>
      <c r="O6592" s="116"/>
      <c r="T6592" s="103"/>
      <c r="Y6592" s="130" t="s">
        <v>608</v>
      </c>
      <c r="Z6592" s="130" t="s">
        <v>407</v>
      </c>
    </row>
    <row r="6593">
      <c r="L6593" s="116"/>
      <c r="M6593" s="116"/>
      <c r="N6593" s="116"/>
      <c r="O6593" s="116"/>
      <c r="T6593" s="103"/>
      <c r="Y6593" s="130" t="s">
        <v>77</v>
      </c>
      <c r="Z6593" s="130" t="s">
        <v>427</v>
      </c>
    </row>
    <row r="6594">
      <c r="L6594" s="116"/>
      <c r="M6594" s="116"/>
      <c r="N6594" s="116"/>
      <c r="O6594" s="116"/>
      <c r="T6594" s="103"/>
      <c r="Y6594" s="130" t="s">
        <v>111</v>
      </c>
      <c r="Z6594" s="130" t="s">
        <v>372</v>
      </c>
    </row>
    <row r="6595">
      <c r="L6595" s="116"/>
      <c r="M6595" s="116"/>
      <c r="N6595" s="116"/>
      <c r="O6595" s="116"/>
      <c r="T6595" s="103"/>
      <c r="Y6595" s="130" t="s">
        <v>191</v>
      </c>
      <c r="Z6595" s="130" t="s">
        <v>384</v>
      </c>
    </row>
    <row r="6596">
      <c r="L6596" s="116"/>
      <c r="M6596" s="116"/>
      <c r="N6596" s="116"/>
      <c r="O6596" s="116"/>
      <c r="T6596" s="103"/>
      <c r="Y6596" s="130" t="s">
        <v>215</v>
      </c>
      <c r="Z6596" s="130" t="s">
        <v>492</v>
      </c>
    </row>
    <row r="6597">
      <c r="L6597" s="116"/>
      <c r="M6597" s="116"/>
      <c r="N6597" s="116"/>
      <c r="O6597" s="116"/>
      <c r="T6597" s="103"/>
      <c r="Y6597" s="130" t="s">
        <v>615</v>
      </c>
      <c r="Z6597" s="130" t="s">
        <v>492</v>
      </c>
    </row>
    <row r="6598">
      <c r="L6598" s="116"/>
      <c r="M6598" s="116"/>
      <c r="N6598" s="116"/>
      <c r="O6598" s="116"/>
      <c r="T6598" s="103"/>
      <c r="Y6598" s="130" t="s">
        <v>87</v>
      </c>
      <c r="Z6598" s="130" t="s">
        <v>439</v>
      </c>
    </row>
    <row r="6599">
      <c r="L6599" s="116"/>
      <c r="M6599" s="116"/>
      <c r="N6599" s="116"/>
      <c r="O6599" s="116"/>
      <c r="T6599" s="103"/>
      <c r="Y6599" s="130" t="s">
        <v>596</v>
      </c>
      <c r="Z6599" s="130" t="s">
        <v>419</v>
      </c>
    </row>
    <row r="6600">
      <c r="L6600" s="116"/>
      <c r="M6600" s="116"/>
      <c r="N6600" s="116"/>
      <c r="O6600" s="116"/>
      <c r="T6600" s="103"/>
      <c r="Y6600" s="130" t="s">
        <v>73</v>
      </c>
      <c r="Z6600" s="130" t="s">
        <v>489</v>
      </c>
    </row>
    <row r="6601">
      <c r="L6601" s="116"/>
      <c r="M6601" s="116"/>
      <c r="N6601" s="116"/>
      <c r="O6601" s="116"/>
      <c r="T6601" s="103"/>
      <c r="Y6601" s="130" t="s">
        <v>125</v>
      </c>
      <c r="Z6601" s="130" t="s">
        <v>367</v>
      </c>
    </row>
    <row r="6602">
      <c r="L6602" s="116"/>
      <c r="M6602" s="116"/>
      <c r="N6602" s="116"/>
      <c r="O6602" s="116"/>
      <c r="T6602" s="103"/>
      <c r="Y6602" s="130" t="s">
        <v>175</v>
      </c>
      <c r="Z6602" s="130" t="s">
        <v>498</v>
      </c>
    </row>
    <row r="6603">
      <c r="L6603" s="116"/>
      <c r="M6603" s="116"/>
      <c r="N6603" s="116"/>
      <c r="O6603" s="116"/>
      <c r="T6603" s="103"/>
      <c r="Y6603" s="130" t="s">
        <v>83</v>
      </c>
      <c r="Z6603" s="130" t="s">
        <v>427</v>
      </c>
    </row>
    <row r="6604">
      <c r="L6604" s="116"/>
      <c r="M6604" s="116"/>
      <c r="N6604" s="116"/>
      <c r="O6604" s="116"/>
      <c r="T6604" s="103"/>
      <c r="Y6604" s="130" t="s">
        <v>187</v>
      </c>
      <c r="Z6604" s="130" t="s">
        <v>490</v>
      </c>
    </row>
    <row r="6605">
      <c r="L6605" s="116"/>
      <c r="M6605" s="116"/>
      <c r="N6605" s="116"/>
      <c r="O6605" s="116"/>
      <c r="T6605" s="103"/>
      <c r="Y6605" s="130" t="s">
        <v>121</v>
      </c>
      <c r="Z6605" s="130" t="s">
        <v>367</v>
      </c>
    </row>
    <row r="6606">
      <c r="L6606" s="116"/>
      <c r="M6606" s="116"/>
      <c r="N6606" s="116"/>
      <c r="O6606" s="116"/>
      <c r="T6606" s="103"/>
      <c r="Y6606" s="130" t="s">
        <v>67</v>
      </c>
      <c r="Z6606" s="130" t="s">
        <v>435</v>
      </c>
    </row>
    <row r="6607">
      <c r="L6607" s="116"/>
      <c r="M6607" s="116"/>
      <c r="N6607" s="116"/>
      <c r="O6607" s="116"/>
      <c r="T6607" s="103"/>
      <c r="Y6607" s="130" t="s">
        <v>611</v>
      </c>
      <c r="Z6607" s="130" t="s">
        <v>404</v>
      </c>
    </row>
    <row r="6608">
      <c r="L6608" s="116"/>
      <c r="M6608" s="116"/>
      <c r="N6608" s="116"/>
      <c r="O6608" s="116"/>
      <c r="T6608" s="103"/>
      <c r="Y6608" s="130" t="s">
        <v>69</v>
      </c>
      <c r="Z6608" s="130" t="s">
        <v>468</v>
      </c>
    </row>
    <row r="6609">
      <c r="L6609" s="116"/>
      <c r="M6609" s="116"/>
      <c r="N6609" s="116"/>
      <c r="O6609" s="116"/>
      <c r="T6609" s="103"/>
      <c r="Y6609" s="130" t="s">
        <v>243</v>
      </c>
      <c r="Z6609" s="130" t="s">
        <v>486</v>
      </c>
    </row>
    <row r="6610">
      <c r="L6610" s="116"/>
      <c r="M6610" s="116"/>
      <c r="N6610" s="116"/>
      <c r="O6610" s="116"/>
      <c r="T6610" s="103"/>
      <c r="Y6610" s="130" t="s">
        <v>139</v>
      </c>
      <c r="Z6610" s="130" t="s">
        <v>427</v>
      </c>
    </row>
    <row r="6611">
      <c r="L6611" s="116"/>
      <c r="M6611" s="116"/>
      <c r="N6611" s="116"/>
      <c r="O6611" s="116"/>
      <c r="T6611" s="103"/>
      <c r="Y6611" s="130" t="s">
        <v>613</v>
      </c>
      <c r="Z6611" s="130" t="s">
        <v>492</v>
      </c>
    </row>
    <row r="6612">
      <c r="L6612" s="116"/>
      <c r="M6612" s="116"/>
      <c r="N6612" s="116"/>
      <c r="O6612" s="116"/>
      <c r="T6612" s="103"/>
      <c r="Y6612" s="130" t="s">
        <v>81</v>
      </c>
      <c r="Z6612" s="130" t="s">
        <v>413</v>
      </c>
    </row>
    <row r="6613">
      <c r="L6613" s="116"/>
      <c r="M6613" s="116"/>
      <c r="N6613" s="116"/>
      <c r="O6613" s="116"/>
      <c r="T6613" s="103"/>
      <c r="Y6613" s="130" t="s">
        <v>97</v>
      </c>
      <c r="Z6613" s="130" t="s">
        <v>471</v>
      </c>
    </row>
    <row r="6614">
      <c r="L6614" s="116"/>
      <c r="M6614" s="116"/>
      <c r="N6614" s="116"/>
      <c r="O6614" s="116"/>
      <c r="T6614" s="103"/>
      <c r="Y6614" s="130" t="s">
        <v>123</v>
      </c>
      <c r="Z6614" s="130" t="s">
        <v>480</v>
      </c>
    </row>
    <row r="6615">
      <c r="L6615" s="116"/>
      <c r="M6615" s="116"/>
      <c r="N6615" s="116"/>
      <c r="O6615" s="116"/>
      <c r="T6615" s="103"/>
      <c r="Y6615" s="130" t="s">
        <v>548</v>
      </c>
      <c r="Z6615" s="130" t="s">
        <v>464</v>
      </c>
    </row>
    <row r="6616">
      <c r="L6616" s="116"/>
      <c r="M6616" s="116"/>
      <c r="N6616" s="116"/>
      <c r="O6616" s="116"/>
      <c r="T6616" s="103"/>
      <c r="Y6616" s="130" t="s">
        <v>91</v>
      </c>
      <c r="Z6616" s="130" t="s">
        <v>483</v>
      </c>
    </row>
    <row r="6617">
      <c r="L6617" s="116"/>
      <c r="M6617" s="116"/>
      <c r="N6617" s="116"/>
      <c r="O6617" s="116"/>
      <c r="T6617" s="103"/>
      <c r="Y6617" s="130" t="s">
        <v>155</v>
      </c>
      <c r="Z6617" s="130" t="s">
        <v>372</v>
      </c>
    </row>
    <row r="6618">
      <c r="L6618" s="116"/>
      <c r="M6618" s="116"/>
      <c r="N6618" s="116"/>
      <c r="O6618" s="116"/>
      <c r="T6618" s="103"/>
      <c r="Y6618" s="130" t="s">
        <v>582</v>
      </c>
      <c r="Z6618" s="130" t="s">
        <v>451</v>
      </c>
    </row>
    <row r="6619">
      <c r="L6619" s="116"/>
      <c r="M6619" s="116"/>
      <c r="N6619" s="116"/>
      <c r="O6619" s="116"/>
      <c r="T6619" s="103"/>
      <c r="Y6619" s="130" t="s">
        <v>255</v>
      </c>
      <c r="Z6619" s="130" t="s">
        <v>425</v>
      </c>
    </row>
    <row r="6620">
      <c r="L6620" s="116"/>
      <c r="M6620" s="116"/>
      <c r="N6620" s="116"/>
      <c r="O6620" s="116"/>
      <c r="T6620" s="103"/>
      <c r="Y6620" s="130" t="s">
        <v>103</v>
      </c>
      <c r="Z6620" s="130" t="s">
        <v>464</v>
      </c>
    </row>
    <row r="6621">
      <c r="L6621" s="116"/>
      <c r="M6621" s="116"/>
      <c r="N6621" s="116"/>
      <c r="O6621" s="116"/>
      <c r="T6621" s="103"/>
      <c r="Y6621" s="130" t="s">
        <v>75</v>
      </c>
      <c r="Z6621" s="130" t="s">
        <v>398</v>
      </c>
    </row>
    <row r="6622">
      <c r="L6622" s="116"/>
      <c r="M6622" s="116"/>
      <c r="N6622" s="116"/>
      <c r="O6622" s="116"/>
      <c r="T6622" s="103"/>
      <c r="Y6622" s="130" t="s">
        <v>141</v>
      </c>
      <c r="Z6622" s="130" t="s">
        <v>449</v>
      </c>
    </row>
    <row r="6623">
      <c r="L6623" s="116"/>
      <c r="M6623" s="116"/>
      <c r="N6623" s="116"/>
      <c r="O6623" s="116"/>
      <c r="T6623" s="103"/>
      <c r="Y6623" s="130" t="s">
        <v>193</v>
      </c>
      <c r="Z6623" s="130" t="s">
        <v>490</v>
      </c>
    </row>
    <row r="6624">
      <c r="L6624" s="116"/>
      <c r="M6624" s="116"/>
      <c r="N6624" s="116"/>
      <c r="O6624" s="116"/>
      <c r="T6624" s="103"/>
      <c r="Y6624" s="130" t="s">
        <v>197</v>
      </c>
      <c r="Z6624" s="130" t="s">
        <v>490</v>
      </c>
    </row>
    <row r="6625">
      <c r="L6625" s="116"/>
      <c r="M6625" s="116"/>
      <c r="N6625" s="116"/>
      <c r="O6625" s="116"/>
      <c r="T6625" s="103"/>
      <c r="Y6625" s="130" t="s">
        <v>129</v>
      </c>
      <c r="Z6625" s="130" t="s">
        <v>372</v>
      </c>
    </row>
    <row r="6626">
      <c r="L6626" s="116"/>
      <c r="M6626" s="116"/>
      <c r="N6626" s="116"/>
      <c r="O6626" s="116"/>
      <c r="T6626" s="103"/>
      <c r="Y6626" s="130" t="s">
        <v>89</v>
      </c>
      <c r="Z6626" s="130" t="s">
        <v>417</v>
      </c>
    </row>
    <row r="6627">
      <c r="L6627" s="116"/>
      <c r="M6627" s="116"/>
      <c r="N6627" s="116"/>
      <c r="O6627" s="116"/>
      <c r="T6627" s="103"/>
      <c r="Y6627" s="130" t="s">
        <v>165</v>
      </c>
      <c r="Z6627" s="130" t="s">
        <v>478</v>
      </c>
    </row>
    <row r="6628">
      <c r="L6628" s="116"/>
      <c r="M6628" s="116"/>
      <c r="N6628" s="116"/>
      <c r="O6628" s="116"/>
      <c r="T6628" s="103"/>
      <c r="Y6628" s="130" t="s">
        <v>201</v>
      </c>
      <c r="Z6628" s="130" t="s">
        <v>478</v>
      </c>
    </row>
    <row r="6629">
      <c r="L6629" s="116"/>
      <c r="M6629" s="116"/>
      <c r="N6629" s="116"/>
      <c r="O6629" s="116"/>
      <c r="T6629" s="103"/>
      <c r="Y6629" s="130" t="s">
        <v>205</v>
      </c>
      <c r="Z6629" s="130" t="s">
        <v>372</v>
      </c>
    </row>
    <row r="6630">
      <c r="L6630" s="116"/>
      <c r="M6630" s="116"/>
      <c r="N6630" s="116"/>
      <c r="O6630" s="116"/>
      <c r="T6630" s="103"/>
      <c r="Y6630" s="130" t="s">
        <v>527</v>
      </c>
      <c r="Z6630" s="130" t="s">
        <v>480</v>
      </c>
    </row>
    <row r="6631">
      <c r="L6631" s="116"/>
      <c r="M6631" s="116"/>
      <c r="N6631" s="116"/>
      <c r="O6631" s="116"/>
      <c r="T6631" s="103"/>
      <c r="Y6631" s="130" t="s">
        <v>60</v>
      </c>
      <c r="Z6631" s="130" t="s">
        <v>417</v>
      </c>
    </row>
    <row r="6632">
      <c r="L6632" s="116"/>
      <c r="M6632" s="116"/>
      <c r="N6632" s="116"/>
      <c r="O6632" s="116"/>
      <c r="T6632" s="103"/>
      <c r="Y6632" s="130" t="s">
        <v>585</v>
      </c>
      <c r="Z6632" s="130" t="s">
        <v>417</v>
      </c>
    </row>
    <row r="6633">
      <c r="L6633" s="116"/>
      <c r="M6633" s="116"/>
      <c r="N6633" s="116"/>
      <c r="O6633" s="116"/>
      <c r="T6633" s="103"/>
      <c r="Y6633" s="130" t="s">
        <v>135</v>
      </c>
      <c r="Z6633" s="130" t="s">
        <v>459</v>
      </c>
    </row>
    <row r="6634">
      <c r="L6634" s="116"/>
      <c r="M6634" s="116"/>
      <c r="N6634" s="116"/>
      <c r="O6634" s="116"/>
      <c r="T6634" s="103"/>
      <c r="Y6634" s="130" t="s">
        <v>189</v>
      </c>
      <c r="Z6634" s="130" t="s">
        <v>490</v>
      </c>
    </row>
    <row r="6635">
      <c r="L6635" s="116"/>
      <c r="M6635" s="116"/>
      <c r="N6635" s="116"/>
      <c r="O6635" s="116"/>
      <c r="T6635" s="103"/>
      <c r="Y6635" s="130" t="s">
        <v>534</v>
      </c>
      <c r="Z6635" s="130" t="s">
        <v>381</v>
      </c>
    </row>
    <row r="6636">
      <c r="L6636" s="116"/>
      <c r="M6636" s="116"/>
      <c r="N6636" s="116"/>
      <c r="O6636" s="116"/>
      <c r="T6636" s="103"/>
      <c r="Y6636" s="130" t="s">
        <v>211</v>
      </c>
      <c r="Z6636" s="130" t="s">
        <v>492</v>
      </c>
    </row>
    <row r="6637">
      <c r="L6637" s="116"/>
      <c r="M6637" s="116"/>
      <c r="N6637" s="116"/>
      <c r="O6637" s="116"/>
      <c r="T6637" s="103"/>
      <c r="Y6637" s="130" t="s">
        <v>538</v>
      </c>
      <c r="Z6637" s="130" t="s">
        <v>430</v>
      </c>
    </row>
    <row r="6638">
      <c r="L6638" s="116"/>
      <c r="M6638" s="116"/>
      <c r="N6638" s="116"/>
      <c r="O6638" s="116"/>
      <c r="T6638" s="103"/>
      <c r="Y6638" s="130" t="s">
        <v>608</v>
      </c>
      <c r="Z6638" s="130" t="s">
        <v>407</v>
      </c>
    </row>
    <row r="6639">
      <c r="L6639" s="116"/>
      <c r="M6639" s="116"/>
      <c r="N6639" s="116"/>
      <c r="O6639" s="116"/>
      <c r="T6639" s="103"/>
      <c r="Y6639" s="130" t="s">
        <v>77</v>
      </c>
      <c r="Z6639" s="130" t="s">
        <v>427</v>
      </c>
    </row>
    <row r="6640">
      <c r="L6640" s="116"/>
      <c r="M6640" s="116"/>
      <c r="N6640" s="116"/>
      <c r="O6640" s="116"/>
      <c r="T6640" s="103"/>
      <c r="Y6640" s="130" t="s">
        <v>111</v>
      </c>
      <c r="Z6640" s="130" t="s">
        <v>372</v>
      </c>
    </row>
    <row r="6641">
      <c r="L6641" s="116"/>
      <c r="M6641" s="116"/>
      <c r="N6641" s="116"/>
      <c r="O6641" s="116"/>
      <c r="T6641" s="103"/>
      <c r="Y6641" s="130" t="s">
        <v>215</v>
      </c>
      <c r="Z6641" s="130" t="s">
        <v>492</v>
      </c>
    </row>
    <row r="6642">
      <c r="L6642" s="116"/>
      <c r="M6642" s="116"/>
      <c r="N6642" s="116"/>
      <c r="O6642" s="116"/>
      <c r="T6642" s="103"/>
      <c r="Y6642" s="130" t="s">
        <v>615</v>
      </c>
      <c r="Z6642" s="130" t="s">
        <v>492</v>
      </c>
    </row>
    <row r="6643">
      <c r="L6643" s="116"/>
      <c r="M6643" s="116"/>
      <c r="N6643" s="116"/>
      <c r="O6643" s="116"/>
      <c r="T6643" s="103"/>
      <c r="Y6643" s="130" t="s">
        <v>87</v>
      </c>
      <c r="Z6643" s="130" t="s">
        <v>439</v>
      </c>
    </row>
    <row r="6644">
      <c r="L6644" s="116"/>
      <c r="M6644" s="116"/>
      <c r="N6644" s="116"/>
      <c r="O6644" s="116"/>
      <c r="T6644" s="103"/>
      <c r="Y6644" s="130" t="s">
        <v>596</v>
      </c>
      <c r="Z6644" s="130" t="s">
        <v>419</v>
      </c>
    </row>
    <row r="6645">
      <c r="L6645" s="116"/>
      <c r="M6645" s="116"/>
      <c r="N6645" s="116"/>
      <c r="O6645" s="116"/>
      <c r="T6645" s="103"/>
      <c r="Y6645" s="130" t="s">
        <v>73</v>
      </c>
      <c r="Z6645" s="130" t="s">
        <v>489</v>
      </c>
    </row>
    <row r="6646">
      <c r="L6646" s="116"/>
      <c r="M6646" s="116"/>
      <c r="N6646" s="116"/>
      <c r="O6646" s="116"/>
      <c r="T6646" s="103"/>
      <c r="Y6646" s="130" t="s">
        <v>125</v>
      </c>
      <c r="Z6646" s="130" t="s">
        <v>367</v>
      </c>
    </row>
    <row r="6647">
      <c r="L6647" s="116"/>
      <c r="M6647" s="116"/>
      <c r="N6647" s="116"/>
      <c r="O6647" s="116"/>
      <c r="T6647" s="103"/>
      <c r="Y6647" s="130" t="s">
        <v>175</v>
      </c>
      <c r="Z6647" s="130" t="s">
        <v>498</v>
      </c>
    </row>
    <row r="6648">
      <c r="L6648" s="116"/>
      <c r="M6648" s="116"/>
      <c r="N6648" s="116"/>
      <c r="O6648" s="116"/>
      <c r="T6648" s="103"/>
      <c r="Y6648" s="130" t="s">
        <v>83</v>
      </c>
      <c r="Z6648" s="130" t="s">
        <v>427</v>
      </c>
    </row>
    <row r="6649">
      <c r="L6649" s="116"/>
      <c r="M6649" s="116"/>
      <c r="N6649" s="116"/>
      <c r="O6649" s="116"/>
      <c r="T6649" s="103"/>
      <c r="Y6649" s="130" t="s">
        <v>187</v>
      </c>
      <c r="Z6649" s="130" t="s">
        <v>490</v>
      </c>
    </row>
    <row r="6650">
      <c r="L6650" s="116"/>
      <c r="M6650" s="116"/>
      <c r="N6650" s="116"/>
      <c r="O6650" s="116"/>
      <c r="T6650" s="103"/>
      <c r="Y6650" s="130" t="s">
        <v>121</v>
      </c>
      <c r="Z6650" s="130" t="s">
        <v>367</v>
      </c>
    </row>
    <row r="6651">
      <c r="L6651" s="116"/>
      <c r="M6651" s="116"/>
      <c r="N6651" s="116"/>
      <c r="O6651" s="116"/>
      <c r="T6651" s="103"/>
      <c r="Y6651" s="130" t="s">
        <v>67</v>
      </c>
      <c r="Z6651" s="130" t="s">
        <v>435</v>
      </c>
    </row>
    <row r="6652">
      <c r="L6652" s="116"/>
      <c r="M6652" s="116"/>
      <c r="N6652" s="116"/>
      <c r="O6652" s="116"/>
      <c r="T6652" s="103"/>
      <c r="Y6652" s="130" t="s">
        <v>611</v>
      </c>
      <c r="Z6652" s="130" t="s">
        <v>404</v>
      </c>
    </row>
    <row r="6653">
      <c r="L6653" s="116"/>
      <c r="M6653" s="116"/>
      <c r="N6653" s="116"/>
      <c r="O6653" s="116"/>
      <c r="T6653" s="103"/>
      <c r="Y6653" s="130" t="s">
        <v>69</v>
      </c>
      <c r="Z6653" s="130" t="s">
        <v>468</v>
      </c>
    </row>
    <row r="6654">
      <c r="L6654" s="116"/>
      <c r="M6654" s="116"/>
      <c r="N6654" s="116"/>
      <c r="O6654" s="116"/>
      <c r="T6654" s="103"/>
      <c r="Y6654" s="130" t="s">
        <v>243</v>
      </c>
      <c r="Z6654" s="130" t="s">
        <v>486</v>
      </c>
    </row>
    <row r="6655">
      <c r="L6655" s="116"/>
      <c r="M6655" s="116"/>
      <c r="N6655" s="116"/>
      <c r="O6655" s="116"/>
      <c r="T6655" s="103"/>
      <c r="Y6655" s="130" t="s">
        <v>139</v>
      </c>
      <c r="Z6655" s="130" t="s">
        <v>427</v>
      </c>
    </row>
    <row r="6656">
      <c r="L6656" s="116"/>
      <c r="M6656" s="116"/>
      <c r="N6656" s="116"/>
      <c r="O6656" s="116"/>
      <c r="T6656" s="103"/>
      <c r="Y6656" s="130" t="s">
        <v>613</v>
      </c>
      <c r="Z6656" s="130" t="s">
        <v>492</v>
      </c>
    </row>
    <row r="6657">
      <c r="L6657" s="116"/>
      <c r="M6657" s="116"/>
      <c r="N6657" s="116"/>
      <c r="O6657" s="116"/>
      <c r="T6657" s="103"/>
      <c r="Y6657" s="130" t="s">
        <v>81</v>
      </c>
      <c r="Z6657" s="130" t="s">
        <v>413</v>
      </c>
    </row>
    <row r="6658">
      <c r="L6658" s="116"/>
      <c r="M6658" s="116"/>
      <c r="N6658" s="116"/>
      <c r="O6658" s="116"/>
      <c r="T6658" s="103"/>
      <c r="Y6658" s="130" t="s">
        <v>97</v>
      </c>
      <c r="Z6658" s="130" t="s">
        <v>471</v>
      </c>
    </row>
    <row r="6659">
      <c r="L6659" s="116"/>
      <c r="M6659" s="116"/>
      <c r="N6659" s="116"/>
      <c r="O6659" s="116"/>
      <c r="T6659" s="103"/>
      <c r="Y6659" s="130" t="s">
        <v>123</v>
      </c>
      <c r="Z6659" s="130" t="s">
        <v>480</v>
      </c>
    </row>
    <row r="6660">
      <c r="L6660" s="116"/>
      <c r="M6660" s="116"/>
      <c r="N6660" s="116"/>
      <c r="O6660" s="116"/>
      <c r="T6660" s="103"/>
      <c r="Y6660" s="130" t="s">
        <v>548</v>
      </c>
      <c r="Z6660" s="130" t="s">
        <v>464</v>
      </c>
    </row>
    <row r="6661">
      <c r="L6661" s="116"/>
      <c r="M6661" s="116"/>
      <c r="N6661" s="116"/>
      <c r="O6661" s="116"/>
      <c r="T6661" s="103"/>
      <c r="Y6661" s="130" t="s">
        <v>155</v>
      </c>
      <c r="Z6661" s="130" t="s">
        <v>372</v>
      </c>
    </row>
    <row r="6662">
      <c r="L6662" s="116"/>
      <c r="M6662" s="116"/>
      <c r="N6662" s="116"/>
      <c r="O6662" s="116"/>
      <c r="T6662" s="103"/>
      <c r="Y6662" s="130" t="s">
        <v>582</v>
      </c>
      <c r="Z6662" s="130" t="s">
        <v>451</v>
      </c>
    </row>
    <row r="6663">
      <c r="L6663" s="116"/>
      <c r="M6663" s="116"/>
      <c r="N6663" s="116"/>
      <c r="O6663" s="116"/>
      <c r="T6663" s="103"/>
      <c r="Y6663" s="130" t="s">
        <v>255</v>
      </c>
      <c r="Z6663" s="130" t="s">
        <v>425</v>
      </c>
    </row>
    <row r="6664">
      <c r="L6664" s="116"/>
      <c r="M6664" s="116"/>
      <c r="N6664" s="116"/>
      <c r="O6664" s="116"/>
      <c r="T6664" s="103"/>
      <c r="Y6664" s="130" t="s">
        <v>103</v>
      </c>
      <c r="Z6664" s="130" t="s">
        <v>464</v>
      </c>
    </row>
    <row r="6665">
      <c r="L6665" s="116"/>
      <c r="M6665" s="116"/>
      <c r="N6665" s="116"/>
      <c r="O6665" s="116"/>
      <c r="T6665" s="103"/>
      <c r="Y6665" s="130" t="s">
        <v>75</v>
      </c>
      <c r="Z6665" s="130" t="s">
        <v>398</v>
      </c>
    </row>
    <row r="6666">
      <c r="L6666" s="116"/>
      <c r="M6666" s="116"/>
      <c r="N6666" s="116"/>
      <c r="O6666" s="116"/>
      <c r="T6666" s="103"/>
      <c r="Y6666" s="130" t="s">
        <v>141</v>
      </c>
      <c r="Z6666" s="130" t="s">
        <v>449</v>
      </c>
    </row>
    <row r="6667">
      <c r="L6667" s="116"/>
      <c r="M6667" s="116"/>
      <c r="N6667" s="116"/>
      <c r="O6667" s="116"/>
      <c r="T6667" s="103"/>
      <c r="Y6667" s="130" t="s">
        <v>193</v>
      </c>
      <c r="Z6667" s="130" t="s">
        <v>490</v>
      </c>
    </row>
    <row r="6668">
      <c r="L6668" s="116"/>
      <c r="M6668" s="116"/>
      <c r="N6668" s="116"/>
      <c r="O6668" s="116"/>
      <c r="T6668" s="103"/>
      <c r="Y6668" s="130" t="s">
        <v>197</v>
      </c>
      <c r="Z6668" s="130" t="s">
        <v>490</v>
      </c>
    </row>
    <row r="6669">
      <c r="L6669" s="116"/>
      <c r="M6669" s="116"/>
      <c r="N6669" s="116"/>
      <c r="O6669" s="116"/>
      <c r="T6669" s="103"/>
      <c r="Y6669" s="130" t="s">
        <v>129</v>
      </c>
      <c r="Z6669" s="130" t="s">
        <v>372</v>
      </c>
    </row>
    <row r="6670">
      <c r="L6670" s="116"/>
      <c r="M6670" s="116"/>
      <c r="N6670" s="116"/>
      <c r="O6670" s="116"/>
      <c r="T6670" s="103"/>
      <c r="Y6670" s="130" t="s">
        <v>89</v>
      </c>
      <c r="Z6670" s="130" t="s">
        <v>417</v>
      </c>
    </row>
    <row r="6671">
      <c r="L6671" s="116"/>
      <c r="M6671" s="116"/>
      <c r="N6671" s="116"/>
      <c r="O6671" s="116"/>
      <c r="T6671" s="103"/>
      <c r="Y6671" s="130" t="s">
        <v>165</v>
      </c>
      <c r="Z6671" s="130" t="s">
        <v>478</v>
      </c>
    </row>
    <row r="6672">
      <c r="L6672" s="116"/>
      <c r="M6672" s="116"/>
      <c r="N6672" s="116"/>
      <c r="O6672" s="116"/>
      <c r="T6672" s="103"/>
      <c r="Y6672" s="130" t="s">
        <v>205</v>
      </c>
      <c r="Z6672" s="130" t="s">
        <v>372</v>
      </c>
    </row>
    <row r="6673">
      <c r="L6673" s="116"/>
      <c r="M6673" s="116"/>
      <c r="N6673" s="116"/>
      <c r="O6673" s="116"/>
      <c r="T6673" s="103"/>
      <c r="Y6673" s="130" t="s">
        <v>527</v>
      </c>
      <c r="Z6673" s="130" t="s">
        <v>480</v>
      </c>
    </row>
    <row r="6674">
      <c r="L6674" s="116"/>
      <c r="M6674" s="116"/>
      <c r="N6674" s="116"/>
      <c r="O6674" s="116"/>
      <c r="T6674" s="103"/>
      <c r="Y6674" s="130" t="s">
        <v>60</v>
      </c>
      <c r="Z6674" s="130" t="s">
        <v>417</v>
      </c>
    </row>
    <row r="6675">
      <c r="L6675" s="116"/>
      <c r="M6675" s="116"/>
      <c r="N6675" s="116"/>
      <c r="O6675" s="116"/>
      <c r="T6675" s="103"/>
      <c r="Y6675" s="130" t="s">
        <v>585</v>
      </c>
      <c r="Z6675" s="130" t="s">
        <v>417</v>
      </c>
    </row>
    <row r="6676">
      <c r="L6676" s="116"/>
      <c r="M6676" s="116"/>
      <c r="N6676" s="116"/>
      <c r="O6676" s="116"/>
      <c r="T6676" s="103"/>
      <c r="Y6676" s="130" t="s">
        <v>135</v>
      </c>
      <c r="Z6676" s="130" t="s">
        <v>459</v>
      </c>
    </row>
    <row r="6677">
      <c r="L6677" s="116"/>
      <c r="M6677" s="116"/>
      <c r="N6677" s="116"/>
      <c r="O6677" s="116"/>
      <c r="T6677" s="103"/>
      <c r="Y6677" s="130" t="s">
        <v>189</v>
      </c>
      <c r="Z6677" s="130" t="s">
        <v>490</v>
      </c>
    </row>
    <row r="6678">
      <c r="L6678" s="116"/>
      <c r="M6678" s="116"/>
      <c r="N6678" s="116"/>
      <c r="O6678" s="116"/>
      <c r="T6678" s="103"/>
      <c r="Y6678" s="130" t="s">
        <v>534</v>
      </c>
      <c r="Z6678" s="130" t="s">
        <v>381</v>
      </c>
    </row>
    <row r="6679">
      <c r="L6679" s="116"/>
      <c r="M6679" s="116"/>
      <c r="N6679" s="116"/>
      <c r="O6679" s="116"/>
      <c r="T6679" s="103"/>
      <c r="Y6679" s="130" t="s">
        <v>211</v>
      </c>
      <c r="Z6679" s="130" t="s">
        <v>492</v>
      </c>
    </row>
    <row r="6680">
      <c r="L6680" s="116"/>
      <c r="M6680" s="116"/>
      <c r="N6680" s="116"/>
      <c r="O6680" s="116"/>
      <c r="T6680" s="103"/>
      <c r="Y6680" s="130" t="s">
        <v>538</v>
      </c>
      <c r="Z6680" s="130" t="s">
        <v>430</v>
      </c>
    </row>
    <row r="6681">
      <c r="L6681" s="116"/>
      <c r="M6681" s="116"/>
      <c r="N6681" s="116"/>
      <c r="O6681" s="116"/>
      <c r="T6681" s="103"/>
      <c r="Y6681" s="130" t="s">
        <v>608</v>
      </c>
      <c r="Z6681" s="130" t="s">
        <v>407</v>
      </c>
    </row>
    <row r="6682">
      <c r="L6682" s="116"/>
      <c r="M6682" s="116"/>
      <c r="N6682" s="116"/>
      <c r="O6682" s="116"/>
      <c r="T6682" s="103"/>
      <c r="Y6682" s="130" t="s">
        <v>77</v>
      </c>
      <c r="Z6682" s="130" t="s">
        <v>427</v>
      </c>
    </row>
    <row r="6683">
      <c r="L6683" s="116"/>
      <c r="M6683" s="116"/>
      <c r="N6683" s="116"/>
      <c r="O6683" s="116"/>
      <c r="T6683" s="103"/>
      <c r="Y6683" s="130" t="s">
        <v>111</v>
      </c>
      <c r="Z6683" s="130" t="s">
        <v>372</v>
      </c>
    </row>
    <row r="6684">
      <c r="L6684" s="116"/>
      <c r="M6684" s="116"/>
      <c r="N6684" s="116"/>
      <c r="O6684" s="116"/>
      <c r="T6684" s="103"/>
      <c r="Y6684" s="130" t="s">
        <v>191</v>
      </c>
      <c r="Z6684" s="130" t="s">
        <v>384</v>
      </c>
    </row>
    <row r="6685">
      <c r="L6685" s="116"/>
      <c r="M6685" s="116"/>
      <c r="N6685" s="116"/>
      <c r="O6685" s="116"/>
      <c r="T6685" s="103"/>
      <c r="Y6685" s="130" t="s">
        <v>215</v>
      </c>
      <c r="Z6685" s="130" t="s">
        <v>492</v>
      </c>
    </row>
    <row r="6686">
      <c r="L6686" s="116"/>
      <c r="M6686" s="116"/>
      <c r="N6686" s="116"/>
      <c r="O6686" s="116"/>
      <c r="T6686" s="103"/>
      <c r="Y6686" s="130" t="s">
        <v>615</v>
      </c>
      <c r="Z6686" s="130" t="s">
        <v>492</v>
      </c>
    </row>
    <row r="6687">
      <c r="L6687" s="116"/>
      <c r="M6687" s="116"/>
      <c r="N6687" s="116"/>
      <c r="O6687" s="116"/>
      <c r="T6687" s="103"/>
      <c r="Y6687" s="130" t="s">
        <v>87</v>
      </c>
      <c r="Z6687" s="130" t="s">
        <v>439</v>
      </c>
    </row>
    <row r="6688">
      <c r="L6688" s="116"/>
      <c r="M6688" s="116"/>
      <c r="N6688" s="116"/>
      <c r="O6688" s="116"/>
      <c r="T6688" s="103"/>
      <c r="Y6688" s="130" t="s">
        <v>596</v>
      </c>
      <c r="Z6688" s="130" t="s">
        <v>419</v>
      </c>
    </row>
    <row r="6689">
      <c r="L6689" s="116"/>
      <c r="M6689" s="116"/>
      <c r="N6689" s="116"/>
      <c r="O6689" s="116"/>
      <c r="T6689" s="103"/>
      <c r="Y6689" s="130" t="s">
        <v>73</v>
      </c>
      <c r="Z6689" s="130" t="s">
        <v>489</v>
      </c>
    </row>
    <row r="6690">
      <c r="L6690" s="116"/>
      <c r="M6690" s="116"/>
      <c r="N6690" s="116"/>
      <c r="O6690" s="116"/>
      <c r="T6690" s="103"/>
      <c r="Y6690" s="130" t="s">
        <v>125</v>
      </c>
      <c r="Z6690" s="130" t="s">
        <v>367</v>
      </c>
    </row>
    <row r="6691">
      <c r="L6691" s="116"/>
      <c r="M6691" s="116"/>
      <c r="N6691" s="116"/>
      <c r="O6691" s="116"/>
      <c r="T6691" s="103"/>
      <c r="Y6691" s="130" t="s">
        <v>175</v>
      </c>
      <c r="Z6691" s="130" t="s">
        <v>498</v>
      </c>
    </row>
    <row r="6692">
      <c r="L6692" s="116"/>
      <c r="M6692" s="116"/>
      <c r="N6692" s="116"/>
      <c r="O6692" s="116"/>
      <c r="T6692" s="103"/>
      <c r="Y6692" s="130" t="s">
        <v>83</v>
      </c>
      <c r="Z6692" s="130" t="s">
        <v>427</v>
      </c>
    </row>
    <row r="6693">
      <c r="L6693" s="116"/>
      <c r="M6693" s="116"/>
      <c r="N6693" s="116"/>
      <c r="O6693" s="116"/>
      <c r="T6693" s="103"/>
      <c r="Y6693" s="130" t="s">
        <v>187</v>
      </c>
      <c r="Z6693" s="130" t="s">
        <v>490</v>
      </c>
    </row>
    <row r="6694">
      <c r="L6694" s="116"/>
      <c r="M6694" s="116"/>
      <c r="N6694" s="116"/>
      <c r="O6694" s="116"/>
      <c r="T6694" s="103"/>
      <c r="Y6694" s="130" t="s">
        <v>233</v>
      </c>
      <c r="Z6694" s="130" t="s">
        <v>490</v>
      </c>
    </row>
    <row r="6695">
      <c r="L6695" s="116"/>
      <c r="M6695" s="116"/>
      <c r="N6695" s="116"/>
      <c r="O6695" s="116"/>
      <c r="T6695" s="103"/>
      <c r="Y6695" s="130" t="s">
        <v>121</v>
      </c>
      <c r="Z6695" s="130" t="s">
        <v>367</v>
      </c>
    </row>
    <row r="6696">
      <c r="L6696" s="116"/>
      <c r="M6696" s="116"/>
      <c r="N6696" s="116"/>
      <c r="O6696" s="116"/>
      <c r="T6696" s="103"/>
      <c r="Y6696" s="130" t="s">
        <v>67</v>
      </c>
      <c r="Z6696" s="130" t="s">
        <v>435</v>
      </c>
    </row>
    <row r="6697">
      <c r="L6697" s="116"/>
      <c r="M6697" s="116"/>
      <c r="N6697" s="116"/>
      <c r="O6697" s="116"/>
      <c r="T6697" s="103"/>
      <c r="Y6697" s="130" t="s">
        <v>611</v>
      </c>
      <c r="Z6697" s="130" t="s">
        <v>404</v>
      </c>
    </row>
    <row r="6698">
      <c r="L6698" s="116"/>
      <c r="M6698" s="116"/>
      <c r="N6698" s="116"/>
      <c r="O6698" s="116"/>
      <c r="T6698" s="103"/>
      <c r="Y6698" s="130" t="s">
        <v>69</v>
      </c>
      <c r="Z6698" s="130" t="s">
        <v>468</v>
      </c>
    </row>
    <row r="6699">
      <c r="L6699" s="116"/>
      <c r="M6699" s="116"/>
      <c r="N6699" s="116"/>
      <c r="O6699" s="116"/>
      <c r="T6699" s="103"/>
      <c r="Y6699" s="130" t="s">
        <v>243</v>
      </c>
      <c r="Z6699" s="130" t="s">
        <v>486</v>
      </c>
    </row>
    <row r="6700">
      <c r="L6700" s="116"/>
      <c r="M6700" s="116"/>
      <c r="N6700" s="116"/>
      <c r="O6700" s="116"/>
      <c r="T6700" s="103"/>
      <c r="Y6700" s="130" t="s">
        <v>139</v>
      </c>
      <c r="Z6700" s="130" t="s">
        <v>427</v>
      </c>
    </row>
    <row r="6701">
      <c r="L6701" s="116"/>
      <c r="M6701" s="116"/>
      <c r="N6701" s="116"/>
      <c r="O6701" s="116"/>
      <c r="T6701" s="103"/>
      <c r="Y6701" s="130" t="s">
        <v>613</v>
      </c>
      <c r="Z6701" s="130" t="s">
        <v>492</v>
      </c>
    </row>
    <row r="6702">
      <c r="L6702" s="116"/>
      <c r="M6702" s="116"/>
      <c r="N6702" s="116"/>
      <c r="O6702" s="116"/>
      <c r="T6702" s="103"/>
      <c r="Y6702" s="130" t="s">
        <v>81</v>
      </c>
      <c r="Z6702" s="130" t="s">
        <v>413</v>
      </c>
    </row>
    <row r="6703">
      <c r="L6703" s="116"/>
      <c r="M6703" s="116"/>
      <c r="N6703" s="116"/>
      <c r="O6703" s="116"/>
      <c r="T6703" s="103"/>
      <c r="Y6703" s="130" t="s">
        <v>97</v>
      </c>
      <c r="Z6703" s="130" t="s">
        <v>471</v>
      </c>
    </row>
    <row r="6704">
      <c r="L6704" s="116"/>
      <c r="M6704" s="116"/>
      <c r="N6704" s="116"/>
      <c r="O6704" s="116"/>
      <c r="T6704" s="103"/>
      <c r="Y6704" s="130" t="s">
        <v>123</v>
      </c>
      <c r="Z6704" s="130" t="s">
        <v>480</v>
      </c>
    </row>
    <row r="6705">
      <c r="L6705" s="116"/>
      <c r="M6705" s="116"/>
      <c r="N6705" s="116"/>
      <c r="O6705" s="116"/>
      <c r="T6705" s="103"/>
      <c r="Y6705" s="130" t="s">
        <v>548</v>
      </c>
      <c r="Z6705" s="130" t="s">
        <v>464</v>
      </c>
    </row>
    <row r="6706">
      <c r="L6706" s="116"/>
      <c r="M6706" s="116"/>
      <c r="N6706" s="116"/>
      <c r="O6706" s="116"/>
      <c r="T6706" s="103"/>
      <c r="Y6706" s="130" t="s">
        <v>91</v>
      </c>
      <c r="Z6706" s="130" t="s">
        <v>483</v>
      </c>
    </row>
    <row r="6707">
      <c r="L6707" s="116"/>
      <c r="M6707" s="116"/>
      <c r="N6707" s="116"/>
      <c r="O6707" s="116"/>
      <c r="T6707" s="103"/>
      <c r="Y6707" s="130" t="s">
        <v>155</v>
      </c>
      <c r="Z6707" s="130" t="s">
        <v>372</v>
      </c>
    </row>
    <row r="6708">
      <c r="L6708" s="116"/>
      <c r="M6708" s="116"/>
      <c r="N6708" s="116"/>
      <c r="O6708" s="116"/>
      <c r="T6708" s="103"/>
      <c r="Y6708" s="130" t="s">
        <v>582</v>
      </c>
      <c r="Z6708" s="130" t="s">
        <v>451</v>
      </c>
    </row>
    <row r="6709">
      <c r="L6709" s="116"/>
      <c r="M6709" s="116"/>
      <c r="N6709" s="116"/>
      <c r="O6709" s="116"/>
      <c r="T6709" s="103"/>
      <c r="Y6709" s="130" t="s">
        <v>255</v>
      </c>
      <c r="Z6709" s="130" t="s">
        <v>425</v>
      </c>
    </row>
    <row r="6710">
      <c r="L6710" s="116"/>
      <c r="M6710" s="116"/>
      <c r="N6710" s="116"/>
      <c r="O6710" s="116"/>
      <c r="T6710" s="103"/>
      <c r="Y6710" s="130" t="s">
        <v>103</v>
      </c>
      <c r="Z6710" s="130" t="s">
        <v>464</v>
      </c>
    </row>
    <row r="6711">
      <c r="L6711" s="116"/>
      <c r="M6711" s="116"/>
      <c r="N6711" s="116"/>
      <c r="O6711" s="116"/>
      <c r="T6711" s="103"/>
      <c r="Y6711" s="130" t="s">
        <v>75</v>
      </c>
      <c r="Z6711" s="130" t="s">
        <v>398</v>
      </c>
    </row>
    <row r="6712">
      <c r="L6712" s="116"/>
      <c r="M6712" s="116"/>
      <c r="N6712" s="116"/>
      <c r="O6712" s="116"/>
      <c r="T6712" s="103"/>
      <c r="Y6712" s="130" t="s">
        <v>141</v>
      </c>
      <c r="Z6712" s="130" t="s">
        <v>449</v>
      </c>
    </row>
    <row r="6713">
      <c r="L6713" s="116"/>
      <c r="M6713" s="116"/>
      <c r="N6713" s="116"/>
      <c r="O6713" s="116"/>
      <c r="T6713" s="103"/>
      <c r="Y6713" s="130" t="s">
        <v>193</v>
      </c>
      <c r="Z6713" s="130" t="s">
        <v>490</v>
      </c>
    </row>
    <row r="6714">
      <c r="L6714" s="116"/>
      <c r="M6714" s="116"/>
      <c r="N6714" s="116"/>
      <c r="O6714" s="116"/>
      <c r="T6714" s="103"/>
      <c r="Y6714" s="130" t="s">
        <v>197</v>
      </c>
      <c r="Z6714" s="130" t="s">
        <v>490</v>
      </c>
    </row>
    <row r="6715">
      <c r="L6715" s="116"/>
      <c r="M6715" s="116"/>
      <c r="N6715" s="116"/>
      <c r="O6715" s="116"/>
      <c r="T6715" s="103"/>
      <c r="Y6715" s="130" t="s">
        <v>129</v>
      </c>
      <c r="Z6715" s="130" t="s">
        <v>372</v>
      </c>
    </row>
    <row r="6716">
      <c r="L6716" s="116"/>
      <c r="M6716" s="116"/>
      <c r="N6716" s="116"/>
      <c r="O6716" s="116"/>
      <c r="T6716" s="103"/>
      <c r="Y6716" s="130" t="s">
        <v>89</v>
      </c>
      <c r="Z6716" s="130" t="s">
        <v>417</v>
      </c>
    </row>
    <row r="6717">
      <c r="L6717" s="116"/>
      <c r="M6717" s="116"/>
      <c r="N6717" s="116"/>
      <c r="O6717" s="116"/>
      <c r="T6717" s="103"/>
      <c r="Y6717" s="130" t="s">
        <v>165</v>
      </c>
      <c r="Z6717" s="130" t="s">
        <v>478</v>
      </c>
    </row>
    <row r="6718">
      <c r="L6718" s="116"/>
      <c r="M6718" s="116"/>
      <c r="N6718" s="116"/>
      <c r="O6718" s="116"/>
      <c r="T6718" s="103"/>
      <c r="Y6718" s="130" t="s">
        <v>201</v>
      </c>
      <c r="Z6718" s="130" t="s">
        <v>478</v>
      </c>
    </row>
    <row r="6719">
      <c r="L6719" s="116"/>
      <c r="M6719" s="116"/>
      <c r="N6719" s="116"/>
      <c r="O6719" s="116"/>
      <c r="T6719" s="103"/>
      <c r="Y6719" s="130" t="s">
        <v>205</v>
      </c>
      <c r="Z6719" s="130" t="s">
        <v>372</v>
      </c>
    </row>
    <row r="6720">
      <c r="L6720" s="116"/>
      <c r="M6720" s="116"/>
      <c r="N6720" s="116"/>
      <c r="O6720" s="116"/>
      <c r="T6720" s="103"/>
      <c r="Y6720" s="130" t="s">
        <v>527</v>
      </c>
      <c r="Z6720" s="130" t="s">
        <v>480</v>
      </c>
    </row>
    <row r="6721">
      <c r="L6721" s="116"/>
      <c r="M6721" s="116"/>
      <c r="N6721" s="116"/>
      <c r="O6721" s="116"/>
      <c r="T6721" s="103"/>
      <c r="Y6721" s="130" t="s">
        <v>60</v>
      </c>
      <c r="Z6721" s="130" t="s">
        <v>417</v>
      </c>
    </row>
    <row r="6722">
      <c r="L6722" s="116"/>
      <c r="M6722" s="116"/>
      <c r="N6722" s="116"/>
      <c r="O6722" s="116"/>
      <c r="T6722" s="103"/>
      <c r="Y6722" s="130" t="s">
        <v>585</v>
      </c>
      <c r="Z6722" s="130" t="s">
        <v>417</v>
      </c>
    </row>
    <row r="6723">
      <c r="L6723" s="116"/>
      <c r="M6723" s="116"/>
      <c r="N6723" s="116"/>
      <c r="O6723" s="116"/>
      <c r="T6723" s="103"/>
      <c r="Y6723" s="130" t="s">
        <v>135</v>
      </c>
      <c r="Z6723" s="130" t="s">
        <v>459</v>
      </c>
    </row>
    <row r="6724">
      <c r="L6724" s="116"/>
      <c r="M6724" s="116"/>
      <c r="N6724" s="116"/>
      <c r="O6724" s="116"/>
      <c r="T6724" s="103"/>
      <c r="Y6724" s="130" t="s">
        <v>534</v>
      </c>
      <c r="Z6724" s="130" t="s">
        <v>381</v>
      </c>
    </row>
    <row r="6725">
      <c r="L6725" s="116"/>
      <c r="M6725" s="116"/>
      <c r="N6725" s="116"/>
      <c r="O6725" s="116"/>
      <c r="T6725" s="103"/>
      <c r="Y6725" s="130" t="s">
        <v>211</v>
      </c>
      <c r="Z6725" s="130" t="s">
        <v>492</v>
      </c>
    </row>
    <row r="6726">
      <c r="L6726" s="116"/>
      <c r="M6726" s="116"/>
      <c r="N6726" s="116"/>
      <c r="O6726" s="116"/>
      <c r="T6726" s="103"/>
      <c r="Y6726" s="130" t="s">
        <v>538</v>
      </c>
      <c r="Z6726" s="130" t="s">
        <v>430</v>
      </c>
    </row>
    <row r="6727">
      <c r="L6727" s="116"/>
      <c r="M6727" s="116"/>
      <c r="N6727" s="116"/>
      <c r="O6727" s="116"/>
      <c r="T6727" s="103"/>
      <c r="Y6727" s="130" t="s">
        <v>608</v>
      </c>
      <c r="Z6727" s="130" t="s">
        <v>407</v>
      </c>
    </row>
    <row r="6728">
      <c r="L6728" s="116"/>
      <c r="M6728" s="116"/>
      <c r="N6728" s="116"/>
      <c r="O6728" s="116"/>
      <c r="T6728" s="103"/>
      <c r="Y6728" s="130" t="s">
        <v>77</v>
      </c>
      <c r="Z6728" s="130" t="s">
        <v>427</v>
      </c>
    </row>
    <row r="6729">
      <c r="L6729" s="116"/>
      <c r="M6729" s="116"/>
      <c r="N6729" s="116"/>
      <c r="O6729" s="116"/>
      <c r="T6729" s="103"/>
      <c r="Y6729" s="130" t="s">
        <v>111</v>
      </c>
      <c r="Z6729" s="130" t="s">
        <v>372</v>
      </c>
    </row>
    <row r="6730">
      <c r="L6730" s="116"/>
      <c r="M6730" s="116"/>
      <c r="N6730" s="116"/>
      <c r="O6730" s="116"/>
      <c r="T6730" s="103"/>
      <c r="Y6730" s="130" t="s">
        <v>191</v>
      </c>
      <c r="Z6730" s="130" t="s">
        <v>384</v>
      </c>
    </row>
    <row r="6731">
      <c r="L6731" s="116"/>
      <c r="M6731" s="116"/>
      <c r="N6731" s="116"/>
      <c r="O6731" s="116"/>
      <c r="T6731" s="103"/>
      <c r="Y6731" s="130" t="s">
        <v>215</v>
      </c>
      <c r="Z6731" s="130" t="s">
        <v>492</v>
      </c>
    </row>
    <row r="6732">
      <c r="L6732" s="116"/>
      <c r="M6732" s="116"/>
      <c r="N6732" s="116"/>
      <c r="O6732" s="116"/>
      <c r="T6732" s="103"/>
      <c r="Y6732" s="130" t="s">
        <v>615</v>
      </c>
      <c r="Z6732" s="130" t="s">
        <v>492</v>
      </c>
    </row>
    <row r="6733">
      <c r="L6733" s="116"/>
      <c r="M6733" s="116"/>
      <c r="N6733" s="116"/>
      <c r="O6733" s="116"/>
      <c r="T6733" s="103"/>
      <c r="Y6733" s="130" t="s">
        <v>87</v>
      </c>
      <c r="Z6733" s="130" t="s">
        <v>439</v>
      </c>
    </row>
    <row r="6734">
      <c r="L6734" s="116"/>
      <c r="M6734" s="116"/>
      <c r="N6734" s="116"/>
      <c r="O6734" s="116"/>
      <c r="T6734" s="103"/>
      <c r="Y6734" s="130" t="s">
        <v>596</v>
      </c>
      <c r="Z6734" s="130" t="s">
        <v>419</v>
      </c>
    </row>
    <row r="6735">
      <c r="L6735" s="116"/>
      <c r="M6735" s="116"/>
      <c r="N6735" s="116"/>
      <c r="O6735" s="116"/>
      <c r="T6735" s="103"/>
      <c r="Y6735" s="130" t="s">
        <v>73</v>
      </c>
      <c r="Z6735" s="130" t="s">
        <v>489</v>
      </c>
    </row>
    <row r="6736">
      <c r="L6736" s="116"/>
      <c r="M6736" s="116"/>
      <c r="N6736" s="116"/>
      <c r="O6736" s="116"/>
      <c r="T6736" s="103"/>
      <c r="Y6736" s="130" t="s">
        <v>125</v>
      </c>
      <c r="Z6736" s="130" t="s">
        <v>367</v>
      </c>
    </row>
    <row r="6737">
      <c r="L6737" s="116"/>
      <c r="M6737" s="116"/>
      <c r="N6737" s="116"/>
      <c r="O6737" s="116"/>
      <c r="T6737" s="103"/>
      <c r="Y6737" s="130" t="s">
        <v>175</v>
      </c>
      <c r="Z6737" s="130" t="s">
        <v>498</v>
      </c>
    </row>
    <row r="6738">
      <c r="L6738" s="116"/>
      <c r="M6738" s="116"/>
      <c r="N6738" s="116"/>
      <c r="O6738" s="116"/>
      <c r="T6738" s="103"/>
      <c r="Y6738" s="130" t="s">
        <v>83</v>
      </c>
      <c r="Z6738" s="130" t="s">
        <v>427</v>
      </c>
    </row>
    <row r="6739">
      <c r="L6739" s="116"/>
      <c r="M6739" s="116"/>
      <c r="N6739" s="116"/>
      <c r="O6739" s="116"/>
      <c r="T6739" s="103"/>
      <c r="Y6739" s="130" t="s">
        <v>187</v>
      </c>
      <c r="Z6739" s="130" t="s">
        <v>490</v>
      </c>
    </row>
    <row r="6740">
      <c r="L6740" s="116"/>
      <c r="M6740" s="116"/>
      <c r="N6740" s="116"/>
      <c r="O6740" s="116"/>
      <c r="T6740" s="103"/>
      <c r="Y6740" s="130" t="s">
        <v>227</v>
      </c>
      <c r="Z6740" s="130" t="s">
        <v>490</v>
      </c>
    </row>
    <row r="6741">
      <c r="L6741" s="116"/>
      <c r="M6741" s="116"/>
      <c r="N6741" s="116"/>
      <c r="O6741" s="116"/>
      <c r="T6741" s="103"/>
      <c r="Y6741" s="130" t="s">
        <v>233</v>
      </c>
      <c r="Z6741" s="130" t="s">
        <v>490</v>
      </c>
    </row>
    <row r="6742">
      <c r="L6742" s="116"/>
      <c r="M6742" s="116"/>
      <c r="N6742" s="116"/>
      <c r="O6742" s="116"/>
      <c r="T6742" s="103"/>
      <c r="Y6742" s="130" t="s">
        <v>121</v>
      </c>
      <c r="Z6742" s="130" t="s">
        <v>367</v>
      </c>
    </row>
    <row r="6743">
      <c r="L6743" s="116"/>
      <c r="M6743" s="116"/>
      <c r="N6743" s="116"/>
      <c r="O6743" s="116"/>
      <c r="T6743" s="103"/>
      <c r="Y6743" s="130" t="s">
        <v>67</v>
      </c>
      <c r="Z6743" s="130" t="s">
        <v>435</v>
      </c>
    </row>
    <row r="6744">
      <c r="L6744" s="116"/>
      <c r="M6744" s="116"/>
      <c r="N6744" s="116"/>
      <c r="O6744" s="116"/>
      <c r="T6744" s="103"/>
      <c r="Y6744" s="130" t="s">
        <v>611</v>
      </c>
      <c r="Z6744" s="130" t="s">
        <v>404</v>
      </c>
    </row>
    <row r="6745">
      <c r="L6745" s="116"/>
      <c r="M6745" s="116"/>
      <c r="N6745" s="116"/>
      <c r="O6745" s="116"/>
      <c r="T6745" s="103"/>
      <c r="Y6745" s="130" t="s">
        <v>69</v>
      </c>
      <c r="Z6745" s="130" t="s">
        <v>468</v>
      </c>
    </row>
    <row r="6746">
      <c r="L6746" s="116"/>
      <c r="M6746" s="116"/>
      <c r="N6746" s="116"/>
      <c r="O6746" s="116"/>
      <c r="T6746" s="103"/>
      <c r="Y6746" s="130" t="s">
        <v>243</v>
      </c>
      <c r="Z6746" s="130" t="s">
        <v>486</v>
      </c>
    </row>
    <row r="6747">
      <c r="L6747" s="116"/>
      <c r="M6747" s="116"/>
      <c r="N6747" s="116"/>
      <c r="O6747" s="116"/>
      <c r="T6747" s="103"/>
      <c r="Y6747" s="130" t="s">
        <v>139</v>
      </c>
      <c r="Z6747" s="130" t="s">
        <v>427</v>
      </c>
    </row>
    <row r="6748">
      <c r="L6748" s="116"/>
      <c r="M6748" s="116"/>
      <c r="N6748" s="116"/>
      <c r="O6748" s="116"/>
      <c r="T6748" s="103"/>
      <c r="Y6748" s="130" t="s">
        <v>613</v>
      </c>
      <c r="Z6748" s="130" t="s">
        <v>492</v>
      </c>
    </row>
    <row r="6749">
      <c r="L6749" s="116"/>
      <c r="M6749" s="116"/>
      <c r="N6749" s="116"/>
      <c r="O6749" s="116"/>
      <c r="T6749" s="103"/>
      <c r="Y6749" s="130" t="s">
        <v>81</v>
      </c>
      <c r="Z6749" s="130" t="s">
        <v>413</v>
      </c>
    </row>
    <row r="6750">
      <c r="L6750" s="116"/>
      <c r="M6750" s="116"/>
      <c r="N6750" s="116"/>
      <c r="O6750" s="116"/>
      <c r="T6750" s="103"/>
      <c r="Y6750" s="130" t="s">
        <v>97</v>
      </c>
      <c r="Z6750" s="130" t="s">
        <v>471</v>
      </c>
    </row>
    <row r="6751">
      <c r="L6751" s="116"/>
      <c r="M6751" s="116"/>
      <c r="N6751" s="116"/>
      <c r="O6751" s="116"/>
      <c r="T6751" s="103"/>
      <c r="Y6751" s="130" t="s">
        <v>123</v>
      </c>
      <c r="Z6751" s="130" t="s">
        <v>480</v>
      </c>
    </row>
    <row r="6752">
      <c r="L6752" s="116"/>
      <c r="M6752" s="116"/>
      <c r="N6752" s="116"/>
      <c r="O6752" s="116"/>
      <c r="T6752" s="103"/>
      <c r="Y6752" s="130" t="s">
        <v>548</v>
      </c>
      <c r="Z6752" s="130" t="s">
        <v>464</v>
      </c>
    </row>
    <row r="6753">
      <c r="L6753" s="116"/>
      <c r="M6753" s="116"/>
      <c r="N6753" s="116"/>
      <c r="O6753" s="116"/>
      <c r="T6753" s="103"/>
      <c r="Y6753" s="130" t="s">
        <v>91</v>
      </c>
      <c r="Z6753" s="130" t="s">
        <v>483</v>
      </c>
    </row>
    <row r="6754">
      <c r="L6754" s="116"/>
      <c r="M6754" s="116"/>
      <c r="N6754" s="116"/>
      <c r="O6754" s="116"/>
      <c r="T6754" s="103"/>
      <c r="Y6754" s="130" t="s">
        <v>155</v>
      </c>
      <c r="Z6754" s="130" t="s">
        <v>372</v>
      </c>
    </row>
    <row r="6755">
      <c r="L6755" s="116"/>
      <c r="M6755" s="116"/>
      <c r="N6755" s="116"/>
      <c r="O6755" s="116"/>
      <c r="T6755" s="103"/>
      <c r="Y6755" s="130" t="s">
        <v>582</v>
      </c>
      <c r="Z6755" s="130" t="s">
        <v>451</v>
      </c>
    </row>
    <row r="6756">
      <c r="L6756" s="116"/>
      <c r="M6756" s="116"/>
      <c r="N6756" s="116"/>
      <c r="O6756" s="116"/>
      <c r="T6756" s="103"/>
      <c r="Y6756" s="130" t="s">
        <v>255</v>
      </c>
      <c r="Z6756" s="130" t="s">
        <v>425</v>
      </c>
    </row>
    <row r="6757">
      <c r="L6757" s="116"/>
      <c r="M6757" s="116"/>
      <c r="N6757" s="116"/>
      <c r="O6757" s="116"/>
      <c r="T6757" s="103"/>
      <c r="Y6757" s="130" t="s">
        <v>103</v>
      </c>
      <c r="Z6757" s="130" t="s">
        <v>464</v>
      </c>
    </row>
    <row r="6758">
      <c r="L6758" s="116"/>
      <c r="M6758" s="116"/>
      <c r="N6758" s="116"/>
      <c r="O6758" s="116"/>
      <c r="T6758" s="103"/>
      <c r="Y6758" s="130" t="s">
        <v>75</v>
      </c>
      <c r="Z6758" s="130" t="s">
        <v>398</v>
      </c>
    </row>
    <row r="6759">
      <c r="L6759" s="116"/>
      <c r="M6759" s="116"/>
      <c r="N6759" s="116"/>
      <c r="O6759" s="116"/>
      <c r="T6759" s="103"/>
      <c r="Y6759" s="130" t="s">
        <v>141</v>
      </c>
      <c r="Z6759" s="130" t="s">
        <v>449</v>
      </c>
    </row>
    <row r="6760">
      <c r="L6760" s="116"/>
      <c r="M6760" s="116"/>
      <c r="N6760" s="116"/>
      <c r="O6760" s="116"/>
      <c r="T6760" s="103"/>
      <c r="Y6760" s="130" t="s">
        <v>193</v>
      </c>
      <c r="Z6760" s="130" t="s">
        <v>490</v>
      </c>
    </row>
    <row r="6761">
      <c r="L6761" s="116"/>
      <c r="M6761" s="116"/>
      <c r="N6761" s="116"/>
      <c r="O6761" s="116"/>
      <c r="T6761" s="103"/>
      <c r="Y6761" s="130" t="s">
        <v>129</v>
      </c>
      <c r="Z6761" s="130" t="s">
        <v>372</v>
      </c>
    </row>
    <row r="6762">
      <c r="L6762" s="116"/>
      <c r="M6762" s="116"/>
      <c r="N6762" s="116"/>
      <c r="O6762" s="116"/>
      <c r="T6762" s="103"/>
      <c r="Y6762" s="130" t="s">
        <v>89</v>
      </c>
      <c r="Z6762" s="130" t="s">
        <v>417</v>
      </c>
    </row>
    <row r="6763">
      <c r="L6763" s="116"/>
      <c r="M6763" s="116"/>
      <c r="N6763" s="116"/>
      <c r="O6763" s="116"/>
      <c r="T6763" s="103"/>
      <c r="Y6763" s="130" t="s">
        <v>165</v>
      </c>
      <c r="Z6763" s="130" t="s">
        <v>478</v>
      </c>
    </row>
    <row r="6764">
      <c r="L6764" s="116"/>
      <c r="M6764" s="116"/>
      <c r="N6764" s="116"/>
      <c r="O6764" s="116"/>
      <c r="T6764" s="103"/>
      <c r="Y6764" s="130" t="s">
        <v>527</v>
      </c>
      <c r="Z6764" s="130" t="s">
        <v>480</v>
      </c>
    </row>
    <row r="6765">
      <c r="L6765" s="116"/>
      <c r="M6765" s="116"/>
      <c r="N6765" s="116"/>
      <c r="O6765" s="116"/>
      <c r="T6765" s="103"/>
      <c r="Y6765" s="130" t="s">
        <v>60</v>
      </c>
      <c r="Z6765" s="130" t="s">
        <v>417</v>
      </c>
    </row>
    <row r="6766">
      <c r="L6766" s="116"/>
      <c r="M6766" s="116"/>
      <c r="N6766" s="116"/>
      <c r="O6766" s="116"/>
      <c r="T6766" s="103"/>
      <c r="Y6766" s="130" t="s">
        <v>585</v>
      </c>
      <c r="Z6766" s="130" t="s">
        <v>417</v>
      </c>
    </row>
    <row r="6767">
      <c r="L6767" s="116"/>
      <c r="M6767" s="116"/>
      <c r="N6767" s="116"/>
      <c r="O6767" s="116"/>
      <c r="T6767" s="103"/>
      <c r="Y6767" s="130" t="s">
        <v>135</v>
      </c>
      <c r="Z6767" s="130" t="s">
        <v>459</v>
      </c>
    </row>
    <row r="6768">
      <c r="L6768" s="116"/>
      <c r="M6768" s="116"/>
      <c r="N6768" s="116"/>
      <c r="O6768" s="116"/>
      <c r="T6768" s="103"/>
      <c r="Y6768" s="130" t="s">
        <v>534</v>
      </c>
      <c r="Z6768" s="130" t="s">
        <v>381</v>
      </c>
    </row>
    <row r="6769">
      <c r="L6769" s="116"/>
      <c r="M6769" s="116"/>
      <c r="N6769" s="116"/>
      <c r="O6769" s="116"/>
      <c r="T6769" s="103"/>
      <c r="Y6769" s="130" t="s">
        <v>211</v>
      </c>
      <c r="Z6769" s="130" t="s">
        <v>492</v>
      </c>
    </row>
    <row r="6770">
      <c r="L6770" s="116"/>
      <c r="M6770" s="116"/>
      <c r="N6770" s="116"/>
      <c r="O6770" s="116"/>
      <c r="T6770" s="103"/>
      <c r="Y6770" s="130" t="s">
        <v>538</v>
      </c>
      <c r="Z6770" s="130" t="s">
        <v>430</v>
      </c>
    </row>
    <row r="6771">
      <c r="L6771" s="116"/>
      <c r="M6771" s="116"/>
      <c r="N6771" s="116"/>
      <c r="O6771" s="116"/>
      <c r="T6771" s="103"/>
      <c r="Y6771" s="130" t="s">
        <v>608</v>
      </c>
      <c r="Z6771" s="130" t="s">
        <v>407</v>
      </c>
    </row>
    <row r="6772">
      <c r="L6772" s="116"/>
      <c r="M6772" s="116"/>
      <c r="N6772" s="116"/>
      <c r="O6772" s="116"/>
      <c r="T6772" s="103"/>
      <c r="Y6772" s="130" t="s">
        <v>77</v>
      </c>
      <c r="Z6772" s="130" t="s">
        <v>427</v>
      </c>
    </row>
    <row r="6773">
      <c r="L6773" s="116"/>
      <c r="M6773" s="116"/>
      <c r="N6773" s="116"/>
      <c r="O6773" s="116"/>
      <c r="T6773" s="103"/>
      <c r="Y6773" s="130" t="s">
        <v>111</v>
      </c>
      <c r="Z6773" s="130" t="s">
        <v>372</v>
      </c>
    </row>
    <row r="6774">
      <c r="L6774" s="116"/>
      <c r="M6774" s="116"/>
      <c r="N6774" s="116"/>
      <c r="O6774" s="116"/>
      <c r="T6774" s="103"/>
      <c r="Y6774" s="130" t="s">
        <v>191</v>
      </c>
      <c r="Z6774" s="130" t="s">
        <v>384</v>
      </c>
    </row>
    <row r="6775">
      <c r="L6775" s="116"/>
      <c r="M6775" s="116"/>
      <c r="N6775" s="116"/>
      <c r="O6775" s="116"/>
      <c r="T6775" s="103"/>
      <c r="Y6775" s="130" t="s">
        <v>615</v>
      </c>
      <c r="Z6775" s="130" t="s">
        <v>492</v>
      </c>
    </row>
    <row r="6776">
      <c r="L6776" s="116"/>
      <c r="M6776" s="116"/>
      <c r="N6776" s="116"/>
      <c r="O6776" s="116"/>
      <c r="T6776" s="103"/>
      <c r="Y6776" s="130" t="s">
        <v>87</v>
      </c>
      <c r="Z6776" s="130" t="s">
        <v>439</v>
      </c>
    </row>
    <row r="6777">
      <c r="L6777" s="116"/>
      <c r="M6777" s="116"/>
      <c r="N6777" s="116"/>
      <c r="O6777" s="116"/>
      <c r="T6777" s="103"/>
      <c r="Y6777" s="130" t="s">
        <v>596</v>
      </c>
      <c r="Z6777" s="130" t="s">
        <v>419</v>
      </c>
    </row>
    <row r="6778">
      <c r="L6778" s="116"/>
      <c r="M6778" s="116"/>
      <c r="N6778" s="116"/>
      <c r="O6778" s="116"/>
      <c r="T6778" s="103"/>
      <c r="Y6778" s="130" t="s">
        <v>73</v>
      </c>
      <c r="Z6778" s="130" t="s">
        <v>489</v>
      </c>
    </row>
    <row r="6779">
      <c r="L6779" s="116"/>
      <c r="M6779" s="116"/>
      <c r="N6779" s="116"/>
      <c r="O6779" s="116"/>
      <c r="T6779" s="103"/>
      <c r="Y6779" s="130" t="s">
        <v>125</v>
      </c>
      <c r="Z6779" s="130" t="s">
        <v>367</v>
      </c>
    </row>
    <row r="6780">
      <c r="L6780" s="116"/>
      <c r="M6780" s="116"/>
      <c r="N6780" s="116"/>
      <c r="O6780" s="116"/>
      <c r="T6780" s="103"/>
      <c r="Y6780" s="130" t="s">
        <v>175</v>
      </c>
      <c r="Z6780" s="130" t="s">
        <v>498</v>
      </c>
    </row>
    <row r="6781">
      <c r="L6781" s="116"/>
      <c r="M6781" s="116"/>
      <c r="N6781" s="116"/>
      <c r="O6781" s="116"/>
      <c r="T6781" s="103"/>
      <c r="Y6781" s="130" t="s">
        <v>83</v>
      </c>
      <c r="Z6781" s="130" t="s">
        <v>427</v>
      </c>
    </row>
    <row r="6782">
      <c r="L6782" s="116"/>
      <c r="M6782" s="116"/>
      <c r="N6782" s="116"/>
      <c r="O6782" s="116"/>
      <c r="T6782" s="103"/>
      <c r="Y6782" s="130" t="s">
        <v>187</v>
      </c>
      <c r="Z6782" s="130" t="s">
        <v>490</v>
      </c>
    </row>
    <row r="6783">
      <c r="L6783" s="116"/>
      <c r="M6783" s="116"/>
      <c r="N6783" s="116"/>
      <c r="O6783" s="116"/>
      <c r="T6783" s="103"/>
      <c r="Y6783" s="130" t="s">
        <v>227</v>
      </c>
      <c r="Z6783" s="130" t="s">
        <v>490</v>
      </c>
    </row>
    <row r="6784">
      <c r="L6784" s="116"/>
      <c r="M6784" s="116"/>
      <c r="N6784" s="116"/>
      <c r="O6784" s="116"/>
      <c r="T6784" s="103"/>
      <c r="Y6784" s="130" t="s">
        <v>121</v>
      </c>
      <c r="Z6784" s="130" t="s">
        <v>367</v>
      </c>
    </row>
    <row r="6785">
      <c r="L6785" s="116"/>
      <c r="M6785" s="116"/>
      <c r="N6785" s="116"/>
      <c r="O6785" s="116"/>
      <c r="T6785" s="103"/>
      <c r="Y6785" s="130" t="s">
        <v>67</v>
      </c>
      <c r="Z6785" s="130" t="s">
        <v>435</v>
      </c>
    </row>
    <row r="6786">
      <c r="L6786" s="116"/>
      <c r="M6786" s="116"/>
      <c r="N6786" s="116"/>
      <c r="O6786" s="116"/>
      <c r="T6786" s="103"/>
      <c r="Y6786" s="130" t="s">
        <v>611</v>
      </c>
      <c r="Z6786" s="130" t="s">
        <v>404</v>
      </c>
    </row>
    <row r="6787">
      <c r="L6787" s="116"/>
      <c r="M6787" s="116"/>
      <c r="N6787" s="116"/>
      <c r="O6787" s="116"/>
      <c r="T6787" s="103"/>
      <c r="Y6787" s="130" t="s">
        <v>69</v>
      </c>
      <c r="Z6787" s="130" t="s">
        <v>468</v>
      </c>
    </row>
    <row r="6788">
      <c r="L6788" s="116"/>
      <c r="M6788" s="116"/>
      <c r="N6788" s="116"/>
      <c r="O6788" s="116"/>
      <c r="T6788" s="103"/>
      <c r="Y6788" s="130" t="s">
        <v>243</v>
      </c>
      <c r="Z6788" s="130" t="s">
        <v>486</v>
      </c>
    </row>
    <row r="6789">
      <c r="L6789" s="116"/>
      <c r="M6789" s="116"/>
      <c r="N6789" s="116"/>
      <c r="O6789" s="116"/>
      <c r="T6789" s="103"/>
      <c r="Y6789" s="130" t="s">
        <v>139</v>
      </c>
      <c r="Z6789" s="130" t="s">
        <v>427</v>
      </c>
    </row>
    <row r="6790">
      <c r="L6790" s="116"/>
      <c r="M6790" s="116"/>
      <c r="N6790" s="116"/>
      <c r="O6790" s="116"/>
      <c r="T6790" s="103"/>
      <c r="Y6790" s="130" t="s">
        <v>613</v>
      </c>
      <c r="Z6790" s="130" t="s">
        <v>492</v>
      </c>
    </row>
    <row r="6791">
      <c r="L6791" s="116"/>
      <c r="M6791" s="116"/>
      <c r="N6791" s="116"/>
      <c r="O6791" s="116"/>
      <c r="T6791" s="103"/>
      <c r="Y6791" s="130" t="s">
        <v>81</v>
      </c>
      <c r="Z6791" s="130" t="s">
        <v>413</v>
      </c>
    </row>
    <row r="6792">
      <c r="L6792" s="116"/>
      <c r="M6792" s="116"/>
      <c r="N6792" s="116"/>
      <c r="O6792" s="116"/>
      <c r="T6792" s="103"/>
      <c r="Y6792" s="130" t="s">
        <v>97</v>
      </c>
      <c r="Z6792" s="130" t="s">
        <v>471</v>
      </c>
    </row>
    <row r="6793">
      <c r="L6793" s="116"/>
      <c r="M6793" s="116"/>
      <c r="N6793" s="116"/>
      <c r="O6793" s="116"/>
      <c r="T6793" s="103"/>
      <c r="Y6793" s="130" t="s">
        <v>123</v>
      </c>
      <c r="Z6793" s="130" t="s">
        <v>480</v>
      </c>
    </row>
    <row r="6794">
      <c r="L6794" s="116"/>
      <c r="M6794" s="116"/>
      <c r="N6794" s="116"/>
      <c r="O6794" s="116"/>
      <c r="T6794" s="103"/>
      <c r="Y6794" s="130" t="s">
        <v>548</v>
      </c>
      <c r="Z6794" s="130" t="s">
        <v>464</v>
      </c>
    </row>
    <row r="6795">
      <c r="L6795" s="116"/>
      <c r="M6795" s="116"/>
      <c r="N6795" s="116"/>
      <c r="O6795" s="116"/>
      <c r="T6795" s="103"/>
      <c r="Y6795" s="130" t="s">
        <v>91</v>
      </c>
      <c r="Z6795" s="130" t="s">
        <v>483</v>
      </c>
    </row>
    <row r="6796">
      <c r="L6796" s="116"/>
      <c r="M6796" s="116"/>
      <c r="N6796" s="116"/>
      <c r="O6796" s="116"/>
      <c r="T6796" s="103"/>
      <c r="Y6796" s="130" t="s">
        <v>155</v>
      </c>
      <c r="Z6796" s="130" t="s">
        <v>372</v>
      </c>
    </row>
    <row r="6797">
      <c r="L6797" s="116"/>
      <c r="M6797" s="116"/>
      <c r="N6797" s="116"/>
      <c r="O6797" s="116"/>
      <c r="T6797" s="103"/>
      <c r="Y6797" s="130" t="s">
        <v>582</v>
      </c>
      <c r="Z6797" s="130" t="s">
        <v>451</v>
      </c>
    </row>
    <row r="6798">
      <c r="L6798" s="116"/>
      <c r="M6798" s="116"/>
      <c r="N6798" s="116"/>
      <c r="O6798" s="116"/>
      <c r="T6798" s="103"/>
      <c r="Y6798" s="130" t="s">
        <v>255</v>
      </c>
      <c r="Z6798" s="130" t="s">
        <v>425</v>
      </c>
    </row>
    <row r="6799">
      <c r="L6799" s="116"/>
      <c r="M6799" s="116"/>
      <c r="N6799" s="116"/>
      <c r="O6799" s="116"/>
      <c r="T6799" s="103"/>
      <c r="Y6799" s="130" t="s">
        <v>103</v>
      </c>
      <c r="Z6799" s="130" t="s">
        <v>464</v>
      </c>
    </row>
    <row r="6800">
      <c r="L6800" s="116"/>
      <c r="M6800" s="116"/>
      <c r="N6800" s="116"/>
      <c r="O6800" s="116"/>
      <c r="T6800" s="103"/>
      <c r="Y6800" s="130" t="s">
        <v>75</v>
      </c>
      <c r="Z6800" s="130" t="s">
        <v>398</v>
      </c>
    </row>
    <row r="6801">
      <c r="L6801" s="116"/>
      <c r="M6801" s="116"/>
      <c r="N6801" s="116"/>
      <c r="O6801" s="116"/>
      <c r="T6801" s="103"/>
      <c r="Y6801" s="130" t="s">
        <v>141</v>
      </c>
      <c r="Z6801" s="130" t="s">
        <v>449</v>
      </c>
    </row>
    <row r="6802">
      <c r="L6802" s="116"/>
      <c r="M6802" s="116"/>
      <c r="N6802" s="116"/>
      <c r="O6802" s="116"/>
      <c r="T6802" s="103"/>
      <c r="Y6802" s="130" t="s">
        <v>193</v>
      </c>
      <c r="Z6802" s="130" t="s">
        <v>490</v>
      </c>
    </row>
    <row r="6803">
      <c r="L6803" s="116"/>
      <c r="M6803" s="116"/>
      <c r="N6803" s="116"/>
      <c r="O6803" s="116"/>
      <c r="T6803" s="103"/>
      <c r="Y6803" s="130" t="s">
        <v>129</v>
      </c>
      <c r="Z6803" s="130" t="s">
        <v>372</v>
      </c>
    </row>
    <row r="6804">
      <c r="L6804" s="116"/>
      <c r="M6804" s="116"/>
      <c r="N6804" s="116"/>
      <c r="O6804" s="116"/>
      <c r="T6804" s="103"/>
      <c r="Y6804" s="130" t="s">
        <v>89</v>
      </c>
      <c r="Z6804" s="130" t="s">
        <v>417</v>
      </c>
    </row>
    <row r="6805">
      <c r="L6805" s="116"/>
      <c r="M6805" s="116"/>
      <c r="N6805" s="116"/>
      <c r="O6805" s="116"/>
      <c r="T6805" s="103"/>
      <c r="Y6805" s="130" t="s">
        <v>165</v>
      </c>
      <c r="Z6805" s="130" t="s">
        <v>478</v>
      </c>
    </row>
    <row r="6806">
      <c r="L6806" s="116"/>
      <c r="M6806" s="116"/>
      <c r="N6806" s="116"/>
      <c r="O6806" s="116"/>
      <c r="T6806" s="103"/>
      <c r="Y6806" s="130" t="s">
        <v>205</v>
      </c>
      <c r="Z6806" s="130" t="s">
        <v>372</v>
      </c>
    </row>
    <row r="6807">
      <c r="L6807" s="116"/>
      <c r="M6807" s="116"/>
      <c r="N6807" s="116"/>
      <c r="O6807" s="116"/>
      <c r="T6807" s="103"/>
      <c r="Y6807" s="130" t="s">
        <v>527</v>
      </c>
      <c r="Z6807" s="130" t="s">
        <v>480</v>
      </c>
    </row>
    <row r="6808">
      <c r="L6808" s="116"/>
      <c r="M6808" s="116"/>
      <c r="N6808" s="116"/>
      <c r="O6808" s="116"/>
      <c r="T6808" s="103"/>
      <c r="Y6808" s="130" t="s">
        <v>60</v>
      </c>
      <c r="Z6808" s="130" t="s">
        <v>417</v>
      </c>
    </row>
    <row r="6809">
      <c r="L6809" s="116"/>
      <c r="M6809" s="116"/>
      <c r="N6809" s="116"/>
      <c r="O6809" s="116"/>
      <c r="T6809" s="103"/>
      <c r="Y6809" s="130" t="s">
        <v>585</v>
      </c>
      <c r="Z6809" s="130" t="s">
        <v>417</v>
      </c>
    </row>
    <row r="6810">
      <c r="L6810" s="116"/>
      <c r="M6810" s="116"/>
      <c r="N6810" s="116"/>
      <c r="O6810" s="116"/>
      <c r="T6810" s="103"/>
      <c r="Y6810" s="130" t="s">
        <v>135</v>
      </c>
      <c r="Z6810" s="130" t="s">
        <v>459</v>
      </c>
    </row>
    <row r="6811">
      <c r="L6811" s="116"/>
      <c r="M6811" s="116"/>
      <c r="N6811" s="116"/>
      <c r="O6811" s="116"/>
      <c r="T6811" s="103"/>
      <c r="Y6811" s="130" t="s">
        <v>534</v>
      </c>
      <c r="Z6811" s="130" t="s">
        <v>381</v>
      </c>
    </row>
    <row r="6812">
      <c r="L6812" s="116"/>
      <c r="M6812" s="116"/>
      <c r="N6812" s="116"/>
      <c r="O6812" s="116"/>
      <c r="T6812" s="103"/>
      <c r="Y6812" s="130" t="s">
        <v>211</v>
      </c>
      <c r="Z6812" s="130" t="s">
        <v>492</v>
      </c>
    </row>
    <row r="6813">
      <c r="L6813" s="116"/>
      <c r="M6813" s="116"/>
      <c r="N6813" s="116"/>
      <c r="O6813" s="116"/>
      <c r="T6813" s="103"/>
      <c r="Y6813" s="130" t="s">
        <v>538</v>
      </c>
      <c r="Z6813" s="130" t="s">
        <v>430</v>
      </c>
    </row>
    <row r="6814">
      <c r="L6814" s="116"/>
      <c r="M6814" s="116"/>
      <c r="N6814" s="116"/>
      <c r="O6814" s="116"/>
      <c r="T6814" s="103"/>
      <c r="Y6814" s="130" t="s">
        <v>608</v>
      </c>
      <c r="Z6814" s="130" t="s">
        <v>407</v>
      </c>
    </row>
    <row r="6815">
      <c r="L6815" s="116"/>
      <c r="M6815" s="116"/>
      <c r="N6815" s="116"/>
      <c r="O6815" s="116"/>
      <c r="T6815" s="103"/>
      <c r="Y6815" s="130" t="s">
        <v>77</v>
      </c>
      <c r="Z6815" s="130" t="s">
        <v>427</v>
      </c>
    </row>
    <row r="6816">
      <c r="L6816" s="116"/>
      <c r="M6816" s="116"/>
      <c r="N6816" s="116"/>
      <c r="O6816" s="116"/>
      <c r="T6816" s="103"/>
      <c r="Y6816" s="130" t="s">
        <v>111</v>
      </c>
      <c r="Z6816" s="130" t="s">
        <v>372</v>
      </c>
    </row>
    <row r="6817">
      <c r="L6817" s="116"/>
      <c r="M6817" s="116"/>
      <c r="N6817" s="116"/>
      <c r="O6817" s="116"/>
      <c r="T6817" s="103"/>
      <c r="Y6817" s="130" t="s">
        <v>191</v>
      </c>
      <c r="Z6817" s="130" t="s">
        <v>384</v>
      </c>
    </row>
    <row r="6818">
      <c r="L6818" s="116"/>
      <c r="M6818" s="116"/>
      <c r="N6818" s="116"/>
      <c r="O6818" s="116"/>
      <c r="T6818" s="103"/>
      <c r="Y6818" s="130" t="s">
        <v>614</v>
      </c>
      <c r="Z6818" s="130" t="s">
        <v>492</v>
      </c>
    </row>
    <row r="6819">
      <c r="L6819" s="116"/>
      <c r="M6819" s="116"/>
      <c r="N6819" s="116"/>
      <c r="O6819" s="116"/>
      <c r="T6819" s="103"/>
      <c r="Y6819" s="130" t="s">
        <v>615</v>
      </c>
      <c r="Z6819" s="130" t="s">
        <v>492</v>
      </c>
    </row>
    <row r="6820">
      <c r="L6820" s="116"/>
      <c r="M6820" s="116"/>
      <c r="N6820" s="116"/>
      <c r="O6820" s="116"/>
      <c r="T6820" s="103"/>
      <c r="Y6820" s="130" t="s">
        <v>87</v>
      </c>
      <c r="Z6820" s="130" t="s">
        <v>439</v>
      </c>
    </row>
    <row r="6821">
      <c r="L6821" s="116"/>
      <c r="M6821" s="116"/>
      <c r="N6821" s="116"/>
      <c r="O6821" s="116"/>
      <c r="T6821" s="103"/>
      <c r="Y6821" s="130" t="s">
        <v>596</v>
      </c>
      <c r="Z6821" s="130" t="s">
        <v>419</v>
      </c>
    </row>
    <row r="6822">
      <c r="L6822" s="116"/>
      <c r="M6822" s="116"/>
      <c r="N6822" s="116"/>
      <c r="O6822" s="116"/>
      <c r="T6822" s="103"/>
      <c r="Y6822" s="130" t="s">
        <v>73</v>
      </c>
      <c r="Z6822" s="130" t="s">
        <v>489</v>
      </c>
    </row>
    <row r="6823">
      <c r="L6823" s="116"/>
      <c r="M6823" s="116"/>
      <c r="N6823" s="116"/>
      <c r="O6823" s="116"/>
      <c r="T6823" s="103"/>
      <c r="Y6823" s="130" t="s">
        <v>125</v>
      </c>
      <c r="Z6823" s="130" t="s">
        <v>367</v>
      </c>
    </row>
    <row r="6824">
      <c r="L6824" s="116"/>
      <c r="M6824" s="116"/>
      <c r="N6824" s="116"/>
      <c r="O6824" s="116"/>
      <c r="T6824" s="103"/>
      <c r="Y6824" s="130" t="s">
        <v>175</v>
      </c>
      <c r="Z6824" s="130" t="s">
        <v>498</v>
      </c>
    </row>
    <row r="6825">
      <c r="L6825" s="116"/>
      <c r="M6825" s="116"/>
      <c r="N6825" s="116"/>
      <c r="O6825" s="116"/>
      <c r="T6825" s="103"/>
      <c r="Y6825" s="130" t="s">
        <v>83</v>
      </c>
      <c r="Z6825" s="130" t="s">
        <v>427</v>
      </c>
    </row>
    <row r="6826">
      <c r="L6826" s="116"/>
      <c r="M6826" s="116"/>
      <c r="N6826" s="116"/>
      <c r="O6826" s="116"/>
      <c r="T6826" s="103"/>
      <c r="Y6826" s="130" t="s">
        <v>187</v>
      </c>
      <c r="Z6826" s="130" t="s">
        <v>490</v>
      </c>
    </row>
    <row r="6827">
      <c r="L6827" s="116"/>
      <c r="M6827" s="116"/>
      <c r="N6827" s="116"/>
      <c r="O6827" s="116"/>
      <c r="T6827" s="103"/>
      <c r="Y6827" s="130" t="s">
        <v>227</v>
      </c>
      <c r="Z6827" s="130" t="s">
        <v>490</v>
      </c>
    </row>
    <row r="6828">
      <c r="L6828" s="116"/>
      <c r="M6828" s="116"/>
      <c r="N6828" s="116"/>
      <c r="O6828" s="116"/>
      <c r="T6828" s="103"/>
      <c r="Y6828" s="130" t="s">
        <v>121</v>
      </c>
      <c r="Z6828" s="130" t="s">
        <v>367</v>
      </c>
    </row>
    <row r="6829">
      <c r="L6829" s="116"/>
      <c r="M6829" s="116"/>
      <c r="N6829" s="116"/>
      <c r="O6829" s="116"/>
      <c r="T6829" s="103"/>
      <c r="Y6829" s="130" t="s">
        <v>67</v>
      </c>
      <c r="Z6829" s="130" t="s">
        <v>435</v>
      </c>
    </row>
    <row r="6830">
      <c r="L6830" s="116"/>
      <c r="M6830" s="116"/>
      <c r="N6830" s="116"/>
      <c r="O6830" s="116"/>
      <c r="T6830" s="103"/>
      <c r="Y6830" s="130" t="s">
        <v>611</v>
      </c>
      <c r="Z6830" s="130" t="s">
        <v>404</v>
      </c>
    </row>
    <row r="6831">
      <c r="L6831" s="116"/>
      <c r="M6831" s="116"/>
      <c r="N6831" s="116"/>
      <c r="O6831" s="116"/>
      <c r="T6831" s="103"/>
      <c r="Y6831" s="130" t="s">
        <v>69</v>
      </c>
      <c r="Z6831" s="130" t="s">
        <v>468</v>
      </c>
    </row>
    <row r="6832">
      <c r="L6832" s="116"/>
      <c r="M6832" s="116"/>
      <c r="N6832" s="116"/>
      <c r="O6832" s="116"/>
      <c r="T6832" s="103"/>
      <c r="Y6832" s="130" t="s">
        <v>243</v>
      </c>
      <c r="Z6832" s="130" t="s">
        <v>486</v>
      </c>
    </row>
    <row r="6833">
      <c r="L6833" s="116"/>
      <c r="M6833" s="116"/>
      <c r="N6833" s="116"/>
      <c r="O6833" s="116"/>
      <c r="T6833" s="103"/>
      <c r="Y6833" s="130" t="s">
        <v>139</v>
      </c>
      <c r="Z6833" s="130" t="s">
        <v>427</v>
      </c>
    </row>
    <row r="6834">
      <c r="L6834" s="116"/>
      <c r="M6834" s="116"/>
      <c r="N6834" s="116"/>
      <c r="O6834" s="116"/>
      <c r="T6834" s="103"/>
      <c r="Y6834" s="130" t="s">
        <v>613</v>
      </c>
      <c r="Z6834" s="130" t="s">
        <v>492</v>
      </c>
    </row>
    <row r="6835">
      <c r="L6835" s="116"/>
      <c r="M6835" s="116"/>
      <c r="N6835" s="116"/>
      <c r="O6835" s="116"/>
      <c r="T6835" s="103"/>
      <c r="Y6835" s="130" t="s">
        <v>81</v>
      </c>
      <c r="Z6835" s="130" t="s">
        <v>413</v>
      </c>
    </row>
    <row r="6836">
      <c r="L6836" s="116"/>
      <c r="M6836" s="116"/>
      <c r="N6836" s="116"/>
      <c r="O6836" s="116"/>
      <c r="T6836" s="103"/>
      <c r="Y6836" s="130" t="s">
        <v>97</v>
      </c>
      <c r="Z6836" s="130" t="s">
        <v>471</v>
      </c>
    </row>
    <row r="6837">
      <c r="L6837" s="116"/>
      <c r="M6837" s="116"/>
      <c r="N6837" s="116"/>
      <c r="O6837" s="116"/>
      <c r="T6837" s="103"/>
      <c r="Y6837" s="130" t="s">
        <v>123</v>
      </c>
      <c r="Z6837" s="130" t="s">
        <v>480</v>
      </c>
    </row>
    <row r="6838">
      <c r="L6838" s="116"/>
      <c r="M6838" s="116"/>
      <c r="N6838" s="116"/>
      <c r="O6838" s="116"/>
      <c r="T6838" s="103"/>
      <c r="Y6838" s="130" t="s">
        <v>548</v>
      </c>
      <c r="Z6838" s="130" t="s">
        <v>464</v>
      </c>
    </row>
    <row r="6839">
      <c r="L6839" s="116"/>
      <c r="M6839" s="116"/>
      <c r="N6839" s="116"/>
      <c r="O6839" s="116"/>
      <c r="T6839" s="103"/>
      <c r="Y6839" s="130" t="s">
        <v>91</v>
      </c>
      <c r="Z6839" s="130" t="s">
        <v>483</v>
      </c>
    </row>
    <row r="6840">
      <c r="L6840" s="116"/>
      <c r="M6840" s="116"/>
      <c r="N6840" s="116"/>
      <c r="O6840" s="116"/>
      <c r="T6840" s="103"/>
      <c r="Y6840" s="130" t="s">
        <v>155</v>
      </c>
      <c r="Z6840" s="130" t="s">
        <v>372</v>
      </c>
    </row>
    <row r="6841">
      <c r="L6841" s="116"/>
      <c r="M6841" s="116"/>
      <c r="N6841" s="116"/>
      <c r="O6841" s="116"/>
      <c r="T6841" s="103"/>
      <c r="Y6841" s="130" t="s">
        <v>582</v>
      </c>
      <c r="Z6841" s="130" t="s">
        <v>451</v>
      </c>
    </row>
    <row r="6842">
      <c r="L6842" s="116"/>
      <c r="M6842" s="116"/>
      <c r="N6842" s="116"/>
      <c r="O6842" s="116"/>
      <c r="T6842" s="103"/>
      <c r="Y6842" s="130" t="s">
        <v>255</v>
      </c>
      <c r="Z6842" s="130" t="s">
        <v>425</v>
      </c>
    </row>
    <row r="6843">
      <c r="L6843" s="116"/>
      <c r="M6843" s="116"/>
      <c r="N6843" s="116"/>
      <c r="O6843" s="116"/>
      <c r="T6843" s="103"/>
      <c r="Y6843" s="130" t="s">
        <v>103</v>
      </c>
      <c r="Z6843" s="130" t="s">
        <v>464</v>
      </c>
    </row>
    <row r="6844">
      <c r="L6844" s="116"/>
      <c r="M6844" s="116"/>
      <c r="N6844" s="116"/>
      <c r="O6844" s="116"/>
      <c r="T6844" s="103"/>
      <c r="Y6844" s="130" t="s">
        <v>75</v>
      </c>
      <c r="Z6844" s="130" t="s">
        <v>398</v>
      </c>
    </row>
    <row r="6845">
      <c r="L6845" s="116"/>
      <c r="M6845" s="116"/>
      <c r="N6845" s="116"/>
      <c r="O6845" s="116"/>
      <c r="T6845" s="103"/>
      <c r="Y6845" s="130" t="s">
        <v>141</v>
      </c>
      <c r="Z6845" s="130" t="s">
        <v>449</v>
      </c>
    </row>
    <row r="6846">
      <c r="L6846" s="116"/>
      <c r="M6846" s="116"/>
      <c r="N6846" s="116"/>
      <c r="O6846" s="116"/>
      <c r="T6846" s="103"/>
      <c r="Y6846" s="130" t="s">
        <v>193</v>
      </c>
      <c r="Z6846" s="130" t="s">
        <v>490</v>
      </c>
    </row>
    <row r="6847">
      <c r="L6847" s="116"/>
      <c r="M6847" s="116"/>
      <c r="N6847" s="116"/>
      <c r="O6847" s="116"/>
      <c r="T6847" s="103"/>
      <c r="Y6847" s="130" t="s">
        <v>129</v>
      </c>
      <c r="Z6847" s="130" t="s">
        <v>372</v>
      </c>
    </row>
    <row r="6848">
      <c r="L6848" s="116"/>
      <c r="M6848" s="116"/>
      <c r="N6848" s="116"/>
      <c r="O6848" s="116"/>
      <c r="T6848" s="103"/>
      <c r="Y6848" s="130" t="s">
        <v>89</v>
      </c>
      <c r="Z6848" s="130" t="s">
        <v>417</v>
      </c>
    </row>
    <row r="6849">
      <c r="L6849" s="116"/>
      <c r="M6849" s="116"/>
      <c r="N6849" s="116"/>
      <c r="O6849" s="116"/>
      <c r="T6849" s="103"/>
      <c r="Y6849" s="130" t="s">
        <v>159</v>
      </c>
      <c r="Z6849" s="130" t="s">
        <v>478</v>
      </c>
    </row>
    <row r="6850">
      <c r="L6850" s="116"/>
      <c r="M6850" s="116"/>
      <c r="N6850" s="116"/>
      <c r="O6850" s="116"/>
      <c r="T6850" s="103"/>
      <c r="Y6850" s="130" t="s">
        <v>165</v>
      </c>
      <c r="Z6850" s="130" t="s">
        <v>478</v>
      </c>
    </row>
    <row r="6851">
      <c r="L6851" s="116"/>
      <c r="M6851" s="116"/>
      <c r="N6851" s="116"/>
      <c r="O6851" s="116"/>
      <c r="T6851" s="103"/>
      <c r="Y6851" s="130" t="s">
        <v>205</v>
      </c>
      <c r="Z6851" s="130" t="s">
        <v>372</v>
      </c>
    </row>
    <row r="6852">
      <c r="L6852" s="116"/>
      <c r="M6852" s="116"/>
      <c r="N6852" s="116"/>
      <c r="O6852" s="116"/>
      <c r="T6852" s="103"/>
      <c r="Y6852" s="130" t="s">
        <v>527</v>
      </c>
      <c r="Z6852" s="130" t="s">
        <v>480</v>
      </c>
    </row>
    <row r="6853">
      <c r="L6853" s="116"/>
      <c r="M6853" s="116"/>
      <c r="N6853" s="116"/>
      <c r="O6853" s="116"/>
      <c r="T6853" s="103"/>
      <c r="Y6853" s="130" t="s">
        <v>60</v>
      </c>
      <c r="Z6853" s="130" t="s">
        <v>417</v>
      </c>
    </row>
    <row r="6854">
      <c r="L6854" s="116"/>
      <c r="M6854" s="116"/>
      <c r="N6854" s="116"/>
      <c r="O6854" s="116"/>
      <c r="T6854" s="103"/>
      <c r="Y6854" s="130" t="s">
        <v>585</v>
      </c>
      <c r="Z6854" s="130" t="s">
        <v>417</v>
      </c>
    </row>
    <row r="6855">
      <c r="L6855" s="116"/>
      <c r="M6855" s="116"/>
      <c r="N6855" s="116"/>
      <c r="O6855" s="116"/>
      <c r="T6855" s="103"/>
      <c r="Y6855" s="130" t="s">
        <v>135</v>
      </c>
      <c r="Z6855" s="130" t="s">
        <v>459</v>
      </c>
    </row>
    <row r="6856">
      <c r="L6856" s="116"/>
      <c r="M6856" s="116"/>
      <c r="N6856" s="116"/>
      <c r="O6856" s="116"/>
      <c r="T6856" s="103"/>
      <c r="Y6856" s="130" t="s">
        <v>189</v>
      </c>
      <c r="Z6856" s="130" t="s">
        <v>490</v>
      </c>
    </row>
    <row r="6857">
      <c r="L6857" s="116"/>
      <c r="M6857" s="116"/>
      <c r="N6857" s="116"/>
      <c r="O6857" s="116"/>
      <c r="T6857" s="103"/>
      <c r="Y6857" s="130" t="s">
        <v>534</v>
      </c>
      <c r="Z6857" s="130" t="s">
        <v>381</v>
      </c>
    </row>
    <row r="6858">
      <c r="L6858" s="116"/>
      <c r="M6858" s="116"/>
      <c r="N6858" s="116"/>
      <c r="O6858" s="116"/>
      <c r="T6858" s="103"/>
      <c r="Y6858" s="130" t="s">
        <v>211</v>
      </c>
      <c r="Z6858" s="130" t="s">
        <v>492</v>
      </c>
    </row>
    <row r="6859">
      <c r="L6859" s="116"/>
      <c r="M6859" s="116"/>
      <c r="N6859" s="116"/>
      <c r="O6859" s="116"/>
      <c r="T6859" s="103"/>
      <c r="Y6859" s="130" t="s">
        <v>538</v>
      </c>
      <c r="Z6859" s="130" t="s">
        <v>430</v>
      </c>
    </row>
    <row r="6860">
      <c r="L6860" s="116"/>
      <c r="M6860" s="116"/>
      <c r="N6860" s="116"/>
      <c r="O6860" s="116"/>
      <c r="T6860" s="103"/>
      <c r="Y6860" s="130" t="s">
        <v>608</v>
      </c>
      <c r="Z6860" s="130" t="s">
        <v>407</v>
      </c>
    </row>
    <row r="6861">
      <c r="L6861" s="116"/>
      <c r="M6861" s="116"/>
      <c r="N6861" s="116"/>
      <c r="O6861" s="116"/>
      <c r="T6861" s="103"/>
      <c r="Y6861" s="130" t="s">
        <v>77</v>
      </c>
      <c r="Z6861" s="130" t="s">
        <v>427</v>
      </c>
    </row>
    <row r="6862">
      <c r="L6862" s="116"/>
      <c r="M6862" s="116"/>
      <c r="N6862" s="116"/>
      <c r="O6862" s="116"/>
      <c r="T6862" s="103"/>
      <c r="Y6862" s="130" t="s">
        <v>111</v>
      </c>
      <c r="Z6862" s="130" t="s">
        <v>372</v>
      </c>
    </row>
    <row r="6863">
      <c r="L6863" s="116"/>
      <c r="M6863" s="116"/>
      <c r="N6863" s="116"/>
      <c r="O6863" s="116"/>
      <c r="T6863" s="103"/>
      <c r="Y6863" s="130" t="s">
        <v>615</v>
      </c>
      <c r="Z6863" s="130" t="s">
        <v>492</v>
      </c>
    </row>
    <row r="6864">
      <c r="L6864" s="116"/>
      <c r="M6864" s="116"/>
      <c r="N6864" s="116"/>
      <c r="O6864" s="116"/>
      <c r="T6864" s="103"/>
      <c r="Y6864" s="130" t="s">
        <v>87</v>
      </c>
      <c r="Z6864" s="130" t="s">
        <v>439</v>
      </c>
    </row>
    <row r="6865">
      <c r="L6865" s="116"/>
      <c r="M6865" s="116"/>
      <c r="N6865" s="116"/>
      <c r="O6865" s="116"/>
      <c r="T6865" s="103"/>
      <c r="Y6865" s="130" t="s">
        <v>596</v>
      </c>
      <c r="Z6865" s="130" t="s">
        <v>419</v>
      </c>
    </row>
    <row r="6866">
      <c r="L6866" s="116"/>
      <c r="M6866" s="116"/>
      <c r="N6866" s="116"/>
      <c r="O6866" s="116"/>
      <c r="T6866" s="103"/>
      <c r="Y6866" s="130" t="s">
        <v>73</v>
      </c>
      <c r="Z6866" s="130" t="s">
        <v>489</v>
      </c>
    </row>
    <row r="6867">
      <c r="L6867" s="116"/>
      <c r="M6867" s="116"/>
      <c r="N6867" s="116"/>
      <c r="O6867" s="116"/>
      <c r="T6867" s="103"/>
      <c r="Y6867" s="130" t="s">
        <v>125</v>
      </c>
      <c r="Z6867" s="130" t="s">
        <v>367</v>
      </c>
    </row>
    <row r="6868">
      <c r="L6868" s="116"/>
      <c r="M6868" s="116"/>
      <c r="N6868" s="116"/>
      <c r="O6868" s="116"/>
      <c r="T6868" s="103"/>
      <c r="Y6868" s="130" t="s">
        <v>175</v>
      </c>
      <c r="Z6868" s="130" t="s">
        <v>498</v>
      </c>
    </row>
    <row r="6869">
      <c r="L6869" s="116"/>
      <c r="M6869" s="116"/>
      <c r="N6869" s="116"/>
      <c r="O6869" s="116"/>
      <c r="T6869" s="103"/>
      <c r="Y6869" s="130" t="s">
        <v>83</v>
      </c>
      <c r="Z6869" s="130" t="s">
        <v>427</v>
      </c>
    </row>
    <row r="6870">
      <c r="L6870" s="116"/>
      <c r="M6870" s="116"/>
      <c r="N6870" s="116"/>
      <c r="O6870" s="116"/>
      <c r="T6870" s="103"/>
      <c r="Y6870" s="130" t="s">
        <v>187</v>
      </c>
      <c r="Z6870" s="130" t="s">
        <v>490</v>
      </c>
    </row>
    <row r="6871">
      <c r="L6871" s="116"/>
      <c r="M6871" s="116"/>
      <c r="N6871" s="116"/>
      <c r="O6871" s="116"/>
      <c r="T6871" s="103"/>
      <c r="Y6871" s="130" t="s">
        <v>227</v>
      </c>
      <c r="Z6871" s="130" t="s">
        <v>490</v>
      </c>
    </row>
    <row r="6872">
      <c r="L6872" s="116"/>
      <c r="M6872" s="116"/>
      <c r="N6872" s="116"/>
      <c r="O6872" s="116"/>
      <c r="T6872" s="103"/>
      <c r="Y6872" s="130" t="s">
        <v>233</v>
      </c>
      <c r="Z6872" s="130" t="s">
        <v>490</v>
      </c>
    </row>
    <row r="6873">
      <c r="L6873" s="116"/>
      <c r="M6873" s="116"/>
      <c r="N6873" s="116"/>
      <c r="O6873" s="116"/>
      <c r="T6873" s="103"/>
      <c r="Y6873" s="130" t="s">
        <v>121</v>
      </c>
      <c r="Z6873" s="130" t="s">
        <v>367</v>
      </c>
    </row>
    <row r="6874">
      <c r="L6874" s="116"/>
      <c r="M6874" s="116"/>
      <c r="N6874" s="116"/>
      <c r="O6874" s="116"/>
      <c r="T6874" s="103"/>
      <c r="Y6874" s="130" t="s">
        <v>67</v>
      </c>
      <c r="Z6874" s="130" t="s">
        <v>435</v>
      </c>
    </row>
    <row r="6875">
      <c r="L6875" s="116"/>
      <c r="M6875" s="116"/>
      <c r="N6875" s="116"/>
      <c r="O6875" s="116"/>
      <c r="T6875" s="103"/>
      <c r="Y6875" s="130" t="s">
        <v>611</v>
      </c>
      <c r="Z6875" s="130" t="s">
        <v>404</v>
      </c>
    </row>
    <row r="6876">
      <c r="L6876" s="116"/>
      <c r="M6876" s="116"/>
      <c r="N6876" s="116"/>
      <c r="O6876" s="116"/>
      <c r="T6876" s="103"/>
      <c r="Y6876" s="130" t="s">
        <v>243</v>
      </c>
      <c r="Z6876" s="130" t="s">
        <v>486</v>
      </c>
    </row>
    <row r="6877">
      <c r="L6877" s="116"/>
      <c r="M6877" s="116"/>
      <c r="N6877" s="116"/>
      <c r="O6877" s="116"/>
      <c r="T6877" s="103"/>
      <c r="Y6877" s="130" t="s">
        <v>139</v>
      </c>
      <c r="Z6877" s="130" t="s">
        <v>427</v>
      </c>
    </row>
    <row r="6878">
      <c r="L6878" s="116"/>
      <c r="M6878" s="116"/>
      <c r="N6878" s="116"/>
      <c r="O6878" s="116"/>
      <c r="T6878" s="103"/>
      <c r="Y6878" s="130" t="s">
        <v>613</v>
      </c>
      <c r="Z6878" s="130" t="s">
        <v>492</v>
      </c>
    </row>
    <row r="6879">
      <c r="L6879" s="116"/>
      <c r="M6879" s="116"/>
      <c r="N6879" s="116"/>
      <c r="O6879" s="116"/>
      <c r="T6879" s="103"/>
      <c r="Y6879" s="130" t="s">
        <v>81</v>
      </c>
      <c r="Z6879" s="130" t="s">
        <v>413</v>
      </c>
    </row>
    <row r="6880">
      <c r="L6880" s="116"/>
      <c r="M6880" s="116"/>
      <c r="N6880" s="116"/>
      <c r="O6880" s="116"/>
      <c r="T6880" s="103"/>
      <c r="Y6880" s="130" t="s">
        <v>97</v>
      </c>
      <c r="Z6880" s="130" t="s">
        <v>471</v>
      </c>
    </row>
    <row r="6881">
      <c r="L6881" s="116"/>
      <c r="M6881" s="116"/>
      <c r="N6881" s="116"/>
      <c r="O6881" s="116"/>
      <c r="T6881" s="103"/>
      <c r="Y6881" s="130" t="s">
        <v>123</v>
      </c>
      <c r="Z6881" s="130" t="s">
        <v>480</v>
      </c>
    </row>
    <row r="6882">
      <c r="L6882" s="116"/>
      <c r="M6882" s="116"/>
      <c r="N6882" s="116"/>
      <c r="O6882" s="116"/>
      <c r="T6882" s="103"/>
      <c r="Y6882" s="130" t="s">
        <v>548</v>
      </c>
      <c r="Z6882" s="130" t="s">
        <v>464</v>
      </c>
    </row>
    <row r="6883">
      <c r="L6883" s="116"/>
      <c r="M6883" s="116"/>
      <c r="N6883" s="116"/>
      <c r="O6883" s="116"/>
      <c r="T6883" s="103"/>
      <c r="Y6883" s="130" t="s">
        <v>91</v>
      </c>
      <c r="Z6883" s="130" t="s">
        <v>483</v>
      </c>
    </row>
    <row r="6884">
      <c r="L6884" s="116"/>
      <c r="M6884" s="116"/>
      <c r="N6884" s="116"/>
      <c r="O6884" s="116"/>
      <c r="T6884" s="103"/>
      <c r="Y6884" s="130" t="s">
        <v>155</v>
      </c>
      <c r="Z6884" s="130" t="s">
        <v>372</v>
      </c>
    </row>
    <row r="6885">
      <c r="L6885" s="116"/>
      <c r="M6885" s="116"/>
      <c r="N6885" s="116"/>
      <c r="O6885" s="116"/>
      <c r="T6885" s="103"/>
      <c r="Y6885" s="130" t="s">
        <v>582</v>
      </c>
      <c r="Z6885" s="130" t="s">
        <v>451</v>
      </c>
    </row>
    <row r="6886">
      <c r="L6886" s="116"/>
      <c r="M6886" s="116"/>
      <c r="N6886" s="116"/>
      <c r="O6886" s="116"/>
      <c r="T6886" s="103"/>
      <c r="Y6886" s="130" t="s">
        <v>255</v>
      </c>
      <c r="Z6886" s="130" t="s">
        <v>425</v>
      </c>
    </row>
    <row r="6887">
      <c r="L6887" s="116"/>
      <c r="M6887" s="116"/>
      <c r="N6887" s="116"/>
      <c r="O6887" s="116"/>
      <c r="T6887" s="103"/>
      <c r="Y6887" s="130" t="s">
        <v>103</v>
      </c>
      <c r="Z6887" s="130" t="s">
        <v>464</v>
      </c>
    </row>
    <row r="6888">
      <c r="L6888" s="116"/>
      <c r="M6888" s="116"/>
      <c r="N6888" s="116"/>
      <c r="O6888" s="116"/>
      <c r="T6888" s="103"/>
      <c r="Y6888" s="130" t="s">
        <v>75</v>
      </c>
      <c r="Z6888" s="130" t="s">
        <v>398</v>
      </c>
    </row>
    <row r="6889">
      <c r="L6889" s="116"/>
      <c r="M6889" s="116"/>
      <c r="N6889" s="116"/>
      <c r="O6889" s="116"/>
      <c r="T6889" s="103"/>
      <c r="Y6889" s="130" t="s">
        <v>141</v>
      </c>
      <c r="Z6889" s="130" t="s">
        <v>449</v>
      </c>
    </row>
    <row r="6890">
      <c r="L6890" s="116"/>
      <c r="M6890" s="116"/>
      <c r="N6890" s="116"/>
      <c r="O6890" s="116"/>
      <c r="T6890" s="103"/>
      <c r="Y6890" s="130" t="s">
        <v>193</v>
      </c>
      <c r="Z6890" s="130" t="s">
        <v>490</v>
      </c>
    </row>
    <row r="6891">
      <c r="L6891" s="116"/>
      <c r="M6891" s="116"/>
      <c r="N6891" s="116"/>
      <c r="O6891" s="116"/>
      <c r="T6891" s="103"/>
      <c r="Y6891" s="130" t="s">
        <v>129</v>
      </c>
      <c r="Z6891" s="130" t="s">
        <v>372</v>
      </c>
    </row>
    <row r="6892">
      <c r="L6892" s="116"/>
      <c r="M6892" s="116"/>
      <c r="N6892" s="116"/>
      <c r="O6892" s="116"/>
      <c r="T6892" s="103"/>
      <c r="Y6892" s="130" t="s">
        <v>89</v>
      </c>
      <c r="Z6892" s="130" t="s">
        <v>417</v>
      </c>
    </row>
    <row r="6893">
      <c r="L6893" s="116"/>
      <c r="M6893" s="116"/>
      <c r="N6893" s="116"/>
      <c r="O6893" s="116"/>
      <c r="T6893" s="103"/>
      <c r="Y6893" s="130" t="s">
        <v>165</v>
      </c>
      <c r="Z6893" s="130" t="s">
        <v>478</v>
      </c>
    </row>
    <row r="6894">
      <c r="L6894" s="116"/>
      <c r="M6894" s="116"/>
      <c r="N6894" s="116"/>
      <c r="O6894" s="116"/>
      <c r="T6894" s="103"/>
      <c r="Y6894" s="130" t="s">
        <v>205</v>
      </c>
      <c r="Z6894" s="130" t="s">
        <v>372</v>
      </c>
    </row>
    <row r="6895">
      <c r="L6895" s="116"/>
      <c r="M6895" s="116"/>
      <c r="N6895" s="116"/>
      <c r="O6895" s="116"/>
      <c r="T6895" s="103"/>
      <c r="Y6895" s="130" t="s">
        <v>527</v>
      </c>
      <c r="Z6895" s="130" t="s">
        <v>480</v>
      </c>
    </row>
    <row r="6896">
      <c r="L6896" s="116"/>
      <c r="M6896" s="116"/>
      <c r="N6896" s="116"/>
      <c r="O6896" s="116"/>
      <c r="T6896" s="103"/>
      <c r="Y6896" s="130" t="s">
        <v>60</v>
      </c>
      <c r="Z6896" s="130" t="s">
        <v>417</v>
      </c>
    </row>
    <row r="6897">
      <c r="L6897" s="116"/>
      <c r="M6897" s="116"/>
      <c r="N6897" s="116"/>
      <c r="O6897" s="116"/>
      <c r="T6897" s="103"/>
      <c r="Y6897" s="130" t="s">
        <v>585</v>
      </c>
      <c r="Z6897" s="130" t="s">
        <v>417</v>
      </c>
    </row>
    <row r="6898">
      <c r="L6898" s="116"/>
      <c r="M6898" s="116"/>
      <c r="N6898" s="116"/>
      <c r="O6898" s="116"/>
      <c r="T6898" s="103"/>
      <c r="Y6898" s="130" t="s">
        <v>135</v>
      </c>
      <c r="Z6898" s="130" t="s">
        <v>459</v>
      </c>
    </row>
    <row r="6899">
      <c r="L6899" s="116"/>
      <c r="M6899" s="116"/>
      <c r="N6899" s="116"/>
      <c r="O6899" s="116"/>
      <c r="T6899" s="103"/>
      <c r="Y6899" s="130" t="s">
        <v>209</v>
      </c>
      <c r="Z6899" s="130" t="s">
        <v>490</v>
      </c>
    </row>
    <row r="6900">
      <c r="L6900" s="116"/>
      <c r="M6900" s="116"/>
      <c r="N6900" s="116"/>
      <c r="O6900" s="116"/>
      <c r="T6900" s="103"/>
      <c r="Y6900" s="130" t="s">
        <v>534</v>
      </c>
      <c r="Z6900" s="130" t="s">
        <v>381</v>
      </c>
    </row>
    <row r="6901">
      <c r="L6901" s="116"/>
      <c r="M6901" s="116"/>
      <c r="N6901" s="116"/>
      <c r="O6901" s="116"/>
      <c r="T6901" s="103"/>
      <c r="Y6901" s="130" t="s">
        <v>211</v>
      </c>
      <c r="Z6901" s="130" t="s">
        <v>492</v>
      </c>
    </row>
    <row r="6902">
      <c r="L6902" s="116"/>
      <c r="M6902" s="116"/>
      <c r="N6902" s="116"/>
      <c r="O6902" s="116"/>
      <c r="T6902" s="103"/>
      <c r="Y6902" s="130" t="s">
        <v>538</v>
      </c>
      <c r="Z6902" s="130" t="s">
        <v>430</v>
      </c>
    </row>
    <row r="6903">
      <c r="L6903" s="116"/>
      <c r="M6903" s="116"/>
      <c r="N6903" s="116"/>
      <c r="O6903" s="116"/>
      <c r="T6903" s="103"/>
      <c r="Y6903" s="130" t="s">
        <v>608</v>
      </c>
      <c r="Z6903" s="130" t="s">
        <v>407</v>
      </c>
    </row>
    <row r="6904">
      <c r="L6904" s="116"/>
      <c r="M6904" s="116"/>
      <c r="N6904" s="116"/>
      <c r="O6904" s="116"/>
      <c r="T6904" s="103"/>
      <c r="Y6904" s="130" t="s">
        <v>77</v>
      </c>
      <c r="Z6904" s="130" t="s">
        <v>427</v>
      </c>
    </row>
    <row r="6905">
      <c r="L6905" s="116"/>
      <c r="M6905" s="116"/>
      <c r="N6905" s="116"/>
      <c r="O6905" s="116"/>
      <c r="T6905" s="103"/>
      <c r="Y6905" s="130" t="s">
        <v>163</v>
      </c>
      <c r="Z6905" s="130" t="s">
        <v>372</v>
      </c>
    </row>
    <row r="6906">
      <c r="L6906" s="116"/>
      <c r="M6906" s="116"/>
      <c r="N6906" s="116"/>
      <c r="O6906" s="116"/>
      <c r="T6906" s="103"/>
      <c r="Y6906" s="130" t="s">
        <v>111</v>
      </c>
      <c r="Z6906" s="130" t="s">
        <v>372</v>
      </c>
    </row>
    <row r="6907">
      <c r="L6907" s="116"/>
      <c r="M6907" s="116"/>
      <c r="N6907" s="116"/>
      <c r="O6907" s="116"/>
      <c r="T6907" s="103"/>
      <c r="Y6907" s="130" t="s">
        <v>191</v>
      </c>
      <c r="Z6907" s="130" t="s">
        <v>384</v>
      </c>
    </row>
    <row r="6908">
      <c r="L6908" s="116"/>
      <c r="M6908" s="116"/>
      <c r="N6908" s="116"/>
      <c r="O6908" s="116"/>
      <c r="T6908" s="103"/>
      <c r="Y6908" s="130" t="s">
        <v>615</v>
      </c>
      <c r="Z6908" s="130" t="s">
        <v>492</v>
      </c>
    </row>
    <row r="6909">
      <c r="L6909" s="116"/>
      <c r="M6909" s="116"/>
      <c r="N6909" s="116"/>
      <c r="O6909" s="116"/>
      <c r="T6909" s="103"/>
      <c r="Y6909" s="130" t="s">
        <v>87</v>
      </c>
      <c r="Z6909" s="130" t="s">
        <v>439</v>
      </c>
    </row>
    <row r="6910">
      <c r="L6910" s="116"/>
      <c r="M6910" s="116"/>
      <c r="N6910" s="116"/>
      <c r="O6910" s="116"/>
      <c r="T6910" s="103"/>
      <c r="Y6910" s="130" t="s">
        <v>596</v>
      </c>
      <c r="Z6910" s="130" t="s">
        <v>419</v>
      </c>
    </row>
    <row r="6911">
      <c r="L6911" s="116"/>
      <c r="M6911" s="116"/>
      <c r="N6911" s="116"/>
      <c r="O6911" s="116"/>
      <c r="T6911" s="103"/>
      <c r="Y6911" s="130" t="s">
        <v>73</v>
      </c>
      <c r="Z6911" s="130" t="s">
        <v>489</v>
      </c>
    </row>
    <row r="6912">
      <c r="L6912" s="116"/>
      <c r="M6912" s="116"/>
      <c r="N6912" s="116"/>
      <c r="O6912" s="116"/>
      <c r="T6912" s="103"/>
      <c r="Y6912" s="130" t="s">
        <v>125</v>
      </c>
      <c r="Z6912" s="130" t="s">
        <v>367</v>
      </c>
    </row>
    <row r="6913">
      <c r="L6913" s="116"/>
      <c r="M6913" s="116"/>
      <c r="N6913" s="116"/>
      <c r="O6913" s="116"/>
      <c r="T6913" s="103"/>
      <c r="Y6913" s="130" t="s">
        <v>175</v>
      </c>
      <c r="Z6913" s="130" t="s">
        <v>498</v>
      </c>
    </row>
    <row r="6914">
      <c r="L6914" s="116"/>
      <c r="M6914" s="116"/>
      <c r="N6914" s="116"/>
      <c r="O6914" s="116"/>
      <c r="T6914" s="103"/>
      <c r="Y6914" s="130" t="s">
        <v>83</v>
      </c>
      <c r="Z6914" s="130" t="s">
        <v>427</v>
      </c>
    </row>
    <row r="6915">
      <c r="L6915" s="116"/>
      <c r="M6915" s="116"/>
      <c r="N6915" s="116"/>
      <c r="O6915" s="116"/>
      <c r="T6915" s="103"/>
      <c r="Y6915" s="130" t="s">
        <v>187</v>
      </c>
      <c r="Z6915" s="130" t="s">
        <v>490</v>
      </c>
    </row>
    <row r="6916">
      <c r="L6916" s="116"/>
      <c r="M6916" s="116"/>
      <c r="N6916" s="116"/>
      <c r="O6916" s="116"/>
      <c r="T6916" s="103"/>
      <c r="Y6916" s="130" t="s">
        <v>227</v>
      </c>
      <c r="Z6916" s="130" t="s">
        <v>490</v>
      </c>
    </row>
    <row r="6917">
      <c r="L6917" s="116"/>
      <c r="M6917" s="116"/>
      <c r="N6917" s="116"/>
      <c r="O6917" s="116"/>
      <c r="T6917" s="103"/>
      <c r="Y6917" s="130" t="s">
        <v>121</v>
      </c>
      <c r="Z6917" s="130" t="s">
        <v>367</v>
      </c>
    </row>
    <row r="6918">
      <c r="L6918" s="116"/>
      <c r="M6918" s="116"/>
      <c r="N6918" s="116"/>
      <c r="O6918" s="116"/>
      <c r="T6918" s="103"/>
      <c r="Y6918" s="130" t="s">
        <v>67</v>
      </c>
      <c r="Z6918" s="130" t="s">
        <v>435</v>
      </c>
    </row>
    <row r="6919">
      <c r="L6919" s="116"/>
      <c r="M6919" s="116"/>
      <c r="N6919" s="116"/>
      <c r="O6919" s="116"/>
      <c r="T6919" s="103"/>
      <c r="Y6919" s="130" t="s">
        <v>611</v>
      </c>
      <c r="Z6919" s="130" t="s">
        <v>404</v>
      </c>
    </row>
    <row r="6920">
      <c r="L6920" s="116"/>
      <c r="M6920" s="116"/>
      <c r="N6920" s="116"/>
      <c r="O6920" s="116"/>
      <c r="T6920" s="103"/>
      <c r="Y6920" s="130" t="s">
        <v>69</v>
      </c>
      <c r="Z6920" s="130" t="s">
        <v>468</v>
      </c>
    </row>
    <row r="6921">
      <c r="L6921" s="116"/>
      <c r="M6921" s="116"/>
      <c r="N6921" s="116"/>
      <c r="O6921" s="116"/>
      <c r="T6921" s="103"/>
      <c r="Y6921" s="130" t="s">
        <v>243</v>
      </c>
      <c r="Z6921" s="130" t="s">
        <v>486</v>
      </c>
    </row>
    <row r="6922">
      <c r="L6922" s="116"/>
      <c r="M6922" s="116"/>
      <c r="N6922" s="116"/>
      <c r="O6922" s="116"/>
      <c r="T6922" s="103"/>
      <c r="Y6922" s="130" t="s">
        <v>139</v>
      </c>
      <c r="Z6922" s="130" t="s">
        <v>427</v>
      </c>
    </row>
    <row r="6923">
      <c r="L6923" s="116"/>
      <c r="M6923" s="116"/>
      <c r="N6923" s="116"/>
      <c r="O6923" s="116"/>
      <c r="T6923" s="103"/>
      <c r="Y6923" s="130" t="s">
        <v>613</v>
      </c>
      <c r="Z6923" s="130" t="s">
        <v>492</v>
      </c>
    </row>
    <row r="6924">
      <c r="L6924" s="116"/>
      <c r="M6924" s="116"/>
      <c r="N6924" s="116"/>
      <c r="O6924" s="116"/>
      <c r="T6924" s="103"/>
      <c r="Y6924" s="130" t="s">
        <v>81</v>
      </c>
      <c r="Z6924" s="130" t="s">
        <v>413</v>
      </c>
    </row>
    <row r="6925">
      <c r="L6925" s="116"/>
      <c r="M6925" s="116"/>
      <c r="N6925" s="116"/>
      <c r="O6925" s="116"/>
      <c r="T6925" s="103"/>
      <c r="Y6925" s="130" t="s">
        <v>97</v>
      </c>
      <c r="Z6925" s="130" t="s">
        <v>471</v>
      </c>
    </row>
    <row r="6926">
      <c r="L6926" s="116"/>
      <c r="M6926" s="116"/>
      <c r="N6926" s="116"/>
      <c r="O6926" s="116"/>
      <c r="T6926" s="103"/>
      <c r="Y6926" s="130" t="s">
        <v>123</v>
      </c>
      <c r="Z6926" s="130" t="s">
        <v>480</v>
      </c>
    </row>
    <row r="6927">
      <c r="L6927" s="116"/>
      <c r="M6927" s="116"/>
      <c r="N6927" s="116"/>
      <c r="O6927" s="116"/>
      <c r="T6927" s="103"/>
      <c r="Y6927" s="130" t="s">
        <v>548</v>
      </c>
      <c r="Z6927" s="130" t="s">
        <v>464</v>
      </c>
    </row>
    <row r="6928">
      <c r="L6928" s="116"/>
      <c r="M6928" s="116"/>
      <c r="N6928" s="116"/>
      <c r="O6928" s="116"/>
      <c r="T6928" s="103"/>
      <c r="Y6928" s="130" t="s">
        <v>91</v>
      </c>
      <c r="Z6928" s="130" t="s">
        <v>483</v>
      </c>
    </row>
    <row r="6929">
      <c r="L6929" s="116"/>
      <c r="M6929" s="116"/>
      <c r="N6929" s="116"/>
      <c r="O6929" s="116"/>
      <c r="T6929" s="103"/>
      <c r="Y6929" s="130" t="s">
        <v>155</v>
      </c>
      <c r="Z6929" s="130" t="s">
        <v>372</v>
      </c>
    </row>
    <row r="6930">
      <c r="L6930" s="116"/>
      <c r="M6930" s="116"/>
      <c r="N6930" s="116"/>
      <c r="O6930" s="116"/>
      <c r="T6930" s="103"/>
      <c r="Y6930" s="130" t="s">
        <v>582</v>
      </c>
      <c r="Z6930" s="130" t="s">
        <v>451</v>
      </c>
    </row>
    <row r="6931">
      <c r="L6931" s="116"/>
      <c r="M6931" s="116"/>
      <c r="N6931" s="116"/>
      <c r="O6931" s="116"/>
      <c r="T6931" s="103"/>
      <c r="Y6931" s="130" t="s">
        <v>255</v>
      </c>
      <c r="Z6931" s="130" t="s">
        <v>425</v>
      </c>
    </row>
    <row r="6932">
      <c r="L6932" s="116"/>
      <c r="M6932" s="116"/>
      <c r="N6932" s="116"/>
      <c r="O6932" s="116"/>
      <c r="T6932" s="103"/>
      <c r="Y6932" s="130" t="s">
        <v>103</v>
      </c>
      <c r="Z6932" s="130" t="s">
        <v>464</v>
      </c>
    </row>
    <row r="6933">
      <c r="L6933" s="116"/>
      <c r="M6933" s="116"/>
      <c r="N6933" s="116"/>
      <c r="O6933" s="116"/>
      <c r="T6933" s="103"/>
      <c r="Y6933" s="130" t="s">
        <v>75</v>
      </c>
      <c r="Z6933" s="130" t="s">
        <v>398</v>
      </c>
    </row>
    <row r="6934">
      <c r="L6934" s="116"/>
      <c r="M6934" s="116"/>
      <c r="N6934" s="116"/>
      <c r="O6934" s="116"/>
      <c r="T6934" s="103"/>
      <c r="Y6934" s="130" t="s">
        <v>131</v>
      </c>
      <c r="Z6934" s="130" t="s">
        <v>432</v>
      </c>
    </row>
    <row r="6935">
      <c r="L6935" s="116"/>
      <c r="M6935" s="116"/>
      <c r="N6935" s="116"/>
      <c r="O6935" s="116"/>
      <c r="T6935" s="103"/>
      <c r="Y6935" s="130" t="s">
        <v>141</v>
      </c>
      <c r="Z6935" s="130" t="s">
        <v>449</v>
      </c>
    </row>
    <row r="6936">
      <c r="L6936" s="116"/>
      <c r="M6936" s="116"/>
      <c r="N6936" s="116"/>
      <c r="O6936" s="116"/>
      <c r="T6936" s="103"/>
      <c r="Y6936" s="130" t="s">
        <v>193</v>
      </c>
      <c r="Z6936" s="130" t="s">
        <v>490</v>
      </c>
    </row>
    <row r="6937">
      <c r="L6937" s="116"/>
      <c r="M6937" s="116"/>
      <c r="N6937" s="116"/>
      <c r="O6937" s="116"/>
      <c r="T6937" s="103"/>
      <c r="Y6937" s="130" t="s">
        <v>197</v>
      </c>
      <c r="Z6937" s="130" t="s">
        <v>490</v>
      </c>
    </row>
    <row r="6938">
      <c r="L6938" s="116"/>
      <c r="M6938" s="116"/>
      <c r="N6938" s="116"/>
      <c r="O6938" s="116"/>
      <c r="T6938" s="103"/>
      <c r="Y6938" s="130" t="s">
        <v>129</v>
      </c>
      <c r="Z6938" s="130" t="s">
        <v>372</v>
      </c>
    </row>
    <row r="6939">
      <c r="L6939" s="116"/>
      <c r="M6939" s="116"/>
      <c r="N6939" s="116"/>
      <c r="O6939" s="116"/>
      <c r="T6939" s="103"/>
      <c r="Y6939" s="130" t="s">
        <v>89</v>
      </c>
      <c r="Z6939" s="130" t="s">
        <v>417</v>
      </c>
    </row>
    <row r="6940">
      <c r="L6940" s="116"/>
      <c r="M6940" s="116"/>
      <c r="N6940" s="116"/>
      <c r="O6940" s="116"/>
      <c r="T6940" s="103"/>
      <c r="Y6940" s="130" t="s">
        <v>165</v>
      </c>
      <c r="Z6940" s="130" t="s">
        <v>478</v>
      </c>
    </row>
    <row r="6941">
      <c r="L6941" s="116"/>
      <c r="M6941" s="116"/>
      <c r="N6941" s="116"/>
      <c r="O6941" s="116"/>
      <c r="T6941" s="103"/>
      <c r="Y6941" s="130" t="s">
        <v>205</v>
      </c>
      <c r="Z6941" s="130" t="s">
        <v>372</v>
      </c>
    </row>
    <row r="6942">
      <c r="L6942" s="116"/>
      <c r="M6942" s="116"/>
      <c r="N6942" s="116"/>
      <c r="O6942" s="116"/>
      <c r="T6942" s="103"/>
      <c r="Y6942" s="130" t="s">
        <v>527</v>
      </c>
      <c r="Z6942" s="130" t="s">
        <v>480</v>
      </c>
    </row>
    <row r="6943">
      <c r="L6943" s="116"/>
      <c r="M6943" s="116"/>
      <c r="N6943" s="116"/>
      <c r="O6943" s="116"/>
      <c r="T6943" s="103"/>
      <c r="Y6943" s="130" t="s">
        <v>60</v>
      </c>
      <c r="Z6943" s="130" t="s">
        <v>417</v>
      </c>
    </row>
    <row r="6944">
      <c r="L6944" s="116"/>
      <c r="M6944" s="116"/>
      <c r="N6944" s="116"/>
      <c r="O6944" s="116"/>
      <c r="T6944" s="103"/>
      <c r="Y6944" s="130" t="s">
        <v>585</v>
      </c>
      <c r="Z6944" s="130" t="s">
        <v>417</v>
      </c>
    </row>
    <row r="6945">
      <c r="L6945" s="116"/>
      <c r="M6945" s="116"/>
      <c r="N6945" s="116"/>
      <c r="O6945" s="116"/>
      <c r="T6945" s="103"/>
      <c r="Y6945" s="130" t="s">
        <v>135</v>
      </c>
      <c r="Z6945" s="130" t="s">
        <v>459</v>
      </c>
    </row>
    <row r="6946">
      <c r="L6946" s="116"/>
      <c r="M6946" s="116"/>
      <c r="N6946" s="116"/>
      <c r="O6946" s="116"/>
      <c r="T6946" s="103"/>
      <c r="Y6946" s="130" t="s">
        <v>534</v>
      </c>
      <c r="Z6946" s="130" t="s">
        <v>381</v>
      </c>
    </row>
    <row r="6947">
      <c r="L6947" s="116"/>
      <c r="M6947" s="116"/>
      <c r="N6947" s="116"/>
      <c r="O6947" s="116"/>
      <c r="T6947" s="103"/>
      <c r="Y6947" s="130" t="s">
        <v>211</v>
      </c>
      <c r="Z6947" s="130" t="s">
        <v>492</v>
      </c>
    </row>
    <row r="6948">
      <c r="L6948" s="116"/>
      <c r="M6948" s="116"/>
      <c r="N6948" s="116"/>
      <c r="O6948" s="116"/>
      <c r="T6948" s="103"/>
      <c r="Y6948" s="130" t="s">
        <v>538</v>
      </c>
      <c r="Z6948" s="130" t="s">
        <v>430</v>
      </c>
    </row>
    <row r="6949">
      <c r="L6949" s="116"/>
      <c r="M6949" s="116"/>
      <c r="N6949" s="116"/>
      <c r="O6949" s="116"/>
      <c r="T6949" s="103"/>
      <c r="Y6949" s="130" t="s">
        <v>608</v>
      </c>
      <c r="Z6949" s="130" t="s">
        <v>407</v>
      </c>
    </row>
    <row r="6950">
      <c r="L6950" s="116"/>
      <c r="M6950" s="116"/>
      <c r="N6950" s="116"/>
      <c r="O6950" s="116"/>
      <c r="T6950" s="103"/>
      <c r="Y6950" s="130" t="s">
        <v>77</v>
      </c>
      <c r="Z6950" s="130" t="s">
        <v>427</v>
      </c>
    </row>
    <row r="6951">
      <c r="L6951" s="116"/>
      <c r="M6951" s="116"/>
      <c r="N6951" s="116"/>
      <c r="O6951" s="116"/>
      <c r="T6951" s="103"/>
      <c r="Y6951" s="130" t="s">
        <v>163</v>
      </c>
      <c r="Z6951" s="130" t="s">
        <v>372</v>
      </c>
    </row>
    <row r="6952">
      <c r="L6952" s="116"/>
      <c r="M6952" s="116"/>
      <c r="N6952" s="116"/>
      <c r="O6952" s="116"/>
      <c r="T6952" s="103"/>
      <c r="Y6952" s="130" t="s">
        <v>111</v>
      </c>
      <c r="Z6952" s="130" t="s">
        <v>372</v>
      </c>
    </row>
    <row r="6953">
      <c r="L6953" s="116"/>
      <c r="M6953" s="116"/>
      <c r="N6953" s="116"/>
      <c r="O6953" s="116"/>
      <c r="T6953" s="103"/>
      <c r="Y6953" s="130" t="s">
        <v>191</v>
      </c>
      <c r="Z6953" s="130" t="s">
        <v>384</v>
      </c>
    </row>
    <row r="6954">
      <c r="L6954" s="116"/>
      <c r="M6954" s="116"/>
      <c r="N6954" s="116"/>
      <c r="O6954" s="116"/>
      <c r="T6954" s="103"/>
      <c r="Y6954" s="130" t="s">
        <v>215</v>
      </c>
      <c r="Z6954" s="130" t="s">
        <v>492</v>
      </c>
    </row>
    <row r="6955">
      <c r="L6955" s="116"/>
      <c r="M6955" s="116"/>
      <c r="N6955" s="116"/>
      <c r="O6955" s="116"/>
      <c r="T6955" s="103"/>
      <c r="Y6955" s="130" t="s">
        <v>615</v>
      </c>
      <c r="Z6955" s="130" t="s">
        <v>492</v>
      </c>
    </row>
    <row r="6956">
      <c r="L6956" s="116"/>
      <c r="M6956" s="116"/>
      <c r="N6956" s="116"/>
      <c r="O6956" s="116"/>
      <c r="T6956" s="103"/>
      <c r="Y6956" s="130" t="s">
        <v>87</v>
      </c>
      <c r="Z6956" s="130" t="s">
        <v>439</v>
      </c>
    </row>
    <row r="6957">
      <c r="L6957" s="116"/>
      <c r="M6957" s="116"/>
      <c r="N6957" s="116"/>
      <c r="O6957" s="116"/>
      <c r="T6957" s="103"/>
      <c r="Y6957" s="130" t="s">
        <v>596</v>
      </c>
      <c r="Z6957" s="130" t="s">
        <v>419</v>
      </c>
    </row>
    <row r="6958">
      <c r="L6958" s="116"/>
      <c r="M6958" s="116"/>
      <c r="N6958" s="116"/>
      <c r="O6958" s="116"/>
      <c r="T6958" s="103"/>
      <c r="Y6958" s="130" t="s">
        <v>73</v>
      </c>
      <c r="Z6958" s="130" t="s">
        <v>489</v>
      </c>
    </row>
    <row r="6959">
      <c r="L6959" s="116"/>
      <c r="M6959" s="116"/>
      <c r="N6959" s="116"/>
      <c r="O6959" s="116"/>
      <c r="T6959" s="103"/>
      <c r="Y6959" s="130" t="s">
        <v>125</v>
      </c>
      <c r="Z6959" s="130" t="s">
        <v>367</v>
      </c>
    </row>
    <row r="6960">
      <c r="L6960" s="116"/>
      <c r="M6960" s="116"/>
      <c r="N6960" s="116"/>
      <c r="O6960" s="116"/>
      <c r="T6960" s="103"/>
      <c r="Y6960" s="130" t="s">
        <v>175</v>
      </c>
      <c r="Z6960" s="130" t="s">
        <v>498</v>
      </c>
    </row>
    <row r="6961">
      <c r="L6961" s="116"/>
      <c r="M6961" s="116"/>
      <c r="N6961" s="116"/>
      <c r="O6961" s="116"/>
      <c r="T6961" s="103"/>
      <c r="Y6961" s="130" t="s">
        <v>83</v>
      </c>
      <c r="Z6961" s="130" t="s">
        <v>427</v>
      </c>
    </row>
    <row r="6962">
      <c r="L6962" s="116"/>
      <c r="M6962" s="116"/>
      <c r="N6962" s="116"/>
      <c r="O6962" s="116"/>
      <c r="T6962" s="103"/>
      <c r="Y6962" s="130" t="s">
        <v>187</v>
      </c>
      <c r="Z6962" s="130" t="s">
        <v>490</v>
      </c>
    </row>
    <row r="6963">
      <c r="L6963" s="116"/>
      <c r="M6963" s="116"/>
      <c r="N6963" s="116"/>
      <c r="O6963" s="116"/>
      <c r="T6963" s="103"/>
      <c r="Y6963" s="130" t="s">
        <v>227</v>
      </c>
      <c r="Z6963" s="130" t="s">
        <v>490</v>
      </c>
    </row>
    <row r="6964">
      <c r="L6964" s="116"/>
      <c r="M6964" s="116"/>
      <c r="N6964" s="116"/>
      <c r="O6964" s="116"/>
      <c r="T6964" s="103"/>
      <c r="Y6964" s="130" t="s">
        <v>121</v>
      </c>
      <c r="Z6964" s="130" t="s">
        <v>367</v>
      </c>
    </row>
    <row r="6965">
      <c r="L6965" s="116"/>
      <c r="M6965" s="116"/>
      <c r="N6965" s="116"/>
      <c r="O6965" s="116"/>
      <c r="T6965" s="103"/>
      <c r="Y6965" s="130" t="s">
        <v>616</v>
      </c>
      <c r="Z6965" s="130" t="s">
        <v>432</v>
      </c>
    </row>
    <row r="6966">
      <c r="L6966" s="116"/>
      <c r="M6966" s="116"/>
      <c r="N6966" s="116"/>
      <c r="O6966" s="116"/>
      <c r="T6966" s="103"/>
      <c r="Y6966" s="130" t="s">
        <v>67</v>
      </c>
      <c r="Z6966" s="130" t="s">
        <v>435</v>
      </c>
    </row>
    <row r="6967">
      <c r="L6967" s="116"/>
      <c r="M6967" s="116"/>
      <c r="N6967" s="116"/>
      <c r="O6967" s="116"/>
      <c r="T6967" s="103"/>
      <c r="Y6967" s="130" t="s">
        <v>611</v>
      </c>
      <c r="Z6967" s="130" t="s">
        <v>404</v>
      </c>
    </row>
    <row r="6968">
      <c r="L6968" s="116"/>
      <c r="M6968" s="116"/>
      <c r="N6968" s="116"/>
      <c r="O6968" s="116"/>
      <c r="T6968" s="103"/>
      <c r="Y6968" s="130" t="s">
        <v>69</v>
      </c>
      <c r="Z6968" s="130" t="s">
        <v>468</v>
      </c>
    </row>
    <row r="6969">
      <c r="L6969" s="116"/>
      <c r="M6969" s="116"/>
      <c r="N6969" s="116"/>
      <c r="O6969" s="116"/>
      <c r="T6969" s="103"/>
      <c r="Y6969" s="130" t="s">
        <v>243</v>
      </c>
      <c r="Z6969" s="130" t="s">
        <v>486</v>
      </c>
    </row>
    <row r="6970">
      <c r="L6970" s="116"/>
      <c r="M6970" s="116"/>
      <c r="N6970" s="116"/>
      <c r="O6970" s="116"/>
      <c r="T6970" s="103"/>
      <c r="Y6970" s="130" t="s">
        <v>139</v>
      </c>
      <c r="Z6970" s="130" t="s">
        <v>427</v>
      </c>
    </row>
    <row r="6971">
      <c r="L6971" s="116"/>
      <c r="M6971" s="116"/>
      <c r="N6971" s="116"/>
      <c r="O6971" s="116"/>
      <c r="T6971" s="103"/>
      <c r="Y6971" s="130" t="s">
        <v>613</v>
      </c>
      <c r="Z6971" s="130" t="s">
        <v>492</v>
      </c>
    </row>
    <row r="6972">
      <c r="L6972" s="116"/>
      <c r="M6972" s="116"/>
      <c r="N6972" s="116"/>
      <c r="O6972" s="116"/>
      <c r="T6972" s="103"/>
      <c r="Y6972" s="130" t="s">
        <v>81</v>
      </c>
      <c r="Z6972" s="130" t="s">
        <v>413</v>
      </c>
    </row>
    <row r="6973">
      <c r="L6973" s="116"/>
      <c r="M6973" s="116"/>
      <c r="N6973" s="116"/>
      <c r="O6973" s="116"/>
      <c r="T6973" s="103"/>
      <c r="Y6973" s="130" t="s">
        <v>97</v>
      </c>
      <c r="Z6973" s="130" t="s">
        <v>471</v>
      </c>
    </row>
    <row r="6974">
      <c r="L6974" s="116"/>
      <c r="M6974" s="116"/>
      <c r="N6974" s="116"/>
      <c r="O6974" s="116"/>
      <c r="T6974" s="103"/>
      <c r="Y6974" s="130" t="s">
        <v>123</v>
      </c>
      <c r="Z6974" s="130" t="s">
        <v>480</v>
      </c>
    </row>
    <row r="6975">
      <c r="L6975" s="116"/>
      <c r="M6975" s="116"/>
      <c r="N6975" s="116"/>
      <c r="O6975" s="116"/>
      <c r="T6975" s="103"/>
      <c r="Y6975" s="130" t="s">
        <v>548</v>
      </c>
      <c r="Z6975" s="130" t="s">
        <v>464</v>
      </c>
    </row>
    <row r="6976">
      <c r="L6976" s="116"/>
      <c r="M6976" s="116"/>
      <c r="N6976" s="116"/>
      <c r="O6976" s="116"/>
      <c r="T6976" s="103"/>
      <c r="Y6976" s="130" t="s">
        <v>91</v>
      </c>
      <c r="Z6976" s="130" t="s">
        <v>483</v>
      </c>
    </row>
    <row r="6977">
      <c r="L6977" s="116"/>
      <c r="M6977" s="116"/>
      <c r="N6977" s="116"/>
      <c r="O6977" s="116"/>
      <c r="T6977" s="103"/>
      <c r="Y6977" s="130" t="s">
        <v>155</v>
      </c>
      <c r="Z6977" s="130" t="s">
        <v>372</v>
      </c>
    </row>
    <row r="6978">
      <c r="L6978" s="116"/>
      <c r="M6978" s="116"/>
      <c r="N6978" s="116"/>
      <c r="O6978" s="116"/>
      <c r="T6978" s="103"/>
      <c r="Y6978" s="130" t="s">
        <v>582</v>
      </c>
      <c r="Z6978" s="130" t="s">
        <v>451</v>
      </c>
    </row>
    <row r="6979">
      <c r="L6979" s="116"/>
      <c r="M6979" s="116"/>
      <c r="N6979" s="116"/>
      <c r="O6979" s="116"/>
      <c r="T6979" s="103"/>
      <c r="Y6979" s="130" t="s">
        <v>255</v>
      </c>
      <c r="Z6979" s="130" t="s">
        <v>425</v>
      </c>
    </row>
    <row r="6980">
      <c r="L6980" s="116"/>
      <c r="M6980" s="116"/>
      <c r="N6980" s="116"/>
      <c r="O6980" s="116"/>
      <c r="T6980" s="103"/>
      <c r="Y6980" s="130" t="s">
        <v>103</v>
      </c>
      <c r="Z6980" s="130" t="s">
        <v>464</v>
      </c>
    </row>
    <row r="6981">
      <c r="L6981" s="116"/>
      <c r="M6981" s="116"/>
      <c r="N6981" s="116"/>
      <c r="O6981" s="116"/>
      <c r="T6981" s="103"/>
      <c r="Y6981" s="130" t="s">
        <v>75</v>
      </c>
      <c r="Z6981" s="130" t="s">
        <v>398</v>
      </c>
    </row>
    <row r="6982">
      <c r="L6982" s="116"/>
      <c r="M6982" s="116"/>
      <c r="N6982" s="116"/>
      <c r="O6982" s="116"/>
      <c r="T6982" s="103"/>
      <c r="Y6982" s="130" t="s">
        <v>131</v>
      </c>
      <c r="Z6982" s="130" t="s">
        <v>432</v>
      </c>
    </row>
    <row r="6983">
      <c r="L6983" s="116"/>
      <c r="M6983" s="116"/>
      <c r="N6983" s="116"/>
      <c r="O6983" s="116"/>
      <c r="T6983" s="103"/>
      <c r="Y6983" s="130" t="s">
        <v>141</v>
      </c>
      <c r="Z6983" s="130" t="s">
        <v>449</v>
      </c>
    </row>
    <row r="6984">
      <c r="L6984" s="116"/>
      <c r="M6984" s="116"/>
      <c r="N6984" s="116"/>
      <c r="O6984" s="116"/>
      <c r="T6984" s="103"/>
      <c r="Y6984" s="130" t="s">
        <v>193</v>
      </c>
      <c r="Z6984" s="130" t="s">
        <v>490</v>
      </c>
    </row>
    <row r="6985">
      <c r="L6985" s="116"/>
      <c r="M6985" s="116"/>
      <c r="N6985" s="116"/>
      <c r="O6985" s="116"/>
      <c r="T6985" s="103"/>
      <c r="Y6985" s="130" t="s">
        <v>129</v>
      </c>
      <c r="Z6985" s="130" t="s">
        <v>372</v>
      </c>
    </row>
    <row r="6986">
      <c r="L6986" s="116"/>
      <c r="M6986" s="116"/>
      <c r="N6986" s="116"/>
      <c r="O6986" s="116"/>
      <c r="T6986" s="103"/>
      <c r="Y6986" s="130" t="s">
        <v>89</v>
      </c>
      <c r="Z6986" s="130" t="s">
        <v>417</v>
      </c>
    </row>
    <row r="6987">
      <c r="L6987" s="116"/>
      <c r="M6987" s="116"/>
      <c r="N6987" s="116"/>
      <c r="O6987" s="116"/>
      <c r="T6987" s="103"/>
      <c r="Y6987" s="130" t="s">
        <v>165</v>
      </c>
      <c r="Z6987" s="130" t="s">
        <v>478</v>
      </c>
    </row>
    <row r="6988">
      <c r="L6988" s="116"/>
      <c r="M6988" s="116"/>
      <c r="N6988" s="116"/>
      <c r="O6988" s="116"/>
      <c r="T6988" s="103"/>
      <c r="Y6988" s="130" t="s">
        <v>205</v>
      </c>
      <c r="Z6988" s="130" t="s">
        <v>372</v>
      </c>
    </row>
    <row r="6989">
      <c r="L6989" s="116"/>
      <c r="M6989" s="116"/>
      <c r="N6989" s="116"/>
      <c r="O6989" s="116"/>
      <c r="T6989" s="103"/>
      <c r="Y6989" s="130" t="s">
        <v>527</v>
      </c>
      <c r="Z6989" s="130" t="s">
        <v>480</v>
      </c>
    </row>
    <row r="6990">
      <c r="L6990" s="116"/>
      <c r="M6990" s="116"/>
      <c r="N6990" s="116"/>
      <c r="O6990" s="116"/>
      <c r="T6990" s="103"/>
      <c r="Y6990" s="130" t="s">
        <v>60</v>
      </c>
      <c r="Z6990" s="130" t="s">
        <v>417</v>
      </c>
    </row>
    <row r="6991">
      <c r="L6991" s="116"/>
      <c r="M6991" s="116"/>
      <c r="N6991" s="116"/>
      <c r="O6991" s="116"/>
      <c r="T6991" s="103"/>
      <c r="Y6991" s="130" t="s">
        <v>585</v>
      </c>
      <c r="Z6991" s="130" t="s">
        <v>417</v>
      </c>
    </row>
    <row r="6992">
      <c r="L6992" s="116"/>
      <c r="M6992" s="116"/>
      <c r="N6992" s="116"/>
      <c r="O6992" s="116"/>
      <c r="T6992" s="103"/>
      <c r="Y6992" s="130" t="s">
        <v>135</v>
      </c>
      <c r="Z6992" s="130" t="s">
        <v>459</v>
      </c>
    </row>
    <row r="6993">
      <c r="L6993" s="116"/>
      <c r="M6993" s="116"/>
      <c r="N6993" s="116"/>
      <c r="O6993" s="116"/>
      <c r="T6993" s="103"/>
      <c r="Y6993" s="130" t="s">
        <v>534</v>
      </c>
      <c r="Z6993" s="130" t="s">
        <v>381</v>
      </c>
    </row>
    <row r="6994">
      <c r="L6994" s="116"/>
      <c r="M6994" s="116"/>
      <c r="N6994" s="116"/>
      <c r="O6994" s="116"/>
      <c r="T6994" s="103"/>
      <c r="Y6994" s="130" t="s">
        <v>211</v>
      </c>
      <c r="Z6994" s="130" t="s">
        <v>492</v>
      </c>
    </row>
    <row r="6995">
      <c r="L6995" s="116"/>
      <c r="M6995" s="116"/>
      <c r="N6995" s="116"/>
      <c r="O6995" s="116"/>
      <c r="T6995" s="103"/>
      <c r="Y6995" s="130" t="s">
        <v>538</v>
      </c>
      <c r="Z6995" s="130" t="s">
        <v>430</v>
      </c>
    </row>
    <row r="6996">
      <c r="L6996" s="116"/>
      <c r="M6996" s="116"/>
      <c r="N6996" s="116"/>
      <c r="O6996" s="116"/>
      <c r="T6996" s="103"/>
      <c r="Y6996" s="130" t="s">
        <v>608</v>
      </c>
      <c r="Z6996" s="130" t="s">
        <v>407</v>
      </c>
    </row>
    <row r="6997">
      <c r="L6997" s="116"/>
      <c r="M6997" s="116"/>
      <c r="N6997" s="116"/>
      <c r="O6997" s="116"/>
      <c r="T6997" s="103"/>
      <c r="Y6997" s="130" t="s">
        <v>77</v>
      </c>
      <c r="Z6997" s="130" t="s">
        <v>427</v>
      </c>
    </row>
    <row r="6998">
      <c r="L6998" s="116"/>
      <c r="M6998" s="116"/>
      <c r="N6998" s="116"/>
      <c r="O6998" s="116"/>
      <c r="T6998" s="103"/>
      <c r="Y6998" s="130" t="s">
        <v>163</v>
      </c>
      <c r="Z6998" s="130" t="s">
        <v>372</v>
      </c>
    </row>
    <row r="6999">
      <c r="L6999" s="116"/>
      <c r="M6999" s="116"/>
      <c r="N6999" s="116"/>
      <c r="O6999" s="116"/>
      <c r="T6999" s="103"/>
      <c r="Y6999" s="130" t="s">
        <v>111</v>
      </c>
      <c r="Z6999" s="130" t="s">
        <v>372</v>
      </c>
    </row>
    <row r="7000">
      <c r="L7000" s="116"/>
      <c r="M7000" s="116"/>
      <c r="N7000" s="116"/>
      <c r="O7000" s="116"/>
      <c r="T7000" s="103"/>
      <c r="Y7000" s="130" t="s">
        <v>191</v>
      </c>
      <c r="Z7000" s="130" t="s">
        <v>384</v>
      </c>
    </row>
    <row r="7001">
      <c r="L7001" s="116"/>
      <c r="M7001" s="116"/>
      <c r="N7001" s="116"/>
      <c r="O7001" s="116"/>
      <c r="T7001" s="103"/>
      <c r="Y7001" s="130" t="s">
        <v>615</v>
      </c>
      <c r="Z7001" s="130" t="s">
        <v>492</v>
      </c>
    </row>
    <row r="7002">
      <c r="L7002" s="116"/>
      <c r="M7002" s="116"/>
      <c r="N7002" s="116"/>
      <c r="O7002" s="116"/>
      <c r="T7002" s="103"/>
      <c r="Y7002" s="130" t="s">
        <v>219</v>
      </c>
      <c r="Z7002" s="130" t="s">
        <v>492</v>
      </c>
    </row>
    <row r="7003">
      <c r="L7003" s="116"/>
      <c r="M7003" s="116"/>
      <c r="N7003" s="116"/>
      <c r="O7003" s="116"/>
      <c r="T7003" s="103"/>
      <c r="Y7003" s="130" t="s">
        <v>87</v>
      </c>
      <c r="Z7003" s="130" t="s">
        <v>439</v>
      </c>
    </row>
    <row r="7004">
      <c r="L7004" s="116"/>
      <c r="M7004" s="116"/>
      <c r="N7004" s="116"/>
      <c r="O7004" s="116"/>
      <c r="T7004" s="103"/>
      <c r="Y7004" s="130" t="s">
        <v>596</v>
      </c>
      <c r="Z7004" s="130" t="s">
        <v>419</v>
      </c>
    </row>
    <row r="7005">
      <c r="L7005" s="116"/>
      <c r="M7005" s="116"/>
      <c r="N7005" s="116"/>
      <c r="O7005" s="116"/>
      <c r="T7005" s="103"/>
      <c r="Y7005" s="130" t="s">
        <v>73</v>
      </c>
      <c r="Z7005" s="130" t="s">
        <v>489</v>
      </c>
    </row>
    <row r="7006">
      <c r="L7006" s="116"/>
      <c r="M7006" s="116"/>
      <c r="N7006" s="116"/>
      <c r="O7006" s="116"/>
      <c r="T7006" s="103"/>
      <c r="Y7006" s="130" t="s">
        <v>125</v>
      </c>
      <c r="Z7006" s="130" t="s">
        <v>367</v>
      </c>
    </row>
    <row r="7007">
      <c r="L7007" s="116"/>
      <c r="M7007" s="116"/>
      <c r="N7007" s="116"/>
      <c r="O7007" s="116"/>
      <c r="T7007" s="103"/>
      <c r="Y7007" s="130" t="s">
        <v>175</v>
      </c>
      <c r="Z7007" s="130" t="s">
        <v>498</v>
      </c>
    </row>
    <row r="7008">
      <c r="L7008" s="116"/>
      <c r="M7008" s="116"/>
      <c r="N7008" s="116"/>
      <c r="O7008" s="116"/>
      <c r="T7008" s="103"/>
      <c r="Y7008" s="130" t="s">
        <v>83</v>
      </c>
      <c r="Z7008" s="130" t="s">
        <v>427</v>
      </c>
    </row>
    <row r="7009">
      <c r="L7009" s="116"/>
      <c r="M7009" s="116"/>
      <c r="N7009" s="116"/>
      <c r="O7009" s="116"/>
      <c r="T7009" s="103"/>
      <c r="Y7009" s="130" t="s">
        <v>187</v>
      </c>
      <c r="Z7009" s="130" t="s">
        <v>490</v>
      </c>
    </row>
    <row r="7010">
      <c r="L7010" s="116"/>
      <c r="M7010" s="116"/>
      <c r="N7010" s="116"/>
      <c r="O7010" s="116"/>
      <c r="T7010" s="103"/>
      <c r="Y7010" s="130" t="s">
        <v>121</v>
      </c>
      <c r="Z7010" s="130" t="s">
        <v>367</v>
      </c>
    </row>
    <row r="7011">
      <c r="L7011" s="116"/>
      <c r="M7011" s="116"/>
      <c r="N7011" s="116"/>
      <c r="O7011" s="116"/>
      <c r="T7011" s="103"/>
      <c r="Y7011" s="130" t="s">
        <v>616</v>
      </c>
      <c r="Z7011" s="130" t="s">
        <v>432</v>
      </c>
    </row>
    <row r="7012">
      <c r="L7012" s="116"/>
      <c r="M7012" s="116"/>
      <c r="N7012" s="116"/>
      <c r="O7012" s="116"/>
      <c r="T7012" s="103"/>
      <c r="Y7012" s="130" t="s">
        <v>67</v>
      </c>
      <c r="Z7012" s="130" t="s">
        <v>435</v>
      </c>
    </row>
    <row r="7013">
      <c r="L7013" s="116"/>
      <c r="M7013" s="116"/>
      <c r="N7013" s="116"/>
      <c r="O7013" s="116"/>
      <c r="T7013" s="103"/>
      <c r="Y7013" s="130" t="s">
        <v>611</v>
      </c>
      <c r="Z7013" s="130" t="s">
        <v>404</v>
      </c>
    </row>
    <row r="7014">
      <c r="L7014" s="116"/>
      <c r="M7014" s="116"/>
      <c r="N7014" s="116"/>
      <c r="O7014" s="116"/>
      <c r="T7014" s="103"/>
      <c r="Y7014" s="130" t="s">
        <v>69</v>
      </c>
      <c r="Z7014" s="130" t="s">
        <v>468</v>
      </c>
    </row>
    <row r="7015">
      <c r="L7015" s="116"/>
      <c r="M7015" s="116"/>
      <c r="N7015" s="116"/>
      <c r="O7015" s="116"/>
      <c r="T7015" s="103"/>
      <c r="Y7015" s="130" t="s">
        <v>243</v>
      </c>
      <c r="Z7015" s="130" t="s">
        <v>486</v>
      </c>
    </row>
    <row r="7016">
      <c r="L7016" s="116"/>
      <c r="M7016" s="116"/>
      <c r="N7016" s="116"/>
      <c r="O7016" s="116"/>
      <c r="T7016" s="103"/>
      <c r="Y7016" s="130" t="s">
        <v>139</v>
      </c>
      <c r="Z7016" s="130" t="s">
        <v>427</v>
      </c>
    </row>
    <row r="7017">
      <c r="L7017" s="116"/>
      <c r="M7017" s="116"/>
      <c r="N7017" s="116"/>
      <c r="O7017" s="116"/>
      <c r="T7017" s="103"/>
      <c r="Y7017" s="130" t="s">
        <v>613</v>
      </c>
      <c r="Z7017" s="130" t="s">
        <v>492</v>
      </c>
    </row>
    <row r="7018">
      <c r="L7018" s="116"/>
      <c r="M7018" s="116"/>
      <c r="N7018" s="116"/>
      <c r="O7018" s="116"/>
      <c r="T7018" s="103"/>
      <c r="Y7018" s="130" t="s">
        <v>81</v>
      </c>
      <c r="Z7018" s="130" t="s">
        <v>413</v>
      </c>
    </row>
    <row r="7019">
      <c r="L7019" s="116"/>
      <c r="M7019" s="116"/>
      <c r="N7019" s="116"/>
      <c r="O7019" s="116"/>
      <c r="T7019" s="103"/>
      <c r="Y7019" s="130" t="s">
        <v>97</v>
      </c>
      <c r="Z7019" s="130" t="s">
        <v>471</v>
      </c>
    </row>
    <row r="7020">
      <c r="L7020" s="116"/>
      <c r="M7020" s="116"/>
      <c r="N7020" s="116"/>
      <c r="O7020" s="116"/>
      <c r="T7020" s="103"/>
      <c r="Y7020" s="130" t="s">
        <v>123</v>
      </c>
      <c r="Z7020" s="130" t="s">
        <v>480</v>
      </c>
    </row>
    <row r="7021">
      <c r="L7021" s="116"/>
      <c r="M7021" s="116"/>
      <c r="N7021" s="116"/>
      <c r="O7021" s="116"/>
      <c r="T7021" s="103"/>
      <c r="Y7021" s="130" t="s">
        <v>548</v>
      </c>
      <c r="Z7021" s="130" t="s">
        <v>464</v>
      </c>
    </row>
    <row r="7022">
      <c r="L7022" s="116"/>
      <c r="M7022" s="116"/>
      <c r="N7022" s="116"/>
      <c r="O7022" s="116"/>
      <c r="T7022" s="103"/>
      <c r="Y7022" s="130" t="s">
        <v>91</v>
      </c>
      <c r="Z7022" s="130" t="s">
        <v>483</v>
      </c>
    </row>
    <row r="7023">
      <c r="L7023" s="116"/>
      <c r="M7023" s="116"/>
      <c r="N7023" s="116"/>
      <c r="O7023" s="116"/>
      <c r="T7023" s="103"/>
      <c r="Y7023" s="130" t="s">
        <v>582</v>
      </c>
      <c r="Z7023" s="130" t="s">
        <v>451</v>
      </c>
    </row>
    <row r="7024">
      <c r="L7024" s="116"/>
      <c r="M7024" s="116"/>
      <c r="N7024" s="116"/>
      <c r="O7024" s="116"/>
      <c r="T7024" s="103"/>
      <c r="Y7024" s="130" t="s">
        <v>255</v>
      </c>
      <c r="Z7024" s="130" t="s">
        <v>425</v>
      </c>
    </row>
    <row r="7025">
      <c r="L7025" s="116"/>
      <c r="M7025" s="116"/>
      <c r="N7025" s="116"/>
      <c r="O7025" s="116"/>
      <c r="T7025" s="103"/>
      <c r="Y7025" s="130" t="s">
        <v>103</v>
      </c>
      <c r="Z7025" s="130" t="s">
        <v>464</v>
      </c>
    </row>
    <row r="7026">
      <c r="L7026" s="116"/>
      <c r="M7026" s="116"/>
      <c r="N7026" s="116"/>
      <c r="O7026" s="116"/>
      <c r="T7026" s="103"/>
      <c r="Y7026" s="130" t="s">
        <v>75</v>
      </c>
      <c r="Z7026" s="130" t="s">
        <v>398</v>
      </c>
    </row>
    <row r="7027">
      <c r="L7027" s="116"/>
      <c r="M7027" s="116"/>
      <c r="N7027" s="116"/>
      <c r="O7027" s="116"/>
      <c r="T7027" s="103"/>
      <c r="Y7027" s="130" t="s">
        <v>131</v>
      </c>
      <c r="Z7027" s="130" t="s">
        <v>432</v>
      </c>
    </row>
    <row r="7028">
      <c r="L7028" s="116"/>
      <c r="M7028" s="116"/>
      <c r="N7028" s="116"/>
      <c r="O7028" s="116"/>
      <c r="T7028" s="103"/>
      <c r="Y7028" s="130" t="s">
        <v>141</v>
      </c>
      <c r="Z7028" s="130" t="s">
        <v>449</v>
      </c>
    </row>
    <row r="7029">
      <c r="L7029" s="116"/>
      <c r="M7029" s="116"/>
      <c r="N7029" s="116"/>
      <c r="O7029" s="116"/>
      <c r="T7029" s="103"/>
      <c r="Y7029" s="130" t="s">
        <v>193</v>
      </c>
      <c r="Z7029" s="130" t="s">
        <v>490</v>
      </c>
    </row>
    <row r="7030">
      <c r="L7030" s="116"/>
      <c r="M7030" s="116"/>
      <c r="N7030" s="116"/>
      <c r="O7030" s="116"/>
      <c r="T7030" s="103"/>
      <c r="Y7030" s="130" t="s">
        <v>129</v>
      </c>
      <c r="Z7030" s="130" t="s">
        <v>372</v>
      </c>
    </row>
    <row r="7031">
      <c r="L7031" s="116"/>
      <c r="M7031" s="116"/>
      <c r="N7031" s="116"/>
      <c r="O7031" s="116"/>
      <c r="T7031" s="103"/>
      <c r="Y7031" s="130" t="s">
        <v>89</v>
      </c>
      <c r="Z7031" s="130" t="s">
        <v>417</v>
      </c>
    </row>
    <row r="7032">
      <c r="L7032" s="116"/>
      <c r="M7032" s="116"/>
      <c r="N7032" s="116"/>
      <c r="O7032" s="116"/>
      <c r="T7032" s="103"/>
      <c r="Y7032" s="130" t="s">
        <v>165</v>
      </c>
      <c r="Z7032" s="130" t="s">
        <v>478</v>
      </c>
    </row>
    <row r="7033">
      <c r="L7033" s="116"/>
      <c r="M7033" s="116"/>
      <c r="N7033" s="116"/>
      <c r="O7033" s="116"/>
      <c r="T7033" s="103"/>
      <c r="Y7033" s="130" t="s">
        <v>201</v>
      </c>
      <c r="Z7033" s="130" t="s">
        <v>478</v>
      </c>
    </row>
    <row r="7034">
      <c r="L7034" s="116"/>
      <c r="M7034" s="116"/>
      <c r="N7034" s="116"/>
      <c r="O7034" s="116"/>
      <c r="T7034" s="103"/>
      <c r="Y7034" s="130" t="s">
        <v>205</v>
      </c>
      <c r="Z7034" s="130" t="s">
        <v>372</v>
      </c>
    </row>
    <row r="7035">
      <c r="L7035" s="116"/>
      <c r="M7035" s="116"/>
      <c r="N7035" s="116"/>
      <c r="O7035" s="116"/>
      <c r="T7035" s="103"/>
      <c r="Y7035" s="130" t="s">
        <v>527</v>
      </c>
      <c r="Z7035" s="130" t="s">
        <v>480</v>
      </c>
    </row>
    <row r="7036">
      <c r="L7036" s="116"/>
      <c r="M7036" s="116"/>
      <c r="N7036" s="116"/>
      <c r="O7036" s="116"/>
      <c r="T7036" s="103"/>
      <c r="Y7036" s="130" t="s">
        <v>60</v>
      </c>
      <c r="Z7036" s="130" t="s">
        <v>417</v>
      </c>
    </row>
    <row r="7037">
      <c r="L7037" s="116"/>
      <c r="M7037" s="116"/>
      <c r="N7037" s="116"/>
      <c r="O7037" s="116"/>
      <c r="T7037" s="103"/>
      <c r="Y7037" s="130" t="s">
        <v>135</v>
      </c>
      <c r="Z7037" s="130" t="s">
        <v>459</v>
      </c>
    </row>
    <row r="7038">
      <c r="L7038" s="116"/>
      <c r="M7038" s="116"/>
      <c r="N7038" s="116"/>
      <c r="O7038" s="116"/>
      <c r="T7038" s="103"/>
      <c r="Y7038" s="130" t="s">
        <v>209</v>
      </c>
      <c r="Z7038" s="130" t="s">
        <v>490</v>
      </c>
    </row>
    <row r="7039">
      <c r="L7039" s="116"/>
      <c r="M7039" s="116"/>
      <c r="N7039" s="116"/>
      <c r="O7039" s="116"/>
      <c r="T7039" s="103"/>
      <c r="Y7039" s="130" t="s">
        <v>534</v>
      </c>
      <c r="Z7039" s="130" t="s">
        <v>381</v>
      </c>
    </row>
    <row r="7040">
      <c r="L7040" s="116"/>
      <c r="M7040" s="116"/>
      <c r="N7040" s="116"/>
      <c r="O7040" s="116"/>
      <c r="T7040" s="103"/>
      <c r="Y7040" s="130" t="s">
        <v>211</v>
      </c>
      <c r="Z7040" s="130" t="s">
        <v>492</v>
      </c>
    </row>
    <row r="7041">
      <c r="L7041" s="116"/>
      <c r="M7041" s="116"/>
      <c r="N7041" s="116"/>
      <c r="O7041" s="116"/>
      <c r="T7041" s="103"/>
      <c r="Y7041" s="130" t="s">
        <v>538</v>
      </c>
      <c r="Z7041" s="130" t="s">
        <v>430</v>
      </c>
    </row>
    <row r="7042">
      <c r="L7042" s="116"/>
      <c r="M7042" s="116"/>
      <c r="N7042" s="116"/>
      <c r="O7042" s="116"/>
      <c r="T7042" s="103"/>
      <c r="Y7042" s="130" t="s">
        <v>608</v>
      </c>
      <c r="Z7042" s="130" t="s">
        <v>407</v>
      </c>
    </row>
    <row r="7043">
      <c r="L7043" s="116"/>
      <c r="M7043" s="116"/>
      <c r="N7043" s="116"/>
      <c r="O7043" s="116"/>
      <c r="T7043" s="103"/>
      <c r="Y7043" s="130" t="s">
        <v>77</v>
      </c>
      <c r="Z7043" s="130" t="s">
        <v>427</v>
      </c>
    </row>
    <row r="7044">
      <c r="L7044" s="116"/>
      <c r="M7044" s="116"/>
      <c r="N7044" s="116"/>
      <c r="O7044" s="116"/>
      <c r="T7044" s="103"/>
      <c r="Y7044" s="130" t="s">
        <v>163</v>
      </c>
      <c r="Z7044" s="130" t="s">
        <v>372</v>
      </c>
    </row>
    <row r="7045">
      <c r="L7045" s="116"/>
      <c r="M7045" s="116"/>
      <c r="N7045" s="116"/>
      <c r="O7045" s="116"/>
      <c r="T7045" s="103"/>
      <c r="Y7045" s="130" t="s">
        <v>111</v>
      </c>
      <c r="Z7045" s="130" t="s">
        <v>372</v>
      </c>
    </row>
    <row r="7046">
      <c r="L7046" s="116"/>
      <c r="M7046" s="116"/>
      <c r="N7046" s="116"/>
      <c r="O7046" s="116"/>
      <c r="T7046" s="103"/>
      <c r="Y7046" s="130" t="s">
        <v>191</v>
      </c>
      <c r="Z7046" s="130" t="s">
        <v>384</v>
      </c>
    </row>
    <row r="7047">
      <c r="L7047" s="116"/>
      <c r="M7047" s="116"/>
      <c r="N7047" s="116"/>
      <c r="O7047" s="116"/>
      <c r="T7047" s="103"/>
      <c r="Y7047" s="130" t="s">
        <v>615</v>
      </c>
      <c r="Z7047" s="130" t="s">
        <v>492</v>
      </c>
    </row>
    <row r="7048">
      <c r="L7048" s="116"/>
      <c r="M7048" s="116"/>
      <c r="N7048" s="116"/>
      <c r="O7048" s="116"/>
      <c r="T7048" s="103"/>
      <c r="Y7048" s="130" t="s">
        <v>87</v>
      </c>
      <c r="Z7048" s="130" t="s">
        <v>439</v>
      </c>
    </row>
    <row r="7049">
      <c r="L7049" s="116"/>
      <c r="M7049" s="116"/>
      <c r="N7049" s="116"/>
      <c r="O7049" s="116"/>
      <c r="T7049" s="103"/>
      <c r="Y7049" s="130" t="s">
        <v>596</v>
      </c>
      <c r="Z7049" s="130" t="s">
        <v>419</v>
      </c>
    </row>
    <row r="7050">
      <c r="L7050" s="116"/>
      <c r="M7050" s="116"/>
      <c r="N7050" s="116"/>
      <c r="O7050" s="116"/>
      <c r="T7050" s="103"/>
      <c r="Y7050" s="130" t="s">
        <v>73</v>
      </c>
      <c r="Z7050" s="130" t="s">
        <v>489</v>
      </c>
    </row>
    <row r="7051">
      <c r="L7051" s="116"/>
      <c r="M7051" s="116"/>
      <c r="N7051" s="116"/>
      <c r="O7051" s="116"/>
      <c r="T7051" s="103"/>
      <c r="Y7051" s="130" t="s">
        <v>125</v>
      </c>
      <c r="Z7051" s="130" t="s">
        <v>367</v>
      </c>
    </row>
    <row r="7052">
      <c r="L7052" s="116"/>
      <c r="M7052" s="116"/>
      <c r="N7052" s="116"/>
      <c r="O7052" s="116"/>
      <c r="T7052" s="103"/>
      <c r="Y7052" s="130" t="s">
        <v>175</v>
      </c>
      <c r="Z7052" s="130" t="s">
        <v>498</v>
      </c>
    </row>
    <row r="7053">
      <c r="L7053" s="116"/>
      <c r="M7053" s="116"/>
      <c r="N7053" s="116"/>
      <c r="O7053" s="116"/>
      <c r="T7053" s="103"/>
      <c r="Y7053" s="130" t="s">
        <v>83</v>
      </c>
      <c r="Z7053" s="130" t="s">
        <v>427</v>
      </c>
    </row>
    <row r="7054">
      <c r="L7054" s="116"/>
      <c r="M7054" s="116"/>
      <c r="N7054" s="116"/>
      <c r="O7054" s="116"/>
      <c r="T7054" s="103"/>
      <c r="Y7054" s="130" t="s">
        <v>187</v>
      </c>
      <c r="Z7054" s="130" t="s">
        <v>490</v>
      </c>
    </row>
    <row r="7055">
      <c r="L7055" s="116"/>
      <c r="M7055" s="116"/>
      <c r="N7055" s="116"/>
      <c r="O7055" s="116"/>
      <c r="T7055" s="103"/>
      <c r="Y7055" s="130" t="s">
        <v>121</v>
      </c>
      <c r="Z7055" s="130" t="s">
        <v>367</v>
      </c>
    </row>
    <row r="7056">
      <c r="L7056" s="116"/>
      <c r="M7056" s="116"/>
      <c r="N7056" s="116"/>
      <c r="O7056" s="116"/>
      <c r="T7056" s="103"/>
      <c r="Y7056" s="130" t="s">
        <v>616</v>
      </c>
      <c r="Z7056" s="130" t="s">
        <v>432</v>
      </c>
    </row>
    <row r="7057">
      <c r="L7057" s="116"/>
      <c r="M7057" s="116"/>
      <c r="N7057" s="116"/>
      <c r="O7057" s="116"/>
      <c r="T7057" s="103"/>
      <c r="Y7057" s="130" t="s">
        <v>67</v>
      </c>
      <c r="Z7057" s="130" t="s">
        <v>435</v>
      </c>
    </row>
    <row r="7058">
      <c r="L7058" s="116"/>
      <c r="M7058" s="116"/>
      <c r="N7058" s="116"/>
      <c r="O7058" s="116"/>
      <c r="T7058" s="103"/>
      <c r="Y7058" s="130" t="s">
        <v>611</v>
      </c>
      <c r="Z7058" s="130" t="s">
        <v>404</v>
      </c>
    </row>
    <row r="7059">
      <c r="L7059" s="116"/>
      <c r="M7059" s="116"/>
      <c r="N7059" s="116"/>
      <c r="O7059" s="116"/>
      <c r="T7059" s="103"/>
      <c r="Y7059" s="130" t="s">
        <v>243</v>
      </c>
      <c r="Z7059" s="130" t="s">
        <v>486</v>
      </c>
    </row>
    <row r="7060">
      <c r="L7060" s="116"/>
      <c r="M7060" s="116"/>
      <c r="N7060" s="116"/>
      <c r="O7060" s="116"/>
      <c r="T7060" s="103"/>
      <c r="Y7060" s="130" t="s">
        <v>139</v>
      </c>
      <c r="Z7060" s="130" t="s">
        <v>427</v>
      </c>
    </row>
    <row r="7061">
      <c r="L7061" s="116"/>
      <c r="M7061" s="116"/>
      <c r="N7061" s="116"/>
      <c r="O7061" s="116"/>
      <c r="T7061" s="103"/>
      <c r="Y7061" s="130" t="s">
        <v>613</v>
      </c>
      <c r="Z7061" s="130" t="s">
        <v>492</v>
      </c>
    </row>
    <row r="7062">
      <c r="L7062" s="116"/>
      <c r="M7062" s="116"/>
      <c r="N7062" s="116"/>
      <c r="O7062" s="116"/>
      <c r="T7062" s="103"/>
      <c r="Y7062" s="130" t="s">
        <v>81</v>
      </c>
      <c r="Z7062" s="130" t="s">
        <v>413</v>
      </c>
    </row>
    <row r="7063">
      <c r="L7063" s="116"/>
      <c r="M7063" s="116"/>
      <c r="N7063" s="116"/>
      <c r="O7063" s="116"/>
      <c r="T7063" s="103"/>
      <c r="Y7063" s="130" t="s">
        <v>97</v>
      </c>
      <c r="Z7063" s="130" t="s">
        <v>471</v>
      </c>
    </row>
    <row r="7064">
      <c r="L7064" s="116"/>
      <c r="M7064" s="116"/>
      <c r="N7064" s="116"/>
      <c r="O7064" s="116"/>
      <c r="T7064" s="103"/>
      <c r="Y7064" s="130" t="s">
        <v>123</v>
      </c>
      <c r="Z7064" s="130" t="s">
        <v>480</v>
      </c>
    </row>
    <row r="7065">
      <c r="L7065" s="116"/>
      <c r="M7065" s="116"/>
      <c r="N7065" s="116"/>
      <c r="O7065" s="116"/>
      <c r="T7065" s="103"/>
      <c r="Y7065" s="130" t="s">
        <v>548</v>
      </c>
      <c r="Z7065" s="130" t="s">
        <v>464</v>
      </c>
    </row>
    <row r="7066">
      <c r="L7066" s="116"/>
      <c r="M7066" s="116"/>
      <c r="N7066" s="116"/>
      <c r="O7066" s="116"/>
      <c r="T7066" s="103"/>
      <c r="Y7066" s="130" t="s">
        <v>91</v>
      </c>
      <c r="Z7066" s="130" t="s">
        <v>483</v>
      </c>
    </row>
    <row r="7067">
      <c r="L7067" s="116"/>
      <c r="M7067" s="116"/>
      <c r="N7067" s="116"/>
      <c r="O7067" s="116"/>
      <c r="T7067" s="103"/>
      <c r="Y7067" s="130" t="s">
        <v>582</v>
      </c>
      <c r="Z7067" s="130" t="s">
        <v>451</v>
      </c>
    </row>
    <row r="7068">
      <c r="L7068" s="116"/>
      <c r="M7068" s="116"/>
      <c r="N7068" s="116"/>
      <c r="O7068" s="116"/>
      <c r="T7068" s="103"/>
      <c r="Y7068" s="130" t="s">
        <v>255</v>
      </c>
      <c r="Z7068" s="130" t="s">
        <v>425</v>
      </c>
    </row>
    <row r="7069">
      <c r="L7069" s="116"/>
      <c r="M7069" s="116"/>
      <c r="N7069" s="116"/>
      <c r="O7069" s="116"/>
      <c r="T7069" s="103"/>
      <c r="Y7069" s="130" t="s">
        <v>103</v>
      </c>
      <c r="Z7069" s="130" t="s">
        <v>464</v>
      </c>
    </row>
    <row r="7070">
      <c r="L7070" s="116"/>
      <c r="M7070" s="116"/>
      <c r="N7070" s="116"/>
      <c r="O7070" s="116"/>
      <c r="T7070" s="103"/>
      <c r="Y7070" s="130" t="s">
        <v>75</v>
      </c>
      <c r="Z7070" s="130" t="s">
        <v>398</v>
      </c>
    </row>
    <row r="7071">
      <c r="L7071" s="116"/>
      <c r="M7071" s="116"/>
      <c r="N7071" s="116"/>
      <c r="O7071" s="116"/>
      <c r="T7071" s="103"/>
      <c r="Y7071" s="130" t="s">
        <v>131</v>
      </c>
      <c r="Z7071" s="130" t="s">
        <v>432</v>
      </c>
    </row>
    <row r="7072">
      <c r="L7072" s="116"/>
      <c r="M7072" s="116"/>
      <c r="N7072" s="116"/>
      <c r="O7072" s="116"/>
      <c r="T7072" s="103"/>
      <c r="Y7072" s="130" t="s">
        <v>141</v>
      </c>
      <c r="Z7072" s="130" t="s">
        <v>449</v>
      </c>
    </row>
    <row r="7073">
      <c r="L7073" s="116"/>
      <c r="M7073" s="116"/>
      <c r="N7073" s="116"/>
      <c r="O7073" s="116"/>
      <c r="T7073" s="103"/>
      <c r="Y7073" s="130" t="s">
        <v>193</v>
      </c>
      <c r="Z7073" s="130" t="s">
        <v>490</v>
      </c>
    </row>
    <row r="7074">
      <c r="L7074" s="116"/>
      <c r="M7074" s="116"/>
      <c r="N7074" s="116"/>
      <c r="O7074" s="116"/>
      <c r="T7074" s="103"/>
      <c r="Y7074" s="130" t="s">
        <v>129</v>
      </c>
      <c r="Z7074" s="130" t="s">
        <v>372</v>
      </c>
    </row>
    <row r="7075">
      <c r="L7075" s="116"/>
      <c r="M7075" s="116"/>
      <c r="N7075" s="116"/>
      <c r="O7075" s="116"/>
      <c r="T7075" s="103"/>
      <c r="Y7075" s="130" t="s">
        <v>89</v>
      </c>
      <c r="Z7075" s="130" t="s">
        <v>417</v>
      </c>
    </row>
    <row r="7076">
      <c r="L7076" s="116"/>
      <c r="M7076" s="116"/>
      <c r="N7076" s="116"/>
      <c r="O7076" s="116"/>
      <c r="T7076" s="103"/>
      <c r="Y7076" s="130" t="s">
        <v>165</v>
      </c>
      <c r="Z7076" s="130" t="s">
        <v>478</v>
      </c>
    </row>
    <row r="7077">
      <c r="L7077" s="116"/>
      <c r="M7077" s="116"/>
      <c r="N7077" s="116"/>
      <c r="O7077" s="116"/>
      <c r="T7077" s="103"/>
      <c r="Y7077" s="130" t="s">
        <v>201</v>
      </c>
      <c r="Z7077" s="130" t="s">
        <v>478</v>
      </c>
    </row>
    <row r="7078">
      <c r="L7078" s="116"/>
      <c r="M7078" s="116"/>
      <c r="N7078" s="116"/>
      <c r="O7078" s="116"/>
      <c r="T7078" s="103"/>
      <c r="Y7078" s="130" t="s">
        <v>205</v>
      </c>
      <c r="Z7078" s="130" t="s">
        <v>372</v>
      </c>
    </row>
    <row r="7079">
      <c r="L7079" s="116"/>
      <c r="M7079" s="116"/>
      <c r="N7079" s="116"/>
      <c r="O7079" s="116"/>
      <c r="T7079" s="103"/>
      <c r="Y7079" s="130" t="s">
        <v>527</v>
      </c>
      <c r="Z7079" s="130" t="s">
        <v>480</v>
      </c>
    </row>
    <row r="7080">
      <c r="L7080" s="116"/>
      <c r="M7080" s="116"/>
      <c r="N7080" s="116"/>
      <c r="O7080" s="116"/>
      <c r="T7080" s="103"/>
      <c r="Y7080" s="130" t="s">
        <v>60</v>
      </c>
      <c r="Z7080" s="130" t="s">
        <v>417</v>
      </c>
    </row>
    <row r="7081">
      <c r="L7081" s="116"/>
      <c r="M7081" s="116"/>
      <c r="N7081" s="116"/>
      <c r="O7081" s="116"/>
      <c r="T7081" s="103"/>
      <c r="Y7081" s="130" t="s">
        <v>585</v>
      </c>
      <c r="Z7081" s="130" t="s">
        <v>417</v>
      </c>
    </row>
    <row r="7082">
      <c r="L7082" s="116"/>
      <c r="M7082" s="116"/>
      <c r="N7082" s="116"/>
      <c r="O7082" s="116"/>
      <c r="T7082" s="103"/>
      <c r="Y7082" s="130" t="s">
        <v>135</v>
      </c>
      <c r="Z7082" s="130" t="s">
        <v>459</v>
      </c>
    </row>
    <row r="7083">
      <c r="L7083" s="116"/>
      <c r="M7083" s="116"/>
      <c r="N7083" s="116"/>
      <c r="O7083" s="116"/>
      <c r="T7083" s="103"/>
      <c r="Y7083" s="130" t="s">
        <v>534</v>
      </c>
      <c r="Z7083" s="130" t="s">
        <v>381</v>
      </c>
    </row>
    <row r="7084">
      <c r="L7084" s="116"/>
      <c r="M7084" s="116"/>
      <c r="N7084" s="116"/>
      <c r="O7084" s="116"/>
      <c r="T7084" s="103"/>
      <c r="Y7084" s="130" t="s">
        <v>211</v>
      </c>
      <c r="Z7084" s="130" t="s">
        <v>492</v>
      </c>
    </row>
    <row r="7085">
      <c r="L7085" s="116"/>
      <c r="M7085" s="116"/>
      <c r="N7085" s="116"/>
      <c r="O7085" s="116"/>
      <c r="T7085" s="103"/>
      <c r="Y7085" s="130" t="s">
        <v>538</v>
      </c>
      <c r="Z7085" s="130" t="s">
        <v>430</v>
      </c>
    </row>
    <row r="7086">
      <c r="L7086" s="116"/>
      <c r="M7086" s="116"/>
      <c r="N7086" s="116"/>
      <c r="O7086" s="116"/>
      <c r="T7086" s="103"/>
      <c r="Y7086" s="130" t="s">
        <v>608</v>
      </c>
      <c r="Z7086" s="130" t="s">
        <v>407</v>
      </c>
    </row>
    <row r="7087">
      <c r="L7087" s="116"/>
      <c r="M7087" s="116"/>
      <c r="N7087" s="116"/>
      <c r="O7087" s="116"/>
      <c r="T7087" s="103"/>
      <c r="Y7087" s="130" t="s">
        <v>77</v>
      </c>
      <c r="Z7087" s="130" t="s">
        <v>427</v>
      </c>
    </row>
    <row r="7088">
      <c r="L7088" s="116"/>
      <c r="M7088" s="116"/>
      <c r="N7088" s="116"/>
      <c r="O7088" s="116"/>
      <c r="T7088" s="103"/>
      <c r="Y7088" s="130" t="s">
        <v>163</v>
      </c>
      <c r="Z7088" s="130" t="s">
        <v>372</v>
      </c>
    </row>
    <row r="7089">
      <c r="L7089" s="116"/>
      <c r="M7089" s="116"/>
      <c r="N7089" s="116"/>
      <c r="O7089" s="116"/>
      <c r="T7089" s="103"/>
      <c r="Y7089" s="130" t="s">
        <v>111</v>
      </c>
      <c r="Z7089" s="130" t="s">
        <v>372</v>
      </c>
    </row>
    <row r="7090">
      <c r="L7090" s="116"/>
      <c r="M7090" s="116"/>
      <c r="N7090" s="116"/>
      <c r="O7090" s="116"/>
      <c r="T7090" s="103"/>
      <c r="Y7090" s="130" t="s">
        <v>191</v>
      </c>
      <c r="Z7090" s="130" t="s">
        <v>384</v>
      </c>
    </row>
    <row r="7091">
      <c r="L7091" s="116"/>
      <c r="M7091" s="116"/>
      <c r="N7091" s="116"/>
      <c r="O7091" s="116"/>
      <c r="T7091" s="103"/>
      <c r="Y7091" s="130" t="s">
        <v>87</v>
      </c>
      <c r="Z7091" s="130" t="s">
        <v>439</v>
      </c>
    </row>
    <row r="7092">
      <c r="L7092" s="116"/>
      <c r="M7092" s="116"/>
      <c r="N7092" s="116"/>
      <c r="O7092" s="116"/>
      <c r="T7092" s="103"/>
      <c r="Y7092" s="130" t="s">
        <v>596</v>
      </c>
      <c r="Z7092" s="130" t="s">
        <v>419</v>
      </c>
    </row>
    <row r="7093">
      <c r="L7093" s="116"/>
      <c r="M7093" s="116"/>
      <c r="N7093" s="116"/>
      <c r="O7093" s="116"/>
      <c r="T7093" s="103"/>
      <c r="Y7093" s="130" t="s">
        <v>73</v>
      </c>
      <c r="Z7093" s="130" t="s">
        <v>489</v>
      </c>
    </row>
    <row r="7094">
      <c r="L7094" s="116"/>
      <c r="M7094" s="116"/>
      <c r="N7094" s="116"/>
      <c r="O7094" s="116"/>
      <c r="T7094" s="103"/>
      <c r="Y7094" s="130" t="s">
        <v>125</v>
      </c>
      <c r="Z7094" s="130" t="s">
        <v>367</v>
      </c>
    </row>
    <row r="7095">
      <c r="L7095" s="116"/>
      <c r="M7095" s="116"/>
      <c r="N7095" s="116"/>
      <c r="O7095" s="116"/>
      <c r="T7095" s="103"/>
      <c r="Y7095" s="130" t="s">
        <v>175</v>
      </c>
      <c r="Z7095" s="130" t="s">
        <v>498</v>
      </c>
    </row>
    <row r="7096">
      <c r="L7096" s="116"/>
      <c r="M7096" s="116"/>
      <c r="N7096" s="116"/>
      <c r="O7096" s="116"/>
      <c r="T7096" s="103"/>
      <c r="Y7096" s="130" t="s">
        <v>83</v>
      </c>
      <c r="Z7096" s="130" t="s">
        <v>427</v>
      </c>
    </row>
    <row r="7097">
      <c r="L7097" s="116"/>
      <c r="M7097" s="116"/>
      <c r="N7097" s="116"/>
      <c r="O7097" s="116"/>
      <c r="T7097" s="103"/>
      <c r="Y7097" s="130" t="s">
        <v>187</v>
      </c>
      <c r="Z7097" s="130" t="s">
        <v>490</v>
      </c>
    </row>
    <row r="7098">
      <c r="L7098" s="116"/>
      <c r="M7098" s="116"/>
      <c r="N7098" s="116"/>
      <c r="O7098" s="116"/>
      <c r="T7098" s="103"/>
      <c r="Y7098" s="130" t="s">
        <v>121</v>
      </c>
      <c r="Z7098" s="130" t="s">
        <v>367</v>
      </c>
    </row>
    <row r="7099">
      <c r="L7099" s="116"/>
      <c r="M7099" s="116"/>
      <c r="N7099" s="116"/>
      <c r="O7099" s="116"/>
      <c r="T7099" s="103"/>
      <c r="Y7099" s="130" t="s">
        <v>616</v>
      </c>
      <c r="Z7099" s="130" t="s">
        <v>432</v>
      </c>
    </row>
    <row r="7100">
      <c r="L7100" s="116"/>
      <c r="M7100" s="116"/>
      <c r="N7100" s="116"/>
      <c r="O7100" s="116"/>
      <c r="T7100" s="103"/>
      <c r="Y7100" s="130" t="s">
        <v>67</v>
      </c>
      <c r="Z7100" s="130" t="s">
        <v>435</v>
      </c>
    </row>
    <row r="7101">
      <c r="L7101" s="116"/>
      <c r="M7101" s="116"/>
      <c r="N7101" s="116"/>
      <c r="O7101" s="116"/>
      <c r="T7101" s="103"/>
      <c r="Y7101" s="130" t="s">
        <v>611</v>
      </c>
      <c r="Z7101" s="130" t="s">
        <v>404</v>
      </c>
    </row>
    <row r="7102">
      <c r="L7102" s="116"/>
      <c r="M7102" s="116"/>
      <c r="N7102" s="116"/>
      <c r="O7102" s="116"/>
      <c r="T7102" s="103"/>
      <c r="Y7102" s="130" t="s">
        <v>69</v>
      </c>
      <c r="Z7102" s="130" t="s">
        <v>468</v>
      </c>
    </row>
    <row r="7103">
      <c r="L7103" s="116"/>
      <c r="M7103" s="116"/>
      <c r="N7103" s="116"/>
      <c r="O7103" s="116"/>
      <c r="T7103" s="103"/>
      <c r="Y7103" s="130" t="s">
        <v>243</v>
      </c>
      <c r="Z7103" s="130" t="s">
        <v>486</v>
      </c>
    </row>
    <row r="7104">
      <c r="L7104" s="116"/>
      <c r="M7104" s="116"/>
      <c r="N7104" s="116"/>
      <c r="O7104" s="116"/>
      <c r="T7104" s="103"/>
      <c r="Y7104" s="130" t="s">
        <v>139</v>
      </c>
      <c r="Z7104" s="130" t="s">
        <v>427</v>
      </c>
    </row>
    <row r="7105">
      <c r="L7105" s="116"/>
      <c r="M7105" s="116"/>
      <c r="N7105" s="116"/>
      <c r="O7105" s="116"/>
      <c r="T7105" s="103"/>
      <c r="Y7105" s="130" t="s">
        <v>613</v>
      </c>
      <c r="Z7105" s="130" t="s">
        <v>492</v>
      </c>
    </row>
    <row r="7106">
      <c r="L7106" s="116"/>
      <c r="M7106" s="116"/>
      <c r="N7106" s="116"/>
      <c r="O7106" s="116"/>
      <c r="T7106" s="103"/>
      <c r="Y7106" s="130" t="s">
        <v>81</v>
      </c>
      <c r="Z7106" s="130" t="s">
        <v>413</v>
      </c>
    </row>
    <row r="7107">
      <c r="L7107" s="116"/>
      <c r="M7107" s="116"/>
      <c r="N7107" s="116"/>
      <c r="O7107" s="116"/>
      <c r="T7107" s="103"/>
      <c r="Y7107" s="130" t="s">
        <v>97</v>
      </c>
      <c r="Z7107" s="130" t="s">
        <v>471</v>
      </c>
    </row>
    <row r="7108">
      <c r="L7108" s="116"/>
      <c r="M7108" s="116"/>
      <c r="N7108" s="116"/>
      <c r="O7108" s="116"/>
      <c r="T7108" s="103"/>
      <c r="Y7108" s="130" t="s">
        <v>123</v>
      </c>
      <c r="Z7108" s="130" t="s">
        <v>480</v>
      </c>
    </row>
    <row r="7109">
      <c r="L7109" s="116"/>
      <c r="M7109" s="116"/>
      <c r="N7109" s="116"/>
      <c r="O7109" s="116"/>
      <c r="T7109" s="103"/>
      <c r="Y7109" s="130" t="s">
        <v>548</v>
      </c>
      <c r="Z7109" s="130" t="s">
        <v>464</v>
      </c>
    </row>
    <row r="7110">
      <c r="L7110" s="116"/>
      <c r="M7110" s="116"/>
      <c r="N7110" s="116"/>
      <c r="O7110" s="116"/>
      <c r="T7110" s="103"/>
      <c r="Y7110" s="130" t="s">
        <v>91</v>
      </c>
      <c r="Z7110" s="130" t="s">
        <v>483</v>
      </c>
    </row>
    <row r="7111">
      <c r="L7111" s="116"/>
      <c r="M7111" s="116"/>
      <c r="N7111" s="116"/>
      <c r="O7111" s="116"/>
      <c r="T7111" s="103"/>
      <c r="Y7111" s="130" t="s">
        <v>582</v>
      </c>
      <c r="Z7111" s="130" t="s">
        <v>451</v>
      </c>
    </row>
    <row r="7112">
      <c r="L7112" s="116"/>
      <c r="M7112" s="116"/>
      <c r="N7112" s="116"/>
      <c r="O7112" s="116"/>
      <c r="T7112" s="103"/>
      <c r="Y7112" s="130" t="s">
        <v>255</v>
      </c>
      <c r="Z7112" s="130" t="s">
        <v>425</v>
      </c>
    </row>
    <row r="7113">
      <c r="L7113" s="116"/>
      <c r="M7113" s="116"/>
      <c r="N7113" s="116"/>
      <c r="O7113" s="116"/>
      <c r="T7113" s="103"/>
      <c r="Y7113" s="130" t="s">
        <v>103</v>
      </c>
      <c r="Z7113" s="130" t="s">
        <v>464</v>
      </c>
    </row>
    <row r="7114">
      <c r="L7114" s="116"/>
      <c r="M7114" s="116"/>
      <c r="N7114" s="116"/>
      <c r="O7114" s="116"/>
      <c r="T7114" s="103"/>
      <c r="Y7114" s="130" t="s">
        <v>75</v>
      </c>
      <c r="Z7114" s="130" t="s">
        <v>398</v>
      </c>
    </row>
    <row r="7115">
      <c r="L7115" s="116"/>
      <c r="M7115" s="116"/>
      <c r="N7115" s="116"/>
      <c r="O7115" s="116"/>
      <c r="T7115" s="103"/>
      <c r="Y7115" s="130" t="s">
        <v>131</v>
      </c>
      <c r="Z7115" s="130" t="s">
        <v>432</v>
      </c>
    </row>
    <row r="7116">
      <c r="L7116" s="116"/>
      <c r="M7116" s="116"/>
      <c r="N7116" s="116"/>
      <c r="O7116" s="116"/>
      <c r="T7116" s="103"/>
      <c r="Y7116" s="130" t="s">
        <v>141</v>
      </c>
      <c r="Z7116" s="130" t="s">
        <v>449</v>
      </c>
    </row>
    <row r="7117">
      <c r="L7117" s="116"/>
      <c r="M7117" s="116"/>
      <c r="N7117" s="116"/>
      <c r="O7117" s="116"/>
      <c r="T7117" s="103"/>
      <c r="Y7117" s="130" t="s">
        <v>193</v>
      </c>
      <c r="Z7117" s="130" t="s">
        <v>490</v>
      </c>
    </row>
    <row r="7118">
      <c r="L7118" s="116"/>
      <c r="M7118" s="116"/>
      <c r="N7118" s="116"/>
      <c r="O7118" s="116"/>
      <c r="T7118" s="103"/>
      <c r="Y7118" s="130" t="s">
        <v>129</v>
      </c>
      <c r="Z7118" s="130" t="s">
        <v>372</v>
      </c>
    </row>
    <row r="7119">
      <c r="L7119" s="116"/>
      <c r="M7119" s="116"/>
      <c r="N7119" s="116"/>
      <c r="O7119" s="116"/>
      <c r="T7119" s="103"/>
      <c r="Y7119" s="130" t="s">
        <v>165</v>
      </c>
      <c r="Z7119" s="130" t="s">
        <v>478</v>
      </c>
    </row>
    <row r="7120">
      <c r="L7120" s="116"/>
      <c r="M7120" s="116"/>
      <c r="N7120" s="116"/>
      <c r="O7120" s="116"/>
      <c r="T7120" s="103"/>
      <c r="Y7120" s="130" t="s">
        <v>201</v>
      </c>
      <c r="Z7120" s="130" t="s">
        <v>478</v>
      </c>
    </row>
    <row r="7121">
      <c r="L7121" s="116"/>
      <c r="M7121" s="116"/>
      <c r="N7121" s="116"/>
      <c r="O7121" s="116"/>
      <c r="T7121" s="103"/>
      <c r="Y7121" s="130" t="s">
        <v>205</v>
      </c>
      <c r="Z7121" s="130" t="s">
        <v>372</v>
      </c>
    </row>
    <row r="7122">
      <c r="L7122" s="116"/>
      <c r="M7122" s="116"/>
      <c r="N7122" s="116"/>
      <c r="O7122" s="116"/>
      <c r="T7122" s="103"/>
      <c r="Y7122" s="130" t="s">
        <v>527</v>
      </c>
      <c r="Z7122" s="130" t="s">
        <v>480</v>
      </c>
    </row>
    <row r="7123">
      <c r="L7123" s="116"/>
      <c r="M7123" s="116"/>
      <c r="N7123" s="116"/>
      <c r="O7123" s="116"/>
      <c r="T7123" s="103"/>
      <c r="Y7123" s="130" t="s">
        <v>60</v>
      </c>
      <c r="Z7123" s="130" t="s">
        <v>417</v>
      </c>
    </row>
    <row r="7124">
      <c r="L7124" s="116"/>
      <c r="M7124" s="116"/>
      <c r="N7124" s="116"/>
      <c r="O7124" s="116"/>
      <c r="T7124" s="103"/>
      <c r="Y7124" s="130" t="s">
        <v>135</v>
      </c>
      <c r="Z7124" s="130" t="s">
        <v>459</v>
      </c>
    </row>
    <row r="7125">
      <c r="L7125" s="116"/>
      <c r="M7125" s="116"/>
      <c r="N7125" s="116"/>
      <c r="O7125" s="116"/>
      <c r="T7125" s="103"/>
      <c r="Y7125" s="130" t="s">
        <v>534</v>
      </c>
      <c r="Z7125" s="130" t="s">
        <v>381</v>
      </c>
    </row>
    <row r="7126">
      <c r="L7126" s="116"/>
      <c r="M7126" s="116"/>
      <c r="N7126" s="116"/>
      <c r="O7126" s="116"/>
      <c r="T7126" s="103"/>
      <c r="Y7126" s="130" t="s">
        <v>211</v>
      </c>
      <c r="Z7126" s="130" t="s">
        <v>492</v>
      </c>
    </row>
    <row r="7127">
      <c r="L7127" s="116"/>
      <c r="M7127" s="116"/>
      <c r="N7127" s="116"/>
      <c r="O7127" s="116"/>
      <c r="T7127" s="103"/>
      <c r="Y7127" s="130" t="s">
        <v>538</v>
      </c>
      <c r="Z7127" s="130" t="s">
        <v>430</v>
      </c>
    </row>
    <row r="7128">
      <c r="L7128" s="116"/>
      <c r="M7128" s="116"/>
      <c r="N7128" s="116"/>
      <c r="O7128" s="116"/>
      <c r="T7128" s="103"/>
      <c r="Y7128" s="130" t="s">
        <v>608</v>
      </c>
      <c r="Z7128" s="130" t="s">
        <v>407</v>
      </c>
    </row>
    <row r="7129">
      <c r="L7129" s="116"/>
      <c r="M7129" s="116"/>
      <c r="N7129" s="116"/>
      <c r="O7129" s="116"/>
      <c r="T7129" s="103"/>
      <c r="Y7129" s="130" t="s">
        <v>77</v>
      </c>
      <c r="Z7129" s="130" t="s">
        <v>427</v>
      </c>
    </row>
    <row r="7130">
      <c r="L7130" s="116"/>
      <c r="M7130" s="116"/>
      <c r="N7130" s="116"/>
      <c r="O7130" s="116"/>
      <c r="T7130" s="103"/>
      <c r="Y7130" s="130" t="s">
        <v>163</v>
      </c>
      <c r="Z7130" s="130" t="s">
        <v>372</v>
      </c>
    </row>
    <row r="7131">
      <c r="L7131" s="116"/>
      <c r="M7131" s="116"/>
      <c r="N7131" s="116"/>
      <c r="O7131" s="116"/>
      <c r="T7131" s="103"/>
      <c r="Y7131" s="130" t="s">
        <v>111</v>
      </c>
      <c r="Z7131" s="130" t="s">
        <v>372</v>
      </c>
    </row>
    <row r="7132">
      <c r="L7132" s="116"/>
      <c r="M7132" s="116"/>
      <c r="N7132" s="116"/>
      <c r="O7132" s="116"/>
      <c r="T7132" s="103"/>
      <c r="Y7132" s="130" t="s">
        <v>87</v>
      </c>
      <c r="Z7132" s="130" t="s">
        <v>439</v>
      </c>
    </row>
    <row r="7133">
      <c r="L7133" s="116"/>
      <c r="M7133" s="116"/>
      <c r="N7133" s="116"/>
      <c r="O7133" s="116"/>
      <c r="T7133" s="103"/>
      <c r="Y7133" s="130" t="s">
        <v>596</v>
      </c>
      <c r="Z7133" s="130" t="s">
        <v>419</v>
      </c>
    </row>
    <row r="7134">
      <c r="L7134" s="116"/>
      <c r="M7134" s="116"/>
      <c r="N7134" s="116"/>
      <c r="O7134" s="116"/>
      <c r="T7134" s="103"/>
      <c r="Y7134" s="130" t="s">
        <v>73</v>
      </c>
      <c r="Z7134" s="130" t="s">
        <v>489</v>
      </c>
    </row>
    <row r="7135">
      <c r="L7135" s="116"/>
      <c r="M7135" s="116"/>
      <c r="N7135" s="116"/>
      <c r="O7135" s="116"/>
      <c r="T7135" s="103"/>
      <c r="Y7135" s="130" t="s">
        <v>125</v>
      </c>
      <c r="Z7135" s="130" t="s">
        <v>367</v>
      </c>
    </row>
    <row r="7136">
      <c r="L7136" s="116"/>
      <c r="M7136" s="116"/>
      <c r="N7136" s="116"/>
      <c r="O7136" s="116"/>
      <c r="T7136" s="103"/>
      <c r="Y7136" s="130" t="s">
        <v>175</v>
      </c>
      <c r="Z7136" s="130" t="s">
        <v>498</v>
      </c>
    </row>
    <row r="7137">
      <c r="L7137" s="116"/>
      <c r="M7137" s="116"/>
      <c r="N7137" s="116"/>
      <c r="O7137" s="116"/>
      <c r="T7137" s="103"/>
      <c r="Y7137" s="130" t="s">
        <v>83</v>
      </c>
      <c r="Z7137" s="130" t="s">
        <v>427</v>
      </c>
    </row>
    <row r="7138">
      <c r="L7138" s="116"/>
      <c r="M7138" s="116"/>
      <c r="N7138" s="116"/>
      <c r="O7138" s="116"/>
      <c r="T7138" s="103"/>
      <c r="Y7138" s="130" t="s">
        <v>187</v>
      </c>
      <c r="Z7138" s="130" t="s">
        <v>490</v>
      </c>
    </row>
    <row r="7139">
      <c r="L7139" s="116"/>
      <c r="M7139" s="116"/>
      <c r="N7139" s="116"/>
      <c r="O7139" s="116"/>
      <c r="T7139" s="103"/>
      <c r="Y7139" s="130" t="s">
        <v>121</v>
      </c>
      <c r="Z7139" s="130" t="s">
        <v>367</v>
      </c>
    </row>
    <row r="7140">
      <c r="L7140" s="116"/>
      <c r="M7140" s="116"/>
      <c r="N7140" s="116"/>
      <c r="O7140" s="116"/>
      <c r="T7140" s="103"/>
      <c r="Y7140" s="130" t="s">
        <v>616</v>
      </c>
      <c r="Z7140" s="130" t="s">
        <v>432</v>
      </c>
    </row>
    <row r="7141">
      <c r="L7141" s="116"/>
      <c r="M7141" s="116"/>
      <c r="N7141" s="116"/>
      <c r="O7141" s="116"/>
      <c r="T7141" s="103"/>
      <c r="Y7141" s="130" t="s">
        <v>67</v>
      </c>
      <c r="Z7141" s="130" t="s">
        <v>435</v>
      </c>
    </row>
    <row r="7142">
      <c r="L7142" s="116"/>
      <c r="M7142" s="116"/>
      <c r="N7142" s="116"/>
      <c r="O7142" s="116"/>
      <c r="T7142" s="103"/>
      <c r="Y7142" s="130" t="s">
        <v>611</v>
      </c>
      <c r="Z7142" s="130" t="s">
        <v>404</v>
      </c>
    </row>
    <row r="7143">
      <c r="L7143" s="116"/>
      <c r="M7143" s="116"/>
      <c r="N7143" s="116"/>
      <c r="O7143" s="116"/>
      <c r="T7143" s="103"/>
      <c r="Y7143" s="130" t="s">
        <v>69</v>
      </c>
      <c r="Z7143" s="130" t="s">
        <v>468</v>
      </c>
    </row>
    <row r="7144">
      <c r="L7144" s="116"/>
      <c r="M7144" s="116"/>
      <c r="N7144" s="116"/>
      <c r="O7144" s="116"/>
      <c r="T7144" s="103"/>
      <c r="Y7144" s="130" t="s">
        <v>243</v>
      </c>
      <c r="Z7144" s="130" t="s">
        <v>486</v>
      </c>
    </row>
    <row r="7145">
      <c r="L7145" s="116"/>
      <c r="M7145" s="116"/>
      <c r="N7145" s="116"/>
      <c r="O7145" s="116"/>
      <c r="T7145" s="103"/>
      <c r="Y7145" s="130" t="s">
        <v>139</v>
      </c>
      <c r="Z7145" s="130" t="s">
        <v>427</v>
      </c>
    </row>
    <row r="7146">
      <c r="L7146" s="116"/>
      <c r="M7146" s="116"/>
      <c r="N7146" s="116"/>
      <c r="O7146" s="116"/>
      <c r="T7146" s="103"/>
      <c r="Y7146" s="130" t="s">
        <v>613</v>
      </c>
      <c r="Z7146" s="130" t="s">
        <v>492</v>
      </c>
    </row>
    <row r="7147">
      <c r="L7147" s="116"/>
      <c r="M7147" s="116"/>
      <c r="N7147" s="116"/>
      <c r="O7147" s="116"/>
      <c r="T7147" s="103"/>
      <c r="Y7147" s="130" t="s">
        <v>81</v>
      </c>
      <c r="Z7147" s="130" t="s">
        <v>413</v>
      </c>
    </row>
    <row r="7148">
      <c r="L7148" s="116"/>
      <c r="M7148" s="116"/>
      <c r="N7148" s="116"/>
      <c r="O7148" s="116"/>
      <c r="T7148" s="103"/>
      <c r="Y7148" s="130" t="s">
        <v>97</v>
      </c>
      <c r="Z7148" s="130" t="s">
        <v>471</v>
      </c>
    </row>
    <row r="7149">
      <c r="L7149" s="116"/>
      <c r="M7149" s="116"/>
      <c r="N7149" s="116"/>
      <c r="O7149" s="116"/>
      <c r="T7149" s="103"/>
      <c r="Y7149" s="130" t="s">
        <v>123</v>
      </c>
      <c r="Z7149" s="130" t="s">
        <v>480</v>
      </c>
    </row>
    <row r="7150">
      <c r="L7150" s="116"/>
      <c r="M7150" s="116"/>
      <c r="N7150" s="116"/>
      <c r="O7150" s="116"/>
      <c r="T7150" s="103"/>
      <c r="Y7150" s="130" t="s">
        <v>548</v>
      </c>
      <c r="Z7150" s="130" t="s">
        <v>464</v>
      </c>
    </row>
    <row r="7151">
      <c r="L7151" s="116"/>
      <c r="M7151" s="116"/>
      <c r="N7151" s="116"/>
      <c r="O7151" s="116"/>
      <c r="T7151" s="103"/>
      <c r="Y7151" s="130" t="s">
        <v>91</v>
      </c>
      <c r="Z7151" s="130" t="s">
        <v>483</v>
      </c>
    </row>
    <row r="7152">
      <c r="L7152" s="116"/>
      <c r="M7152" s="116"/>
      <c r="N7152" s="116"/>
      <c r="O7152" s="116"/>
      <c r="T7152" s="103"/>
      <c r="Y7152" s="130" t="s">
        <v>582</v>
      </c>
      <c r="Z7152" s="130" t="s">
        <v>451</v>
      </c>
    </row>
    <row r="7153">
      <c r="L7153" s="116"/>
      <c r="M7153" s="116"/>
      <c r="N7153" s="116"/>
      <c r="O7153" s="116"/>
      <c r="T7153" s="103"/>
      <c r="Y7153" s="130" t="s">
        <v>255</v>
      </c>
      <c r="Z7153" s="130" t="s">
        <v>425</v>
      </c>
    </row>
    <row r="7154">
      <c r="L7154" s="116"/>
      <c r="M7154" s="116"/>
      <c r="N7154" s="116"/>
      <c r="O7154" s="116"/>
      <c r="T7154" s="103"/>
      <c r="Y7154" s="130" t="s">
        <v>103</v>
      </c>
      <c r="Z7154" s="130" t="s">
        <v>464</v>
      </c>
    </row>
    <row r="7155">
      <c r="L7155" s="116"/>
      <c r="M7155" s="116"/>
      <c r="N7155" s="116"/>
      <c r="O7155" s="116"/>
      <c r="T7155" s="103"/>
      <c r="Y7155" s="130" t="s">
        <v>75</v>
      </c>
      <c r="Z7155" s="130" t="s">
        <v>398</v>
      </c>
    </row>
    <row r="7156">
      <c r="L7156" s="116"/>
      <c r="M7156" s="116"/>
      <c r="N7156" s="116"/>
      <c r="O7156" s="116"/>
      <c r="T7156" s="103"/>
      <c r="Y7156" s="130" t="s">
        <v>131</v>
      </c>
      <c r="Z7156" s="130" t="s">
        <v>432</v>
      </c>
    </row>
    <row r="7157">
      <c r="L7157" s="116"/>
      <c r="M7157" s="116"/>
      <c r="N7157" s="116"/>
      <c r="O7157" s="116"/>
      <c r="T7157" s="103"/>
      <c r="Y7157" s="130" t="s">
        <v>141</v>
      </c>
      <c r="Z7157" s="130" t="s">
        <v>449</v>
      </c>
    </row>
    <row r="7158">
      <c r="L7158" s="116"/>
      <c r="M7158" s="116"/>
      <c r="N7158" s="116"/>
      <c r="O7158" s="116"/>
      <c r="T7158" s="103"/>
      <c r="Y7158" s="130" t="s">
        <v>193</v>
      </c>
      <c r="Z7158" s="130" t="s">
        <v>490</v>
      </c>
    </row>
    <row r="7159">
      <c r="L7159" s="116"/>
      <c r="M7159" s="116"/>
      <c r="N7159" s="116"/>
      <c r="O7159" s="116"/>
      <c r="T7159" s="103"/>
      <c r="Y7159" s="130" t="s">
        <v>129</v>
      </c>
      <c r="Z7159" s="130" t="s">
        <v>372</v>
      </c>
    </row>
    <row r="7160">
      <c r="L7160" s="116"/>
      <c r="M7160" s="116"/>
      <c r="N7160" s="116"/>
      <c r="O7160" s="116"/>
      <c r="T7160" s="103"/>
      <c r="Y7160" s="130" t="s">
        <v>89</v>
      </c>
      <c r="Z7160" s="130" t="s">
        <v>417</v>
      </c>
    </row>
    <row r="7161">
      <c r="L7161" s="116"/>
      <c r="M7161" s="116"/>
      <c r="N7161" s="116"/>
      <c r="O7161" s="116"/>
      <c r="T7161" s="103"/>
      <c r="Y7161" s="130" t="s">
        <v>165</v>
      </c>
      <c r="Z7161" s="130" t="s">
        <v>478</v>
      </c>
    </row>
    <row r="7162">
      <c r="L7162" s="116"/>
      <c r="M7162" s="116"/>
      <c r="N7162" s="116"/>
      <c r="O7162" s="116"/>
      <c r="T7162" s="103"/>
      <c r="Y7162" s="130" t="s">
        <v>201</v>
      </c>
      <c r="Z7162" s="130" t="s">
        <v>478</v>
      </c>
    </row>
    <row r="7163">
      <c r="L7163" s="116"/>
      <c r="M7163" s="116"/>
      <c r="N7163" s="116"/>
      <c r="O7163" s="116"/>
      <c r="T7163" s="103"/>
      <c r="Y7163" s="130" t="s">
        <v>598</v>
      </c>
      <c r="Z7163" s="130" t="s">
        <v>492</v>
      </c>
    </row>
    <row r="7164">
      <c r="L7164" s="116"/>
      <c r="M7164" s="116"/>
      <c r="N7164" s="116"/>
      <c r="O7164" s="116"/>
      <c r="T7164" s="103"/>
      <c r="Y7164" s="130" t="s">
        <v>205</v>
      </c>
      <c r="Z7164" s="130" t="s">
        <v>372</v>
      </c>
    </row>
    <row r="7165">
      <c r="L7165" s="116"/>
      <c r="M7165" s="116"/>
      <c r="N7165" s="116"/>
      <c r="O7165" s="116"/>
      <c r="T7165" s="103"/>
      <c r="Y7165" s="130" t="s">
        <v>527</v>
      </c>
      <c r="Z7165" s="130" t="s">
        <v>480</v>
      </c>
    </row>
    <row r="7166">
      <c r="L7166" s="116"/>
      <c r="M7166" s="116"/>
      <c r="N7166" s="116"/>
      <c r="O7166" s="116"/>
      <c r="T7166" s="103"/>
      <c r="Y7166" s="130" t="s">
        <v>60</v>
      </c>
      <c r="Z7166" s="130" t="s">
        <v>417</v>
      </c>
    </row>
    <row r="7167">
      <c r="L7167" s="116"/>
      <c r="M7167" s="116"/>
      <c r="N7167" s="116"/>
      <c r="O7167" s="116"/>
      <c r="T7167" s="103"/>
      <c r="Y7167" s="130" t="s">
        <v>585</v>
      </c>
      <c r="Z7167" s="130" t="s">
        <v>417</v>
      </c>
    </row>
    <row r="7168">
      <c r="L7168" s="116"/>
      <c r="M7168" s="116"/>
      <c r="N7168" s="116"/>
      <c r="O7168" s="116"/>
      <c r="T7168" s="103"/>
      <c r="Y7168" s="130" t="s">
        <v>135</v>
      </c>
      <c r="Z7168" s="130" t="s">
        <v>459</v>
      </c>
    </row>
    <row r="7169">
      <c r="L7169" s="116"/>
      <c r="M7169" s="116"/>
      <c r="N7169" s="116"/>
      <c r="O7169" s="116"/>
      <c r="T7169" s="103"/>
      <c r="Y7169" s="130" t="s">
        <v>534</v>
      </c>
      <c r="Z7169" s="130" t="s">
        <v>381</v>
      </c>
    </row>
    <row r="7170">
      <c r="L7170" s="116"/>
      <c r="M7170" s="116"/>
      <c r="N7170" s="116"/>
      <c r="O7170" s="116"/>
      <c r="T7170" s="103"/>
      <c r="Y7170" s="130" t="s">
        <v>211</v>
      </c>
      <c r="Z7170" s="130" t="s">
        <v>492</v>
      </c>
    </row>
    <row r="7171">
      <c r="L7171" s="116"/>
      <c r="M7171" s="116"/>
      <c r="N7171" s="116"/>
      <c r="O7171" s="116"/>
      <c r="T7171" s="103"/>
      <c r="Y7171" s="130" t="s">
        <v>538</v>
      </c>
      <c r="Z7171" s="130" t="s">
        <v>430</v>
      </c>
    </row>
    <row r="7172">
      <c r="L7172" s="116"/>
      <c r="M7172" s="116"/>
      <c r="N7172" s="116"/>
      <c r="O7172" s="116"/>
      <c r="T7172" s="103"/>
      <c r="Y7172" s="130" t="s">
        <v>608</v>
      </c>
      <c r="Z7172" s="130" t="s">
        <v>407</v>
      </c>
    </row>
    <row r="7173">
      <c r="L7173" s="116"/>
      <c r="M7173" s="116"/>
      <c r="N7173" s="116"/>
      <c r="O7173" s="116"/>
      <c r="T7173" s="103"/>
      <c r="Y7173" s="130" t="s">
        <v>77</v>
      </c>
      <c r="Z7173" s="130" t="s">
        <v>427</v>
      </c>
    </row>
    <row r="7174">
      <c r="L7174" s="116"/>
      <c r="M7174" s="116"/>
      <c r="N7174" s="116"/>
      <c r="O7174" s="116"/>
      <c r="T7174" s="103"/>
      <c r="Y7174" s="130" t="s">
        <v>163</v>
      </c>
      <c r="Z7174" s="130" t="s">
        <v>372</v>
      </c>
    </row>
    <row r="7175">
      <c r="L7175" s="116"/>
      <c r="M7175" s="116"/>
      <c r="N7175" s="116"/>
      <c r="O7175" s="116"/>
      <c r="T7175" s="103"/>
      <c r="Y7175" s="130" t="s">
        <v>111</v>
      </c>
      <c r="Z7175" s="130" t="s">
        <v>372</v>
      </c>
    </row>
    <row r="7176">
      <c r="L7176" s="116"/>
      <c r="M7176" s="116"/>
      <c r="N7176" s="116"/>
      <c r="O7176" s="116"/>
      <c r="T7176" s="103"/>
      <c r="Y7176" s="130" t="s">
        <v>191</v>
      </c>
      <c r="Z7176" s="130" t="s">
        <v>384</v>
      </c>
    </row>
    <row r="7177">
      <c r="L7177" s="116"/>
      <c r="M7177" s="116"/>
      <c r="N7177" s="116"/>
      <c r="O7177" s="116"/>
      <c r="T7177" s="103"/>
      <c r="Y7177" s="130" t="s">
        <v>87</v>
      </c>
      <c r="Z7177" s="130" t="s">
        <v>439</v>
      </c>
    </row>
    <row r="7178">
      <c r="L7178" s="116"/>
      <c r="M7178" s="116"/>
      <c r="N7178" s="116"/>
      <c r="O7178" s="116"/>
      <c r="T7178" s="103"/>
      <c r="Y7178" s="130" t="s">
        <v>596</v>
      </c>
      <c r="Z7178" s="130" t="s">
        <v>419</v>
      </c>
    </row>
    <row r="7179">
      <c r="L7179" s="116"/>
      <c r="M7179" s="116"/>
      <c r="N7179" s="116"/>
      <c r="O7179" s="116"/>
      <c r="T7179" s="103"/>
      <c r="Y7179" s="130" t="s">
        <v>73</v>
      </c>
      <c r="Z7179" s="130" t="s">
        <v>489</v>
      </c>
    </row>
    <row r="7180">
      <c r="L7180" s="116"/>
      <c r="M7180" s="116"/>
      <c r="N7180" s="116"/>
      <c r="O7180" s="116"/>
      <c r="T7180" s="103"/>
      <c r="Y7180" s="130" t="s">
        <v>125</v>
      </c>
      <c r="Z7180" s="130" t="s">
        <v>367</v>
      </c>
    </row>
    <row r="7181">
      <c r="L7181" s="116"/>
      <c r="M7181" s="116"/>
      <c r="N7181" s="116"/>
      <c r="O7181" s="116"/>
      <c r="T7181" s="103"/>
      <c r="Y7181" s="130" t="s">
        <v>175</v>
      </c>
      <c r="Z7181" s="130" t="s">
        <v>498</v>
      </c>
    </row>
    <row r="7182">
      <c r="L7182" s="116"/>
      <c r="M7182" s="116"/>
      <c r="N7182" s="116"/>
      <c r="O7182" s="116"/>
      <c r="T7182" s="103"/>
      <c r="Y7182" s="130" t="s">
        <v>83</v>
      </c>
      <c r="Z7182" s="130" t="s">
        <v>427</v>
      </c>
    </row>
    <row r="7183">
      <c r="L7183" s="116"/>
      <c r="M7183" s="116"/>
      <c r="N7183" s="116"/>
      <c r="O7183" s="116"/>
      <c r="T7183" s="103"/>
      <c r="Y7183" s="130" t="s">
        <v>187</v>
      </c>
      <c r="Z7183" s="130" t="s">
        <v>490</v>
      </c>
    </row>
    <row r="7184">
      <c r="L7184" s="116"/>
      <c r="M7184" s="116"/>
      <c r="N7184" s="116"/>
      <c r="O7184" s="116"/>
      <c r="T7184" s="103"/>
      <c r="Y7184" s="130" t="s">
        <v>121</v>
      </c>
      <c r="Z7184" s="130" t="s">
        <v>367</v>
      </c>
    </row>
    <row r="7185">
      <c r="L7185" s="116"/>
      <c r="M7185" s="116"/>
      <c r="N7185" s="116"/>
      <c r="O7185" s="116"/>
      <c r="T7185" s="103"/>
      <c r="Y7185" s="130" t="s">
        <v>616</v>
      </c>
      <c r="Z7185" s="130" t="s">
        <v>432</v>
      </c>
    </row>
    <row r="7186">
      <c r="L7186" s="116"/>
      <c r="M7186" s="116"/>
      <c r="N7186" s="116"/>
      <c r="O7186" s="116"/>
      <c r="T7186" s="103"/>
      <c r="Y7186" s="130" t="s">
        <v>67</v>
      </c>
      <c r="Z7186" s="130" t="s">
        <v>435</v>
      </c>
    </row>
    <row r="7187">
      <c r="L7187" s="116"/>
      <c r="M7187" s="116"/>
      <c r="N7187" s="116"/>
      <c r="O7187" s="116"/>
      <c r="T7187" s="103"/>
      <c r="Y7187" s="130" t="s">
        <v>611</v>
      </c>
      <c r="Z7187" s="130" t="s">
        <v>404</v>
      </c>
    </row>
    <row r="7188">
      <c r="L7188" s="116"/>
      <c r="M7188" s="116"/>
      <c r="N7188" s="116"/>
      <c r="O7188" s="116"/>
      <c r="T7188" s="103"/>
      <c r="Y7188" s="130" t="s">
        <v>69</v>
      </c>
      <c r="Z7188" s="130" t="s">
        <v>468</v>
      </c>
    </row>
    <row r="7189">
      <c r="L7189" s="116"/>
      <c r="M7189" s="116"/>
      <c r="N7189" s="116"/>
      <c r="O7189" s="116"/>
      <c r="T7189" s="103"/>
      <c r="Y7189" s="130" t="s">
        <v>243</v>
      </c>
      <c r="Z7189" s="130" t="s">
        <v>486</v>
      </c>
    </row>
    <row r="7190">
      <c r="L7190" s="116"/>
      <c r="M7190" s="116"/>
      <c r="N7190" s="116"/>
      <c r="O7190" s="116"/>
      <c r="T7190" s="103"/>
      <c r="Y7190" s="130" t="s">
        <v>139</v>
      </c>
      <c r="Z7190" s="130" t="s">
        <v>427</v>
      </c>
    </row>
    <row r="7191">
      <c r="L7191" s="116"/>
      <c r="M7191" s="116"/>
      <c r="N7191" s="116"/>
      <c r="O7191" s="116"/>
      <c r="T7191" s="103"/>
      <c r="Y7191" s="130" t="s">
        <v>603</v>
      </c>
      <c r="Z7191" s="130" t="s">
        <v>492</v>
      </c>
    </row>
    <row r="7192">
      <c r="L7192" s="116"/>
      <c r="M7192" s="116"/>
      <c r="N7192" s="116"/>
      <c r="O7192" s="116"/>
      <c r="T7192" s="103"/>
      <c r="Y7192" s="130" t="s">
        <v>613</v>
      </c>
      <c r="Z7192" s="130" t="s">
        <v>492</v>
      </c>
    </row>
    <row r="7193">
      <c r="L7193" s="116"/>
      <c r="M7193" s="116"/>
      <c r="N7193" s="116"/>
      <c r="O7193" s="116"/>
      <c r="T7193" s="103"/>
      <c r="Y7193" s="130" t="s">
        <v>81</v>
      </c>
      <c r="Z7193" s="130" t="s">
        <v>413</v>
      </c>
    </row>
    <row r="7194">
      <c r="L7194" s="116"/>
      <c r="M7194" s="116"/>
      <c r="N7194" s="116"/>
      <c r="O7194" s="116"/>
      <c r="T7194" s="103"/>
      <c r="Y7194" s="130" t="s">
        <v>97</v>
      </c>
      <c r="Z7194" s="130" t="s">
        <v>471</v>
      </c>
    </row>
    <row r="7195">
      <c r="L7195" s="116"/>
      <c r="M7195" s="116"/>
      <c r="N7195" s="116"/>
      <c r="O7195" s="116"/>
      <c r="T7195" s="103"/>
      <c r="Y7195" s="130" t="s">
        <v>123</v>
      </c>
      <c r="Z7195" s="130" t="s">
        <v>480</v>
      </c>
    </row>
    <row r="7196">
      <c r="L7196" s="116"/>
      <c r="M7196" s="116"/>
      <c r="N7196" s="116"/>
      <c r="O7196" s="116"/>
      <c r="T7196" s="103"/>
      <c r="Y7196" s="130" t="s">
        <v>548</v>
      </c>
      <c r="Z7196" s="130" t="s">
        <v>464</v>
      </c>
    </row>
    <row r="7197">
      <c r="L7197" s="116"/>
      <c r="M7197" s="116"/>
      <c r="N7197" s="116"/>
      <c r="O7197" s="116"/>
      <c r="T7197" s="103"/>
      <c r="Y7197" s="130" t="s">
        <v>91</v>
      </c>
      <c r="Z7197" s="130" t="s">
        <v>483</v>
      </c>
    </row>
    <row r="7198">
      <c r="L7198" s="116"/>
      <c r="M7198" s="116"/>
      <c r="N7198" s="116"/>
      <c r="O7198" s="116"/>
      <c r="T7198" s="103"/>
      <c r="Y7198" s="130" t="s">
        <v>155</v>
      </c>
      <c r="Z7198" s="130" t="s">
        <v>372</v>
      </c>
    </row>
    <row r="7199">
      <c r="L7199" s="116"/>
      <c r="M7199" s="116"/>
      <c r="N7199" s="116"/>
      <c r="O7199" s="116"/>
      <c r="T7199" s="103"/>
      <c r="Y7199" s="130" t="s">
        <v>582</v>
      </c>
      <c r="Z7199" s="130" t="s">
        <v>451</v>
      </c>
    </row>
    <row r="7200">
      <c r="L7200" s="116"/>
      <c r="M7200" s="116"/>
      <c r="N7200" s="116"/>
      <c r="O7200" s="116"/>
      <c r="T7200" s="103"/>
      <c r="Y7200" s="130" t="s">
        <v>255</v>
      </c>
      <c r="Z7200" s="130" t="s">
        <v>425</v>
      </c>
    </row>
    <row r="7201">
      <c r="L7201" s="116"/>
      <c r="M7201" s="116"/>
      <c r="N7201" s="116"/>
      <c r="O7201" s="116"/>
      <c r="T7201" s="103"/>
      <c r="Y7201" s="130" t="s">
        <v>103</v>
      </c>
      <c r="Z7201" s="130" t="s">
        <v>464</v>
      </c>
    </row>
    <row r="7202">
      <c r="L7202" s="116"/>
      <c r="M7202" s="116"/>
      <c r="N7202" s="116"/>
      <c r="O7202" s="116"/>
      <c r="T7202" s="103"/>
      <c r="Y7202" s="130" t="s">
        <v>75</v>
      </c>
      <c r="Z7202" s="130" t="s">
        <v>398</v>
      </c>
    </row>
    <row r="7203">
      <c r="L7203" s="116"/>
      <c r="M7203" s="116"/>
      <c r="N7203" s="116"/>
      <c r="O7203" s="116"/>
      <c r="T7203" s="103"/>
      <c r="Y7203" s="130" t="s">
        <v>131</v>
      </c>
      <c r="Z7203" s="130" t="s">
        <v>432</v>
      </c>
    </row>
    <row r="7204">
      <c r="L7204" s="116"/>
      <c r="M7204" s="116"/>
      <c r="N7204" s="116"/>
      <c r="O7204" s="116"/>
      <c r="T7204" s="103"/>
      <c r="Y7204" s="130" t="s">
        <v>141</v>
      </c>
      <c r="Z7204" s="130" t="s">
        <v>449</v>
      </c>
    </row>
    <row r="7205">
      <c r="L7205" s="116"/>
      <c r="M7205" s="116"/>
      <c r="N7205" s="116"/>
      <c r="O7205" s="116"/>
      <c r="T7205" s="103"/>
      <c r="Y7205" s="130" t="s">
        <v>193</v>
      </c>
      <c r="Z7205" s="130" t="s">
        <v>490</v>
      </c>
    </row>
    <row r="7206">
      <c r="L7206" s="116"/>
      <c r="M7206" s="116"/>
      <c r="N7206" s="116"/>
      <c r="O7206" s="116"/>
      <c r="T7206" s="103"/>
      <c r="Y7206" s="130" t="s">
        <v>129</v>
      </c>
      <c r="Z7206" s="130" t="s">
        <v>372</v>
      </c>
    </row>
    <row r="7207">
      <c r="L7207" s="116"/>
      <c r="M7207" s="116"/>
      <c r="N7207" s="116"/>
      <c r="O7207" s="116"/>
      <c r="T7207" s="103"/>
      <c r="Y7207" s="130" t="s">
        <v>89</v>
      </c>
      <c r="Z7207" s="130" t="s">
        <v>417</v>
      </c>
    </row>
    <row r="7208">
      <c r="L7208" s="116"/>
      <c r="M7208" s="116"/>
      <c r="N7208" s="116"/>
      <c r="O7208" s="116"/>
      <c r="T7208" s="103"/>
      <c r="Y7208" s="130" t="s">
        <v>165</v>
      </c>
      <c r="Z7208" s="130" t="s">
        <v>478</v>
      </c>
    </row>
    <row r="7209">
      <c r="L7209" s="116"/>
      <c r="M7209" s="116"/>
      <c r="N7209" s="116"/>
      <c r="O7209" s="116"/>
      <c r="T7209" s="103"/>
      <c r="Y7209" s="130" t="s">
        <v>598</v>
      </c>
      <c r="Z7209" s="130" t="s">
        <v>492</v>
      </c>
    </row>
    <row r="7210">
      <c r="L7210" s="116"/>
      <c r="M7210" s="116"/>
      <c r="N7210" s="116"/>
      <c r="O7210" s="116"/>
      <c r="T7210" s="103"/>
      <c r="Y7210" s="130" t="s">
        <v>205</v>
      </c>
      <c r="Z7210" s="130" t="s">
        <v>372</v>
      </c>
    </row>
    <row r="7211">
      <c r="L7211" s="116"/>
      <c r="M7211" s="116"/>
      <c r="N7211" s="116"/>
      <c r="O7211" s="116"/>
      <c r="T7211" s="103"/>
      <c r="Y7211" s="130" t="s">
        <v>527</v>
      </c>
      <c r="Z7211" s="130" t="s">
        <v>480</v>
      </c>
    </row>
    <row r="7212">
      <c r="L7212" s="116"/>
      <c r="M7212" s="116"/>
      <c r="N7212" s="116"/>
      <c r="O7212" s="116"/>
      <c r="T7212" s="103"/>
      <c r="Y7212" s="130" t="s">
        <v>60</v>
      </c>
      <c r="Z7212" s="130" t="s">
        <v>417</v>
      </c>
    </row>
    <row r="7213">
      <c r="L7213" s="116"/>
      <c r="M7213" s="116"/>
      <c r="N7213" s="116"/>
      <c r="O7213" s="116"/>
      <c r="T7213" s="103"/>
      <c r="Y7213" s="130" t="s">
        <v>585</v>
      </c>
      <c r="Z7213" s="130" t="s">
        <v>417</v>
      </c>
    </row>
    <row r="7214">
      <c r="L7214" s="116"/>
      <c r="M7214" s="116"/>
      <c r="N7214" s="116"/>
      <c r="O7214" s="116"/>
      <c r="T7214" s="103"/>
      <c r="Y7214" s="130" t="s">
        <v>135</v>
      </c>
      <c r="Z7214" s="130" t="s">
        <v>459</v>
      </c>
    </row>
    <row r="7215">
      <c r="L7215" s="116"/>
      <c r="M7215" s="116"/>
      <c r="N7215" s="116"/>
      <c r="O7215" s="116"/>
      <c r="T7215" s="103"/>
      <c r="Y7215" s="130" t="s">
        <v>534</v>
      </c>
      <c r="Z7215" s="130" t="s">
        <v>381</v>
      </c>
    </row>
    <row r="7216">
      <c r="L7216" s="116"/>
      <c r="M7216" s="116"/>
      <c r="N7216" s="116"/>
      <c r="O7216" s="116"/>
      <c r="T7216" s="103"/>
      <c r="Y7216" s="130" t="s">
        <v>211</v>
      </c>
      <c r="Z7216" s="130" t="s">
        <v>492</v>
      </c>
    </row>
    <row r="7217">
      <c r="L7217" s="116"/>
      <c r="M7217" s="116"/>
      <c r="N7217" s="116"/>
      <c r="O7217" s="116"/>
      <c r="T7217" s="103"/>
      <c r="Y7217" s="130" t="s">
        <v>538</v>
      </c>
      <c r="Z7217" s="130" t="s">
        <v>430</v>
      </c>
    </row>
    <row r="7218">
      <c r="L7218" s="116"/>
      <c r="M7218" s="116"/>
      <c r="N7218" s="116"/>
      <c r="O7218" s="116"/>
      <c r="T7218" s="103"/>
      <c r="Y7218" s="130" t="s">
        <v>608</v>
      </c>
      <c r="Z7218" s="130" t="s">
        <v>407</v>
      </c>
    </row>
    <row r="7219">
      <c r="L7219" s="116"/>
      <c r="M7219" s="116"/>
      <c r="N7219" s="116"/>
      <c r="O7219" s="116"/>
      <c r="T7219" s="103"/>
      <c r="Y7219" s="130" t="s">
        <v>77</v>
      </c>
      <c r="Z7219" s="130" t="s">
        <v>427</v>
      </c>
    </row>
    <row r="7220">
      <c r="L7220" s="116"/>
      <c r="M7220" s="116"/>
      <c r="N7220" s="116"/>
      <c r="O7220" s="116"/>
      <c r="T7220" s="103"/>
      <c r="Y7220" s="130" t="s">
        <v>163</v>
      </c>
      <c r="Z7220" s="130" t="s">
        <v>372</v>
      </c>
    </row>
    <row r="7221">
      <c r="L7221" s="116"/>
      <c r="M7221" s="116"/>
      <c r="N7221" s="116"/>
      <c r="O7221" s="116"/>
      <c r="T7221" s="103"/>
      <c r="Y7221" s="130" t="s">
        <v>111</v>
      </c>
      <c r="Z7221" s="130" t="s">
        <v>372</v>
      </c>
    </row>
    <row r="7222">
      <c r="L7222" s="116"/>
      <c r="M7222" s="116"/>
      <c r="N7222" s="116"/>
      <c r="O7222" s="116"/>
      <c r="T7222" s="103"/>
      <c r="Y7222" s="130" t="s">
        <v>87</v>
      </c>
      <c r="Z7222" s="130" t="s">
        <v>439</v>
      </c>
    </row>
    <row r="7223">
      <c r="L7223" s="116"/>
      <c r="M7223" s="116"/>
      <c r="N7223" s="116"/>
      <c r="O7223" s="116"/>
      <c r="T7223" s="103"/>
      <c r="Y7223" s="130" t="s">
        <v>596</v>
      </c>
      <c r="Z7223" s="130" t="s">
        <v>419</v>
      </c>
    </row>
    <row r="7224">
      <c r="L7224" s="116"/>
      <c r="M7224" s="116"/>
      <c r="N7224" s="116"/>
      <c r="O7224" s="116"/>
      <c r="T7224" s="103"/>
      <c r="Y7224" s="130" t="s">
        <v>73</v>
      </c>
      <c r="Z7224" s="130" t="s">
        <v>489</v>
      </c>
    </row>
    <row r="7225">
      <c r="L7225" s="116"/>
      <c r="M7225" s="116"/>
      <c r="N7225" s="116"/>
      <c r="O7225" s="116"/>
      <c r="T7225" s="103"/>
      <c r="Y7225" s="130" t="s">
        <v>125</v>
      </c>
      <c r="Z7225" s="130" t="s">
        <v>367</v>
      </c>
    </row>
    <row r="7226">
      <c r="L7226" s="116"/>
      <c r="M7226" s="116"/>
      <c r="N7226" s="116"/>
      <c r="O7226" s="116"/>
      <c r="T7226" s="103"/>
      <c r="Y7226" s="130" t="s">
        <v>175</v>
      </c>
      <c r="Z7226" s="130" t="s">
        <v>498</v>
      </c>
    </row>
    <row r="7227">
      <c r="L7227" s="116"/>
      <c r="M7227" s="116"/>
      <c r="N7227" s="116"/>
      <c r="O7227" s="116"/>
      <c r="T7227" s="103"/>
      <c r="Y7227" s="130" t="s">
        <v>83</v>
      </c>
      <c r="Z7227" s="130" t="s">
        <v>427</v>
      </c>
    </row>
    <row r="7228">
      <c r="L7228" s="116"/>
      <c r="M7228" s="116"/>
      <c r="N7228" s="116"/>
      <c r="O7228" s="116"/>
      <c r="T7228" s="103"/>
      <c r="Y7228" s="130" t="s">
        <v>187</v>
      </c>
      <c r="Z7228" s="130" t="s">
        <v>490</v>
      </c>
    </row>
    <row r="7229">
      <c r="L7229" s="116"/>
      <c r="M7229" s="116"/>
      <c r="N7229" s="116"/>
      <c r="O7229" s="116"/>
      <c r="T7229" s="103"/>
      <c r="Y7229" s="130" t="s">
        <v>121</v>
      </c>
      <c r="Z7229" s="130" t="s">
        <v>367</v>
      </c>
    </row>
    <row r="7230">
      <c r="L7230" s="116"/>
      <c r="M7230" s="116"/>
      <c r="N7230" s="116"/>
      <c r="O7230" s="116"/>
      <c r="T7230" s="103"/>
      <c r="Y7230" s="130" t="s">
        <v>616</v>
      </c>
      <c r="Z7230" s="130" t="s">
        <v>432</v>
      </c>
    </row>
    <row r="7231">
      <c r="L7231" s="116"/>
      <c r="M7231" s="116"/>
      <c r="N7231" s="116"/>
      <c r="O7231" s="116"/>
      <c r="T7231" s="103"/>
      <c r="Y7231" s="130" t="s">
        <v>67</v>
      </c>
      <c r="Z7231" s="130" t="s">
        <v>435</v>
      </c>
    </row>
    <row r="7232">
      <c r="L7232" s="116"/>
      <c r="M7232" s="116"/>
      <c r="N7232" s="116"/>
      <c r="O7232" s="116"/>
      <c r="T7232" s="103"/>
      <c r="Y7232" s="130" t="s">
        <v>611</v>
      </c>
      <c r="Z7232" s="130" t="s">
        <v>404</v>
      </c>
    </row>
    <row r="7233">
      <c r="L7233" s="116"/>
      <c r="M7233" s="116"/>
      <c r="N7233" s="116"/>
      <c r="O7233" s="116"/>
      <c r="T7233" s="103"/>
      <c r="Y7233" s="130" t="s">
        <v>69</v>
      </c>
      <c r="Z7233" s="130" t="s">
        <v>468</v>
      </c>
    </row>
    <row r="7234">
      <c r="L7234" s="116"/>
      <c r="M7234" s="116"/>
      <c r="N7234" s="116"/>
      <c r="O7234" s="116"/>
      <c r="T7234" s="103"/>
      <c r="Y7234" s="130" t="s">
        <v>243</v>
      </c>
      <c r="Z7234" s="130" t="s">
        <v>486</v>
      </c>
    </row>
    <row r="7235">
      <c r="L7235" s="116"/>
      <c r="M7235" s="116"/>
      <c r="N7235" s="116"/>
      <c r="O7235" s="116"/>
      <c r="T7235" s="103"/>
      <c r="Y7235" s="130" t="s">
        <v>139</v>
      </c>
      <c r="Z7235" s="130" t="s">
        <v>427</v>
      </c>
    </row>
    <row r="7236">
      <c r="L7236" s="116"/>
      <c r="M7236" s="116"/>
      <c r="N7236" s="116"/>
      <c r="O7236" s="116"/>
      <c r="T7236" s="103"/>
      <c r="Y7236" s="130" t="s">
        <v>603</v>
      </c>
      <c r="Z7236" s="130" t="s">
        <v>492</v>
      </c>
    </row>
    <row r="7237">
      <c r="L7237" s="116"/>
      <c r="M7237" s="116"/>
      <c r="N7237" s="116"/>
      <c r="O7237" s="116"/>
      <c r="T7237" s="103"/>
      <c r="Y7237" s="130" t="s">
        <v>613</v>
      </c>
      <c r="Z7237" s="130" t="s">
        <v>492</v>
      </c>
    </row>
    <row r="7238">
      <c r="L7238" s="116"/>
      <c r="M7238" s="116"/>
      <c r="N7238" s="116"/>
      <c r="O7238" s="116"/>
      <c r="T7238" s="103"/>
      <c r="Y7238" s="130" t="s">
        <v>81</v>
      </c>
      <c r="Z7238" s="130" t="s">
        <v>413</v>
      </c>
    </row>
    <row r="7239">
      <c r="L7239" s="116"/>
      <c r="M7239" s="116"/>
      <c r="N7239" s="116"/>
      <c r="O7239" s="116"/>
      <c r="T7239" s="103"/>
      <c r="Y7239" s="130" t="s">
        <v>97</v>
      </c>
      <c r="Z7239" s="130" t="s">
        <v>471</v>
      </c>
    </row>
    <row r="7240">
      <c r="L7240" s="116"/>
      <c r="M7240" s="116"/>
      <c r="N7240" s="116"/>
      <c r="O7240" s="116"/>
      <c r="T7240" s="103"/>
      <c r="Y7240" s="130" t="s">
        <v>123</v>
      </c>
      <c r="Z7240" s="130" t="s">
        <v>480</v>
      </c>
    </row>
    <row r="7241">
      <c r="L7241" s="116"/>
      <c r="M7241" s="116"/>
      <c r="N7241" s="116"/>
      <c r="O7241" s="116"/>
      <c r="T7241" s="103"/>
      <c r="Y7241" s="130" t="s">
        <v>548</v>
      </c>
      <c r="Z7241" s="130" t="s">
        <v>464</v>
      </c>
    </row>
    <row r="7242">
      <c r="L7242" s="116"/>
      <c r="M7242" s="116"/>
      <c r="N7242" s="116"/>
      <c r="O7242" s="116"/>
      <c r="T7242" s="103"/>
      <c r="Y7242" s="130" t="s">
        <v>91</v>
      </c>
      <c r="Z7242" s="130" t="s">
        <v>483</v>
      </c>
    </row>
    <row r="7243">
      <c r="L7243" s="116"/>
      <c r="M7243" s="116"/>
      <c r="N7243" s="116"/>
      <c r="O7243" s="116"/>
      <c r="T7243" s="103"/>
      <c r="Y7243" s="130" t="s">
        <v>582</v>
      </c>
      <c r="Z7243" s="130" t="s">
        <v>451</v>
      </c>
    </row>
    <row r="7244">
      <c r="L7244" s="116"/>
      <c r="M7244" s="116"/>
      <c r="N7244" s="116"/>
      <c r="O7244" s="116"/>
      <c r="T7244" s="103"/>
      <c r="Y7244" s="130" t="s">
        <v>255</v>
      </c>
      <c r="Z7244" s="130" t="s">
        <v>425</v>
      </c>
    </row>
    <row r="7245">
      <c r="L7245" s="116"/>
      <c r="M7245" s="116"/>
      <c r="N7245" s="116"/>
      <c r="O7245" s="116"/>
      <c r="T7245" s="103"/>
      <c r="Y7245" s="130" t="s">
        <v>103</v>
      </c>
      <c r="Z7245" s="130" t="s">
        <v>464</v>
      </c>
    </row>
    <row r="7246">
      <c r="L7246" s="116"/>
      <c r="M7246" s="116"/>
      <c r="N7246" s="116"/>
      <c r="O7246" s="116"/>
      <c r="T7246" s="103"/>
      <c r="Y7246" s="130" t="s">
        <v>75</v>
      </c>
      <c r="Z7246" s="130" t="s">
        <v>398</v>
      </c>
    </row>
    <row r="7247">
      <c r="L7247" s="116"/>
      <c r="M7247" s="116"/>
      <c r="N7247" s="116"/>
      <c r="O7247" s="116"/>
      <c r="T7247" s="103"/>
      <c r="Y7247" s="130" t="s">
        <v>131</v>
      </c>
      <c r="Z7247" s="130" t="s">
        <v>432</v>
      </c>
    </row>
    <row r="7248">
      <c r="L7248" s="116"/>
      <c r="M7248" s="116"/>
      <c r="N7248" s="116"/>
      <c r="O7248" s="116"/>
      <c r="T7248" s="103"/>
      <c r="Y7248" s="130" t="s">
        <v>141</v>
      </c>
      <c r="Z7248" s="130" t="s">
        <v>449</v>
      </c>
    </row>
    <row r="7249">
      <c r="L7249" s="116"/>
      <c r="M7249" s="116"/>
      <c r="N7249" s="116"/>
      <c r="O7249" s="116"/>
      <c r="T7249" s="103"/>
      <c r="Y7249" s="130" t="s">
        <v>193</v>
      </c>
      <c r="Z7249" s="130" t="s">
        <v>490</v>
      </c>
    </row>
    <row r="7250">
      <c r="L7250" s="116"/>
      <c r="M7250" s="116"/>
      <c r="N7250" s="116"/>
      <c r="O7250" s="116"/>
      <c r="T7250" s="103"/>
      <c r="Y7250" s="130" t="s">
        <v>197</v>
      </c>
      <c r="Z7250" s="130" t="s">
        <v>490</v>
      </c>
    </row>
    <row r="7251">
      <c r="L7251" s="116"/>
      <c r="M7251" s="116"/>
      <c r="N7251" s="116"/>
      <c r="O7251" s="116"/>
      <c r="T7251" s="103"/>
      <c r="Y7251" s="130" t="s">
        <v>129</v>
      </c>
      <c r="Z7251" s="130" t="s">
        <v>372</v>
      </c>
    </row>
    <row r="7252">
      <c r="L7252" s="116"/>
      <c r="M7252" s="116"/>
      <c r="N7252" s="116"/>
      <c r="O7252" s="116"/>
      <c r="T7252" s="103"/>
      <c r="Y7252" s="130" t="s">
        <v>89</v>
      </c>
      <c r="Z7252" s="130" t="s">
        <v>417</v>
      </c>
    </row>
    <row r="7253">
      <c r="L7253" s="116"/>
      <c r="M7253" s="116"/>
      <c r="N7253" s="116"/>
      <c r="O7253" s="116"/>
      <c r="T7253" s="103"/>
      <c r="Y7253" s="130" t="s">
        <v>165</v>
      </c>
      <c r="Z7253" s="130" t="s">
        <v>478</v>
      </c>
    </row>
    <row r="7254">
      <c r="L7254" s="116"/>
      <c r="M7254" s="116"/>
      <c r="N7254" s="116"/>
      <c r="O7254" s="116"/>
      <c r="T7254" s="103"/>
      <c r="Y7254" s="130" t="s">
        <v>598</v>
      </c>
      <c r="Z7254" s="130" t="s">
        <v>492</v>
      </c>
    </row>
    <row r="7255">
      <c r="L7255" s="116"/>
      <c r="M7255" s="116"/>
      <c r="N7255" s="116"/>
      <c r="O7255" s="116"/>
      <c r="T7255" s="103"/>
      <c r="Y7255" s="130" t="s">
        <v>205</v>
      </c>
      <c r="Z7255" s="130" t="s">
        <v>372</v>
      </c>
    </row>
    <row r="7256">
      <c r="L7256" s="116"/>
      <c r="M7256" s="116"/>
      <c r="N7256" s="116"/>
      <c r="O7256" s="116"/>
      <c r="T7256" s="103"/>
      <c r="Y7256" s="130" t="s">
        <v>527</v>
      </c>
      <c r="Z7256" s="130" t="s">
        <v>480</v>
      </c>
    </row>
    <row r="7257">
      <c r="L7257" s="116"/>
      <c r="M7257" s="116"/>
      <c r="N7257" s="116"/>
      <c r="O7257" s="116"/>
      <c r="T7257" s="103"/>
      <c r="Y7257" s="130" t="s">
        <v>60</v>
      </c>
      <c r="Z7257" s="130" t="s">
        <v>417</v>
      </c>
    </row>
    <row r="7258">
      <c r="L7258" s="116"/>
      <c r="M7258" s="116"/>
      <c r="N7258" s="116"/>
      <c r="O7258" s="116"/>
      <c r="T7258" s="103"/>
      <c r="Y7258" s="130" t="s">
        <v>585</v>
      </c>
      <c r="Z7258" s="130" t="s">
        <v>417</v>
      </c>
    </row>
    <row r="7259">
      <c r="L7259" s="116"/>
      <c r="M7259" s="116"/>
      <c r="N7259" s="116"/>
      <c r="O7259" s="116"/>
      <c r="T7259" s="103"/>
      <c r="Y7259" s="130" t="s">
        <v>135</v>
      </c>
      <c r="Z7259" s="130" t="s">
        <v>459</v>
      </c>
    </row>
    <row r="7260">
      <c r="L7260" s="116"/>
      <c r="M7260" s="116"/>
      <c r="N7260" s="116"/>
      <c r="O7260" s="116"/>
      <c r="T7260" s="103"/>
      <c r="Y7260" s="130" t="s">
        <v>617</v>
      </c>
      <c r="Z7260" s="130" t="s">
        <v>480</v>
      </c>
    </row>
    <row r="7261">
      <c r="L7261" s="116"/>
      <c r="M7261" s="116"/>
      <c r="N7261" s="116"/>
      <c r="O7261" s="116"/>
      <c r="T7261" s="103"/>
      <c r="Y7261" s="130" t="s">
        <v>534</v>
      </c>
      <c r="Z7261" s="130" t="s">
        <v>381</v>
      </c>
    </row>
    <row r="7262">
      <c r="L7262" s="116"/>
      <c r="M7262" s="116"/>
      <c r="N7262" s="116"/>
      <c r="O7262" s="116"/>
      <c r="T7262" s="103"/>
      <c r="Y7262" s="130" t="s">
        <v>211</v>
      </c>
      <c r="Z7262" s="130" t="s">
        <v>492</v>
      </c>
    </row>
    <row r="7263">
      <c r="L7263" s="116"/>
      <c r="M7263" s="116"/>
      <c r="N7263" s="116"/>
      <c r="O7263" s="116"/>
      <c r="T7263" s="103"/>
      <c r="Y7263" s="130" t="s">
        <v>538</v>
      </c>
      <c r="Z7263" s="130" t="s">
        <v>430</v>
      </c>
    </row>
    <row r="7264">
      <c r="L7264" s="116"/>
      <c r="M7264" s="116"/>
      <c r="N7264" s="116"/>
      <c r="O7264" s="116"/>
      <c r="T7264" s="103"/>
      <c r="Y7264" s="130" t="s">
        <v>608</v>
      </c>
      <c r="Z7264" s="130" t="s">
        <v>407</v>
      </c>
    </row>
    <row r="7265">
      <c r="L7265" s="116"/>
      <c r="M7265" s="116"/>
      <c r="N7265" s="116"/>
      <c r="O7265" s="116"/>
      <c r="T7265" s="103"/>
      <c r="Y7265" s="130" t="s">
        <v>77</v>
      </c>
      <c r="Z7265" s="130" t="s">
        <v>427</v>
      </c>
    </row>
    <row r="7266">
      <c r="L7266" s="116"/>
      <c r="M7266" s="116"/>
      <c r="N7266" s="116"/>
      <c r="O7266" s="116"/>
      <c r="T7266" s="103"/>
      <c r="Y7266" s="130" t="s">
        <v>163</v>
      </c>
      <c r="Z7266" s="130" t="s">
        <v>372</v>
      </c>
    </row>
    <row r="7267">
      <c r="L7267" s="116"/>
      <c r="M7267" s="116"/>
      <c r="N7267" s="116"/>
      <c r="O7267" s="116"/>
      <c r="T7267" s="103"/>
      <c r="Y7267" s="130" t="s">
        <v>111</v>
      </c>
      <c r="Z7267" s="130" t="s">
        <v>372</v>
      </c>
    </row>
    <row r="7268">
      <c r="L7268" s="116"/>
      <c r="M7268" s="116"/>
      <c r="N7268" s="116"/>
      <c r="O7268" s="116"/>
      <c r="T7268" s="103"/>
      <c r="Y7268" s="130" t="s">
        <v>191</v>
      </c>
      <c r="Z7268" s="130" t="s">
        <v>384</v>
      </c>
    </row>
    <row r="7269">
      <c r="L7269" s="116"/>
      <c r="M7269" s="116"/>
      <c r="N7269" s="116"/>
      <c r="O7269" s="116"/>
      <c r="T7269" s="103"/>
      <c r="Y7269" s="130" t="s">
        <v>542</v>
      </c>
      <c r="Z7269" s="130" t="s">
        <v>421</v>
      </c>
    </row>
    <row r="7270">
      <c r="L7270" s="116"/>
      <c r="M7270" s="116"/>
      <c r="N7270" s="116"/>
      <c r="O7270" s="116"/>
      <c r="T7270" s="103"/>
      <c r="Y7270" s="130" t="s">
        <v>618</v>
      </c>
      <c r="Z7270" s="130" t="s">
        <v>492</v>
      </c>
    </row>
    <row r="7271">
      <c r="L7271" s="116"/>
      <c r="M7271" s="116"/>
      <c r="N7271" s="116"/>
      <c r="O7271" s="116"/>
      <c r="T7271" s="103"/>
      <c r="Y7271" s="130" t="s">
        <v>87</v>
      </c>
      <c r="Z7271" s="130" t="s">
        <v>439</v>
      </c>
    </row>
    <row r="7272">
      <c r="L7272" s="116"/>
      <c r="M7272" s="116"/>
      <c r="N7272" s="116"/>
      <c r="O7272" s="116"/>
      <c r="T7272" s="103"/>
      <c r="Y7272" s="130" t="s">
        <v>596</v>
      </c>
      <c r="Z7272" s="130" t="s">
        <v>419</v>
      </c>
    </row>
    <row r="7273">
      <c r="L7273" s="116"/>
      <c r="M7273" s="116"/>
      <c r="N7273" s="116"/>
      <c r="O7273" s="116"/>
      <c r="T7273" s="103"/>
      <c r="Y7273" s="130" t="s">
        <v>73</v>
      </c>
      <c r="Z7273" s="130" t="s">
        <v>489</v>
      </c>
    </row>
    <row r="7274">
      <c r="L7274" s="116"/>
      <c r="M7274" s="116"/>
      <c r="N7274" s="116"/>
      <c r="O7274" s="116"/>
      <c r="T7274" s="103"/>
      <c r="Y7274" s="130" t="s">
        <v>125</v>
      </c>
      <c r="Z7274" s="130" t="s">
        <v>367</v>
      </c>
    </row>
    <row r="7275">
      <c r="L7275" s="116"/>
      <c r="M7275" s="116"/>
      <c r="N7275" s="116"/>
      <c r="O7275" s="116"/>
      <c r="T7275" s="103"/>
      <c r="Y7275" s="130" t="s">
        <v>175</v>
      </c>
      <c r="Z7275" s="130" t="s">
        <v>498</v>
      </c>
    </row>
    <row r="7276">
      <c r="L7276" s="116"/>
      <c r="M7276" s="116"/>
      <c r="N7276" s="116"/>
      <c r="O7276" s="116"/>
      <c r="T7276" s="103"/>
      <c r="Y7276" s="130" t="s">
        <v>83</v>
      </c>
      <c r="Z7276" s="130" t="s">
        <v>427</v>
      </c>
    </row>
    <row r="7277">
      <c r="L7277" s="116"/>
      <c r="M7277" s="116"/>
      <c r="N7277" s="116"/>
      <c r="O7277" s="116"/>
      <c r="T7277" s="103"/>
      <c r="Y7277" s="130" t="s">
        <v>187</v>
      </c>
      <c r="Z7277" s="130" t="s">
        <v>490</v>
      </c>
    </row>
    <row r="7278">
      <c r="L7278" s="116"/>
      <c r="M7278" s="116"/>
      <c r="N7278" s="116"/>
      <c r="O7278" s="116"/>
      <c r="T7278" s="103"/>
      <c r="Y7278" s="130" t="s">
        <v>121</v>
      </c>
      <c r="Z7278" s="130" t="s">
        <v>367</v>
      </c>
    </row>
    <row r="7279">
      <c r="L7279" s="116"/>
      <c r="M7279" s="116"/>
      <c r="N7279" s="116"/>
      <c r="O7279" s="116"/>
      <c r="T7279" s="103"/>
      <c r="Y7279" s="130" t="s">
        <v>616</v>
      </c>
      <c r="Z7279" s="130" t="s">
        <v>432</v>
      </c>
    </row>
    <row r="7280">
      <c r="L7280" s="116"/>
      <c r="M7280" s="116"/>
      <c r="N7280" s="116"/>
      <c r="O7280" s="116"/>
      <c r="T7280" s="103"/>
      <c r="Y7280" s="130" t="s">
        <v>67</v>
      </c>
      <c r="Z7280" s="130" t="s">
        <v>435</v>
      </c>
    </row>
    <row r="7281">
      <c r="L7281" s="116"/>
      <c r="M7281" s="116"/>
      <c r="N7281" s="116"/>
      <c r="O7281" s="116"/>
      <c r="T7281" s="103"/>
      <c r="Y7281" s="130" t="s">
        <v>611</v>
      </c>
      <c r="Z7281" s="130" t="s">
        <v>404</v>
      </c>
    </row>
    <row r="7282">
      <c r="L7282" s="116"/>
      <c r="M7282" s="116"/>
      <c r="N7282" s="116"/>
      <c r="O7282" s="116"/>
      <c r="T7282" s="103"/>
      <c r="Y7282" s="130" t="s">
        <v>69</v>
      </c>
      <c r="Z7282" s="130" t="s">
        <v>468</v>
      </c>
    </row>
    <row r="7283">
      <c r="L7283" s="116"/>
      <c r="M7283" s="116"/>
      <c r="N7283" s="116"/>
      <c r="O7283" s="116"/>
      <c r="T7283" s="103"/>
      <c r="Y7283" s="130" t="s">
        <v>243</v>
      </c>
      <c r="Z7283" s="130" t="s">
        <v>486</v>
      </c>
    </row>
    <row r="7284">
      <c r="L7284" s="116"/>
      <c r="M7284" s="116"/>
      <c r="N7284" s="116"/>
      <c r="O7284" s="116"/>
      <c r="T7284" s="103"/>
      <c r="Y7284" s="130" t="s">
        <v>139</v>
      </c>
      <c r="Z7284" s="130" t="s">
        <v>427</v>
      </c>
    </row>
    <row r="7285">
      <c r="L7285" s="116"/>
      <c r="M7285" s="116"/>
      <c r="N7285" s="116"/>
      <c r="O7285" s="116"/>
      <c r="T7285" s="103"/>
      <c r="Y7285" s="130" t="s">
        <v>603</v>
      </c>
      <c r="Z7285" s="130" t="s">
        <v>492</v>
      </c>
    </row>
    <row r="7286">
      <c r="L7286" s="116"/>
      <c r="M7286" s="116"/>
      <c r="N7286" s="116"/>
      <c r="O7286" s="116"/>
      <c r="T7286" s="103"/>
      <c r="Y7286" s="130" t="s">
        <v>619</v>
      </c>
      <c r="Z7286" s="130" t="s">
        <v>492</v>
      </c>
    </row>
    <row r="7287">
      <c r="L7287" s="116"/>
      <c r="M7287" s="116"/>
      <c r="N7287" s="116"/>
      <c r="O7287" s="116"/>
      <c r="T7287" s="103"/>
      <c r="Y7287" s="130" t="s">
        <v>546</v>
      </c>
      <c r="Z7287" s="130" t="s">
        <v>424</v>
      </c>
    </row>
    <row r="7288">
      <c r="L7288" s="116"/>
      <c r="M7288" s="116"/>
      <c r="N7288" s="116"/>
      <c r="O7288" s="116"/>
      <c r="T7288" s="103"/>
      <c r="Y7288" s="130" t="s">
        <v>81</v>
      </c>
      <c r="Z7288" s="130" t="s">
        <v>413</v>
      </c>
    </row>
    <row r="7289">
      <c r="L7289" s="116"/>
      <c r="M7289" s="116"/>
      <c r="N7289" s="116"/>
      <c r="O7289" s="116"/>
      <c r="T7289" s="103"/>
      <c r="Y7289" s="130" t="s">
        <v>97</v>
      </c>
      <c r="Z7289" s="130" t="s">
        <v>471</v>
      </c>
    </row>
    <row r="7290">
      <c r="L7290" s="116"/>
      <c r="M7290" s="116"/>
      <c r="N7290" s="116"/>
      <c r="O7290" s="116"/>
      <c r="T7290" s="103"/>
      <c r="Y7290" s="130" t="s">
        <v>123</v>
      </c>
      <c r="Z7290" s="130" t="s">
        <v>480</v>
      </c>
    </row>
    <row r="7291">
      <c r="L7291" s="116"/>
      <c r="M7291" s="116"/>
      <c r="N7291" s="116"/>
      <c r="O7291" s="116"/>
      <c r="T7291" s="103"/>
      <c r="Y7291" s="130" t="s">
        <v>548</v>
      </c>
      <c r="Z7291" s="130" t="s">
        <v>464</v>
      </c>
    </row>
    <row r="7292">
      <c r="L7292" s="116"/>
      <c r="M7292" s="116"/>
      <c r="N7292" s="116"/>
      <c r="O7292" s="116"/>
      <c r="T7292" s="103"/>
      <c r="Y7292" s="130" t="s">
        <v>91</v>
      </c>
      <c r="Z7292" s="130" t="s">
        <v>483</v>
      </c>
    </row>
    <row r="7293">
      <c r="L7293" s="116"/>
      <c r="M7293" s="116"/>
      <c r="N7293" s="116"/>
      <c r="O7293" s="116"/>
      <c r="T7293" s="103"/>
      <c r="Y7293" s="130" t="s">
        <v>582</v>
      </c>
      <c r="Z7293" s="130" t="s">
        <v>451</v>
      </c>
    </row>
    <row r="7294">
      <c r="L7294" s="116"/>
      <c r="M7294" s="116"/>
      <c r="N7294" s="116"/>
      <c r="O7294" s="116"/>
      <c r="T7294" s="103"/>
      <c r="Y7294" s="130" t="s">
        <v>255</v>
      </c>
      <c r="Z7294" s="130" t="s">
        <v>425</v>
      </c>
    </row>
    <row r="7295">
      <c r="L7295" s="116"/>
      <c r="M7295" s="116"/>
      <c r="N7295" s="116"/>
      <c r="O7295" s="116"/>
      <c r="T7295" s="103"/>
      <c r="Y7295" s="130" t="s">
        <v>103</v>
      </c>
      <c r="Z7295" s="130" t="s">
        <v>464</v>
      </c>
    </row>
    <row r="7296">
      <c r="L7296" s="116"/>
      <c r="M7296" s="116"/>
      <c r="N7296" s="116"/>
      <c r="O7296" s="116"/>
      <c r="T7296" s="103"/>
      <c r="Y7296" s="130" t="s">
        <v>75</v>
      </c>
      <c r="Z7296" s="130" t="s">
        <v>398</v>
      </c>
    </row>
    <row r="7297">
      <c r="L7297" s="116"/>
      <c r="M7297" s="116"/>
      <c r="N7297" s="116"/>
      <c r="O7297" s="116"/>
      <c r="T7297" s="103"/>
      <c r="Y7297" s="130" t="s">
        <v>131</v>
      </c>
      <c r="Z7297" s="130" t="s">
        <v>432</v>
      </c>
    </row>
    <row r="7298">
      <c r="L7298" s="116"/>
      <c r="M7298" s="116"/>
      <c r="N7298" s="116"/>
      <c r="O7298" s="116"/>
      <c r="T7298" s="103"/>
      <c r="Y7298" s="130" t="s">
        <v>141</v>
      </c>
      <c r="Z7298" s="130" t="s">
        <v>449</v>
      </c>
    </row>
    <row r="7299">
      <c r="L7299" s="116"/>
      <c r="M7299" s="116"/>
      <c r="N7299" s="116"/>
      <c r="O7299" s="116"/>
      <c r="T7299" s="103"/>
      <c r="Y7299" s="130" t="s">
        <v>193</v>
      </c>
      <c r="Z7299" s="130" t="s">
        <v>490</v>
      </c>
    </row>
    <row r="7300">
      <c r="L7300" s="116"/>
      <c r="M7300" s="116"/>
      <c r="N7300" s="116"/>
      <c r="O7300" s="116"/>
      <c r="T7300" s="103"/>
      <c r="Y7300" s="130" t="s">
        <v>129</v>
      </c>
      <c r="Z7300" s="130" t="s">
        <v>372</v>
      </c>
    </row>
    <row r="7301">
      <c r="L7301" s="116"/>
      <c r="M7301" s="116"/>
      <c r="N7301" s="116"/>
      <c r="O7301" s="116"/>
      <c r="T7301" s="103"/>
      <c r="Y7301" s="130" t="s">
        <v>89</v>
      </c>
      <c r="Z7301" s="130" t="s">
        <v>417</v>
      </c>
    </row>
    <row r="7302">
      <c r="L7302" s="116"/>
      <c r="M7302" s="116"/>
      <c r="N7302" s="116"/>
      <c r="O7302" s="116"/>
      <c r="T7302" s="103"/>
      <c r="Y7302" s="130" t="s">
        <v>165</v>
      </c>
      <c r="Z7302" s="130" t="s">
        <v>478</v>
      </c>
    </row>
    <row r="7303">
      <c r="L7303" s="116"/>
      <c r="M7303" s="116"/>
      <c r="N7303" s="116"/>
      <c r="O7303" s="116"/>
      <c r="T7303" s="103"/>
      <c r="Y7303" s="130" t="s">
        <v>203</v>
      </c>
      <c r="Z7303" s="130" t="s">
        <v>478</v>
      </c>
    </row>
    <row r="7304">
      <c r="L7304" s="116"/>
      <c r="M7304" s="116"/>
      <c r="N7304" s="116"/>
      <c r="O7304" s="116"/>
      <c r="T7304" s="103"/>
      <c r="Y7304" s="130" t="s">
        <v>598</v>
      </c>
      <c r="Z7304" s="130" t="s">
        <v>492</v>
      </c>
    </row>
    <row r="7305">
      <c r="L7305" s="116"/>
      <c r="M7305" s="116"/>
      <c r="N7305" s="116"/>
      <c r="O7305" s="116"/>
      <c r="T7305" s="103"/>
      <c r="Y7305" s="130" t="s">
        <v>205</v>
      </c>
      <c r="Z7305" s="130" t="s">
        <v>372</v>
      </c>
    </row>
    <row r="7306">
      <c r="L7306" s="116"/>
      <c r="M7306" s="116"/>
      <c r="N7306" s="116"/>
      <c r="O7306" s="116"/>
      <c r="T7306" s="103"/>
      <c r="Y7306" s="130" t="s">
        <v>527</v>
      </c>
      <c r="Z7306" s="130" t="s">
        <v>480</v>
      </c>
    </row>
    <row r="7307">
      <c r="L7307" s="116"/>
      <c r="M7307" s="116"/>
      <c r="N7307" s="116"/>
      <c r="O7307" s="116"/>
      <c r="T7307" s="103"/>
      <c r="Y7307" s="130" t="s">
        <v>60</v>
      </c>
      <c r="Z7307" s="130" t="s">
        <v>417</v>
      </c>
    </row>
    <row r="7308">
      <c r="L7308" s="116"/>
      <c r="M7308" s="116"/>
      <c r="N7308" s="116"/>
      <c r="O7308" s="116"/>
      <c r="T7308" s="103"/>
      <c r="Y7308" s="130" t="s">
        <v>585</v>
      </c>
      <c r="Z7308" s="130" t="s">
        <v>417</v>
      </c>
    </row>
    <row r="7309">
      <c r="L7309" s="116"/>
      <c r="M7309" s="116"/>
      <c r="N7309" s="116"/>
      <c r="O7309" s="116"/>
      <c r="T7309" s="103"/>
      <c r="Y7309" s="130" t="s">
        <v>135</v>
      </c>
      <c r="Z7309" s="130" t="s">
        <v>459</v>
      </c>
    </row>
    <row r="7310">
      <c r="L7310" s="116"/>
      <c r="M7310" s="116"/>
      <c r="N7310" s="116"/>
      <c r="O7310" s="116"/>
      <c r="T7310" s="103"/>
      <c r="Y7310" s="130" t="s">
        <v>617</v>
      </c>
      <c r="Z7310" s="130" t="s">
        <v>480</v>
      </c>
    </row>
    <row r="7311">
      <c r="L7311" s="116"/>
      <c r="M7311" s="116"/>
      <c r="N7311" s="116"/>
      <c r="O7311" s="116"/>
      <c r="T7311" s="103"/>
      <c r="Y7311" s="130" t="s">
        <v>534</v>
      </c>
      <c r="Z7311" s="130" t="s">
        <v>381</v>
      </c>
    </row>
    <row r="7312">
      <c r="L7312" s="116"/>
      <c r="M7312" s="116"/>
      <c r="N7312" s="116"/>
      <c r="O7312" s="116"/>
      <c r="T7312" s="103"/>
      <c r="Y7312" s="130" t="s">
        <v>211</v>
      </c>
      <c r="Z7312" s="130" t="s">
        <v>492</v>
      </c>
    </row>
    <row r="7313">
      <c r="L7313" s="116"/>
      <c r="M7313" s="116"/>
      <c r="N7313" s="116"/>
      <c r="O7313" s="116"/>
      <c r="T7313" s="103"/>
      <c r="Y7313" s="130" t="s">
        <v>538</v>
      </c>
      <c r="Z7313" s="130" t="s">
        <v>430</v>
      </c>
    </row>
    <row r="7314">
      <c r="L7314" s="116"/>
      <c r="M7314" s="116"/>
      <c r="N7314" s="116"/>
      <c r="O7314" s="116"/>
      <c r="T7314" s="103"/>
      <c r="Y7314" s="130" t="s">
        <v>608</v>
      </c>
      <c r="Z7314" s="130" t="s">
        <v>407</v>
      </c>
    </row>
    <row r="7315">
      <c r="L7315" s="116"/>
      <c r="M7315" s="116"/>
      <c r="N7315" s="116"/>
      <c r="O7315" s="116"/>
      <c r="T7315" s="103"/>
      <c r="Y7315" s="130" t="s">
        <v>77</v>
      </c>
      <c r="Z7315" s="130" t="s">
        <v>427</v>
      </c>
    </row>
    <row r="7316">
      <c r="L7316" s="116"/>
      <c r="M7316" s="116"/>
      <c r="N7316" s="116"/>
      <c r="O7316" s="116"/>
      <c r="T7316" s="103"/>
      <c r="Y7316" s="130" t="s">
        <v>163</v>
      </c>
      <c r="Z7316" s="130" t="s">
        <v>372</v>
      </c>
    </row>
    <row r="7317">
      <c r="L7317" s="116"/>
      <c r="M7317" s="116"/>
      <c r="N7317" s="116"/>
      <c r="O7317" s="116"/>
      <c r="T7317" s="103"/>
      <c r="Y7317" s="130" t="s">
        <v>111</v>
      </c>
      <c r="Z7317" s="130" t="s">
        <v>372</v>
      </c>
    </row>
    <row r="7318">
      <c r="L7318" s="116"/>
      <c r="M7318" s="116"/>
      <c r="N7318" s="116"/>
      <c r="O7318" s="116"/>
      <c r="T7318" s="103"/>
      <c r="Y7318" s="130" t="s">
        <v>191</v>
      </c>
      <c r="Z7318" s="130" t="s">
        <v>384</v>
      </c>
    </row>
    <row r="7319">
      <c r="L7319" s="116"/>
      <c r="M7319" s="116"/>
      <c r="N7319" s="116"/>
      <c r="O7319" s="116"/>
      <c r="T7319" s="103"/>
      <c r="Y7319" s="130" t="s">
        <v>542</v>
      </c>
      <c r="Z7319" s="130" t="s">
        <v>421</v>
      </c>
    </row>
    <row r="7320">
      <c r="L7320" s="116"/>
      <c r="M7320" s="116"/>
      <c r="N7320" s="116"/>
      <c r="O7320" s="116"/>
      <c r="T7320" s="103"/>
      <c r="Y7320" s="130" t="s">
        <v>615</v>
      </c>
      <c r="Z7320" s="130" t="s">
        <v>492</v>
      </c>
    </row>
    <row r="7321">
      <c r="L7321" s="116"/>
      <c r="M7321" s="116"/>
      <c r="N7321" s="116"/>
      <c r="O7321" s="116"/>
      <c r="T7321" s="103"/>
      <c r="Y7321" s="130" t="s">
        <v>618</v>
      </c>
      <c r="Z7321" s="130" t="s">
        <v>492</v>
      </c>
    </row>
    <row r="7322">
      <c r="L7322" s="116"/>
      <c r="M7322" s="116"/>
      <c r="N7322" s="116"/>
      <c r="O7322" s="116"/>
      <c r="T7322" s="103"/>
      <c r="Y7322" s="130" t="s">
        <v>87</v>
      </c>
      <c r="Z7322" s="130" t="s">
        <v>439</v>
      </c>
    </row>
    <row r="7323">
      <c r="L7323" s="116"/>
      <c r="M7323" s="116"/>
      <c r="N7323" s="116"/>
      <c r="O7323" s="116"/>
      <c r="T7323" s="103"/>
      <c r="Y7323" s="130" t="s">
        <v>596</v>
      </c>
      <c r="Z7323" s="130" t="s">
        <v>419</v>
      </c>
    </row>
    <row r="7324">
      <c r="L7324" s="116"/>
      <c r="M7324" s="116"/>
      <c r="N7324" s="116"/>
      <c r="O7324" s="116"/>
      <c r="T7324" s="103"/>
      <c r="Y7324" s="130" t="s">
        <v>73</v>
      </c>
      <c r="Z7324" s="130" t="s">
        <v>489</v>
      </c>
    </row>
    <row r="7325">
      <c r="L7325" s="116"/>
      <c r="M7325" s="116"/>
      <c r="N7325" s="116"/>
      <c r="O7325" s="116"/>
      <c r="T7325" s="103"/>
      <c r="Y7325" s="130" t="s">
        <v>125</v>
      </c>
      <c r="Z7325" s="130" t="s">
        <v>367</v>
      </c>
    </row>
    <row r="7326">
      <c r="L7326" s="116"/>
      <c r="M7326" s="116"/>
      <c r="N7326" s="116"/>
      <c r="O7326" s="116"/>
      <c r="T7326" s="103"/>
      <c r="Y7326" s="130" t="s">
        <v>175</v>
      </c>
      <c r="Z7326" s="130" t="s">
        <v>498</v>
      </c>
    </row>
    <row r="7327">
      <c r="L7327" s="116"/>
      <c r="M7327" s="116"/>
      <c r="N7327" s="116"/>
      <c r="O7327" s="116"/>
      <c r="T7327" s="103"/>
      <c r="Y7327" s="130" t="s">
        <v>83</v>
      </c>
      <c r="Z7327" s="130" t="s">
        <v>427</v>
      </c>
    </row>
    <row r="7328">
      <c r="L7328" s="116"/>
      <c r="M7328" s="116"/>
      <c r="N7328" s="116"/>
      <c r="O7328" s="116"/>
      <c r="T7328" s="103"/>
      <c r="Y7328" s="130" t="s">
        <v>227</v>
      </c>
      <c r="Z7328" s="130" t="s">
        <v>490</v>
      </c>
    </row>
    <row r="7329">
      <c r="L7329" s="116"/>
      <c r="M7329" s="116"/>
      <c r="N7329" s="116"/>
      <c r="O7329" s="116"/>
      <c r="T7329" s="103"/>
      <c r="Y7329" s="130" t="s">
        <v>121</v>
      </c>
      <c r="Z7329" s="130" t="s">
        <v>367</v>
      </c>
    </row>
    <row r="7330">
      <c r="L7330" s="116"/>
      <c r="M7330" s="116"/>
      <c r="N7330" s="116"/>
      <c r="O7330" s="116"/>
      <c r="T7330" s="103"/>
      <c r="Y7330" s="130" t="s">
        <v>616</v>
      </c>
      <c r="Z7330" s="130" t="s">
        <v>432</v>
      </c>
    </row>
    <row r="7331">
      <c r="L7331" s="116"/>
      <c r="M7331" s="116"/>
      <c r="N7331" s="116"/>
      <c r="O7331" s="116"/>
      <c r="T7331" s="103"/>
      <c r="Y7331" s="130" t="s">
        <v>67</v>
      </c>
      <c r="Z7331" s="130" t="s">
        <v>435</v>
      </c>
    </row>
    <row r="7332">
      <c r="L7332" s="116"/>
      <c r="M7332" s="116"/>
      <c r="N7332" s="116"/>
      <c r="O7332" s="116"/>
      <c r="T7332" s="103"/>
      <c r="Y7332" s="130" t="s">
        <v>611</v>
      </c>
      <c r="Z7332" s="130" t="s">
        <v>404</v>
      </c>
    </row>
    <row r="7333">
      <c r="L7333" s="116"/>
      <c r="M7333" s="116"/>
      <c r="N7333" s="116"/>
      <c r="O7333" s="116"/>
      <c r="T7333" s="103"/>
      <c r="Y7333" s="130" t="s">
        <v>69</v>
      </c>
      <c r="Z7333" s="130" t="s">
        <v>468</v>
      </c>
    </row>
    <row r="7334">
      <c r="L7334" s="116"/>
      <c r="M7334" s="116"/>
      <c r="N7334" s="116"/>
      <c r="O7334" s="116"/>
      <c r="T7334" s="103"/>
      <c r="Y7334" s="130" t="s">
        <v>243</v>
      </c>
      <c r="Z7334" s="130" t="s">
        <v>486</v>
      </c>
    </row>
    <row r="7335">
      <c r="L7335" s="116"/>
      <c r="M7335" s="116"/>
      <c r="N7335" s="116"/>
      <c r="O7335" s="116"/>
      <c r="T7335" s="103"/>
      <c r="Y7335" s="130" t="s">
        <v>139</v>
      </c>
      <c r="Z7335" s="130" t="s">
        <v>427</v>
      </c>
    </row>
    <row r="7336">
      <c r="L7336" s="116"/>
      <c r="M7336" s="116"/>
      <c r="N7336" s="116"/>
      <c r="O7336" s="116"/>
      <c r="T7336" s="103"/>
      <c r="Y7336" s="130" t="s">
        <v>603</v>
      </c>
      <c r="Z7336" s="130" t="s">
        <v>492</v>
      </c>
    </row>
    <row r="7337">
      <c r="L7337" s="116"/>
      <c r="M7337" s="116"/>
      <c r="N7337" s="116"/>
      <c r="O7337" s="116"/>
      <c r="T7337" s="103"/>
      <c r="Y7337" s="130" t="s">
        <v>619</v>
      </c>
      <c r="Z7337" s="130" t="s">
        <v>492</v>
      </c>
    </row>
    <row r="7338">
      <c r="L7338" s="116"/>
      <c r="M7338" s="116"/>
      <c r="N7338" s="116"/>
      <c r="O7338" s="116"/>
      <c r="T7338" s="103"/>
      <c r="Y7338" s="130" t="s">
        <v>546</v>
      </c>
      <c r="Z7338" s="130" t="s">
        <v>424</v>
      </c>
    </row>
    <row r="7339">
      <c r="L7339" s="116"/>
      <c r="M7339" s="116"/>
      <c r="N7339" s="116"/>
      <c r="O7339" s="116"/>
      <c r="T7339" s="103"/>
      <c r="Y7339" s="130" t="s">
        <v>81</v>
      </c>
      <c r="Z7339" s="130" t="s">
        <v>413</v>
      </c>
    </row>
    <row r="7340">
      <c r="L7340" s="116"/>
      <c r="M7340" s="116"/>
      <c r="N7340" s="116"/>
      <c r="O7340" s="116"/>
      <c r="T7340" s="103"/>
      <c r="Y7340" s="130" t="s">
        <v>97</v>
      </c>
      <c r="Z7340" s="130" t="s">
        <v>471</v>
      </c>
    </row>
    <row r="7341">
      <c r="L7341" s="116"/>
      <c r="M7341" s="116"/>
      <c r="N7341" s="116"/>
      <c r="O7341" s="116"/>
      <c r="T7341" s="103"/>
      <c r="Y7341" s="130" t="s">
        <v>123</v>
      </c>
      <c r="Z7341" s="130" t="s">
        <v>480</v>
      </c>
    </row>
    <row r="7342">
      <c r="L7342" s="116"/>
      <c r="M7342" s="116"/>
      <c r="N7342" s="116"/>
      <c r="O7342" s="116"/>
      <c r="T7342" s="103"/>
      <c r="Y7342" s="130" t="s">
        <v>548</v>
      </c>
      <c r="Z7342" s="130" t="s">
        <v>464</v>
      </c>
    </row>
    <row r="7343">
      <c r="L7343" s="116"/>
      <c r="M7343" s="116"/>
      <c r="N7343" s="116"/>
      <c r="O7343" s="116"/>
      <c r="T7343" s="103"/>
      <c r="Y7343" s="130" t="s">
        <v>91</v>
      </c>
      <c r="Z7343" s="130" t="s">
        <v>483</v>
      </c>
    </row>
    <row r="7344">
      <c r="L7344" s="116"/>
      <c r="M7344" s="116"/>
      <c r="N7344" s="116"/>
      <c r="O7344" s="116"/>
      <c r="T7344" s="103"/>
      <c r="Y7344" s="130" t="s">
        <v>582</v>
      </c>
      <c r="Z7344" s="130" t="s">
        <v>451</v>
      </c>
    </row>
    <row r="7345">
      <c r="L7345" s="116"/>
      <c r="M7345" s="116"/>
      <c r="N7345" s="116"/>
      <c r="O7345" s="116"/>
      <c r="T7345" s="103"/>
      <c r="Y7345" s="130" t="s">
        <v>255</v>
      </c>
      <c r="Z7345" s="130" t="s">
        <v>425</v>
      </c>
    </row>
    <row r="7346">
      <c r="L7346" s="116"/>
      <c r="M7346" s="116"/>
      <c r="N7346" s="116"/>
      <c r="O7346" s="116"/>
      <c r="T7346" s="103"/>
      <c r="Y7346" s="130" t="s">
        <v>103</v>
      </c>
      <c r="Z7346" s="130" t="s">
        <v>464</v>
      </c>
    </row>
    <row r="7347">
      <c r="L7347" s="116"/>
      <c r="M7347" s="116"/>
      <c r="N7347" s="116"/>
      <c r="O7347" s="116"/>
      <c r="T7347" s="103"/>
      <c r="Y7347" s="130" t="s">
        <v>75</v>
      </c>
      <c r="Z7347" s="130" t="s">
        <v>398</v>
      </c>
    </row>
    <row r="7348">
      <c r="L7348" s="116"/>
      <c r="M7348" s="116"/>
      <c r="N7348" s="116"/>
      <c r="O7348" s="116"/>
      <c r="T7348" s="103"/>
      <c r="Y7348" s="130" t="s">
        <v>131</v>
      </c>
      <c r="Z7348" s="130" t="s">
        <v>432</v>
      </c>
    </row>
    <row r="7349">
      <c r="L7349" s="116"/>
      <c r="M7349" s="116"/>
      <c r="N7349" s="116"/>
      <c r="O7349" s="116"/>
      <c r="T7349" s="103"/>
      <c r="Y7349" s="130" t="s">
        <v>141</v>
      </c>
      <c r="Z7349" s="130" t="s">
        <v>449</v>
      </c>
    </row>
    <row r="7350">
      <c r="L7350" s="116"/>
      <c r="M7350" s="116"/>
      <c r="N7350" s="116"/>
      <c r="O7350" s="116"/>
      <c r="T7350" s="103"/>
      <c r="Y7350" s="130" t="s">
        <v>193</v>
      </c>
      <c r="Z7350" s="130" t="s">
        <v>490</v>
      </c>
    </row>
    <row r="7351">
      <c r="L7351" s="116"/>
      <c r="M7351" s="116"/>
      <c r="N7351" s="116"/>
      <c r="O7351" s="116"/>
      <c r="T7351" s="103"/>
      <c r="Y7351" s="130" t="s">
        <v>129</v>
      </c>
      <c r="Z7351" s="130" t="s">
        <v>372</v>
      </c>
    </row>
    <row r="7352">
      <c r="L7352" s="116"/>
      <c r="M7352" s="116"/>
      <c r="N7352" s="116"/>
      <c r="O7352" s="116"/>
      <c r="T7352" s="103"/>
      <c r="Y7352" s="130" t="s">
        <v>89</v>
      </c>
      <c r="Z7352" s="130" t="s">
        <v>417</v>
      </c>
    </row>
    <row r="7353">
      <c r="L7353" s="116"/>
      <c r="M7353" s="116"/>
      <c r="N7353" s="116"/>
      <c r="O7353" s="116"/>
      <c r="T7353" s="103"/>
      <c r="Y7353" s="130" t="s">
        <v>165</v>
      </c>
      <c r="Z7353" s="130" t="s">
        <v>478</v>
      </c>
    </row>
    <row r="7354">
      <c r="L7354" s="116"/>
      <c r="M7354" s="116"/>
      <c r="N7354" s="116"/>
      <c r="O7354" s="116"/>
      <c r="T7354" s="103"/>
      <c r="Y7354" s="130" t="s">
        <v>203</v>
      </c>
      <c r="Z7354" s="130" t="s">
        <v>478</v>
      </c>
    </row>
    <row r="7355">
      <c r="L7355" s="116"/>
      <c r="M7355" s="116"/>
      <c r="N7355" s="116"/>
      <c r="O7355" s="116"/>
      <c r="T7355" s="103"/>
      <c r="Y7355" s="130" t="s">
        <v>598</v>
      </c>
      <c r="Z7355" s="130" t="s">
        <v>492</v>
      </c>
    </row>
    <row r="7356">
      <c r="L7356" s="116"/>
      <c r="M7356" s="116"/>
      <c r="N7356" s="116"/>
      <c r="O7356" s="116"/>
      <c r="T7356" s="103"/>
      <c r="Y7356" s="130" t="s">
        <v>205</v>
      </c>
      <c r="Z7356" s="130" t="s">
        <v>372</v>
      </c>
    </row>
    <row r="7357">
      <c r="L7357" s="116"/>
      <c r="M7357" s="116"/>
      <c r="N7357" s="116"/>
      <c r="O7357" s="116"/>
      <c r="T7357" s="103"/>
      <c r="Y7357" s="130" t="s">
        <v>527</v>
      </c>
      <c r="Z7357" s="130" t="s">
        <v>480</v>
      </c>
    </row>
    <row r="7358">
      <c r="L7358" s="116"/>
      <c r="M7358" s="116"/>
      <c r="N7358" s="116"/>
      <c r="O7358" s="116"/>
      <c r="T7358" s="103"/>
      <c r="Y7358" s="130" t="s">
        <v>60</v>
      </c>
      <c r="Z7358" s="130" t="s">
        <v>417</v>
      </c>
    </row>
    <row r="7359">
      <c r="L7359" s="116"/>
      <c r="M7359" s="116"/>
      <c r="N7359" s="116"/>
      <c r="O7359" s="116"/>
      <c r="T7359" s="103"/>
      <c r="Y7359" s="130" t="s">
        <v>585</v>
      </c>
      <c r="Z7359" s="130" t="s">
        <v>417</v>
      </c>
    </row>
    <row r="7360">
      <c r="L7360" s="116"/>
      <c r="M7360" s="116"/>
      <c r="N7360" s="116"/>
      <c r="O7360" s="116"/>
      <c r="T7360" s="103"/>
      <c r="Y7360" s="130" t="s">
        <v>135</v>
      </c>
      <c r="Z7360" s="130" t="s">
        <v>459</v>
      </c>
    </row>
    <row r="7361">
      <c r="L7361" s="116"/>
      <c r="M7361" s="116"/>
      <c r="N7361" s="116"/>
      <c r="O7361" s="116"/>
      <c r="T7361" s="103"/>
      <c r="Y7361" s="130" t="s">
        <v>617</v>
      </c>
      <c r="Z7361" s="130" t="s">
        <v>480</v>
      </c>
    </row>
    <row r="7362">
      <c r="L7362" s="116"/>
      <c r="M7362" s="116"/>
      <c r="N7362" s="116"/>
      <c r="O7362" s="116"/>
      <c r="T7362" s="103"/>
      <c r="Y7362" s="130" t="s">
        <v>534</v>
      </c>
      <c r="Z7362" s="130" t="s">
        <v>381</v>
      </c>
    </row>
    <row r="7363">
      <c r="L7363" s="116"/>
      <c r="M7363" s="116"/>
      <c r="N7363" s="116"/>
      <c r="O7363" s="116"/>
      <c r="T7363" s="103"/>
      <c r="Y7363" s="130" t="s">
        <v>211</v>
      </c>
      <c r="Z7363" s="130" t="s">
        <v>492</v>
      </c>
    </row>
    <row r="7364">
      <c r="L7364" s="116"/>
      <c r="M7364" s="116"/>
      <c r="N7364" s="116"/>
      <c r="O7364" s="116"/>
      <c r="T7364" s="103"/>
      <c r="Y7364" s="130" t="s">
        <v>538</v>
      </c>
      <c r="Z7364" s="130" t="s">
        <v>430</v>
      </c>
    </row>
    <row r="7365">
      <c r="L7365" s="116"/>
      <c r="M7365" s="116"/>
      <c r="N7365" s="116"/>
      <c r="O7365" s="116"/>
      <c r="T7365" s="103"/>
      <c r="Y7365" s="130" t="s">
        <v>608</v>
      </c>
      <c r="Z7365" s="130" t="s">
        <v>407</v>
      </c>
    </row>
    <row r="7366">
      <c r="L7366" s="116"/>
      <c r="M7366" s="116"/>
      <c r="N7366" s="116"/>
      <c r="O7366" s="116"/>
      <c r="T7366" s="103"/>
      <c r="Y7366" s="130" t="s">
        <v>77</v>
      </c>
      <c r="Z7366" s="130" t="s">
        <v>427</v>
      </c>
    </row>
    <row r="7367">
      <c r="L7367" s="116"/>
      <c r="M7367" s="116"/>
      <c r="N7367" s="116"/>
      <c r="O7367" s="116"/>
      <c r="T7367" s="103"/>
      <c r="Y7367" s="130" t="s">
        <v>163</v>
      </c>
      <c r="Z7367" s="130" t="s">
        <v>372</v>
      </c>
    </row>
    <row r="7368">
      <c r="L7368" s="116"/>
      <c r="M7368" s="116"/>
      <c r="N7368" s="116"/>
      <c r="O7368" s="116"/>
      <c r="T7368" s="103"/>
      <c r="Y7368" s="130" t="s">
        <v>111</v>
      </c>
      <c r="Z7368" s="130" t="s">
        <v>372</v>
      </c>
    </row>
    <row r="7369">
      <c r="L7369" s="116"/>
      <c r="M7369" s="116"/>
      <c r="N7369" s="116"/>
      <c r="O7369" s="116"/>
      <c r="T7369" s="103"/>
      <c r="Y7369" s="130" t="s">
        <v>191</v>
      </c>
      <c r="Z7369" s="130" t="s">
        <v>384</v>
      </c>
    </row>
    <row r="7370">
      <c r="L7370" s="116"/>
      <c r="M7370" s="116"/>
      <c r="N7370" s="116"/>
      <c r="O7370" s="116"/>
      <c r="T7370" s="103"/>
      <c r="Y7370" s="130" t="s">
        <v>542</v>
      </c>
      <c r="Z7370" s="130" t="s">
        <v>421</v>
      </c>
    </row>
    <row r="7371">
      <c r="L7371" s="116"/>
      <c r="M7371" s="116"/>
      <c r="N7371" s="116"/>
      <c r="O7371" s="116"/>
      <c r="T7371" s="103"/>
      <c r="Y7371" s="130" t="s">
        <v>618</v>
      </c>
      <c r="Z7371" s="130" t="s">
        <v>492</v>
      </c>
    </row>
    <row r="7372">
      <c r="L7372" s="116"/>
      <c r="M7372" s="116"/>
      <c r="N7372" s="116"/>
      <c r="O7372" s="116"/>
      <c r="T7372" s="103"/>
      <c r="Y7372" s="130" t="s">
        <v>87</v>
      </c>
      <c r="Z7372" s="130" t="s">
        <v>439</v>
      </c>
    </row>
    <row r="7373">
      <c r="L7373" s="116"/>
      <c r="M7373" s="116"/>
      <c r="N7373" s="116"/>
      <c r="O7373" s="116"/>
      <c r="T7373" s="103"/>
      <c r="Y7373" s="130" t="s">
        <v>596</v>
      </c>
      <c r="Z7373" s="130" t="s">
        <v>419</v>
      </c>
    </row>
    <row r="7374">
      <c r="L7374" s="116"/>
      <c r="M7374" s="116"/>
      <c r="N7374" s="116"/>
      <c r="O7374" s="116"/>
      <c r="T7374" s="103"/>
      <c r="Y7374" s="130" t="s">
        <v>73</v>
      </c>
      <c r="Z7374" s="130" t="s">
        <v>489</v>
      </c>
    </row>
    <row r="7375">
      <c r="L7375" s="116"/>
      <c r="M7375" s="116"/>
      <c r="N7375" s="116"/>
      <c r="O7375" s="116"/>
      <c r="T7375" s="103"/>
      <c r="Y7375" s="130" t="s">
        <v>125</v>
      </c>
      <c r="Z7375" s="130" t="s">
        <v>367</v>
      </c>
    </row>
    <row r="7376">
      <c r="L7376" s="116"/>
      <c r="M7376" s="116"/>
      <c r="N7376" s="116"/>
      <c r="O7376" s="116"/>
      <c r="T7376" s="103"/>
      <c r="Y7376" s="130" t="s">
        <v>175</v>
      </c>
      <c r="Z7376" s="130" t="s">
        <v>498</v>
      </c>
    </row>
    <row r="7377">
      <c r="L7377" s="116"/>
      <c r="M7377" s="116"/>
      <c r="N7377" s="116"/>
      <c r="O7377" s="116"/>
      <c r="T7377" s="103"/>
      <c r="Y7377" s="130" t="s">
        <v>83</v>
      </c>
      <c r="Z7377" s="130" t="s">
        <v>427</v>
      </c>
    </row>
    <row r="7378">
      <c r="L7378" s="116"/>
      <c r="M7378" s="116"/>
      <c r="N7378" s="116"/>
      <c r="O7378" s="116"/>
      <c r="T7378" s="103"/>
      <c r="Y7378" s="130" t="s">
        <v>227</v>
      </c>
      <c r="Z7378" s="130" t="s">
        <v>490</v>
      </c>
    </row>
    <row r="7379">
      <c r="L7379" s="116"/>
      <c r="M7379" s="116"/>
      <c r="N7379" s="116"/>
      <c r="O7379" s="116"/>
      <c r="T7379" s="103"/>
      <c r="Y7379" s="130" t="s">
        <v>121</v>
      </c>
      <c r="Z7379" s="130" t="s">
        <v>367</v>
      </c>
    </row>
    <row r="7380">
      <c r="L7380" s="116"/>
      <c r="M7380" s="116"/>
      <c r="N7380" s="116"/>
      <c r="O7380" s="116"/>
      <c r="T7380" s="103"/>
      <c r="Y7380" s="130" t="s">
        <v>616</v>
      </c>
      <c r="Z7380" s="130" t="s">
        <v>432</v>
      </c>
    </row>
    <row r="7381">
      <c r="L7381" s="116"/>
      <c r="M7381" s="116"/>
      <c r="N7381" s="116"/>
      <c r="O7381" s="116"/>
      <c r="T7381" s="103"/>
      <c r="Y7381" s="130" t="s">
        <v>67</v>
      </c>
      <c r="Z7381" s="130" t="s">
        <v>435</v>
      </c>
    </row>
    <row r="7382">
      <c r="L7382" s="116"/>
      <c r="M7382" s="116"/>
      <c r="N7382" s="116"/>
      <c r="O7382" s="116"/>
      <c r="T7382" s="103"/>
      <c r="Y7382" s="130" t="s">
        <v>611</v>
      </c>
      <c r="Z7382" s="130" t="s">
        <v>404</v>
      </c>
    </row>
    <row r="7383">
      <c r="L7383" s="116"/>
      <c r="M7383" s="116"/>
      <c r="N7383" s="116"/>
      <c r="O7383" s="116"/>
      <c r="T7383" s="103"/>
      <c r="Y7383" s="130" t="s">
        <v>69</v>
      </c>
      <c r="Z7383" s="130" t="s">
        <v>468</v>
      </c>
    </row>
    <row r="7384">
      <c r="L7384" s="116"/>
      <c r="M7384" s="116"/>
      <c r="N7384" s="116"/>
      <c r="O7384" s="116"/>
      <c r="T7384" s="103"/>
      <c r="Y7384" s="130" t="s">
        <v>243</v>
      </c>
      <c r="Z7384" s="130" t="s">
        <v>486</v>
      </c>
    </row>
    <row r="7385">
      <c r="L7385" s="116"/>
      <c r="M7385" s="116"/>
      <c r="N7385" s="116"/>
      <c r="O7385" s="116"/>
      <c r="T7385" s="103"/>
      <c r="Y7385" s="130" t="s">
        <v>139</v>
      </c>
      <c r="Z7385" s="130" t="s">
        <v>427</v>
      </c>
    </row>
    <row r="7386">
      <c r="L7386" s="116"/>
      <c r="M7386" s="116"/>
      <c r="N7386" s="116"/>
      <c r="O7386" s="116"/>
      <c r="T7386" s="103"/>
      <c r="Y7386" s="130" t="s">
        <v>603</v>
      </c>
      <c r="Z7386" s="130" t="s">
        <v>492</v>
      </c>
    </row>
    <row r="7387">
      <c r="L7387" s="116"/>
      <c r="M7387" s="116"/>
      <c r="N7387" s="116"/>
      <c r="O7387" s="116"/>
      <c r="T7387" s="103"/>
      <c r="Y7387" s="130" t="s">
        <v>619</v>
      </c>
      <c r="Z7387" s="130" t="s">
        <v>492</v>
      </c>
    </row>
    <row r="7388">
      <c r="L7388" s="116"/>
      <c r="M7388" s="116"/>
      <c r="N7388" s="116"/>
      <c r="O7388" s="116"/>
      <c r="T7388" s="103"/>
      <c r="Y7388" s="130" t="s">
        <v>546</v>
      </c>
      <c r="Z7388" s="130" t="s">
        <v>424</v>
      </c>
    </row>
    <row r="7389">
      <c r="L7389" s="116"/>
      <c r="M7389" s="116"/>
      <c r="N7389" s="116"/>
      <c r="O7389" s="116"/>
      <c r="T7389" s="103"/>
      <c r="Y7389" s="130" t="s">
        <v>81</v>
      </c>
      <c r="Z7389" s="130" t="s">
        <v>413</v>
      </c>
    </row>
    <row r="7390">
      <c r="L7390" s="116"/>
      <c r="M7390" s="116"/>
      <c r="N7390" s="116"/>
      <c r="O7390" s="116"/>
      <c r="T7390" s="103"/>
      <c r="Y7390" s="130" t="s">
        <v>97</v>
      </c>
      <c r="Z7390" s="130" t="s">
        <v>471</v>
      </c>
    </row>
    <row r="7391">
      <c r="L7391" s="116"/>
      <c r="M7391" s="116"/>
      <c r="N7391" s="116"/>
      <c r="O7391" s="116"/>
      <c r="T7391" s="103"/>
      <c r="Y7391" s="130" t="s">
        <v>123</v>
      </c>
      <c r="Z7391" s="130" t="s">
        <v>480</v>
      </c>
    </row>
    <row r="7392">
      <c r="L7392" s="116"/>
      <c r="M7392" s="116"/>
      <c r="N7392" s="116"/>
      <c r="O7392" s="116"/>
      <c r="T7392" s="103"/>
      <c r="Y7392" s="130" t="s">
        <v>548</v>
      </c>
      <c r="Z7392" s="130" t="s">
        <v>464</v>
      </c>
    </row>
    <row r="7393">
      <c r="L7393" s="116"/>
      <c r="M7393" s="116"/>
      <c r="N7393" s="116"/>
      <c r="O7393" s="116"/>
      <c r="T7393" s="103"/>
      <c r="Y7393" s="130" t="s">
        <v>91</v>
      </c>
      <c r="Z7393" s="130" t="s">
        <v>483</v>
      </c>
    </row>
    <row r="7394">
      <c r="L7394" s="116"/>
      <c r="M7394" s="116"/>
      <c r="N7394" s="116"/>
      <c r="O7394" s="116"/>
      <c r="T7394" s="103"/>
      <c r="Y7394" s="130" t="s">
        <v>582</v>
      </c>
      <c r="Z7394" s="130" t="s">
        <v>451</v>
      </c>
    </row>
    <row r="7395">
      <c r="L7395" s="116"/>
      <c r="M7395" s="116"/>
      <c r="N7395" s="116"/>
      <c r="O7395" s="116"/>
      <c r="T7395" s="103"/>
      <c r="Y7395" s="130" t="s">
        <v>255</v>
      </c>
      <c r="Z7395" s="130" t="s">
        <v>425</v>
      </c>
    </row>
    <row r="7396">
      <c r="L7396" s="116"/>
      <c r="M7396" s="116"/>
      <c r="N7396" s="116"/>
      <c r="O7396" s="116"/>
      <c r="T7396" s="103"/>
      <c r="Y7396" s="130" t="s">
        <v>103</v>
      </c>
      <c r="Z7396" s="130" t="s">
        <v>464</v>
      </c>
    </row>
    <row r="7397">
      <c r="L7397" s="116"/>
      <c r="M7397" s="116"/>
      <c r="N7397" s="116"/>
      <c r="O7397" s="116"/>
      <c r="T7397" s="103"/>
      <c r="Y7397" s="130" t="s">
        <v>75</v>
      </c>
      <c r="Z7397" s="130" t="s">
        <v>398</v>
      </c>
    </row>
    <row r="7398">
      <c r="L7398" s="116"/>
      <c r="M7398" s="116"/>
      <c r="N7398" s="116"/>
      <c r="O7398" s="116"/>
      <c r="T7398" s="103"/>
      <c r="Y7398" s="130" t="s">
        <v>131</v>
      </c>
      <c r="Z7398" s="130" t="s">
        <v>432</v>
      </c>
    </row>
    <row r="7399">
      <c r="L7399" s="116"/>
      <c r="M7399" s="116"/>
      <c r="N7399" s="116"/>
      <c r="O7399" s="116"/>
      <c r="T7399" s="103"/>
      <c r="Y7399" s="130" t="s">
        <v>193</v>
      </c>
      <c r="Z7399" s="130" t="s">
        <v>490</v>
      </c>
    </row>
    <row r="7400">
      <c r="L7400" s="116"/>
      <c r="M7400" s="116"/>
      <c r="N7400" s="116"/>
      <c r="O7400" s="116"/>
      <c r="T7400" s="103"/>
      <c r="Y7400" s="130" t="s">
        <v>129</v>
      </c>
      <c r="Z7400" s="130" t="s">
        <v>372</v>
      </c>
    </row>
    <row r="7401">
      <c r="L7401" s="116"/>
      <c r="M7401" s="116"/>
      <c r="N7401" s="116"/>
      <c r="O7401" s="116"/>
      <c r="T7401" s="103"/>
      <c r="Y7401" s="130" t="s">
        <v>89</v>
      </c>
      <c r="Z7401" s="130" t="s">
        <v>417</v>
      </c>
    </row>
    <row r="7402">
      <c r="L7402" s="116"/>
      <c r="M7402" s="116"/>
      <c r="N7402" s="116"/>
      <c r="O7402" s="116"/>
      <c r="T7402" s="103"/>
      <c r="Y7402" s="130" t="s">
        <v>165</v>
      </c>
      <c r="Z7402" s="130" t="s">
        <v>478</v>
      </c>
    </row>
    <row r="7403">
      <c r="L7403" s="116"/>
      <c r="M7403" s="116"/>
      <c r="N7403" s="116"/>
      <c r="O7403" s="116"/>
      <c r="T7403" s="103"/>
      <c r="Y7403" s="130" t="s">
        <v>203</v>
      </c>
      <c r="Z7403" s="130" t="s">
        <v>478</v>
      </c>
    </row>
    <row r="7404">
      <c r="L7404" s="116"/>
      <c r="M7404" s="116"/>
      <c r="N7404" s="116"/>
      <c r="O7404" s="116"/>
      <c r="T7404" s="103"/>
      <c r="Y7404" s="130" t="s">
        <v>598</v>
      </c>
      <c r="Z7404" s="130" t="s">
        <v>492</v>
      </c>
    </row>
    <row r="7405">
      <c r="L7405" s="116"/>
      <c r="M7405" s="116"/>
      <c r="N7405" s="116"/>
      <c r="O7405" s="116"/>
      <c r="T7405" s="103"/>
      <c r="Y7405" s="130" t="s">
        <v>205</v>
      </c>
      <c r="Z7405" s="130" t="s">
        <v>372</v>
      </c>
    </row>
    <row r="7406">
      <c r="L7406" s="116"/>
      <c r="M7406" s="116"/>
      <c r="N7406" s="116"/>
      <c r="O7406" s="116"/>
      <c r="T7406" s="103"/>
      <c r="Y7406" s="130" t="s">
        <v>527</v>
      </c>
      <c r="Z7406" s="130" t="s">
        <v>480</v>
      </c>
    </row>
    <row r="7407">
      <c r="L7407" s="116"/>
      <c r="M7407" s="116"/>
      <c r="N7407" s="116"/>
      <c r="O7407" s="116"/>
      <c r="T7407" s="103"/>
      <c r="Y7407" s="130" t="s">
        <v>60</v>
      </c>
      <c r="Z7407" s="130" t="s">
        <v>417</v>
      </c>
    </row>
    <row r="7408">
      <c r="L7408" s="116"/>
      <c r="M7408" s="116"/>
      <c r="N7408" s="116"/>
      <c r="O7408" s="116"/>
      <c r="T7408" s="103"/>
      <c r="Y7408" s="130" t="s">
        <v>585</v>
      </c>
      <c r="Z7408" s="130" t="s">
        <v>417</v>
      </c>
    </row>
    <row r="7409">
      <c r="L7409" s="116"/>
      <c r="M7409" s="116"/>
      <c r="N7409" s="116"/>
      <c r="O7409" s="116"/>
      <c r="T7409" s="103"/>
      <c r="Y7409" s="130" t="s">
        <v>135</v>
      </c>
      <c r="Z7409" s="130" t="s">
        <v>459</v>
      </c>
    </row>
    <row r="7410">
      <c r="L7410" s="116"/>
      <c r="M7410" s="116"/>
      <c r="N7410" s="116"/>
      <c r="O7410" s="116"/>
      <c r="T7410" s="103"/>
      <c r="Y7410" s="130" t="s">
        <v>617</v>
      </c>
      <c r="Z7410" s="130" t="s">
        <v>480</v>
      </c>
    </row>
    <row r="7411">
      <c r="L7411" s="116"/>
      <c r="M7411" s="116"/>
      <c r="N7411" s="116"/>
      <c r="O7411" s="116"/>
      <c r="T7411" s="103"/>
      <c r="Y7411" s="130" t="s">
        <v>211</v>
      </c>
      <c r="Z7411" s="130" t="s">
        <v>492</v>
      </c>
    </row>
    <row r="7412">
      <c r="L7412" s="116"/>
      <c r="M7412" s="116"/>
      <c r="N7412" s="116"/>
      <c r="O7412" s="116"/>
      <c r="T7412" s="103"/>
      <c r="Y7412" s="130" t="s">
        <v>538</v>
      </c>
      <c r="Z7412" s="130" t="s">
        <v>430</v>
      </c>
    </row>
    <row r="7413">
      <c r="L7413" s="116"/>
      <c r="M7413" s="116"/>
      <c r="N7413" s="116"/>
      <c r="O7413" s="116"/>
      <c r="T7413" s="103"/>
      <c r="Y7413" s="130" t="s">
        <v>608</v>
      </c>
      <c r="Z7413" s="130" t="s">
        <v>407</v>
      </c>
    </row>
    <row r="7414">
      <c r="L7414" s="116"/>
      <c r="M7414" s="116"/>
      <c r="N7414" s="116"/>
      <c r="O7414" s="116"/>
      <c r="T7414" s="103"/>
      <c r="Y7414" s="130" t="s">
        <v>77</v>
      </c>
      <c r="Z7414" s="130" t="s">
        <v>427</v>
      </c>
    </row>
    <row r="7415">
      <c r="L7415" s="116"/>
      <c r="M7415" s="116"/>
      <c r="N7415" s="116"/>
      <c r="O7415" s="116"/>
      <c r="T7415" s="103"/>
      <c r="Y7415" s="130" t="s">
        <v>163</v>
      </c>
      <c r="Z7415" s="130" t="s">
        <v>372</v>
      </c>
    </row>
    <row r="7416">
      <c r="L7416" s="116"/>
      <c r="M7416" s="116"/>
      <c r="N7416" s="116"/>
      <c r="O7416" s="116"/>
      <c r="T7416" s="103"/>
      <c r="Y7416" s="130" t="s">
        <v>111</v>
      </c>
      <c r="Z7416" s="130" t="s">
        <v>372</v>
      </c>
    </row>
    <row r="7417">
      <c r="L7417" s="116"/>
      <c r="M7417" s="116"/>
      <c r="N7417" s="116"/>
      <c r="O7417" s="116"/>
      <c r="T7417" s="103"/>
      <c r="Y7417" s="130" t="s">
        <v>191</v>
      </c>
      <c r="Z7417" s="130" t="s">
        <v>384</v>
      </c>
    </row>
    <row r="7418">
      <c r="L7418" s="116"/>
      <c r="M7418" s="116"/>
      <c r="N7418" s="116"/>
      <c r="O7418" s="116"/>
      <c r="T7418" s="103"/>
      <c r="Y7418" s="130" t="s">
        <v>542</v>
      </c>
      <c r="Z7418" s="130" t="s">
        <v>421</v>
      </c>
    </row>
    <row r="7419">
      <c r="L7419" s="116"/>
      <c r="M7419" s="116"/>
      <c r="N7419" s="116"/>
      <c r="O7419" s="116"/>
      <c r="T7419" s="103"/>
      <c r="Y7419" s="130" t="s">
        <v>618</v>
      </c>
      <c r="Z7419" s="130" t="s">
        <v>492</v>
      </c>
    </row>
    <row r="7420">
      <c r="L7420" s="116"/>
      <c r="M7420" s="116"/>
      <c r="N7420" s="116"/>
      <c r="O7420" s="116"/>
      <c r="T7420" s="103"/>
      <c r="Y7420" s="130" t="s">
        <v>87</v>
      </c>
      <c r="Z7420" s="130" t="s">
        <v>439</v>
      </c>
    </row>
    <row r="7421">
      <c r="L7421" s="116"/>
      <c r="M7421" s="116"/>
      <c r="N7421" s="116"/>
      <c r="O7421" s="116"/>
      <c r="T7421" s="103"/>
      <c r="Y7421" s="130" t="s">
        <v>596</v>
      </c>
      <c r="Z7421" s="130" t="s">
        <v>419</v>
      </c>
    </row>
    <row r="7422">
      <c r="L7422" s="116"/>
      <c r="M7422" s="116"/>
      <c r="N7422" s="116"/>
      <c r="O7422" s="116"/>
      <c r="T7422" s="103"/>
      <c r="Y7422" s="130" t="s">
        <v>73</v>
      </c>
      <c r="Z7422" s="130" t="s">
        <v>489</v>
      </c>
    </row>
    <row r="7423">
      <c r="L7423" s="116"/>
      <c r="M7423" s="116"/>
      <c r="N7423" s="116"/>
      <c r="O7423" s="116"/>
      <c r="T7423" s="103"/>
      <c r="Y7423" s="130" t="s">
        <v>125</v>
      </c>
      <c r="Z7423" s="130" t="s">
        <v>367</v>
      </c>
    </row>
    <row r="7424">
      <c r="L7424" s="116"/>
      <c r="M7424" s="116"/>
      <c r="N7424" s="116"/>
      <c r="O7424" s="116"/>
      <c r="T7424" s="103"/>
      <c r="Y7424" s="130" t="s">
        <v>175</v>
      </c>
      <c r="Z7424" s="130" t="s">
        <v>498</v>
      </c>
    </row>
    <row r="7425">
      <c r="L7425" s="116"/>
      <c r="M7425" s="116"/>
      <c r="N7425" s="116"/>
      <c r="O7425" s="116"/>
      <c r="T7425" s="103"/>
      <c r="Y7425" s="130" t="s">
        <v>83</v>
      </c>
      <c r="Z7425" s="130" t="s">
        <v>427</v>
      </c>
    </row>
    <row r="7426">
      <c r="L7426" s="116"/>
      <c r="M7426" s="116"/>
      <c r="N7426" s="116"/>
      <c r="O7426" s="116"/>
      <c r="T7426" s="103"/>
      <c r="Y7426" s="130" t="s">
        <v>187</v>
      </c>
      <c r="Z7426" s="130" t="s">
        <v>490</v>
      </c>
    </row>
    <row r="7427">
      <c r="L7427" s="116"/>
      <c r="M7427" s="116"/>
      <c r="N7427" s="116"/>
      <c r="O7427" s="116"/>
      <c r="T7427" s="103"/>
      <c r="Y7427" s="130" t="s">
        <v>227</v>
      </c>
      <c r="Z7427" s="130" t="s">
        <v>490</v>
      </c>
    </row>
    <row r="7428">
      <c r="L7428" s="116"/>
      <c r="M7428" s="116"/>
      <c r="N7428" s="116"/>
      <c r="O7428" s="116"/>
      <c r="T7428" s="103"/>
      <c r="Y7428" s="130" t="s">
        <v>121</v>
      </c>
      <c r="Z7428" s="130" t="s">
        <v>367</v>
      </c>
    </row>
    <row r="7429">
      <c r="L7429" s="116"/>
      <c r="M7429" s="116"/>
      <c r="N7429" s="116"/>
      <c r="O7429" s="116"/>
      <c r="T7429" s="103"/>
      <c r="Y7429" s="130" t="s">
        <v>616</v>
      </c>
      <c r="Z7429" s="130" t="s">
        <v>432</v>
      </c>
    </row>
    <row r="7430">
      <c r="L7430" s="116"/>
      <c r="M7430" s="116"/>
      <c r="N7430" s="116"/>
      <c r="O7430" s="116"/>
      <c r="T7430" s="103"/>
      <c r="Y7430" s="130" t="s">
        <v>67</v>
      </c>
      <c r="Z7430" s="130" t="s">
        <v>435</v>
      </c>
    </row>
    <row r="7431">
      <c r="L7431" s="116"/>
      <c r="M7431" s="116"/>
      <c r="N7431" s="116"/>
      <c r="O7431" s="116"/>
      <c r="T7431" s="103"/>
      <c r="Y7431" s="130" t="s">
        <v>611</v>
      </c>
      <c r="Z7431" s="130" t="s">
        <v>404</v>
      </c>
    </row>
    <row r="7432">
      <c r="L7432" s="116"/>
      <c r="M7432" s="116"/>
      <c r="N7432" s="116"/>
      <c r="O7432" s="116"/>
      <c r="T7432" s="103"/>
      <c r="Y7432" s="130" t="s">
        <v>69</v>
      </c>
      <c r="Z7432" s="130" t="s">
        <v>468</v>
      </c>
    </row>
    <row r="7433">
      <c r="L7433" s="116"/>
      <c r="M7433" s="116"/>
      <c r="N7433" s="116"/>
      <c r="O7433" s="116"/>
      <c r="T7433" s="103"/>
      <c r="Y7433" s="130" t="s">
        <v>243</v>
      </c>
      <c r="Z7433" s="130" t="s">
        <v>486</v>
      </c>
    </row>
    <row r="7434">
      <c r="L7434" s="116"/>
      <c r="M7434" s="116"/>
      <c r="N7434" s="116"/>
      <c r="O7434" s="116"/>
      <c r="T7434" s="103"/>
      <c r="Y7434" s="130" t="s">
        <v>139</v>
      </c>
      <c r="Z7434" s="130" t="s">
        <v>427</v>
      </c>
    </row>
    <row r="7435">
      <c r="L7435" s="116"/>
      <c r="M7435" s="116"/>
      <c r="N7435" s="116"/>
      <c r="O7435" s="116"/>
      <c r="T7435" s="103"/>
      <c r="Y7435" s="130" t="s">
        <v>603</v>
      </c>
      <c r="Z7435" s="130" t="s">
        <v>492</v>
      </c>
    </row>
    <row r="7436">
      <c r="L7436" s="116"/>
      <c r="M7436" s="116"/>
      <c r="N7436" s="116"/>
      <c r="O7436" s="116"/>
      <c r="T7436" s="103"/>
      <c r="Y7436" s="130" t="s">
        <v>619</v>
      </c>
      <c r="Z7436" s="130" t="s">
        <v>492</v>
      </c>
    </row>
    <row r="7437">
      <c r="L7437" s="116"/>
      <c r="M7437" s="116"/>
      <c r="N7437" s="116"/>
      <c r="O7437" s="116"/>
      <c r="T7437" s="103"/>
      <c r="Y7437" s="130" t="s">
        <v>546</v>
      </c>
      <c r="Z7437" s="130" t="s">
        <v>424</v>
      </c>
    </row>
    <row r="7438">
      <c r="L7438" s="116"/>
      <c r="M7438" s="116"/>
      <c r="N7438" s="116"/>
      <c r="O7438" s="116"/>
      <c r="T7438" s="103"/>
      <c r="Y7438" s="130" t="s">
        <v>81</v>
      </c>
      <c r="Z7438" s="130" t="s">
        <v>413</v>
      </c>
    </row>
    <row r="7439">
      <c r="L7439" s="116"/>
      <c r="M7439" s="116"/>
      <c r="N7439" s="116"/>
      <c r="O7439" s="116"/>
      <c r="T7439" s="103"/>
      <c r="Y7439" s="130" t="s">
        <v>97</v>
      </c>
      <c r="Z7439" s="130" t="s">
        <v>471</v>
      </c>
    </row>
    <row r="7440">
      <c r="L7440" s="116"/>
      <c r="M7440" s="116"/>
      <c r="N7440" s="116"/>
      <c r="O7440" s="116"/>
      <c r="T7440" s="103"/>
      <c r="Y7440" s="130" t="s">
        <v>123</v>
      </c>
      <c r="Z7440" s="130" t="s">
        <v>480</v>
      </c>
    </row>
    <row r="7441">
      <c r="L7441" s="116"/>
      <c r="M7441" s="116"/>
      <c r="N7441" s="116"/>
      <c r="O7441" s="116"/>
      <c r="T7441" s="103"/>
      <c r="Y7441" s="130" t="s">
        <v>548</v>
      </c>
      <c r="Z7441" s="130" t="s">
        <v>464</v>
      </c>
    </row>
    <row r="7442">
      <c r="L7442" s="116"/>
      <c r="M7442" s="116"/>
      <c r="N7442" s="116"/>
      <c r="O7442" s="116"/>
      <c r="T7442" s="103"/>
      <c r="Y7442" s="130" t="s">
        <v>91</v>
      </c>
      <c r="Z7442" s="130" t="s">
        <v>483</v>
      </c>
    </row>
    <row r="7443">
      <c r="L7443" s="116"/>
      <c r="M7443" s="116"/>
      <c r="N7443" s="116"/>
      <c r="O7443" s="116"/>
      <c r="T7443" s="103"/>
      <c r="Y7443" s="130" t="s">
        <v>582</v>
      </c>
      <c r="Z7443" s="130" t="s">
        <v>451</v>
      </c>
    </row>
    <row r="7444">
      <c r="L7444" s="116"/>
      <c r="M7444" s="116"/>
      <c r="N7444" s="116"/>
      <c r="O7444" s="116"/>
      <c r="T7444" s="103"/>
      <c r="Y7444" s="130" t="s">
        <v>255</v>
      </c>
      <c r="Z7444" s="130" t="s">
        <v>425</v>
      </c>
    </row>
    <row r="7445">
      <c r="L7445" s="116"/>
      <c r="M7445" s="116"/>
      <c r="N7445" s="116"/>
      <c r="O7445" s="116"/>
      <c r="T7445" s="103"/>
      <c r="Y7445" s="130" t="s">
        <v>103</v>
      </c>
      <c r="Z7445" s="130" t="s">
        <v>464</v>
      </c>
    </row>
    <row r="7446">
      <c r="L7446" s="116"/>
      <c r="M7446" s="116"/>
      <c r="N7446" s="116"/>
      <c r="O7446" s="116"/>
      <c r="T7446" s="103"/>
      <c r="Y7446" s="130" t="s">
        <v>75</v>
      </c>
      <c r="Z7446" s="130" t="s">
        <v>398</v>
      </c>
    </row>
    <row r="7447">
      <c r="L7447" s="116"/>
      <c r="M7447" s="116"/>
      <c r="N7447" s="116"/>
      <c r="O7447" s="116"/>
      <c r="T7447" s="103"/>
      <c r="Y7447" s="130" t="s">
        <v>131</v>
      </c>
      <c r="Z7447" s="130" t="s">
        <v>432</v>
      </c>
    </row>
    <row r="7448">
      <c r="L7448" s="116"/>
      <c r="M7448" s="116"/>
      <c r="N7448" s="116"/>
      <c r="O7448" s="116"/>
      <c r="T7448" s="103"/>
      <c r="Y7448" s="130" t="s">
        <v>193</v>
      </c>
      <c r="Z7448" s="130" t="s">
        <v>490</v>
      </c>
    </row>
    <row r="7449">
      <c r="L7449" s="116"/>
      <c r="M7449" s="116"/>
      <c r="N7449" s="116"/>
      <c r="O7449" s="116"/>
      <c r="T7449" s="103"/>
      <c r="Y7449" s="130" t="s">
        <v>129</v>
      </c>
      <c r="Z7449" s="130" t="s">
        <v>372</v>
      </c>
    </row>
    <row r="7450">
      <c r="L7450" s="116"/>
      <c r="M7450" s="116"/>
      <c r="N7450" s="116"/>
      <c r="O7450" s="116"/>
      <c r="T7450" s="103"/>
      <c r="Y7450" s="130" t="s">
        <v>89</v>
      </c>
      <c r="Z7450" s="130" t="s">
        <v>417</v>
      </c>
    </row>
    <row r="7451">
      <c r="L7451" s="116"/>
      <c r="M7451" s="116"/>
      <c r="N7451" s="116"/>
      <c r="O7451" s="116"/>
      <c r="T7451" s="103"/>
      <c r="Y7451" s="130" t="s">
        <v>165</v>
      </c>
      <c r="Z7451" s="130" t="s">
        <v>478</v>
      </c>
    </row>
    <row r="7452">
      <c r="L7452" s="116"/>
      <c r="M7452" s="116"/>
      <c r="N7452" s="116"/>
      <c r="O7452" s="116"/>
      <c r="T7452" s="103"/>
      <c r="Y7452" s="130" t="s">
        <v>201</v>
      </c>
      <c r="Z7452" s="130" t="s">
        <v>478</v>
      </c>
    </row>
    <row r="7453">
      <c r="L7453" s="116"/>
      <c r="M7453" s="116"/>
      <c r="N7453" s="116"/>
      <c r="O7453" s="116"/>
      <c r="T7453" s="103"/>
      <c r="Y7453" s="130" t="s">
        <v>203</v>
      </c>
      <c r="Z7453" s="130" t="s">
        <v>478</v>
      </c>
    </row>
    <row r="7454">
      <c r="L7454" s="116"/>
      <c r="M7454" s="116"/>
      <c r="N7454" s="116"/>
      <c r="O7454" s="116"/>
      <c r="T7454" s="103"/>
      <c r="Y7454" s="130" t="s">
        <v>598</v>
      </c>
      <c r="Z7454" s="130" t="s">
        <v>492</v>
      </c>
    </row>
    <row r="7455">
      <c r="L7455" s="116"/>
      <c r="M7455" s="116"/>
      <c r="N7455" s="116"/>
      <c r="O7455" s="116"/>
      <c r="T7455" s="103"/>
      <c r="Y7455" s="130" t="s">
        <v>205</v>
      </c>
      <c r="Z7455" s="130" t="s">
        <v>372</v>
      </c>
    </row>
    <row r="7456">
      <c r="L7456" s="116"/>
      <c r="M7456" s="116"/>
      <c r="N7456" s="116"/>
      <c r="O7456" s="116"/>
      <c r="T7456" s="103"/>
      <c r="Y7456" s="130" t="s">
        <v>527</v>
      </c>
      <c r="Z7456" s="130" t="s">
        <v>480</v>
      </c>
    </row>
    <row r="7457">
      <c r="L7457" s="116"/>
      <c r="M7457" s="116"/>
      <c r="N7457" s="116"/>
      <c r="O7457" s="116"/>
      <c r="T7457" s="103"/>
      <c r="Y7457" s="130" t="s">
        <v>60</v>
      </c>
      <c r="Z7457" s="130" t="s">
        <v>417</v>
      </c>
    </row>
    <row r="7458">
      <c r="L7458" s="116"/>
      <c r="M7458" s="116"/>
      <c r="N7458" s="116"/>
      <c r="O7458" s="116"/>
      <c r="T7458" s="103"/>
      <c r="Y7458" s="130" t="s">
        <v>585</v>
      </c>
      <c r="Z7458" s="130" t="s">
        <v>417</v>
      </c>
    </row>
    <row r="7459">
      <c r="L7459" s="116"/>
      <c r="M7459" s="116"/>
      <c r="N7459" s="116"/>
      <c r="O7459" s="116"/>
      <c r="T7459" s="103"/>
      <c r="Y7459" s="130" t="s">
        <v>135</v>
      </c>
      <c r="Z7459" s="130" t="s">
        <v>459</v>
      </c>
    </row>
    <row r="7460">
      <c r="L7460" s="116"/>
      <c r="M7460" s="116"/>
      <c r="N7460" s="116"/>
      <c r="O7460" s="116"/>
      <c r="T7460" s="103"/>
      <c r="Y7460" s="130" t="s">
        <v>617</v>
      </c>
      <c r="Z7460" s="130" t="s">
        <v>480</v>
      </c>
    </row>
    <row r="7461">
      <c r="L7461" s="116"/>
      <c r="M7461" s="116"/>
      <c r="N7461" s="116"/>
      <c r="O7461" s="116"/>
      <c r="T7461" s="103"/>
      <c r="Y7461" s="130" t="s">
        <v>211</v>
      </c>
      <c r="Z7461" s="130" t="s">
        <v>492</v>
      </c>
    </row>
    <row r="7462">
      <c r="L7462" s="116"/>
      <c r="M7462" s="116"/>
      <c r="N7462" s="116"/>
      <c r="O7462" s="116"/>
      <c r="T7462" s="103"/>
      <c r="Y7462" s="130" t="s">
        <v>538</v>
      </c>
      <c r="Z7462" s="130" t="s">
        <v>430</v>
      </c>
    </row>
    <row r="7463">
      <c r="L7463" s="116"/>
      <c r="M7463" s="116"/>
      <c r="N7463" s="116"/>
      <c r="O7463" s="116"/>
      <c r="T7463" s="103"/>
      <c r="Y7463" s="130" t="s">
        <v>608</v>
      </c>
      <c r="Z7463" s="130" t="s">
        <v>407</v>
      </c>
    </row>
    <row r="7464">
      <c r="L7464" s="116"/>
      <c r="M7464" s="116"/>
      <c r="N7464" s="116"/>
      <c r="O7464" s="116"/>
      <c r="T7464" s="103"/>
      <c r="Y7464" s="130" t="s">
        <v>77</v>
      </c>
      <c r="Z7464" s="130" t="s">
        <v>427</v>
      </c>
    </row>
    <row r="7465">
      <c r="L7465" s="116"/>
      <c r="M7465" s="116"/>
      <c r="N7465" s="116"/>
      <c r="O7465" s="116"/>
      <c r="T7465" s="103"/>
      <c r="Y7465" s="130" t="s">
        <v>163</v>
      </c>
      <c r="Z7465" s="130" t="s">
        <v>372</v>
      </c>
    </row>
    <row r="7466">
      <c r="L7466" s="116"/>
      <c r="M7466" s="116"/>
      <c r="N7466" s="116"/>
      <c r="O7466" s="116"/>
      <c r="T7466" s="103"/>
      <c r="Y7466" s="130" t="s">
        <v>111</v>
      </c>
      <c r="Z7466" s="130" t="s">
        <v>372</v>
      </c>
    </row>
    <row r="7467">
      <c r="L7467" s="116"/>
      <c r="M7467" s="116"/>
      <c r="N7467" s="116"/>
      <c r="O7467" s="116"/>
      <c r="T7467" s="103"/>
      <c r="Y7467" s="130" t="s">
        <v>191</v>
      </c>
      <c r="Z7467" s="130" t="s">
        <v>384</v>
      </c>
    </row>
    <row r="7468">
      <c r="L7468" s="116"/>
      <c r="M7468" s="116"/>
      <c r="N7468" s="116"/>
      <c r="O7468" s="116"/>
      <c r="T7468" s="103"/>
      <c r="Y7468" s="130" t="s">
        <v>542</v>
      </c>
      <c r="Z7468" s="130" t="s">
        <v>421</v>
      </c>
    </row>
    <row r="7469">
      <c r="L7469" s="116"/>
      <c r="M7469" s="116"/>
      <c r="N7469" s="116"/>
      <c r="O7469" s="116"/>
      <c r="T7469" s="103"/>
      <c r="Y7469" s="130" t="s">
        <v>620</v>
      </c>
      <c r="Z7469" s="130" t="s">
        <v>492</v>
      </c>
    </row>
    <row r="7470">
      <c r="L7470" s="116"/>
      <c r="M7470" s="116"/>
      <c r="N7470" s="116"/>
      <c r="O7470" s="116"/>
      <c r="T7470" s="103"/>
      <c r="Y7470" s="130" t="s">
        <v>618</v>
      </c>
      <c r="Z7470" s="130" t="s">
        <v>492</v>
      </c>
    </row>
    <row r="7471">
      <c r="L7471" s="116"/>
      <c r="M7471" s="116"/>
      <c r="N7471" s="116"/>
      <c r="O7471" s="116"/>
      <c r="T7471" s="103"/>
      <c r="Y7471" s="130" t="s">
        <v>87</v>
      </c>
      <c r="Z7471" s="130" t="s">
        <v>439</v>
      </c>
    </row>
    <row r="7472">
      <c r="L7472" s="116"/>
      <c r="M7472" s="116"/>
      <c r="N7472" s="116"/>
      <c r="O7472" s="116"/>
      <c r="T7472" s="103"/>
      <c r="Y7472" s="130" t="s">
        <v>596</v>
      </c>
      <c r="Z7472" s="130" t="s">
        <v>419</v>
      </c>
    </row>
    <row r="7473">
      <c r="L7473" s="116"/>
      <c r="M7473" s="116"/>
      <c r="N7473" s="116"/>
      <c r="O7473" s="116"/>
      <c r="T7473" s="103"/>
      <c r="Y7473" s="130" t="s">
        <v>73</v>
      </c>
      <c r="Z7473" s="130" t="s">
        <v>489</v>
      </c>
    </row>
    <row r="7474">
      <c r="L7474" s="116"/>
      <c r="M7474" s="116"/>
      <c r="N7474" s="116"/>
      <c r="O7474" s="116"/>
      <c r="T7474" s="103"/>
      <c r="Y7474" s="130" t="s">
        <v>125</v>
      </c>
      <c r="Z7474" s="130" t="s">
        <v>367</v>
      </c>
    </row>
    <row r="7475">
      <c r="L7475" s="116"/>
      <c r="M7475" s="116"/>
      <c r="N7475" s="116"/>
      <c r="O7475" s="116"/>
      <c r="T7475" s="103"/>
      <c r="Y7475" s="130" t="s">
        <v>175</v>
      </c>
      <c r="Z7475" s="130" t="s">
        <v>498</v>
      </c>
    </row>
    <row r="7476">
      <c r="L7476" s="116"/>
      <c r="M7476" s="116"/>
      <c r="N7476" s="116"/>
      <c r="O7476" s="116"/>
      <c r="T7476" s="103"/>
      <c r="Y7476" s="130" t="s">
        <v>83</v>
      </c>
      <c r="Z7476" s="130" t="s">
        <v>427</v>
      </c>
    </row>
    <row r="7477">
      <c r="L7477" s="116"/>
      <c r="M7477" s="116"/>
      <c r="N7477" s="116"/>
      <c r="O7477" s="116"/>
      <c r="T7477" s="103"/>
      <c r="Y7477" s="130" t="s">
        <v>227</v>
      </c>
      <c r="Z7477" s="130" t="s">
        <v>490</v>
      </c>
    </row>
    <row r="7478">
      <c r="L7478" s="116"/>
      <c r="M7478" s="116"/>
      <c r="N7478" s="116"/>
      <c r="O7478" s="116"/>
      <c r="T7478" s="103"/>
      <c r="Y7478" s="130" t="s">
        <v>621</v>
      </c>
      <c r="Z7478" s="130" t="s">
        <v>490</v>
      </c>
    </row>
    <row r="7479">
      <c r="L7479" s="116"/>
      <c r="M7479" s="116"/>
      <c r="N7479" s="116"/>
      <c r="O7479" s="116"/>
      <c r="T7479" s="103"/>
      <c r="Y7479" s="130" t="s">
        <v>121</v>
      </c>
      <c r="Z7479" s="130" t="s">
        <v>367</v>
      </c>
    </row>
    <row r="7480">
      <c r="L7480" s="116"/>
      <c r="M7480" s="116"/>
      <c r="N7480" s="116"/>
      <c r="O7480" s="116"/>
      <c r="T7480" s="103"/>
      <c r="Y7480" s="130" t="s">
        <v>616</v>
      </c>
      <c r="Z7480" s="130" t="s">
        <v>432</v>
      </c>
    </row>
    <row r="7481">
      <c r="L7481" s="116"/>
      <c r="M7481" s="116"/>
      <c r="N7481" s="116"/>
      <c r="O7481" s="116"/>
      <c r="T7481" s="103"/>
      <c r="Y7481" s="130" t="s">
        <v>67</v>
      </c>
      <c r="Z7481" s="130" t="s">
        <v>435</v>
      </c>
    </row>
    <row r="7482">
      <c r="L7482" s="116"/>
      <c r="M7482" s="116"/>
      <c r="N7482" s="116"/>
      <c r="O7482" s="116"/>
      <c r="T7482" s="103"/>
      <c r="Y7482" s="130" t="s">
        <v>611</v>
      </c>
      <c r="Z7482" s="130" t="s">
        <v>404</v>
      </c>
    </row>
    <row r="7483">
      <c r="L7483" s="116"/>
      <c r="M7483" s="116"/>
      <c r="N7483" s="116"/>
      <c r="O7483" s="116"/>
      <c r="T7483" s="103"/>
      <c r="Y7483" s="130" t="s">
        <v>69</v>
      </c>
      <c r="Z7483" s="130" t="s">
        <v>468</v>
      </c>
    </row>
    <row r="7484">
      <c r="L7484" s="116"/>
      <c r="M7484" s="116"/>
      <c r="N7484" s="116"/>
      <c r="O7484" s="116"/>
      <c r="T7484" s="103"/>
      <c r="Y7484" s="130" t="s">
        <v>243</v>
      </c>
      <c r="Z7484" s="130" t="s">
        <v>486</v>
      </c>
    </row>
    <row r="7485">
      <c r="L7485" s="116"/>
      <c r="M7485" s="116"/>
      <c r="N7485" s="116"/>
      <c r="O7485" s="116"/>
      <c r="T7485" s="103"/>
      <c r="Y7485" s="130" t="s">
        <v>139</v>
      </c>
      <c r="Z7485" s="130" t="s">
        <v>427</v>
      </c>
    </row>
    <row r="7486">
      <c r="L7486" s="116"/>
      <c r="M7486" s="116"/>
      <c r="N7486" s="116"/>
      <c r="O7486" s="116"/>
      <c r="T7486" s="103"/>
      <c r="Y7486" s="130" t="s">
        <v>603</v>
      </c>
      <c r="Z7486" s="130" t="s">
        <v>492</v>
      </c>
    </row>
    <row r="7487">
      <c r="L7487" s="116"/>
      <c r="M7487" s="116"/>
      <c r="N7487" s="116"/>
      <c r="O7487" s="116"/>
      <c r="T7487" s="103"/>
      <c r="Y7487" s="130" t="s">
        <v>619</v>
      </c>
      <c r="Z7487" s="130" t="s">
        <v>492</v>
      </c>
    </row>
    <row r="7488">
      <c r="L7488" s="116"/>
      <c r="M7488" s="116"/>
      <c r="N7488" s="116"/>
      <c r="O7488" s="116"/>
      <c r="T7488" s="103"/>
      <c r="Y7488" s="130" t="s">
        <v>546</v>
      </c>
      <c r="Z7488" s="130" t="s">
        <v>424</v>
      </c>
    </row>
    <row r="7489">
      <c r="L7489" s="116"/>
      <c r="M7489" s="116"/>
      <c r="N7489" s="116"/>
      <c r="O7489" s="116"/>
      <c r="T7489" s="103"/>
      <c r="Y7489" s="130" t="s">
        <v>81</v>
      </c>
      <c r="Z7489" s="130" t="s">
        <v>413</v>
      </c>
    </row>
    <row r="7490">
      <c r="L7490" s="116"/>
      <c r="M7490" s="116"/>
      <c r="N7490" s="116"/>
      <c r="O7490" s="116"/>
      <c r="T7490" s="103"/>
      <c r="Y7490" s="130" t="s">
        <v>97</v>
      </c>
      <c r="Z7490" s="130" t="s">
        <v>471</v>
      </c>
    </row>
    <row r="7491">
      <c r="L7491" s="116"/>
      <c r="M7491" s="116"/>
      <c r="N7491" s="116"/>
      <c r="O7491" s="116"/>
      <c r="T7491" s="103"/>
      <c r="Y7491" s="130" t="s">
        <v>123</v>
      </c>
      <c r="Z7491" s="130" t="s">
        <v>480</v>
      </c>
    </row>
    <row r="7492">
      <c r="L7492" s="116"/>
      <c r="M7492" s="116"/>
      <c r="N7492" s="116"/>
      <c r="O7492" s="116"/>
      <c r="T7492" s="103"/>
      <c r="Y7492" s="130" t="s">
        <v>548</v>
      </c>
      <c r="Z7492" s="130" t="s">
        <v>464</v>
      </c>
    </row>
    <row r="7493">
      <c r="L7493" s="116"/>
      <c r="M7493" s="116"/>
      <c r="N7493" s="116"/>
      <c r="O7493" s="116"/>
      <c r="T7493" s="103"/>
      <c r="Y7493" s="130" t="s">
        <v>91</v>
      </c>
      <c r="Z7493" s="130" t="s">
        <v>483</v>
      </c>
    </row>
    <row r="7494">
      <c r="L7494" s="116"/>
      <c r="M7494" s="116"/>
      <c r="N7494" s="116"/>
      <c r="O7494" s="116"/>
      <c r="T7494" s="103"/>
      <c r="Y7494" s="130" t="s">
        <v>582</v>
      </c>
      <c r="Z7494" s="130" t="s">
        <v>451</v>
      </c>
    </row>
    <row r="7495">
      <c r="L7495" s="116"/>
      <c r="M7495" s="116"/>
      <c r="N7495" s="116"/>
      <c r="O7495" s="116"/>
      <c r="T7495" s="103"/>
      <c r="Y7495" s="130" t="s">
        <v>255</v>
      </c>
      <c r="Z7495" s="130" t="s">
        <v>425</v>
      </c>
    </row>
    <row r="7496">
      <c r="L7496" s="116"/>
      <c r="M7496" s="116"/>
      <c r="N7496" s="116"/>
      <c r="O7496" s="116"/>
      <c r="T7496" s="103"/>
      <c r="Y7496" s="130" t="s">
        <v>103</v>
      </c>
      <c r="Z7496" s="130" t="s">
        <v>464</v>
      </c>
    </row>
    <row r="7497">
      <c r="L7497" s="116"/>
      <c r="M7497" s="116"/>
      <c r="N7497" s="116"/>
      <c r="O7497" s="116"/>
      <c r="T7497" s="103"/>
      <c r="Y7497" s="130" t="s">
        <v>75</v>
      </c>
      <c r="Z7497" s="130" t="s">
        <v>398</v>
      </c>
    </row>
    <row r="7498">
      <c r="L7498" s="116"/>
      <c r="M7498" s="116"/>
      <c r="N7498" s="116"/>
      <c r="O7498" s="116"/>
      <c r="T7498" s="103"/>
      <c r="Y7498" s="130" t="s">
        <v>131</v>
      </c>
      <c r="Z7498" s="130" t="s">
        <v>432</v>
      </c>
    </row>
    <row r="7499">
      <c r="L7499" s="116"/>
      <c r="M7499" s="116"/>
      <c r="N7499" s="116"/>
      <c r="O7499" s="116"/>
      <c r="T7499" s="103"/>
      <c r="Y7499" s="130" t="s">
        <v>129</v>
      </c>
      <c r="Z7499" s="130" t="s">
        <v>372</v>
      </c>
    </row>
    <row r="7500">
      <c r="L7500" s="116"/>
      <c r="M7500" s="116"/>
      <c r="N7500" s="116"/>
      <c r="O7500" s="116"/>
      <c r="T7500" s="103"/>
      <c r="Y7500" s="130" t="s">
        <v>89</v>
      </c>
      <c r="Z7500" s="130" t="s">
        <v>417</v>
      </c>
    </row>
    <row r="7501">
      <c r="L7501" s="116"/>
      <c r="M7501" s="116"/>
      <c r="N7501" s="116"/>
      <c r="O7501" s="116"/>
      <c r="T7501" s="103"/>
      <c r="Y7501" s="130" t="s">
        <v>165</v>
      </c>
      <c r="Z7501" s="130" t="s">
        <v>478</v>
      </c>
    </row>
    <row r="7502">
      <c r="L7502" s="116"/>
      <c r="M7502" s="116"/>
      <c r="N7502" s="116"/>
      <c r="O7502" s="116"/>
      <c r="T7502" s="103"/>
      <c r="Y7502" s="130" t="s">
        <v>598</v>
      </c>
      <c r="Z7502" s="130" t="s">
        <v>492</v>
      </c>
    </row>
    <row r="7503">
      <c r="L7503" s="116"/>
      <c r="M7503" s="116"/>
      <c r="N7503" s="116"/>
      <c r="O7503" s="116"/>
      <c r="T7503" s="103"/>
      <c r="Y7503" s="130" t="s">
        <v>205</v>
      </c>
      <c r="Z7503" s="130" t="s">
        <v>372</v>
      </c>
    </row>
    <row r="7504">
      <c r="L7504" s="116"/>
      <c r="M7504" s="116"/>
      <c r="N7504" s="116"/>
      <c r="O7504" s="116"/>
      <c r="T7504" s="103"/>
      <c r="Y7504" s="130" t="s">
        <v>527</v>
      </c>
      <c r="Z7504" s="130" t="s">
        <v>480</v>
      </c>
    </row>
    <row r="7505">
      <c r="L7505" s="116"/>
      <c r="M7505" s="116"/>
      <c r="N7505" s="116"/>
      <c r="O7505" s="116"/>
      <c r="T7505" s="103"/>
      <c r="Y7505" s="130" t="s">
        <v>60</v>
      </c>
      <c r="Z7505" s="130" t="s">
        <v>417</v>
      </c>
    </row>
    <row r="7506">
      <c r="L7506" s="116"/>
      <c r="M7506" s="116"/>
      <c r="N7506" s="116"/>
      <c r="O7506" s="116"/>
      <c r="T7506" s="103"/>
      <c r="Y7506" s="130" t="s">
        <v>585</v>
      </c>
      <c r="Z7506" s="130" t="s">
        <v>417</v>
      </c>
    </row>
    <row r="7507">
      <c r="L7507" s="116"/>
      <c r="M7507" s="116"/>
      <c r="N7507" s="116"/>
      <c r="O7507" s="116"/>
      <c r="T7507" s="103"/>
      <c r="Y7507" s="130" t="s">
        <v>135</v>
      </c>
      <c r="Z7507" s="130" t="s">
        <v>459</v>
      </c>
    </row>
    <row r="7508">
      <c r="L7508" s="116"/>
      <c r="M7508" s="116"/>
      <c r="N7508" s="116"/>
      <c r="O7508" s="116"/>
      <c r="T7508" s="103"/>
      <c r="Y7508" s="130" t="s">
        <v>211</v>
      </c>
      <c r="Z7508" s="130" t="s">
        <v>492</v>
      </c>
    </row>
    <row r="7509">
      <c r="L7509" s="116"/>
      <c r="M7509" s="116"/>
      <c r="N7509" s="116"/>
      <c r="O7509" s="116"/>
      <c r="T7509" s="103"/>
      <c r="Y7509" s="130" t="s">
        <v>608</v>
      </c>
      <c r="Z7509" s="130" t="s">
        <v>407</v>
      </c>
    </row>
    <row r="7510">
      <c r="L7510" s="116"/>
      <c r="M7510" s="116"/>
      <c r="N7510" s="116"/>
      <c r="O7510" s="116"/>
      <c r="T7510" s="103"/>
      <c r="Y7510" s="130" t="s">
        <v>77</v>
      </c>
      <c r="Z7510" s="130" t="s">
        <v>427</v>
      </c>
    </row>
    <row r="7511">
      <c r="L7511" s="116"/>
      <c r="M7511" s="116"/>
      <c r="N7511" s="116"/>
      <c r="O7511" s="116"/>
      <c r="T7511" s="103"/>
      <c r="Y7511" s="130" t="s">
        <v>163</v>
      </c>
      <c r="Z7511" s="130" t="s">
        <v>372</v>
      </c>
    </row>
    <row r="7512">
      <c r="L7512" s="116"/>
      <c r="M7512" s="116"/>
      <c r="N7512" s="116"/>
      <c r="O7512" s="116"/>
      <c r="T7512" s="103"/>
      <c r="Y7512" s="130" t="s">
        <v>111</v>
      </c>
      <c r="Z7512" s="130" t="s">
        <v>372</v>
      </c>
    </row>
    <row r="7513">
      <c r="L7513" s="116"/>
      <c r="M7513" s="116"/>
      <c r="N7513" s="116"/>
      <c r="O7513" s="116"/>
      <c r="T7513" s="103"/>
      <c r="Y7513" s="130" t="s">
        <v>191</v>
      </c>
      <c r="Z7513" s="130" t="s">
        <v>384</v>
      </c>
    </row>
    <row r="7514">
      <c r="L7514" s="116"/>
      <c r="M7514" s="116"/>
      <c r="N7514" s="116"/>
      <c r="O7514" s="116"/>
      <c r="T7514" s="103"/>
      <c r="Y7514" s="130" t="s">
        <v>542</v>
      </c>
      <c r="Z7514" s="130" t="s">
        <v>421</v>
      </c>
    </row>
    <row r="7515">
      <c r="L7515" s="116"/>
      <c r="M7515" s="116"/>
      <c r="N7515" s="116"/>
      <c r="O7515" s="116"/>
      <c r="T7515" s="103"/>
      <c r="Y7515" s="130" t="s">
        <v>620</v>
      </c>
      <c r="Z7515" s="130" t="s">
        <v>492</v>
      </c>
    </row>
    <row r="7516">
      <c r="L7516" s="116"/>
      <c r="M7516" s="116"/>
      <c r="N7516" s="116"/>
      <c r="O7516" s="116"/>
      <c r="T7516" s="103"/>
      <c r="Y7516" s="130" t="s">
        <v>618</v>
      </c>
      <c r="Z7516" s="130" t="s">
        <v>492</v>
      </c>
    </row>
    <row r="7517">
      <c r="L7517" s="116"/>
      <c r="M7517" s="116"/>
      <c r="N7517" s="116"/>
      <c r="O7517" s="116"/>
      <c r="T7517" s="103"/>
      <c r="Y7517" s="130" t="s">
        <v>87</v>
      </c>
      <c r="Z7517" s="130" t="s">
        <v>439</v>
      </c>
    </row>
    <row r="7518">
      <c r="L7518" s="116"/>
      <c r="M7518" s="116"/>
      <c r="N7518" s="116"/>
      <c r="O7518" s="116"/>
      <c r="T7518" s="103"/>
      <c r="Y7518" s="130" t="s">
        <v>596</v>
      </c>
      <c r="Z7518" s="130" t="s">
        <v>419</v>
      </c>
    </row>
    <row r="7519">
      <c r="L7519" s="116"/>
      <c r="M7519" s="116"/>
      <c r="N7519" s="116"/>
      <c r="O7519" s="116"/>
      <c r="T7519" s="103"/>
      <c r="Y7519" s="130" t="s">
        <v>73</v>
      </c>
      <c r="Z7519" s="130" t="s">
        <v>489</v>
      </c>
    </row>
    <row r="7520">
      <c r="L7520" s="116"/>
      <c r="M7520" s="116"/>
      <c r="N7520" s="116"/>
      <c r="O7520" s="116"/>
      <c r="T7520" s="103"/>
      <c r="Y7520" s="130" t="s">
        <v>125</v>
      </c>
      <c r="Z7520" s="130" t="s">
        <v>367</v>
      </c>
    </row>
    <row r="7521">
      <c r="L7521" s="116"/>
      <c r="M7521" s="116"/>
      <c r="N7521" s="116"/>
      <c r="O7521" s="116"/>
      <c r="T7521" s="103"/>
      <c r="Y7521" s="130" t="s">
        <v>175</v>
      </c>
      <c r="Z7521" s="130" t="s">
        <v>498</v>
      </c>
    </row>
    <row r="7522">
      <c r="L7522" s="116"/>
      <c r="M7522" s="116"/>
      <c r="N7522" s="116"/>
      <c r="O7522" s="116"/>
      <c r="T7522" s="103"/>
      <c r="Y7522" s="130" t="s">
        <v>83</v>
      </c>
      <c r="Z7522" s="130" t="s">
        <v>427</v>
      </c>
    </row>
    <row r="7523">
      <c r="L7523" s="116"/>
      <c r="M7523" s="116"/>
      <c r="N7523" s="116"/>
      <c r="O7523" s="116"/>
      <c r="T7523" s="103"/>
      <c r="Y7523" s="130" t="s">
        <v>227</v>
      </c>
      <c r="Z7523" s="130" t="s">
        <v>490</v>
      </c>
    </row>
    <row r="7524">
      <c r="L7524" s="116"/>
      <c r="M7524" s="116"/>
      <c r="N7524" s="116"/>
      <c r="O7524" s="116"/>
      <c r="T7524" s="103"/>
      <c r="Y7524" s="130" t="s">
        <v>621</v>
      </c>
      <c r="Z7524" s="130" t="s">
        <v>490</v>
      </c>
    </row>
    <row r="7525">
      <c r="L7525" s="116"/>
      <c r="M7525" s="116"/>
      <c r="N7525" s="116"/>
      <c r="O7525" s="116"/>
      <c r="T7525" s="103"/>
      <c r="Y7525" s="130" t="s">
        <v>121</v>
      </c>
      <c r="Z7525" s="130" t="s">
        <v>367</v>
      </c>
    </row>
    <row r="7526">
      <c r="L7526" s="116"/>
      <c r="M7526" s="116"/>
      <c r="N7526" s="116"/>
      <c r="O7526" s="116"/>
      <c r="T7526" s="103"/>
      <c r="Y7526" s="130" t="s">
        <v>616</v>
      </c>
      <c r="Z7526" s="130" t="s">
        <v>432</v>
      </c>
    </row>
    <row r="7527">
      <c r="L7527" s="116"/>
      <c r="M7527" s="116"/>
      <c r="N7527" s="116"/>
      <c r="O7527" s="116"/>
      <c r="T7527" s="103"/>
      <c r="Y7527" s="130" t="s">
        <v>67</v>
      </c>
      <c r="Z7527" s="130" t="s">
        <v>435</v>
      </c>
    </row>
    <row r="7528">
      <c r="L7528" s="116"/>
      <c r="M7528" s="116"/>
      <c r="N7528" s="116"/>
      <c r="O7528" s="116"/>
      <c r="T7528" s="103"/>
      <c r="Y7528" s="130" t="s">
        <v>611</v>
      </c>
      <c r="Z7528" s="130" t="s">
        <v>404</v>
      </c>
    </row>
    <row r="7529">
      <c r="L7529" s="116"/>
      <c r="M7529" s="116"/>
      <c r="N7529" s="116"/>
      <c r="O7529" s="116"/>
      <c r="T7529" s="103"/>
      <c r="Y7529" s="130" t="s">
        <v>69</v>
      </c>
      <c r="Z7529" s="130" t="s">
        <v>468</v>
      </c>
    </row>
    <row r="7530">
      <c r="L7530" s="116"/>
      <c r="M7530" s="116"/>
      <c r="N7530" s="116"/>
      <c r="O7530" s="116"/>
      <c r="T7530" s="103"/>
      <c r="Y7530" s="130" t="s">
        <v>243</v>
      </c>
      <c r="Z7530" s="130" t="s">
        <v>486</v>
      </c>
    </row>
    <row r="7531">
      <c r="L7531" s="116"/>
      <c r="M7531" s="116"/>
      <c r="N7531" s="116"/>
      <c r="O7531" s="116"/>
      <c r="T7531" s="103"/>
      <c r="Y7531" s="130" t="s">
        <v>139</v>
      </c>
      <c r="Z7531" s="130" t="s">
        <v>427</v>
      </c>
    </row>
    <row r="7532">
      <c r="L7532" s="116"/>
      <c r="M7532" s="116"/>
      <c r="N7532" s="116"/>
      <c r="O7532" s="116"/>
      <c r="T7532" s="103"/>
      <c r="Y7532" s="130" t="s">
        <v>603</v>
      </c>
      <c r="Z7532" s="130" t="s">
        <v>492</v>
      </c>
    </row>
    <row r="7533">
      <c r="L7533" s="116"/>
      <c r="M7533" s="116"/>
      <c r="N7533" s="116"/>
      <c r="O7533" s="116"/>
      <c r="T7533" s="103"/>
      <c r="Y7533" s="130" t="s">
        <v>619</v>
      </c>
      <c r="Z7533" s="130" t="s">
        <v>492</v>
      </c>
    </row>
    <row r="7534">
      <c r="L7534" s="116"/>
      <c r="M7534" s="116"/>
      <c r="N7534" s="116"/>
      <c r="O7534" s="116"/>
      <c r="T7534" s="103"/>
      <c r="Y7534" s="130" t="s">
        <v>546</v>
      </c>
      <c r="Z7534" s="130" t="s">
        <v>424</v>
      </c>
    </row>
    <row r="7535">
      <c r="L7535" s="116"/>
      <c r="M7535" s="116"/>
      <c r="N7535" s="116"/>
      <c r="O7535" s="116"/>
      <c r="T7535" s="103"/>
      <c r="Y7535" s="130" t="s">
        <v>81</v>
      </c>
      <c r="Z7535" s="130" t="s">
        <v>413</v>
      </c>
    </row>
    <row r="7536">
      <c r="L7536" s="116"/>
      <c r="M7536" s="116"/>
      <c r="N7536" s="116"/>
      <c r="O7536" s="116"/>
      <c r="T7536" s="103"/>
      <c r="Y7536" s="130" t="s">
        <v>97</v>
      </c>
      <c r="Z7536" s="130" t="s">
        <v>471</v>
      </c>
    </row>
    <row r="7537">
      <c r="L7537" s="116"/>
      <c r="M7537" s="116"/>
      <c r="N7537" s="116"/>
      <c r="O7537" s="116"/>
      <c r="T7537" s="103"/>
      <c r="Y7537" s="130" t="s">
        <v>123</v>
      </c>
      <c r="Z7537" s="130" t="s">
        <v>480</v>
      </c>
    </row>
    <row r="7538">
      <c r="L7538" s="116"/>
      <c r="M7538" s="116"/>
      <c r="N7538" s="116"/>
      <c r="O7538" s="116"/>
      <c r="T7538" s="103"/>
      <c r="Y7538" s="130" t="s">
        <v>548</v>
      </c>
      <c r="Z7538" s="130" t="s">
        <v>464</v>
      </c>
    </row>
    <row r="7539">
      <c r="L7539" s="116"/>
      <c r="M7539" s="116"/>
      <c r="N7539" s="116"/>
      <c r="O7539" s="116"/>
      <c r="T7539" s="103"/>
      <c r="Y7539" s="130" t="s">
        <v>91</v>
      </c>
      <c r="Z7539" s="130" t="s">
        <v>483</v>
      </c>
    </row>
    <row r="7540">
      <c r="L7540" s="116"/>
      <c r="M7540" s="116"/>
      <c r="N7540" s="116"/>
      <c r="O7540" s="116"/>
      <c r="T7540" s="103"/>
      <c r="Y7540" s="130" t="s">
        <v>582</v>
      </c>
      <c r="Z7540" s="130" t="s">
        <v>451</v>
      </c>
    </row>
    <row r="7541">
      <c r="L7541" s="116"/>
      <c r="M7541" s="116"/>
      <c r="N7541" s="116"/>
      <c r="O7541" s="116"/>
      <c r="T7541" s="103"/>
      <c r="Y7541" s="130" t="s">
        <v>255</v>
      </c>
      <c r="Z7541" s="130" t="s">
        <v>425</v>
      </c>
    </row>
    <row r="7542">
      <c r="L7542" s="116"/>
      <c r="M7542" s="116"/>
      <c r="N7542" s="116"/>
      <c r="O7542" s="116"/>
      <c r="T7542" s="103"/>
      <c r="Y7542" s="130" t="s">
        <v>103</v>
      </c>
      <c r="Z7542" s="130" t="s">
        <v>464</v>
      </c>
    </row>
    <row r="7543">
      <c r="L7543" s="116"/>
      <c r="M7543" s="116"/>
      <c r="N7543" s="116"/>
      <c r="O7543" s="116"/>
      <c r="T7543" s="103"/>
      <c r="Y7543" s="130" t="s">
        <v>75</v>
      </c>
      <c r="Z7543" s="130" t="s">
        <v>398</v>
      </c>
    </row>
    <row r="7544">
      <c r="L7544" s="116"/>
      <c r="M7544" s="116"/>
      <c r="N7544" s="116"/>
      <c r="O7544" s="116"/>
      <c r="T7544" s="103"/>
      <c r="Y7544" s="130" t="s">
        <v>131</v>
      </c>
      <c r="Z7544" s="130" t="s">
        <v>432</v>
      </c>
    </row>
    <row r="7545">
      <c r="L7545" s="116"/>
      <c r="M7545" s="116"/>
      <c r="N7545" s="116"/>
      <c r="O7545" s="116"/>
      <c r="T7545" s="103"/>
      <c r="Y7545" s="130" t="s">
        <v>197</v>
      </c>
      <c r="Z7545" s="130" t="s">
        <v>490</v>
      </c>
    </row>
    <row r="7546">
      <c r="L7546" s="116"/>
      <c r="M7546" s="116"/>
      <c r="N7546" s="116"/>
      <c r="O7546" s="116"/>
      <c r="T7546" s="103"/>
      <c r="Y7546" s="130" t="s">
        <v>129</v>
      </c>
      <c r="Z7546" s="130" t="s">
        <v>372</v>
      </c>
    </row>
    <row r="7547">
      <c r="L7547" s="116"/>
      <c r="M7547" s="116"/>
      <c r="N7547" s="116"/>
      <c r="O7547" s="116"/>
      <c r="T7547" s="103"/>
      <c r="Y7547" s="130" t="s">
        <v>89</v>
      </c>
      <c r="Z7547" s="130" t="s">
        <v>417</v>
      </c>
    </row>
    <row r="7548">
      <c r="L7548" s="116"/>
      <c r="M7548" s="116"/>
      <c r="N7548" s="116"/>
      <c r="O7548" s="116"/>
      <c r="T7548" s="103"/>
      <c r="Y7548" s="130" t="s">
        <v>165</v>
      </c>
      <c r="Z7548" s="130" t="s">
        <v>478</v>
      </c>
    </row>
    <row r="7549">
      <c r="L7549" s="116"/>
      <c r="M7549" s="116"/>
      <c r="N7549" s="116"/>
      <c r="O7549" s="116"/>
      <c r="T7549" s="103"/>
      <c r="Y7549" s="130" t="s">
        <v>598</v>
      </c>
      <c r="Z7549" s="130" t="s">
        <v>492</v>
      </c>
    </row>
    <row r="7550">
      <c r="L7550" s="116"/>
      <c r="M7550" s="116"/>
      <c r="N7550" s="116"/>
      <c r="O7550" s="116"/>
      <c r="T7550" s="103"/>
      <c r="Y7550" s="130" t="s">
        <v>205</v>
      </c>
      <c r="Z7550" s="130" t="s">
        <v>372</v>
      </c>
    </row>
    <row r="7551">
      <c r="L7551" s="116"/>
      <c r="M7551" s="116"/>
      <c r="N7551" s="116"/>
      <c r="O7551" s="116"/>
      <c r="T7551" s="103"/>
      <c r="Y7551" s="130" t="s">
        <v>527</v>
      </c>
      <c r="Z7551" s="130" t="s">
        <v>480</v>
      </c>
    </row>
    <row r="7552">
      <c r="L7552" s="116"/>
      <c r="M7552" s="116"/>
      <c r="N7552" s="116"/>
      <c r="O7552" s="116"/>
      <c r="T7552" s="103"/>
      <c r="Y7552" s="130" t="s">
        <v>60</v>
      </c>
      <c r="Z7552" s="130" t="s">
        <v>417</v>
      </c>
    </row>
    <row r="7553">
      <c r="L7553" s="116"/>
      <c r="M7553" s="116"/>
      <c r="N7553" s="116"/>
      <c r="O7553" s="116"/>
      <c r="T7553" s="103"/>
      <c r="Y7553" s="130" t="s">
        <v>585</v>
      </c>
      <c r="Z7553" s="130" t="s">
        <v>417</v>
      </c>
    </row>
    <row r="7554">
      <c r="L7554" s="116"/>
      <c r="M7554" s="116"/>
      <c r="N7554" s="116"/>
      <c r="O7554" s="116"/>
      <c r="T7554" s="103"/>
      <c r="Y7554" s="130" t="s">
        <v>135</v>
      </c>
      <c r="Z7554" s="130" t="s">
        <v>459</v>
      </c>
    </row>
    <row r="7555">
      <c r="L7555" s="116"/>
      <c r="M7555" s="116"/>
      <c r="N7555" s="116"/>
      <c r="O7555" s="116"/>
      <c r="T7555" s="103"/>
      <c r="Y7555" s="130" t="s">
        <v>211</v>
      </c>
      <c r="Z7555" s="130" t="s">
        <v>492</v>
      </c>
    </row>
    <row r="7556">
      <c r="L7556" s="116"/>
      <c r="M7556" s="116"/>
      <c r="N7556" s="116"/>
      <c r="O7556" s="116"/>
      <c r="T7556" s="103"/>
      <c r="Y7556" s="130" t="s">
        <v>608</v>
      </c>
      <c r="Z7556" s="130" t="s">
        <v>407</v>
      </c>
    </row>
    <row r="7557">
      <c r="L7557" s="116"/>
      <c r="M7557" s="116"/>
      <c r="N7557" s="116"/>
      <c r="O7557" s="116"/>
      <c r="T7557" s="103"/>
      <c r="Y7557" s="130" t="s">
        <v>77</v>
      </c>
      <c r="Z7557" s="130" t="s">
        <v>427</v>
      </c>
    </row>
    <row r="7558">
      <c r="L7558" s="116"/>
      <c r="M7558" s="116"/>
      <c r="N7558" s="116"/>
      <c r="O7558" s="116"/>
      <c r="T7558" s="103"/>
      <c r="Y7558" s="130" t="s">
        <v>163</v>
      </c>
      <c r="Z7558" s="130" t="s">
        <v>372</v>
      </c>
    </row>
    <row r="7559">
      <c r="L7559" s="116"/>
      <c r="M7559" s="116"/>
      <c r="N7559" s="116"/>
      <c r="O7559" s="116"/>
      <c r="T7559" s="103"/>
      <c r="Y7559" s="130" t="s">
        <v>111</v>
      </c>
      <c r="Z7559" s="130" t="s">
        <v>372</v>
      </c>
    </row>
    <row r="7560">
      <c r="L7560" s="116"/>
      <c r="M7560" s="116"/>
      <c r="N7560" s="116"/>
      <c r="O7560" s="116"/>
      <c r="T7560" s="103"/>
      <c r="Y7560" s="130" t="s">
        <v>191</v>
      </c>
      <c r="Z7560" s="130" t="s">
        <v>384</v>
      </c>
    </row>
    <row r="7561">
      <c r="L7561" s="116"/>
      <c r="M7561" s="116"/>
      <c r="N7561" s="116"/>
      <c r="O7561" s="116"/>
      <c r="T7561" s="103"/>
      <c r="Y7561" s="130" t="s">
        <v>542</v>
      </c>
      <c r="Z7561" s="130" t="s">
        <v>421</v>
      </c>
    </row>
    <row r="7562">
      <c r="L7562" s="116"/>
      <c r="M7562" s="116"/>
      <c r="N7562" s="116"/>
      <c r="O7562" s="116"/>
      <c r="T7562" s="103"/>
      <c r="Y7562" s="130" t="s">
        <v>620</v>
      </c>
      <c r="Z7562" s="130" t="s">
        <v>492</v>
      </c>
    </row>
    <row r="7563">
      <c r="L7563" s="116"/>
      <c r="M7563" s="116"/>
      <c r="N7563" s="116"/>
      <c r="O7563" s="116"/>
      <c r="T7563" s="103"/>
      <c r="Y7563" s="130" t="s">
        <v>618</v>
      </c>
      <c r="Z7563" s="130" t="s">
        <v>492</v>
      </c>
    </row>
    <row r="7564">
      <c r="L7564" s="116"/>
      <c r="M7564" s="116"/>
      <c r="N7564" s="116"/>
      <c r="O7564" s="116"/>
      <c r="T7564" s="103"/>
      <c r="Y7564" s="130" t="s">
        <v>87</v>
      </c>
      <c r="Z7564" s="130" t="s">
        <v>439</v>
      </c>
    </row>
    <row r="7565">
      <c r="L7565" s="116"/>
      <c r="M7565" s="116"/>
      <c r="N7565" s="116"/>
      <c r="O7565" s="116"/>
      <c r="T7565" s="103"/>
      <c r="Y7565" s="130" t="s">
        <v>596</v>
      </c>
      <c r="Z7565" s="130" t="s">
        <v>419</v>
      </c>
    </row>
    <row r="7566">
      <c r="L7566" s="116"/>
      <c r="M7566" s="116"/>
      <c r="N7566" s="116"/>
      <c r="O7566" s="116"/>
      <c r="T7566" s="103"/>
      <c r="Y7566" s="130" t="s">
        <v>73</v>
      </c>
      <c r="Z7566" s="130" t="s">
        <v>489</v>
      </c>
    </row>
    <row r="7567">
      <c r="L7567" s="116"/>
      <c r="M7567" s="116"/>
      <c r="N7567" s="116"/>
      <c r="O7567" s="116"/>
      <c r="T7567" s="103"/>
      <c r="Y7567" s="130" t="s">
        <v>125</v>
      </c>
      <c r="Z7567" s="130" t="s">
        <v>367</v>
      </c>
    </row>
    <row r="7568">
      <c r="L7568" s="116"/>
      <c r="M7568" s="116"/>
      <c r="N7568" s="116"/>
      <c r="O7568" s="116"/>
      <c r="T7568" s="103"/>
      <c r="Y7568" s="130" t="s">
        <v>175</v>
      </c>
      <c r="Z7568" s="130" t="s">
        <v>498</v>
      </c>
    </row>
    <row r="7569">
      <c r="L7569" s="116"/>
      <c r="M7569" s="116"/>
      <c r="N7569" s="116"/>
      <c r="O7569" s="116"/>
      <c r="T7569" s="103"/>
      <c r="Y7569" s="130" t="s">
        <v>83</v>
      </c>
      <c r="Z7569" s="130" t="s">
        <v>427</v>
      </c>
    </row>
    <row r="7570">
      <c r="L7570" s="116"/>
      <c r="M7570" s="116"/>
      <c r="N7570" s="116"/>
      <c r="O7570" s="116"/>
      <c r="T7570" s="103"/>
      <c r="Y7570" s="130" t="s">
        <v>227</v>
      </c>
      <c r="Z7570" s="130" t="s">
        <v>490</v>
      </c>
    </row>
    <row r="7571">
      <c r="L7571" s="116"/>
      <c r="M7571" s="116"/>
      <c r="N7571" s="116"/>
      <c r="O7571" s="116"/>
      <c r="T7571" s="103"/>
      <c r="Y7571" s="130" t="s">
        <v>621</v>
      </c>
      <c r="Z7571" s="130" t="s">
        <v>490</v>
      </c>
    </row>
    <row r="7572">
      <c r="L7572" s="116"/>
      <c r="M7572" s="116"/>
      <c r="N7572" s="116"/>
      <c r="O7572" s="116"/>
      <c r="T7572" s="103"/>
      <c r="Y7572" s="130" t="s">
        <v>121</v>
      </c>
      <c r="Z7572" s="130" t="s">
        <v>367</v>
      </c>
    </row>
    <row r="7573">
      <c r="L7573" s="116"/>
      <c r="M7573" s="116"/>
      <c r="N7573" s="116"/>
      <c r="O7573" s="116"/>
      <c r="T7573" s="103"/>
      <c r="Y7573" s="130" t="s">
        <v>616</v>
      </c>
      <c r="Z7573" s="130" t="s">
        <v>432</v>
      </c>
    </row>
    <row r="7574">
      <c r="L7574" s="116"/>
      <c r="M7574" s="116"/>
      <c r="N7574" s="116"/>
      <c r="O7574" s="116"/>
      <c r="T7574" s="103"/>
      <c r="Y7574" s="130" t="s">
        <v>67</v>
      </c>
      <c r="Z7574" s="130" t="s">
        <v>435</v>
      </c>
    </row>
    <row r="7575">
      <c r="L7575" s="116"/>
      <c r="M7575" s="116"/>
      <c r="N7575" s="116"/>
      <c r="O7575" s="116"/>
      <c r="T7575" s="103"/>
      <c r="Y7575" s="130" t="s">
        <v>69</v>
      </c>
      <c r="Z7575" s="130" t="s">
        <v>468</v>
      </c>
    </row>
    <row r="7576">
      <c r="L7576" s="116"/>
      <c r="M7576" s="116"/>
      <c r="N7576" s="116"/>
      <c r="O7576" s="116"/>
      <c r="T7576" s="103"/>
      <c r="Y7576" s="130" t="s">
        <v>243</v>
      </c>
      <c r="Z7576" s="130" t="s">
        <v>486</v>
      </c>
    </row>
    <row r="7577">
      <c r="L7577" s="116"/>
      <c r="M7577" s="116"/>
      <c r="N7577" s="116"/>
      <c r="O7577" s="116"/>
      <c r="T7577" s="103"/>
      <c r="Y7577" s="130" t="s">
        <v>139</v>
      </c>
      <c r="Z7577" s="130" t="s">
        <v>427</v>
      </c>
    </row>
    <row r="7578">
      <c r="L7578" s="116"/>
      <c r="M7578" s="116"/>
      <c r="N7578" s="116"/>
      <c r="O7578" s="116"/>
      <c r="T7578" s="103"/>
      <c r="Y7578" s="130" t="s">
        <v>603</v>
      </c>
      <c r="Z7578" s="130" t="s">
        <v>492</v>
      </c>
    </row>
    <row r="7579">
      <c r="L7579" s="116"/>
      <c r="M7579" s="116"/>
      <c r="N7579" s="116"/>
      <c r="O7579" s="116"/>
      <c r="T7579" s="103"/>
      <c r="Y7579" s="130" t="s">
        <v>619</v>
      </c>
      <c r="Z7579" s="130" t="s">
        <v>492</v>
      </c>
    </row>
    <row r="7580">
      <c r="L7580" s="116"/>
      <c r="M7580" s="116"/>
      <c r="N7580" s="116"/>
      <c r="O7580" s="116"/>
      <c r="T7580" s="103"/>
      <c r="Y7580" s="130" t="s">
        <v>81</v>
      </c>
      <c r="Z7580" s="130" t="s">
        <v>413</v>
      </c>
    </row>
    <row r="7581">
      <c r="L7581" s="116"/>
      <c r="M7581" s="116"/>
      <c r="N7581" s="116"/>
      <c r="O7581" s="116"/>
      <c r="T7581" s="103"/>
      <c r="Y7581" s="130" t="s">
        <v>97</v>
      </c>
      <c r="Z7581" s="130" t="s">
        <v>471</v>
      </c>
    </row>
    <row r="7582">
      <c r="L7582" s="116"/>
      <c r="M7582" s="116"/>
      <c r="N7582" s="116"/>
      <c r="O7582" s="116"/>
      <c r="T7582" s="103"/>
      <c r="Y7582" s="130" t="s">
        <v>123</v>
      </c>
      <c r="Z7582" s="130" t="s">
        <v>480</v>
      </c>
    </row>
    <row r="7583">
      <c r="L7583" s="116"/>
      <c r="M7583" s="116"/>
      <c r="N7583" s="116"/>
      <c r="O7583" s="116"/>
      <c r="T7583" s="103"/>
      <c r="Y7583" s="130" t="s">
        <v>548</v>
      </c>
      <c r="Z7583" s="130" t="s">
        <v>464</v>
      </c>
    </row>
    <row r="7584">
      <c r="L7584" s="116"/>
      <c r="M7584" s="116"/>
      <c r="N7584" s="116"/>
      <c r="O7584" s="116"/>
      <c r="T7584" s="103"/>
      <c r="Y7584" s="130" t="s">
        <v>91</v>
      </c>
      <c r="Z7584" s="130" t="s">
        <v>483</v>
      </c>
    </row>
    <row r="7585">
      <c r="L7585" s="116"/>
      <c r="M7585" s="116"/>
      <c r="N7585" s="116"/>
      <c r="O7585" s="116"/>
      <c r="T7585" s="103"/>
      <c r="Y7585" s="130" t="s">
        <v>582</v>
      </c>
      <c r="Z7585" s="130" t="s">
        <v>451</v>
      </c>
    </row>
    <row r="7586">
      <c r="L7586" s="116"/>
      <c r="M7586" s="116"/>
      <c r="N7586" s="116"/>
      <c r="O7586" s="116"/>
      <c r="T7586" s="103"/>
      <c r="Y7586" s="130" t="s">
        <v>255</v>
      </c>
      <c r="Z7586" s="130" t="s">
        <v>425</v>
      </c>
    </row>
    <row r="7587">
      <c r="L7587" s="116"/>
      <c r="M7587" s="116"/>
      <c r="N7587" s="116"/>
      <c r="O7587" s="116"/>
      <c r="T7587" s="103"/>
      <c r="Y7587" s="130" t="s">
        <v>103</v>
      </c>
      <c r="Z7587" s="130" t="s">
        <v>464</v>
      </c>
    </row>
    <row r="7588">
      <c r="L7588" s="116"/>
      <c r="M7588" s="116"/>
      <c r="N7588" s="116"/>
      <c r="O7588" s="116"/>
      <c r="T7588" s="103"/>
      <c r="Y7588" s="130" t="s">
        <v>75</v>
      </c>
      <c r="Z7588" s="130" t="s">
        <v>398</v>
      </c>
    </row>
    <row r="7589">
      <c r="L7589" s="116"/>
      <c r="M7589" s="116"/>
      <c r="N7589" s="116"/>
      <c r="O7589" s="116"/>
      <c r="T7589" s="103"/>
      <c r="Y7589" s="130" t="s">
        <v>131</v>
      </c>
      <c r="Z7589" s="130" t="s">
        <v>432</v>
      </c>
    </row>
    <row r="7590">
      <c r="L7590" s="116"/>
      <c r="M7590" s="116"/>
      <c r="N7590" s="116"/>
      <c r="O7590" s="116"/>
      <c r="T7590" s="103"/>
      <c r="Y7590" s="130" t="s">
        <v>129</v>
      </c>
      <c r="Z7590" s="130" t="s">
        <v>372</v>
      </c>
    </row>
    <row r="7591">
      <c r="L7591" s="116"/>
      <c r="M7591" s="116"/>
      <c r="N7591" s="116"/>
      <c r="O7591" s="116"/>
      <c r="T7591" s="103"/>
      <c r="Y7591" s="130" t="s">
        <v>89</v>
      </c>
      <c r="Z7591" s="130" t="s">
        <v>417</v>
      </c>
    </row>
    <row r="7592">
      <c r="L7592" s="116"/>
      <c r="M7592" s="116"/>
      <c r="N7592" s="116"/>
      <c r="O7592" s="116"/>
      <c r="T7592" s="103"/>
      <c r="Y7592" s="130" t="s">
        <v>165</v>
      </c>
      <c r="Z7592" s="130" t="s">
        <v>478</v>
      </c>
    </row>
    <row r="7593">
      <c r="L7593" s="116"/>
      <c r="M7593" s="116"/>
      <c r="N7593" s="116"/>
      <c r="O7593" s="116"/>
      <c r="T7593" s="103"/>
      <c r="Y7593" s="130" t="s">
        <v>203</v>
      </c>
      <c r="Z7593" s="130" t="s">
        <v>478</v>
      </c>
    </row>
    <row r="7594">
      <c r="L7594" s="116"/>
      <c r="M7594" s="116"/>
      <c r="N7594" s="116"/>
      <c r="O7594" s="116"/>
      <c r="T7594" s="103"/>
      <c r="Y7594" s="130" t="s">
        <v>598</v>
      </c>
      <c r="Z7594" s="130" t="s">
        <v>492</v>
      </c>
    </row>
    <row r="7595">
      <c r="L7595" s="116"/>
      <c r="M7595" s="116"/>
      <c r="N7595" s="116"/>
      <c r="O7595" s="116"/>
      <c r="T7595" s="103"/>
      <c r="Y7595" s="130" t="s">
        <v>205</v>
      </c>
      <c r="Z7595" s="130" t="s">
        <v>372</v>
      </c>
    </row>
    <row r="7596">
      <c r="L7596" s="116"/>
      <c r="M7596" s="116"/>
      <c r="N7596" s="116"/>
      <c r="O7596" s="116"/>
      <c r="T7596" s="103"/>
      <c r="Y7596" s="130" t="s">
        <v>527</v>
      </c>
      <c r="Z7596" s="130" t="s">
        <v>480</v>
      </c>
    </row>
    <row r="7597">
      <c r="L7597" s="116"/>
      <c r="M7597" s="116"/>
      <c r="N7597" s="116"/>
      <c r="O7597" s="116"/>
      <c r="T7597" s="103"/>
      <c r="Y7597" s="130" t="s">
        <v>60</v>
      </c>
      <c r="Z7597" s="130" t="s">
        <v>417</v>
      </c>
    </row>
    <row r="7598">
      <c r="L7598" s="116"/>
      <c r="M7598" s="116"/>
      <c r="N7598" s="116"/>
      <c r="O7598" s="116"/>
      <c r="T7598" s="103"/>
      <c r="Y7598" s="130" t="s">
        <v>585</v>
      </c>
      <c r="Z7598" s="130" t="s">
        <v>417</v>
      </c>
    </row>
    <row r="7599">
      <c r="L7599" s="116"/>
      <c r="M7599" s="116"/>
      <c r="N7599" s="116"/>
      <c r="O7599" s="116"/>
      <c r="T7599" s="103"/>
      <c r="Y7599" s="130" t="s">
        <v>135</v>
      </c>
      <c r="Z7599" s="130" t="s">
        <v>459</v>
      </c>
    </row>
    <row r="7600">
      <c r="L7600" s="116"/>
      <c r="M7600" s="116"/>
      <c r="N7600" s="116"/>
      <c r="O7600" s="116"/>
      <c r="T7600" s="103"/>
      <c r="Y7600" s="130" t="s">
        <v>211</v>
      </c>
      <c r="Z7600" s="130" t="s">
        <v>492</v>
      </c>
    </row>
    <row r="7601">
      <c r="L7601" s="116"/>
      <c r="M7601" s="116"/>
      <c r="N7601" s="116"/>
      <c r="O7601" s="116"/>
      <c r="T7601" s="103"/>
      <c r="Y7601" s="130" t="s">
        <v>608</v>
      </c>
      <c r="Z7601" s="130" t="s">
        <v>407</v>
      </c>
    </row>
    <row r="7602">
      <c r="L7602" s="116"/>
      <c r="M7602" s="116"/>
      <c r="N7602" s="116"/>
      <c r="O7602" s="116"/>
      <c r="T7602" s="103"/>
      <c r="Y7602" s="130" t="s">
        <v>77</v>
      </c>
      <c r="Z7602" s="130" t="s">
        <v>427</v>
      </c>
    </row>
    <row r="7603">
      <c r="L7603" s="116"/>
      <c r="M7603" s="116"/>
      <c r="N7603" s="116"/>
      <c r="O7603" s="116"/>
      <c r="T7603" s="103"/>
      <c r="Y7603" s="130" t="s">
        <v>163</v>
      </c>
      <c r="Z7603" s="130" t="s">
        <v>372</v>
      </c>
    </row>
    <row r="7604">
      <c r="L7604" s="116"/>
      <c r="M7604" s="116"/>
      <c r="N7604" s="116"/>
      <c r="O7604" s="116"/>
      <c r="T7604" s="103"/>
      <c r="Y7604" s="130" t="s">
        <v>111</v>
      </c>
      <c r="Z7604" s="130" t="s">
        <v>372</v>
      </c>
    </row>
    <row r="7605">
      <c r="L7605" s="116"/>
      <c r="M7605" s="116"/>
      <c r="N7605" s="116"/>
      <c r="O7605" s="116"/>
      <c r="T7605" s="103"/>
      <c r="Y7605" s="130" t="s">
        <v>191</v>
      </c>
      <c r="Z7605" s="130" t="s">
        <v>384</v>
      </c>
    </row>
    <row r="7606">
      <c r="L7606" s="116"/>
      <c r="M7606" s="116"/>
      <c r="N7606" s="116"/>
      <c r="O7606" s="116"/>
      <c r="T7606" s="103"/>
      <c r="Y7606" s="130" t="s">
        <v>542</v>
      </c>
      <c r="Z7606" s="130" t="s">
        <v>421</v>
      </c>
    </row>
    <row r="7607">
      <c r="L7607" s="116"/>
      <c r="M7607" s="116"/>
      <c r="N7607" s="116"/>
      <c r="O7607" s="116"/>
      <c r="T7607" s="103"/>
      <c r="Y7607" s="130" t="s">
        <v>618</v>
      </c>
      <c r="Z7607" s="130" t="s">
        <v>492</v>
      </c>
    </row>
    <row r="7608">
      <c r="L7608" s="116"/>
      <c r="M7608" s="116"/>
      <c r="N7608" s="116"/>
      <c r="O7608" s="116"/>
      <c r="T7608" s="103"/>
      <c r="Y7608" s="130" t="s">
        <v>596</v>
      </c>
      <c r="Z7608" s="130" t="s">
        <v>419</v>
      </c>
    </row>
    <row r="7609">
      <c r="L7609" s="116"/>
      <c r="M7609" s="116"/>
      <c r="N7609" s="116"/>
      <c r="O7609" s="116"/>
      <c r="T7609" s="103"/>
      <c r="Y7609" s="130" t="s">
        <v>125</v>
      </c>
      <c r="Z7609" s="130" t="s">
        <v>367</v>
      </c>
    </row>
    <row r="7610">
      <c r="L7610" s="116"/>
      <c r="M7610" s="116"/>
      <c r="N7610" s="116"/>
      <c r="O7610" s="116"/>
      <c r="T7610" s="103"/>
      <c r="Y7610" s="130" t="s">
        <v>175</v>
      </c>
      <c r="Z7610" s="130" t="s">
        <v>498</v>
      </c>
    </row>
    <row r="7611">
      <c r="L7611" s="116"/>
      <c r="M7611" s="116"/>
      <c r="N7611" s="116"/>
      <c r="O7611" s="116"/>
      <c r="T7611" s="103"/>
      <c r="Y7611" s="130" t="s">
        <v>83</v>
      </c>
      <c r="Z7611" s="130" t="s">
        <v>427</v>
      </c>
    </row>
    <row r="7612">
      <c r="L7612" s="116"/>
      <c r="M7612" s="116"/>
      <c r="N7612" s="116"/>
      <c r="O7612" s="116"/>
      <c r="T7612" s="103"/>
      <c r="Y7612" s="130" t="s">
        <v>187</v>
      </c>
      <c r="Z7612" s="130" t="s">
        <v>490</v>
      </c>
    </row>
    <row r="7613">
      <c r="L7613" s="116"/>
      <c r="M7613" s="116"/>
      <c r="N7613" s="116"/>
      <c r="O7613" s="116"/>
      <c r="T7613" s="103"/>
      <c r="Y7613" s="130" t="s">
        <v>227</v>
      </c>
      <c r="Z7613" s="130" t="s">
        <v>490</v>
      </c>
    </row>
    <row r="7614">
      <c r="L7614" s="116"/>
      <c r="M7614" s="116"/>
      <c r="N7614" s="116"/>
      <c r="O7614" s="116"/>
      <c r="T7614" s="103"/>
      <c r="Y7614" s="130" t="s">
        <v>121</v>
      </c>
      <c r="Z7614" s="130" t="s">
        <v>367</v>
      </c>
    </row>
    <row r="7615">
      <c r="L7615" s="116"/>
      <c r="M7615" s="116"/>
      <c r="N7615" s="116"/>
      <c r="O7615" s="116"/>
      <c r="T7615" s="103"/>
      <c r="Y7615" s="130" t="s">
        <v>616</v>
      </c>
      <c r="Z7615" s="130" t="s">
        <v>432</v>
      </c>
    </row>
    <row r="7616">
      <c r="L7616" s="116"/>
      <c r="M7616" s="116"/>
      <c r="N7616" s="116"/>
      <c r="O7616" s="116"/>
      <c r="T7616" s="103"/>
      <c r="Y7616" s="130" t="s">
        <v>67</v>
      </c>
      <c r="Z7616" s="130" t="s">
        <v>435</v>
      </c>
    </row>
    <row r="7617">
      <c r="L7617" s="116"/>
      <c r="M7617" s="116"/>
      <c r="N7617" s="116"/>
      <c r="O7617" s="116"/>
      <c r="T7617" s="103"/>
      <c r="Y7617" s="130" t="s">
        <v>69</v>
      </c>
      <c r="Z7617" s="130" t="s">
        <v>468</v>
      </c>
    </row>
    <row r="7618">
      <c r="L7618" s="116"/>
      <c r="M7618" s="116"/>
      <c r="N7618" s="116"/>
      <c r="O7618" s="116"/>
      <c r="T7618" s="103"/>
      <c r="Y7618" s="130" t="s">
        <v>243</v>
      </c>
      <c r="Z7618" s="130" t="s">
        <v>486</v>
      </c>
    </row>
    <row r="7619">
      <c r="L7619" s="116"/>
      <c r="M7619" s="116"/>
      <c r="N7619" s="116"/>
      <c r="O7619" s="116"/>
      <c r="T7619" s="103"/>
      <c r="Y7619" s="130" t="s">
        <v>139</v>
      </c>
      <c r="Z7619" s="130" t="s">
        <v>427</v>
      </c>
    </row>
    <row r="7620">
      <c r="L7620" s="116"/>
      <c r="M7620" s="116"/>
      <c r="N7620" s="116"/>
      <c r="O7620" s="116"/>
      <c r="T7620" s="103"/>
      <c r="Y7620" s="130" t="s">
        <v>603</v>
      </c>
      <c r="Z7620" s="130" t="s">
        <v>492</v>
      </c>
    </row>
    <row r="7621">
      <c r="L7621" s="116"/>
      <c r="M7621" s="116"/>
      <c r="N7621" s="116"/>
      <c r="O7621" s="116"/>
      <c r="T7621" s="103"/>
      <c r="Y7621" s="130" t="s">
        <v>619</v>
      </c>
      <c r="Z7621" s="130" t="s">
        <v>492</v>
      </c>
    </row>
    <row r="7622">
      <c r="L7622" s="116"/>
      <c r="M7622" s="116"/>
      <c r="N7622" s="116"/>
      <c r="O7622" s="116"/>
      <c r="T7622" s="103"/>
      <c r="Y7622" s="130" t="s">
        <v>81</v>
      </c>
      <c r="Z7622" s="130" t="s">
        <v>413</v>
      </c>
    </row>
    <row r="7623">
      <c r="L7623" s="116"/>
      <c r="M7623" s="116"/>
      <c r="N7623" s="116"/>
      <c r="O7623" s="116"/>
      <c r="T7623" s="103"/>
      <c r="Y7623" s="130" t="s">
        <v>97</v>
      </c>
      <c r="Z7623" s="130" t="s">
        <v>471</v>
      </c>
    </row>
    <row r="7624">
      <c r="L7624" s="116"/>
      <c r="M7624" s="116"/>
      <c r="N7624" s="116"/>
      <c r="O7624" s="116"/>
      <c r="T7624" s="103"/>
      <c r="Y7624" s="130" t="s">
        <v>123</v>
      </c>
      <c r="Z7624" s="130" t="s">
        <v>480</v>
      </c>
    </row>
    <row r="7625">
      <c r="L7625" s="116"/>
      <c r="M7625" s="116"/>
      <c r="N7625" s="116"/>
      <c r="O7625" s="116"/>
      <c r="T7625" s="103"/>
      <c r="Y7625" s="130" t="s">
        <v>548</v>
      </c>
      <c r="Z7625" s="130" t="s">
        <v>464</v>
      </c>
    </row>
    <row r="7626">
      <c r="L7626" s="116"/>
      <c r="M7626" s="116"/>
      <c r="N7626" s="116"/>
      <c r="O7626" s="116"/>
      <c r="T7626" s="103"/>
      <c r="Y7626" s="130" t="s">
        <v>91</v>
      </c>
      <c r="Z7626" s="130" t="s">
        <v>483</v>
      </c>
    </row>
    <row r="7627">
      <c r="L7627" s="116"/>
      <c r="M7627" s="116"/>
      <c r="N7627" s="116"/>
      <c r="O7627" s="116"/>
      <c r="T7627" s="103"/>
      <c r="Y7627" s="130" t="s">
        <v>582</v>
      </c>
      <c r="Z7627" s="130" t="s">
        <v>451</v>
      </c>
    </row>
    <row r="7628">
      <c r="L7628" s="116"/>
      <c r="M7628" s="116"/>
      <c r="N7628" s="116"/>
      <c r="O7628" s="116"/>
      <c r="T7628" s="103"/>
      <c r="Y7628" s="130" t="s">
        <v>255</v>
      </c>
      <c r="Z7628" s="130" t="s">
        <v>425</v>
      </c>
    </row>
    <row r="7629">
      <c r="L7629" s="116"/>
      <c r="M7629" s="116"/>
      <c r="N7629" s="116"/>
      <c r="O7629" s="116"/>
      <c r="T7629" s="103"/>
      <c r="Y7629" s="130" t="s">
        <v>103</v>
      </c>
      <c r="Z7629" s="130" t="s">
        <v>464</v>
      </c>
    </row>
    <row r="7630">
      <c r="L7630" s="116"/>
      <c r="M7630" s="116"/>
      <c r="N7630" s="116"/>
      <c r="O7630" s="116"/>
      <c r="T7630" s="103"/>
      <c r="Y7630" s="130" t="s">
        <v>75</v>
      </c>
      <c r="Z7630" s="130" t="s">
        <v>398</v>
      </c>
    </row>
    <row r="7631">
      <c r="L7631" s="116"/>
      <c r="M7631" s="116"/>
      <c r="N7631" s="116"/>
      <c r="O7631" s="116"/>
      <c r="T7631" s="103"/>
      <c r="Y7631" s="130" t="s">
        <v>131</v>
      </c>
      <c r="Z7631" s="130" t="s">
        <v>432</v>
      </c>
    </row>
    <row r="7632">
      <c r="L7632" s="116"/>
      <c r="M7632" s="116"/>
      <c r="N7632" s="116"/>
      <c r="O7632" s="116"/>
      <c r="T7632" s="103"/>
      <c r="Y7632" s="130" t="s">
        <v>141</v>
      </c>
      <c r="Z7632" s="130" t="s">
        <v>449</v>
      </c>
    </row>
    <row r="7633">
      <c r="L7633" s="116"/>
      <c r="M7633" s="116"/>
      <c r="N7633" s="116"/>
      <c r="O7633" s="116"/>
      <c r="T7633" s="103"/>
      <c r="Y7633" s="130" t="s">
        <v>129</v>
      </c>
      <c r="Z7633" s="130" t="s">
        <v>372</v>
      </c>
    </row>
    <row r="7634">
      <c r="L7634" s="116"/>
      <c r="M7634" s="116"/>
      <c r="N7634" s="116"/>
      <c r="O7634" s="116"/>
      <c r="T7634" s="103"/>
      <c r="Y7634" s="130" t="s">
        <v>89</v>
      </c>
      <c r="Z7634" s="130" t="s">
        <v>417</v>
      </c>
    </row>
    <row r="7635">
      <c r="L7635" s="116"/>
      <c r="M7635" s="116"/>
      <c r="N7635" s="116"/>
      <c r="O7635" s="116"/>
      <c r="T7635" s="103"/>
      <c r="Y7635" s="130" t="s">
        <v>165</v>
      </c>
      <c r="Z7635" s="130" t="s">
        <v>478</v>
      </c>
    </row>
    <row r="7636">
      <c r="L7636" s="116"/>
      <c r="M7636" s="116"/>
      <c r="N7636" s="116"/>
      <c r="O7636" s="116"/>
      <c r="T7636" s="103"/>
      <c r="Y7636" s="130" t="s">
        <v>598</v>
      </c>
      <c r="Z7636" s="130" t="s">
        <v>492</v>
      </c>
    </row>
    <row r="7637">
      <c r="L7637" s="116"/>
      <c r="M7637" s="116"/>
      <c r="N7637" s="116"/>
      <c r="O7637" s="116"/>
      <c r="T7637" s="103"/>
      <c r="Y7637" s="130" t="s">
        <v>205</v>
      </c>
      <c r="Z7637" s="130" t="s">
        <v>372</v>
      </c>
    </row>
    <row r="7638">
      <c r="L7638" s="116"/>
      <c r="M7638" s="116"/>
      <c r="N7638" s="116"/>
      <c r="O7638" s="116"/>
      <c r="T7638" s="103"/>
      <c r="Y7638" s="130" t="s">
        <v>527</v>
      </c>
      <c r="Z7638" s="130" t="s">
        <v>480</v>
      </c>
    </row>
    <row r="7639">
      <c r="L7639" s="116"/>
      <c r="M7639" s="116"/>
      <c r="N7639" s="116"/>
      <c r="O7639" s="116"/>
      <c r="T7639" s="103"/>
      <c r="Y7639" s="130" t="s">
        <v>60</v>
      </c>
      <c r="Z7639" s="130" t="s">
        <v>417</v>
      </c>
    </row>
    <row r="7640">
      <c r="L7640" s="116"/>
      <c r="M7640" s="116"/>
      <c r="N7640" s="116"/>
      <c r="O7640" s="116"/>
      <c r="T7640" s="103"/>
      <c r="Y7640" s="130" t="s">
        <v>585</v>
      </c>
      <c r="Z7640" s="130" t="s">
        <v>417</v>
      </c>
    </row>
    <row r="7641">
      <c r="L7641" s="116"/>
      <c r="M7641" s="116"/>
      <c r="N7641" s="116"/>
      <c r="O7641" s="116"/>
      <c r="T7641" s="103"/>
      <c r="Y7641" s="130" t="s">
        <v>135</v>
      </c>
      <c r="Z7641" s="130" t="s">
        <v>459</v>
      </c>
    </row>
    <row r="7642">
      <c r="L7642" s="116"/>
      <c r="M7642" s="116"/>
      <c r="N7642" s="116"/>
      <c r="O7642" s="116"/>
      <c r="T7642" s="103"/>
      <c r="Y7642" s="130" t="s">
        <v>534</v>
      </c>
      <c r="Z7642" s="130" t="s">
        <v>381</v>
      </c>
    </row>
    <row r="7643">
      <c r="L7643" s="116"/>
      <c r="M7643" s="116"/>
      <c r="N7643" s="116"/>
      <c r="O7643" s="116"/>
      <c r="T7643" s="103"/>
      <c r="Y7643" s="130" t="s">
        <v>211</v>
      </c>
      <c r="Z7643" s="130" t="s">
        <v>492</v>
      </c>
    </row>
    <row r="7644">
      <c r="L7644" s="116"/>
      <c r="M7644" s="116"/>
      <c r="N7644" s="116"/>
      <c r="O7644" s="116"/>
      <c r="T7644" s="103"/>
      <c r="Y7644" s="130" t="s">
        <v>538</v>
      </c>
      <c r="Z7644" s="130" t="s">
        <v>430</v>
      </c>
    </row>
    <row r="7645">
      <c r="L7645" s="116"/>
      <c r="M7645" s="116"/>
      <c r="N7645" s="116"/>
      <c r="O7645" s="116"/>
      <c r="T7645" s="103"/>
      <c r="Y7645" s="130" t="s">
        <v>608</v>
      </c>
      <c r="Z7645" s="130" t="s">
        <v>407</v>
      </c>
    </row>
    <row r="7646">
      <c r="L7646" s="116"/>
      <c r="M7646" s="116"/>
      <c r="N7646" s="116"/>
      <c r="O7646" s="116"/>
      <c r="T7646" s="103"/>
      <c r="Y7646" s="130" t="s">
        <v>77</v>
      </c>
      <c r="Z7646" s="130" t="s">
        <v>427</v>
      </c>
    </row>
    <row r="7647">
      <c r="L7647" s="116"/>
      <c r="M7647" s="116"/>
      <c r="N7647" s="116"/>
      <c r="O7647" s="116"/>
      <c r="T7647" s="103"/>
      <c r="Y7647" s="130" t="s">
        <v>163</v>
      </c>
      <c r="Z7647" s="130" t="s">
        <v>372</v>
      </c>
    </row>
    <row r="7648">
      <c r="L7648" s="116"/>
      <c r="M7648" s="116"/>
      <c r="N7648" s="116"/>
      <c r="O7648" s="116"/>
      <c r="T7648" s="103"/>
      <c r="Y7648" s="130" t="s">
        <v>111</v>
      </c>
      <c r="Z7648" s="130" t="s">
        <v>372</v>
      </c>
    </row>
    <row r="7649">
      <c r="L7649" s="116"/>
      <c r="M7649" s="116"/>
      <c r="N7649" s="116"/>
      <c r="O7649" s="116"/>
      <c r="T7649" s="103"/>
      <c r="Y7649" s="130" t="s">
        <v>191</v>
      </c>
      <c r="Z7649" s="130" t="s">
        <v>384</v>
      </c>
    </row>
    <row r="7650">
      <c r="L7650" s="116"/>
      <c r="M7650" s="116"/>
      <c r="N7650" s="116"/>
      <c r="O7650" s="116"/>
      <c r="T7650" s="103"/>
      <c r="Y7650" s="130" t="s">
        <v>542</v>
      </c>
      <c r="Z7650" s="130" t="s">
        <v>421</v>
      </c>
    </row>
    <row r="7651">
      <c r="L7651" s="116"/>
      <c r="M7651" s="116"/>
      <c r="N7651" s="116"/>
      <c r="O7651" s="116"/>
      <c r="T7651" s="103"/>
      <c r="Y7651" s="130" t="s">
        <v>618</v>
      </c>
      <c r="Z7651" s="130" t="s">
        <v>492</v>
      </c>
    </row>
    <row r="7652">
      <c r="L7652" s="116"/>
      <c r="M7652" s="116"/>
      <c r="N7652" s="116"/>
      <c r="O7652" s="116"/>
      <c r="T7652" s="103"/>
      <c r="Y7652" s="130" t="s">
        <v>87</v>
      </c>
      <c r="Z7652" s="130" t="s">
        <v>439</v>
      </c>
    </row>
    <row r="7653">
      <c r="L7653" s="116"/>
      <c r="M7653" s="116"/>
      <c r="N7653" s="116"/>
      <c r="O7653" s="116"/>
      <c r="T7653" s="103"/>
      <c r="Y7653" s="130" t="s">
        <v>596</v>
      </c>
      <c r="Z7653" s="130" t="s">
        <v>419</v>
      </c>
    </row>
    <row r="7654">
      <c r="L7654" s="116"/>
      <c r="M7654" s="116"/>
      <c r="N7654" s="116"/>
      <c r="O7654" s="116"/>
      <c r="T7654" s="103"/>
      <c r="Y7654" s="130" t="s">
        <v>125</v>
      </c>
      <c r="Z7654" s="130" t="s">
        <v>367</v>
      </c>
    </row>
    <row r="7655">
      <c r="L7655" s="116"/>
      <c r="M7655" s="116"/>
      <c r="N7655" s="116"/>
      <c r="O7655" s="116"/>
      <c r="T7655" s="103"/>
      <c r="Y7655" s="130" t="s">
        <v>175</v>
      </c>
      <c r="Z7655" s="130" t="s">
        <v>498</v>
      </c>
    </row>
    <row r="7656">
      <c r="L7656" s="116"/>
      <c r="M7656" s="116"/>
      <c r="N7656" s="116"/>
      <c r="O7656" s="116"/>
      <c r="T7656" s="103"/>
      <c r="Y7656" s="130" t="s">
        <v>83</v>
      </c>
      <c r="Z7656" s="130" t="s">
        <v>427</v>
      </c>
    </row>
    <row r="7657">
      <c r="L7657" s="116"/>
      <c r="M7657" s="116"/>
      <c r="N7657" s="116"/>
      <c r="O7657" s="116"/>
      <c r="T7657" s="103"/>
      <c r="Y7657" s="130" t="s">
        <v>227</v>
      </c>
      <c r="Z7657" s="130" t="s">
        <v>490</v>
      </c>
    </row>
    <row r="7658">
      <c r="L7658" s="116"/>
      <c r="M7658" s="116"/>
      <c r="N7658" s="116"/>
      <c r="O7658" s="116"/>
      <c r="T7658" s="103"/>
      <c r="Y7658" s="130" t="s">
        <v>121</v>
      </c>
      <c r="Z7658" s="130" t="s">
        <v>367</v>
      </c>
    </row>
    <row r="7659">
      <c r="L7659" s="116"/>
      <c r="M7659" s="116"/>
      <c r="N7659" s="116"/>
      <c r="O7659" s="116"/>
      <c r="T7659" s="103"/>
      <c r="Y7659" s="130" t="s">
        <v>616</v>
      </c>
      <c r="Z7659" s="130" t="s">
        <v>432</v>
      </c>
    </row>
    <row r="7660">
      <c r="L7660" s="116"/>
      <c r="M7660" s="116"/>
      <c r="N7660" s="116"/>
      <c r="O7660" s="116"/>
      <c r="T7660" s="103"/>
      <c r="Y7660" s="130" t="s">
        <v>67</v>
      </c>
      <c r="Z7660" s="130" t="s">
        <v>435</v>
      </c>
    </row>
    <row r="7661">
      <c r="L7661" s="116"/>
      <c r="M7661" s="116"/>
      <c r="N7661" s="116"/>
      <c r="O7661" s="116"/>
      <c r="T7661" s="103"/>
      <c r="Y7661" s="130" t="s">
        <v>69</v>
      </c>
      <c r="Z7661" s="130" t="s">
        <v>468</v>
      </c>
    </row>
    <row r="7662">
      <c r="L7662" s="116"/>
      <c r="M7662" s="116"/>
      <c r="N7662" s="116"/>
      <c r="O7662" s="116"/>
      <c r="T7662" s="103"/>
      <c r="Y7662" s="130" t="s">
        <v>243</v>
      </c>
      <c r="Z7662" s="130" t="s">
        <v>486</v>
      </c>
    </row>
    <row r="7663">
      <c r="L7663" s="116"/>
      <c r="M7663" s="116"/>
      <c r="N7663" s="116"/>
      <c r="O7663" s="116"/>
      <c r="T7663" s="103"/>
      <c r="Y7663" s="130" t="s">
        <v>139</v>
      </c>
      <c r="Z7663" s="130" t="s">
        <v>427</v>
      </c>
    </row>
    <row r="7664">
      <c r="L7664" s="116"/>
      <c r="M7664" s="116"/>
      <c r="N7664" s="116"/>
      <c r="O7664" s="116"/>
      <c r="T7664" s="103"/>
      <c r="Y7664" s="130" t="s">
        <v>603</v>
      </c>
      <c r="Z7664" s="130" t="s">
        <v>492</v>
      </c>
    </row>
    <row r="7665">
      <c r="L7665" s="116"/>
      <c r="M7665" s="116"/>
      <c r="N7665" s="116"/>
      <c r="O7665" s="116"/>
      <c r="T7665" s="103"/>
      <c r="Y7665" s="130" t="s">
        <v>619</v>
      </c>
      <c r="Z7665" s="130" t="s">
        <v>492</v>
      </c>
    </row>
    <row r="7666">
      <c r="L7666" s="116"/>
      <c r="M7666" s="116"/>
      <c r="N7666" s="116"/>
      <c r="O7666" s="116"/>
      <c r="T7666" s="103"/>
      <c r="Y7666" s="130" t="s">
        <v>546</v>
      </c>
      <c r="Z7666" s="130" t="s">
        <v>424</v>
      </c>
    </row>
    <row r="7667">
      <c r="L7667" s="116"/>
      <c r="M7667" s="116"/>
      <c r="N7667" s="116"/>
      <c r="O7667" s="116"/>
      <c r="T7667" s="103"/>
      <c r="Y7667" s="130" t="s">
        <v>81</v>
      </c>
      <c r="Z7667" s="130" t="s">
        <v>413</v>
      </c>
    </row>
    <row r="7668">
      <c r="L7668" s="116"/>
      <c r="M7668" s="116"/>
      <c r="N7668" s="116"/>
      <c r="O7668" s="116"/>
      <c r="T7668" s="103"/>
      <c r="Y7668" s="130" t="s">
        <v>97</v>
      </c>
      <c r="Z7668" s="130" t="s">
        <v>471</v>
      </c>
    </row>
    <row r="7669">
      <c r="L7669" s="116"/>
      <c r="M7669" s="116"/>
      <c r="N7669" s="116"/>
      <c r="O7669" s="116"/>
      <c r="T7669" s="103"/>
      <c r="Y7669" s="130" t="s">
        <v>123</v>
      </c>
      <c r="Z7669" s="130" t="s">
        <v>480</v>
      </c>
    </row>
    <row r="7670">
      <c r="L7670" s="116"/>
      <c r="M7670" s="116"/>
      <c r="N7670" s="116"/>
      <c r="O7670" s="116"/>
      <c r="T7670" s="103"/>
      <c r="Y7670" s="130" t="s">
        <v>548</v>
      </c>
      <c r="Z7670" s="130" t="s">
        <v>464</v>
      </c>
    </row>
    <row r="7671">
      <c r="L7671" s="116"/>
      <c r="M7671" s="116"/>
      <c r="N7671" s="116"/>
      <c r="O7671" s="116"/>
      <c r="T7671" s="103"/>
      <c r="Y7671" s="130" t="s">
        <v>91</v>
      </c>
      <c r="Z7671" s="130" t="s">
        <v>483</v>
      </c>
    </row>
    <row r="7672">
      <c r="L7672" s="116"/>
      <c r="M7672" s="116"/>
      <c r="N7672" s="116"/>
      <c r="O7672" s="116"/>
      <c r="T7672" s="103"/>
      <c r="Y7672" s="130" t="s">
        <v>582</v>
      </c>
      <c r="Z7672" s="130" t="s">
        <v>451</v>
      </c>
    </row>
    <row r="7673">
      <c r="L7673" s="116"/>
      <c r="M7673" s="116"/>
      <c r="N7673" s="116"/>
      <c r="O7673" s="116"/>
      <c r="T7673" s="103"/>
      <c r="Y7673" s="130" t="s">
        <v>255</v>
      </c>
      <c r="Z7673" s="130" t="s">
        <v>425</v>
      </c>
    </row>
    <row r="7674">
      <c r="L7674" s="116"/>
      <c r="M7674" s="116"/>
      <c r="N7674" s="116"/>
      <c r="O7674" s="116"/>
      <c r="T7674" s="103"/>
      <c r="Y7674" s="130" t="s">
        <v>103</v>
      </c>
      <c r="Z7674" s="130" t="s">
        <v>464</v>
      </c>
    </row>
    <row r="7675">
      <c r="L7675" s="116"/>
      <c r="M7675" s="116"/>
      <c r="N7675" s="116"/>
      <c r="O7675" s="116"/>
      <c r="T7675" s="103"/>
      <c r="Y7675" s="130" t="s">
        <v>75</v>
      </c>
      <c r="Z7675" s="130" t="s">
        <v>398</v>
      </c>
    </row>
    <row r="7676">
      <c r="L7676" s="116"/>
      <c r="M7676" s="116"/>
      <c r="N7676" s="116"/>
      <c r="O7676" s="116"/>
      <c r="T7676" s="103"/>
      <c r="Y7676" s="130" t="s">
        <v>131</v>
      </c>
      <c r="Z7676" s="130" t="s">
        <v>432</v>
      </c>
    </row>
    <row r="7677">
      <c r="L7677" s="116"/>
      <c r="M7677" s="116"/>
      <c r="N7677" s="116"/>
      <c r="O7677" s="116"/>
      <c r="T7677" s="103"/>
      <c r="Y7677" s="130" t="s">
        <v>141</v>
      </c>
      <c r="Z7677" s="130" t="s">
        <v>449</v>
      </c>
    </row>
    <row r="7678">
      <c r="L7678" s="116"/>
      <c r="M7678" s="116"/>
      <c r="N7678" s="116"/>
      <c r="O7678" s="116"/>
      <c r="T7678" s="103"/>
      <c r="Y7678" s="130" t="s">
        <v>193</v>
      </c>
      <c r="Z7678" s="130" t="s">
        <v>490</v>
      </c>
    </row>
    <row r="7679">
      <c r="L7679" s="116"/>
      <c r="M7679" s="116"/>
      <c r="N7679" s="116"/>
      <c r="O7679" s="116"/>
      <c r="T7679" s="103"/>
      <c r="Y7679" s="130" t="s">
        <v>129</v>
      </c>
      <c r="Z7679" s="130" t="s">
        <v>372</v>
      </c>
    </row>
    <row r="7680">
      <c r="L7680" s="116"/>
      <c r="M7680" s="116"/>
      <c r="N7680" s="116"/>
      <c r="O7680" s="116"/>
      <c r="T7680" s="103"/>
      <c r="Y7680" s="130" t="s">
        <v>89</v>
      </c>
      <c r="Z7680" s="130" t="s">
        <v>417</v>
      </c>
    </row>
    <row r="7681">
      <c r="L7681" s="116"/>
      <c r="M7681" s="116"/>
      <c r="N7681" s="116"/>
      <c r="O7681" s="116"/>
      <c r="T7681" s="103"/>
      <c r="Y7681" s="130" t="s">
        <v>165</v>
      </c>
      <c r="Z7681" s="130" t="s">
        <v>478</v>
      </c>
    </row>
    <row r="7682">
      <c r="L7682" s="116"/>
      <c r="M7682" s="116"/>
      <c r="N7682" s="116"/>
      <c r="O7682" s="116"/>
      <c r="T7682" s="103"/>
      <c r="Y7682" s="130" t="s">
        <v>598</v>
      </c>
      <c r="Z7682" s="130" t="s">
        <v>492</v>
      </c>
    </row>
    <row r="7683">
      <c r="L7683" s="116"/>
      <c r="M7683" s="116"/>
      <c r="N7683" s="116"/>
      <c r="O7683" s="116"/>
      <c r="T7683" s="103"/>
      <c r="Y7683" s="130" t="s">
        <v>205</v>
      </c>
      <c r="Z7683" s="130" t="s">
        <v>372</v>
      </c>
    </row>
    <row r="7684">
      <c r="L7684" s="116"/>
      <c r="M7684" s="116"/>
      <c r="N7684" s="116"/>
      <c r="O7684" s="116"/>
      <c r="T7684" s="103"/>
      <c r="Y7684" s="130" t="s">
        <v>527</v>
      </c>
      <c r="Z7684" s="130" t="s">
        <v>480</v>
      </c>
    </row>
    <row r="7685">
      <c r="L7685" s="116"/>
      <c r="M7685" s="116"/>
      <c r="N7685" s="116"/>
      <c r="O7685" s="116"/>
      <c r="T7685" s="103"/>
      <c r="Y7685" s="130" t="s">
        <v>60</v>
      </c>
      <c r="Z7685" s="130" t="s">
        <v>417</v>
      </c>
    </row>
    <row r="7686">
      <c r="L7686" s="116"/>
      <c r="M7686" s="116"/>
      <c r="N7686" s="116"/>
      <c r="O7686" s="116"/>
      <c r="T7686" s="103"/>
      <c r="Y7686" s="130" t="s">
        <v>585</v>
      </c>
      <c r="Z7686" s="130" t="s">
        <v>417</v>
      </c>
    </row>
    <row r="7687">
      <c r="L7687" s="116"/>
      <c r="M7687" s="116"/>
      <c r="N7687" s="116"/>
      <c r="O7687" s="116"/>
      <c r="T7687" s="103"/>
      <c r="Y7687" s="130" t="s">
        <v>135</v>
      </c>
      <c r="Z7687" s="130" t="s">
        <v>459</v>
      </c>
    </row>
    <row r="7688">
      <c r="L7688" s="116"/>
      <c r="M7688" s="116"/>
      <c r="N7688" s="116"/>
      <c r="O7688" s="116"/>
      <c r="T7688" s="103"/>
      <c r="Y7688" s="130" t="s">
        <v>617</v>
      </c>
      <c r="Z7688" s="130" t="s">
        <v>480</v>
      </c>
    </row>
    <row r="7689">
      <c r="L7689" s="116"/>
      <c r="M7689" s="116"/>
      <c r="N7689" s="116"/>
      <c r="O7689" s="116"/>
      <c r="T7689" s="103"/>
      <c r="Y7689" s="130" t="s">
        <v>211</v>
      </c>
      <c r="Z7689" s="130" t="s">
        <v>492</v>
      </c>
    </row>
    <row r="7690">
      <c r="L7690" s="116"/>
      <c r="M7690" s="116"/>
      <c r="N7690" s="116"/>
      <c r="O7690" s="116"/>
      <c r="T7690" s="103"/>
      <c r="Y7690" s="130" t="s">
        <v>608</v>
      </c>
      <c r="Z7690" s="130" t="s">
        <v>407</v>
      </c>
    </row>
    <row r="7691">
      <c r="L7691" s="116"/>
      <c r="M7691" s="116"/>
      <c r="N7691" s="116"/>
      <c r="O7691" s="116"/>
      <c r="T7691" s="103"/>
      <c r="Y7691" s="130" t="s">
        <v>77</v>
      </c>
      <c r="Z7691" s="130" t="s">
        <v>427</v>
      </c>
    </row>
    <row r="7692">
      <c r="L7692" s="116"/>
      <c r="M7692" s="116"/>
      <c r="N7692" s="116"/>
      <c r="O7692" s="116"/>
      <c r="T7692" s="103"/>
      <c r="Y7692" s="130" t="s">
        <v>163</v>
      </c>
      <c r="Z7692" s="130" t="s">
        <v>372</v>
      </c>
    </row>
    <row r="7693">
      <c r="L7693" s="116"/>
      <c r="M7693" s="116"/>
      <c r="N7693" s="116"/>
      <c r="O7693" s="116"/>
      <c r="T7693" s="103"/>
      <c r="Y7693" s="130" t="s">
        <v>111</v>
      </c>
      <c r="Z7693" s="130" t="s">
        <v>372</v>
      </c>
    </row>
    <row r="7694">
      <c r="L7694" s="116"/>
      <c r="M7694" s="116"/>
      <c r="N7694" s="116"/>
      <c r="O7694" s="116"/>
      <c r="T7694" s="103"/>
      <c r="Y7694" s="130" t="s">
        <v>191</v>
      </c>
      <c r="Z7694" s="130" t="s">
        <v>384</v>
      </c>
    </row>
    <row r="7695">
      <c r="L7695" s="116"/>
      <c r="M7695" s="116"/>
      <c r="N7695" s="116"/>
      <c r="O7695" s="116"/>
      <c r="T7695" s="103"/>
      <c r="Y7695" s="130" t="s">
        <v>542</v>
      </c>
      <c r="Z7695" s="130" t="s">
        <v>421</v>
      </c>
    </row>
    <row r="7696">
      <c r="L7696" s="116"/>
      <c r="M7696" s="116"/>
      <c r="N7696" s="116"/>
      <c r="O7696" s="116"/>
      <c r="T7696" s="103"/>
      <c r="Y7696" s="130" t="s">
        <v>618</v>
      </c>
      <c r="Z7696" s="130" t="s">
        <v>492</v>
      </c>
    </row>
    <row r="7697">
      <c r="L7697" s="116"/>
      <c r="M7697" s="116"/>
      <c r="N7697" s="116"/>
      <c r="O7697" s="116"/>
      <c r="T7697" s="103"/>
      <c r="Y7697" s="130" t="s">
        <v>87</v>
      </c>
      <c r="Z7697" s="130" t="s">
        <v>439</v>
      </c>
    </row>
    <row r="7698">
      <c r="L7698" s="116"/>
      <c r="M7698" s="116"/>
      <c r="N7698" s="116"/>
      <c r="O7698" s="116"/>
      <c r="T7698" s="103"/>
      <c r="Y7698" s="130" t="s">
        <v>596</v>
      </c>
      <c r="Z7698" s="130" t="s">
        <v>419</v>
      </c>
    </row>
    <row r="7699">
      <c r="L7699" s="116"/>
      <c r="M7699" s="116"/>
      <c r="N7699" s="116"/>
      <c r="O7699" s="116"/>
      <c r="T7699" s="103"/>
      <c r="Y7699" s="130" t="s">
        <v>125</v>
      </c>
      <c r="Z7699" s="130" t="s">
        <v>367</v>
      </c>
    </row>
    <row r="7700">
      <c r="L7700" s="116"/>
      <c r="M7700" s="116"/>
      <c r="N7700" s="116"/>
      <c r="O7700" s="116"/>
      <c r="T7700" s="103"/>
      <c r="Y7700" s="130" t="s">
        <v>175</v>
      </c>
      <c r="Z7700" s="130" t="s">
        <v>498</v>
      </c>
    </row>
    <row r="7701">
      <c r="L7701" s="116"/>
      <c r="M7701" s="116"/>
      <c r="N7701" s="116"/>
      <c r="O7701" s="116"/>
      <c r="T7701" s="103"/>
      <c r="Y7701" s="130" t="s">
        <v>83</v>
      </c>
      <c r="Z7701" s="130" t="s">
        <v>427</v>
      </c>
    </row>
    <row r="7702">
      <c r="L7702" s="116"/>
      <c r="M7702" s="116"/>
      <c r="N7702" s="116"/>
      <c r="O7702" s="116"/>
      <c r="T7702" s="103"/>
      <c r="Y7702" s="130" t="s">
        <v>227</v>
      </c>
      <c r="Z7702" s="130" t="s">
        <v>490</v>
      </c>
    </row>
    <row r="7703">
      <c r="L7703" s="116"/>
      <c r="M7703" s="116"/>
      <c r="N7703" s="116"/>
      <c r="O7703" s="116"/>
      <c r="T7703" s="103"/>
      <c r="Y7703" s="130" t="s">
        <v>235</v>
      </c>
      <c r="Z7703" s="130" t="s">
        <v>490</v>
      </c>
    </row>
    <row r="7704">
      <c r="L7704" s="116"/>
      <c r="M7704" s="116"/>
      <c r="N7704" s="116"/>
      <c r="O7704" s="116"/>
      <c r="T7704" s="103"/>
      <c r="Y7704" s="130" t="s">
        <v>121</v>
      </c>
      <c r="Z7704" s="130" t="s">
        <v>367</v>
      </c>
    </row>
    <row r="7705">
      <c r="L7705" s="116"/>
      <c r="M7705" s="116"/>
      <c r="N7705" s="116"/>
      <c r="O7705" s="116"/>
      <c r="T7705" s="103"/>
      <c r="Y7705" s="130" t="s">
        <v>616</v>
      </c>
      <c r="Z7705" s="130" t="s">
        <v>432</v>
      </c>
    </row>
    <row r="7706">
      <c r="L7706" s="116"/>
      <c r="M7706" s="116"/>
      <c r="N7706" s="116"/>
      <c r="O7706" s="116"/>
      <c r="T7706" s="103"/>
      <c r="Y7706" s="130" t="s">
        <v>67</v>
      </c>
      <c r="Z7706" s="130" t="s">
        <v>435</v>
      </c>
    </row>
    <row r="7707">
      <c r="L7707" s="116"/>
      <c r="M7707" s="116"/>
      <c r="N7707" s="116"/>
      <c r="O7707" s="116"/>
      <c r="T7707" s="103"/>
      <c r="Y7707" s="130" t="s">
        <v>69</v>
      </c>
      <c r="Z7707" s="130" t="s">
        <v>468</v>
      </c>
    </row>
    <row r="7708">
      <c r="L7708" s="116"/>
      <c r="M7708" s="116"/>
      <c r="N7708" s="116"/>
      <c r="O7708" s="116"/>
      <c r="T7708" s="103"/>
      <c r="Y7708" s="130" t="s">
        <v>243</v>
      </c>
      <c r="Z7708" s="130" t="s">
        <v>486</v>
      </c>
    </row>
    <row r="7709">
      <c r="L7709" s="116"/>
      <c r="M7709" s="116"/>
      <c r="N7709" s="116"/>
      <c r="O7709" s="116"/>
      <c r="T7709" s="103"/>
      <c r="Y7709" s="130" t="s">
        <v>139</v>
      </c>
      <c r="Z7709" s="130" t="s">
        <v>427</v>
      </c>
    </row>
    <row r="7710">
      <c r="L7710" s="116"/>
      <c r="M7710" s="116"/>
      <c r="N7710" s="116"/>
      <c r="O7710" s="116"/>
      <c r="T7710" s="103"/>
      <c r="Y7710" s="130" t="s">
        <v>603</v>
      </c>
      <c r="Z7710" s="130" t="s">
        <v>492</v>
      </c>
    </row>
    <row r="7711">
      <c r="L7711" s="116"/>
      <c r="M7711" s="116"/>
      <c r="N7711" s="116"/>
      <c r="O7711" s="116"/>
      <c r="T7711" s="103"/>
      <c r="Y7711" s="130" t="s">
        <v>619</v>
      </c>
      <c r="Z7711" s="130" t="s">
        <v>492</v>
      </c>
    </row>
    <row r="7712">
      <c r="L7712" s="116"/>
      <c r="M7712" s="116"/>
      <c r="N7712" s="116"/>
      <c r="O7712" s="116"/>
      <c r="T7712" s="103"/>
      <c r="Y7712" s="130" t="s">
        <v>81</v>
      </c>
      <c r="Z7712" s="130" t="s">
        <v>413</v>
      </c>
    </row>
    <row r="7713">
      <c r="L7713" s="116"/>
      <c r="M7713" s="116"/>
      <c r="N7713" s="116"/>
      <c r="O7713" s="116"/>
      <c r="T7713" s="103"/>
      <c r="Y7713" s="130" t="s">
        <v>97</v>
      </c>
      <c r="Z7713" s="130" t="s">
        <v>471</v>
      </c>
    </row>
    <row r="7714">
      <c r="L7714" s="116"/>
      <c r="M7714" s="116"/>
      <c r="N7714" s="116"/>
      <c r="O7714" s="116"/>
      <c r="T7714" s="103"/>
      <c r="Y7714" s="130" t="s">
        <v>123</v>
      </c>
      <c r="Z7714" s="130" t="s">
        <v>480</v>
      </c>
    </row>
    <row r="7715">
      <c r="L7715" s="116"/>
      <c r="M7715" s="116"/>
      <c r="N7715" s="116"/>
      <c r="O7715" s="116"/>
      <c r="T7715" s="103"/>
      <c r="Y7715" s="130" t="s">
        <v>548</v>
      </c>
      <c r="Z7715" s="130" t="s">
        <v>464</v>
      </c>
    </row>
    <row r="7716">
      <c r="L7716" s="116"/>
      <c r="M7716" s="116"/>
      <c r="N7716" s="116"/>
      <c r="O7716" s="116"/>
      <c r="T7716" s="103"/>
      <c r="Y7716" s="130" t="s">
        <v>91</v>
      </c>
      <c r="Z7716" s="130" t="s">
        <v>483</v>
      </c>
    </row>
    <row r="7717">
      <c r="L7717" s="116"/>
      <c r="M7717" s="116"/>
      <c r="N7717" s="116"/>
      <c r="O7717" s="116"/>
      <c r="T7717" s="103"/>
      <c r="Y7717" s="130" t="s">
        <v>582</v>
      </c>
      <c r="Z7717" s="130" t="s">
        <v>451</v>
      </c>
    </row>
    <row r="7718">
      <c r="L7718" s="116"/>
      <c r="M7718" s="116"/>
      <c r="N7718" s="116"/>
      <c r="O7718" s="116"/>
      <c r="T7718" s="103"/>
      <c r="Y7718" s="130" t="s">
        <v>255</v>
      </c>
      <c r="Z7718" s="130" t="s">
        <v>425</v>
      </c>
    </row>
    <row r="7719">
      <c r="L7719" s="116"/>
      <c r="M7719" s="116"/>
      <c r="N7719" s="116"/>
      <c r="O7719" s="116"/>
      <c r="T7719" s="103"/>
      <c r="Y7719" s="130" t="s">
        <v>103</v>
      </c>
      <c r="Z7719" s="130" t="s">
        <v>464</v>
      </c>
    </row>
    <row r="7720">
      <c r="L7720" s="116"/>
      <c r="M7720" s="116"/>
      <c r="N7720" s="116"/>
      <c r="O7720" s="116"/>
      <c r="T7720" s="103"/>
      <c r="Y7720" s="130" t="s">
        <v>75</v>
      </c>
      <c r="Z7720" s="130" t="s">
        <v>398</v>
      </c>
    </row>
    <row r="7721">
      <c r="L7721" s="116"/>
      <c r="M7721" s="116"/>
      <c r="N7721" s="116"/>
      <c r="O7721" s="116"/>
      <c r="T7721" s="103"/>
      <c r="Y7721" s="130" t="s">
        <v>131</v>
      </c>
      <c r="Z7721" s="130" t="s">
        <v>432</v>
      </c>
    </row>
    <row r="7722">
      <c r="L7722" s="116"/>
      <c r="M7722" s="116"/>
      <c r="N7722" s="116"/>
      <c r="O7722" s="116"/>
      <c r="T7722" s="103"/>
      <c r="Y7722" s="130" t="s">
        <v>193</v>
      </c>
      <c r="Z7722" s="130" t="s">
        <v>490</v>
      </c>
    </row>
    <row r="7723">
      <c r="L7723" s="116"/>
      <c r="M7723" s="116"/>
      <c r="N7723" s="116"/>
      <c r="O7723" s="116"/>
      <c r="T7723" s="103"/>
      <c r="Y7723" s="130" t="s">
        <v>129</v>
      </c>
      <c r="Z7723" s="130" t="s">
        <v>372</v>
      </c>
    </row>
    <row r="7724">
      <c r="L7724" s="116"/>
      <c r="M7724" s="116"/>
      <c r="N7724" s="116"/>
      <c r="O7724" s="116"/>
      <c r="T7724" s="103"/>
      <c r="Y7724" s="130" t="s">
        <v>89</v>
      </c>
      <c r="Z7724" s="130" t="s">
        <v>417</v>
      </c>
    </row>
    <row r="7725">
      <c r="L7725" s="116"/>
      <c r="M7725" s="116"/>
      <c r="N7725" s="116"/>
      <c r="O7725" s="116"/>
      <c r="T7725" s="103"/>
      <c r="Y7725" s="130" t="s">
        <v>165</v>
      </c>
      <c r="Z7725" s="130" t="s">
        <v>478</v>
      </c>
    </row>
    <row r="7726">
      <c r="L7726" s="116"/>
      <c r="M7726" s="116"/>
      <c r="N7726" s="116"/>
      <c r="O7726" s="116"/>
      <c r="T7726" s="103"/>
      <c r="Y7726" s="130" t="s">
        <v>598</v>
      </c>
      <c r="Z7726" s="130" t="s">
        <v>492</v>
      </c>
    </row>
    <row r="7727">
      <c r="L7727" s="116"/>
      <c r="M7727" s="116"/>
      <c r="N7727" s="116"/>
      <c r="O7727" s="116"/>
      <c r="T7727" s="103"/>
      <c r="Y7727" s="130" t="s">
        <v>205</v>
      </c>
      <c r="Z7727" s="130" t="s">
        <v>372</v>
      </c>
    </row>
    <row r="7728">
      <c r="L7728" s="116"/>
      <c r="M7728" s="116"/>
      <c r="N7728" s="116"/>
      <c r="O7728" s="116"/>
      <c r="T7728" s="103"/>
      <c r="Y7728" s="130" t="s">
        <v>527</v>
      </c>
      <c r="Z7728" s="130" t="s">
        <v>480</v>
      </c>
    </row>
    <row r="7729">
      <c r="L7729" s="116"/>
      <c r="M7729" s="116"/>
      <c r="N7729" s="116"/>
      <c r="O7729" s="116"/>
      <c r="T7729" s="103"/>
      <c r="Y7729" s="130" t="s">
        <v>60</v>
      </c>
      <c r="Z7729" s="130" t="s">
        <v>417</v>
      </c>
    </row>
    <row r="7730">
      <c r="L7730" s="116"/>
      <c r="M7730" s="116"/>
      <c r="N7730" s="116"/>
      <c r="O7730" s="116"/>
      <c r="T7730" s="103"/>
      <c r="Y7730" s="130" t="s">
        <v>585</v>
      </c>
      <c r="Z7730" s="130" t="s">
        <v>417</v>
      </c>
    </row>
    <row r="7731">
      <c r="L7731" s="116"/>
      <c r="M7731" s="116"/>
      <c r="N7731" s="116"/>
      <c r="O7731" s="116"/>
      <c r="T7731" s="103"/>
      <c r="Y7731" s="130" t="s">
        <v>135</v>
      </c>
      <c r="Z7731" s="130" t="s">
        <v>459</v>
      </c>
    </row>
    <row r="7732">
      <c r="L7732" s="116"/>
      <c r="M7732" s="116"/>
      <c r="N7732" s="116"/>
      <c r="O7732" s="116"/>
      <c r="T7732" s="103"/>
      <c r="Y7732" s="130" t="s">
        <v>189</v>
      </c>
      <c r="Z7732" s="130" t="s">
        <v>490</v>
      </c>
    </row>
    <row r="7733">
      <c r="L7733" s="116"/>
      <c r="M7733" s="116"/>
      <c r="N7733" s="116"/>
      <c r="O7733" s="116"/>
      <c r="T7733" s="103"/>
      <c r="Y7733" s="130" t="s">
        <v>211</v>
      </c>
      <c r="Z7733" s="130" t="s">
        <v>492</v>
      </c>
    </row>
    <row r="7734">
      <c r="L7734" s="116"/>
      <c r="M7734" s="116"/>
      <c r="N7734" s="116"/>
      <c r="O7734" s="116"/>
      <c r="T7734" s="103"/>
      <c r="Y7734" s="130" t="s">
        <v>608</v>
      </c>
      <c r="Z7734" s="130" t="s">
        <v>407</v>
      </c>
    </row>
    <row r="7735">
      <c r="L7735" s="116"/>
      <c r="M7735" s="116"/>
      <c r="N7735" s="116"/>
      <c r="O7735" s="116"/>
      <c r="T7735" s="103"/>
      <c r="Y7735" s="130" t="s">
        <v>77</v>
      </c>
      <c r="Z7735" s="130" t="s">
        <v>427</v>
      </c>
    </row>
    <row r="7736">
      <c r="L7736" s="116"/>
      <c r="M7736" s="116"/>
      <c r="N7736" s="116"/>
      <c r="O7736" s="116"/>
      <c r="T7736" s="103"/>
      <c r="Y7736" s="130" t="s">
        <v>163</v>
      </c>
      <c r="Z7736" s="130" t="s">
        <v>372</v>
      </c>
    </row>
    <row r="7737">
      <c r="L7737" s="116"/>
      <c r="M7737" s="116"/>
      <c r="N7737" s="116"/>
      <c r="O7737" s="116"/>
      <c r="T7737" s="103"/>
      <c r="Y7737" s="130" t="s">
        <v>111</v>
      </c>
      <c r="Z7737" s="130" t="s">
        <v>372</v>
      </c>
    </row>
    <row r="7738">
      <c r="L7738" s="116"/>
      <c r="M7738" s="116"/>
      <c r="N7738" s="116"/>
      <c r="O7738" s="116"/>
      <c r="T7738" s="103"/>
      <c r="Y7738" s="130" t="s">
        <v>191</v>
      </c>
      <c r="Z7738" s="130" t="s">
        <v>384</v>
      </c>
    </row>
    <row r="7739">
      <c r="L7739" s="116"/>
      <c r="M7739" s="116"/>
      <c r="N7739" s="116"/>
      <c r="O7739" s="116"/>
      <c r="T7739" s="103"/>
      <c r="Y7739" s="130" t="s">
        <v>542</v>
      </c>
      <c r="Z7739" s="130" t="s">
        <v>421</v>
      </c>
    </row>
    <row r="7740">
      <c r="L7740" s="116"/>
      <c r="M7740" s="116"/>
      <c r="N7740" s="116"/>
      <c r="O7740" s="116"/>
      <c r="T7740" s="103"/>
      <c r="Y7740" s="130" t="s">
        <v>620</v>
      </c>
      <c r="Z7740" s="130" t="s">
        <v>492</v>
      </c>
    </row>
    <row r="7741">
      <c r="L7741" s="116"/>
      <c r="M7741" s="116"/>
      <c r="N7741" s="116"/>
      <c r="O7741" s="116"/>
      <c r="T7741" s="103"/>
      <c r="Y7741" s="130" t="s">
        <v>618</v>
      </c>
      <c r="Z7741" s="130" t="s">
        <v>492</v>
      </c>
    </row>
    <row r="7742">
      <c r="L7742" s="116"/>
      <c r="M7742" s="116"/>
      <c r="N7742" s="116"/>
      <c r="O7742" s="116"/>
      <c r="T7742" s="103"/>
      <c r="Y7742" s="130" t="s">
        <v>87</v>
      </c>
      <c r="Z7742" s="130" t="s">
        <v>439</v>
      </c>
    </row>
    <row r="7743">
      <c r="L7743" s="116"/>
      <c r="M7743" s="116"/>
      <c r="N7743" s="116"/>
      <c r="O7743" s="116"/>
      <c r="T7743" s="103"/>
      <c r="Y7743" s="130" t="s">
        <v>73</v>
      </c>
      <c r="Z7743" s="130" t="s">
        <v>489</v>
      </c>
    </row>
    <row r="7744">
      <c r="L7744" s="116"/>
      <c r="M7744" s="116"/>
      <c r="N7744" s="116"/>
      <c r="O7744" s="116"/>
      <c r="T7744" s="103"/>
      <c r="Y7744" s="130" t="s">
        <v>125</v>
      </c>
      <c r="Z7744" s="130" t="s">
        <v>367</v>
      </c>
    </row>
    <row r="7745">
      <c r="L7745" s="116"/>
      <c r="M7745" s="116"/>
      <c r="N7745" s="116"/>
      <c r="O7745" s="116"/>
      <c r="T7745" s="103"/>
      <c r="Y7745" s="130" t="s">
        <v>175</v>
      </c>
      <c r="Z7745" s="130" t="s">
        <v>498</v>
      </c>
    </row>
    <row r="7746">
      <c r="L7746" s="116"/>
      <c r="M7746" s="116"/>
      <c r="N7746" s="116"/>
      <c r="O7746" s="116"/>
      <c r="T7746" s="103"/>
      <c r="Y7746" s="130" t="s">
        <v>83</v>
      </c>
      <c r="Z7746" s="130" t="s">
        <v>427</v>
      </c>
    </row>
    <row r="7747">
      <c r="L7747" s="116"/>
      <c r="M7747" s="116"/>
      <c r="N7747" s="116"/>
      <c r="O7747" s="116"/>
      <c r="T7747" s="103"/>
      <c r="Y7747" s="130" t="s">
        <v>227</v>
      </c>
      <c r="Z7747" s="130" t="s">
        <v>490</v>
      </c>
    </row>
    <row r="7748">
      <c r="L7748" s="116"/>
      <c r="M7748" s="116"/>
      <c r="N7748" s="116"/>
      <c r="O7748" s="116"/>
      <c r="T7748" s="103"/>
      <c r="Y7748" s="130" t="s">
        <v>235</v>
      </c>
      <c r="Z7748" s="130" t="s">
        <v>490</v>
      </c>
    </row>
    <row r="7749">
      <c r="L7749" s="116"/>
      <c r="M7749" s="116"/>
      <c r="N7749" s="116"/>
      <c r="O7749" s="116"/>
      <c r="T7749" s="103"/>
      <c r="Y7749" s="130" t="s">
        <v>121</v>
      </c>
      <c r="Z7749" s="130" t="s">
        <v>367</v>
      </c>
    </row>
    <row r="7750">
      <c r="L7750" s="116"/>
      <c r="M7750" s="116"/>
      <c r="N7750" s="116"/>
      <c r="O7750" s="116"/>
      <c r="T7750" s="103"/>
      <c r="Y7750" s="130" t="s">
        <v>616</v>
      </c>
      <c r="Z7750" s="130" t="s">
        <v>432</v>
      </c>
    </row>
    <row r="7751">
      <c r="L7751" s="116"/>
      <c r="M7751" s="116"/>
      <c r="N7751" s="116"/>
      <c r="O7751" s="116"/>
      <c r="T7751" s="103"/>
      <c r="Y7751" s="130" t="s">
        <v>67</v>
      </c>
      <c r="Z7751" s="130" t="s">
        <v>435</v>
      </c>
    </row>
    <row r="7752">
      <c r="L7752" s="116"/>
      <c r="M7752" s="116"/>
      <c r="N7752" s="116"/>
      <c r="O7752" s="116"/>
      <c r="T7752" s="103"/>
      <c r="Y7752" s="130" t="s">
        <v>69</v>
      </c>
      <c r="Z7752" s="130" t="s">
        <v>468</v>
      </c>
    </row>
    <row r="7753">
      <c r="L7753" s="116"/>
      <c r="M7753" s="116"/>
      <c r="N7753" s="116"/>
      <c r="O7753" s="116"/>
      <c r="T7753" s="103"/>
      <c r="Y7753" s="130" t="s">
        <v>243</v>
      </c>
      <c r="Z7753" s="130" t="s">
        <v>486</v>
      </c>
    </row>
    <row r="7754">
      <c r="L7754" s="116"/>
      <c r="M7754" s="116"/>
      <c r="N7754" s="116"/>
      <c r="O7754" s="116"/>
      <c r="T7754" s="103"/>
      <c r="Y7754" s="130" t="s">
        <v>139</v>
      </c>
      <c r="Z7754" s="130" t="s">
        <v>427</v>
      </c>
    </row>
    <row r="7755">
      <c r="L7755" s="116"/>
      <c r="M7755" s="116"/>
      <c r="N7755" s="116"/>
      <c r="O7755" s="116"/>
      <c r="T7755" s="103"/>
      <c r="Y7755" s="130" t="s">
        <v>603</v>
      </c>
      <c r="Z7755" s="130" t="s">
        <v>492</v>
      </c>
    </row>
    <row r="7756">
      <c r="L7756" s="116"/>
      <c r="M7756" s="116"/>
      <c r="N7756" s="116"/>
      <c r="O7756" s="116"/>
      <c r="T7756" s="103"/>
      <c r="Y7756" s="130" t="s">
        <v>619</v>
      </c>
      <c r="Z7756" s="130" t="s">
        <v>492</v>
      </c>
    </row>
    <row r="7757">
      <c r="L7757" s="116"/>
      <c r="M7757" s="116"/>
      <c r="N7757" s="116"/>
      <c r="O7757" s="116"/>
      <c r="T7757" s="103"/>
      <c r="Y7757" s="130" t="s">
        <v>81</v>
      </c>
      <c r="Z7757" s="130" t="s">
        <v>413</v>
      </c>
    </row>
    <row r="7758">
      <c r="L7758" s="116"/>
      <c r="M7758" s="116"/>
      <c r="N7758" s="116"/>
      <c r="O7758" s="116"/>
      <c r="T7758" s="103"/>
      <c r="Y7758" s="130" t="s">
        <v>97</v>
      </c>
      <c r="Z7758" s="130" t="s">
        <v>471</v>
      </c>
    </row>
    <row r="7759">
      <c r="L7759" s="116"/>
      <c r="M7759" s="116"/>
      <c r="N7759" s="116"/>
      <c r="O7759" s="116"/>
      <c r="T7759" s="103"/>
      <c r="Y7759" s="130" t="s">
        <v>123</v>
      </c>
      <c r="Z7759" s="130" t="s">
        <v>480</v>
      </c>
    </row>
    <row r="7760">
      <c r="L7760" s="116"/>
      <c r="M7760" s="116"/>
      <c r="N7760" s="116"/>
      <c r="O7760" s="116"/>
      <c r="T7760" s="103"/>
      <c r="Y7760" s="130" t="s">
        <v>548</v>
      </c>
      <c r="Z7760" s="130" t="s">
        <v>464</v>
      </c>
    </row>
    <row r="7761">
      <c r="L7761" s="116"/>
      <c r="M7761" s="116"/>
      <c r="N7761" s="116"/>
      <c r="O7761" s="116"/>
      <c r="T7761" s="103"/>
      <c r="Y7761" s="130" t="s">
        <v>91</v>
      </c>
      <c r="Z7761" s="130" t="s">
        <v>483</v>
      </c>
    </row>
    <row r="7762">
      <c r="L7762" s="116"/>
      <c r="M7762" s="116"/>
      <c r="N7762" s="116"/>
      <c r="O7762" s="116"/>
      <c r="T7762" s="103"/>
      <c r="Y7762" s="130" t="s">
        <v>582</v>
      </c>
      <c r="Z7762" s="130" t="s">
        <v>451</v>
      </c>
    </row>
    <row r="7763">
      <c r="L7763" s="116"/>
      <c r="M7763" s="116"/>
      <c r="N7763" s="116"/>
      <c r="O7763" s="116"/>
      <c r="T7763" s="103"/>
      <c r="Y7763" s="130" t="s">
        <v>255</v>
      </c>
      <c r="Z7763" s="130" t="s">
        <v>425</v>
      </c>
    </row>
    <row r="7764">
      <c r="L7764" s="116"/>
      <c r="M7764" s="116"/>
      <c r="N7764" s="116"/>
      <c r="O7764" s="116"/>
      <c r="T7764" s="103"/>
      <c r="Y7764" s="130" t="s">
        <v>103</v>
      </c>
      <c r="Z7764" s="130" t="s">
        <v>464</v>
      </c>
    </row>
    <row r="7765">
      <c r="L7765" s="116"/>
      <c r="M7765" s="116"/>
      <c r="N7765" s="116"/>
      <c r="O7765" s="116"/>
      <c r="T7765" s="103"/>
      <c r="Y7765" s="130" t="s">
        <v>75</v>
      </c>
      <c r="Z7765" s="130" t="s">
        <v>398</v>
      </c>
    </row>
    <row r="7766">
      <c r="L7766" s="116"/>
      <c r="M7766" s="116"/>
      <c r="N7766" s="116"/>
      <c r="O7766" s="116"/>
      <c r="T7766" s="103"/>
      <c r="Y7766" s="130" t="s">
        <v>131</v>
      </c>
      <c r="Z7766" s="130" t="s">
        <v>432</v>
      </c>
    </row>
    <row r="7767">
      <c r="L7767" s="116"/>
      <c r="M7767" s="116"/>
      <c r="N7767" s="116"/>
      <c r="O7767" s="116"/>
      <c r="T7767" s="103"/>
      <c r="Y7767" s="130" t="s">
        <v>193</v>
      </c>
      <c r="Z7767" s="130" t="s">
        <v>490</v>
      </c>
    </row>
    <row r="7768">
      <c r="L7768" s="116"/>
      <c r="M7768" s="116"/>
      <c r="N7768" s="116"/>
      <c r="O7768" s="116"/>
      <c r="T7768" s="103"/>
      <c r="Y7768" s="130" t="s">
        <v>129</v>
      </c>
      <c r="Z7768" s="130" t="s">
        <v>372</v>
      </c>
    </row>
    <row r="7769">
      <c r="L7769" s="116"/>
      <c r="M7769" s="116"/>
      <c r="N7769" s="116"/>
      <c r="O7769" s="116"/>
      <c r="T7769" s="103"/>
      <c r="Y7769" s="130" t="s">
        <v>89</v>
      </c>
      <c r="Z7769" s="130" t="s">
        <v>417</v>
      </c>
    </row>
    <row r="7770">
      <c r="L7770" s="116"/>
      <c r="M7770" s="116"/>
      <c r="N7770" s="116"/>
      <c r="O7770" s="116"/>
      <c r="T7770" s="103"/>
      <c r="Y7770" s="130" t="s">
        <v>165</v>
      </c>
      <c r="Z7770" s="130" t="s">
        <v>478</v>
      </c>
    </row>
    <row r="7771">
      <c r="L7771" s="116"/>
      <c r="M7771" s="116"/>
      <c r="N7771" s="116"/>
      <c r="O7771" s="116"/>
      <c r="T7771" s="103"/>
      <c r="Y7771" s="130" t="s">
        <v>598</v>
      </c>
      <c r="Z7771" s="130" t="s">
        <v>492</v>
      </c>
    </row>
    <row r="7772">
      <c r="L7772" s="116"/>
      <c r="M7772" s="116"/>
      <c r="N7772" s="116"/>
      <c r="O7772" s="116"/>
      <c r="T7772" s="103"/>
      <c r="Y7772" s="130" t="s">
        <v>205</v>
      </c>
      <c r="Z7772" s="130" t="s">
        <v>372</v>
      </c>
    </row>
    <row r="7773">
      <c r="L7773" s="116"/>
      <c r="M7773" s="116"/>
      <c r="N7773" s="116"/>
      <c r="O7773" s="116"/>
      <c r="T7773" s="103"/>
      <c r="Y7773" s="130" t="s">
        <v>527</v>
      </c>
      <c r="Z7773" s="130" t="s">
        <v>480</v>
      </c>
    </row>
    <row r="7774">
      <c r="L7774" s="116"/>
      <c r="M7774" s="116"/>
      <c r="N7774" s="116"/>
      <c r="O7774" s="116"/>
      <c r="T7774" s="103"/>
      <c r="Y7774" s="130" t="s">
        <v>60</v>
      </c>
      <c r="Z7774" s="130" t="s">
        <v>417</v>
      </c>
    </row>
    <row r="7775">
      <c r="L7775" s="116"/>
      <c r="M7775" s="116"/>
      <c r="N7775" s="116"/>
      <c r="O7775" s="116"/>
      <c r="T7775" s="103"/>
      <c r="Y7775" s="130" t="s">
        <v>585</v>
      </c>
      <c r="Z7775" s="130" t="s">
        <v>417</v>
      </c>
    </row>
    <row r="7776">
      <c r="L7776" s="116"/>
      <c r="M7776" s="116"/>
      <c r="N7776" s="116"/>
      <c r="O7776" s="116"/>
      <c r="T7776" s="103"/>
      <c r="Y7776" s="130" t="s">
        <v>135</v>
      </c>
      <c r="Z7776" s="130" t="s">
        <v>459</v>
      </c>
    </row>
    <row r="7777">
      <c r="L7777" s="116"/>
      <c r="M7777" s="116"/>
      <c r="N7777" s="116"/>
      <c r="O7777" s="116"/>
      <c r="T7777" s="103"/>
      <c r="Y7777" s="130" t="s">
        <v>211</v>
      </c>
      <c r="Z7777" s="130" t="s">
        <v>492</v>
      </c>
    </row>
    <row r="7778">
      <c r="L7778" s="116"/>
      <c r="M7778" s="116"/>
      <c r="N7778" s="116"/>
      <c r="O7778" s="116"/>
      <c r="T7778" s="103"/>
      <c r="Y7778" s="130" t="s">
        <v>608</v>
      </c>
      <c r="Z7778" s="130" t="s">
        <v>407</v>
      </c>
    </row>
    <row r="7779">
      <c r="L7779" s="116"/>
      <c r="M7779" s="116"/>
      <c r="N7779" s="116"/>
      <c r="O7779" s="116"/>
      <c r="T7779" s="103"/>
      <c r="Y7779" s="130" t="s">
        <v>77</v>
      </c>
      <c r="Z7779" s="130" t="s">
        <v>427</v>
      </c>
    </row>
    <row r="7780">
      <c r="L7780" s="116"/>
      <c r="M7780" s="116"/>
      <c r="N7780" s="116"/>
      <c r="O7780" s="116"/>
      <c r="T7780" s="103"/>
      <c r="Y7780" s="130" t="s">
        <v>163</v>
      </c>
      <c r="Z7780" s="130" t="s">
        <v>372</v>
      </c>
    </row>
    <row r="7781">
      <c r="L7781" s="116"/>
      <c r="M7781" s="116"/>
      <c r="N7781" s="116"/>
      <c r="O7781" s="116"/>
      <c r="T7781" s="103"/>
      <c r="Y7781" s="130" t="s">
        <v>111</v>
      </c>
      <c r="Z7781" s="130" t="s">
        <v>372</v>
      </c>
    </row>
    <row r="7782">
      <c r="L7782" s="116"/>
      <c r="M7782" s="116"/>
      <c r="N7782" s="116"/>
      <c r="O7782" s="116"/>
      <c r="T7782" s="103"/>
      <c r="Y7782" s="130" t="s">
        <v>191</v>
      </c>
      <c r="Z7782" s="130" t="s">
        <v>384</v>
      </c>
    </row>
    <row r="7783">
      <c r="L7783" s="116"/>
      <c r="M7783" s="116"/>
      <c r="N7783" s="116"/>
      <c r="O7783" s="116"/>
      <c r="T7783" s="103"/>
      <c r="Y7783" s="130" t="s">
        <v>542</v>
      </c>
      <c r="Z7783" s="130" t="s">
        <v>421</v>
      </c>
    </row>
    <row r="7784">
      <c r="L7784" s="116"/>
      <c r="M7784" s="116"/>
      <c r="N7784" s="116"/>
      <c r="O7784" s="116"/>
      <c r="T7784" s="103"/>
      <c r="Y7784" s="130" t="s">
        <v>618</v>
      </c>
      <c r="Z7784" s="130" t="s">
        <v>492</v>
      </c>
    </row>
    <row r="7785">
      <c r="L7785" s="116"/>
      <c r="M7785" s="116"/>
      <c r="N7785" s="116"/>
      <c r="O7785" s="116"/>
      <c r="T7785" s="103"/>
      <c r="Y7785" s="130" t="s">
        <v>622</v>
      </c>
      <c r="Z7785" s="130" t="s">
        <v>492</v>
      </c>
    </row>
    <row r="7786">
      <c r="L7786" s="116"/>
      <c r="M7786" s="116"/>
      <c r="N7786" s="116"/>
      <c r="O7786" s="116"/>
      <c r="T7786" s="103"/>
      <c r="Y7786" s="130" t="s">
        <v>87</v>
      </c>
      <c r="Z7786" s="130" t="s">
        <v>439</v>
      </c>
    </row>
    <row r="7787">
      <c r="L7787" s="116"/>
      <c r="M7787" s="116"/>
      <c r="N7787" s="116"/>
      <c r="O7787" s="116"/>
      <c r="T7787" s="103"/>
      <c r="Y7787" s="130" t="s">
        <v>623</v>
      </c>
      <c r="Z7787" s="130" t="s">
        <v>492</v>
      </c>
    </row>
    <row r="7788">
      <c r="L7788" s="116"/>
      <c r="M7788" s="116"/>
      <c r="N7788" s="116"/>
      <c r="O7788" s="116"/>
      <c r="T7788" s="103"/>
      <c r="Y7788" s="130" t="s">
        <v>125</v>
      </c>
      <c r="Z7788" s="130" t="s">
        <v>367</v>
      </c>
    </row>
    <row r="7789">
      <c r="L7789" s="116"/>
      <c r="M7789" s="116"/>
      <c r="N7789" s="116"/>
      <c r="O7789" s="116"/>
      <c r="T7789" s="103"/>
      <c r="Y7789" s="130" t="s">
        <v>175</v>
      </c>
      <c r="Z7789" s="130" t="s">
        <v>498</v>
      </c>
    </row>
    <row r="7790">
      <c r="L7790" s="116"/>
      <c r="M7790" s="116"/>
      <c r="N7790" s="116"/>
      <c r="O7790" s="116"/>
      <c r="T7790" s="103"/>
      <c r="Y7790" s="130" t="s">
        <v>83</v>
      </c>
      <c r="Z7790" s="130" t="s">
        <v>427</v>
      </c>
    </row>
    <row r="7791">
      <c r="L7791" s="116"/>
      <c r="M7791" s="116"/>
      <c r="N7791" s="116"/>
      <c r="O7791" s="116"/>
      <c r="T7791" s="103"/>
      <c r="Y7791" s="130" t="s">
        <v>187</v>
      </c>
      <c r="Z7791" s="130" t="s">
        <v>490</v>
      </c>
    </row>
    <row r="7792">
      <c r="L7792" s="116"/>
      <c r="M7792" s="116"/>
      <c r="N7792" s="116"/>
      <c r="O7792" s="116"/>
      <c r="T7792" s="103"/>
      <c r="Y7792" s="130" t="s">
        <v>624</v>
      </c>
      <c r="Z7792" s="130" t="s">
        <v>490</v>
      </c>
    </row>
    <row r="7793">
      <c r="L7793" s="116"/>
      <c r="M7793" s="116"/>
      <c r="N7793" s="116"/>
      <c r="O7793" s="116"/>
      <c r="T7793" s="103"/>
      <c r="Y7793" s="130" t="s">
        <v>235</v>
      </c>
      <c r="Z7793" s="130" t="s">
        <v>490</v>
      </c>
    </row>
    <row r="7794">
      <c r="L7794" s="116"/>
      <c r="M7794" s="116"/>
      <c r="N7794" s="116"/>
      <c r="O7794" s="116"/>
      <c r="T7794" s="103"/>
      <c r="Y7794" s="130" t="s">
        <v>121</v>
      </c>
      <c r="Z7794" s="130" t="s">
        <v>367</v>
      </c>
    </row>
    <row r="7795">
      <c r="L7795" s="116"/>
      <c r="M7795" s="116"/>
      <c r="N7795" s="116"/>
      <c r="O7795" s="116"/>
      <c r="T7795" s="103"/>
      <c r="Y7795" s="130" t="s">
        <v>616</v>
      </c>
      <c r="Z7795" s="130" t="s">
        <v>432</v>
      </c>
    </row>
    <row r="7796">
      <c r="L7796" s="116"/>
      <c r="M7796" s="116"/>
      <c r="N7796" s="116"/>
      <c r="O7796" s="116"/>
      <c r="T7796" s="103"/>
      <c r="Y7796" s="130" t="s">
        <v>67</v>
      </c>
      <c r="Z7796" s="130" t="s">
        <v>435</v>
      </c>
    </row>
    <row r="7797">
      <c r="L7797" s="116"/>
      <c r="M7797" s="116"/>
      <c r="N7797" s="116"/>
      <c r="O7797" s="116"/>
      <c r="T7797" s="103"/>
      <c r="Y7797" s="130" t="s">
        <v>69</v>
      </c>
      <c r="Z7797" s="130" t="s">
        <v>468</v>
      </c>
    </row>
    <row r="7798">
      <c r="L7798" s="116"/>
      <c r="M7798" s="116"/>
      <c r="N7798" s="116"/>
      <c r="O7798" s="116"/>
      <c r="T7798" s="103"/>
      <c r="Y7798" s="130" t="s">
        <v>243</v>
      </c>
      <c r="Z7798" s="130" t="s">
        <v>486</v>
      </c>
    </row>
    <row r="7799">
      <c r="L7799" s="116"/>
      <c r="M7799" s="116"/>
      <c r="N7799" s="116"/>
      <c r="O7799" s="116"/>
      <c r="T7799" s="103"/>
      <c r="Y7799" s="130" t="s">
        <v>139</v>
      </c>
      <c r="Z7799" s="130" t="s">
        <v>427</v>
      </c>
    </row>
    <row r="7800">
      <c r="L7800" s="116"/>
      <c r="M7800" s="116"/>
      <c r="N7800" s="116"/>
      <c r="O7800" s="116"/>
      <c r="T7800" s="103"/>
      <c r="Y7800" s="130" t="s">
        <v>603</v>
      </c>
      <c r="Z7800" s="130" t="s">
        <v>492</v>
      </c>
    </row>
    <row r="7801">
      <c r="L7801" s="116"/>
      <c r="M7801" s="116"/>
      <c r="N7801" s="116"/>
      <c r="O7801" s="116"/>
      <c r="T7801" s="103"/>
      <c r="Y7801" s="130" t="s">
        <v>619</v>
      </c>
      <c r="Z7801" s="130" t="s">
        <v>492</v>
      </c>
    </row>
    <row r="7802">
      <c r="L7802" s="116"/>
      <c r="M7802" s="116"/>
      <c r="N7802" s="116"/>
      <c r="O7802" s="116"/>
      <c r="T7802" s="103"/>
      <c r="Y7802" s="130" t="s">
        <v>546</v>
      </c>
      <c r="Z7802" s="130" t="s">
        <v>424</v>
      </c>
    </row>
    <row r="7803">
      <c r="L7803" s="116"/>
      <c r="M7803" s="116"/>
      <c r="N7803" s="116"/>
      <c r="O7803" s="116"/>
      <c r="T7803" s="103"/>
      <c r="Y7803" s="130" t="s">
        <v>81</v>
      </c>
      <c r="Z7803" s="130" t="s">
        <v>413</v>
      </c>
    </row>
    <row r="7804">
      <c r="L7804" s="116"/>
      <c r="M7804" s="116"/>
      <c r="N7804" s="116"/>
      <c r="O7804" s="116"/>
      <c r="T7804" s="103"/>
      <c r="Y7804" s="130" t="s">
        <v>97</v>
      </c>
      <c r="Z7804" s="130" t="s">
        <v>471</v>
      </c>
    </row>
    <row r="7805">
      <c r="L7805" s="116"/>
      <c r="M7805" s="116"/>
      <c r="N7805" s="116"/>
      <c r="O7805" s="116"/>
      <c r="T7805" s="103"/>
      <c r="Y7805" s="130" t="s">
        <v>123</v>
      </c>
      <c r="Z7805" s="130" t="s">
        <v>480</v>
      </c>
    </row>
    <row r="7806">
      <c r="L7806" s="116"/>
      <c r="M7806" s="116"/>
      <c r="N7806" s="116"/>
      <c r="O7806" s="116"/>
      <c r="T7806" s="103"/>
      <c r="Y7806" s="130" t="s">
        <v>548</v>
      </c>
      <c r="Z7806" s="130" t="s">
        <v>464</v>
      </c>
    </row>
    <row r="7807">
      <c r="L7807" s="116"/>
      <c r="M7807" s="116"/>
      <c r="N7807" s="116"/>
      <c r="O7807" s="116"/>
      <c r="T7807" s="103"/>
      <c r="Y7807" s="130" t="s">
        <v>91</v>
      </c>
      <c r="Z7807" s="130" t="s">
        <v>483</v>
      </c>
    </row>
    <row r="7808">
      <c r="L7808" s="116"/>
      <c r="M7808" s="116"/>
      <c r="N7808" s="116"/>
      <c r="O7808" s="116"/>
      <c r="T7808" s="103"/>
      <c r="Y7808" s="130" t="s">
        <v>582</v>
      </c>
      <c r="Z7808" s="130" t="s">
        <v>451</v>
      </c>
    </row>
    <row r="7809">
      <c r="L7809" s="116"/>
      <c r="M7809" s="116"/>
      <c r="N7809" s="116"/>
      <c r="O7809" s="116"/>
      <c r="T7809" s="103"/>
      <c r="Y7809" s="130" t="s">
        <v>255</v>
      </c>
      <c r="Z7809" s="130" t="s">
        <v>425</v>
      </c>
    </row>
    <row r="7810">
      <c r="L7810" s="116"/>
      <c r="M7810" s="116"/>
      <c r="N7810" s="116"/>
      <c r="O7810" s="116"/>
      <c r="T7810" s="103"/>
      <c r="Y7810" s="130" t="s">
        <v>103</v>
      </c>
      <c r="Z7810" s="130" t="s">
        <v>464</v>
      </c>
    </row>
    <row r="7811">
      <c r="L7811" s="116"/>
      <c r="M7811" s="116"/>
      <c r="N7811" s="116"/>
      <c r="O7811" s="116"/>
      <c r="T7811" s="103"/>
      <c r="Y7811" s="130" t="s">
        <v>75</v>
      </c>
      <c r="Z7811" s="130" t="s">
        <v>398</v>
      </c>
    </row>
    <row r="7812">
      <c r="L7812" s="116"/>
      <c r="M7812" s="116"/>
      <c r="N7812" s="116"/>
      <c r="O7812" s="116"/>
      <c r="T7812" s="103"/>
      <c r="Y7812" s="130" t="s">
        <v>131</v>
      </c>
      <c r="Z7812" s="130" t="s">
        <v>432</v>
      </c>
    </row>
    <row r="7813">
      <c r="L7813" s="116"/>
      <c r="M7813" s="116"/>
      <c r="N7813" s="116"/>
      <c r="O7813" s="116"/>
      <c r="T7813" s="103"/>
      <c r="Y7813" s="130" t="s">
        <v>193</v>
      </c>
      <c r="Z7813" s="130" t="s">
        <v>490</v>
      </c>
    </row>
    <row r="7814">
      <c r="L7814" s="116"/>
      <c r="M7814" s="116"/>
      <c r="N7814" s="116"/>
      <c r="O7814" s="116"/>
      <c r="T7814" s="103"/>
      <c r="Y7814" s="130" t="s">
        <v>129</v>
      </c>
      <c r="Z7814" s="130" t="s">
        <v>372</v>
      </c>
    </row>
    <row r="7815">
      <c r="L7815" s="116"/>
      <c r="M7815" s="116"/>
      <c r="N7815" s="116"/>
      <c r="O7815" s="116"/>
      <c r="T7815" s="103"/>
      <c r="Y7815" s="130" t="s">
        <v>89</v>
      </c>
      <c r="Z7815" s="130" t="s">
        <v>417</v>
      </c>
    </row>
    <row r="7816">
      <c r="L7816" s="116"/>
      <c r="M7816" s="116"/>
      <c r="N7816" s="116"/>
      <c r="O7816" s="116"/>
      <c r="T7816" s="103"/>
      <c r="Y7816" s="130" t="s">
        <v>165</v>
      </c>
      <c r="Z7816" s="130" t="s">
        <v>478</v>
      </c>
    </row>
    <row r="7817">
      <c r="L7817" s="116"/>
      <c r="M7817" s="116"/>
      <c r="N7817" s="116"/>
      <c r="O7817" s="116"/>
      <c r="T7817" s="103"/>
      <c r="Y7817" s="130" t="s">
        <v>598</v>
      </c>
      <c r="Z7817" s="130" t="s">
        <v>492</v>
      </c>
    </row>
    <row r="7818">
      <c r="L7818" s="116"/>
      <c r="M7818" s="116"/>
      <c r="N7818" s="116"/>
      <c r="O7818" s="116"/>
      <c r="T7818" s="103"/>
      <c r="Y7818" s="130" t="s">
        <v>205</v>
      </c>
      <c r="Z7818" s="130" t="s">
        <v>372</v>
      </c>
    </row>
    <row r="7819">
      <c r="L7819" s="116"/>
      <c r="M7819" s="116"/>
      <c r="N7819" s="116"/>
      <c r="O7819" s="116"/>
      <c r="T7819" s="103"/>
      <c r="Y7819" s="130" t="s">
        <v>527</v>
      </c>
      <c r="Z7819" s="130" t="s">
        <v>480</v>
      </c>
    </row>
    <row r="7820">
      <c r="L7820" s="116"/>
      <c r="M7820" s="116"/>
      <c r="N7820" s="116"/>
      <c r="O7820" s="116"/>
      <c r="T7820" s="103"/>
      <c r="Y7820" s="130" t="s">
        <v>60</v>
      </c>
      <c r="Z7820" s="130" t="s">
        <v>417</v>
      </c>
    </row>
    <row r="7821">
      <c r="L7821" s="116"/>
      <c r="M7821" s="116"/>
      <c r="N7821" s="116"/>
      <c r="O7821" s="116"/>
      <c r="T7821" s="103"/>
      <c r="Y7821" s="130" t="s">
        <v>585</v>
      </c>
      <c r="Z7821" s="130" t="s">
        <v>417</v>
      </c>
    </row>
    <row r="7822">
      <c r="L7822" s="116"/>
      <c r="M7822" s="116"/>
      <c r="N7822" s="116"/>
      <c r="O7822" s="116"/>
      <c r="T7822" s="103"/>
      <c r="Y7822" s="130" t="s">
        <v>135</v>
      </c>
      <c r="Z7822" s="130" t="s">
        <v>459</v>
      </c>
    </row>
    <row r="7823">
      <c r="L7823" s="116"/>
      <c r="M7823" s="116"/>
      <c r="N7823" s="116"/>
      <c r="O7823" s="116"/>
      <c r="T7823" s="103"/>
      <c r="Y7823" s="130" t="s">
        <v>211</v>
      </c>
      <c r="Z7823" s="130" t="s">
        <v>492</v>
      </c>
    </row>
    <row r="7824">
      <c r="L7824" s="116"/>
      <c r="M7824" s="116"/>
      <c r="N7824" s="116"/>
      <c r="O7824" s="116"/>
      <c r="T7824" s="103"/>
      <c r="Y7824" s="130" t="s">
        <v>608</v>
      </c>
      <c r="Z7824" s="130" t="s">
        <v>407</v>
      </c>
    </row>
    <row r="7825">
      <c r="L7825" s="116"/>
      <c r="M7825" s="116"/>
      <c r="N7825" s="116"/>
      <c r="O7825" s="116"/>
      <c r="T7825" s="103"/>
      <c r="Y7825" s="130" t="s">
        <v>77</v>
      </c>
      <c r="Z7825" s="130" t="s">
        <v>427</v>
      </c>
    </row>
    <row r="7826">
      <c r="L7826" s="116"/>
      <c r="M7826" s="116"/>
      <c r="N7826" s="116"/>
      <c r="O7826" s="116"/>
      <c r="T7826" s="103"/>
      <c r="Y7826" s="130" t="s">
        <v>163</v>
      </c>
      <c r="Z7826" s="130" t="s">
        <v>372</v>
      </c>
    </row>
    <row r="7827">
      <c r="L7827" s="116"/>
      <c r="M7827" s="116"/>
      <c r="N7827" s="116"/>
      <c r="O7827" s="116"/>
      <c r="T7827" s="103"/>
      <c r="Y7827" s="130" t="s">
        <v>111</v>
      </c>
      <c r="Z7827" s="130" t="s">
        <v>372</v>
      </c>
    </row>
    <row r="7828">
      <c r="L7828" s="116"/>
      <c r="M7828" s="116"/>
      <c r="N7828" s="116"/>
      <c r="O7828" s="116"/>
      <c r="T7828" s="103"/>
      <c r="Y7828" s="130" t="s">
        <v>191</v>
      </c>
      <c r="Z7828" s="130" t="s">
        <v>384</v>
      </c>
    </row>
    <row r="7829">
      <c r="L7829" s="116"/>
      <c r="M7829" s="116"/>
      <c r="N7829" s="116"/>
      <c r="O7829" s="116"/>
      <c r="T7829" s="103"/>
      <c r="Y7829" s="130" t="s">
        <v>542</v>
      </c>
      <c r="Z7829" s="130" t="s">
        <v>421</v>
      </c>
    </row>
    <row r="7830">
      <c r="L7830" s="116"/>
      <c r="M7830" s="116"/>
      <c r="N7830" s="116"/>
      <c r="O7830" s="116"/>
      <c r="T7830" s="103"/>
      <c r="Y7830" s="130" t="s">
        <v>618</v>
      </c>
      <c r="Z7830" s="130" t="s">
        <v>492</v>
      </c>
    </row>
    <row r="7831">
      <c r="L7831" s="116"/>
      <c r="M7831" s="116"/>
      <c r="N7831" s="116"/>
      <c r="O7831" s="116"/>
      <c r="T7831" s="103"/>
      <c r="Y7831" s="130" t="s">
        <v>622</v>
      </c>
      <c r="Z7831" s="130" t="s">
        <v>492</v>
      </c>
    </row>
    <row r="7832">
      <c r="L7832" s="116"/>
      <c r="M7832" s="116"/>
      <c r="N7832" s="116"/>
      <c r="O7832" s="116"/>
      <c r="T7832" s="103"/>
      <c r="Y7832" s="130" t="s">
        <v>87</v>
      </c>
      <c r="Z7832" s="130" t="s">
        <v>439</v>
      </c>
    </row>
    <row r="7833">
      <c r="L7833" s="116"/>
      <c r="M7833" s="116"/>
      <c r="N7833" s="116"/>
      <c r="O7833" s="116"/>
      <c r="T7833" s="103"/>
      <c r="Y7833" s="130" t="s">
        <v>596</v>
      </c>
      <c r="Z7833" s="130" t="s">
        <v>419</v>
      </c>
    </row>
    <row r="7834">
      <c r="L7834" s="116"/>
      <c r="M7834" s="116"/>
      <c r="N7834" s="116"/>
      <c r="O7834" s="116"/>
      <c r="T7834" s="103"/>
      <c r="Y7834" s="130" t="s">
        <v>73</v>
      </c>
      <c r="Z7834" s="130" t="s">
        <v>489</v>
      </c>
    </row>
    <row r="7835">
      <c r="L7835" s="116"/>
      <c r="M7835" s="116"/>
      <c r="N7835" s="116"/>
      <c r="O7835" s="116"/>
      <c r="T7835" s="103"/>
      <c r="Y7835" s="130" t="s">
        <v>623</v>
      </c>
      <c r="Z7835" s="130" t="s">
        <v>492</v>
      </c>
    </row>
    <row r="7836">
      <c r="L7836" s="116"/>
      <c r="M7836" s="116"/>
      <c r="N7836" s="116"/>
      <c r="O7836" s="116"/>
      <c r="T7836" s="103"/>
      <c r="Y7836" s="130" t="s">
        <v>125</v>
      </c>
      <c r="Z7836" s="130" t="s">
        <v>367</v>
      </c>
    </row>
    <row r="7837">
      <c r="L7837" s="116"/>
      <c r="M7837" s="116"/>
      <c r="N7837" s="116"/>
      <c r="O7837" s="116"/>
      <c r="T7837" s="103"/>
      <c r="Y7837" s="130" t="s">
        <v>175</v>
      </c>
      <c r="Z7837" s="130" t="s">
        <v>498</v>
      </c>
    </row>
    <row r="7838">
      <c r="L7838" s="116"/>
      <c r="M7838" s="116"/>
      <c r="N7838" s="116"/>
      <c r="O7838" s="116"/>
      <c r="T7838" s="103"/>
      <c r="Y7838" s="130" t="s">
        <v>83</v>
      </c>
      <c r="Z7838" s="130" t="s">
        <v>427</v>
      </c>
    </row>
    <row r="7839">
      <c r="L7839" s="116"/>
      <c r="M7839" s="116"/>
      <c r="N7839" s="116"/>
      <c r="O7839" s="116"/>
      <c r="T7839" s="103"/>
      <c r="Y7839" s="130" t="s">
        <v>187</v>
      </c>
      <c r="Z7839" s="130" t="s">
        <v>490</v>
      </c>
    </row>
    <row r="7840">
      <c r="L7840" s="116"/>
      <c r="M7840" s="116"/>
      <c r="N7840" s="116"/>
      <c r="O7840" s="116"/>
      <c r="T7840" s="103"/>
      <c r="Y7840" s="130" t="s">
        <v>227</v>
      </c>
      <c r="Z7840" s="130" t="s">
        <v>490</v>
      </c>
    </row>
    <row r="7841">
      <c r="L7841" s="116"/>
      <c r="M7841" s="116"/>
      <c r="N7841" s="116"/>
      <c r="O7841" s="116"/>
      <c r="T7841" s="103"/>
      <c r="Y7841" s="130" t="s">
        <v>624</v>
      </c>
      <c r="Z7841" s="130" t="s">
        <v>490</v>
      </c>
    </row>
    <row r="7842">
      <c r="L7842" s="116"/>
      <c r="M7842" s="116"/>
      <c r="N7842" s="116"/>
      <c r="O7842" s="116"/>
      <c r="T7842" s="103"/>
      <c r="Y7842" s="130" t="s">
        <v>121</v>
      </c>
      <c r="Z7842" s="130" t="s">
        <v>367</v>
      </c>
    </row>
    <row r="7843">
      <c r="L7843" s="116"/>
      <c r="M7843" s="116"/>
      <c r="N7843" s="116"/>
      <c r="O7843" s="116"/>
      <c r="T7843" s="103"/>
      <c r="Y7843" s="130" t="s">
        <v>616</v>
      </c>
      <c r="Z7843" s="130" t="s">
        <v>432</v>
      </c>
    </row>
    <row r="7844">
      <c r="L7844" s="116"/>
      <c r="M7844" s="116"/>
      <c r="N7844" s="116"/>
      <c r="O7844" s="116"/>
      <c r="T7844" s="103"/>
      <c r="Y7844" s="130" t="s">
        <v>67</v>
      </c>
      <c r="Z7844" s="130" t="s">
        <v>435</v>
      </c>
    </row>
    <row r="7845">
      <c r="L7845" s="116"/>
      <c r="M7845" s="116"/>
      <c r="N7845" s="116"/>
      <c r="O7845" s="116"/>
      <c r="T7845" s="103"/>
      <c r="Y7845" s="130" t="s">
        <v>69</v>
      </c>
      <c r="Z7845" s="130" t="s">
        <v>468</v>
      </c>
    </row>
    <row r="7846">
      <c r="L7846" s="116"/>
      <c r="M7846" s="116"/>
      <c r="N7846" s="116"/>
      <c r="O7846" s="116"/>
      <c r="T7846" s="103"/>
      <c r="Y7846" s="130" t="s">
        <v>243</v>
      </c>
      <c r="Z7846" s="130" t="s">
        <v>486</v>
      </c>
    </row>
    <row r="7847">
      <c r="L7847" s="116"/>
      <c r="M7847" s="116"/>
      <c r="N7847" s="116"/>
      <c r="O7847" s="116"/>
      <c r="T7847" s="103"/>
      <c r="Y7847" s="130" t="s">
        <v>139</v>
      </c>
      <c r="Z7847" s="130" t="s">
        <v>427</v>
      </c>
    </row>
    <row r="7848">
      <c r="L7848" s="116"/>
      <c r="M7848" s="116"/>
      <c r="N7848" s="116"/>
      <c r="O7848" s="116"/>
      <c r="T7848" s="103"/>
      <c r="Y7848" s="130" t="s">
        <v>603</v>
      </c>
      <c r="Z7848" s="130" t="s">
        <v>492</v>
      </c>
    </row>
    <row r="7849">
      <c r="L7849" s="116"/>
      <c r="M7849" s="116"/>
      <c r="N7849" s="116"/>
      <c r="O7849" s="116"/>
      <c r="T7849" s="103"/>
      <c r="Y7849" s="130" t="s">
        <v>613</v>
      </c>
      <c r="Z7849" s="130" t="s">
        <v>492</v>
      </c>
    </row>
    <row r="7850">
      <c r="L7850" s="116"/>
      <c r="M7850" s="116"/>
      <c r="N7850" s="116"/>
      <c r="O7850" s="116"/>
      <c r="T7850" s="103"/>
      <c r="Y7850" s="130" t="s">
        <v>619</v>
      </c>
      <c r="Z7850" s="130" t="s">
        <v>492</v>
      </c>
    </row>
    <row r="7851">
      <c r="L7851" s="116"/>
      <c r="M7851" s="116"/>
      <c r="N7851" s="116"/>
      <c r="O7851" s="116"/>
      <c r="T7851" s="103"/>
      <c r="Y7851" s="130" t="s">
        <v>81</v>
      </c>
      <c r="Z7851" s="130" t="s">
        <v>413</v>
      </c>
    </row>
    <row r="7852">
      <c r="L7852" s="116"/>
      <c r="M7852" s="116"/>
      <c r="N7852" s="116"/>
      <c r="O7852" s="116"/>
      <c r="T7852" s="103"/>
      <c r="Y7852" s="130" t="s">
        <v>97</v>
      </c>
      <c r="Z7852" s="130" t="s">
        <v>471</v>
      </c>
    </row>
    <row r="7853">
      <c r="L7853" s="116"/>
      <c r="M7853" s="116"/>
      <c r="N7853" s="116"/>
      <c r="O7853" s="116"/>
      <c r="T7853" s="103"/>
      <c r="Y7853" s="130" t="s">
        <v>123</v>
      </c>
      <c r="Z7853" s="130" t="s">
        <v>480</v>
      </c>
    </row>
    <row r="7854">
      <c r="L7854" s="116"/>
      <c r="M7854" s="116"/>
      <c r="N7854" s="116"/>
      <c r="O7854" s="116"/>
      <c r="T7854" s="103"/>
      <c r="Y7854" s="130" t="s">
        <v>548</v>
      </c>
      <c r="Z7854" s="130" t="s">
        <v>464</v>
      </c>
    </row>
    <row r="7855">
      <c r="L7855" s="116"/>
      <c r="M7855" s="116"/>
      <c r="N7855" s="116"/>
      <c r="O7855" s="116"/>
      <c r="T7855" s="103"/>
      <c r="Y7855" s="130" t="s">
        <v>91</v>
      </c>
      <c r="Z7855" s="130" t="s">
        <v>483</v>
      </c>
    </row>
    <row r="7856">
      <c r="L7856" s="116"/>
      <c r="M7856" s="116"/>
      <c r="N7856" s="116"/>
      <c r="O7856" s="116"/>
      <c r="T7856" s="103"/>
      <c r="Y7856" s="130" t="s">
        <v>582</v>
      </c>
      <c r="Z7856" s="130" t="s">
        <v>451</v>
      </c>
    </row>
    <row r="7857">
      <c r="L7857" s="116"/>
      <c r="M7857" s="116"/>
      <c r="N7857" s="116"/>
      <c r="O7857" s="116"/>
      <c r="T7857" s="103"/>
      <c r="Y7857" s="130" t="s">
        <v>255</v>
      </c>
      <c r="Z7857" s="130" t="s">
        <v>425</v>
      </c>
    </row>
    <row r="7858">
      <c r="L7858" s="116"/>
      <c r="M7858" s="116"/>
      <c r="N7858" s="116"/>
      <c r="O7858" s="116"/>
      <c r="T7858" s="103"/>
      <c r="Y7858" s="130" t="s">
        <v>103</v>
      </c>
      <c r="Z7858" s="130" t="s">
        <v>464</v>
      </c>
    </row>
    <row r="7859">
      <c r="L7859" s="116"/>
      <c r="M7859" s="116"/>
      <c r="N7859" s="116"/>
      <c r="O7859" s="116"/>
      <c r="T7859" s="103"/>
      <c r="Y7859" s="130" t="s">
        <v>75</v>
      </c>
      <c r="Z7859" s="130" t="s">
        <v>398</v>
      </c>
    </row>
    <row r="7860">
      <c r="L7860" s="116"/>
      <c r="M7860" s="116"/>
      <c r="N7860" s="116"/>
      <c r="O7860" s="116"/>
      <c r="T7860" s="103"/>
      <c r="Y7860" s="130" t="s">
        <v>131</v>
      </c>
      <c r="Z7860" s="130" t="s">
        <v>432</v>
      </c>
    </row>
    <row r="7861">
      <c r="L7861" s="116"/>
      <c r="M7861" s="116"/>
      <c r="N7861" s="116"/>
      <c r="O7861" s="116"/>
      <c r="T7861" s="103"/>
      <c r="Y7861" s="130" t="s">
        <v>193</v>
      </c>
      <c r="Z7861" s="130" t="s">
        <v>490</v>
      </c>
    </row>
    <row r="7862">
      <c r="L7862" s="116"/>
      <c r="M7862" s="116"/>
      <c r="N7862" s="116"/>
      <c r="O7862" s="116"/>
      <c r="T7862" s="103"/>
      <c r="Y7862" s="130" t="s">
        <v>129</v>
      </c>
      <c r="Z7862" s="130" t="s">
        <v>372</v>
      </c>
    </row>
    <row r="7863">
      <c r="L7863" s="116"/>
      <c r="M7863" s="116"/>
      <c r="N7863" s="116"/>
      <c r="O7863" s="116"/>
      <c r="T7863" s="103"/>
      <c r="Y7863" s="130" t="s">
        <v>89</v>
      </c>
      <c r="Z7863" s="130" t="s">
        <v>417</v>
      </c>
    </row>
    <row r="7864">
      <c r="L7864" s="116"/>
      <c r="M7864" s="116"/>
      <c r="N7864" s="116"/>
      <c r="O7864" s="116"/>
      <c r="T7864" s="103"/>
      <c r="Y7864" s="130" t="s">
        <v>165</v>
      </c>
      <c r="Z7864" s="130" t="s">
        <v>478</v>
      </c>
    </row>
    <row r="7865">
      <c r="L7865" s="116"/>
      <c r="M7865" s="116"/>
      <c r="N7865" s="116"/>
      <c r="O7865" s="116"/>
      <c r="T7865" s="103"/>
      <c r="Y7865" s="130" t="s">
        <v>598</v>
      </c>
      <c r="Z7865" s="130" t="s">
        <v>492</v>
      </c>
    </row>
    <row r="7866">
      <c r="L7866" s="116"/>
      <c r="M7866" s="116"/>
      <c r="N7866" s="116"/>
      <c r="O7866" s="116"/>
      <c r="T7866" s="103"/>
      <c r="Y7866" s="130" t="s">
        <v>205</v>
      </c>
      <c r="Z7866" s="130" t="s">
        <v>372</v>
      </c>
    </row>
    <row r="7867">
      <c r="L7867" s="116"/>
      <c r="M7867" s="116"/>
      <c r="N7867" s="116"/>
      <c r="O7867" s="116"/>
      <c r="T7867" s="103"/>
      <c r="Y7867" s="130" t="s">
        <v>527</v>
      </c>
      <c r="Z7867" s="130" t="s">
        <v>480</v>
      </c>
    </row>
    <row r="7868">
      <c r="L7868" s="116"/>
      <c r="M7868" s="116"/>
      <c r="N7868" s="116"/>
      <c r="O7868" s="116"/>
      <c r="T7868" s="103"/>
      <c r="Y7868" s="130" t="s">
        <v>60</v>
      </c>
      <c r="Z7868" s="130" t="s">
        <v>417</v>
      </c>
    </row>
    <row r="7869">
      <c r="L7869" s="116"/>
      <c r="M7869" s="116"/>
      <c r="N7869" s="116"/>
      <c r="O7869" s="116"/>
      <c r="T7869" s="103"/>
      <c r="Y7869" s="130" t="s">
        <v>585</v>
      </c>
      <c r="Z7869" s="130" t="s">
        <v>417</v>
      </c>
    </row>
    <row r="7870">
      <c r="L7870" s="116"/>
      <c r="M7870" s="116"/>
      <c r="N7870" s="116"/>
      <c r="O7870" s="116"/>
      <c r="T7870" s="103"/>
      <c r="Y7870" s="130" t="s">
        <v>135</v>
      </c>
      <c r="Z7870" s="130" t="s">
        <v>459</v>
      </c>
    </row>
    <row r="7871">
      <c r="L7871" s="116"/>
      <c r="M7871" s="116"/>
      <c r="N7871" s="116"/>
      <c r="O7871" s="116"/>
      <c r="T7871" s="103"/>
      <c r="Y7871" s="130" t="s">
        <v>211</v>
      </c>
      <c r="Z7871" s="130" t="s">
        <v>492</v>
      </c>
    </row>
    <row r="7872">
      <c r="L7872" s="116"/>
      <c r="M7872" s="116"/>
      <c r="N7872" s="116"/>
      <c r="O7872" s="116"/>
      <c r="T7872" s="103"/>
      <c r="Y7872" s="130" t="s">
        <v>608</v>
      </c>
      <c r="Z7872" s="130" t="s">
        <v>407</v>
      </c>
    </row>
    <row r="7873">
      <c r="L7873" s="116"/>
      <c r="M7873" s="116"/>
      <c r="N7873" s="116"/>
      <c r="O7873" s="116"/>
      <c r="T7873" s="103"/>
      <c r="Y7873" s="130" t="s">
        <v>77</v>
      </c>
      <c r="Z7873" s="130" t="s">
        <v>427</v>
      </c>
    </row>
    <row r="7874">
      <c r="L7874" s="116"/>
      <c r="M7874" s="116"/>
      <c r="N7874" s="116"/>
      <c r="O7874" s="116"/>
      <c r="T7874" s="103"/>
      <c r="Y7874" s="130" t="s">
        <v>163</v>
      </c>
      <c r="Z7874" s="130" t="s">
        <v>372</v>
      </c>
    </row>
    <row r="7875">
      <c r="L7875" s="116"/>
      <c r="M7875" s="116"/>
      <c r="N7875" s="116"/>
      <c r="O7875" s="116"/>
      <c r="T7875" s="103"/>
      <c r="Y7875" s="130" t="s">
        <v>111</v>
      </c>
      <c r="Z7875" s="130" t="s">
        <v>372</v>
      </c>
    </row>
    <row r="7876">
      <c r="L7876" s="116"/>
      <c r="M7876" s="116"/>
      <c r="N7876" s="116"/>
      <c r="O7876" s="116"/>
      <c r="T7876" s="103"/>
      <c r="Y7876" s="130" t="s">
        <v>191</v>
      </c>
      <c r="Z7876" s="130" t="s">
        <v>384</v>
      </c>
    </row>
    <row r="7877">
      <c r="L7877" s="116"/>
      <c r="M7877" s="116"/>
      <c r="N7877" s="116"/>
      <c r="O7877" s="116"/>
      <c r="T7877" s="103"/>
      <c r="Y7877" s="130" t="s">
        <v>542</v>
      </c>
      <c r="Z7877" s="130" t="s">
        <v>421</v>
      </c>
    </row>
    <row r="7878">
      <c r="L7878" s="116"/>
      <c r="M7878" s="116"/>
      <c r="N7878" s="116"/>
      <c r="O7878" s="116"/>
      <c r="T7878" s="103"/>
      <c r="Y7878" s="130" t="s">
        <v>618</v>
      </c>
      <c r="Z7878" s="130" t="s">
        <v>492</v>
      </c>
    </row>
    <row r="7879">
      <c r="L7879" s="116"/>
      <c r="M7879" s="116"/>
      <c r="N7879" s="116"/>
      <c r="O7879" s="116"/>
      <c r="T7879" s="103"/>
      <c r="Y7879" s="130" t="s">
        <v>622</v>
      </c>
      <c r="Z7879" s="130" t="s">
        <v>492</v>
      </c>
    </row>
    <row r="7880">
      <c r="L7880" s="116"/>
      <c r="M7880" s="116"/>
      <c r="N7880" s="116"/>
      <c r="O7880" s="116"/>
      <c r="T7880" s="103"/>
      <c r="Y7880" s="130" t="s">
        <v>87</v>
      </c>
      <c r="Z7880" s="130" t="s">
        <v>439</v>
      </c>
    </row>
    <row r="7881">
      <c r="L7881" s="116"/>
      <c r="M7881" s="116"/>
      <c r="N7881" s="116"/>
      <c r="O7881" s="116"/>
      <c r="T7881" s="103"/>
      <c r="Y7881" s="130" t="s">
        <v>623</v>
      </c>
      <c r="Z7881" s="130" t="s">
        <v>492</v>
      </c>
    </row>
    <row r="7882">
      <c r="L7882" s="116"/>
      <c r="M7882" s="116"/>
      <c r="N7882" s="116"/>
      <c r="O7882" s="116"/>
      <c r="T7882" s="103"/>
      <c r="Y7882" s="130" t="s">
        <v>125</v>
      </c>
      <c r="Z7882" s="130" t="s">
        <v>367</v>
      </c>
    </row>
    <row r="7883">
      <c r="L7883" s="116"/>
      <c r="M7883" s="116"/>
      <c r="N7883" s="116"/>
      <c r="O7883" s="116"/>
      <c r="T7883" s="103"/>
      <c r="Y7883" s="130" t="s">
        <v>175</v>
      </c>
      <c r="Z7883" s="130" t="s">
        <v>498</v>
      </c>
    </row>
    <row r="7884">
      <c r="L7884" s="116"/>
      <c r="M7884" s="116"/>
      <c r="N7884" s="116"/>
      <c r="O7884" s="116"/>
      <c r="T7884" s="103"/>
      <c r="Y7884" s="130" t="s">
        <v>83</v>
      </c>
      <c r="Z7884" s="130" t="s">
        <v>427</v>
      </c>
    </row>
    <row r="7885">
      <c r="L7885" s="116"/>
      <c r="M7885" s="116"/>
      <c r="N7885" s="116"/>
      <c r="O7885" s="116"/>
      <c r="T7885" s="103"/>
      <c r="Y7885" s="130" t="s">
        <v>187</v>
      </c>
      <c r="Z7885" s="130" t="s">
        <v>490</v>
      </c>
    </row>
    <row r="7886">
      <c r="L7886" s="116"/>
      <c r="M7886" s="116"/>
      <c r="N7886" s="116"/>
      <c r="O7886" s="116"/>
      <c r="T7886" s="103"/>
      <c r="Y7886" s="130" t="s">
        <v>621</v>
      </c>
      <c r="Z7886" s="130" t="s">
        <v>490</v>
      </c>
    </row>
    <row r="7887">
      <c r="L7887" s="116"/>
      <c r="M7887" s="116"/>
      <c r="N7887" s="116"/>
      <c r="O7887" s="116"/>
      <c r="T7887" s="103"/>
      <c r="Y7887" s="130" t="s">
        <v>624</v>
      </c>
      <c r="Z7887" s="130" t="s">
        <v>490</v>
      </c>
    </row>
    <row r="7888">
      <c r="L7888" s="116"/>
      <c r="M7888" s="116"/>
      <c r="N7888" s="116"/>
      <c r="O7888" s="116"/>
      <c r="T7888" s="103"/>
      <c r="Y7888" s="130" t="s">
        <v>121</v>
      </c>
      <c r="Z7888" s="130" t="s">
        <v>367</v>
      </c>
    </row>
    <row r="7889">
      <c r="L7889" s="116"/>
      <c r="M7889" s="116"/>
      <c r="N7889" s="116"/>
      <c r="O7889" s="116"/>
      <c r="T7889" s="103"/>
      <c r="Y7889" s="130" t="s">
        <v>616</v>
      </c>
      <c r="Z7889" s="130" t="s">
        <v>432</v>
      </c>
    </row>
    <row r="7890">
      <c r="L7890" s="116"/>
      <c r="M7890" s="116"/>
      <c r="N7890" s="116"/>
      <c r="O7890" s="116"/>
      <c r="T7890" s="103"/>
      <c r="Y7890" s="130" t="s">
        <v>67</v>
      </c>
      <c r="Z7890" s="130" t="s">
        <v>435</v>
      </c>
    </row>
    <row r="7891">
      <c r="L7891" s="116"/>
      <c r="M7891" s="116"/>
      <c r="N7891" s="116"/>
      <c r="O7891" s="116"/>
      <c r="T7891" s="103"/>
      <c r="Y7891" s="130" t="s">
        <v>69</v>
      </c>
      <c r="Z7891" s="130" t="s">
        <v>468</v>
      </c>
    </row>
    <row r="7892">
      <c r="L7892" s="116"/>
      <c r="M7892" s="116"/>
      <c r="N7892" s="116"/>
      <c r="O7892" s="116"/>
      <c r="T7892" s="103"/>
      <c r="Y7892" s="130" t="s">
        <v>243</v>
      </c>
      <c r="Z7892" s="130" t="s">
        <v>486</v>
      </c>
    </row>
    <row r="7893">
      <c r="L7893" s="116"/>
      <c r="M7893" s="116"/>
      <c r="N7893" s="116"/>
      <c r="O7893" s="116"/>
      <c r="T7893" s="103"/>
      <c r="Y7893" s="130" t="s">
        <v>139</v>
      </c>
      <c r="Z7893" s="130" t="s">
        <v>427</v>
      </c>
    </row>
    <row r="7894">
      <c r="L7894" s="116"/>
      <c r="M7894" s="116"/>
      <c r="N7894" s="116"/>
      <c r="O7894" s="116"/>
      <c r="T7894" s="103"/>
      <c r="Y7894" s="130" t="s">
        <v>603</v>
      </c>
      <c r="Z7894" s="130" t="s">
        <v>492</v>
      </c>
    </row>
    <row r="7895">
      <c r="L7895" s="116"/>
      <c r="M7895" s="116"/>
      <c r="N7895" s="116"/>
      <c r="O7895" s="116"/>
      <c r="T7895" s="103"/>
      <c r="Y7895" s="130" t="s">
        <v>619</v>
      </c>
      <c r="Z7895" s="130" t="s">
        <v>492</v>
      </c>
    </row>
    <row r="7896">
      <c r="L7896" s="116"/>
      <c r="M7896" s="116"/>
      <c r="N7896" s="116"/>
      <c r="O7896" s="116"/>
      <c r="T7896" s="103"/>
      <c r="Y7896" s="130" t="s">
        <v>81</v>
      </c>
      <c r="Z7896" s="130" t="s">
        <v>413</v>
      </c>
    </row>
    <row r="7897">
      <c r="L7897" s="116"/>
      <c r="M7897" s="116"/>
      <c r="N7897" s="116"/>
      <c r="O7897" s="116"/>
      <c r="T7897" s="103"/>
      <c r="Y7897" s="130" t="s">
        <v>97</v>
      </c>
      <c r="Z7897" s="130" t="s">
        <v>471</v>
      </c>
    </row>
    <row r="7898">
      <c r="L7898" s="116"/>
      <c r="M7898" s="116"/>
      <c r="N7898" s="116"/>
      <c r="O7898" s="116"/>
      <c r="T7898" s="103"/>
      <c r="Y7898" s="130" t="s">
        <v>123</v>
      </c>
      <c r="Z7898" s="130" t="s">
        <v>480</v>
      </c>
    </row>
    <row r="7899">
      <c r="L7899" s="116"/>
      <c r="M7899" s="116"/>
      <c r="N7899" s="116"/>
      <c r="O7899" s="116"/>
      <c r="T7899" s="103"/>
      <c r="Y7899" s="130" t="s">
        <v>548</v>
      </c>
      <c r="Z7899" s="130" t="s">
        <v>464</v>
      </c>
    </row>
    <row r="7900">
      <c r="L7900" s="116"/>
      <c r="M7900" s="116"/>
      <c r="N7900" s="116"/>
      <c r="O7900" s="116"/>
      <c r="T7900" s="103"/>
      <c r="Y7900" s="130" t="s">
        <v>91</v>
      </c>
      <c r="Z7900" s="130" t="s">
        <v>483</v>
      </c>
    </row>
    <row r="7901">
      <c r="L7901" s="116"/>
      <c r="M7901" s="116"/>
      <c r="N7901" s="116"/>
      <c r="O7901" s="116"/>
      <c r="T7901" s="103"/>
      <c r="Y7901" s="130" t="s">
        <v>582</v>
      </c>
      <c r="Z7901" s="130" t="s">
        <v>451</v>
      </c>
    </row>
    <row r="7902">
      <c r="L7902" s="116"/>
      <c r="M7902" s="116"/>
      <c r="N7902" s="116"/>
      <c r="O7902" s="116"/>
      <c r="T7902" s="103"/>
      <c r="Y7902" s="130" t="s">
        <v>255</v>
      </c>
      <c r="Z7902" s="130" t="s">
        <v>425</v>
      </c>
    </row>
    <row r="7903">
      <c r="L7903" s="116"/>
      <c r="M7903" s="116"/>
      <c r="N7903" s="116"/>
      <c r="O7903" s="116"/>
      <c r="T7903" s="103"/>
      <c r="Y7903" s="130" t="s">
        <v>103</v>
      </c>
      <c r="Z7903" s="130" t="s">
        <v>464</v>
      </c>
    </row>
    <row r="7904">
      <c r="L7904" s="116"/>
      <c r="M7904" s="116"/>
      <c r="N7904" s="116"/>
      <c r="O7904" s="116"/>
      <c r="T7904" s="103"/>
      <c r="Y7904" s="130" t="s">
        <v>75</v>
      </c>
      <c r="Z7904" s="130" t="s">
        <v>398</v>
      </c>
    </row>
    <row r="7905">
      <c r="L7905" s="116"/>
      <c r="M7905" s="116"/>
      <c r="N7905" s="116"/>
      <c r="O7905" s="116"/>
      <c r="T7905" s="103"/>
      <c r="Y7905" s="130" t="s">
        <v>131</v>
      </c>
      <c r="Z7905" s="130" t="s">
        <v>432</v>
      </c>
    </row>
    <row r="7906">
      <c r="L7906" s="116"/>
      <c r="M7906" s="116"/>
      <c r="N7906" s="116"/>
      <c r="O7906" s="116"/>
      <c r="T7906" s="103"/>
      <c r="Y7906" s="130" t="s">
        <v>193</v>
      </c>
      <c r="Z7906" s="130" t="s">
        <v>490</v>
      </c>
    </row>
    <row r="7907">
      <c r="L7907" s="116"/>
      <c r="M7907" s="116"/>
      <c r="N7907" s="116"/>
      <c r="O7907" s="116"/>
      <c r="T7907" s="103"/>
      <c r="Y7907" s="130" t="s">
        <v>129</v>
      </c>
      <c r="Z7907" s="130" t="s">
        <v>372</v>
      </c>
    </row>
    <row r="7908">
      <c r="L7908" s="116"/>
      <c r="M7908" s="116"/>
      <c r="N7908" s="116"/>
      <c r="O7908" s="116"/>
      <c r="T7908" s="103"/>
      <c r="Y7908" s="130" t="s">
        <v>89</v>
      </c>
      <c r="Z7908" s="130" t="s">
        <v>417</v>
      </c>
    </row>
    <row r="7909">
      <c r="L7909" s="116"/>
      <c r="M7909" s="116"/>
      <c r="N7909" s="116"/>
      <c r="O7909" s="116"/>
      <c r="T7909" s="103"/>
      <c r="Y7909" s="130" t="s">
        <v>165</v>
      </c>
      <c r="Z7909" s="130" t="s">
        <v>478</v>
      </c>
    </row>
    <row r="7910">
      <c r="L7910" s="116"/>
      <c r="M7910" s="116"/>
      <c r="N7910" s="116"/>
      <c r="O7910" s="116"/>
      <c r="T7910" s="103"/>
      <c r="Y7910" s="130" t="s">
        <v>598</v>
      </c>
      <c r="Z7910" s="130" t="s">
        <v>492</v>
      </c>
    </row>
    <row r="7911">
      <c r="L7911" s="116"/>
      <c r="M7911" s="116"/>
      <c r="N7911" s="116"/>
      <c r="O7911" s="116"/>
      <c r="T7911" s="103"/>
      <c r="Y7911" s="130" t="s">
        <v>205</v>
      </c>
      <c r="Z7911" s="130" t="s">
        <v>372</v>
      </c>
    </row>
    <row r="7912">
      <c r="L7912" s="116"/>
      <c r="M7912" s="116"/>
      <c r="N7912" s="116"/>
      <c r="O7912" s="116"/>
      <c r="T7912" s="103"/>
      <c r="Y7912" s="130" t="s">
        <v>527</v>
      </c>
      <c r="Z7912" s="130" t="s">
        <v>480</v>
      </c>
    </row>
    <row r="7913">
      <c r="L7913" s="116"/>
      <c r="M7913" s="116"/>
      <c r="N7913" s="116"/>
      <c r="O7913" s="116"/>
      <c r="T7913" s="103"/>
      <c r="Y7913" s="130" t="s">
        <v>60</v>
      </c>
      <c r="Z7913" s="130" t="s">
        <v>417</v>
      </c>
    </row>
    <row r="7914">
      <c r="L7914" s="116"/>
      <c r="M7914" s="116"/>
      <c r="N7914" s="116"/>
      <c r="O7914" s="116"/>
      <c r="T7914" s="103"/>
      <c r="Y7914" s="130" t="s">
        <v>585</v>
      </c>
      <c r="Z7914" s="130" t="s">
        <v>417</v>
      </c>
    </row>
    <row r="7915">
      <c r="L7915" s="116"/>
      <c r="M7915" s="116"/>
      <c r="N7915" s="116"/>
      <c r="O7915" s="116"/>
      <c r="T7915" s="103"/>
      <c r="Y7915" s="130" t="s">
        <v>135</v>
      </c>
      <c r="Z7915" s="130" t="s">
        <v>459</v>
      </c>
    </row>
    <row r="7916">
      <c r="L7916" s="116"/>
      <c r="M7916" s="116"/>
      <c r="N7916" s="116"/>
      <c r="O7916" s="116"/>
      <c r="T7916" s="103"/>
      <c r="Y7916" s="130" t="s">
        <v>189</v>
      </c>
      <c r="Z7916" s="130" t="s">
        <v>490</v>
      </c>
    </row>
    <row r="7917">
      <c r="L7917" s="116"/>
      <c r="M7917" s="116"/>
      <c r="N7917" s="116"/>
      <c r="O7917" s="116"/>
      <c r="T7917" s="103"/>
      <c r="Y7917" s="130" t="s">
        <v>211</v>
      </c>
      <c r="Z7917" s="130" t="s">
        <v>492</v>
      </c>
    </row>
    <row r="7918">
      <c r="L7918" s="116"/>
      <c r="M7918" s="116"/>
      <c r="N7918" s="116"/>
      <c r="O7918" s="116"/>
      <c r="T7918" s="103"/>
      <c r="Y7918" s="130" t="s">
        <v>608</v>
      </c>
      <c r="Z7918" s="130" t="s">
        <v>407</v>
      </c>
    </row>
    <row r="7919">
      <c r="L7919" s="116"/>
      <c r="M7919" s="116"/>
      <c r="N7919" s="116"/>
      <c r="O7919" s="116"/>
      <c r="T7919" s="103"/>
      <c r="Y7919" s="130" t="s">
        <v>77</v>
      </c>
      <c r="Z7919" s="130" t="s">
        <v>427</v>
      </c>
    </row>
    <row r="7920">
      <c r="L7920" s="116"/>
      <c r="M7920" s="116"/>
      <c r="N7920" s="116"/>
      <c r="O7920" s="116"/>
      <c r="T7920" s="103"/>
      <c r="Y7920" s="130" t="s">
        <v>163</v>
      </c>
      <c r="Z7920" s="130" t="s">
        <v>372</v>
      </c>
    </row>
    <row r="7921">
      <c r="L7921" s="116"/>
      <c r="M7921" s="116"/>
      <c r="N7921" s="116"/>
      <c r="O7921" s="116"/>
      <c r="T7921" s="103"/>
      <c r="Y7921" s="130" t="s">
        <v>111</v>
      </c>
      <c r="Z7921" s="130" t="s">
        <v>372</v>
      </c>
    </row>
    <row r="7922">
      <c r="L7922" s="116"/>
      <c r="M7922" s="116"/>
      <c r="N7922" s="116"/>
      <c r="O7922" s="116"/>
      <c r="T7922" s="103"/>
      <c r="Y7922" s="130" t="s">
        <v>191</v>
      </c>
      <c r="Z7922" s="130" t="s">
        <v>384</v>
      </c>
    </row>
    <row r="7923">
      <c r="L7923" s="116"/>
      <c r="M7923" s="116"/>
      <c r="N7923" s="116"/>
      <c r="O7923" s="116"/>
      <c r="T7923" s="103"/>
      <c r="Y7923" s="130" t="s">
        <v>542</v>
      </c>
      <c r="Z7923" s="130" t="s">
        <v>421</v>
      </c>
    </row>
    <row r="7924">
      <c r="L7924" s="116"/>
      <c r="M7924" s="116"/>
      <c r="N7924" s="116"/>
      <c r="O7924" s="116"/>
      <c r="T7924" s="103"/>
      <c r="Y7924" s="130" t="s">
        <v>618</v>
      </c>
      <c r="Z7924" s="130" t="s">
        <v>492</v>
      </c>
    </row>
    <row r="7925">
      <c r="L7925" s="116"/>
      <c r="M7925" s="116"/>
      <c r="N7925" s="116"/>
      <c r="O7925" s="116"/>
      <c r="T7925" s="103"/>
      <c r="Y7925" s="130" t="s">
        <v>622</v>
      </c>
      <c r="Z7925" s="130" t="s">
        <v>492</v>
      </c>
    </row>
    <row r="7926">
      <c r="L7926" s="116"/>
      <c r="M7926" s="116"/>
      <c r="N7926" s="116"/>
      <c r="O7926" s="116"/>
      <c r="T7926" s="103"/>
      <c r="Y7926" s="130" t="s">
        <v>87</v>
      </c>
      <c r="Z7926" s="130" t="s">
        <v>439</v>
      </c>
    </row>
    <row r="7927">
      <c r="L7927" s="116"/>
      <c r="M7927" s="116"/>
      <c r="N7927" s="116"/>
      <c r="O7927" s="116"/>
      <c r="T7927" s="103"/>
      <c r="Y7927" s="130" t="s">
        <v>623</v>
      </c>
      <c r="Z7927" s="130" t="s">
        <v>492</v>
      </c>
    </row>
    <row r="7928">
      <c r="L7928" s="116"/>
      <c r="M7928" s="116"/>
      <c r="N7928" s="116"/>
      <c r="O7928" s="116"/>
      <c r="T7928" s="103"/>
      <c r="Y7928" s="130" t="s">
        <v>125</v>
      </c>
      <c r="Z7928" s="130" t="s">
        <v>367</v>
      </c>
    </row>
    <row r="7929">
      <c r="L7929" s="116"/>
      <c r="M7929" s="116"/>
      <c r="N7929" s="116"/>
      <c r="O7929" s="116"/>
      <c r="T7929" s="103"/>
      <c r="Y7929" s="130" t="s">
        <v>175</v>
      </c>
      <c r="Z7929" s="130" t="s">
        <v>498</v>
      </c>
    </row>
    <row r="7930">
      <c r="L7930" s="116"/>
      <c r="M7930" s="116"/>
      <c r="N7930" s="116"/>
      <c r="O7930" s="116"/>
      <c r="T7930" s="103"/>
      <c r="Y7930" s="130" t="s">
        <v>83</v>
      </c>
      <c r="Z7930" s="130" t="s">
        <v>427</v>
      </c>
    </row>
    <row r="7931">
      <c r="L7931" s="116"/>
      <c r="M7931" s="116"/>
      <c r="N7931" s="116"/>
      <c r="O7931" s="116"/>
      <c r="T7931" s="103"/>
      <c r="Y7931" s="130" t="s">
        <v>225</v>
      </c>
      <c r="Z7931" s="130" t="s">
        <v>490</v>
      </c>
    </row>
    <row r="7932">
      <c r="L7932" s="116"/>
      <c r="M7932" s="116"/>
      <c r="N7932" s="116"/>
      <c r="O7932" s="116"/>
      <c r="T7932" s="103"/>
      <c r="Y7932" s="130" t="s">
        <v>187</v>
      </c>
      <c r="Z7932" s="130" t="s">
        <v>490</v>
      </c>
    </row>
    <row r="7933">
      <c r="L7933" s="116"/>
      <c r="M7933" s="116"/>
      <c r="N7933" s="116"/>
      <c r="O7933" s="116"/>
      <c r="T7933" s="103"/>
      <c r="Y7933" s="130" t="s">
        <v>227</v>
      </c>
      <c r="Z7933" s="130" t="s">
        <v>490</v>
      </c>
    </row>
    <row r="7934">
      <c r="L7934" s="116"/>
      <c r="M7934" s="116"/>
      <c r="N7934" s="116"/>
      <c r="O7934" s="116"/>
      <c r="T7934" s="103"/>
      <c r="Y7934" s="130" t="s">
        <v>624</v>
      </c>
      <c r="Z7934" s="130" t="s">
        <v>490</v>
      </c>
    </row>
    <row r="7935">
      <c r="L7935" s="116"/>
      <c r="M7935" s="116"/>
      <c r="N7935" s="116"/>
      <c r="O7935" s="116"/>
      <c r="T7935" s="103"/>
      <c r="Y7935" s="130" t="s">
        <v>121</v>
      </c>
      <c r="Z7935" s="130" t="s">
        <v>367</v>
      </c>
    </row>
    <row r="7936">
      <c r="L7936" s="116"/>
      <c r="M7936" s="116"/>
      <c r="N7936" s="116"/>
      <c r="O7936" s="116"/>
      <c r="T7936" s="103"/>
      <c r="Y7936" s="130" t="s">
        <v>616</v>
      </c>
      <c r="Z7936" s="130" t="s">
        <v>432</v>
      </c>
    </row>
    <row r="7937">
      <c r="L7937" s="116"/>
      <c r="M7937" s="116"/>
      <c r="N7937" s="116"/>
      <c r="O7937" s="116"/>
      <c r="T7937" s="103"/>
      <c r="Y7937" s="130" t="s">
        <v>67</v>
      </c>
      <c r="Z7937" s="130" t="s">
        <v>435</v>
      </c>
    </row>
    <row r="7938">
      <c r="L7938" s="116"/>
      <c r="M7938" s="116"/>
      <c r="N7938" s="116"/>
      <c r="O7938" s="116"/>
      <c r="T7938" s="103"/>
      <c r="Y7938" s="130" t="s">
        <v>611</v>
      </c>
      <c r="Z7938" s="130" t="s">
        <v>404</v>
      </c>
    </row>
    <row r="7939">
      <c r="L7939" s="116"/>
      <c r="M7939" s="116"/>
      <c r="N7939" s="116"/>
      <c r="O7939" s="116"/>
      <c r="T7939" s="103"/>
      <c r="Y7939" s="130" t="s">
        <v>69</v>
      </c>
      <c r="Z7939" s="130" t="s">
        <v>468</v>
      </c>
    </row>
    <row r="7940">
      <c r="L7940" s="116"/>
      <c r="M7940" s="116"/>
      <c r="N7940" s="116"/>
      <c r="O7940" s="116"/>
      <c r="T7940" s="103"/>
      <c r="Y7940" s="130" t="s">
        <v>243</v>
      </c>
      <c r="Z7940" s="130" t="s">
        <v>486</v>
      </c>
    </row>
    <row r="7941">
      <c r="L7941" s="116"/>
      <c r="M7941" s="116"/>
      <c r="N7941" s="116"/>
      <c r="O7941" s="116"/>
      <c r="T7941" s="103"/>
      <c r="Y7941" s="130" t="s">
        <v>139</v>
      </c>
      <c r="Z7941" s="130" t="s">
        <v>427</v>
      </c>
    </row>
    <row r="7942">
      <c r="L7942" s="116"/>
      <c r="M7942" s="116"/>
      <c r="N7942" s="116"/>
      <c r="O7942" s="116"/>
      <c r="T7942" s="103"/>
      <c r="Y7942" s="130" t="s">
        <v>603</v>
      </c>
      <c r="Z7942" s="130" t="s">
        <v>492</v>
      </c>
    </row>
    <row r="7943">
      <c r="L7943" s="116"/>
      <c r="M7943" s="116"/>
      <c r="N7943" s="116"/>
      <c r="O7943" s="116"/>
      <c r="T7943" s="103"/>
      <c r="Y7943" s="130" t="s">
        <v>619</v>
      </c>
      <c r="Z7943" s="130" t="s">
        <v>492</v>
      </c>
    </row>
    <row r="7944">
      <c r="L7944" s="116"/>
      <c r="M7944" s="116"/>
      <c r="N7944" s="116"/>
      <c r="O7944" s="116"/>
      <c r="T7944" s="103"/>
      <c r="Y7944" s="130" t="s">
        <v>81</v>
      </c>
      <c r="Z7944" s="130" t="s">
        <v>413</v>
      </c>
    </row>
    <row r="7945">
      <c r="L7945" s="116"/>
      <c r="M7945" s="116"/>
      <c r="N7945" s="116"/>
      <c r="O7945" s="116"/>
      <c r="T7945" s="103"/>
      <c r="Y7945" s="130" t="s">
        <v>97</v>
      </c>
      <c r="Z7945" s="130" t="s">
        <v>471</v>
      </c>
    </row>
    <row r="7946">
      <c r="L7946" s="116"/>
      <c r="M7946" s="116"/>
      <c r="N7946" s="116"/>
      <c r="O7946" s="116"/>
      <c r="T7946" s="103"/>
      <c r="Y7946" s="130" t="s">
        <v>123</v>
      </c>
      <c r="Z7946" s="130" t="s">
        <v>480</v>
      </c>
    </row>
    <row r="7947">
      <c r="L7947" s="116"/>
      <c r="M7947" s="116"/>
      <c r="N7947" s="116"/>
      <c r="O7947" s="116"/>
      <c r="T7947" s="103"/>
      <c r="Y7947" s="130" t="s">
        <v>548</v>
      </c>
      <c r="Z7947" s="130" t="s">
        <v>464</v>
      </c>
    </row>
    <row r="7948">
      <c r="L7948" s="116"/>
      <c r="M7948" s="116"/>
      <c r="N7948" s="116"/>
      <c r="O7948" s="116"/>
      <c r="T7948" s="103"/>
      <c r="Y7948" s="130" t="s">
        <v>91</v>
      </c>
      <c r="Z7948" s="130" t="s">
        <v>483</v>
      </c>
    </row>
    <row r="7949">
      <c r="L7949" s="116"/>
      <c r="M7949" s="116"/>
      <c r="N7949" s="116"/>
      <c r="O7949" s="116"/>
      <c r="T7949" s="103"/>
      <c r="Y7949" s="130" t="s">
        <v>582</v>
      </c>
      <c r="Z7949" s="130" t="s">
        <v>451</v>
      </c>
    </row>
    <row r="7950">
      <c r="L7950" s="116"/>
      <c r="M7950" s="116"/>
      <c r="N7950" s="116"/>
      <c r="O7950" s="116"/>
      <c r="T7950" s="103"/>
      <c r="Y7950" s="130" t="s">
        <v>255</v>
      </c>
      <c r="Z7950" s="130" t="s">
        <v>425</v>
      </c>
    </row>
    <row r="7951">
      <c r="L7951" s="116"/>
      <c r="M7951" s="116"/>
      <c r="N7951" s="116"/>
      <c r="O7951" s="116"/>
      <c r="T7951" s="103"/>
      <c r="Y7951" s="130" t="s">
        <v>103</v>
      </c>
      <c r="Z7951" s="130" t="s">
        <v>464</v>
      </c>
    </row>
    <row r="7952">
      <c r="L7952" s="116"/>
      <c r="M7952" s="116"/>
      <c r="N7952" s="116"/>
      <c r="O7952" s="116"/>
      <c r="T7952" s="103"/>
      <c r="Y7952" s="130" t="s">
        <v>75</v>
      </c>
      <c r="Z7952" s="130" t="s">
        <v>398</v>
      </c>
    </row>
    <row r="7953">
      <c r="L7953" s="116"/>
      <c r="M7953" s="116"/>
      <c r="N7953" s="116"/>
      <c r="O7953" s="116"/>
      <c r="T7953" s="103"/>
      <c r="Y7953" s="130" t="s">
        <v>131</v>
      </c>
      <c r="Z7953" s="130" t="s">
        <v>432</v>
      </c>
    </row>
    <row r="7954">
      <c r="L7954" s="116"/>
      <c r="M7954" s="116"/>
      <c r="N7954" s="116"/>
      <c r="O7954" s="116"/>
      <c r="T7954" s="103"/>
      <c r="Y7954" s="130" t="s">
        <v>193</v>
      </c>
      <c r="Z7954" s="130" t="s">
        <v>490</v>
      </c>
    </row>
    <row r="7955">
      <c r="L7955" s="116"/>
      <c r="M7955" s="116"/>
      <c r="N7955" s="116"/>
      <c r="O7955" s="116"/>
      <c r="T7955" s="103"/>
      <c r="Y7955" s="130" t="s">
        <v>129</v>
      </c>
      <c r="Z7955" s="130" t="s">
        <v>372</v>
      </c>
    </row>
    <row r="7956">
      <c r="L7956" s="116"/>
      <c r="M7956" s="116"/>
      <c r="N7956" s="116"/>
      <c r="O7956" s="116"/>
      <c r="T7956" s="103"/>
      <c r="Y7956" s="130" t="s">
        <v>89</v>
      </c>
      <c r="Z7956" s="130" t="s">
        <v>417</v>
      </c>
    </row>
    <row r="7957">
      <c r="L7957" s="116"/>
      <c r="M7957" s="116"/>
      <c r="N7957" s="116"/>
      <c r="O7957" s="116"/>
      <c r="T7957" s="103"/>
      <c r="Y7957" s="130" t="s">
        <v>598</v>
      </c>
      <c r="Z7957" s="130" t="s">
        <v>492</v>
      </c>
    </row>
    <row r="7958">
      <c r="L7958" s="116"/>
      <c r="M7958" s="116"/>
      <c r="N7958" s="116"/>
      <c r="O7958" s="116"/>
      <c r="T7958" s="103"/>
      <c r="Y7958" s="130" t="s">
        <v>205</v>
      </c>
      <c r="Z7958" s="130" t="s">
        <v>372</v>
      </c>
    </row>
    <row r="7959">
      <c r="L7959" s="116"/>
      <c r="M7959" s="116"/>
      <c r="N7959" s="116"/>
      <c r="O7959" s="116"/>
      <c r="T7959" s="103"/>
      <c r="Y7959" s="130" t="s">
        <v>527</v>
      </c>
      <c r="Z7959" s="130" t="s">
        <v>480</v>
      </c>
    </row>
    <row r="7960">
      <c r="L7960" s="116"/>
      <c r="M7960" s="116"/>
      <c r="N7960" s="116"/>
      <c r="O7960" s="116"/>
      <c r="T7960" s="103"/>
      <c r="Y7960" s="130" t="s">
        <v>60</v>
      </c>
      <c r="Z7960" s="130" t="s">
        <v>417</v>
      </c>
    </row>
    <row r="7961">
      <c r="L7961" s="116"/>
      <c r="M7961" s="116"/>
      <c r="N7961" s="116"/>
      <c r="O7961" s="116"/>
      <c r="T7961" s="103"/>
      <c r="Y7961" s="130" t="s">
        <v>585</v>
      </c>
      <c r="Z7961" s="130" t="s">
        <v>417</v>
      </c>
    </row>
    <row r="7962">
      <c r="L7962" s="116"/>
      <c r="M7962" s="116"/>
      <c r="N7962" s="116"/>
      <c r="O7962" s="116"/>
      <c r="T7962" s="103"/>
      <c r="Y7962" s="130" t="s">
        <v>135</v>
      </c>
      <c r="Z7962" s="130" t="s">
        <v>459</v>
      </c>
    </row>
    <row r="7963">
      <c r="L7963" s="116"/>
      <c r="M7963" s="116"/>
      <c r="N7963" s="116"/>
      <c r="O7963" s="116"/>
      <c r="T7963" s="103"/>
      <c r="Y7963" s="130" t="s">
        <v>189</v>
      </c>
      <c r="Z7963" s="130" t="s">
        <v>490</v>
      </c>
    </row>
    <row r="7964">
      <c r="L7964" s="116"/>
      <c r="M7964" s="116"/>
      <c r="N7964" s="116"/>
      <c r="O7964" s="116"/>
      <c r="T7964" s="103"/>
      <c r="Y7964" s="130" t="s">
        <v>211</v>
      </c>
      <c r="Z7964" s="130" t="s">
        <v>492</v>
      </c>
    </row>
    <row r="7965">
      <c r="L7965" s="116"/>
      <c r="M7965" s="116"/>
      <c r="N7965" s="116"/>
      <c r="O7965" s="116"/>
      <c r="T7965" s="103"/>
      <c r="Y7965" s="130" t="s">
        <v>608</v>
      </c>
      <c r="Z7965" s="130" t="s">
        <v>407</v>
      </c>
    </row>
    <row r="7966">
      <c r="L7966" s="116"/>
      <c r="M7966" s="116"/>
      <c r="N7966" s="116"/>
      <c r="O7966" s="116"/>
      <c r="T7966" s="103"/>
      <c r="Y7966" s="130" t="s">
        <v>77</v>
      </c>
      <c r="Z7966" s="130" t="s">
        <v>427</v>
      </c>
    </row>
    <row r="7967">
      <c r="L7967" s="116"/>
      <c r="M7967" s="116"/>
      <c r="N7967" s="116"/>
      <c r="O7967" s="116"/>
      <c r="T7967" s="103"/>
      <c r="Y7967" s="130" t="s">
        <v>163</v>
      </c>
      <c r="Z7967" s="130" t="s">
        <v>372</v>
      </c>
    </row>
    <row r="7968">
      <c r="L7968" s="116"/>
      <c r="M7968" s="116"/>
      <c r="N7968" s="116"/>
      <c r="O7968" s="116"/>
      <c r="T7968" s="103"/>
      <c r="Y7968" s="130" t="s">
        <v>111</v>
      </c>
      <c r="Z7968" s="130" t="s">
        <v>372</v>
      </c>
    </row>
    <row r="7969">
      <c r="L7969" s="116"/>
      <c r="M7969" s="116"/>
      <c r="N7969" s="116"/>
      <c r="O7969" s="116"/>
      <c r="T7969" s="103"/>
      <c r="Y7969" s="130" t="s">
        <v>191</v>
      </c>
      <c r="Z7969" s="130" t="s">
        <v>384</v>
      </c>
    </row>
    <row r="7970">
      <c r="L7970" s="116"/>
      <c r="M7970" s="116"/>
      <c r="N7970" s="116"/>
      <c r="O7970" s="116"/>
      <c r="T7970" s="103"/>
      <c r="Y7970" s="130" t="s">
        <v>542</v>
      </c>
      <c r="Z7970" s="130" t="s">
        <v>421</v>
      </c>
    </row>
    <row r="7971">
      <c r="L7971" s="116"/>
      <c r="M7971" s="116"/>
      <c r="N7971" s="116"/>
      <c r="O7971" s="116"/>
      <c r="T7971" s="103"/>
      <c r="Y7971" s="130" t="s">
        <v>618</v>
      </c>
      <c r="Z7971" s="130" t="s">
        <v>492</v>
      </c>
    </row>
    <row r="7972">
      <c r="L7972" s="116"/>
      <c r="M7972" s="116"/>
      <c r="N7972" s="116"/>
      <c r="O7972" s="116"/>
      <c r="T7972" s="103"/>
      <c r="Y7972" s="130" t="s">
        <v>622</v>
      </c>
      <c r="Z7972" s="130" t="s">
        <v>492</v>
      </c>
    </row>
    <row r="7973">
      <c r="L7973" s="116"/>
      <c r="M7973" s="116"/>
      <c r="N7973" s="116"/>
      <c r="O7973" s="116"/>
      <c r="T7973" s="103"/>
      <c r="Y7973" s="130" t="s">
        <v>87</v>
      </c>
      <c r="Z7973" s="130" t="s">
        <v>439</v>
      </c>
    </row>
    <row r="7974">
      <c r="L7974" s="116"/>
      <c r="M7974" s="116"/>
      <c r="N7974" s="116"/>
      <c r="O7974" s="116"/>
      <c r="T7974" s="103"/>
      <c r="Y7974" s="130" t="s">
        <v>623</v>
      </c>
      <c r="Z7974" s="130" t="s">
        <v>492</v>
      </c>
    </row>
    <row r="7975">
      <c r="L7975" s="116"/>
      <c r="M7975" s="116"/>
      <c r="N7975" s="116"/>
      <c r="O7975" s="116"/>
      <c r="T7975" s="103"/>
      <c r="Y7975" s="130" t="s">
        <v>125</v>
      </c>
      <c r="Z7975" s="130" t="s">
        <v>367</v>
      </c>
    </row>
    <row r="7976">
      <c r="L7976" s="116"/>
      <c r="M7976" s="116"/>
      <c r="N7976" s="116"/>
      <c r="O7976" s="116"/>
      <c r="T7976" s="103"/>
      <c r="Y7976" s="130" t="s">
        <v>175</v>
      </c>
      <c r="Z7976" s="130" t="s">
        <v>498</v>
      </c>
    </row>
    <row r="7977">
      <c r="L7977" s="116"/>
      <c r="M7977" s="116"/>
      <c r="N7977" s="116"/>
      <c r="O7977" s="116"/>
      <c r="T7977" s="103"/>
      <c r="Y7977" s="130" t="s">
        <v>83</v>
      </c>
      <c r="Z7977" s="130" t="s">
        <v>427</v>
      </c>
    </row>
    <row r="7978">
      <c r="L7978" s="116"/>
      <c r="M7978" s="116"/>
      <c r="N7978" s="116"/>
      <c r="O7978" s="116"/>
      <c r="T7978" s="103"/>
      <c r="Y7978" s="130" t="s">
        <v>225</v>
      </c>
      <c r="Z7978" s="130" t="s">
        <v>490</v>
      </c>
    </row>
    <row r="7979">
      <c r="L7979" s="116"/>
      <c r="M7979" s="116"/>
      <c r="N7979" s="116"/>
      <c r="O7979" s="116"/>
      <c r="T7979" s="103"/>
      <c r="Y7979" s="130" t="s">
        <v>187</v>
      </c>
      <c r="Z7979" s="130" t="s">
        <v>490</v>
      </c>
    </row>
    <row r="7980">
      <c r="L7980" s="116"/>
      <c r="M7980" s="116"/>
      <c r="N7980" s="116"/>
      <c r="O7980" s="116"/>
      <c r="T7980" s="103"/>
      <c r="Y7980" s="130" t="s">
        <v>227</v>
      </c>
      <c r="Z7980" s="130" t="s">
        <v>490</v>
      </c>
    </row>
    <row r="7981">
      <c r="L7981" s="116"/>
      <c r="M7981" s="116"/>
      <c r="N7981" s="116"/>
      <c r="O7981" s="116"/>
      <c r="T7981" s="103"/>
      <c r="Y7981" s="130" t="s">
        <v>624</v>
      </c>
      <c r="Z7981" s="130" t="s">
        <v>490</v>
      </c>
    </row>
    <row r="7982">
      <c r="L7982" s="116"/>
      <c r="M7982" s="116"/>
      <c r="N7982" s="116"/>
      <c r="O7982" s="116"/>
      <c r="T7982" s="103"/>
      <c r="Y7982" s="130" t="s">
        <v>121</v>
      </c>
      <c r="Z7982" s="130" t="s">
        <v>367</v>
      </c>
    </row>
    <row r="7983">
      <c r="L7983" s="116"/>
      <c r="M7983" s="116"/>
      <c r="N7983" s="116"/>
      <c r="O7983" s="116"/>
      <c r="T7983" s="103"/>
      <c r="Y7983" s="130" t="s">
        <v>616</v>
      </c>
      <c r="Z7983" s="130" t="s">
        <v>432</v>
      </c>
    </row>
    <row r="7984">
      <c r="L7984" s="116"/>
      <c r="M7984" s="116"/>
      <c r="N7984" s="116"/>
      <c r="O7984" s="116"/>
      <c r="T7984" s="103"/>
      <c r="Y7984" s="130" t="s">
        <v>67</v>
      </c>
      <c r="Z7984" s="130" t="s">
        <v>435</v>
      </c>
    </row>
    <row r="7985">
      <c r="L7985" s="116"/>
      <c r="M7985" s="116"/>
      <c r="N7985" s="116"/>
      <c r="O7985" s="116"/>
      <c r="T7985" s="103"/>
      <c r="Y7985" s="130" t="s">
        <v>611</v>
      </c>
      <c r="Z7985" s="130" t="s">
        <v>404</v>
      </c>
    </row>
    <row r="7986">
      <c r="L7986" s="116"/>
      <c r="M7986" s="116"/>
      <c r="N7986" s="116"/>
      <c r="O7986" s="116"/>
      <c r="T7986" s="103"/>
      <c r="Y7986" s="130" t="s">
        <v>69</v>
      </c>
      <c r="Z7986" s="130" t="s">
        <v>468</v>
      </c>
    </row>
    <row r="7987">
      <c r="L7987" s="116"/>
      <c r="M7987" s="116"/>
      <c r="N7987" s="116"/>
      <c r="O7987" s="116"/>
      <c r="T7987" s="103"/>
      <c r="Y7987" s="130" t="s">
        <v>243</v>
      </c>
      <c r="Z7987" s="130" t="s">
        <v>486</v>
      </c>
    </row>
    <row r="7988">
      <c r="L7988" s="116"/>
      <c r="M7988" s="116"/>
      <c r="N7988" s="116"/>
      <c r="O7988" s="116"/>
      <c r="T7988" s="103"/>
      <c r="Y7988" s="130" t="s">
        <v>139</v>
      </c>
      <c r="Z7988" s="130" t="s">
        <v>427</v>
      </c>
    </row>
    <row r="7989">
      <c r="L7989" s="116"/>
      <c r="M7989" s="116"/>
      <c r="N7989" s="116"/>
      <c r="O7989" s="116"/>
      <c r="T7989" s="103"/>
      <c r="Y7989" s="130" t="s">
        <v>603</v>
      </c>
      <c r="Z7989" s="130" t="s">
        <v>492</v>
      </c>
    </row>
    <row r="7990">
      <c r="L7990" s="116"/>
      <c r="M7990" s="116"/>
      <c r="N7990" s="116"/>
      <c r="O7990" s="116"/>
      <c r="T7990" s="103"/>
      <c r="Y7990" s="130" t="s">
        <v>619</v>
      </c>
      <c r="Z7990" s="130" t="s">
        <v>492</v>
      </c>
    </row>
    <row r="7991">
      <c r="L7991" s="116"/>
      <c r="M7991" s="116"/>
      <c r="N7991" s="116"/>
      <c r="O7991" s="116"/>
      <c r="T7991" s="103"/>
      <c r="Y7991" s="130" t="s">
        <v>546</v>
      </c>
      <c r="Z7991" s="130" t="s">
        <v>424</v>
      </c>
    </row>
    <row r="7992">
      <c r="L7992" s="116"/>
      <c r="M7992" s="116"/>
      <c r="N7992" s="116"/>
      <c r="O7992" s="116"/>
      <c r="T7992" s="103"/>
      <c r="Y7992" s="130" t="s">
        <v>81</v>
      </c>
      <c r="Z7992" s="130" t="s">
        <v>413</v>
      </c>
    </row>
    <row r="7993">
      <c r="L7993" s="116"/>
      <c r="M7993" s="116"/>
      <c r="N7993" s="116"/>
      <c r="O7993" s="116"/>
      <c r="T7993" s="103"/>
      <c r="Y7993" s="130" t="s">
        <v>97</v>
      </c>
      <c r="Z7993" s="130" t="s">
        <v>471</v>
      </c>
    </row>
    <row r="7994">
      <c r="L7994" s="116"/>
      <c r="M7994" s="116"/>
      <c r="N7994" s="116"/>
      <c r="O7994" s="116"/>
      <c r="T7994" s="103"/>
      <c r="Y7994" s="130" t="s">
        <v>123</v>
      </c>
      <c r="Z7994" s="130" t="s">
        <v>480</v>
      </c>
    </row>
    <row r="7995">
      <c r="L7995" s="116"/>
      <c r="M7995" s="116"/>
      <c r="N7995" s="116"/>
      <c r="O7995" s="116"/>
      <c r="T7995" s="103"/>
      <c r="Y7995" s="130" t="s">
        <v>548</v>
      </c>
      <c r="Z7995" s="130" t="s">
        <v>464</v>
      </c>
    </row>
    <row r="7996">
      <c r="L7996" s="116"/>
      <c r="M7996" s="116"/>
      <c r="N7996" s="116"/>
      <c r="O7996" s="116"/>
      <c r="T7996" s="103"/>
      <c r="Y7996" s="130" t="s">
        <v>91</v>
      </c>
      <c r="Z7996" s="130" t="s">
        <v>483</v>
      </c>
    </row>
    <row r="7997">
      <c r="L7997" s="116"/>
      <c r="M7997" s="116"/>
      <c r="N7997" s="116"/>
      <c r="O7997" s="116"/>
      <c r="T7997" s="103"/>
      <c r="Y7997" s="130" t="s">
        <v>582</v>
      </c>
      <c r="Z7997" s="130" t="s">
        <v>451</v>
      </c>
    </row>
    <row r="7998">
      <c r="L7998" s="116"/>
      <c r="M7998" s="116"/>
      <c r="N7998" s="116"/>
      <c r="O7998" s="116"/>
      <c r="T7998" s="103"/>
      <c r="Y7998" s="130" t="s">
        <v>255</v>
      </c>
      <c r="Z7998" s="130" t="s">
        <v>425</v>
      </c>
    </row>
    <row r="7999">
      <c r="L7999" s="116"/>
      <c r="M7999" s="116"/>
      <c r="N7999" s="116"/>
      <c r="O7999" s="116"/>
      <c r="T7999" s="103"/>
      <c r="Y7999" s="130" t="s">
        <v>103</v>
      </c>
      <c r="Z7999" s="130" t="s">
        <v>464</v>
      </c>
    </row>
    <row r="8000">
      <c r="L8000" s="116"/>
      <c r="M8000" s="116"/>
      <c r="N8000" s="116"/>
      <c r="O8000" s="116"/>
      <c r="T8000" s="103"/>
      <c r="Y8000" s="130" t="s">
        <v>75</v>
      </c>
      <c r="Z8000" s="130" t="s">
        <v>398</v>
      </c>
    </row>
    <row r="8001">
      <c r="L8001" s="116"/>
      <c r="M8001" s="116"/>
      <c r="N8001" s="116"/>
      <c r="O8001" s="116"/>
      <c r="T8001" s="103"/>
      <c r="Y8001" s="130" t="s">
        <v>131</v>
      </c>
      <c r="Z8001" s="130" t="s">
        <v>432</v>
      </c>
    </row>
    <row r="8002">
      <c r="L8002" s="116"/>
      <c r="M8002" s="116"/>
      <c r="N8002" s="116"/>
      <c r="O8002" s="116"/>
      <c r="T8002" s="103"/>
      <c r="Y8002" s="130" t="s">
        <v>129</v>
      </c>
      <c r="Z8002" s="130" t="s">
        <v>372</v>
      </c>
    </row>
    <row r="8003">
      <c r="L8003" s="116"/>
      <c r="M8003" s="116"/>
      <c r="N8003" s="116"/>
      <c r="O8003" s="116"/>
      <c r="T8003" s="103"/>
      <c r="Y8003" s="130" t="s">
        <v>89</v>
      </c>
      <c r="Z8003" s="130" t="s">
        <v>417</v>
      </c>
    </row>
    <row r="8004">
      <c r="L8004" s="116"/>
      <c r="M8004" s="116"/>
      <c r="N8004" s="116"/>
      <c r="O8004" s="116"/>
      <c r="T8004" s="103"/>
      <c r="Y8004" s="130" t="s">
        <v>598</v>
      </c>
      <c r="Z8004" s="130" t="s">
        <v>492</v>
      </c>
    </row>
    <row r="8005">
      <c r="L8005" s="116"/>
      <c r="M8005" s="116"/>
      <c r="N8005" s="116"/>
      <c r="O8005" s="116"/>
      <c r="T8005" s="103"/>
      <c r="Y8005" s="130" t="s">
        <v>205</v>
      </c>
      <c r="Z8005" s="130" t="s">
        <v>372</v>
      </c>
    </row>
    <row r="8006">
      <c r="L8006" s="116"/>
      <c r="M8006" s="116"/>
      <c r="N8006" s="116"/>
      <c r="O8006" s="116"/>
      <c r="T8006" s="103"/>
      <c r="Y8006" s="130" t="s">
        <v>527</v>
      </c>
      <c r="Z8006" s="130" t="s">
        <v>480</v>
      </c>
    </row>
    <row r="8007">
      <c r="L8007" s="116"/>
      <c r="M8007" s="116"/>
      <c r="N8007" s="116"/>
      <c r="O8007" s="116"/>
      <c r="T8007" s="103"/>
      <c r="Y8007" s="130" t="s">
        <v>60</v>
      </c>
      <c r="Z8007" s="130" t="s">
        <v>417</v>
      </c>
    </row>
    <row r="8008">
      <c r="L8008" s="116"/>
      <c r="M8008" s="116"/>
      <c r="N8008" s="116"/>
      <c r="O8008" s="116"/>
      <c r="T8008" s="103"/>
      <c r="Y8008" s="130" t="s">
        <v>585</v>
      </c>
      <c r="Z8008" s="130" t="s">
        <v>417</v>
      </c>
    </row>
    <row r="8009">
      <c r="L8009" s="116"/>
      <c r="M8009" s="116"/>
      <c r="N8009" s="116"/>
      <c r="O8009" s="116"/>
      <c r="T8009" s="103"/>
      <c r="Y8009" s="130" t="s">
        <v>135</v>
      </c>
      <c r="Z8009" s="130" t="s">
        <v>459</v>
      </c>
    </row>
    <row r="8010">
      <c r="L8010" s="116"/>
      <c r="M8010" s="116"/>
      <c r="N8010" s="116"/>
      <c r="O8010" s="116"/>
      <c r="T8010" s="103"/>
      <c r="Y8010" s="130" t="s">
        <v>211</v>
      </c>
      <c r="Z8010" s="130" t="s">
        <v>492</v>
      </c>
    </row>
    <row r="8011">
      <c r="L8011" s="116"/>
      <c r="M8011" s="116"/>
      <c r="N8011" s="116"/>
      <c r="O8011" s="116"/>
      <c r="T8011" s="103"/>
      <c r="Y8011" s="130" t="s">
        <v>608</v>
      </c>
      <c r="Z8011" s="130" t="s">
        <v>407</v>
      </c>
    </row>
    <row r="8012">
      <c r="L8012" s="116"/>
      <c r="M8012" s="116"/>
      <c r="N8012" s="116"/>
      <c r="O8012" s="116"/>
      <c r="T8012" s="103"/>
      <c r="Y8012" s="130" t="s">
        <v>77</v>
      </c>
      <c r="Z8012" s="130" t="s">
        <v>427</v>
      </c>
    </row>
    <row r="8013">
      <c r="L8013" s="116"/>
      <c r="M8013" s="116"/>
      <c r="N8013" s="116"/>
      <c r="O8013" s="116"/>
      <c r="T8013" s="103"/>
      <c r="Y8013" s="130" t="s">
        <v>163</v>
      </c>
      <c r="Z8013" s="130" t="s">
        <v>372</v>
      </c>
    </row>
    <row r="8014">
      <c r="L8014" s="116"/>
      <c r="M8014" s="116"/>
      <c r="N8014" s="116"/>
      <c r="O8014" s="116"/>
      <c r="T8014" s="103"/>
      <c r="Y8014" s="130" t="s">
        <v>111</v>
      </c>
      <c r="Z8014" s="130" t="s">
        <v>372</v>
      </c>
    </row>
    <row r="8015">
      <c r="L8015" s="116"/>
      <c r="M8015" s="116"/>
      <c r="N8015" s="116"/>
      <c r="O8015" s="116"/>
      <c r="T8015" s="103"/>
      <c r="Y8015" s="130" t="s">
        <v>191</v>
      </c>
      <c r="Z8015" s="130" t="s">
        <v>384</v>
      </c>
    </row>
    <row r="8016">
      <c r="L8016" s="116"/>
      <c r="M8016" s="116"/>
      <c r="N8016" s="116"/>
      <c r="O8016" s="116"/>
      <c r="T8016" s="103"/>
      <c r="Y8016" s="130" t="s">
        <v>542</v>
      </c>
      <c r="Z8016" s="130" t="s">
        <v>421</v>
      </c>
    </row>
    <row r="8017">
      <c r="L8017" s="116"/>
      <c r="M8017" s="116"/>
      <c r="N8017" s="116"/>
      <c r="O8017" s="116"/>
      <c r="T8017" s="103"/>
      <c r="Y8017" s="130" t="s">
        <v>618</v>
      </c>
      <c r="Z8017" s="130" t="s">
        <v>492</v>
      </c>
    </row>
    <row r="8018">
      <c r="L8018" s="116"/>
      <c r="M8018" s="116"/>
      <c r="N8018" s="116"/>
      <c r="O8018" s="116"/>
      <c r="T8018" s="103"/>
      <c r="Y8018" s="130" t="s">
        <v>622</v>
      </c>
      <c r="Z8018" s="130" t="s">
        <v>492</v>
      </c>
    </row>
    <row r="8019">
      <c r="L8019" s="116"/>
      <c r="M8019" s="116"/>
      <c r="N8019" s="116"/>
      <c r="O8019" s="116"/>
      <c r="T8019" s="103"/>
      <c r="Y8019" s="130" t="s">
        <v>87</v>
      </c>
      <c r="Z8019" s="130" t="s">
        <v>439</v>
      </c>
    </row>
    <row r="8020">
      <c r="L8020" s="116"/>
      <c r="M8020" s="116"/>
      <c r="N8020" s="116"/>
      <c r="O8020" s="116"/>
      <c r="T8020" s="103"/>
      <c r="Y8020" s="130" t="s">
        <v>125</v>
      </c>
      <c r="Z8020" s="130" t="s">
        <v>367</v>
      </c>
    </row>
    <row r="8021">
      <c r="L8021" s="116"/>
      <c r="M8021" s="116"/>
      <c r="N8021" s="116"/>
      <c r="O8021" s="116"/>
      <c r="T8021" s="103"/>
      <c r="Y8021" s="130" t="s">
        <v>175</v>
      </c>
      <c r="Z8021" s="130" t="s">
        <v>498</v>
      </c>
    </row>
    <row r="8022">
      <c r="L8022" s="116"/>
      <c r="M8022" s="116"/>
      <c r="N8022" s="116"/>
      <c r="O8022" s="116"/>
      <c r="T8022" s="103"/>
      <c r="Y8022" s="130" t="s">
        <v>83</v>
      </c>
      <c r="Z8022" s="130" t="s">
        <v>427</v>
      </c>
    </row>
    <row r="8023">
      <c r="L8023" s="116"/>
      <c r="M8023" s="116"/>
      <c r="N8023" s="116"/>
      <c r="O8023" s="116"/>
      <c r="T8023" s="103"/>
      <c r="Y8023" s="130" t="s">
        <v>227</v>
      </c>
      <c r="Z8023" s="130" t="s">
        <v>490</v>
      </c>
    </row>
    <row r="8024">
      <c r="L8024" s="116"/>
      <c r="M8024" s="116"/>
      <c r="N8024" s="116"/>
      <c r="O8024" s="116"/>
      <c r="T8024" s="103"/>
      <c r="Y8024" s="130" t="s">
        <v>624</v>
      </c>
      <c r="Z8024" s="130" t="s">
        <v>490</v>
      </c>
    </row>
    <row r="8025">
      <c r="L8025" s="116"/>
      <c r="M8025" s="116"/>
      <c r="N8025" s="116"/>
      <c r="O8025" s="116"/>
      <c r="T8025" s="103"/>
      <c r="Y8025" s="130" t="s">
        <v>121</v>
      </c>
      <c r="Z8025" s="130" t="s">
        <v>367</v>
      </c>
    </row>
    <row r="8026">
      <c r="L8026" s="116"/>
      <c r="M8026" s="116"/>
      <c r="N8026" s="116"/>
      <c r="O8026" s="116"/>
      <c r="T8026" s="103"/>
      <c r="Y8026" s="130" t="s">
        <v>616</v>
      </c>
      <c r="Z8026" s="130" t="s">
        <v>432</v>
      </c>
    </row>
    <row r="8027">
      <c r="L8027" s="116"/>
      <c r="M8027" s="116"/>
      <c r="N8027" s="116"/>
      <c r="O8027" s="116"/>
      <c r="T8027" s="103"/>
      <c r="Y8027" s="130" t="s">
        <v>67</v>
      </c>
      <c r="Z8027" s="130" t="s">
        <v>435</v>
      </c>
    </row>
    <row r="8028">
      <c r="L8028" s="116"/>
      <c r="M8028" s="116"/>
      <c r="N8028" s="116"/>
      <c r="O8028" s="116"/>
      <c r="T8028" s="103"/>
      <c r="Y8028" s="130" t="s">
        <v>611</v>
      </c>
      <c r="Z8028" s="130" t="s">
        <v>404</v>
      </c>
    </row>
    <row r="8029">
      <c r="L8029" s="116"/>
      <c r="M8029" s="116"/>
      <c r="N8029" s="116"/>
      <c r="O8029" s="116"/>
      <c r="T8029" s="103"/>
      <c r="Y8029" s="130" t="s">
        <v>69</v>
      </c>
      <c r="Z8029" s="130" t="s">
        <v>468</v>
      </c>
    </row>
    <row r="8030">
      <c r="L8030" s="116"/>
      <c r="M8030" s="116"/>
      <c r="N8030" s="116"/>
      <c r="O8030" s="116"/>
      <c r="T8030" s="103"/>
      <c r="Y8030" s="130" t="s">
        <v>243</v>
      </c>
      <c r="Z8030" s="130" t="s">
        <v>486</v>
      </c>
    </row>
    <row r="8031">
      <c r="L8031" s="116"/>
      <c r="M8031" s="116"/>
      <c r="N8031" s="116"/>
      <c r="O8031" s="116"/>
      <c r="T8031" s="103"/>
      <c r="Y8031" s="130" t="s">
        <v>139</v>
      </c>
      <c r="Z8031" s="130" t="s">
        <v>427</v>
      </c>
    </row>
    <row r="8032">
      <c r="L8032" s="116"/>
      <c r="M8032" s="116"/>
      <c r="N8032" s="116"/>
      <c r="O8032" s="116"/>
      <c r="T8032" s="103"/>
      <c r="Y8032" s="130" t="s">
        <v>603</v>
      </c>
      <c r="Z8032" s="130" t="s">
        <v>492</v>
      </c>
    </row>
    <row r="8033">
      <c r="L8033" s="116"/>
      <c r="M8033" s="116"/>
      <c r="N8033" s="116"/>
      <c r="O8033" s="116"/>
      <c r="T8033" s="103"/>
      <c r="Y8033" s="130" t="s">
        <v>619</v>
      </c>
      <c r="Z8033" s="130" t="s">
        <v>492</v>
      </c>
    </row>
    <row r="8034">
      <c r="L8034" s="116"/>
      <c r="M8034" s="116"/>
      <c r="N8034" s="116"/>
      <c r="O8034" s="116"/>
      <c r="T8034" s="103"/>
      <c r="Y8034" s="130" t="s">
        <v>81</v>
      </c>
      <c r="Z8034" s="130" t="s">
        <v>413</v>
      </c>
    </row>
    <row r="8035">
      <c r="L8035" s="116"/>
      <c r="M8035" s="116"/>
      <c r="N8035" s="116"/>
      <c r="O8035" s="116"/>
      <c r="T8035" s="103"/>
      <c r="Y8035" s="130" t="s">
        <v>97</v>
      </c>
      <c r="Z8035" s="130" t="s">
        <v>471</v>
      </c>
    </row>
    <row r="8036">
      <c r="L8036" s="116"/>
      <c r="M8036" s="116"/>
      <c r="N8036" s="116"/>
      <c r="O8036" s="116"/>
      <c r="T8036" s="103"/>
      <c r="Y8036" s="130" t="s">
        <v>123</v>
      </c>
      <c r="Z8036" s="130" t="s">
        <v>480</v>
      </c>
    </row>
    <row r="8037">
      <c r="L8037" s="116"/>
      <c r="M8037" s="116"/>
      <c r="N8037" s="116"/>
      <c r="O8037" s="116"/>
      <c r="T8037" s="103"/>
      <c r="Y8037" s="130" t="s">
        <v>548</v>
      </c>
      <c r="Z8037" s="130" t="s">
        <v>464</v>
      </c>
    </row>
    <row r="8038">
      <c r="L8038" s="116"/>
      <c r="M8038" s="116"/>
      <c r="N8038" s="116"/>
      <c r="O8038" s="116"/>
      <c r="T8038" s="103"/>
      <c r="Y8038" s="130" t="s">
        <v>91</v>
      </c>
      <c r="Z8038" s="130" t="s">
        <v>483</v>
      </c>
    </row>
    <row r="8039">
      <c r="L8039" s="116"/>
      <c r="M8039" s="116"/>
      <c r="N8039" s="116"/>
      <c r="O8039" s="116"/>
      <c r="T8039" s="103"/>
      <c r="Y8039" s="130" t="s">
        <v>582</v>
      </c>
      <c r="Z8039" s="130" t="s">
        <v>451</v>
      </c>
    </row>
    <row r="8040">
      <c r="L8040" s="116"/>
      <c r="M8040" s="116"/>
      <c r="N8040" s="116"/>
      <c r="O8040" s="116"/>
      <c r="T8040" s="103"/>
      <c r="Y8040" s="130" t="s">
        <v>255</v>
      </c>
      <c r="Z8040" s="130" t="s">
        <v>425</v>
      </c>
    </row>
    <row r="8041">
      <c r="L8041" s="116"/>
      <c r="M8041" s="116"/>
      <c r="N8041" s="116"/>
      <c r="O8041" s="116"/>
      <c r="T8041" s="103"/>
      <c r="Y8041" s="130" t="s">
        <v>103</v>
      </c>
      <c r="Z8041" s="130" t="s">
        <v>464</v>
      </c>
    </row>
    <row r="8042">
      <c r="L8042" s="116"/>
      <c r="M8042" s="116"/>
      <c r="N8042" s="116"/>
      <c r="O8042" s="116"/>
      <c r="T8042" s="103"/>
      <c r="Y8042" s="130" t="s">
        <v>75</v>
      </c>
      <c r="Z8042" s="130" t="s">
        <v>398</v>
      </c>
    </row>
    <row r="8043">
      <c r="L8043" s="116"/>
      <c r="M8043" s="116"/>
      <c r="N8043" s="116"/>
      <c r="O8043" s="116"/>
      <c r="T8043" s="103"/>
      <c r="Y8043" s="130" t="s">
        <v>131</v>
      </c>
      <c r="Z8043" s="130" t="s">
        <v>432</v>
      </c>
    </row>
    <row r="8044">
      <c r="L8044" s="116"/>
      <c r="M8044" s="116"/>
      <c r="N8044" s="116"/>
      <c r="O8044" s="116"/>
      <c r="T8044" s="103"/>
      <c r="Y8044" s="130" t="s">
        <v>129</v>
      </c>
      <c r="Z8044" s="130" t="s">
        <v>372</v>
      </c>
    </row>
    <row r="8045">
      <c r="L8045" s="116"/>
      <c r="M8045" s="116"/>
      <c r="N8045" s="116"/>
      <c r="O8045" s="116"/>
      <c r="T8045" s="103"/>
      <c r="Y8045" s="130" t="s">
        <v>89</v>
      </c>
      <c r="Z8045" s="130" t="s">
        <v>417</v>
      </c>
    </row>
    <row r="8046">
      <c r="L8046" s="116"/>
      <c r="M8046" s="116"/>
      <c r="N8046" s="116"/>
      <c r="O8046" s="116"/>
      <c r="T8046" s="103"/>
      <c r="Y8046" s="130" t="s">
        <v>165</v>
      </c>
      <c r="Z8046" s="130" t="s">
        <v>478</v>
      </c>
    </row>
    <row r="8047">
      <c r="L8047" s="116"/>
      <c r="M8047" s="116"/>
      <c r="N8047" s="116"/>
      <c r="O8047" s="116"/>
      <c r="T8047" s="103"/>
      <c r="Y8047" s="130" t="s">
        <v>598</v>
      </c>
      <c r="Z8047" s="130" t="s">
        <v>492</v>
      </c>
    </row>
    <row r="8048">
      <c r="L8048" s="116"/>
      <c r="M8048" s="116"/>
      <c r="N8048" s="116"/>
      <c r="O8048" s="116"/>
      <c r="T8048" s="103"/>
      <c r="Y8048" s="130" t="s">
        <v>205</v>
      </c>
      <c r="Z8048" s="130" t="s">
        <v>372</v>
      </c>
    </row>
    <row r="8049">
      <c r="L8049" s="116"/>
      <c r="M8049" s="116"/>
      <c r="N8049" s="116"/>
      <c r="O8049" s="116"/>
      <c r="T8049" s="103"/>
      <c r="Y8049" s="130" t="s">
        <v>527</v>
      </c>
      <c r="Z8049" s="130" t="s">
        <v>480</v>
      </c>
    </row>
    <row r="8050">
      <c r="L8050" s="116"/>
      <c r="M8050" s="116"/>
      <c r="N8050" s="116"/>
      <c r="O8050" s="116"/>
      <c r="T8050" s="103"/>
      <c r="Y8050" s="130" t="s">
        <v>60</v>
      </c>
      <c r="Z8050" s="130" t="s">
        <v>417</v>
      </c>
    </row>
    <row r="8051">
      <c r="L8051" s="116"/>
      <c r="M8051" s="116"/>
      <c r="N8051" s="116"/>
      <c r="O8051" s="116"/>
      <c r="T8051" s="103"/>
      <c r="Y8051" s="130" t="s">
        <v>585</v>
      </c>
      <c r="Z8051" s="130" t="s">
        <v>417</v>
      </c>
    </row>
    <row r="8052">
      <c r="L8052" s="116"/>
      <c r="M8052" s="116"/>
      <c r="N8052" s="116"/>
      <c r="O8052" s="116"/>
      <c r="T8052" s="103"/>
      <c r="Y8052" s="130" t="s">
        <v>135</v>
      </c>
      <c r="Z8052" s="130" t="s">
        <v>459</v>
      </c>
    </row>
    <row r="8053">
      <c r="L8053" s="116"/>
      <c r="M8053" s="116"/>
      <c r="N8053" s="116"/>
      <c r="O8053" s="116"/>
      <c r="T8053" s="103"/>
      <c r="Y8053" s="130" t="s">
        <v>211</v>
      </c>
      <c r="Z8053" s="130" t="s">
        <v>492</v>
      </c>
    </row>
    <row r="8054">
      <c r="L8054" s="116"/>
      <c r="M8054" s="116"/>
      <c r="N8054" s="116"/>
      <c r="O8054" s="116"/>
      <c r="T8054" s="103"/>
      <c r="Y8054" s="130" t="s">
        <v>608</v>
      </c>
      <c r="Z8054" s="130" t="s">
        <v>407</v>
      </c>
    </row>
    <row r="8055">
      <c r="L8055" s="116"/>
      <c r="M8055" s="116"/>
      <c r="N8055" s="116"/>
      <c r="O8055" s="116"/>
      <c r="T8055" s="103"/>
      <c r="Y8055" s="130" t="s">
        <v>77</v>
      </c>
      <c r="Z8055" s="130" t="s">
        <v>427</v>
      </c>
    </row>
    <row r="8056">
      <c r="L8056" s="116"/>
      <c r="M8056" s="116"/>
      <c r="N8056" s="116"/>
      <c r="O8056" s="116"/>
      <c r="T8056" s="103"/>
      <c r="Y8056" s="130" t="s">
        <v>163</v>
      </c>
      <c r="Z8056" s="130" t="s">
        <v>372</v>
      </c>
    </row>
    <row r="8057">
      <c r="L8057" s="116"/>
      <c r="M8057" s="116"/>
      <c r="N8057" s="116"/>
      <c r="O8057" s="116"/>
      <c r="T8057" s="103"/>
      <c r="Y8057" s="130" t="s">
        <v>111</v>
      </c>
      <c r="Z8057" s="130" t="s">
        <v>372</v>
      </c>
    </row>
    <row r="8058">
      <c r="L8058" s="116"/>
      <c r="M8058" s="116"/>
      <c r="N8058" s="116"/>
      <c r="O8058" s="116"/>
      <c r="T8058" s="103"/>
      <c r="Y8058" s="130" t="s">
        <v>191</v>
      </c>
      <c r="Z8058" s="130" t="s">
        <v>384</v>
      </c>
    </row>
    <row r="8059">
      <c r="L8059" s="116"/>
      <c r="M8059" s="116"/>
      <c r="N8059" s="116"/>
      <c r="O8059" s="116"/>
      <c r="T8059" s="103"/>
      <c r="Y8059" s="130" t="s">
        <v>542</v>
      </c>
      <c r="Z8059" s="130" t="s">
        <v>421</v>
      </c>
    </row>
    <row r="8060">
      <c r="L8060" s="116"/>
      <c r="M8060" s="116"/>
      <c r="N8060" s="116"/>
      <c r="O8060" s="116"/>
      <c r="T8060" s="103"/>
      <c r="Y8060" s="130" t="s">
        <v>618</v>
      </c>
      <c r="Z8060" s="130" t="s">
        <v>492</v>
      </c>
    </row>
    <row r="8061">
      <c r="L8061" s="116"/>
      <c r="M8061" s="116"/>
      <c r="N8061" s="116"/>
      <c r="O8061" s="116"/>
      <c r="T8061" s="103"/>
      <c r="Y8061" s="130" t="s">
        <v>622</v>
      </c>
      <c r="Z8061" s="130" t="s">
        <v>492</v>
      </c>
    </row>
    <row r="8062">
      <c r="L8062" s="116"/>
      <c r="M8062" s="116"/>
      <c r="N8062" s="116"/>
      <c r="O8062" s="116"/>
      <c r="T8062" s="103"/>
      <c r="Y8062" s="130" t="s">
        <v>87</v>
      </c>
      <c r="Z8062" s="130" t="s">
        <v>439</v>
      </c>
    </row>
    <row r="8063">
      <c r="L8063" s="116"/>
      <c r="M8063" s="116"/>
      <c r="N8063" s="116"/>
      <c r="O8063" s="116"/>
      <c r="T8063" s="103"/>
      <c r="Y8063" s="130" t="s">
        <v>125</v>
      </c>
      <c r="Z8063" s="130" t="s">
        <v>367</v>
      </c>
    </row>
    <row r="8064">
      <c r="L8064" s="116"/>
      <c r="M8064" s="116"/>
      <c r="N8064" s="116"/>
      <c r="O8064" s="116"/>
      <c r="T8064" s="103"/>
      <c r="Y8064" s="130" t="s">
        <v>175</v>
      </c>
      <c r="Z8064" s="130" t="s">
        <v>498</v>
      </c>
    </row>
    <row r="8065">
      <c r="L8065" s="116"/>
      <c r="M8065" s="116"/>
      <c r="N8065" s="116"/>
      <c r="O8065" s="116"/>
      <c r="T8065" s="103"/>
      <c r="Y8065" s="130" t="s">
        <v>83</v>
      </c>
      <c r="Z8065" s="130" t="s">
        <v>427</v>
      </c>
    </row>
    <row r="8066">
      <c r="L8066" s="116"/>
      <c r="M8066" s="116"/>
      <c r="N8066" s="116"/>
      <c r="O8066" s="116"/>
      <c r="T8066" s="103"/>
      <c r="Y8066" s="130" t="s">
        <v>187</v>
      </c>
      <c r="Z8066" s="130" t="s">
        <v>490</v>
      </c>
    </row>
    <row r="8067">
      <c r="L8067" s="116"/>
      <c r="M8067" s="116"/>
      <c r="N8067" s="116"/>
      <c r="O8067" s="116"/>
      <c r="T8067" s="103"/>
      <c r="Y8067" s="130" t="s">
        <v>227</v>
      </c>
      <c r="Z8067" s="130" t="s">
        <v>490</v>
      </c>
    </row>
    <row r="8068">
      <c r="L8068" s="116"/>
      <c r="M8068" s="116"/>
      <c r="N8068" s="116"/>
      <c r="O8068" s="116"/>
      <c r="T8068" s="103"/>
      <c r="Y8068" s="130" t="s">
        <v>624</v>
      </c>
      <c r="Z8068" s="130" t="s">
        <v>490</v>
      </c>
    </row>
    <row r="8069">
      <c r="L8069" s="116"/>
      <c r="M8069" s="116"/>
      <c r="N8069" s="116"/>
      <c r="O8069" s="116"/>
      <c r="T8069" s="103"/>
      <c r="Y8069" s="130" t="s">
        <v>121</v>
      </c>
      <c r="Z8069" s="130" t="s">
        <v>367</v>
      </c>
    </row>
    <row r="8070">
      <c r="L8070" s="116"/>
      <c r="M8070" s="116"/>
      <c r="N8070" s="116"/>
      <c r="O8070" s="116"/>
      <c r="T8070" s="103"/>
      <c r="Y8070" s="130" t="s">
        <v>616</v>
      </c>
      <c r="Z8070" s="130" t="s">
        <v>432</v>
      </c>
    </row>
    <row r="8071">
      <c r="L8071" s="116"/>
      <c r="M8071" s="116"/>
      <c r="N8071" s="116"/>
      <c r="O8071" s="116"/>
      <c r="T8071" s="103"/>
      <c r="Y8071" s="130" t="s">
        <v>67</v>
      </c>
      <c r="Z8071" s="130" t="s">
        <v>435</v>
      </c>
    </row>
    <row r="8072">
      <c r="L8072" s="116"/>
      <c r="M8072" s="116"/>
      <c r="N8072" s="116"/>
      <c r="O8072" s="116"/>
      <c r="T8072" s="103"/>
      <c r="Y8072" s="130" t="s">
        <v>611</v>
      </c>
      <c r="Z8072" s="130" t="s">
        <v>404</v>
      </c>
    </row>
    <row r="8073">
      <c r="L8073" s="116"/>
      <c r="M8073" s="116"/>
      <c r="N8073" s="116"/>
      <c r="O8073" s="116"/>
      <c r="T8073" s="103"/>
      <c r="Y8073" s="130" t="s">
        <v>69</v>
      </c>
      <c r="Z8073" s="130" t="s">
        <v>468</v>
      </c>
    </row>
    <row r="8074">
      <c r="L8074" s="116"/>
      <c r="M8074" s="116"/>
      <c r="N8074" s="116"/>
      <c r="O8074" s="116"/>
      <c r="T8074" s="103"/>
      <c r="Y8074" s="130" t="s">
        <v>243</v>
      </c>
      <c r="Z8074" s="130" t="s">
        <v>486</v>
      </c>
    </row>
    <row r="8075">
      <c r="L8075" s="116"/>
      <c r="M8075" s="116"/>
      <c r="N8075" s="116"/>
      <c r="O8075" s="116"/>
      <c r="T8075" s="103"/>
      <c r="Y8075" s="130" t="s">
        <v>139</v>
      </c>
      <c r="Z8075" s="130" t="s">
        <v>427</v>
      </c>
    </row>
    <row r="8076">
      <c r="L8076" s="116"/>
      <c r="M8076" s="116"/>
      <c r="N8076" s="116"/>
      <c r="O8076" s="116"/>
      <c r="T8076" s="103"/>
      <c r="Y8076" s="130" t="s">
        <v>603</v>
      </c>
      <c r="Z8076" s="130" t="s">
        <v>492</v>
      </c>
    </row>
    <row r="8077">
      <c r="L8077" s="116"/>
      <c r="M8077" s="116"/>
      <c r="N8077" s="116"/>
      <c r="O8077" s="116"/>
      <c r="T8077" s="103"/>
      <c r="Y8077" s="130" t="s">
        <v>619</v>
      </c>
      <c r="Z8077" s="130" t="s">
        <v>492</v>
      </c>
    </row>
    <row r="8078">
      <c r="L8078" s="116"/>
      <c r="M8078" s="116"/>
      <c r="N8078" s="116"/>
      <c r="O8078" s="116"/>
      <c r="T8078" s="103"/>
      <c r="Y8078" s="130" t="s">
        <v>546</v>
      </c>
      <c r="Z8078" s="130" t="s">
        <v>424</v>
      </c>
    </row>
    <row r="8079">
      <c r="L8079" s="116"/>
      <c r="M8079" s="116"/>
      <c r="N8079" s="116"/>
      <c r="O8079" s="116"/>
      <c r="T8079" s="103"/>
      <c r="Y8079" s="130" t="s">
        <v>81</v>
      </c>
      <c r="Z8079" s="130" t="s">
        <v>413</v>
      </c>
    </row>
    <row r="8080">
      <c r="L8080" s="116"/>
      <c r="M8080" s="116"/>
      <c r="N8080" s="116"/>
      <c r="O8080" s="116"/>
      <c r="T8080" s="103"/>
      <c r="Y8080" s="130" t="s">
        <v>97</v>
      </c>
      <c r="Z8080" s="130" t="s">
        <v>471</v>
      </c>
    </row>
    <row r="8081">
      <c r="L8081" s="116"/>
      <c r="M8081" s="116"/>
      <c r="N8081" s="116"/>
      <c r="O8081" s="116"/>
      <c r="T8081" s="103"/>
      <c r="Y8081" s="130" t="s">
        <v>123</v>
      </c>
      <c r="Z8081" s="130" t="s">
        <v>480</v>
      </c>
    </row>
    <row r="8082">
      <c r="L8082" s="116"/>
      <c r="M8082" s="116"/>
      <c r="N8082" s="116"/>
      <c r="O8082" s="116"/>
      <c r="T8082" s="103"/>
      <c r="Y8082" s="130" t="s">
        <v>548</v>
      </c>
      <c r="Z8082" s="130" t="s">
        <v>464</v>
      </c>
    </row>
    <row r="8083">
      <c r="L8083" s="116"/>
      <c r="M8083" s="116"/>
      <c r="N8083" s="116"/>
      <c r="O8083" s="116"/>
      <c r="T8083" s="103"/>
      <c r="Y8083" s="130" t="s">
        <v>91</v>
      </c>
      <c r="Z8083" s="130" t="s">
        <v>483</v>
      </c>
    </row>
    <row r="8084">
      <c r="L8084" s="116"/>
      <c r="M8084" s="116"/>
      <c r="N8084" s="116"/>
      <c r="O8084" s="116"/>
      <c r="T8084" s="103"/>
      <c r="Y8084" s="130" t="s">
        <v>582</v>
      </c>
      <c r="Z8084" s="130" t="s">
        <v>451</v>
      </c>
    </row>
    <row r="8085">
      <c r="L8085" s="116"/>
      <c r="M8085" s="116"/>
      <c r="N8085" s="116"/>
      <c r="O8085" s="116"/>
      <c r="T8085" s="103"/>
      <c r="Y8085" s="130" t="s">
        <v>255</v>
      </c>
      <c r="Z8085" s="130" t="s">
        <v>425</v>
      </c>
    </row>
    <row r="8086">
      <c r="L8086" s="116"/>
      <c r="M8086" s="116"/>
      <c r="N8086" s="116"/>
      <c r="O8086" s="116"/>
      <c r="T8086" s="103"/>
      <c r="Y8086" s="130" t="s">
        <v>103</v>
      </c>
      <c r="Z8086" s="130" t="s">
        <v>464</v>
      </c>
    </row>
    <row r="8087">
      <c r="L8087" s="116"/>
      <c r="M8087" s="116"/>
      <c r="N8087" s="116"/>
      <c r="O8087" s="116"/>
      <c r="T8087" s="103"/>
      <c r="Y8087" s="130" t="s">
        <v>75</v>
      </c>
      <c r="Z8087" s="130" t="s">
        <v>398</v>
      </c>
    </row>
    <row r="8088">
      <c r="L8088" s="116"/>
      <c r="M8088" s="116"/>
      <c r="N8088" s="116"/>
      <c r="O8088" s="116"/>
      <c r="T8088" s="103"/>
      <c r="Y8088" s="130" t="s">
        <v>131</v>
      </c>
      <c r="Z8088" s="130" t="s">
        <v>432</v>
      </c>
    </row>
    <row r="8089">
      <c r="L8089" s="116"/>
      <c r="M8089" s="116"/>
      <c r="N8089" s="116"/>
      <c r="O8089" s="116"/>
      <c r="T8089" s="103"/>
      <c r="Y8089" s="130" t="s">
        <v>129</v>
      </c>
      <c r="Z8089" s="130" t="s">
        <v>372</v>
      </c>
    </row>
    <row r="8090">
      <c r="L8090" s="116"/>
      <c r="M8090" s="116"/>
      <c r="N8090" s="116"/>
      <c r="O8090" s="116"/>
      <c r="T8090" s="103"/>
      <c r="Y8090" s="130" t="s">
        <v>89</v>
      </c>
      <c r="Z8090" s="130" t="s">
        <v>417</v>
      </c>
    </row>
    <row r="8091">
      <c r="L8091" s="116"/>
      <c r="M8091" s="116"/>
      <c r="N8091" s="116"/>
      <c r="O8091" s="116"/>
      <c r="T8091" s="103"/>
      <c r="Y8091" s="130" t="s">
        <v>598</v>
      </c>
      <c r="Z8091" s="130" t="s">
        <v>492</v>
      </c>
    </row>
    <row r="8092">
      <c r="L8092" s="116"/>
      <c r="M8092" s="116"/>
      <c r="N8092" s="116"/>
      <c r="O8092" s="116"/>
      <c r="T8092" s="103"/>
      <c r="Y8092" s="130" t="s">
        <v>205</v>
      </c>
      <c r="Z8092" s="130" t="s">
        <v>372</v>
      </c>
    </row>
    <row r="8093">
      <c r="L8093" s="116"/>
      <c r="M8093" s="116"/>
      <c r="N8093" s="116"/>
      <c r="O8093" s="116"/>
      <c r="T8093" s="103"/>
      <c r="Y8093" s="130" t="s">
        <v>527</v>
      </c>
      <c r="Z8093" s="130" t="s">
        <v>480</v>
      </c>
    </row>
    <row r="8094">
      <c r="L8094" s="116"/>
      <c r="M8094" s="116"/>
      <c r="N8094" s="116"/>
      <c r="O8094" s="116"/>
      <c r="T8094" s="103"/>
      <c r="Y8094" s="130" t="s">
        <v>60</v>
      </c>
      <c r="Z8094" s="130" t="s">
        <v>417</v>
      </c>
    </row>
    <row r="8095">
      <c r="L8095" s="116"/>
      <c r="M8095" s="116"/>
      <c r="N8095" s="116"/>
      <c r="O8095" s="116"/>
      <c r="T8095" s="103"/>
      <c r="Y8095" s="130" t="s">
        <v>585</v>
      </c>
      <c r="Z8095" s="130" t="s">
        <v>417</v>
      </c>
    </row>
    <row r="8096">
      <c r="L8096" s="116"/>
      <c r="M8096" s="116"/>
      <c r="N8096" s="116"/>
      <c r="O8096" s="116"/>
      <c r="T8096" s="103"/>
      <c r="Y8096" s="130" t="s">
        <v>135</v>
      </c>
      <c r="Z8096" s="130" t="s">
        <v>459</v>
      </c>
    </row>
    <row r="8097">
      <c r="L8097" s="116"/>
      <c r="M8097" s="116"/>
      <c r="N8097" s="116"/>
      <c r="O8097" s="116"/>
      <c r="T8097" s="103"/>
      <c r="Y8097" s="130" t="s">
        <v>211</v>
      </c>
      <c r="Z8097" s="130" t="s">
        <v>492</v>
      </c>
    </row>
    <row r="8098">
      <c r="L8098" s="116"/>
      <c r="M8098" s="116"/>
      <c r="N8098" s="116"/>
      <c r="O8098" s="116"/>
      <c r="T8098" s="103"/>
      <c r="Y8098" s="130" t="s">
        <v>608</v>
      </c>
      <c r="Z8098" s="130" t="s">
        <v>407</v>
      </c>
    </row>
    <row r="8099">
      <c r="L8099" s="116"/>
      <c r="M8099" s="116"/>
      <c r="N8099" s="116"/>
      <c r="O8099" s="116"/>
      <c r="T8099" s="103"/>
      <c r="Y8099" s="130" t="s">
        <v>77</v>
      </c>
      <c r="Z8099" s="130" t="s">
        <v>427</v>
      </c>
    </row>
    <row r="8100">
      <c r="L8100" s="116"/>
      <c r="M8100" s="116"/>
      <c r="N8100" s="116"/>
      <c r="O8100" s="116"/>
      <c r="T8100" s="103"/>
      <c r="Y8100" s="130" t="s">
        <v>163</v>
      </c>
      <c r="Z8100" s="130" t="s">
        <v>372</v>
      </c>
    </row>
    <row r="8101">
      <c r="L8101" s="116"/>
      <c r="M8101" s="116"/>
      <c r="N8101" s="116"/>
      <c r="O8101" s="116"/>
      <c r="T8101" s="103"/>
      <c r="Y8101" s="130" t="s">
        <v>111</v>
      </c>
      <c r="Z8101" s="130" t="s">
        <v>372</v>
      </c>
    </row>
    <row r="8102">
      <c r="L8102" s="116"/>
      <c r="M8102" s="116"/>
      <c r="N8102" s="116"/>
      <c r="O8102" s="116"/>
      <c r="T8102" s="103"/>
      <c r="Y8102" s="130" t="s">
        <v>191</v>
      </c>
      <c r="Z8102" s="130" t="s">
        <v>384</v>
      </c>
    </row>
    <row r="8103">
      <c r="L8103" s="116"/>
      <c r="M8103" s="116"/>
      <c r="N8103" s="116"/>
      <c r="O8103" s="116"/>
      <c r="T8103" s="103"/>
      <c r="Y8103" s="130" t="s">
        <v>542</v>
      </c>
      <c r="Z8103" s="130" t="s">
        <v>421</v>
      </c>
    </row>
    <row r="8104">
      <c r="L8104" s="116"/>
      <c r="M8104" s="116"/>
      <c r="N8104" s="116"/>
      <c r="O8104" s="116"/>
      <c r="T8104" s="103"/>
      <c r="Y8104" s="130" t="s">
        <v>622</v>
      </c>
      <c r="Z8104" s="130" t="s">
        <v>492</v>
      </c>
    </row>
    <row r="8105">
      <c r="L8105" s="116"/>
      <c r="M8105" s="116"/>
      <c r="N8105" s="116"/>
      <c r="O8105" s="116"/>
      <c r="T8105" s="103"/>
      <c r="Y8105" s="130" t="s">
        <v>87</v>
      </c>
      <c r="Z8105" s="130" t="s">
        <v>439</v>
      </c>
    </row>
    <row r="8106">
      <c r="L8106" s="116"/>
      <c r="M8106" s="116"/>
      <c r="N8106" s="116"/>
      <c r="O8106" s="116"/>
      <c r="T8106" s="103"/>
      <c r="Y8106" s="130" t="s">
        <v>596</v>
      </c>
      <c r="Z8106" s="130" t="s">
        <v>419</v>
      </c>
    </row>
    <row r="8107">
      <c r="L8107" s="116"/>
      <c r="M8107" s="116"/>
      <c r="N8107" s="116"/>
      <c r="O8107" s="116"/>
      <c r="T8107" s="103"/>
      <c r="Y8107" s="130" t="s">
        <v>125</v>
      </c>
      <c r="Z8107" s="130" t="s">
        <v>367</v>
      </c>
    </row>
    <row r="8108">
      <c r="L8108" s="116"/>
      <c r="M8108" s="116"/>
      <c r="N8108" s="116"/>
      <c r="O8108" s="116"/>
      <c r="T8108" s="103"/>
      <c r="Y8108" s="130" t="s">
        <v>175</v>
      </c>
      <c r="Z8108" s="130" t="s">
        <v>498</v>
      </c>
    </row>
    <row r="8109">
      <c r="L8109" s="116"/>
      <c r="M8109" s="116"/>
      <c r="N8109" s="116"/>
      <c r="O8109" s="116"/>
      <c r="T8109" s="103"/>
      <c r="Y8109" s="130" t="s">
        <v>83</v>
      </c>
      <c r="Z8109" s="130" t="s">
        <v>427</v>
      </c>
    </row>
    <row r="8110">
      <c r="L8110" s="116"/>
      <c r="M8110" s="116"/>
      <c r="N8110" s="116"/>
      <c r="O8110" s="116"/>
      <c r="T8110" s="103"/>
      <c r="Y8110" s="130" t="s">
        <v>227</v>
      </c>
      <c r="Z8110" s="130" t="s">
        <v>490</v>
      </c>
    </row>
    <row r="8111">
      <c r="L8111" s="116"/>
      <c r="M8111" s="116"/>
      <c r="N8111" s="116"/>
      <c r="O8111" s="116"/>
      <c r="T8111" s="103"/>
      <c r="Y8111" s="130" t="s">
        <v>624</v>
      </c>
      <c r="Z8111" s="130" t="s">
        <v>490</v>
      </c>
    </row>
    <row r="8112">
      <c r="L8112" s="116"/>
      <c r="M8112" s="116"/>
      <c r="N8112" s="116"/>
      <c r="O8112" s="116"/>
      <c r="T8112" s="103"/>
      <c r="Y8112" s="130" t="s">
        <v>121</v>
      </c>
      <c r="Z8112" s="130" t="s">
        <v>367</v>
      </c>
    </row>
    <row r="8113">
      <c r="L8113" s="116"/>
      <c r="M8113" s="116"/>
      <c r="N8113" s="116"/>
      <c r="O8113" s="116"/>
      <c r="T8113" s="103"/>
      <c r="Y8113" s="130" t="s">
        <v>616</v>
      </c>
      <c r="Z8113" s="130" t="s">
        <v>432</v>
      </c>
    </row>
    <row r="8114">
      <c r="L8114" s="116"/>
      <c r="M8114" s="116"/>
      <c r="N8114" s="116"/>
      <c r="O8114" s="116"/>
      <c r="T8114" s="103"/>
      <c r="Y8114" s="130" t="s">
        <v>67</v>
      </c>
      <c r="Z8114" s="130" t="s">
        <v>435</v>
      </c>
    </row>
    <row r="8115">
      <c r="L8115" s="116"/>
      <c r="M8115" s="116"/>
      <c r="N8115" s="116"/>
      <c r="O8115" s="116"/>
      <c r="T8115" s="103"/>
      <c r="Y8115" s="130" t="s">
        <v>611</v>
      </c>
      <c r="Z8115" s="130" t="s">
        <v>404</v>
      </c>
    </row>
    <row r="8116">
      <c r="L8116" s="116"/>
      <c r="M8116" s="116"/>
      <c r="N8116" s="116"/>
      <c r="O8116" s="116"/>
      <c r="T8116" s="103"/>
      <c r="Y8116" s="130" t="s">
        <v>69</v>
      </c>
      <c r="Z8116" s="130" t="s">
        <v>468</v>
      </c>
    </row>
    <row r="8117">
      <c r="L8117" s="116"/>
      <c r="M8117" s="116"/>
      <c r="N8117" s="116"/>
      <c r="O8117" s="116"/>
      <c r="T8117" s="103"/>
      <c r="Y8117" s="130" t="s">
        <v>243</v>
      </c>
      <c r="Z8117" s="130" t="s">
        <v>486</v>
      </c>
    </row>
    <row r="8118">
      <c r="L8118" s="116"/>
      <c r="M8118" s="116"/>
      <c r="N8118" s="116"/>
      <c r="O8118" s="116"/>
      <c r="T8118" s="103"/>
      <c r="Y8118" s="130" t="s">
        <v>139</v>
      </c>
      <c r="Z8118" s="130" t="s">
        <v>427</v>
      </c>
    </row>
    <row r="8119">
      <c r="L8119" s="116"/>
      <c r="M8119" s="116"/>
      <c r="N8119" s="116"/>
      <c r="O8119" s="116"/>
      <c r="T8119" s="103"/>
      <c r="Y8119" s="130" t="s">
        <v>603</v>
      </c>
      <c r="Z8119" s="130" t="s">
        <v>492</v>
      </c>
    </row>
    <row r="8120">
      <c r="L8120" s="116"/>
      <c r="M8120" s="116"/>
      <c r="N8120" s="116"/>
      <c r="O8120" s="116"/>
      <c r="T8120" s="103"/>
      <c r="Y8120" s="130" t="s">
        <v>619</v>
      </c>
      <c r="Z8120" s="130" t="s">
        <v>492</v>
      </c>
    </row>
    <row r="8121">
      <c r="L8121" s="116"/>
      <c r="M8121" s="116"/>
      <c r="N8121" s="116"/>
      <c r="O8121" s="116"/>
      <c r="T8121" s="103"/>
      <c r="Y8121" s="130" t="s">
        <v>81</v>
      </c>
      <c r="Z8121" s="130" t="s">
        <v>413</v>
      </c>
    </row>
    <row r="8122">
      <c r="L8122" s="116"/>
      <c r="M8122" s="116"/>
      <c r="N8122" s="116"/>
      <c r="O8122" s="116"/>
      <c r="T8122" s="103"/>
      <c r="Y8122" s="130" t="s">
        <v>97</v>
      </c>
      <c r="Z8122" s="130" t="s">
        <v>471</v>
      </c>
    </row>
    <row r="8123">
      <c r="L8123" s="116"/>
      <c r="M8123" s="116"/>
      <c r="N8123" s="116"/>
      <c r="O8123" s="116"/>
      <c r="T8123" s="103"/>
      <c r="Y8123" s="130" t="s">
        <v>123</v>
      </c>
      <c r="Z8123" s="130" t="s">
        <v>480</v>
      </c>
    </row>
    <row r="8124">
      <c r="L8124" s="116"/>
      <c r="M8124" s="116"/>
      <c r="N8124" s="116"/>
      <c r="O8124" s="116"/>
      <c r="T8124" s="103"/>
      <c r="Y8124" s="130" t="s">
        <v>548</v>
      </c>
      <c r="Z8124" s="130" t="s">
        <v>464</v>
      </c>
    </row>
    <row r="8125">
      <c r="L8125" s="116"/>
      <c r="M8125" s="116"/>
      <c r="N8125" s="116"/>
      <c r="O8125" s="116"/>
      <c r="T8125" s="103"/>
      <c r="Y8125" s="130" t="s">
        <v>91</v>
      </c>
      <c r="Z8125" s="130" t="s">
        <v>483</v>
      </c>
    </row>
    <row r="8126">
      <c r="L8126" s="116"/>
      <c r="M8126" s="116"/>
      <c r="N8126" s="116"/>
      <c r="O8126" s="116"/>
      <c r="T8126" s="103"/>
      <c r="Y8126" s="130" t="s">
        <v>582</v>
      </c>
      <c r="Z8126" s="130" t="s">
        <v>451</v>
      </c>
    </row>
    <row r="8127">
      <c r="L8127" s="116"/>
      <c r="M8127" s="116"/>
      <c r="N8127" s="116"/>
      <c r="O8127" s="116"/>
      <c r="T8127" s="103"/>
      <c r="Y8127" s="130" t="s">
        <v>255</v>
      </c>
      <c r="Z8127" s="130" t="s">
        <v>425</v>
      </c>
    </row>
    <row r="8128">
      <c r="L8128" s="116"/>
      <c r="M8128" s="116"/>
      <c r="N8128" s="116"/>
      <c r="O8128" s="116"/>
      <c r="T8128" s="103"/>
      <c r="Y8128" s="130" t="s">
        <v>103</v>
      </c>
      <c r="Z8128" s="130" t="s">
        <v>464</v>
      </c>
    </row>
    <row r="8129">
      <c r="L8129" s="116"/>
      <c r="M8129" s="116"/>
      <c r="N8129" s="116"/>
      <c r="O8129" s="116"/>
      <c r="T8129" s="103"/>
      <c r="Y8129" s="130" t="s">
        <v>75</v>
      </c>
      <c r="Z8129" s="130" t="s">
        <v>398</v>
      </c>
    </row>
    <row r="8130">
      <c r="L8130" s="116"/>
      <c r="M8130" s="116"/>
      <c r="N8130" s="116"/>
      <c r="O8130" s="116"/>
      <c r="T8130" s="103"/>
      <c r="Y8130" s="130" t="s">
        <v>131</v>
      </c>
      <c r="Z8130" s="130" t="s">
        <v>432</v>
      </c>
    </row>
    <row r="8131">
      <c r="L8131" s="116"/>
      <c r="M8131" s="116"/>
      <c r="N8131" s="116"/>
      <c r="O8131" s="116"/>
      <c r="T8131" s="103"/>
      <c r="Y8131" s="130" t="s">
        <v>193</v>
      </c>
      <c r="Z8131" s="130" t="s">
        <v>490</v>
      </c>
    </row>
    <row r="8132">
      <c r="L8132" s="116"/>
      <c r="M8132" s="116"/>
      <c r="N8132" s="116"/>
      <c r="O8132" s="116"/>
      <c r="T8132" s="103"/>
      <c r="Y8132" s="130" t="s">
        <v>129</v>
      </c>
      <c r="Z8132" s="130" t="s">
        <v>372</v>
      </c>
    </row>
    <row r="8133">
      <c r="L8133" s="116"/>
      <c r="M8133" s="116"/>
      <c r="N8133" s="116"/>
      <c r="O8133" s="116"/>
      <c r="T8133" s="103"/>
      <c r="Y8133" s="130" t="s">
        <v>89</v>
      </c>
      <c r="Z8133" s="130" t="s">
        <v>417</v>
      </c>
    </row>
    <row r="8134">
      <c r="L8134" s="116"/>
      <c r="M8134" s="116"/>
      <c r="N8134" s="116"/>
      <c r="O8134" s="116"/>
      <c r="T8134" s="103"/>
      <c r="Y8134" s="130" t="s">
        <v>598</v>
      </c>
      <c r="Z8134" s="130" t="s">
        <v>492</v>
      </c>
    </row>
    <row r="8135">
      <c r="L8135" s="116"/>
      <c r="M8135" s="116"/>
      <c r="N8135" s="116"/>
      <c r="O8135" s="116"/>
      <c r="T8135" s="103"/>
      <c r="Y8135" s="130" t="s">
        <v>205</v>
      </c>
      <c r="Z8135" s="130" t="s">
        <v>372</v>
      </c>
    </row>
    <row r="8136">
      <c r="L8136" s="116"/>
      <c r="M8136" s="116"/>
      <c r="N8136" s="116"/>
      <c r="O8136" s="116"/>
      <c r="T8136" s="103"/>
      <c r="Y8136" s="130" t="s">
        <v>527</v>
      </c>
      <c r="Z8136" s="130" t="s">
        <v>480</v>
      </c>
    </row>
    <row r="8137">
      <c r="L8137" s="116"/>
      <c r="M8137" s="116"/>
      <c r="N8137" s="116"/>
      <c r="O8137" s="116"/>
      <c r="T8137" s="103"/>
      <c r="Y8137" s="130" t="s">
        <v>60</v>
      </c>
      <c r="Z8137" s="130" t="s">
        <v>417</v>
      </c>
    </row>
    <row r="8138">
      <c r="L8138" s="116"/>
      <c r="M8138" s="116"/>
      <c r="N8138" s="116"/>
      <c r="O8138" s="116"/>
      <c r="T8138" s="103"/>
      <c r="Y8138" s="130" t="s">
        <v>585</v>
      </c>
      <c r="Z8138" s="130" t="s">
        <v>417</v>
      </c>
    </row>
    <row r="8139">
      <c r="L8139" s="116"/>
      <c r="M8139" s="116"/>
      <c r="N8139" s="116"/>
      <c r="O8139" s="116"/>
      <c r="T8139" s="103"/>
      <c r="Y8139" s="130" t="s">
        <v>135</v>
      </c>
      <c r="Z8139" s="130" t="s">
        <v>459</v>
      </c>
    </row>
    <row r="8140">
      <c r="L8140" s="116"/>
      <c r="M8140" s="116"/>
      <c r="N8140" s="116"/>
      <c r="O8140" s="116"/>
      <c r="T8140" s="103"/>
      <c r="Y8140" s="130" t="s">
        <v>211</v>
      </c>
      <c r="Z8140" s="130" t="s">
        <v>492</v>
      </c>
    </row>
    <row r="8141">
      <c r="L8141" s="116"/>
      <c r="M8141" s="116"/>
      <c r="N8141" s="116"/>
      <c r="O8141" s="116"/>
      <c r="T8141" s="103"/>
      <c r="Y8141" s="130" t="s">
        <v>608</v>
      </c>
      <c r="Z8141" s="130" t="s">
        <v>407</v>
      </c>
    </row>
    <row r="8142">
      <c r="L8142" s="116"/>
      <c r="M8142" s="116"/>
      <c r="N8142" s="116"/>
      <c r="O8142" s="116"/>
      <c r="T8142" s="103"/>
      <c r="Y8142" s="130" t="s">
        <v>77</v>
      </c>
      <c r="Z8142" s="130" t="s">
        <v>427</v>
      </c>
    </row>
    <row r="8143">
      <c r="L8143" s="116"/>
      <c r="M8143" s="116"/>
      <c r="N8143" s="116"/>
      <c r="O8143" s="116"/>
      <c r="T8143" s="103"/>
      <c r="Y8143" s="130" t="s">
        <v>163</v>
      </c>
      <c r="Z8143" s="130" t="s">
        <v>372</v>
      </c>
    </row>
    <row r="8144">
      <c r="L8144" s="116"/>
      <c r="M8144" s="116"/>
      <c r="N8144" s="116"/>
      <c r="O8144" s="116"/>
      <c r="T8144" s="103"/>
      <c r="Y8144" s="130" t="s">
        <v>111</v>
      </c>
      <c r="Z8144" s="130" t="s">
        <v>372</v>
      </c>
    </row>
    <row r="8145">
      <c r="L8145" s="116"/>
      <c r="M8145" s="116"/>
      <c r="N8145" s="116"/>
      <c r="O8145" s="116"/>
      <c r="T8145" s="103"/>
      <c r="Y8145" s="130" t="s">
        <v>191</v>
      </c>
      <c r="Z8145" s="130" t="s">
        <v>384</v>
      </c>
    </row>
    <row r="8146">
      <c r="L8146" s="116"/>
      <c r="M8146" s="116"/>
      <c r="N8146" s="116"/>
      <c r="O8146" s="116"/>
      <c r="T8146" s="103"/>
      <c r="Y8146" s="130" t="s">
        <v>542</v>
      </c>
      <c r="Z8146" s="130" t="s">
        <v>421</v>
      </c>
    </row>
    <row r="8147">
      <c r="L8147" s="116"/>
      <c r="M8147" s="116"/>
      <c r="N8147" s="116"/>
      <c r="O8147" s="116"/>
      <c r="T8147" s="103"/>
      <c r="Y8147" s="130" t="s">
        <v>622</v>
      </c>
      <c r="Z8147" s="130" t="s">
        <v>492</v>
      </c>
    </row>
    <row r="8148">
      <c r="L8148" s="116"/>
      <c r="M8148" s="116"/>
      <c r="N8148" s="116"/>
      <c r="O8148" s="116"/>
      <c r="T8148" s="103"/>
      <c r="Y8148" s="130" t="s">
        <v>87</v>
      </c>
      <c r="Z8148" s="130" t="s">
        <v>439</v>
      </c>
    </row>
    <row r="8149">
      <c r="L8149" s="116"/>
      <c r="M8149" s="116"/>
      <c r="N8149" s="116"/>
      <c r="O8149" s="116"/>
      <c r="T8149" s="103"/>
      <c r="Y8149" s="130" t="s">
        <v>596</v>
      </c>
      <c r="Z8149" s="130" t="s">
        <v>419</v>
      </c>
    </row>
    <row r="8150">
      <c r="L8150" s="116"/>
      <c r="M8150" s="116"/>
      <c r="N8150" s="116"/>
      <c r="O8150" s="116"/>
      <c r="T8150" s="103"/>
      <c r="Y8150" s="130" t="s">
        <v>125</v>
      </c>
      <c r="Z8150" s="130" t="s">
        <v>367</v>
      </c>
    </row>
    <row r="8151">
      <c r="L8151" s="116"/>
      <c r="M8151" s="116"/>
      <c r="N8151" s="116"/>
      <c r="O8151" s="116"/>
      <c r="T8151" s="103"/>
      <c r="Y8151" s="130" t="s">
        <v>175</v>
      </c>
      <c r="Z8151" s="130" t="s">
        <v>498</v>
      </c>
    </row>
    <row r="8152">
      <c r="L8152" s="116"/>
      <c r="M8152" s="116"/>
      <c r="N8152" s="116"/>
      <c r="O8152" s="116"/>
      <c r="T8152" s="103"/>
      <c r="Y8152" s="130" t="s">
        <v>83</v>
      </c>
      <c r="Z8152" s="130" t="s">
        <v>427</v>
      </c>
    </row>
    <row r="8153">
      <c r="L8153" s="116"/>
      <c r="M8153" s="116"/>
      <c r="N8153" s="116"/>
      <c r="O8153" s="116"/>
      <c r="T8153" s="103"/>
      <c r="Y8153" s="130" t="s">
        <v>225</v>
      </c>
      <c r="Z8153" s="130" t="s">
        <v>490</v>
      </c>
    </row>
    <row r="8154">
      <c r="L8154" s="116"/>
      <c r="M8154" s="116"/>
      <c r="N8154" s="116"/>
      <c r="O8154" s="116"/>
      <c r="T8154" s="103"/>
      <c r="Y8154" s="130" t="s">
        <v>227</v>
      </c>
      <c r="Z8154" s="130" t="s">
        <v>490</v>
      </c>
    </row>
    <row r="8155">
      <c r="L8155" s="116"/>
      <c r="M8155" s="116"/>
      <c r="N8155" s="116"/>
      <c r="O8155" s="116"/>
      <c r="T8155" s="103"/>
      <c r="Y8155" s="130" t="s">
        <v>624</v>
      </c>
      <c r="Z8155" s="130" t="s">
        <v>490</v>
      </c>
    </row>
    <row r="8156">
      <c r="L8156" s="116"/>
      <c r="M8156" s="116"/>
      <c r="N8156" s="116"/>
      <c r="O8156" s="116"/>
      <c r="T8156" s="103"/>
      <c r="Y8156" s="130" t="s">
        <v>121</v>
      </c>
      <c r="Z8156" s="130" t="s">
        <v>367</v>
      </c>
    </row>
    <row r="8157">
      <c r="L8157" s="116"/>
      <c r="M8157" s="116"/>
      <c r="N8157" s="116"/>
      <c r="O8157" s="116"/>
      <c r="T8157" s="103"/>
      <c r="Y8157" s="130" t="s">
        <v>616</v>
      </c>
      <c r="Z8157" s="130" t="s">
        <v>432</v>
      </c>
    </row>
    <row r="8158">
      <c r="L8158" s="116"/>
      <c r="M8158" s="116"/>
      <c r="N8158" s="116"/>
      <c r="O8158" s="116"/>
      <c r="T8158" s="103"/>
      <c r="Y8158" s="130" t="s">
        <v>67</v>
      </c>
      <c r="Z8158" s="130" t="s">
        <v>435</v>
      </c>
    </row>
    <row r="8159">
      <c r="L8159" s="116"/>
      <c r="M8159" s="116"/>
      <c r="N8159" s="116"/>
      <c r="O8159" s="116"/>
      <c r="T8159" s="103"/>
      <c r="Y8159" s="130" t="s">
        <v>611</v>
      </c>
      <c r="Z8159" s="130" t="s">
        <v>404</v>
      </c>
    </row>
    <row r="8160">
      <c r="L8160" s="116"/>
      <c r="M8160" s="116"/>
      <c r="N8160" s="116"/>
      <c r="O8160" s="116"/>
      <c r="T8160" s="103"/>
      <c r="Y8160" s="130" t="s">
        <v>69</v>
      </c>
      <c r="Z8160" s="130" t="s">
        <v>468</v>
      </c>
    </row>
    <row r="8161">
      <c r="L8161" s="116"/>
      <c r="M8161" s="116"/>
      <c r="N8161" s="116"/>
      <c r="O8161" s="116"/>
      <c r="T8161" s="103"/>
      <c r="Y8161" s="130" t="s">
        <v>243</v>
      </c>
      <c r="Z8161" s="130" t="s">
        <v>486</v>
      </c>
    </row>
    <row r="8162">
      <c r="L8162" s="116"/>
      <c r="M8162" s="116"/>
      <c r="N8162" s="116"/>
      <c r="O8162" s="116"/>
      <c r="T8162" s="103"/>
      <c r="Y8162" s="130" t="s">
        <v>139</v>
      </c>
      <c r="Z8162" s="130" t="s">
        <v>427</v>
      </c>
    </row>
    <row r="8163">
      <c r="L8163" s="116"/>
      <c r="M8163" s="116"/>
      <c r="N8163" s="116"/>
      <c r="O8163" s="116"/>
      <c r="T8163" s="103"/>
      <c r="Y8163" s="130" t="s">
        <v>603</v>
      </c>
      <c r="Z8163" s="130" t="s">
        <v>492</v>
      </c>
    </row>
    <row r="8164">
      <c r="L8164" s="116"/>
      <c r="M8164" s="116"/>
      <c r="N8164" s="116"/>
      <c r="O8164" s="116"/>
      <c r="T8164" s="103"/>
      <c r="Y8164" s="130" t="s">
        <v>619</v>
      </c>
      <c r="Z8164" s="130" t="s">
        <v>492</v>
      </c>
    </row>
    <row r="8165">
      <c r="L8165" s="116"/>
      <c r="M8165" s="116"/>
      <c r="N8165" s="116"/>
      <c r="O8165" s="116"/>
      <c r="T8165" s="103"/>
      <c r="Y8165" s="130" t="s">
        <v>81</v>
      </c>
      <c r="Z8165" s="130" t="s">
        <v>413</v>
      </c>
    </row>
    <row r="8166">
      <c r="L8166" s="116"/>
      <c r="M8166" s="116"/>
      <c r="N8166" s="116"/>
      <c r="O8166" s="116"/>
      <c r="T8166" s="103"/>
      <c r="Y8166" s="130" t="s">
        <v>97</v>
      </c>
      <c r="Z8166" s="130" t="s">
        <v>471</v>
      </c>
    </row>
    <row r="8167">
      <c r="L8167" s="116"/>
      <c r="M8167" s="116"/>
      <c r="N8167" s="116"/>
      <c r="O8167" s="116"/>
      <c r="T8167" s="103"/>
      <c r="Y8167" s="130" t="s">
        <v>123</v>
      </c>
      <c r="Z8167" s="130" t="s">
        <v>480</v>
      </c>
    </row>
    <row r="8168">
      <c r="L8168" s="116"/>
      <c r="M8168" s="116"/>
      <c r="N8168" s="116"/>
      <c r="O8168" s="116"/>
      <c r="T8168" s="103"/>
      <c r="Y8168" s="130" t="s">
        <v>548</v>
      </c>
      <c r="Z8168" s="130" t="s">
        <v>464</v>
      </c>
    </row>
    <row r="8169">
      <c r="L8169" s="116"/>
      <c r="M8169" s="116"/>
      <c r="N8169" s="116"/>
      <c r="O8169" s="116"/>
      <c r="T8169" s="103"/>
      <c r="Y8169" s="130" t="s">
        <v>91</v>
      </c>
      <c r="Z8169" s="130" t="s">
        <v>483</v>
      </c>
    </row>
    <row r="8170">
      <c r="L8170" s="116"/>
      <c r="M8170" s="116"/>
      <c r="N8170" s="116"/>
      <c r="O8170" s="116"/>
      <c r="T8170" s="103"/>
      <c r="Y8170" s="130" t="s">
        <v>155</v>
      </c>
      <c r="Z8170" s="130" t="s">
        <v>372</v>
      </c>
    </row>
    <row r="8171">
      <c r="L8171" s="116"/>
      <c r="M8171" s="116"/>
      <c r="N8171" s="116"/>
      <c r="O8171" s="116"/>
      <c r="T8171" s="103"/>
      <c r="Y8171" s="130" t="s">
        <v>582</v>
      </c>
      <c r="Z8171" s="130" t="s">
        <v>451</v>
      </c>
    </row>
    <row r="8172">
      <c r="L8172" s="116"/>
      <c r="M8172" s="116"/>
      <c r="N8172" s="116"/>
      <c r="O8172" s="116"/>
      <c r="T8172" s="103"/>
      <c r="Y8172" s="130" t="s">
        <v>255</v>
      </c>
      <c r="Z8172" s="130" t="s">
        <v>425</v>
      </c>
    </row>
    <row r="8173">
      <c r="L8173" s="116"/>
      <c r="M8173" s="116"/>
      <c r="N8173" s="116"/>
      <c r="O8173" s="116"/>
      <c r="T8173" s="103"/>
      <c r="Y8173" s="130" t="s">
        <v>103</v>
      </c>
      <c r="Z8173" s="130" t="s">
        <v>464</v>
      </c>
    </row>
    <row r="8174">
      <c r="L8174" s="116"/>
      <c r="M8174" s="116"/>
      <c r="N8174" s="116"/>
      <c r="O8174" s="116"/>
      <c r="T8174" s="103"/>
      <c r="Y8174" s="130" t="s">
        <v>75</v>
      </c>
      <c r="Z8174" s="130" t="s">
        <v>398</v>
      </c>
    </row>
    <row r="8175">
      <c r="L8175" s="116"/>
      <c r="M8175" s="116"/>
      <c r="N8175" s="116"/>
      <c r="O8175" s="116"/>
      <c r="T8175" s="103"/>
      <c r="Y8175" s="130" t="s">
        <v>131</v>
      </c>
      <c r="Z8175" s="130" t="s">
        <v>432</v>
      </c>
    </row>
    <row r="8176">
      <c r="L8176" s="116"/>
      <c r="M8176" s="116"/>
      <c r="N8176" s="116"/>
      <c r="O8176" s="116"/>
      <c r="T8176" s="103"/>
      <c r="Y8176" s="130" t="s">
        <v>193</v>
      </c>
      <c r="Z8176" s="130" t="s">
        <v>490</v>
      </c>
    </row>
    <row r="8177">
      <c r="L8177" s="116"/>
      <c r="M8177" s="116"/>
      <c r="N8177" s="116"/>
      <c r="O8177" s="116"/>
      <c r="T8177" s="103"/>
      <c r="Y8177" s="130" t="s">
        <v>129</v>
      </c>
      <c r="Z8177" s="130" t="s">
        <v>372</v>
      </c>
    </row>
    <row r="8178">
      <c r="L8178" s="116"/>
      <c r="M8178" s="116"/>
      <c r="N8178" s="116"/>
      <c r="O8178" s="116"/>
      <c r="T8178" s="103"/>
      <c r="Y8178" s="130" t="s">
        <v>89</v>
      </c>
      <c r="Z8178" s="130" t="s">
        <v>417</v>
      </c>
    </row>
    <row r="8179">
      <c r="L8179" s="116"/>
      <c r="M8179" s="116"/>
      <c r="N8179" s="116"/>
      <c r="O8179" s="116"/>
      <c r="T8179" s="103"/>
      <c r="Y8179" s="130" t="s">
        <v>165</v>
      </c>
      <c r="Z8179" s="130" t="s">
        <v>478</v>
      </c>
    </row>
    <row r="8180">
      <c r="L8180" s="116"/>
      <c r="M8180" s="116"/>
      <c r="N8180" s="116"/>
      <c r="O8180" s="116"/>
      <c r="T8180" s="103"/>
      <c r="Y8180" s="130" t="s">
        <v>598</v>
      </c>
      <c r="Z8180" s="130" t="s">
        <v>492</v>
      </c>
    </row>
    <row r="8181">
      <c r="L8181" s="116"/>
      <c r="M8181" s="116"/>
      <c r="N8181" s="116"/>
      <c r="O8181" s="116"/>
      <c r="T8181" s="103"/>
      <c r="Y8181" s="130" t="s">
        <v>205</v>
      </c>
      <c r="Z8181" s="130" t="s">
        <v>372</v>
      </c>
    </row>
    <row r="8182">
      <c r="L8182" s="116"/>
      <c r="M8182" s="116"/>
      <c r="N8182" s="116"/>
      <c r="O8182" s="116"/>
      <c r="T8182" s="103"/>
      <c r="Y8182" s="130" t="s">
        <v>527</v>
      </c>
      <c r="Z8182" s="130" t="s">
        <v>480</v>
      </c>
    </row>
    <row r="8183">
      <c r="L8183" s="116"/>
      <c r="M8183" s="116"/>
      <c r="N8183" s="116"/>
      <c r="O8183" s="116"/>
      <c r="T8183" s="103"/>
      <c r="Y8183" s="130" t="s">
        <v>60</v>
      </c>
      <c r="Z8183" s="130" t="s">
        <v>417</v>
      </c>
    </row>
    <row r="8184">
      <c r="L8184" s="116"/>
      <c r="M8184" s="116"/>
      <c r="N8184" s="116"/>
      <c r="O8184" s="116"/>
      <c r="T8184" s="103"/>
      <c r="Y8184" s="130" t="s">
        <v>585</v>
      </c>
      <c r="Z8184" s="130" t="s">
        <v>417</v>
      </c>
    </row>
    <row r="8185">
      <c r="L8185" s="116"/>
      <c r="M8185" s="116"/>
      <c r="N8185" s="116"/>
      <c r="O8185" s="116"/>
      <c r="T8185" s="103"/>
      <c r="Y8185" s="130" t="s">
        <v>135</v>
      </c>
      <c r="Z8185" s="130" t="s">
        <v>459</v>
      </c>
    </row>
    <row r="8186">
      <c r="L8186" s="116"/>
      <c r="M8186" s="116"/>
      <c r="N8186" s="116"/>
      <c r="O8186" s="116"/>
      <c r="T8186" s="103"/>
      <c r="Y8186" s="130" t="s">
        <v>211</v>
      </c>
      <c r="Z8186" s="130" t="s">
        <v>492</v>
      </c>
    </row>
    <row r="8187">
      <c r="L8187" s="116"/>
      <c r="M8187" s="116"/>
      <c r="N8187" s="116"/>
      <c r="O8187" s="116"/>
      <c r="T8187" s="103"/>
      <c r="Y8187" s="130" t="s">
        <v>608</v>
      </c>
      <c r="Z8187" s="130" t="s">
        <v>407</v>
      </c>
    </row>
    <row r="8188">
      <c r="L8188" s="116"/>
      <c r="M8188" s="116"/>
      <c r="N8188" s="116"/>
      <c r="O8188" s="116"/>
      <c r="T8188" s="103"/>
      <c r="Y8188" s="130" t="s">
        <v>77</v>
      </c>
      <c r="Z8188" s="130" t="s">
        <v>427</v>
      </c>
    </row>
    <row r="8189">
      <c r="L8189" s="116"/>
      <c r="M8189" s="116"/>
      <c r="N8189" s="116"/>
      <c r="O8189" s="116"/>
      <c r="T8189" s="103"/>
      <c r="Y8189" s="130" t="s">
        <v>163</v>
      </c>
      <c r="Z8189" s="130" t="s">
        <v>372</v>
      </c>
    </row>
    <row r="8190">
      <c r="L8190" s="116"/>
      <c r="M8190" s="116"/>
      <c r="N8190" s="116"/>
      <c r="O8190" s="116"/>
      <c r="T8190" s="103"/>
      <c r="Y8190" s="130" t="s">
        <v>111</v>
      </c>
      <c r="Z8190" s="130" t="s">
        <v>372</v>
      </c>
    </row>
    <row r="8191">
      <c r="L8191" s="116"/>
      <c r="M8191" s="116"/>
      <c r="N8191" s="116"/>
      <c r="O8191" s="116"/>
      <c r="T8191" s="103"/>
      <c r="Y8191" s="130" t="s">
        <v>191</v>
      </c>
      <c r="Z8191" s="130" t="s">
        <v>384</v>
      </c>
    </row>
    <row r="8192">
      <c r="L8192" s="116"/>
      <c r="M8192" s="116"/>
      <c r="N8192" s="116"/>
      <c r="O8192" s="116"/>
      <c r="T8192" s="103"/>
      <c r="Y8192" s="130" t="s">
        <v>542</v>
      </c>
      <c r="Z8192" s="130" t="s">
        <v>421</v>
      </c>
    </row>
    <row r="8193">
      <c r="L8193" s="116"/>
      <c r="M8193" s="116"/>
      <c r="N8193" s="116"/>
      <c r="O8193" s="116"/>
      <c r="T8193" s="103"/>
      <c r="Y8193" s="130" t="s">
        <v>618</v>
      </c>
      <c r="Z8193" s="130" t="s">
        <v>492</v>
      </c>
    </row>
    <row r="8194">
      <c r="L8194" s="116"/>
      <c r="M8194" s="116"/>
      <c r="N8194" s="116"/>
      <c r="O8194" s="116"/>
      <c r="T8194" s="103"/>
      <c r="Y8194" s="130" t="s">
        <v>622</v>
      </c>
      <c r="Z8194" s="130" t="s">
        <v>492</v>
      </c>
    </row>
    <row r="8195">
      <c r="L8195" s="116"/>
      <c r="M8195" s="116"/>
      <c r="N8195" s="116"/>
      <c r="O8195" s="116"/>
      <c r="T8195" s="103"/>
      <c r="Y8195" s="130" t="s">
        <v>87</v>
      </c>
      <c r="Z8195" s="130" t="s">
        <v>439</v>
      </c>
    </row>
    <row r="8196">
      <c r="L8196" s="116"/>
      <c r="M8196" s="116"/>
      <c r="N8196" s="116"/>
      <c r="O8196" s="116"/>
      <c r="T8196" s="103"/>
      <c r="Y8196" s="130" t="s">
        <v>596</v>
      </c>
      <c r="Z8196" s="130" t="s">
        <v>419</v>
      </c>
    </row>
    <row r="8197">
      <c r="L8197" s="116"/>
      <c r="M8197" s="116"/>
      <c r="N8197" s="116"/>
      <c r="O8197" s="116"/>
      <c r="T8197" s="103"/>
      <c r="Y8197" s="130" t="s">
        <v>125</v>
      </c>
      <c r="Z8197" s="130" t="s">
        <v>367</v>
      </c>
    </row>
    <row r="8198">
      <c r="L8198" s="116"/>
      <c r="M8198" s="116"/>
      <c r="N8198" s="116"/>
      <c r="O8198" s="116"/>
      <c r="T8198" s="103"/>
      <c r="Y8198" s="130" t="s">
        <v>175</v>
      </c>
      <c r="Z8198" s="130" t="s">
        <v>498</v>
      </c>
    </row>
    <row r="8199">
      <c r="L8199" s="116"/>
      <c r="M8199" s="116"/>
      <c r="N8199" s="116"/>
      <c r="O8199" s="116"/>
      <c r="T8199" s="103"/>
      <c r="Y8199" s="130" t="s">
        <v>83</v>
      </c>
      <c r="Z8199" s="130" t="s">
        <v>427</v>
      </c>
    </row>
    <row r="8200">
      <c r="L8200" s="116"/>
      <c r="M8200" s="116"/>
      <c r="N8200" s="116"/>
      <c r="O8200" s="116"/>
      <c r="T8200" s="103"/>
      <c r="Y8200" s="130" t="s">
        <v>624</v>
      </c>
      <c r="Z8200" s="130" t="s">
        <v>490</v>
      </c>
    </row>
    <row r="8201">
      <c r="L8201" s="116"/>
      <c r="M8201" s="116"/>
      <c r="N8201" s="116"/>
      <c r="O8201" s="116"/>
      <c r="T8201" s="103"/>
      <c r="Y8201" s="130" t="s">
        <v>121</v>
      </c>
      <c r="Z8201" s="130" t="s">
        <v>367</v>
      </c>
    </row>
    <row r="8202">
      <c r="L8202" s="116"/>
      <c r="M8202" s="116"/>
      <c r="N8202" s="116"/>
      <c r="O8202" s="116"/>
      <c r="T8202" s="103"/>
      <c r="Y8202" s="130" t="s">
        <v>616</v>
      </c>
      <c r="Z8202" s="130" t="s">
        <v>432</v>
      </c>
    </row>
    <row r="8203">
      <c r="L8203" s="116"/>
      <c r="M8203" s="116"/>
      <c r="N8203" s="116"/>
      <c r="O8203" s="116"/>
      <c r="T8203" s="103"/>
      <c r="Y8203" s="130" t="s">
        <v>67</v>
      </c>
      <c r="Z8203" s="130" t="s">
        <v>435</v>
      </c>
    </row>
    <row r="8204">
      <c r="L8204" s="116"/>
      <c r="M8204" s="116"/>
      <c r="N8204" s="116"/>
      <c r="O8204" s="116"/>
      <c r="T8204" s="103"/>
      <c r="Y8204" s="130" t="s">
        <v>611</v>
      </c>
      <c r="Z8204" s="130" t="s">
        <v>404</v>
      </c>
    </row>
    <row r="8205">
      <c r="L8205" s="116"/>
      <c r="M8205" s="116"/>
      <c r="N8205" s="116"/>
      <c r="O8205" s="116"/>
      <c r="T8205" s="103"/>
      <c r="Y8205" s="130" t="s">
        <v>69</v>
      </c>
      <c r="Z8205" s="130" t="s">
        <v>468</v>
      </c>
    </row>
    <row r="8206">
      <c r="L8206" s="116"/>
      <c r="M8206" s="116"/>
      <c r="N8206" s="116"/>
      <c r="O8206" s="116"/>
      <c r="T8206" s="103"/>
      <c r="Y8206" s="130" t="s">
        <v>243</v>
      </c>
      <c r="Z8206" s="130" t="s">
        <v>486</v>
      </c>
    </row>
    <row r="8207">
      <c r="L8207" s="116"/>
      <c r="M8207" s="116"/>
      <c r="N8207" s="116"/>
      <c r="O8207" s="116"/>
      <c r="T8207" s="103"/>
      <c r="Y8207" s="130" t="s">
        <v>139</v>
      </c>
      <c r="Z8207" s="130" t="s">
        <v>427</v>
      </c>
    </row>
    <row r="8208">
      <c r="L8208" s="116"/>
      <c r="M8208" s="116"/>
      <c r="N8208" s="116"/>
      <c r="O8208" s="116"/>
      <c r="T8208" s="103"/>
      <c r="Y8208" s="130" t="s">
        <v>603</v>
      </c>
      <c r="Z8208" s="130" t="s">
        <v>492</v>
      </c>
    </row>
    <row r="8209">
      <c r="L8209" s="116"/>
      <c r="M8209" s="116"/>
      <c r="N8209" s="116"/>
      <c r="O8209" s="116"/>
      <c r="T8209" s="103"/>
      <c r="Y8209" s="130" t="s">
        <v>619</v>
      </c>
      <c r="Z8209" s="130" t="s">
        <v>492</v>
      </c>
    </row>
    <row r="8210">
      <c r="L8210" s="116"/>
      <c r="M8210" s="116"/>
      <c r="N8210" s="116"/>
      <c r="O8210" s="116"/>
      <c r="T8210" s="103"/>
      <c r="Y8210" s="130" t="s">
        <v>81</v>
      </c>
      <c r="Z8210" s="130" t="s">
        <v>413</v>
      </c>
    </row>
    <row r="8211">
      <c r="L8211" s="116"/>
      <c r="M8211" s="116"/>
      <c r="N8211" s="116"/>
      <c r="O8211" s="116"/>
      <c r="T8211" s="103"/>
      <c r="Y8211" s="130" t="s">
        <v>97</v>
      </c>
      <c r="Z8211" s="130" t="s">
        <v>471</v>
      </c>
    </row>
    <row r="8212">
      <c r="L8212" s="116"/>
      <c r="M8212" s="116"/>
      <c r="N8212" s="116"/>
      <c r="O8212" s="116"/>
      <c r="T8212" s="103"/>
      <c r="Y8212" s="130" t="s">
        <v>123</v>
      </c>
      <c r="Z8212" s="130" t="s">
        <v>480</v>
      </c>
    </row>
    <row r="8213">
      <c r="L8213" s="116"/>
      <c r="M8213" s="116"/>
      <c r="N8213" s="116"/>
      <c r="O8213" s="116"/>
      <c r="T8213" s="103"/>
      <c r="Y8213" s="130" t="s">
        <v>548</v>
      </c>
      <c r="Z8213" s="130" t="s">
        <v>464</v>
      </c>
    </row>
    <row r="8214">
      <c r="L8214" s="116"/>
      <c r="M8214" s="116"/>
      <c r="N8214" s="116"/>
      <c r="O8214" s="116"/>
      <c r="T8214" s="103"/>
      <c r="Y8214" s="130" t="s">
        <v>91</v>
      </c>
      <c r="Z8214" s="130" t="s">
        <v>483</v>
      </c>
    </row>
    <row r="8215">
      <c r="L8215" s="116"/>
      <c r="M8215" s="116"/>
      <c r="N8215" s="116"/>
      <c r="O8215" s="116"/>
      <c r="T8215" s="103"/>
      <c r="Y8215" s="130" t="s">
        <v>155</v>
      </c>
      <c r="Z8215" s="130" t="s">
        <v>372</v>
      </c>
    </row>
    <row r="8216">
      <c r="L8216" s="116"/>
      <c r="M8216" s="116"/>
      <c r="N8216" s="116"/>
      <c r="O8216" s="116"/>
      <c r="T8216" s="103"/>
      <c r="Y8216" s="130" t="s">
        <v>582</v>
      </c>
      <c r="Z8216" s="130" t="s">
        <v>451</v>
      </c>
    </row>
    <row r="8217">
      <c r="L8217" s="116"/>
      <c r="M8217" s="116"/>
      <c r="N8217" s="116"/>
      <c r="O8217" s="116"/>
      <c r="T8217" s="103"/>
      <c r="Y8217" s="130" t="s">
        <v>255</v>
      </c>
      <c r="Z8217" s="130" t="s">
        <v>425</v>
      </c>
    </row>
    <row r="8218">
      <c r="L8218" s="116"/>
      <c r="M8218" s="116"/>
      <c r="N8218" s="116"/>
      <c r="O8218" s="116"/>
      <c r="T8218" s="103"/>
      <c r="Y8218" s="130" t="s">
        <v>103</v>
      </c>
      <c r="Z8218" s="130" t="s">
        <v>464</v>
      </c>
    </row>
    <row r="8219">
      <c r="L8219" s="116"/>
      <c r="M8219" s="116"/>
      <c r="N8219" s="116"/>
      <c r="O8219" s="116"/>
      <c r="T8219" s="103"/>
      <c r="Y8219" s="130" t="s">
        <v>75</v>
      </c>
      <c r="Z8219" s="130" t="s">
        <v>398</v>
      </c>
    </row>
    <row r="8220">
      <c r="L8220" s="116"/>
      <c r="M8220" s="116"/>
      <c r="N8220" s="116"/>
      <c r="O8220" s="116"/>
      <c r="T8220" s="103"/>
      <c r="Y8220" s="130" t="s">
        <v>131</v>
      </c>
      <c r="Z8220" s="130" t="s">
        <v>432</v>
      </c>
    </row>
    <row r="8221">
      <c r="L8221" s="116"/>
      <c r="M8221" s="116"/>
      <c r="N8221" s="116"/>
      <c r="O8221" s="116"/>
      <c r="T8221" s="103"/>
      <c r="Y8221" s="130" t="s">
        <v>193</v>
      </c>
      <c r="Z8221" s="130" t="s">
        <v>490</v>
      </c>
    </row>
    <row r="8222">
      <c r="L8222" s="116"/>
      <c r="M8222" s="116"/>
      <c r="N8222" s="116"/>
      <c r="O8222" s="116"/>
      <c r="T8222" s="103"/>
      <c r="Y8222" s="130" t="s">
        <v>129</v>
      </c>
      <c r="Z8222" s="130" t="s">
        <v>372</v>
      </c>
    </row>
    <row r="8223">
      <c r="L8223" s="116"/>
      <c r="M8223" s="116"/>
      <c r="N8223" s="116"/>
      <c r="O8223" s="116"/>
      <c r="T8223" s="103"/>
      <c r="Y8223" s="130" t="s">
        <v>89</v>
      </c>
      <c r="Z8223" s="130" t="s">
        <v>417</v>
      </c>
    </row>
    <row r="8224">
      <c r="L8224" s="116"/>
      <c r="M8224" s="116"/>
      <c r="N8224" s="116"/>
      <c r="O8224" s="116"/>
      <c r="T8224" s="103"/>
      <c r="Y8224" s="130" t="s">
        <v>598</v>
      </c>
      <c r="Z8224" s="130" t="s">
        <v>492</v>
      </c>
    </row>
    <row r="8225">
      <c r="L8225" s="116"/>
      <c r="M8225" s="116"/>
      <c r="N8225" s="116"/>
      <c r="O8225" s="116"/>
      <c r="T8225" s="103"/>
      <c r="Y8225" s="130" t="s">
        <v>205</v>
      </c>
      <c r="Z8225" s="130" t="s">
        <v>372</v>
      </c>
    </row>
    <row r="8226">
      <c r="L8226" s="116"/>
      <c r="M8226" s="116"/>
      <c r="N8226" s="116"/>
      <c r="O8226" s="116"/>
      <c r="T8226" s="103"/>
      <c r="Y8226" s="130" t="s">
        <v>527</v>
      </c>
      <c r="Z8226" s="130" t="s">
        <v>480</v>
      </c>
    </row>
    <row r="8227">
      <c r="L8227" s="116"/>
      <c r="M8227" s="116"/>
      <c r="N8227" s="116"/>
      <c r="O8227" s="116"/>
      <c r="T8227" s="103"/>
      <c r="Y8227" s="130" t="s">
        <v>60</v>
      </c>
      <c r="Z8227" s="130" t="s">
        <v>417</v>
      </c>
    </row>
    <row r="8228">
      <c r="L8228" s="116"/>
      <c r="M8228" s="116"/>
      <c r="N8228" s="116"/>
      <c r="O8228" s="116"/>
      <c r="T8228" s="103"/>
      <c r="Y8228" s="130" t="s">
        <v>585</v>
      </c>
      <c r="Z8228" s="130" t="s">
        <v>417</v>
      </c>
    </row>
    <row r="8229">
      <c r="L8229" s="116"/>
      <c r="M8229" s="116"/>
      <c r="N8229" s="116"/>
      <c r="O8229" s="116"/>
      <c r="T8229" s="103"/>
      <c r="Y8229" s="130" t="s">
        <v>135</v>
      </c>
      <c r="Z8229" s="130" t="s">
        <v>459</v>
      </c>
    </row>
    <row r="8230">
      <c r="L8230" s="116"/>
      <c r="M8230" s="116"/>
      <c r="N8230" s="116"/>
      <c r="O8230" s="116"/>
      <c r="T8230" s="103"/>
      <c r="Y8230" s="130" t="s">
        <v>189</v>
      </c>
      <c r="Z8230" s="130" t="s">
        <v>490</v>
      </c>
    </row>
    <row r="8231">
      <c r="L8231" s="116"/>
      <c r="M8231" s="116"/>
      <c r="N8231" s="116"/>
      <c r="O8231" s="116"/>
      <c r="T8231" s="103"/>
      <c r="Y8231" s="130" t="s">
        <v>211</v>
      </c>
      <c r="Z8231" s="130" t="s">
        <v>492</v>
      </c>
    </row>
    <row r="8232">
      <c r="L8232" s="116"/>
      <c r="M8232" s="116"/>
      <c r="N8232" s="116"/>
      <c r="O8232" s="116"/>
      <c r="T8232" s="103"/>
      <c r="Y8232" s="130" t="s">
        <v>608</v>
      </c>
      <c r="Z8232" s="130" t="s">
        <v>407</v>
      </c>
    </row>
    <row r="8233">
      <c r="L8233" s="116"/>
      <c r="M8233" s="116"/>
      <c r="N8233" s="116"/>
      <c r="O8233" s="116"/>
      <c r="T8233" s="103"/>
      <c r="Y8233" s="130" t="s">
        <v>77</v>
      </c>
      <c r="Z8233" s="130" t="s">
        <v>427</v>
      </c>
    </row>
    <row r="8234">
      <c r="L8234" s="116"/>
      <c r="M8234" s="116"/>
      <c r="N8234" s="116"/>
      <c r="O8234" s="116"/>
      <c r="T8234" s="103"/>
      <c r="Y8234" s="130" t="s">
        <v>163</v>
      </c>
      <c r="Z8234" s="130" t="s">
        <v>372</v>
      </c>
    </row>
    <row r="8235">
      <c r="L8235" s="116"/>
      <c r="M8235" s="116"/>
      <c r="N8235" s="116"/>
      <c r="O8235" s="116"/>
      <c r="T8235" s="103"/>
      <c r="Y8235" s="130" t="s">
        <v>111</v>
      </c>
      <c r="Z8235" s="130" t="s">
        <v>372</v>
      </c>
    </row>
    <row r="8236">
      <c r="L8236" s="116"/>
      <c r="M8236" s="116"/>
      <c r="N8236" s="116"/>
      <c r="O8236" s="116"/>
      <c r="T8236" s="103"/>
      <c r="Y8236" s="130" t="s">
        <v>191</v>
      </c>
      <c r="Z8236" s="130" t="s">
        <v>384</v>
      </c>
    </row>
    <row r="8237">
      <c r="L8237" s="116"/>
      <c r="M8237" s="116"/>
      <c r="N8237" s="116"/>
      <c r="O8237" s="116"/>
      <c r="T8237" s="103"/>
      <c r="Y8237" s="130" t="s">
        <v>542</v>
      </c>
      <c r="Z8237" s="130" t="s">
        <v>421</v>
      </c>
    </row>
    <row r="8238">
      <c r="L8238" s="116"/>
      <c r="M8238" s="116"/>
      <c r="N8238" s="116"/>
      <c r="O8238" s="116"/>
      <c r="T8238" s="103"/>
      <c r="Y8238" s="130" t="s">
        <v>622</v>
      </c>
      <c r="Z8238" s="130" t="s">
        <v>492</v>
      </c>
    </row>
    <row r="8239">
      <c r="L8239" s="116"/>
      <c r="M8239" s="116"/>
      <c r="N8239" s="116"/>
      <c r="O8239" s="116"/>
      <c r="T8239" s="103"/>
      <c r="Y8239" s="130" t="s">
        <v>87</v>
      </c>
      <c r="Z8239" s="130" t="s">
        <v>439</v>
      </c>
    </row>
    <row r="8240">
      <c r="L8240" s="116"/>
      <c r="M8240" s="116"/>
      <c r="N8240" s="116"/>
      <c r="O8240" s="116"/>
      <c r="T8240" s="103"/>
      <c r="Y8240" s="130" t="s">
        <v>596</v>
      </c>
      <c r="Z8240" s="130" t="s">
        <v>419</v>
      </c>
    </row>
    <row r="8241">
      <c r="L8241" s="116"/>
      <c r="M8241" s="116"/>
      <c r="N8241" s="116"/>
      <c r="O8241" s="116"/>
      <c r="T8241" s="103"/>
      <c r="Y8241" s="130" t="s">
        <v>125</v>
      </c>
      <c r="Z8241" s="130" t="s">
        <v>367</v>
      </c>
    </row>
    <row r="8242">
      <c r="L8242" s="116"/>
      <c r="M8242" s="116"/>
      <c r="N8242" s="116"/>
      <c r="O8242" s="116"/>
      <c r="T8242" s="103"/>
      <c r="Y8242" s="130" t="s">
        <v>175</v>
      </c>
      <c r="Z8242" s="130" t="s">
        <v>498</v>
      </c>
    </row>
    <row r="8243">
      <c r="L8243" s="116"/>
      <c r="M8243" s="116"/>
      <c r="N8243" s="116"/>
      <c r="O8243" s="116"/>
      <c r="T8243" s="103"/>
      <c r="Y8243" s="130" t="s">
        <v>83</v>
      </c>
      <c r="Z8243" s="130" t="s">
        <v>427</v>
      </c>
    </row>
    <row r="8244">
      <c r="L8244" s="116"/>
      <c r="M8244" s="116"/>
      <c r="N8244" s="116"/>
      <c r="O8244" s="116"/>
      <c r="T8244" s="103"/>
      <c r="Y8244" s="130" t="s">
        <v>227</v>
      </c>
      <c r="Z8244" s="130" t="s">
        <v>490</v>
      </c>
    </row>
    <row r="8245">
      <c r="L8245" s="116"/>
      <c r="M8245" s="116"/>
      <c r="N8245" s="116"/>
      <c r="O8245" s="116"/>
      <c r="T8245" s="103"/>
      <c r="Y8245" s="130" t="s">
        <v>624</v>
      </c>
      <c r="Z8245" s="130" t="s">
        <v>490</v>
      </c>
    </row>
    <row r="8246">
      <c r="L8246" s="116"/>
      <c r="M8246" s="116"/>
      <c r="N8246" s="116"/>
      <c r="O8246" s="116"/>
      <c r="T8246" s="103"/>
      <c r="Y8246" s="130" t="s">
        <v>121</v>
      </c>
      <c r="Z8246" s="130" t="s">
        <v>367</v>
      </c>
    </row>
    <row r="8247">
      <c r="L8247" s="116"/>
      <c r="M8247" s="116"/>
      <c r="N8247" s="116"/>
      <c r="O8247" s="116"/>
      <c r="T8247" s="103"/>
      <c r="Y8247" s="130" t="s">
        <v>616</v>
      </c>
      <c r="Z8247" s="130" t="s">
        <v>432</v>
      </c>
    </row>
    <row r="8248">
      <c r="L8248" s="116"/>
      <c r="M8248" s="116"/>
      <c r="N8248" s="116"/>
      <c r="O8248" s="116"/>
      <c r="T8248" s="103"/>
      <c r="Y8248" s="130" t="s">
        <v>67</v>
      </c>
      <c r="Z8248" s="130" t="s">
        <v>435</v>
      </c>
    </row>
    <row r="8249">
      <c r="L8249" s="116"/>
      <c r="M8249" s="116"/>
      <c r="N8249" s="116"/>
      <c r="O8249" s="116"/>
      <c r="T8249" s="103"/>
      <c r="Y8249" s="130" t="s">
        <v>611</v>
      </c>
      <c r="Z8249" s="130" t="s">
        <v>404</v>
      </c>
    </row>
    <row r="8250">
      <c r="L8250" s="116"/>
      <c r="M8250" s="116"/>
      <c r="N8250" s="116"/>
      <c r="O8250" s="116"/>
      <c r="T8250" s="103"/>
      <c r="Y8250" s="130" t="s">
        <v>69</v>
      </c>
      <c r="Z8250" s="130" t="s">
        <v>468</v>
      </c>
    </row>
    <row r="8251">
      <c r="L8251" s="116"/>
      <c r="M8251" s="116"/>
      <c r="N8251" s="116"/>
      <c r="O8251" s="116"/>
      <c r="T8251" s="103"/>
      <c r="Y8251" s="130" t="s">
        <v>243</v>
      </c>
      <c r="Z8251" s="130" t="s">
        <v>486</v>
      </c>
    </row>
    <row r="8252">
      <c r="L8252" s="116"/>
      <c r="M8252" s="116"/>
      <c r="N8252" s="116"/>
      <c r="O8252" s="116"/>
      <c r="T8252" s="103"/>
      <c r="Y8252" s="130" t="s">
        <v>139</v>
      </c>
      <c r="Z8252" s="130" t="s">
        <v>427</v>
      </c>
    </row>
    <row r="8253">
      <c r="L8253" s="116"/>
      <c r="M8253" s="116"/>
      <c r="N8253" s="116"/>
      <c r="O8253" s="116"/>
      <c r="T8253" s="103"/>
      <c r="Y8253" s="130" t="s">
        <v>603</v>
      </c>
      <c r="Z8253" s="130" t="s">
        <v>492</v>
      </c>
    </row>
    <row r="8254">
      <c r="L8254" s="116"/>
      <c r="M8254" s="116"/>
      <c r="N8254" s="116"/>
      <c r="O8254" s="116"/>
      <c r="T8254" s="103"/>
      <c r="Y8254" s="130" t="s">
        <v>619</v>
      </c>
      <c r="Z8254" s="130" t="s">
        <v>492</v>
      </c>
    </row>
    <row r="8255">
      <c r="L8255" s="116"/>
      <c r="M8255" s="116"/>
      <c r="N8255" s="116"/>
      <c r="O8255" s="116"/>
      <c r="T8255" s="103"/>
      <c r="Y8255" s="130" t="s">
        <v>81</v>
      </c>
      <c r="Z8255" s="130" t="s">
        <v>413</v>
      </c>
    </row>
    <row r="8256">
      <c r="L8256" s="116"/>
      <c r="M8256" s="116"/>
      <c r="N8256" s="116"/>
      <c r="O8256" s="116"/>
      <c r="T8256" s="103"/>
      <c r="Y8256" s="130" t="s">
        <v>97</v>
      </c>
      <c r="Z8256" s="130" t="s">
        <v>471</v>
      </c>
    </row>
    <row r="8257">
      <c r="L8257" s="116"/>
      <c r="M8257" s="116"/>
      <c r="N8257" s="116"/>
      <c r="O8257" s="116"/>
      <c r="T8257" s="103"/>
      <c r="Y8257" s="130" t="s">
        <v>123</v>
      </c>
      <c r="Z8257" s="130" t="s">
        <v>480</v>
      </c>
    </row>
    <row r="8258">
      <c r="L8258" s="116"/>
      <c r="M8258" s="116"/>
      <c r="N8258" s="116"/>
      <c r="O8258" s="116"/>
      <c r="T8258" s="103"/>
      <c r="Y8258" s="130" t="s">
        <v>548</v>
      </c>
      <c r="Z8258" s="130" t="s">
        <v>464</v>
      </c>
    </row>
    <row r="8259">
      <c r="L8259" s="116"/>
      <c r="M8259" s="116"/>
      <c r="N8259" s="116"/>
      <c r="O8259" s="116"/>
      <c r="T8259" s="103"/>
      <c r="Y8259" s="130" t="s">
        <v>91</v>
      </c>
      <c r="Z8259" s="130" t="s">
        <v>483</v>
      </c>
    </row>
    <row r="8260">
      <c r="L8260" s="116"/>
      <c r="M8260" s="116"/>
      <c r="N8260" s="116"/>
      <c r="O8260" s="116"/>
      <c r="T8260" s="103"/>
      <c r="Y8260" s="130" t="s">
        <v>155</v>
      </c>
      <c r="Z8260" s="130" t="s">
        <v>372</v>
      </c>
    </row>
    <row r="8261">
      <c r="L8261" s="116"/>
      <c r="M8261" s="116"/>
      <c r="N8261" s="116"/>
      <c r="O8261" s="116"/>
      <c r="T8261" s="103"/>
      <c r="Y8261" s="130" t="s">
        <v>582</v>
      </c>
      <c r="Z8261" s="130" t="s">
        <v>451</v>
      </c>
    </row>
    <row r="8262">
      <c r="L8262" s="116"/>
      <c r="M8262" s="116"/>
      <c r="N8262" s="116"/>
      <c r="O8262" s="116"/>
      <c r="T8262" s="103"/>
      <c r="Y8262" s="130" t="s">
        <v>255</v>
      </c>
      <c r="Z8262" s="130" t="s">
        <v>425</v>
      </c>
    </row>
    <row r="8263">
      <c r="L8263" s="116"/>
      <c r="M8263" s="116"/>
      <c r="N8263" s="116"/>
      <c r="O8263" s="116"/>
      <c r="T8263" s="103"/>
      <c r="Y8263" s="130" t="s">
        <v>103</v>
      </c>
      <c r="Z8263" s="130" t="s">
        <v>464</v>
      </c>
    </row>
    <row r="8264">
      <c r="L8264" s="116"/>
      <c r="M8264" s="116"/>
      <c r="N8264" s="116"/>
      <c r="O8264" s="116"/>
      <c r="T8264" s="103"/>
      <c r="Y8264" s="130" t="s">
        <v>75</v>
      </c>
      <c r="Z8264" s="130" t="s">
        <v>398</v>
      </c>
    </row>
    <row r="8265">
      <c r="L8265" s="116"/>
      <c r="M8265" s="116"/>
      <c r="N8265" s="116"/>
      <c r="O8265" s="116"/>
      <c r="T8265" s="103"/>
      <c r="Y8265" s="130" t="s">
        <v>131</v>
      </c>
      <c r="Z8265" s="130" t="s">
        <v>432</v>
      </c>
    </row>
    <row r="8266">
      <c r="L8266" s="116"/>
      <c r="M8266" s="116"/>
      <c r="N8266" s="116"/>
      <c r="O8266" s="116"/>
      <c r="T8266" s="103"/>
      <c r="Y8266" s="130" t="s">
        <v>193</v>
      </c>
      <c r="Z8266" s="130" t="s">
        <v>490</v>
      </c>
    </row>
    <row r="8267">
      <c r="L8267" s="116"/>
      <c r="M8267" s="116"/>
      <c r="N8267" s="116"/>
      <c r="O8267" s="116"/>
      <c r="T8267" s="103"/>
      <c r="Y8267" s="130" t="s">
        <v>129</v>
      </c>
      <c r="Z8267" s="130" t="s">
        <v>372</v>
      </c>
    </row>
    <row r="8268">
      <c r="L8268" s="116"/>
      <c r="M8268" s="116"/>
      <c r="N8268" s="116"/>
      <c r="O8268" s="116"/>
      <c r="T8268" s="103"/>
      <c r="Y8268" s="130" t="s">
        <v>89</v>
      </c>
      <c r="Z8268" s="130" t="s">
        <v>417</v>
      </c>
    </row>
    <row r="8269">
      <c r="L8269" s="116"/>
      <c r="M8269" s="116"/>
      <c r="N8269" s="116"/>
      <c r="O8269" s="116"/>
      <c r="T8269" s="103"/>
      <c r="Y8269" s="130" t="s">
        <v>598</v>
      </c>
      <c r="Z8269" s="130" t="s">
        <v>492</v>
      </c>
    </row>
    <row r="8270">
      <c r="L8270" s="116"/>
      <c r="M8270" s="116"/>
      <c r="N8270" s="116"/>
      <c r="O8270" s="116"/>
      <c r="T8270" s="103"/>
      <c r="Y8270" s="130" t="s">
        <v>205</v>
      </c>
      <c r="Z8270" s="130" t="s">
        <v>372</v>
      </c>
    </row>
    <row r="8271">
      <c r="L8271" s="116"/>
      <c r="M8271" s="116"/>
      <c r="N8271" s="116"/>
      <c r="O8271" s="116"/>
      <c r="T8271" s="103"/>
      <c r="Y8271" s="130" t="s">
        <v>527</v>
      </c>
      <c r="Z8271" s="130" t="s">
        <v>480</v>
      </c>
    </row>
    <row r="8272">
      <c r="L8272" s="116"/>
      <c r="M8272" s="116"/>
      <c r="N8272" s="116"/>
      <c r="O8272" s="116"/>
      <c r="T8272" s="103"/>
      <c r="Y8272" s="130" t="s">
        <v>60</v>
      </c>
      <c r="Z8272" s="130" t="s">
        <v>417</v>
      </c>
    </row>
    <row r="8273">
      <c r="L8273" s="116"/>
      <c r="M8273" s="116"/>
      <c r="N8273" s="116"/>
      <c r="O8273" s="116"/>
      <c r="T8273" s="103"/>
      <c r="Y8273" s="130" t="s">
        <v>585</v>
      </c>
      <c r="Z8273" s="130" t="s">
        <v>417</v>
      </c>
    </row>
    <row r="8274">
      <c r="L8274" s="116"/>
      <c r="M8274" s="116"/>
      <c r="N8274" s="116"/>
      <c r="O8274" s="116"/>
      <c r="T8274" s="103"/>
      <c r="Y8274" s="130" t="s">
        <v>135</v>
      </c>
      <c r="Z8274" s="130" t="s">
        <v>459</v>
      </c>
    </row>
    <row r="8275">
      <c r="L8275" s="116"/>
      <c r="M8275" s="116"/>
      <c r="N8275" s="116"/>
      <c r="O8275" s="116"/>
      <c r="T8275" s="103"/>
      <c r="Y8275" s="130" t="s">
        <v>189</v>
      </c>
      <c r="Z8275" s="130" t="s">
        <v>490</v>
      </c>
    </row>
    <row r="8276">
      <c r="L8276" s="116"/>
      <c r="M8276" s="116"/>
      <c r="N8276" s="116"/>
      <c r="O8276" s="116"/>
      <c r="T8276" s="103"/>
      <c r="Y8276" s="130" t="s">
        <v>211</v>
      </c>
      <c r="Z8276" s="130" t="s">
        <v>492</v>
      </c>
    </row>
    <row r="8277">
      <c r="L8277" s="116"/>
      <c r="M8277" s="116"/>
      <c r="N8277" s="116"/>
      <c r="O8277" s="116"/>
      <c r="T8277" s="103"/>
      <c r="Y8277" s="130" t="s">
        <v>608</v>
      </c>
      <c r="Z8277" s="130" t="s">
        <v>407</v>
      </c>
    </row>
    <row r="8278">
      <c r="L8278" s="116"/>
      <c r="M8278" s="116"/>
      <c r="N8278" s="116"/>
      <c r="O8278" s="116"/>
      <c r="T8278" s="103"/>
      <c r="Y8278" s="130" t="s">
        <v>77</v>
      </c>
      <c r="Z8278" s="130" t="s">
        <v>427</v>
      </c>
    </row>
    <row r="8279">
      <c r="L8279" s="116"/>
      <c r="M8279" s="116"/>
      <c r="N8279" s="116"/>
      <c r="O8279" s="116"/>
      <c r="T8279" s="103"/>
      <c r="Y8279" s="130" t="s">
        <v>163</v>
      </c>
      <c r="Z8279" s="130" t="s">
        <v>372</v>
      </c>
    </row>
    <row r="8280">
      <c r="L8280" s="116"/>
      <c r="M8280" s="116"/>
      <c r="N8280" s="116"/>
      <c r="O8280" s="116"/>
      <c r="T8280" s="103"/>
      <c r="Y8280" s="130" t="s">
        <v>111</v>
      </c>
      <c r="Z8280" s="130" t="s">
        <v>372</v>
      </c>
    </row>
    <row r="8281">
      <c r="L8281" s="116"/>
      <c r="M8281" s="116"/>
      <c r="N8281" s="116"/>
      <c r="O8281" s="116"/>
      <c r="T8281" s="103"/>
      <c r="Y8281" s="130" t="s">
        <v>191</v>
      </c>
      <c r="Z8281" s="130" t="s">
        <v>384</v>
      </c>
    </row>
    <row r="8282">
      <c r="L8282" s="116"/>
      <c r="M8282" s="116"/>
      <c r="N8282" s="116"/>
      <c r="O8282" s="116"/>
      <c r="T8282" s="103"/>
      <c r="Y8282" s="130" t="s">
        <v>542</v>
      </c>
      <c r="Z8282" s="130" t="s">
        <v>421</v>
      </c>
    </row>
    <row r="8283">
      <c r="L8283" s="116"/>
      <c r="M8283" s="116"/>
      <c r="N8283" s="116"/>
      <c r="O8283" s="116"/>
      <c r="T8283" s="103"/>
      <c r="Y8283" s="130" t="s">
        <v>622</v>
      </c>
      <c r="Z8283" s="130" t="s">
        <v>492</v>
      </c>
    </row>
    <row r="8284">
      <c r="L8284" s="116"/>
      <c r="M8284" s="116"/>
      <c r="N8284" s="116"/>
      <c r="O8284" s="116"/>
      <c r="T8284" s="103"/>
      <c r="Y8284" s="130" t="s">
        <v>87</v>
      </c>
      <c r="Z8284" s="130" t="s">
        <v>439</v>
      </c>
    </row>
    <row r="8285">
      <c r="L8285" s="116"/>
      <c r="M8285" s="116"/>
      <c r="N8285" s="116"/>
      <c r="O8285" s="116"/>
      <c r="T8285" s="103"/>
      <c r="Y8285" s="130" t="s">
        <v>596</v>
      </c>
      <c r="Z8285" s="130" t="s">
        <v>419</v>
      </c>
    </row>
    <row r="8286">
      <c r="L8286" s="116"/>
      <c r="M8286" s="116"/>
      <c r="N8286" s="116"/>
      <c r="O8286" s="116"/>
      <c r="T8286" s="103"/>
      <c r="Y8286" s="130" t="s">
        <v>125</v>
      </c>
      <c r="Z8286" s="130" t="s">
        <v>367</v>
      </c>
    </row>
    <row r="8287">
      <c r="L8287" s="116"/>
      <c r="M8287" s="116"/>
      <c r="N8287" s="116"/>
      <c r="O8287" s="116"/>
      <c r="T8287" s="103"/>
      <c r="Y8287" s="130" t="s">
        <v>175</v>
      </c>
      <c r="Z8287" s="130" t="s">
        <v>498</v>
      </c>
    </row>
    <row r="8288">
      <c r="L8288" s="116"/>
      <c r="M8288" s="116"/>
      <c r="N8288" s="116"/>
      <c r="O8288" s="116"/>
      <c r="T8288" s="103"/>
      <c r="Y8288" s="130" t="s">
        <v>83</v>
      </c>
      <c r="Z8288" s="130" t="s">
        <v>427</v>
      </c>
    </row>
    <row r="8289">
      <c r="L8289" s="116"/>
      <c r="M8289" s="116"/>
      <c r="N8289" s="116"/>
      <c r="O8289" s="116"/>
      <c r="T8289" s="103"/>
      <c r="Y8289" s="130" t="s">
        <v>187</v>
      </c>
      <c r="Z8289" s="130" t="s">
        <v>490</v>
      </c>
    </row>
    <row r="8290">
      <c r="L8290" s="116"/>
      <c r="M8290" s="116"/>
      <c r="N8290" s="116"/>
      <c r="O8290" s="116"/>
      <c r="T8290" s="103"/>
      <c r="Y8290" s="130" t="s">
        <v>121</v>
      </c>
      <c r="Z8290" s="130" t="s">
        <v>367</v>
      </c>
    </row>
    <row r="8291">
      <c r="L8291" s="116"/>
      <c r="M8291" s="116"/>
      <c r="N8291" s="116"/>
      <c r="O8291" s="116"/>
      <c r="T8291" s="103"/>
      <c r="Y8291" s="130" t="s">
        <v>616</v>
      </c>
      <c r="Z8291" s="130" t="s">
        <v>432</v>
      </c>
    </row>
    <row r="8292">
      <c r="L8292" s="116"/>
      <c r="M8292" s="116"/>
      <c r="N8292" s="116"/>
      <c r="O8292" s="116"/>
      <c r="T8292" s="103"/>
      <c r="Y8292" s="130" t="s">
        <v>67</v>
      </c>
      <c r="Z8292" s="130" t="s">
        <v>435</v>
      </c>
    </row>
    <row r="8293">
      <c r="L8293" s="116"/>
      <c r="M8293" s="116"/>
      <c r="N8293" s="116"/>
      <c r="O8293" s="116"/>
      <c r="T8293" s="103"/>
      <c r="Y8293" s="130" t="s">
        <v>611</v>
      </c>
      <c r="Z8293" s="130" t="s">
        <v>404</v>
      </c>
    </row>
    <row r="8294">
      <c r="L8294" s="116"/>
      <c r="M8294" s="116"/>
      <c r="N8294" s="116"/>
      <c r="O8294" s="116"/>
      <c r="T8294" s="103"/>
      <c r="Y8294" s="130" t="s">
        <v>69</v>
      </c>
      <c r="Z8294" s="130" t="s">
        <v>468</v>
      </c>
    </row>
    <row r="8295">
      <c r="L8295" s="116"/>
      <c r="M8295" s="116"/>
      <c r="N8295" s="116"/>
      <c r="O8295" s="116"/>
      <c r="T8295" s="103"/>
      <c r="Y8295" s="130" t="s">
        <v>243</v>
      </c>
      <c r="Z8295" s="130" t="s">
        <v>486</v>
      </c>
    </row>
    <row r="8296">
      <c r="L8296" s="116"/>
      <c r="M8296" s="116"/>
      <c r="N8296" s="116"/>
      <c r="O8296" s="116"/>
      <c r="T8296" s="103"/>
      <c r="Y8296" s="130" t="s">
        <v>139</v>
      </c>
      <c r="Z8296" s="130" t="s">
        <v>427</v>
      </c>
    </row>
    <row r="8297">
      <c r="L8297" s="116"/>
      <c r="M8297" s="116"/>
      <c r="N8297" s="116"/>
      <c r="O8297" s="116"/>
      <c r="T8297" s="103"/>
      <c r="Y8297" s="130" t="s">
        <v>603</v>
      </c>
      <c r="Z8297" s="130" t="s">
        <v>492</v>
      </c>
    </row>
    <row r="8298">
      <c r="L8298" s="116"/>
      <c r="M8298" s="116"/>
      <c r="N8298" s="116"/>
      <c r="O8298" s="116"/>
      <c r="T8298" s="103"/>
      <c r="Y8298" s="130" t="s">
        <v>619</v>
      </c>
      <c r="Z8298" s="130" t="s">
        <v>492</v>
      </c>
    </row>
    <row r="8299">
      <c r="L8299" s="116"/>
      <c r="M8299" s="116"/>
      <c r="N8299" s="116"/>
      <c r="O8299" s="116"/>
      <c r="T8299" s="103"/>
      <c r="Y8299" s="130" t="s">
        <v>81</v>
      </c>
      <c r="Z8299" s="130" t="s">
        <v>413</v>
      </c>
    </row>
    <row r="8300">
      <c r="L8300" s="116"/>
      <c r="M8300" s="116"/>
      <c r="N8300" s="116"/>
      <c r="O8300" s="116"/>
      <c r="T8300" s="103"/>
      <c r="Y8300" s="130" t="s">
        <v>97</v>
      </c>
      <c r="Z8300" s="130" t="s">
        <v>471</v>
      </c>
    </row>
    <row r="8301">
      <c r="L8301" s="116"/>
      <c r="M8301" s="116"/>
      <c r="N8301" s="116"/>
      <c r="O8301" s="116"/>
      <c r="T8301" s="103"/>
      <c r="Y8301" s="130" t="s">
        <v>123</v>
      </c>
      <c r="Z8301" s="130" t="s">
        <v>480</v>
      </c>
    </row>
    <row r="8302">
      <c r="L8302" s="116"/>
      <c r="M8302" s="116"/>
      <c r="N8302" s="116"/>
      <c r="O8302" s="116"/>
      <c r="T8302" s="103"/>
      <c r="Y8302" s="130" t="s">
        <v>548</v>
      </c>
      <c r="Z8302" s="130" t="s">
        <v>464</v>
      </c>
    </row>
    <row r="8303">
      <c r="L8303" s="116"/>
      <c r="M8303" s="116"/>
      <c r="N8303" s="116"/>
      <c r="O8303" s="116"/>
      <c r="T8303" s="103"/>
      <c r="Y8303" s="130" t="s">
        <v>91</v>
      </c>
      <c r="Z8303" s="130" t="s">
        <v>483</v>
      </c>
    </row>
    <row r="8304">
      <c r="L8304" s="116"/>
      <c r="M8304" s="116"/>
      <c r="N8304" s="116"/>
      <c r="O8304" s="116"/>
      <c r="T8304" s="103"/>
      <c r="Y8304" s="130" t="s">
        <v>155</v>
      </c>
      <c r="Z8304" s="130" t="s">
        <v>372</v>
      </c>
    </row>
    <row r="8305">
      <c r="L8305" s="116"/>
      <c r="M8305" s="116"/>
      <c r="N8305" s="116"/>
      <c r="O8305" s="116"/>
      <c r="T8305" s="103"/>
      <c r="Y8305" s="130" t="s">
        <v>582</v>
      </c>
      <c r="Z8305" s="130" t="s">
        <v>451</v>
      </c>
    </row>
    <row r="8306">
      <c r="L8306" s="116"/>
      <c r="M8306" s="116"/>
      <c r="N8306" s="116"/>
      <c r="O8306" s="116"/>
      <c r="T8306" s="103"/>
      <c r="Y8306" s="130" t="s">
        <v>255</v>
      </c>
      <c r="Z8306" s="130" t="s">
        <v>425</v>
      </c>
    </row>
    <row r="8307">
      <c r="L8307" s="116"/>
      <c r="M8307" s="116"/>
      <c r="N8307" s="116"/>
      <c r="O8307" s="116"/>
      <c r="T8307" s="103"/>
      <c r="Y8307" s="130" t="s">
        <v>103</v>
      </c>
      <c r="Z8307" s="130" t="s">
        <v>464</v>
      </c>
    </row>
    <row r="8308">
      <c r="L8308" s="116"/>
      <c r="M8308" s="116"/>
      <c r="N8308" s="116"/>
      <c r="O8308" s="116"/>
      <c r="T8308" s="103"/>
      <c r="Y8308" s="130" t="s">
        <v>75</v>
      </c>
      <c r="Z8308" s="130" t="s">
        <v>398</v>
      </c>
    </row>
    <row r="8309">
      <c r="L8309" s="116"/>
      <c r="M8309" s="116"/>
      <c r="N8309" s="116"/>
      <c r="O8309" s="116"/>
      <c r="T8309" s="103"/>
      <c r="Y8309" s="130" t="s">
        <v>131</v>
      </c>
      <c r="Z8309" s="130" t="s">
        <v>432</v>
      </c>
    </row>
    <row r="8310">
      <c r="L8310" s="116"/>
      <c r="M8310" s="116"/>
      <c r="N8310" s="116"/>
      <c r="O8310" s="116"/>
      <c r="T8310" s="103"/>
      <c r="Y8310" s="130" t="s">
        <v>197</v>
      </c>
      <c r="Z8310" s="130" t="s">
        <v>490</v>
      </c>
    </row>
    <row r="8311">
      <c r="L8311" s="116"/>
      <c r="M8311" s="116"/>
      <c r="N8311" s="116"/>
      <c r="O8311" s="116"/>
      <c r="T8311" s="103"/>
      <c r="Y8311" s="130" t="s">
        <v>129</v>
      </c>
      <c r="Z8311" s="130" t="s">
        <v>372</v>
      </c>
    </row>
    <row r="8312">
      <c r="L8312" s="116"/>
      <c r="M8312" s="116"/>
      <c r="N8312" s="116"/>
      <c r="O8312" s="116"/>
      <c r="T8312" s="103"/>
      <c r="Y8312" s="130" t="s">
        <v>89</v>
      </c>
      <c r="Z8312" s="130" t="s">
        <v>417</v>
      </c>
    </row>
    <row r="8313">
      <c r="L8313" s="116"/>
      <c r="M8313" s="116"/>
      <c r="N8313" s="116"/>
      <c r="O8313" s="116"/>
      <c r="T8313" s="103"/>
      <c r="Y8313" s="130" t="s">
        <v>165</v>
      </c>
      <c r="Z8313" s="130" t="s">
        <v>478</v>
      </c>
    </row>
    <row r="8314">
      <c r="L8314" s="116"/>
      <c r="M8314" s="116"/>
      <c r="N8314" s="116"/>
      <c r="O8314" s="116"/>
      <c r="T8314" s="103"/>
      <c r="Y8314" s="130" t="s">
        <v>598</v>
      </c>
      <c r="Z8314" s="130" t="s">
        <v>492</v>
      </c>
    </row>
    <row r="8315">
      <c r="L8315" s="116"/>
      <c r="M8315" s="116"/>
      <c r="N8315" s="116"/>
      <c r="O8315" s="116"/>
      <c r="T8315" s="103"/>
      <c r="Y8315" s="130" t="s">
        <v>527</v>
      </c>
      <c r="Z8315" s="130" t="s">
        <v>480</v>
      </c>
    </row>
    <row r="8316">
      <c r="L8316" s="116"/>
      <c r="M8316" s="116"/>
      <c r="N8316" s="116"/>
      <c r="O8316" s="116"/>
      <c r="T8316" s="103"/>
      <c r="Y8316" s="130" t="s">
        <v>60</v>
      </c>
      <c r="Z8316" s="130" t="s">
        <v>417</v>
      </c>
    </row>
    <row r="8317">
      <c r="L8317" s="116"/>
      <c r="M8317" s="116"/>
      <c r="N8317" s="116"/>
      <c r="O8317" s="116"/>
      <c r="T8317" s="103"/>
      <c r="Y8317" s="130" t="s">
        <v>585</v>
      </c>
      <c r="Z8317" s="130" t="s">
        <v>417</v>
      </c>
    </row>
    <row r="8318">
      <c r="L8318" s="116"/>
      <c r="M8318" s="116"/>
      <c r="N8318" s="116"/>
      <c r="O8318" s="116"/>
      <c r="T8318" s="103"/>
      <c r="Y8318" s="130" t="s">
        <v>135</v>
      </c>
      <c r="Z8318" s="130" t="s">
        <v>459</v>
      </c>
    </row>
    <row r="8319">
      <c r="L8319" s="116"/>
      <c r="M8319" s="116"/>
      <c r="N8319" s="116"/>
      <c r="O8319" s="116"/>
      <c r="T8319" s="103"/>
      <c r="Y8319" s="130" t="s">
        <v>189</v>
      </c>
      <c r="Z8319" s="130" t="s">
        <v>490</v>
      </c>
    </row>
    <row r="8320">
      <c r="L8320" s="116"/>
      <c r="M8320" s="116"/>
      <c r="N8320" s="116"/>
      <c r="O8320" s="116"/>
      <c r="T8320" s="103"/>
      <c r="Y8320" s="130" t="s">
        <v>211</v>
      </c>
      <c r="Z8320" s="130" t="s">
        <v>492</v>
      </c>
    </row>
    <row r="8321">
      <c r="L8321" s="116"/>
      <c r="M8321" s="116"/>
      <c r="N8321" s="116"/>
      <c r="O8321" s="116"/>
      <c r="T8321" s="103"/>
      <c r="Y8321" s="130" t="s">
        <v>608</v>
      </c>
      <c r="Z8321" s="130" t="s">
        <v>407</v>
      </c>
    </row>
    <row r="8322">
      <c r="L8322" s="116"/>
      <c r="M8322" s="116"/>
      <c r="N8322" s="116"/>
      <c r="O8322" s="116"/>
      <c r="T8322" s="103"/>
      <c r="Y8322" s="130" t="s">
        <v>77</v>
      </c>
      <c r="Z8322" s="130" t="s">
        <v>427</v>
      </c>
    </row>
    <row r="8323">
      <c r="L8323" s="116"/>
      <c r="M8323" s="116"/>
      <c r="N8323" s="116"/>
      <c r="O8323" s="116"/>
      <c r="T8323" s="103"/>
      <c r="Y8323" s="130" t="s">
        <v>163</v>
      </c>
      <c r="Z8323" s="130" t="s">
        <v>372</v>
      </c>
    </row>
    <row r="8324">
      <c r="L8324" s="116"/>
      <c r="M8324" s="116"/>
      <c r="N8324" s="116"/>
      <c r="O8324" s="116"/>
      <c r="T8324" s="103"/>
      <c r="Y8324" s="130" t="s">
        <v>111</v>
      </c>
      <c r="Z8324" s="130" t="s">
        <v>372</v>
      </c>
    </row>
    <row r="8325">
      <c r="L8325" s="116"/>
      <c r="M8325" s="116"/>
      <c r="N8325" s="116"/>
      <c r="O8325" s="116"/>
      <c r="T8325" s="103"/>
      <c r="Y8325" s="130" t="s">
        <v>191</v>
      </c>
      <c r="Z8325" s="130" t="s">
        <v>384</v>
      </c>
    </row>
    <row r="8326">
      <c r="L8326" s="116"/>
      <c r="M8326" s="116"/>
      <c r="N8326" s="116"/>
      <c r="O8326" s="116"/>
      <c r="T8326" s="103"/>
      <c r="Y8326" s="130" t="s">
        <v>542</v>
      </c>
      <c r="Z8326" s="130" t="s">
        <v>421</v>
      </c>
    </row>
    <row r="8327">
      <c r="L8327" s="116"/>
      <c r="M8327" s="116"/>
      <c r="N8327" s="116"/>
      <c r="O8327" s="116"/>
      <c r="T8327" s="103"/>
      <c r="Y8327" s="130" t="s">
        <v>618</v>
      </c>
      <c r="Z8327" s="130" t="s">
        <v>492</v>
      </c>
    </row>
    <row r="8328">
      <c r="L8328" s="116"/>
      <c r="M8328" s="116"/>
      <c r="N8328" s="116"/>
      <c r="O8328" s="116"/>
      <c r="T8328" s="103"/>
      <c r="Y8328" s="130" t="s">
        <v>622</v>
      </c>
      <c r="Z8328" s="130" t="s">
        <v>492</v>
      </c>
    </row>
    <row r="8329">
      <c r="L8329" s="116"/>
      <c r="M8329" s="116"/>
      <c r="N8329" s="116"/>
      <c r="O8329" s="116"/>
      <c r="T8329" s="103"/>
      <c r="Y8329" s="130" t="s">
        <v>87</v>
      </c>
      <c r="Z8329" s="130" t="s">
        <v>439</v>
      </c>
    </row>
    <row r="8330">
      <c r="L8330" s="116"/>
      <c r="M8330" s="116"/>
      <c r="N8330" s="116"/>
      <c r="O8330" s="116"/>
      <c r="T8330" s="103"/>
      <c r="Y8330" s="130" t="s">
        <v>596</v>
      </c>
      <c r="Z8330" s="130" t="s">
        <v>419</v>
      </c>
    </row>
    <row r="8331">
      <c r="L8331" s="116"/>
      <c r="M8331" s="116"/>
      <c r="N8331" s="116"/>
      <c r="O8331" s="116"/>
      <c r="T8331" s="103"/>
      <c r="Y8331" s="130" t="s">
        <v>125</v>
      </c>
      <c r="Z8331" s="130" t="s">
        <v>367</v>
      </c>
    </row>
    <row r="8332">
      <c r="L8332" s="116"/>
      <c r="M8332" s="116"/>
      <c r="N8332" s="116"/>
      <c r="O8332" s="116"/>
      <c r="T8332" s="103"/>
      <c r="Y8332" s="130" t="s">
        <v>175</v>
      </c>
      <c r="Z8332" s="130" t="s">
        <v>498</v>
      </c>
    </row>
    <row r="8333">
      <c r="L8333" s="116"/>
      <c r="M8333" s="116"/>
      <c r="N8333" s="116"/>
      <c r="O8333" s="116"/>
      <c r="T8333" s="103"/>
      <c r="Y8333" s="130" t="s">
        <v>83</v>
      </c>
      <c r="Z8333" s="130" t="s">
        <v>427</v>
      </c>
    </row>
    <row r="8334">
      <c r="L8334" s="116"/>
      <c r="M8334" s="116"/>
      <c r="N8334" s="116"/>
      <c r="O8334" s="116"/>
      <c r="T8334" s="103"/>
      <c r="Y8334" s="130" t="s">
        <v>187</v>
      </c>
      <c r="Z8334" s="130" t="s">
        <v>490</v>
      </c>
    </row>
    <row r="8335">
      <c r="L8335" s="116"/>
      <c r="M8335" s="116"/>
      <c r="N8335" s="116"/>
      <c r="O8335" s="116"/>
      <c r="T8335" s="103"/>
      <c r="Y8335" s="130" t="s">
        <v>235</v>
      </c>
      <c r="Z8335" s="130" t="s">
        <v>490</v>
      </c>
    </row>
    <row r="8336">
      <c r="L8336" s="116"/>
      <c r="M8336" s="116"/>
      <c r="N8336" s="116"/>
      <c r="O8336" s="116"/>
      <c r="T8336" s="103"/>
      <c r="Y8336" s="130" t="s">
        <v>121</v>
      </c>
      <c r="Z8336" s="130" t="s">
        <v>367</v>
      </c>
    </row>
    <row r="8337">
      <c r="L8337" s="116"/>
      <c r="M8337" s="116"/>
      <c r="N8337" s="116"/>
      <c r="O8337" s="116"/>
      <c r="T8337" s="103"/>
      <c r="Y8337" s="130" t="s">
        <v>616</v>
      </c>
      <c r="Z8337" s="130" t="s">
        <v>432</v>
      </c>
    </row>
    <row r="8338">
      <c r="L8338" s="116"/>
      <c r="M8338" s="116"/>
      <c r="N8338" s="116"/>
      <c r="O8338" s="116"/>
      <c r="T8338" s="103"/>
      <c r="Y8338" s="130" t="s">
        <v>67</v>
      </c>
      <c r="Z8338" s="130" t="s">
        <v>435</v>
      </c>
    </row>
    <row r="8339">
      <c r="L8339" s="116"/>
      <c r="M8339" s="116"/>
      <c r="N8339" s="116"/>
      <c r="O8339" s="116"/>
      <c r="T8339" s="103"/>
      <c r="Y8339" s="130" t="s">
        <v>611</v>
      </c>
      <c r="Z8339" s="130" t="s">
        <v>404</v>
      </c>
    </row>
    <row r="8340">
      <c r="L8340" s="116"/>
      <c r="M8340" s="116"/>
      <c r="N8340" s="116"/>
      <c r="O8340" s="116"/>
      <c r="T8340" s="103"/>
      <c r="Y8340" s="130" t="s">
        <v>69</v>
      </c>
      <c r="Z8340" s="130" t="s">
        <v>468</v>
      </c>
    </row>
    <row r="8341">
      <c r="L8341" s="116"/>
      <c r="M8341" s="116"/>
      <c r="N8341" s="116"/>
      <c r="O8341" s="116"/>
      <c r="T8341" s="103"/>
      <c r="Y8341" s="130" t="s">
        <v>243</v>
      </c>
      <c r="Z8341" s="130" t="s">
        <v>486</v>
      </c>
    </row>
    <row r="8342">
      <c r="L8342" s="116"/>
      <c r="M8342" s="116"/>
      <c r="N8342" s="116"/>
      <c r="O8342" s="116"/>
      <c r="T8342" s="103"/>
      <c r="Y8342" s="130" t="s">
        <v>139</v>
      </c>
      <c r="Z8342" s="130" t="s">
        <v>427</v>
      </c>
    </row>
    <row r="8343">
      <c r="L8343" s="116"/>
      <c r="M8343" s="116"/>
      <c r="N8343" s="116"/>
      <c r="O8343" s="116"/>
      <c r="T8343" s="103"/>
      <c r="Y8343" s="130" t="s">
        <v>603</v>
      </c>
      <c r="Z8343" s="130" t="s">
        <v>492</v>
      </c>
    </row>
    <row r="8344">
      <c r="L8344" s="116"/>
      <c r="M8344" s="116"/>
      <c r="N8344" s="116"/>
      <c r="O8344" s="116"/>
      <c r="T8344" s="103"/>
      <c r="Y8344" s="130" t="s">
        <v>619</v>
      </c>
      <c r="Z8344" s="130" t="s">
        <v>492</v>
      </c>
    </row>
    <row r="8345">
      <c r="L8345" s="116"/>
      <c r="M8345" s="116"/>
      <c r="N8345" s="116"/>
      <c r="O8345" s="116"/>
      <c r="T8345" s="103"/>
      <c r="Y8345" s="130" t="s">
        <v>81</v>
      </c>
      <c r="Z8345" s="130" t="s">
        <v>413</v>
      </c>
    </row>
    <row r="8346">
      <c r="L8346" s="116"/>
      <c r="M8346" s="116"/>
      <c r="N8346" s="116"/>
      <c r="O8346" s="116"/>
      <c r="T8346" s="103"/>
      <c r="Y8346" s="130" t="s">
        <v>97</v>
      </c>
      <c r="Z8346" s="130" t="s">
        <v>471</v>
      </c>
    </row>
    <row r="8347">
      <c r="L8347" s="116"/>
      <c r="M8347" s="116"/>
      <c r="N8347" s="116"/>
      <c r="O8347" s="116"/>
      <c r="T8347" s="103"/>
      <c r="Y8347" s="130" t="s">
        <v>123</v>
      </c>
      <c r="Z8347" s="130" t="s">
        <v>480</v>
      </c>
    </row>
    <row r="8348">
      <c r="L8348" s="116"/>
      <c r="M8348" s="116"/>
      <c r="N8348" s="116"/>
      <c r="O8348" s="116"/>
      <c r="T8348" s="103"/>
      <c r="Y8348" s="130" t="s">
        <v>548</v>
      </c>
      <c r="Z8348" s="130" t="s">
        <v>464</v>
      </c>
    </row>
    <row r="8349">
      <c r="L8349" s="116"/>
      <c r="M8349" s="116"/>
      <c r="N8349" s="116"/>
      <c r="O8349" s="116"/>
      <c r="T8349" s="103"/>
      <c r="Y8349" s="130" t="s">
        <v>91</v>
      </c>
      <c r="Z8349" s="130" t="s">
        <v>483</v>
      </c>
    </row>
    <row r="8350">
      <c r="L8350" s="116"/>
      <c r="M8350" s="116"/>
      <c r="N8350" s="116"/>
      <c r="O8350" s="116"/>
      <c r="T8350" s="103"/>
      <c r="Y8350" s="130" t="s">
        <v>155</v>
      </c>
      <c r="Z8350" s="130" t="s">
        <v>372</v>
      </c>
    </row>
    <row r="8351">
      <c r="L8351" s="116"/>
      <c r="M8351" s="116"/>
      <c r="N8351" s="116"/>
      <c r="O8351" s="116"/>
      <c r="T8351" s="103"/>
      <c r="Y8351" s="130" t="s">
        <v>582</v>
      </c>
      <c r="Z8351" s="130" t="s">
        <v>451</v>
      </c>
    </row>
    <row r="8352">
      <c r="L8352" s="116"/>
      <c r="M8352" s="116"/>
      <c r="N8352" s="116"/>
      <c r="O8352" s="116"/>
      <c r="T8352" s="103"/>
      <c r="Y8352" s="130" t="s">
        <v>255</v>
      </c>
      <c r="Z8352" s="130" t="s">
        <v>425</v>
      </c>
    </row>
    <row r="8353">
      <c r="L8353" s="116"/>
      <c r="M8353" s="116"/>
      <c r="N8353" s="116"/>
      <c r="O8353" s="116"/>
      <c r="T8353" s="103"/>
      <c r="Y8353" s="130" t="s">
        <v>103</v>
      </c>
      <c r="Z8353" s="130" t="s">
        <v>464</v>
      </c>
    </row>
    <row r="8354">
      <c r="L8354" s="116"/>
      <c r="M8354" s="116"/>
      <c r="N8354" s="116"/>
      <c r="O8354" s="116"/>
      <c r="T8354" s="103"/>
      <c r="Y8354" s="130" t="s">
        <v>75</v>
      </c>
      <c r="Z8354" s="130" t="s">
        <v>398</v>
      </c>
    </row>
    <row r="8355">
      <c r="L8355" s="116"/>
      <c r="M8355" s="116"/>
      <c r="N8355" s="116"/>
      <c r="O8355" s="116"/>
      <c r="T8355" s="103"/>
      <c r="Y8355" s="130" t="s">
        <v>131</v>
      </c>
      <c r="Z8355" s="130" t="s">
        <v>432</v>
      </c>
    </row>
    <row r="8356">
      <c r="L8356" s="116"/>
      <c r="M8356" s="116"/>
      <c r="N8356" s="116"/>
      <c r="O8356" s="116"/>
      <c r="T8356" s="103"/>
      <c r="Y8356" s="130" t="s">
        <v>193</v>
      </c>
      <c r="Z8356" s="130" t="s">
        <v>490</v>
      </c>
    </row>
    <row r="8357">
      <c r="L8357" s="116"/>
      <c r="M8357" s="116"/>
      <c r="N8357" s="116"/>
      <c r="O8357" s="116"/>
      <c r="T8357" s="103"/>
      <c r="Y8357" s="130" t="s">
        <v>197</v>
      </c>
      <c r="Z8357" s="130" t="s">
        <v>490</v>
      </c>
    </row>
    <row r="8358">
      <c r="L8358" s="116"/>
      <c r="M8358" s="116"/>
      <c r="N8358" s="116"/>
      <c r="O8358" s="116"/>
      <c r="T8358" s="103"/>
      <c r="Y8358" s="130" t="s">
        <v>129</v>
      </c>
      <c r="Z8358" s="130" t="s">
        <v>372</v>
      </c>
    </row>
    <row r="8359">
      <c r="L8359" s="116"/>
      <c r="M8359" s="116"/>
      <c r="N8359" s="116"/>
      <c r="O8359" s="116"/>
      <c r="T8359" s="103"/>
      <c r="Y8359" s="130" t="s">
        <v>89</v>
      </c>
      <c r="Z8359" s="130" t="s">
        <v>417</v>
      </c>
    </row>
    <row r="8360">
      <c r="L8360" s="116"/>
      <c r="M8360" s="116"/>
      <c r="N8360" s="116"/>
      <c r="O8360" s="116"/>
      <c r="T8360" s="103"/>
      <c r="Y8360" s="130" t="s">
        <v>527</v>
      </c>
      <c r="Z8360" s="130" t="s">
        <v>480</v>
      </c>
    </row>
    <row r="8361">
      <c r="L8361" s="116"/>
      <c r="M8361" s="116"/>
      <c r="N8361" s="116"/>
      <c r="O8361" s="116"/>
      <c r="T8361" s="103"/>
      <c r="Y8361" s="130" t="s">
        <v>60</v>
      </c>
      <c r="Z8361" s="130" t="s">
        <v>417</v>
      </c>
    </row>
    <row r="8362">
      <c r="L8362" s="116"/>
      <c r="M8362" s="116"/>
      <c r="N8362" s="116"/>
      <c r="O8362" s="116"/>
      <c r="T8362" s="103"/>
      <c r="Y8362" s="130" t="s">
        <v>585</v>
      </c>
      <c r="Z8362" s="130" t="s">
        <v>417</v>
      </c>
    </row>
    <row r="8363">
      <c r="L8363" s="116"/>
      <c r="M8363" s="116"/>
      <c r="N8363" s="116"/>
      <c r="O8363" s="116"/>
      <c r="T8363" s="103"/>
      <c r="Y8363" s="130" t="s">
        <v>135</v>
      </c>
      <c r="Z8363" s="130" t="s">
        <v>459</v>
      </c>
    </row>
    <row r="8364">
      <c r="L8364" s="116"/>
      <c r="M8364" s="116"/>
      <c r="N8364" s="116"/>
      <c r="O8364" s="116"/>
      <c r="T8364" s="103"/>
      <c r="Y8364" s="130" t="s">
        <v>211</v>
      </c>
      <c r="Z8364" s="130" t="s">
        <v>492</v>
      </c>
    </row>
    <row r="8365">
      <c r="L8365" s="116"/>
      <c r="M8365" s="116"/>
      <c r="N8365" s="116"/>
      <c r="O8365" s="116"/>
      <c r="T8365" s="103"/>
      <c r="Y8365" s="130" t="s">
        <v>608</v>
      </c>
      <c r="Z8365" s="130" t="s">
        <v>407</v>
      </c>
    </row>
    <row r="8366">
      <c r="L8366" s="116"/>
      <c r="M8366" s="116"/>
      <c r="N8366" s="116"/>
      <c r="O8366" s="116"/>
      <c r="T8366" s="103"/>
      <c r="Y8366" s="130" t="s">
        <v>77</v>
      </c>
      <c r="Z8366" s="130" t="s">
        <v>427</v>
      </c>
    </row>
    <row r="8367">
      <c r="L8367" s="116"/>
      <c r="M8367" s="116"/>
      <c r="N8367" s="116"/>
      <c r="O8367" s="116"/>
      <c r="T8367" s="103"/>
      <c r="Y8367" s="130" t="s">
        <v>163</v>
      </c>
      <c r="Z8367" s="130" t="s">
        <v>372</v>
      </c>
    </row>
    <row r="8368">
      <c r="L8368" s="116"/>
      <c r="M8368" s="116"/>
      <c r="N8368" s="116"/>
      <c r="O8368" s="116"/>
      <c r="T8368" s="103"/>
      <c r="Y8368" s="130" t="s">
        <v>111</v>
      </c>
      <c r="Z8368" s="130" t="s">
        <v>372</v>
      </c>
    </row>
    <row r="8369">
      <c r="L8369" s="116"/>
      <c r="M8369" s="116"/>
      <c r="N8369" s="116"/>
      <c r="O8369" s="116"/>
      <c r="T8369" s="103"/>
      <c r="Y8369" s="130" t="s">
        <v>191</v>
      </c>
      <c r="Z8369" s="130" t="s">
        <v>384</v>
      </c>
    </row>
    <row r="8370">
      <c r="L8370" s="116"/>
      <c r="M8370" s="116"/>
      <c r="N8370" s="116"/>
      <c r="O8370" s="116"/>
      <c r="T8370" s="103"/>
      <c r="Y8370" s="130" t="s">
        <v>542</v>
      </c>
      <c r="Z8370" s="130" t="s">
        <v>421</v>
      </c>
    </row>
    <row r="8371">
      <c r="L8371" s="116"/>
      <c r="M8371" s="116"/>
      <c r="N8371" s="116"/>
      <c r="O8371" s="116"/>
      <c r="T8371" s="103"/>
      <c r="Y8371" s="130" t="s">
        <v>622</v>
      </c>
      <c r="Z8371" s="130" t="s">
        <v>492</v>
      </c>
    </row>
    <row r="8372">
      <c r="L8372" s="116"/>
      <c r="M8372" s="116"/>
      <c r="N8372" s="116"/>
      <c r="O8372" s="116"/>
      <c r="T8372" s="103"/>
      <c r="Y8372" s="130" t="s">
        <v>87</v>
      </c>
      <c r="Z8372" s="130" t="s">
        <v>439</v>
      </c>
    </row>
    <row r="8373">
      <c r="L8373" s="116"/>
      <c r="M8373" s="116"/>
      <c r="N8373" s="116"/>
      <c r="O8373" s="116"/>
      <c r="T8373" s="103"/>
      <c r="Y8373" s="130" t="s">
        <v>596</v>
      </c>
      <c r="Z8373" s="130" t="s">
        <v>419</v>
      </c>
    </row>
    <row r="8374">
      <c r="L8374" s="116"/>
      <c r="M8374" s="116"/>
      <c r="N8374" s="116"/>
      <c r="O8374" s="116"/>
      <c r="T8374" s="103"/>
      <c r="Y8374" s="130" t="s">
        <v>125</v>
      </c>
      <c r="Z8374" s="130" t="s">
        <v>367</v>
      </c>
    </row>
    <row r="8375">
      <c r="L8375" s="116"/>
      <c r="M8375" s="116"/>
      <c r="N8375" s="116"/>
      <c r="O8375" s="116"/>
      <c r="T8375" s="103"/>
      <c r="Y8375" s="130" t="s">
        <v>175</v>
      </c>
      <c r="Z8375" s="130" t="s">
        <v>498</v>
      </c>
    </row>
    <row r="8376">
      <c r="L8376" s="116"/>
      <c r="M8376" s="116"/>
      <c r="N8376" s="116"/>
      <c r="O8376" s="116"/>
      <c r="T8376" s="103"/>
      <c r="Y8376" s="130" t="s">
        <v>83</v>
      </c>
      <c r="Z8376" s="130" t="s">
        <v>427</v>
      </c>
    </row>
    <row r="8377">
      <c r="L8377" s="116"/>
      <c r="M8377" s="116"/>
      <c r="N8377" s="116"/>
      <c r="O8377" s="116"/>
      <c r="T8377" s="103"/>
      <c r="Y8377" s="130" t="s">
        <v>187</v>
      </c>
      <c r="Z8377" s="130" t="s">
        <v>490</v>
      </c>
    </row>
    <row r="8378">
      <c r="L8378" s="116"/>
      <c r="M8378" s="116"/>
      <c r="N8378" s="116"/>
      <c r="O8378" s="116"/>
      <c r="T8378" s="103"/>
      <c r="Y8378" s="130" t="s">
        <v>121</v>
      </c>
      <c r="Z8378" s="130" t="s">
        <v>367</v>
      </c>
    </row>
    <row r="8379">
      <c r="L8379" s="116"/>
      <c r="M8379" s="116"/>
      <c r="N8379" s="116"/>
      <c r="O8379" s="116"/>
      <c r="T8379" s="103"/>
      <c r="Y8379" s="130" t="s">
        <v>616</v>
      </c>
      <c r="Z8379" s="130" t="s">
        <v>432</v>
      </c>
    </row>
    <row r="8380">
      <c r="L8380" s="116"/>
      <c r="M8380" s="116"/>
      <c r="N8380" s="116"/>
      <c r="O8380" s="116"/>
      <c r="T8380" s="103"/>
      <c r="Y8380" s="130" t="s">
        <v>67</v>
      </c>
      <c r="Z8380" s="130" t="s">
        <v>435</v>
      </c>
    </row>
    <row r="8381">
      <c r="L8381" s="116"/>
      <c r="M8381" s="116"/>
      <c r="N8381" s="116"/>
      <c r="O8381" s="116"/>
      <c r="T8381" s="103"/>
      <c r="Y8381" s="130" t="s">
        <v>611</v>
      </c>
      <c r="Z8381" s="130" t="s">
        <v>404</v>
      </c>
    </row>
    <row r="8382">
      <c r="L8382" s="116"/>
      <c r="M8382" s="116"/>
      <c r="N8382" s="116"/>
      <c r="O8382" s="116"/>
      <c r="T8382" s="103"/>
      <c r="Y8382" s="130" t="s">
        <v>69</v>
      </c>
      <c r="Z8382" s="130" t="s">
        <v>468</v>
      </c>
    </row>
    <row r="8383">
      <c r="L8383" s="116"/>
      <c r="M8383" s="116"/>
      <c r="N8383" s="116"/>
      <c r="O8383" s="116"/>
      <c r="T8383" s="103"/>
      <c r="Y8383" s="130" t="s">
        <v>243</v>
      </c>
      <c r="Z8383" s="130" t="s">
        <v>486</v>
      </c>
    </row>
    <row r="8384">
      <c r="L8384" s="116"/>
      <c r="M8384" s="116"/>
      <c r="N8384" s="116"/>
      <c r="O8384" s="116"/>
      <c r="T8384" s="103"/>
      <c r="Y8384" s="130" t="s">
        <v>139</v>
      </c>
      <c r="Z8384" s="130" t="s">
        <v>427</v>
      </c>
    </row>
    <row r="8385">
      <c r="L8385" s="116"/>
      <c r="M8385" s="116"/>
      <c r="N8385" s="116"/>
      <c r="O8385" s="116"/>
      <c r="T8385" s="103"/>
      <c r="Y8385" s="130" t="s">
        <v>603</v>
      </c>
      <c r="Z8385" s="130" t="s">
        <v>492</v>
      </c>
    </row>
    <row r="8386">
      <c r="L8386" s="116"/>
      <c r="M8386" s="116"/>
      <c r="N8386" s="116"/>
      <c r="O8386" s="116"/>
      <c r="T8386" s="103"/>
      <c r="Y8386" s="130" t="s">
        <v>619</v>
      </c>
      <c r="Z8386" s="130" t="s">
        <v>492</v>
      </c>
    </row>
    <row r="8387">
      <c r="L8387" s="116"/>
      <c r="M8387" s="116"/>
      <c r="N8387" s="116"/>
      <c r="O8387" s="116"/>
      <c r="T8387" s="103"/>
      <c r="Y8387" s="130" t="s">
        <v>81</v>
      </c>
      <c r="Z8387" s="130" t="s">
        <v>413</v>
      </c>
    </row>
    <row r="8388">
      <c r="L8388" s="116"/>
      <c r="M8388" s="116"/>
      <c r="N8388" s="116"/>
      <c r="O8388" s="116"/>
      <c r="T8388" s="103"/>
      <c r="Y8388" s="130" t="s">
        <v>97</v>
      </c>
      <c r="Z8388" s="130" t="s">
        <v>471</v>
      </c>
    </row>
    <row r="8389">
      <c r="L8389" s="116"/>
      <c r="M8389" s="116"/>
      <c r="N8389" s="116"/>
      <c r="O8389" s="116"/>
      <c r="T8389" s="103"/>
      <c r="Y8389" s="130" t="s">
        <v>123</v>
      </c>
      <c r="Z8389" s="130" t="s">
        <v>480</v>
      </c>
    </row>
    <row r="8390">
      <c r="L8390" s="116"/>
      <c r="M8390" s="116"/>
      <c r="N8390" s="116"/>
      <c r="O8390" s="116"/>
      <c r="T8390" s="103"/>
      <c r="Y8390" s="130" t="s">
        <v>548</v>
      </c>
      <c r="Z8390" s="130" t="s">
        <v>464</v>
      </c>
    </row>
    <row r="8391">
      <c r="L8391" s="116"/>
      <c r="M8391" s="116"/>
      <c r="N8391" s="116"/>
      <c r="O8391" s="116"/>
      <c r="T8391" s="103"/>
      <c r="Y8391" s="130" t="s">
        <v>91</v>
      </c>
      <c r="Z8391" s="130" t="s">
        <v>483</v>
      </c>
    </row>
    <row r="8392">
      <c r="L8392" s="116"/>
      <c r="M8392" s="116"/>
      <c r="N8392" s="116"/>
      <c r="O8392" s="116"/>
      <c r="T8392" s="103"/>
      <c r="Y8392" s="130" t="s">
        <v>582</v>
      </c>
      <c r="Z8392" s="130" t="s">
        <v>451</v>
      </c>
    </row>
    <row r="8393">
      <c r="L8393" s="116"/>
      <c r="M8393" s="116"/>
      <c r="N8393" s="116"/>
      <c r="O8393" s="116"/>
      <c r="T8393" s="103"/>
      <c r="Y8393" s="130" t="s">
        <v>255</v>
      </c>
      <c r="Z8393" s="130" t="s">
        <v>425</v>
      </c>
    </row>
    <row r="8394">
      <c r="L8394" s="116"/>
      <c r="M8394" s="116"/>
      <c r="N8394" s="116"/>
      <c r="O8394" s="116"/>
      <c r="T8394" s="103"/>
      <c r="Y8394" s="130" t="s">
        <v>103</v>
      </c>
      <c r="Z8394" s="130" t="s">
        <v>464</v>
      </c>
    </row>
    <row r="8395">
      <c r="L8395" s="116"/>
      <c r="M8395" s="116"/>
      <c r="N8395" s="116"/>
      <c r="O8395" s="116"/>
      <c r="T8395" s="103"/>
      <c r="Y8395" s="130" t="s">
        <v>75</v>
      </c>
      <c r="Z8395" s="130" t="s">
        <v>398</v>
      </c>
    </row>
    <row r="8396">
      <c r="L8396" s="116"/>
      <c r="M8396" s="116"/>
      <c r="N8396" s="116"/>
      <c r="O8396" s="116"/>
      <c r="T8396" s="103"/>
      <c r="Y8396" s="130" t="s">
        <v>131</v>
      </c>
      <c r="Z8396" s="130" t="s">
        <v>432</v>
      </c>
    </row>
    <row r="8397">
      <c r="L8397" s="116"/>
      <c r="M8397" s="116"/>
      <c r="N8397" s="116"/>
      <c r="O8397" s="116"/>
      <c r="T8397" s="103"/>
      <c r="Y8397" s="130" t="s">
        <v>193</v>
      </c>
      <c r="Z8397" s="130" t="s">
        <v>490</v>
      </c>
    </row>
    <row r="8398">
      <c r="L8398" s="116"/>
      <c r="M8398" s="116"/>
      <c r="N8398" s="116"/>
      <c r="O8398" s="116"/>
      <c r="T8398" s="103"/>
      <c r="Y8398" s="130" t="s">
        <v>129</v>
      </c>
      <c r="Z8398" s="130" t="s">
        <v>372</v>
      </c>
    </row>
    <row r="8399">
      <c r="L8399" s="116"/>
      <c r="M8399" s="116"/>
      <c r="N8399" s="116"/>
      <c r="O8399" s="116"/>
      <c r="T8399" s="103"/>
      <c r="Y8399" s="130" t="s">
        <v>89</v>
      </c>
      <c r="Z8399" s="130" t="s">
        <v>417</v>
      </c>
    </row>
    <row r="8400">
      <c r="L8400" s="116"/>
      <c r="M8400" s="116"/>
      <c r="N8400" s="116"/>
      <c r="O8400" s="116"/>
      <c r="T8400" s="103"/>
      <c r="Y8400" s="130" t="s">
        <v>598</v>
      </c>
      <c r="Z8400" s="130" t="s">
        <v>492</v>
      </c>
    </row>
    <row r="8401">
      <c r="L8401" s="116"/>
      <c r="M8401" s="116"/>
      <c r="N8401" s="116"/>
      <c r="O8401" s="116"/>
      <c r="T8401" s="103"/>
      <c r="Y8401" s="130" t="s">
        <v>527</v>
      </c>
      <c r="Z8401" s="130" t="s">
        <v>480</v>
      </c>
    </row>
    <row r="8402">
      <c r="L8402" s="116"/>
      <c r="M8402" s="116"/>
      <c r="N8402" s="116"/>
      <c r="O8402" s="116"/>
      <c r="T8402" s="103"/>
      <c r="Y8402" s="130" t="s">
        <v>60</v>
      </c>
      <c r="Z8402" s="130" t="s">
        <v>417</v>
      </c>
    </row>
    <row r="8403">
      <c r="L8403" s="116"/>
      <c r="M8403" s="116"/>
      <c r="N8403" s="116"/>
      <c r="O8403" s="116"/>
      <c r="T8403" s="103"/>
      <c r="Y8403" s="130" t="s">
        <v>585</v>
      </c>
      <c r="Z8403" s="130" t="s">
        <v>417</v>
      </c>
    </row>
    <row r="8404">
      <c r="L8404" s="116"/>
      <c r="M8404" s="116"/>
      <c r="N8404" s="116"/>
      <c r="O8404" s="116"/>
      <c r="T8404" s="103"/>
      <c r="Y8404" s="130" t="s">
        <v>135</v>
      </c>
      <c r="Z8404" s="130" t="s">
        <v>459</v>
      </c>
    </row>
    <row r="8405">
      <c r="L8405" s="116"/>
      <c r="M8405" s="116"/>
      <c r="N8405" s="116"/>
      <c r="O8405" s="116"/>
      <c r="T8405" s="103"/>
      <c r="Y8405" s="130" t="s">
        <v>189</v>
      </c>
      <c r="Z8405" s="130" t="s">
        <v>490</v>
      </c>
    </row>
    <row r="8406">
      <c r="L8406" s="116"/>
      <c r="M8406" s="116"/>
      <c r="N8406" s="116"/>
      <c r="O8406" s="116"/>
      <c r="T8406" s="103"/>
      <c r="Y8406" s="130" t="s">
        <v>211</v>
      </c>
      <c r="Z8406" s="130" t="s">
        <v>492</v>
      </c>
    </row>
    <row r="8407">
      <c r="L8407" s="116"/>
      <c r="M8407" s="116"/>
      <c r="N8407" s="116"/>
      <c r="O8407" s="116"/>
      <c r="T8407" s="103"/>
      <c r="Y8407" s="130" t="s">
        <v>608</v>
      </c>
      <c r="Z8407" s="130" t="s">
        <v>407</v>
      </c>
    </row>
    <row r="8408">
      <c r="L8408" s="116"/>
      <c r="M8408" s="116"/>
      <c r="N8408" s="116"/>
      <c r="O8408" s="116"/>
      <c r="T8408" s="103"/>
      <c r="Y8408" s="130" t="s">
        <v>77</v>
      </c>
      <c r="Z8408" s="130" t="s">
        <v>427</v>
      </c>
    </row>
    <row r="8409">
      <c r="L8409" s="116"/>
      <c r="M8409" s="116"/>
      <c r="N8409" s="116"/>
      <c r="O8409" s="116"/>
      <c r="T8409" s="103"/>
      <c r="Y8409" s="130" t="s">
        <v>163</v>
      </c>
      <c r="Z8409" s="130" t="s">
        <v>372</v>
      </c>
    </row>
    <row r="8410">
      <c r="L8410" s="116"/>
      <c r="M8410" s="116"/>
      <c r="N8410" s="116"/>
      <c r="O8410" s="116"/>
      <c r="T8410" s="103"/>
      <c r="Y8410" s="130" t="s">
        <v>111</v>
      </c>
      <c r="Z8410" s="130" t="s">
        <v>372</v>
      </c>
    </row>
    <row r="8411">
      <c r="L8411" s="116"/>
      <c r="M8411" s="116"/>
      <c r="N8411" s="116"/>
      <c r="O8411" s="116"/>
      <c r="T8411" s="103"/>
      <c r="Y8411" s="130" t="s">
        <v>191</v>
      </c>
      <c r="Z8411" s="130" t="s">
        <v>384</v>
      </c>
    </row>
    <row r="8412">
      <c r="L8412" s="116"/>
      <c r="M8412" s="116"/>
      <c r="N8412" s="116"/>
      <c r="O8412" s="116"/>
      <c r="T8412" s="103"/>
      <c r="Y8412" s="130" t="s">
        <v>542</v>
      </c>
      <c r="Z8412" s="130" t="s">
        <v>421</v>
      </c>
    </row>
    <row r="8413">
      <c r="L8413" s="116"/>
      <c r="M8413" s="116"/>
      <c r="N8413" s="116"/>
      <c r="O8413" s="116"/>
      <c r="T8413" s="103"/>
      <c r="Y8413" s="130" t="s">
        <v>622</v>
      </c>
      <c r="Z8413" s="130" t="s">
        <v>492</v>
      </c>
    </row>
    <row r="8414">
      <c r="L8414" s="116"/>
      <c r="M8414" s="116"/>
      <c r="N8414" s="116"/>
      <c r="O8414" s="116"/>
      <c r="T8414" s="103"/>
      <c r="Y8414" s="130" t="s">
        <v>87</v>
      </c>
      <c r="Z8414" s="130" t="s">
        <v>439</v>
      </c>
    </row>
    <row r="8415">
      <c r="L8415" s="116"/>
      <c r="M8415" s="116"/>
      <c r="N8415" s="116"/>
      <c r="O8415" s="116"/>
      <c r="T8415" s="103"/>
      <c r="Y8415" s="130" t="s">
        <v>596</v>
      </c>
      <c r="Z8415" s="130" t="s">
        <v>419</v>
      </c>
    </row>
    <row r="8416">
      <c r="L8416" s="116"/>
      <c r="M8416" s="116"/>
      <c r="N8416" s="116"/>
      <c r="O8416" s="116"/>
      <c r="T8416" s="103"/>
      <c r="Y8416" s="130" t="s">
        <v>125</v>
      </c>
      <c r="Z8416" s="130" t="s">
        <v>367</v>
      </c>
    </row>
    <row r="8417">
      <c r="L8417" s="116"/>
      <c r="M8417" s="116"/>
      <c r="N8417" s="116"/>
      <c r="O8417" s="116"/>
      <c r="T8417" s="103"/>
      <c r="Y8417" s="130" t="s">
        <v>175</v>
      </c>
      <c r="Z8417" s="130" t="s">
        <v>498</v>
      </c>
    </row>
    <row r="8418">
      <c r="L8418" s="116"/>
      <c r="M8418" s="116"/>
      <c r="N8418" s="116"/>
      <c r="O8418" s="116"/>
      <c r="T8418" s="103"/>
      <c r="Y8418" s="130" t="s">
        <v>83</v>
      </c>
      <c r="Z8418" s="130" t="s">
        <v>427</v>
      </c>
    </row>
    <row r="8419">
      <c r="L8419" s="116"/>
      <c r="M8419" s="116"/>
      <c r="N8419" s="116"/>
      <c r="O8419" s="116"/>
      <c r="T8419" s="103"/>
      <c r="Y8419" s="130" t="s">
        <v>187</v>
      </c>
      <c r="Z8419" s="130" t="s">
        <v>490</v>
      </c>
    </row>
    <row r="8420">
      <c r="L8420" s="116"/>
      <c r="M8420" s="116"/>
      <c r="N8420" s="116"/>
      <c r="O8420" s="116"/>
      <c r="T8420" s="103"/>
      <c r="Y8420" s="130" t="s">
        <v>227</v>
      </c>
      <c r="Z8420" s="130" t="s">
        <v>490</v>
      </c>
    </row>
    <row r="8421">
      <c r="L8421" s="116"/>
      <c r="M8421" s="116"/>
      <c r="N8421" s="116"/>
      <c r="O8421" s="116"/>
      <c r="T8421" s="103"/>
      <c r="Y8421" s="130" t="s">
        <v>121</v>
      </c>
      <c r="Z8421" s="130" t="s">
        <v>367</v>
      </c>
    </row>
    <row r="8422">
      <c r="L8422" s="116"/>
      <c r="M8422" s="116"/>
      <c r="N8422" s="116"/>
      <c r="O8422" s="116"/>
      <c r="T8422" s="103"/>
      <c r="Y8422" s="130" t="s">
        <v>616</v>
      </c>
      <c r="Z8422" s="130" t="s">
        <v>432</v>
      </c>
    </row>
    <row r="8423">
      <c r="L8423" s="116"/>
      <c r="M8423" s="116"/>
      <c r="N8423" s="116"/>
      <c r="O8423" s="116"/>
      <c r="T8423" s="103"/>
      <c r="Y8423" s="130" t="s">
        <v>67</v>
      </c>
      <c r="Z8423" s="130" t="s">
        <v>435</v>
      </c>
    </row>
    <row r="8424">
      <c r="L8424" s="116"/>
      <c r="M8424" s="116"/>
      <c r="N8424" s="116"/>
      <c r="O8424" s="116"/>
      <c r="T8424" s="103"/>
      <c r="Y8424" s="130" t="s">
        <v>611</v>
      </c>
      <c r="Z8424" s="130" t="s">
        <v>404</v>
      </c>
    </row>
    <row r="8425">
      <c r="L8425" s="116"/>
      <c r="M8425" s="116"/>
      <c r="N8425" s="116"/>
      <c r="O8425" s="116"/>
      <c r="T8425" s="103"/>
      <c r="Y8425" s="130" t="s">
        <v>69</v>
      </c>
      <c r="Z8425" s="130" t="s">
        <v>468</v>
      </c>
    </row>
    <row r="8426">
      <c r="L8426" s="116"/>
      <c r="M8426" s="116"/>
      <c r="N8426" s="116"/>
      <c r="O8426" s="116"/>
      <c r="T8426" s="103"/>
      <c r="Y8426" s="130" t="s">
        <v>243</v>
      </c>
      <c r="Z8426" s="130" t="s">
        <v>486</v>
      </c>
    </row>
    <row r="8427">
      <c r="L8427" s="116"/>
      <c r="M8427" s="116"/>
      <c r="N8427" s="116"/>
      <c r="O8427" s="116"/>
      <c r="T8427" s="103"/>
      <c r="Y8427" s="130" t="s">
        <v>139</v>
      </c>
      <c r="Z8427" s="130" t="s">
        <v>427</v>
      </c>
    </row>
    <row r="8428">
      <c r="L8428" s="116"/>
      <c r="M8428" s="116"/>
      <c r="N8428" s="116"/>
      <c r="O8428" s="116"/>
      <c r="T8428" s="103"/>
      <c r="Y8428" s="130" t="s">
        <v>603</v>
      </c>
      <c r="Z8428" s="130" t="s">
        <v>492</v>
      </c>
    </row>
    <row r="8429">
      <c r="L8429" s="116"/>
      <c r="M8429" s="116"/>
      <c r="N8429" s="116"/>
      <c r="O8429" s="116"/>
      <c r="T8429" s="103"/>
      <c r="Y8429" s="130" t="s">
        <v>619</v>
      </c>
      <c r="Z8429" s="130" t="s">
        <v>492</v>
      </c>
    </row>
    <row r="8430">
      <c r="L8430" s="116"/>
      <c r="M8430" s="116"/>
      <c r="N8430" s="116"/>
      <c r="O8430" s="116"/>
      <c r="T8430" s="103"/>
      <c r="Y8430" s="130" t="s">
        <v>81</v>
      </c>
      <c r="Z8430" s="130" t="s">
        <v>413</v>
      </c>
    </row>
    <row r="8431">
      <c r="L8431" s="116"/>
      <c r="M8431" s="116"/>
      <c r="N8431" s="116"/>
      <c r="O8431" s="116"/>
      <c r="T8431" s="103"/>
      <c r="Y8431" s="130" t="s">
        <v>97</v>
      </c>
      <c r="Z8431" s="130" t="s">
        <v>471</v>
      </c>
    </row>
    <row r="8432">
      <c r="L8432" s="116"/>
      <c r="M8432" s="116"/>
      <c r="N8432" s="116"/>
      <c r="O8432" s="116"/>
      <c r="T8432" s="103"/>
      <c r="Y8432" s="130" t="s">
        <v>123</v>
      </c>
      <c r="Z8432" s="130" t="s">
        <v>480</v>
      </c>
    </row>
    <row r="8433">
      <c r="L8433" s="116"/>
      <c r="M8433" s="116"/>
      <c r="N8433" s="116"/>
      <c r="O8433" s="116"/>
      <c r="T8433" s="103"/>
      <c r="Y8433" s="130" t="s">
        <v>548</v>
      </c>
      <c r="Z8433" s="130" t="s">
        <v>464</v>
      </c>
    </row>
    <row r="8434">
      <c r="L8434" s="116"/>
      <c r="M8434" s="116"/>
      <c r="N8434" s="116"/>
      <c r="O8434" s="116"/>
      <c r="T8434" s="103"/>
      <c r="Y8434" s="130" t="s">
        <v>91</v>
      </c>
      <c r="Z8434" s="130" t="s">
        <v>483</v>
      </c>
    </row>
    <row r="8435">
      <c r="L8435" s="116"/>
      <c r="M8435" s="116"/>
      <c r="N8435" s="116"/>
      <c r="O8435" s="116"/>
      <c r="T8435" s="103"/>
      <c r="Y8435" s="130" t="s">
        <v>582</v>
      </c>
      <c r="Z8435" s="130" t="s">
        <v>451</v>
      </c>
    </row>
    <row r="8436">
      <c r="L8436" s="116"/>
      <c r="M8436" s="116"/>
      <c r="N8436" s="116"/>
      <c r="O8436" s="116"/>
      <c r="T8436" s="103"/>
      <c r="Y8436" s="130" t="s">
        <v>255</v>
      </c>
      <c r="Z8436" s="130" t="s">
        <v>425</v>
      </c>
    </row>
    <row r="8437">
      <c r="L8437" s="116"/>
      <c r="M8437" s="116"/>
      <c r="N8437" s="116"/>
      <c r="O8437" s="116"/>
      <c r="T8437" s="103"/>
      <c r="Y8437" s="130" t="s">
        <v>103</v>
      </c>
      <c r="Z8437" s="130" t="s">
        <v>464</v>
      </c>
    </row>
    <row r="8438">
      <c r="L8438" s="116"/>
      <c r="M8438" s="116"/>
      <c r="N8438" s="116"/>
      <c r="O8438" s="116"/>
      <c r="T8438" s="103"/>
      <c r="Y8438" s="130" t="s">
        <v>75</v>
      </c>
      <c r="Z8438" s="130" t="s">
        <v>398</v>
      </c>
    </row>
    <row r="8439">
      <c r="L8439" s="116"/>
      <c r="M8439" s="116"/>
      <c r="N8439" s="116"/>
      <c r="O8439" s="116"/>
      <c r="T8439" s="103"/>
      <c r="Y8439" s="130" t="s">
        <v>131</v>
      </c>
      <c r="Z8439" s="130" t="s">
        <v>432</v>
      </c>
    </row>
    <row r="8440">
      <c r="L8440" s="116"/>
      <c r="M8440" s="116"/>
      <c r="N8440" s="116"/>
      <c r="O8440" s="116"/>
      <c r="T8440" s="103"/>
      <c r="Y8440" s="130" t="s">
        <v>129</v>
      </c>
      <c r="Z8440" s="130" t="s">
        <v>372</v>
      </c>
    </row>
    <row r="8441">
      <c r="L8441" s="116"/>
      <c r="M8441" s="116"/>
      <c r="N8441" s="116"/>
      <c r="O8441" s="116"/>
      <c r="T8441" s="103"/>
      <c r="Y8441" s="130" t="s">
        <v>89</v>
      </c>
      <c r="Z8441" s="130" t="s">
        <v>417</v>
      </c>
    </row>
    <row r="8442">
      <c r="L8442" s="116"/>
      <c r="M8442" s="116"/>
      <c r="N8442" s="116"/>
      <c r="O8442" s="116"/>
      <c r="T8442" s="103"/>
      <c r="Y8442" s="130" t="s">
        <v>205</v>
      </c>
      <c r="Z8442" s="130" t="s">
        <v>372</v>
      </c>
    </row>
    <row r="8443">
      <c r="L8443" s="116"/>
      <c r="M8443" s="116"/>
      <c r="N8443" s="116"/>
      <c r="O8443" s="116"/>
      <c r="T8443" s="103"/>
      <c r="Y8443" s="130" t="s">
        <v>527</v>
      </c>
      <c r="Z8443" s="130" t="s">
        <v>480</v>
      </c>
    </row>
    <row r="8444">
      <c r="L8444" s="116"/>
      <c r="M8444" s="116"/>
      <c r="N8444" s="116"/>
      <c r="O8444" s="116"/>
      <c r="T8444" s="103"/>
      <c r="Y8444" s="130" t="s">
        <v>60</v>
      </c>
      <c r="Z8444" s="130" t="s">
        <v>417</v>
      </c>
    </row>
    <row r="8445">
      <c r="L8445" s="116"/>
      <c r="M8445" s="116"/>
      <c r="N8445" s="116"/>
      <c r="O8445" s="116"/>
      <c r="T8445" s="103"/>
      <c r="Y8445" s="130" t="s">
        <v>585</v>
      </c>
      <c r="Z8445" s="130" t="s">
        <v>417</v>
      </c>
    </row>
    <row r="8446">
      <c r="L8446" s="116"/>
      <c r="M8446" s="116"/>
      <c r="N8446" s="116"/>
      <c r="O8446" s="116"/>
      <c r="T8446" s="103"/>
      <c r="Y8446" s="130" t="s">
        <v>135</v>
      </c>
      <c r="Z8446" s="130" t="s">
        <v>459</v>
      </c>
    </row>
    <row r="8447">
      <c r="L8447" s="116"/>
      <c r="M8447" s="116"/>
      <c r="N8447" s="116"/>
      <c r="O8447" s="116"/>
      <c r="T8447" s="103"/>
      <c r="Y8447" s="130" t="s">
        <v>189</v>
      </c>
      <c r="Z8447" s="130" t="s">
        <v>490</v>
      </c>
    </row>
    <row r="8448">
      <c r="L8448" s="116"/>
      <c r="M8448" s="116"/>
      <c r="N8448" s="116"/>
      <c r="O8448" s="116"/>
      <c r="T8448" s="103"/>
      <c r="Y8448" s="130" t="s">
        <v>211</v>
      </c>
      <c r="Z8448" s="130" t="s">
        <v>492</v>
      </c>
    </row>
    <row r="8449">
      <c r="L8449" s="116"/>
      <c r="M8449" s="116"/>
      <c r="N8449" s="116"/>
      <c r="O8449" s="116"/>
      <c r="T8449" s="103"/>
      <c r="Y8449" s="130" t="s">
        <v>608</v>
      </c>
      <c r="Z8449" s="130" t="s">
        <v>407</v>
      </c>
    </row>
    <row r="8450">
      <c r="L8450" s="116"/>
      <c r="M8450" s="116"/>
      <c r="N8450" s="116"/>
      <c r="O8450" s="116"/>
      <c r="T8450" s="103"/>
      <c r="Y8450" s="130" t="s">
        <v>77</v>
      </c>
      <c r="Z8450" s="130" t="s">
        <v>427</v>
      </c>
    </row>
    <row r="8451">
      <c r="L8451" s="116"/>
      <c r="M8451" s="116"/>
      <c r="N8451" s="116"/>
      <c r="O8451" s="116"/>
      <c r="T8451" s="103"/>
      <c r="Y8451" s="130" t="s">
        <v>163</v>
      </c>
      <c r="Z8451" s="130" t="s">
        <v>372</v>
      </c>
    </row>
    <row r="8452">
      <c r="L8452" s="116"/>
      <c r="M8452" s="116"/>
      <c r="N8452" s="116"/>
      <c r="O8452" s="116"/>
      <c r="T8452" s="103"/>
      <c r="Y8452" s="130" t="s">
        <v>111</v>
      </c>
      <c r="Z8452" s="130" t="s">
        <v>372</v>
      </c>
    </row>
    <row r="8453">
      <c r="L8453" s="116"/>
      <c r="M8453" s="116"/>
      <c r="N8453" s="116"/>
      <c r="O8453" s="116"/>
      <c r="T8453" s="103"/>
      <c r="Y8453" s="130" t="s">
        <v>191</v>
      </c>
      <c r="Z8453" s="130" t="s">
        <v>384</v>
      </c>
    </row>
    <row r="8454">
      <c r="L8454" s="116"/>
      <c r="M8454" s="116"/>
      <c r="N8454" s="116"/>
      <c r="O8454" s="116"/>
      <c r="T8454" s="103"/>
      <c r="Y8454" s="130" t="s">
        <v>542</v>
      </c>
      <c r="Z8454" s="130" t="s">
        <v>421</v>
      </c>
    </row>
    <row r="8455">
      <c r="L8455" s="116"/>
      <c r="M8455" s="116"/>
      <c r="N8455" s="116"/>
      <c r="O8455" s="116"/>
      <c r="T8455" s="103"/>
      <c r="Y8455" s="130" t="s">
        <v>622</v>
      </c>
      <c r="Z8455" s="130" t="s">
        <v>492</v>
      </c>
    </row>
    <row r="8456">
      <c r="L8456" s="116"/>
      <c r="M8456" s="116"/>
      <c r="N8456" s="116"/>
      <c r="O8456" s="116"/>
      <c r="T8456" s="103"/>
      <c r="Y8456" s="130" t="s">
        <v>87</v>
      </c>
      <c r="Z8456" s="130" t="s">
        <v>439</v>
      </c>
    </row>
    <row r="8457">
      <c r="L8457" s="116"/>
      <c r="M8457" s="116"/>
      <c r="N8457" s="116"/>
      <c r="O8457" s="116"/>
      <c r="T8457" s="103"/>
      <c r="Y8457" s="130" t="s">
        <v>596</v>
      </c>
      <c r="Z8457" s="130" t="s">
        <v>419</v>
      </c>
    </row>
    <row r="8458">
      <c r="L8458" s="116"/>
      <c r="M8458" s="116"/>
      <c r="N8458" s="116"/>
      <c r="O8458" s="116"/>
      <c r="T8458" s="103"/>
      <c r="Y8458" s="130" t="s">
        <v>125</v>
      </c>
      <c r="Z8458" s="130" t="s">
        <v>367</v>
      </c>
    </row>
    <row r="8459">
      <c r="L8459" s="116"/>
      <c r="M8459" s="116"/>
      <c r="N8459" s="116"/>
      <c r="O8459" s="116"/>
      <c r="T8459" s="103"/>
      <c r="Y8459" s="130" t="s">
        <v>175</v>
      </c>
      <c r="Z8459" s="130" t="s">
        <v>498</v>
      </c>
    </row>
    <row r="8460">
      <c r="L8460" s="116"/>
      <c r="M8460" s="116"/>
      <c r="N8460" s="116"/>
      <c r="O8460" s="116"/>
      <c r="T8460" s="103"/>
      <c r="Y8460" s="130" t="s">
        <v>83</v>
      </c>
      <c r="Z8460" s="130" t="s">
        <v>427</v>
      </c>
    </row>
    <row r="8461">
      <c r="L8461" s="116"/>
      <c r="M8461" s="116"/>
      <c r="N8461" s="116"/>
      <c r="O8461" s="116"/>
      <c r="T8461" s="103"/>
      <c r="Y8461" s="130" t="s">
        <v>187</v>
      </c>
      <c r="Z8461" s="130" t="s">
        <v>490</v>
      </c>
    </row>
    <row r="8462">
      <c r="L8462" s="116"/>
      <c r="M8462" s="116"/>
      <c r="N8462" s="116"/>
      <c r="O8462" s="116"/>
      <c r="T8462" s="103"/>
      <c r="Y8462" s="130" t="s">
        <v>227</v>
      </c>
      <c r="Z8462" s="130" t="s">
        <v>490</v>
      </c>
    </row>
    <row r="8463">
      <c r="L8463" s="116"/>
      <c r="M8463" s="116"/>
      <c r="N8463" s="116"/>
      <c r="O8463" s="116"/>
      <c r="T8463" s="103"/>
      <c r="Y8463" s="130" t="s">
        <v>235</v>
      </c>
      <c r="Z8463" s="130" t="s">
        <v>490</v>
      </c>
    </row>
    <row r="8464">
      <c r="L8464" s="116"/>
      <c r="M8464" s="116"/>
      <c r="N8464" s="116"/>
      <c r="O8464" s="116"/>
      <c r="T8464" s="103"/>
      <c r="Y8464" s="130" t="s">
        <v>121</v>
      </c>
      <c r="Z8464" s="130" t="s">
        <v>367</v>
      </c>
    </row>
    <row r="8465">
      <c r="L8465" s="116"/>
      <c r="M8465" s="116"/>
      <c r="N8465" s="116"/>
      <c r="O8465" s="116"/>
      <c r="T8465" s="103"/>
      <c r="Y8465" s="130" t="s">
        <v>616</v>
      </c>
      <c r="Z8465" s="130" t="s">
        <v>432</v>
      </c>
    </row>
    <row r="8466">
      <c r="L8466" s="116"/>
      <c r="M8466" s="116"/>
      <c r="N8466" s="116"/>
      <c r="O8466" s="116"/>
      <c r="T8466" s="103"/>
      <c r="Y8466" s="130" t="s">
        <v>67</v>
      </c>
      <c r="Z8466" s="130" t="s">
        <v>435</v>
      </c>
    </row>
    <row r="8467">
      <c r="L8467" s="116"/>
      <c r="M8467" s="116"/>
      <c r="N8467" s="116"/>
      <c r="O8467" s="116"/>
      <c r="T8467" s="103"/>
      <c r="Y8467" s="130" t="s">
        <v>611</v>
      </c>
      <c r="Z8467" s="130" t="s">
        <v>404</v>
      </c>
    </row>
    <row r="8468">
      <c r="L8468" s="116"/>
      <c r="M8468" s="116"/>
      <c r="N8468" s="116"/>
      <c r="O8468" s="116"/>
      <c r="T8468" s="103"/>
      <c r="Y8468" s="130" t="s">
        <v>69</v>
      </c>
      <c r="Z8468" s="130" t="s">
        <v>468</v>
      </c>
    </row>
    <row r="8469">
      <c r="L8469" s="116"/>
      <c r="M8469" s="116"/>
      <c r="N8469" s="116"/>
      <c r="O8469" s="116"/>
      <c r="T8469" s="103"/>
      <c r="Y8469" s="130" t="s">
        <v>243</v>
      </c>
      <c r="Z8469" s="130" t="s">
        <v>486</v>
      </c>
    </row>
    <row r="8470">
      <c r="L8470" s="116"/>
      <c r="M8470" s="116"/>
      <c r="N8470" s="116"/>
      <c r="O8470" s="116"/>
      <c r="T8470" s="103"/>
      <c r="Y8470" s="130" t="s">
        <v>139</v>
      </c>
      <c r="Z8470" s="130" t="s">
        <v>427</v>
      </c>
    </row>
    <row r="8471">
      <c r="L8471" s="116"/>
      <c r="M8471" s="116"/>
      <c r="N8471" s="116"/>
      <c r="O8471" s="116"/>
      <c r="T8471" s="103"/>
      <c r="Y8471" s="130" t="s">
        <v>603</v>
      </c>
      <c r="Z8471" s="130" t="s">
        <v>492</v>
      </c>
    </row>
    <row r="8472">
      <c r="L8472" s="116"/>
      <c r="M8472" s="116"/>
      <c r="N8472" s="116"/>
      <c r="O8472" s="116"/>
      <c r="T8472" s="103"/>
      <c r="Y8472" s="130" t="s">
        <v>619</v>
      </c>
      <c r="Z8472" s="130" t="s">
        <v>492</v>
      </c>
    </row>
    <row r="8473">
      <c r="L8473" s="116"/>
      <c r="M8473" s="116"/>
      <c r="N8473" s="116"/>
      <c r="O8473" s="116"/>
      <c r="T8473" s="103"/>
      <c r="Y8473" s="130" t="s">
        <v>81</v>
      </c>
      <c r="Z8473" s="130" t="s">
        <v>413</v>
      </c>
    </row>
    <row r="8474">
      <c r="L8474" s="116"/>
      <c r="M8474" s="116"/>
      <c r="N8474" s="116"/>
      <c r="O8474" s="116"/>
      <c r="T8474" s="103"/>
      <c r="Y8474" s="130" t="s">
        <v>97</v>
      </c>
      <c r="Z8474" s="130" t="s">
        <v>471</v>
      </c>
    </row>
    <row r="8475">
      <c r="L8475" s="116"/>
      <c r="M8475" s="116"/>
      <c r="N8475" s="116"/>
      <c r="O8475" s="116"/>
      <c r="T8475" s="103"/>
      <c r="Y8475" s="130" t="s">
        <v>123</v>
      </c>
      <c r="Z8475" s="130" t="s">
        <v>480</v>
      </c>
    </row>
    <row r="8476">
      <c r="L8476" s="116"/>
      <c r="M8476" s="116"/>
      <c r="N8476" s="116"/>
      <c r="O8476" s="116"/>
      <c r="T8476" s="103"/>
      <c r="Y8476" s="130" t="s">
        <v>548</v>
      </c>
      <c r="Z8476" s="130" t="s">
        <v>464</v>
      </c>
    </row>
    <row r="8477">
      <c r="L8477" s="116"/>
      <c r="M8477" s="116"/>
      <c r="N8477" s="116"/>
      <c r="O8477" s="116"/>
      <c r="T8477" s="103"/>
      <c r="Y8477" s="130" t="s">
        <v>91</v>
      </c>
      <c r="Z8477" s="130" t="s">
        <v>483</v>
      </c>
    </row>
    <row r="8478">
      <c r="L8478" s="116"/>
      <c r="M8478" s="116"/>
      <c r="N8478" s="116"/>
      <c r="O8478" s="116"/>
      <c r="T8478" s="103"/>
      <c r="Y8478" s="130" t="s">
        <v>582</v>
      </c>
      <c r="Z8478" s="130" t="s">
        <v>451</v>
      </c>
    </row>
    <row r="8479">
      <c r="L8479" s="116"/>
      <c r="M8479" s="116"/>
      <c r="N8479" s="116"/>
      <c r="O8479" s="116"/>
      <c r="T8479" s="103"/>
      <c r="Y8479" s="130" t="s">
        <v>255</v>
      </c>
      <c r="Z8479" s="130" t="s">
        <v>425</v>
      </c>
    </row>
    <row r="8480">
      <c r="L8480" s="116"/>
      <c r="M8480" s="116"/>
      <c r="N8480" s="116"/>
      <c r="O8480" s="116"/>
      <c r="T8480" s="103"/>
      <c r="Y8480" s="130" t="s">
        <v>103</v>
      </c>
      <c r="Z8480" s="130" t="s">
        <v>464</v>
      </c>
    </row>
    <row r="8481">
      <c r="L8481" s="116"/>
      <c r="M8481" s="116"/>
      <c r="N8481" s="116"/>
      <c r="O8481" s="116"/>
      <c r="T8481" s="103"/>
      <c r="Y8481" s="130" t="s">
        <v>75</v>
      </c>
      <c r="Z8481" s="130" t="s">
        <v>398</v>
      </c>
    </row>
    <row r="8482">
      <c r="L8482" s="116"/>
      <c r="M8482" s="116"/>
      <c r="N8482" s="116"/>
      <c r="O8482" s="116"/>
      <c r="T8482" s="103"/>
      <c r="Y8482" s="130" t="s">
        <v>131</v>
      </c>
      <c r="Z8482" s="130" t="s">
        <v>432</v>
      </c>
    </row>
    <row r="8483">
      <c r="L8483" s="116"/>
      <c r="M8483" s="116"/>
      <c r="N8483" s="116"/>
      <c r="O8483" s="116"/>
      <c r="T8483" s="103"/>
      <c r="Y8483" s="130" t="s">
        <v>193</v>
      </c>
      <c r="Z8483" s="130" t="s">
        <v>490</v>
      </c>
    </row>
    <row r="8484">
      <c r="L8484" s="116"/>
      <c r="M8484" s="116"/>
      <c r="N8484" s="116"/>
      <c r="O8484" s="116"/>
      <c r="T8484" s="103"/>
      <c r="Y8484" s="130" t="s">
        <v>129</v>
      </c>
      <c r="Z8484" s="130" t="s">
        <v>372</v>
      </c>
    </row>
    <row r="8485">
      <c r="L8485" s="116"/>
      <c r="M8485" s="116"/>
      <c r="N8485" s="116"/>
      <c r="O8485" s="116"/>
      <c r="T8485" s="103"/>
      <c r="Y8485" s="130" t="s">
        <v>89</v>
      </c>
      <c r="Z8485" s="130" t="s">
        <v>417</v>
      </c>
    </row>
    <row r="8486">
      <c r="L8486" s="116"/>
      <c r="M8486" s="116"/>
      <c r="N8486" s="116"/>
      <c r="O8486" s="116"/>
      <c r="T8486" s="103"/>
      <c r="Y8486" s="130" t="s">
        <v>205</v>
      </c>
      <c r="Z8486" s="130" t="s">
        <v>372</v>
      </c>
    </row>
    <row r="8487">
      <c r="L8487" s="116"/>
      <c r="M8487" s="116"/>
      <c r="N8487" s="116"/>
      <c r="O8487" s="116"/>
      <c r="T8487" s="103"/>
      <c r="Y8487" s="130" t="s">
        <v>527</v>
      </c>
      <c r="Z8487" s="130" t="s">
        <v>480</v>
      </c>
    </row>
    <row r="8488">
      <c r="L8488" s="116"/>
      <c r="M8488" s="116"/>
      <c r="N8488" s="116"/>
      <c r="O8488" s="116"/>
      <c r="T8488" s="103"/>
      <c r="Y8488" s="130" t="s">
        <v>60</v>
      </c>
      <c r="Z8488" s="130" t="s">
        <v>417</v>
      </c>
    </row>
    <row r="8489">
      <c r="L8489" s="116"/>
      <c r="M8489" s="116"/>
      <c r="N8489" s="116"/>
      <c r="O8489" s="116"/>
      <c r="T8489" s="103"/>
      <c r="Y8489" s="130" t="s">
        <v>585</v>
      </c>
      <c r="Z8489" s="130" t="s">
        <v>417</v>
      </c>
    </row>
    <row r="8490">
      <c r="L8490" s="116"/>
      <c r="M8490" s="116"/>
      <c r="N8490" s="116"/>
      <c r="O8490" s="116"/>
      <c r="T8490" s="103"/>
      <c r="Y8490" s="130" t="s">
        <v>135</v>
      </c>
      <c r="Z8490" s="130" t="s">
        <v>459</v>
      </c>
    </row>
    <row r="8491">
      <c r="L8491" s="116"/>
      <c r="M8491" s="116"/>
      <c r="N8491" s="116"/>
      <c r="O8491" s="116"/>
      <c r="T8491" s="103"/>
      <c r="Y8491" s="130" t="s">
        <v>189</v>
      </c>
      <c r="Z8491" s="130" t="s">
        <v>490</v>
      </c>
    </row>
    <row r="8492">
      <c r="L8492" s="116"/>
      <c r="M8492" s="116"/>
      <c r="N8492" s="116"/>
      <c r="O8492" s="116"/>
      <c r="T8492" s="103"/>
      <c r="Y8492" s="130" t="s">
        <v>211</v>
      </c>
      <c r="Z8492" s="130" t="s">
        <v>492</v>
      </c>
    </row>
    <row r="8493">
      <c r="L8493" s="116"/>
      <c r="M8493" s="116"/>
      <c r="N8493" s="116"/>
      <c r="O8493" s="116"/>
      <c r="T8493" s="103"/>
      <c r="Y8493" s="130" t="s">
        <v>608</v>
      </c>
      <c r="Z8493" s="130" t="s">
        <v>407</v>
      </c>
    </row>
    <row r="8494">
      <c r="L8494" s="116"/>
      <c r="M8494" s="116"/>
      <c r="N8494" s="116"/>
      <c r="O8494" s="116"/>
      <c r="T8494" s="103"/>
      <c r="Y8494" s="130" t="s">
        <v>77</v>
      </c>
      <c r="Z8494" s="130" t="s">
        <v>427</v>
      </c>
    </row>
    <row r="8495">
      <c r="L8495" s="116"/>
      <c r="M8495" s="116"/>
      <c r="N8495" s="116"/>
      <c r="O8495" s="116"/>
      <c r="T8495" s="103"/>
      <c r="Y8495" s="130" t="s">
        <v>163</v>
      </c>
      <c r="Z8495" s="130" t="s">
        <v>372</v>
      </c>
    </row>
    <row r="8496">
      <c r="L8496" s="116"/>
      <c r="M8496" s="116"/>
      <c r="N8496" s="116"/>
      <c r="O8496" s="116"/>
      <c r="T8496" s="103"/>
      <c r="Y8496" s="130" t="s">
        <v>111</v>
      </c>
      <c r="Z8496" s="130" t="s">
        <v>372</v>
      </c>
    </row>
    <row r="8497">
      <c r="L8497" s="116"/>
      <c r="M8497" s="116"/>
      <c r="N8497" s="116"/>
      <c r="O8497" s="116"/>
      <c r="T8497" s="103"/>
      <c r="Y8497" s="130" t="s">
        <v>191</v>
      </c>
      <c r="Z8497" s="130" t="s">
        <v>384</v>
      </c>
    </row>
    <row r="8498">
      <c r="L8498" s="116"/>
      <c r="M8498" s="116"/>
      <c r="N8498" s="116"/>
      <c r="O8498" s="116"/>
      <c r="T8498" s="103"/>
      <c r="Y8498" s="130" t="s">
        <v>542</v>
      </c>
      <c r="Z8498" s="130" t="s">
        <v>421</v>
      </c>
    </row>
    <row r="8499">
      <c r="L8499" s="116"/>
      <c r="M8499" s="116"/>
      <c r="N8499" s="116"/>
      <c r="O8499" s="116"/>
      <c r="T8499" s="103"/>
      <c r="Y8499" s="130" t="s">
        <v>622</v>
      </c>
      <c r="Z8499" s="130" t="s">
        <v>492</v>
      </c>
    </row>
    <row r="8500">
      <c r="L8500" s="116"/>
      <c r="M8500" s="116"/>
      <c r="N8500" s="116"/>
      <c r="O8500" s="116"/>
      <c r="T8500" s="103"/>
      <c r="Y8500" s="130" t="s">
        <v>87</v>
      </c>
      <c r="Z8500" s="130" t="s">
        <v>439</v>
      </c>
    </row>
    <row r="8501">
      <c r="L8501" s="116"/>
      <c r="M8501" s="116"/>
      <c r="N8501" s="116"/>
      <c r="O8501" s="116"/>
      <c r="T8501" s="103"/>
      <c r="Y8501" s="130" t="s">
        <v>596</v>
      </c>
      <c r="Z8501" s="130" t="s">
        <v>419</v>
      </c>
    </row>
    <row r="8502">
      <c r="L8502" s="116"/>
      <c r="M8502" s="116"/>
      <c r="N8502" s="116"/>
      <c r="O8502" s="116"/>
      <c r="T8502" s="103"/>
      <c r="Y8502" s="130" t="s">
        <v>125</v>
      </c>
      <c r="Z8502" s="130" t="s">
        <v>367</v>
      </c>
    </row>
    <row r="8503">
      <c r="L8503" s="116"/>
      <c r="M8503" s="116"/>
      <c r="N8503" s="116"/>
      <c r="O8503" s="116"/>
      <c r="T8503" s="103"/>
      <c r="Y8503" s="130" t="s">
        <v>175</v>
      </c>
      <c r="Z8503" s="130" t="s">
        <v>498</v>
      </c>
    </row>
    <row r="8504">
      <c r="L8504" s="116"/>
      <c r="M8504" s="116"/>
      <c r="N8504" s="116"/>
      <c r="O8504" s="116"/>
      <c r="T8504" s="103"/>
      <c r="Y8504" s="130" t="s">
        <v>83</v>
      </c>
      <c r="Z8504" s="130" t="s">
        <v>427</v>
      </c>
    </row>
    <row r="8505">
      <c r="L8505" s="116"/>
      <c r="M8505" s="116"/>
      <c r="N8505" s="116"/>
      <c r="O8505" s="116"/>
      <c r="T8505" s="103"/>
      <c r="Y8505" s="130" t="s">
        <v>187</v>
      </c>
      <c r="Z8505" s="130" t="s">
        <v>490</v>
      </c>
    </row>
    <row r="8506">
      <c r="L8506" s="116"/>
      <c r="M8506" s="116"/>
      <c r="N8506" s="116"/>
      <c r="O8506" s="116"/>
      <c r="T8506" s="103"/>
      <c r="Y8506" s="130" t="s">
        <v>121</v>
      </c>
      <c r="Z8506" s="130" t="s">
        <v>367</v>
      </c>
    </row>
    <row r="8507">
      <c r="L8507" s="116"/>
      <c r="M8507" s="116"/>
      <c r="N8507" s="116"/>
      <c r="O8507" s="116"/>
      <c r="T8507" s="103"/>
      <c r="Y8507" s="130" t="s">
        <v>616</v>
      </c>
      <c r="Z8507" s="130" t="s">
        <v>432</v>
      </c>
    </row>
    <row r="8508">
      <c r="L8508" s="116"/>
      <c r="M8508" s="116"/>
      <c r="N8508" s="116"/>
      <c r="O8508" s="116"/>
      <c r="T8508" s="103"/>
      <c r="Y8508" s="130" t="s">
        <v>67</v>
      </c>
      <c r="Z8508" s="130" t="s">
        <v>435</v>
      </c>
    </row>
    <row r="8509">
      <c r="L8509" s="116"/>
      <c r="M8509" s="116"/>
      <c r="N8509" s="116"/>
      <c r="O8509" s="116"/>
      <c r="T8509" s="103"/>
      <c r="Y8509" s="130" t="s">
        <v>611</v>
      </c>
      <c r="Z8509" s="130" t="s">
        <v>404</v>
      </c>
    </row>
    <row r="8510">
      <c r="L8510" s="116"/>
      <c r="M8510" s="116"/>
      <c r="N8510" s="116"/>
      <c r="O8510" s="116"/>
      <c r="T8510" s="103"/>
      <c r="Y8510" s="130" t="s">
        <v>69</v>
      </c>
      <c r="Z8510" s="130" t="s">
        <v>468</v>
      </c>
    </row>
    <row r="8511">
      <c r="L8511" s="116"/>
      <c r="M8511" s="116"/>
      <c r="N8511" s="116"/>
      <c r="O8511" s="116"/>
      <c r="T8511" s="103"/>
      <c r="Y8511" s="130" t="s">
        <v>243</v>
      </c>
      <c r="Z8511" s="130" t="s">
        <v>486</v>
      </c>
    </row>
    <row r="8512">
      <c r="L8512" s="116"/>
      <c r="M8512" s="116"/>
      <c r="N8512" s="116"/>
      <c r="O8512" s="116"/>
      <c r="T8512" s="103"/>
      <c r="Y8512" s="130" t="s">
        <v>139</v>
      </c>
      <c r="Z8512" s="130" t="s">
        <v>427</v>
      </c>
    </row>
    <row r="8513">
      <c r="L8513" s="116"/>
      <c r="M8513" s="116"/>
      <c r="N8513" s="116"/>
      <c r="O8513" s="116"/>
      <c r="T8513" s="103"/>
      <c r="Y8513" s="130" t="s">
        <v>603</v>
      </c>
      <c r="Z8513" s="130" t="s">
        <v>492</v>
      </c>
    </row>
    <row r="8514">
      <c r="L8514" s="116"/>
      <c r="M8514" s="116"/>
      <c r="N8514" s="116"/>
      <c r="O8514" s="116"/>
      <c r="T8514" s="103"/>
      <c r="Y8514" s="130" t="s">
        <v>619</v>
      </c>
      <c r="Z8514" s="130" t="s">
        <v>492</v>
      </c>
    </row>
    <row r="8515">
      <c r="L8515" s="116"/>
      <c r="M8515" s="116"/>
      <c r="N8515" s="116"/>
      <c r="O8515" s="116"/>
      <c r="T8515" s="103"/>
      <c r="Y8515" s="130" t="s">
        <v>81</v>
      </c>
      <c r="Z8515" s="130" t="s">
        <v>413</v>
      </c>
    </row>
    <row r="8516">
      <c r="L8516" s="116"/>
      <c r="M8516" s="116"/>
      <c r="N8516" s="116"/>
      <c r="O8516" s="116"/>
      <c r="T8516" s="103"/>
      <c r="Y8516" s="130" t="s">
        <v>97</v>
      </c>
      <c r="Z8516" s="130" t="s">
        <v>471</v>
      </c>
    </row>
    <row r="8517">
      <c r="L8517" s="116"/>
      <c r="M8517" s="116"/>
      <c r="N8517" s="116"/>
      <c r="O8517" s="116"/>
      <c r="T8517" s="103"/>
      <c r="Y8517" s="130" t="s">
        <v>123</v>
      </c>
      <c r="Z8517" s="130" t="s">
        <v>480</v>
      </c>
    </row>
    <row r="8518">
      <c r="L8518" s="116"/>
      <c r="M8518" s="116"/>
      <c r="N8518" s="116"/>
      <c r="O8518" s="116"/>
      <c r="T8518" s="103"/>
      <c r="Y8518" s="130" t="s">
        <v>548</v>
      </c>
      <c r="Z8518" s="130" t="s">
        <v>464</v>
      </c>
    </row>
    <row r="8519">
      <c r="L8519" s="116"/>
      <c r="M8519" s="116"/>
      <c r="N8519" s="116"/>
      <c r="O8519" s="116"/>
      <c r="T8519" s="103"/>
      <c r="Y8519" s="130" t="s">
        <v>91</v>
      </c>
      <c r="Z8519" s="130" t="s">
        <v>483</v>
      </c>
    </row>
    <row r="8520">
      <c r="L8520" s="116"/>
      <c r="M8520" s="116"/>
      <c r="N8520" s="116"/>
      <c r="O8520" s="116"/>
      <c r="T8520" s="103"/>
      <c r="Y8520" s="130" t="s">
        <v>155</v>
      </c>
      <c r="Z8520" s="130" t="s">
        <v>372</v>
      </c>
    </row>
    <row r="8521">
      <c r="L8521" s="116"/>
      <c r="M8521" s="116"/>
      <c r="N8521" s="116"/>
      <c r="O8521" s="116"/>
      <c r="T8521" s="103"/>
      <c r="Y8521" s="130" t="s">
        <v>582</v>
      </c>
      <c r="Z8521" s="130" t="s">
        <v>451</v>
      </c>
    </row>
    <row r="8522">
      <c r="L8522" s="116"/>
      <c r="M8522" s="116"/>
      <c r="N8522" s="116"/>
      <c r="O8522" s="116"/>
      <c r="T8522" s="103"/>
      <c r="Y8522" s="130" t="s">
        <v>255</v>
      </c>
      <c r="Z8522" s="130" t="s">
        <v>425</v>
      </c>
    </row>
    <row r="8523">
      <c r="L8523" s="116"/>
      <c r="M8523" s="116"/>
      <c r="N8523" s="116"/>
      <c r="O8523" s="116"/>
      <c r="T8523" s="103"/>
      <c r="Y8523" s="130" t="s">
        <v>103</v>
      </c>
      <c r="Z8523" s="130" t="s">
        <v>464</v>
      </c>
    </row>
    <row r="8524">
      <c r="L8524" s="116"/>
      <c r="M8524" s="116"/>
      <c r="N8524" s="116"/>
      <c r="O8524" s="116"/>
      <c r="T8524" s="103"/>
      <c r="Y8524" s="130" t="s">
        <v>75</v>
      </c>
      <c r="Z8524" s="130" t="s">
        <v>398</v>
      </c>
    </row>
    <row r="8525">
      <c r="L8525" s="116"/>
      <c r="M8525" s="116"/>
      <c r="N8525" s="116"/>
      <c r="O8525" s="116"/>
      <c r="T8525" s="103"/>
      <c r="Y8525" s="130" t="s">
        <v>131</v>
      </c>
      <c r="Z8525" s="130" t="s">
        <v>432</v>
      </c>
    </row>
    <row r="8526">
      <c r="L8526" s="116"/>
      <c r="M8526" s="116"/>
      <c r="N8526" s="116"/>
      <c r="O8526" s="116"/>
      <c r="T8526" s="103"/>
      <c r="Y8526" s="130" t="s">
        <v>197</v>
      </c>
      <c r="Z8526" s="130" t="s">
        <v>490</v>
      </c>
    </row>
    <row r="8527">
      <c r="L8527" s="116"/>
      <c r="M8527" s="116"/>
      <c r="N8527" s="116"/>
      <c r="O8527" s="116"/>
      <c r="T8527" s="103"/>
      <c r="Y8527" s="130" t="s">
        <v>129</v>
      </c>
      <c r="Z8527" s="130" t="s">
        <v>372</v>
      </c>
    </row>
    <row r="8528">
      <c r="L8528" s="116"/>
      <c r="M8528" s="116"/>
      <c r="N8528" s="116"/>
      <c r="O8528" s="116"/>
      <c r="T8528" s="103"/>
      <c r="Y8528" s="130" t="s">
        <v>89</v>
      </c>
      <c r="Z8528" s="130" t="s">
        <v>417</v>
      </c>
    </row>
    <row r="8529">
      <c r="L8529" s="116"/>
      <c r="M8529" s="116"/>
      <c r="N8529" s="116"/>
      <c r="O8529" s="116"/>
      <c r="T8529" s="103"/>
      <c r="Y8529" s="130" t="s">
        <v>527</v>
      </c>
      <c r="Z8529" s="130" t="s">
        <v>480</v>
      </c>
    </row>
    <row r="8530">
      <c r="L8530" s="116"/>
      <c r="M8530" s="116"/>
      <c r="N8530" s="116"/>
      <c r="O8530" s="116"/>
      <c r="T8530" s="103"/>
      <c r="Y8530" s="130" t="s">
        <v>60</v>
      </c>
      <c r="Z8530" s="130" t="s">
        <v>417</v>
      </c>
    </row>
    <row r="8531">
      <c r="L8531" s="116"/>
      <c r="M8531" s="116"/>
      <c r="N8531" s="116"/>
      <c r="O8531" s="116"/>
      <c r="T8531" s="103"/>
      <c r="Y8531" s="130" t="s">
        <v>585</v>
      </c>
      <c r="Z8531" s="130" t="s">
        <v>417</v>
      </c>
    </row>
    <row r="8532">
      <c r="L8532" s="116"/>
      <c r="M8532" s="116"/>
      <c r="N8532" s="116"/>
      <c r="O8532" s="116"/>
      <c r="T8532" s="103"/>
      <c r="Y8532" s="130" t="s">
        <v>135</v>
      </c>
      <c r="Z8532" s="130" t="s">
        <v>459</v>
      </c>
    </row>
    <row r="8533">
      <c r="L8533" s="116"/>
      <c r="M8533" s="116"/>
      <c r="N8533" s="116"/>
      <c r="O8533" s="116"/>
      <c r="T8533" s="103"/>
      <c r="Y8533" s="130" t="s">
        <v>211</v>
      </c>
      <c r="Z8533" s="130" t="s">
        <v>492</v>
      </c>
    </row>
    <row r="8534">
      <c r="L8534" s="116"/>
      <c r="M8534" s="116"/>
      <c r="N8534" s="116"/>
      <c r="O8534" s="116"/>
      <c r="T8534" s="103"/>
      <c r="Y8534" s="130" t="s">
        <v>608</v>
      </c>
      <c r="Z8534" s="130" t="s">
        <v>407</v>
      </c>
    </row>
    <row r="8535">
      <c r="L8535" s="116"/>
      <c r="M8535" s="116"/>
      <c r="N8535" s="116"/>
      <c r="O8535" s="116"/>
      <c r="T8535" s="103"/>
      <c r="Y8535" s="130" t="s">
        <v>77</v>
      </c>
      <c r="Z8535" s="130" t="s">
        <v>427</v>
      </c>
    </row>
    <row r="8536">
      <c r="L8536" s="116"/>
      <c r="M8536" s="116"/>
      <c r="N8536" s="116"/>
      <c r="O8536" s="116"/>
      <c r="T8536" s="103"/>
      <c r="Y8536" s="130" t="s">
        <v>163</v>
      </c>
      <c r="Z8536" s="130" t="s">
        <v>372</v>
      </c>
    </row>
    <row r="8537">
      <c r="L8537" s="116"/>
      <c r="M8537" s="116"/>
      <c r="N8537" s="116"/>
      <c r="O8537" s="116"/>
      <c r="T8537" s="103"/>
      <c r="Y8537" s="130" t="s">
        <v>111</v>
      </c>
      <c r="Z8537" s="130" t="s">
        <v>372</v>
      </c>
    </row>
    <row r="8538">
      <c r="L8538" s="116"/>
      <c r="M8538" s="116"/>
      <c r="N8538" s="116"/>
      <c r="O8538" s="116"/>
      <c r="T8538" s="103"/>
      <c r="Y8538" s="130" t="s">
        <v>191</v>
      </c>
      <c r="Z8538" s="130" t="s">
        <v>384</v>
      </c>
    </row>
    <row r="8539">
      <c r="L8539" s="116"/>
      <c r="M8539" s="116"/>
      <c r="N8539" s="116"/>
      <c r="O8539" s="116"/>
      <c r="T8539" s="103"/>
      <c r="Y8539" s="130" t="s">
        <v>542</v>
      </c>
      <c r="Z8539" s="130" t="s">
        <v>421</v>
      </c>
    </row>
    <row r="8540">
      <c r="L8540" s="116"/>
      <c r="M8540" s="116"/>
      <c r="N8540" s="116"/>
      <c r="O8540" s="116"/>
      <c r="T8540" s="103"/>
      <c r="Y8540" s="130" t="s">
        <v>622</v>
      </c>
      <c r="Z8540" s="130" t="s">
        <v>492</v>
      </c>
    </row>
    <row r="8541">
      <c r="L8541" s="116"/>
      <c r="M8541" s="116"/>
      <c r="N8541" s="116"/>
      <c r="O8541" s="116"/>
      <c r="T8541" s="103"/>
      <c r="Y8541" s="130" t="s">
        <v>87</v>
      </c>
      <c r="Z8541" s="130" t="s">
        <v>439</v>
      </c>
    </row>
    <row r="8542">
      <c r="L8542" s="116"/>
      <c r="M8542" s="116"/>
      <c r="N8542" s="116"/>
      <c r="O8542" s="116"/>
      <c r="T8542" s="103"/>
      <c r="Y8542" s="130" t="s">
        <v>596</v>
      </c>
      <c r="Z8542" s="130" t="s">
        <v>419</v>
      </c>
    </row>
    <row r="8543">
      <c r="L8543" s="116"/>
      <c r="M8543" s="116"/>
      <c r="N8543" s="116"/>
      <c r="O8543" s="116"/>
      <c r="T8543" s="103"/>
      <c r="Y8543" s="130" t="s">
        <v>125</v>
      </c>
      <c r="Z8543" s="130" t="s">
        <v>367</v>
      </c>
    </row>
    <row r="8544">
      <c r="L8544" s="116"/>
      <c r="M8544" s="116"/>
      <c r="N8544" s="116"/>
      <c r="O8544" s="116"/>
      <c r="T8544" s="103"/>
      <c r="Y8544" s="130" t="s">
        <v>175</v>
      </c>
      <c r="Z8544" s="130" t="s">
        <v>498</v>
      </c>
    </row>
    <row r="8545">
      <c r="L8545" s="116"/>
      <c r="M8545" s="116"/>
      <c r="N8545" s="116"/>
      <c r="O8545" s="116"/>
      <c r="T8545" s="103"/>
      <c r="Y8545" s="130" t="s">
        <v>83</v>
      </c>
      <c r="Z8545" s="130" t="s">
        <v>427</v>
      </c>
    </row>
    <row r="8546">
      <c r="L8546" s="116"/>
      <c r="M8546" s="116"/>
      <c r="N8546" s="116"/>
      <c r="O8546" s="116"/>
      <c r="T8546" s="103"/>
      <c r="Y8546" s="130" t="s">
        <v>187</v>
      </c>
      <c r="Z8546" s="130" t="s">
        <v>490</v>
      </c>
    </row>
    <row r="8547">
      <c r="L8547" s="116"/>
      <c r="M8547" s="116"/>
      <c r="N8547" s="116"/>
      <c r="O8547" s="116"/>
      <c r="T8547" s="103"/>
      <c r="Y8547" s="130" t="s">
        <v>227</v>
      </c>
      <c r="Z8547" s="130" t="s">
        <v>490</v>
      </c>
    </row>
    <row r="8548">
      <c r="L8548" s="116"/>
      <c r="M8548" s="116"/>
      <c r="N8548" s="116"/>
      <c r="O8548" s="116"/>
      <c r="T8548" s="103"/>
      <c r="Y8548" s="130" t="s">
        <v>121</v>
      </c>
      <c r="Z8548" s="130" t="s">
        <v>367</v>
      </c>
    </row>
    <row r="8549">
      <c r="L8549" s="116"/>
      <c r="M8549" s="116"/>
      <c r="N8549" s="116"/>
      <c r="O8549" s="116"/>
      <c r="T8549" s="103"/>
      <c r="Y8549" s="130" t="s">
        <v>616</v>
      </c>
      <c r="Z8549" s="130" t="s">
        <v>432</v>
      </c>
    </row>
    <row r="8550">
      <c r="L8550" s="116"/>
      <c r="M8550" s="116"/>
      <c r="N8550" s="116"/>
      <c r="O8550" s="116"/>
      <c r="T8550" s="103"/>
      <c r="Y8550" s="130" t="s">
        <v>67</v>
      </c>
      <c r="Z8550" s="130" t="s">
        <v>435</v>
      </c>
    </row>
    <row r="8551">
      <c r="L8551" s="116"/>
      <c r="M8551" s="116"/>
      <c r="N8551" s="116"/>
      <c r="O8551" s="116"/>
      <c r="T8551" s="103"/>
      <c r="Y8551" s="130" t="s">
        <v>611</v>
      </c>
      <c r="Z8551" s="130" t="s">
        <v>404</v>
      </c>
    </row>
    <row r="8552">
      <c r="L8552" s="116"/>
      <c r="M8552" s="116"/>
      <c r="N8552" s="116"/>
      <c r="O8552" s="116"/>
      <c r="T8552" s="103"/>
      <c r="Y8552" s="130" t="s">
        <v>69</v>
      </c>
      <c r="Z8552" s="130" t="s">
        <v>468</v>
      </c>
    </row>
    <row r="8553">
      <c r="L8553" s="116"/>
      <c r="M8553" s="116"/>
      <c r="N8553" s="116"/>
      <c r="O8553" s="116"/>
      <c r="T8553" s="103"/>
      <c r="Y8553" s="130" t="s">
        <v>243</v>
      </c>
      <c r="Z8553" s="130" t="s">
        <v>486</v>
      </c>
    </row>
    <row r="8554">
      <c r="L8554" s="116"/>
      <c r="M8554" s="116"/>
      <c r="N8554" s="116"/>
      <c r="O8554" s="116"/>
      <c r="T8554" s="103"/>
      <c r="Y8554" s="130" t="s">
        <v>139</v>
      </c>
      <c r="Z8554" s="130" t="s">
        <v>427</v>
      </c>
    </row>
    <row r="8555">
      <c r="L8555" s="116"/>
      <c r="M8555" s="116"/>
      <c r="N8555" s="116"/>
      <c r="O8555" s="116"/>
      <c r="T8555" s="103"/>
      <c r="Y8555" s="130" t="s">
        <v>603</v>
      </c>
      <c r="Z8555" s="130" t="s">
        <v>492</v>
      </c>
    </row>
    <row r="8556">
      <c r="L8556" s="116"/>
      <c r="M8556" s="116"/>
      <c r="N8556" s="116"/>
      <c r="O8556" s="116"/>
      <c r="T8556" s="103"/>
      <c r="Y8556" s="130" t="s">
        <v>619</v>
      </c>
      <c r="Z8556" s="130" t="s">
        <v>492</v>
      </c>
    </row>
    <row r="8557">
      <c r="L8557" s="116"/>
      <c r="M8557" s="116"/>
      <c r="N8557" s="116"/>
      <c r="O8557" s="116"/>
      <c r="T8557" s="103"/>
      <c r="Y8557" s="130" t="s">
        <v>81</v>
      </c>
      <c r="Z8557" s="130" t="s">
        <v>413</v>
      </c>
    </row>
    <row r="8558">
      <c r="L8558" s="116"/>
      <c r="M8558" s="116"/>
      <c r="N8558" s="116"/>
      <c r="O8558" s="116"/>
      <c r="T8558" s="103"/>
      <c r="Y8558" s="130" t="s">
        <v>97</v>
      </c>
      <c r="Z8558" s="130" t="s">
        <v>471</v>
      </c>
    </row>
    <row r="8559">
      <c r="L8559" s="116"/>
      <c r="M8559" s="116"/>
      <c r="N8559" s="116"/>
      <c r="O8559" s="116"/>
      <c r="T8559" s="103"/>
      <c r="Y8559" s="130" t="s">
        <v>123</v>
      </c>
      <c r="Z8559" s="130" t="s">
        <v>480</v>
      </c>
    </row>
    <row r="8560">
      <c r="L8560" s="116"/>
      <c r="M8560" s="116"/>
      <c r="N8560" s="116"/>
      <c r="O8560" s="116"/>
      <c r="T8560" s="103"/>
      <c r="Y8560" s="130" t="s">
        <v>548</v>
      </c>
      <c r="Z8560" s="130" t="s">
        <v>464</v>
      </c>
    </row>
    <row r="8561">
      <c r="L8561" s="116"/>
      <c r="M8561" s="116"/>
      <c r="N8561" s="116"/>
      <c r="O8561" s="116"/>
      <c r="T8561" s="103"/>
      <c r="Y8561" s="130" t="s">
        <v>91</v>
      </c>
      <c r="Z8561" s="130" t="s">
        <v>483</v>
      </c>
    </row>
    <row r="8562">
      <c r="L8562" s="116"/>
      <c r="M8562" s="116"/>
      <c r="N8562" s="116"/>
      <c r="O8562" s="116"/>
      <c r="T8562" s="103"/>
      <c r="Y8562" s="130" t="s">
        <v>155</v>
      </c>
      <c r="Z8562" s="130" t="s">
        <v>372</v>
      </c>
    </row>
    <row r="8563">
      <c r="L8563" s="116"/>
      <c r="M8563" s="116"/>
      <c r="N8563" s="116"/>
      <c r="O8563" s="116"/>
      <c r="T8563" s="103"/>
      <c r="Y8563" s="130" t="s">
        <v>582</v>
      </c>
      <c r="Z8563" s="130" t="s">
        <v>451</v>
      </c>
    </row>
    <row r="8564">
      <c r="L8564" s="116"/>
      <c r="M8564" s="116"/>
      <c r="N8564" s="116"/>
      <c r="O8564" s="116"/>
      <c r="T8564" s="103"/>
      <c r="Y8564" s="130" t="s">
        <v>255</v>
      </c>
      <c r="Z8564" s="130" t="s">
        <v>425</v>
      </c>
    </row>
    <row r="8565">
      <c r="L8565" s="116"/>
      <c r="M8565" s="116"/>
      <c r="N8565" s="116"/>
      <c r="O8565" s="116"/>
      <c r="T8565" s="103"/>
      <c r="Y8565" s="130" t="s">
        <v>103</v>
      </c>
      <c r="Z8565" s="130" t="s">
        <v>464</v>
      </c>
    </row>
    <row r="8566">
      <c r="L8566" s="116"/>
      <c r="M8566" s="116"/>
      <c r="N8566" s="116"/>
      <c r="O8566" s="116"/>
      <c r="T8566" s="103"/>
      <c r="Y8566" s="130" t="s">
        <v>75</v>
      </c>
      <c r="Z8566" s="130" t="s">
        <v>398</v>
      </c>
    </row>
    <row r="8567">
      <c r="L8567" s="116"/>
      <c r="M8567" s="116"/>
      <c r="N8567" s="116"/>
      <c r="O8567" s="116"/>
      <c r="T8567" s="103"/>
      <c r="Y8567" s="130" t="s">
        <v>131</v>
      </c>
      <c r="Z8567" s="130" t="s">
        <v>432</v>
      </c>
    </row>
    <row r="8568">
      <c r="L8568" s="116"/>
      <c r="M8568" s="116"/>
      <c r="N8568" s="116"/>
      <c r="O8568" s="116"/>
      <c r="T8568" s="103"/>
      <c r="Y8568" s="130" t="s">
        <v>197</v>
      </c>
      <c r="Z8568" s="130" t="s">
        <v>490</v>
      </c>
    </row>
    <row r="8569">
      <c r="L8569" s="116"/>
      <c r="M8569" s="116"/>
      <c r="N8569" s="116"/>
      <c r="O8569" s="116"/>
      <c r="T8569" s="103"/>
      <c r="Y8569" s="130" t="s">
        <v>129</v>
      </c>
      <c r="Z8569" s="130" t="s">
        <v>372</v>
      </c>
    </row>
    <row r="8570">
      <c r="L8570" s="116"/>
      <c r="M8570" s="116"/>
      <c r="N8570" s="116"/>
      <c r="O8570" s="116"/>
      <c r="T8570" s="103"/>
      <c r="Y8570" s="130" t="s">
        <v>89</v>
      </c>
      <c r="Z8570" s="130" t="s">
        <v>417</v>
      </c>
    </row>
    <row r="8571">
      <c r="L8571" s="116"/>
      <c r="M8571" s="116"/>
      <c r="N8571" s="116"/>
      <c r="O8571" s="116"/>
      <c r="T8571" s="103"/>
      <c r="Y8571" s="130" t="s">
        <v>527</v>
      </c>
      <c r="Z8571" s="130" t="s">
        <v>480</v>
      </c>
    </row>
    <row r="8572">
      <c r="L8572" s="116"/>
      <c r="M8572" s="116"/>
      <c r="N8572" s="116"/>
      <c r="O8572" s="116"/>
      <c r="T8572" s="103"/>
      <c r="Y8572" s="130" t="s">
        <v>60</v>
      </c>
      <c r="Z8572" s="130" t="s">
        <v>417</v>
      </c>
    </row>
    <row r="8573">
      <c r="L8573" s="116"/>
      <c r="M8573" s="116"/>
      <c r="N8573" s="116"/>
      <c r="O8573" s="116"/>
      <c r="T8573" s="103"/>
      <c r="Y8573" s="130" t="s">
        <v>585</v>
      </c>
      <c r="Z8573" s="130" t="s">
        <v>417</v>
      </c>
    </row>
    <row r="8574">
      <c r="L8574" s="116"/>
      <c r="M8574" s="116"/>
      <c r="N8574" s="116"/>
      <c r="O8574" s="116"/>
      <c r="T8574" s="103"/>
      <c r="Y8574" s="130" t="s">
        <v>135</v>
      </c>
      <c r="Z8574" s="130" t="s">
        <v>459</v>
      </c>
    </row>
    <row r="8575">
      <c r="L8575" s="116"/>
      <c r="M8575" s="116"/>
      <c r="N8575" s="116"/>
      <c r="O8575" s="116"/>
      <c r="T8575" s="103"/>
      <c r="Y8575" s="130" t="s">
        <v>211</v>
      </c>
      <c r="Z8575" s="130" t="s">
        <v>492</v>
      </c>
    </row>
    <row r="8576">
      <c r="L8576" s="116"/>
      <c r="M8576" s="116"/>
      <c r="N8576" s="116"/>
      <c r="O8576" s="116"/>
      <c r="T8576" s="103"/>
      <c r="Y8576" s="130" t="s">
        <v>608</v>
      </c>
      <c r="Z8576" s="130" t="s">
        <v>407</v>
      </c>
    </row>
    <row r="8577">
      <c r="L8577" s="116"/>
      <c r="M8577" s="116"/>
      <c r="N8577" s="116"/>
      <c r="O8577" s="116"/>
      <c r="T8577" s="103"/>
      <c r="Y8577" s="130" t="s">
        <v>77</v>
      </c>
      <c r="Z8577" s="130" t="s">
        <v>427</v>
      </c>
    </row>
    <row r="8578">
      <c r="L8578" s="116"/>
      <c r="M8578" s="116"/>
      <c r="N8578" s="116"/>
      <c r="O8578" s="116"/>
      <c r="T8578" s="103"/>
      <c r="Y8578" s="130" t="s">
        <v>163</v>
      </c>
      <c r="Z8578" s="130" t="s">
        <v>372</v>
      </c>
    </row>
    <row r="8579">
      <c r="L8579" s="116"/>
      <c r="M8579" s="116"/>
      <c r="N8579" s="116"/>
      <c r="O8579" s="116"/>
      <c r="T8579" s="103"/>
      <c r="Y8579" s="130" t="s">
        <v>111</v>
      </c>
      <c r="Z8579" s="130" t="s">
        <v>372</v>
      </c>
    </row>
    <row r="8580">
      <c r="L8580" s="116"/>
      <c r="M8580" s="116"/>
      <c r="N8580" s="116"/>
      <c r="O8580" s="116"/>
      <c r="T8580" s="103"/>
      <c r="Y8580" s="130" t="s">
        <v>191</v>
      </c>
      <c r="Z8580" s="130" t="s">
        <v>384</v>
      </c>
    </row>
    <row r="8581">
      <c r="L8581" s="116"/>
      <c r="M8581" s="116"/>
      <c r="N8581" s="116"/>
      <c r="O8581" s="116"/>
      <c r="T8581" s="103"/>
      <c r="Y8581" s="130" t="s">
        <v>542</v>
      </c>
      <c r="Z8581" s="130" t="s">
        <v>421</v>
      </c>
    </row>
    <row r="8582">
      <c r="L8582" s="116"/>
      <c r="M8582" s="116"/>
      <c r="N8582" s="116"/>
      <c r="O8582" s="116"/>
      <c r="T8582" s="103"/>
      <c r="Y8582" s="130" t="s">
        <v>622</v>
      </c>
      <c r="Z8582" s="130" t="s">
        <v>492</v>
      </c>
    </row>
    <row r="8583">
      <c r="L8583" s="116"/>
      <c r="M8583" s="116"/>
      <c r="N8583" s="116"/>
      <c r="O8583" s="116"/>
      <c r="T8583" s="103"/>
      <c r="Y8583" s="130" t="s">
        <v>87</v>
      </c>
      <c r="Z8583" s="130" t="s">
        <v>439</v>
      </c>
    </row>
    <row r="8584">
      <c r="L8584" s="116"/>
      <c r="M8584" s="116"/>
      <c r="N8584" s="116"/>
      <c r="O8584" s="116"/>
      <c r="T8584" s="103"/>
      <c r="Y8584" s="130" t="s">
        <v>596</v>
      </c>
      <c r="Z8584" s="130" t="s">
        <v>419</v>
      </c>
    </row>
    <row r="8585">
      <c r="L8585" s="116"/>
      <c r="M8585" s="116"/>
      <c r="N8585" s="116"/>
      <c r="O8585" s="116"/>
      <c r="T8585" s="103"/>
      <c r="Y8585" s="130" t="s">
        <v>125</v>
      </c>
      <c r="Z8585" s="130" t="s">
        <v>367</v>
      </c>
    </row>
    <row r="8586">
      <c r="L8586" s="116"/>
      <c r="M8586" s="116"/>
      <c r="N8586" s="116"/>
      <c r="O8586" s="116"/>
      <c r="T8586" s="103"/>
      <c r="Y8586" s="130" t="s">
        <v>175</v>
      </c>
      <c r="Z8586" s="130" t="s">
        <v>498</v>
      </c>
    </row>
    <row r="8587">
      <c r="L8587" s="116"/>
      <c r="M8587" s="116"/>
      <c r="N8587" s="116"/>
      <c r="O8587" s="116"/>
      <c r="T8587" s="103"/>
      <c r="Y8587" s="130" t="s">
        <v>83</v>
      </c>
      <c r="Z8587" s="130" t="s">
        <v>427</v>
      </c>
    </row>
    <row r="8588">
      <c r="L8588" s="116"/>
      <c r="M8588" s="116"/>
      <c r="N8588" s="116"/>
      <c r="O8588" s="116"/>
      <c r="T8588" s="103"/>
      <c r="Y8588" s="130" t="s">
        <v>187</v>
      </c>
      <c r="Z8588" s="130" t="s">
        <v>490</v>
      </c>
    </row>
    <row r="8589">
      <c r="L8589" s="116"/>
      <c r="M8589" s="116"/>
      <c r="N8589" s="116"/>
      <c r="O8589" s="116"/>
      <c r="T8589" s="103"/>
      <c r="Y8589" s="130" t="s">
        <v>227</v>
      </c>
      <c r="Z8589" s="130" t="s">
        <v>490</v>
      </c>
    </row>
    <row r="8590">
      <c r="L8590" s="116"/>
      <c r="M8590" s="116"/>
      <c r="N8590" s="116"/>
      <c r="O8590" s="116"/>
      <c r="T8590" s="103"/>
      <c r="Y8590" s="130" t="s">
        <v>121</v>
      </c>
      <c r="Z8590" s="130" t="s">
        <v>367</v>
      </c>
    </row>
    <row r="8591">
      <c r="L8591" s="116"/>
      <c r="M8591" s="116"/>
      <c r="N8591" s="116"/>
      <c r="O8591" s="116"/>
      <c r="T8591" s="103"/>
      <c r="Y8591" s="130" t="s">
        <v>616</v>
      </c>
      <c r="Z8591" s="130" t="s">
        <v>432</v>
      </c>
    </row>
    <row r="8592">
      <c r="L8592" s="116"/>
      <c r="M8592" s="116"/>
      <c r="N8592" s="116"/>
      <c r="O8592" s="116"/>
      <c r="T8592" s="103"/>
      <c r="Y8592" s="130" t="s">
        <v>67</v>
      </c>
      <c r="Z8592" s="130" t="s">
        <v>435</v>
      </c>
    </row>
    <row r="8593">
      <c r="L8593" s="116"/>
      <c r="M8593" s="116"/>
      <c r="N8593" s="116"/>
      <c r="O8593" s="116"/>
      <c r="T8593" s="103"/>
      <c r="Y8593" s="130" t="s">
        <v>611</v>
      </c>
      <c r="Z8593" s="130" t="s">
        <v>404</v>
      </c>
    </row>
    <row r="8594">
      <c r="L8594" s="116"/>
      <c r="M8594" s="116"/>
      <c r="N8594" s="116"/>
      <c r="O8594" s="116"/>
      <c r="T8594" s="103"/>
      <c r="Y8594" s="130" t="s">
        <v>69</v>
      </c>
      <c r="Z8594" s="130" t="s">
        <v>468</v>
      </c>
    </row>
    <row r="8595">
      <c r="L8595" s="116"/>
      <c r="M8595" s="116"/>
      <c r="N8595" s="116"/>
      <c r="O8595" s="116"/>
      <c r="T8595" s="103"/>
      <c r="Y8595" s="130" t="s">
        <v>243</v>
      </c>
      <c r="Z8595" s="130" t="s">
        <v>486</v>
      </c>
    </row>
    <row r="8596">
      <c r="L8596" s="116"/>
      <c r="M8596" s="116"/>
      <c r="N8596" s="116"/>
      <c r="O8596" s="116"/>
      <c r="T8596" s="103"/>
      <c r="Y8596" s="130" t="s">
        <v>139</v>
      </c>
      <c r="Z8596" s="130" t="s">
        <v>427</v>
      </c>
    </row>
    <row r="8597">
      <c r="L8597" s="116"/>
      <c r="M8597" s="116"/>
      <c r="N8597" s="116"/>
      <c r="O8597" s="116"/>
      <c r="T8597" s="103"/>
      <c r="Y8597" s="130" t="s">
        <v>603</v>
      </c>
      <c r="Z8597" s="130" t="s">
        <v>492</v>
      </c>
    </row>
    <row r="8598">
      <c r="L8598" s="116"/>
      <c r="M8598" s="116"/>
      <c r="N8598" s="116"/>
      <c r="O8598" s="116"/>
      <c r="T8598" s="103"/>
      <c r="Y8598" s="130" t="s">
        <v>81</v>
      </c>
      <c r="Z8598" s="130" t="s">
        <v>413</v>
      </c>
    </row>
    <row r="8599">
      <c r="L8599" s="116"/>
      <c r="M8599" s="116"/>
      <c r="N8599" s="116"/>
      <c r="O8599" s="116"/>
      <c r="T8599" s="103"/>
      <c r="Y8599" s="130" t="s">
        <v>97</v>
      </c>
      <c r="Z8599" s="130" t="s">
        <v>471</v>
      </c>
    </row>
    <row r="8600">
      <c r="L8600" s="116"/>
      <c r="M8600" s="116"/>
      <c r="N8600" s="116"/>
      <c r="O8600" s="116"/>
      <c r="T8600" s="103"/>
      <c r="Y8600" s="130" t="s">
        <v>123</v>
      </c>
      <c r="Z8600" s="130" t="s">
        <v>480</v>
      </c>
    </row>
    <row r="8601">
      <c r="L8601" s="116"/>
      <c r="M8601" s="116"/>
      <c r="N8601" s="116"/>
      <c r="O8601" s="116"/>
      <c r="T8601" s="103"/>
      <c r="Y8601" s="130" t="s">
        <v>548</v>
      </c>
      <c r="Z8601" s="130" t="s">
        <v>464</v>
      </c>
    </row>
    <row r="8602">
      <c r="L8602" s="116"/>
      <c r="M8602" s="116"/>
      <c r="N8602" s="116"/>
      <c r="O8602" s="116"/>
      <c r="T8602" s="103"/>
      <c r="Y8602" s="130" t="s">
        <v>91</v>
      </c>
      <c r="Z8602" s="130" t="s">
        <v>483</v>
      </c>
    </row>
    <row r="8603">
      <c r="L8603" s="116"/>
      <c r="M8603" s="116"/>
      <c r="N8603" s="116"/>
      <c r="O8603" s="116"/>
      <c r="T8603" s="103"/>
      <c r="Y8603" s="130" t="s">
        <v>582</v>
      </c>
      <c r="Z8603" s="130" t="s">
        <v>451</v>
      </c>
    </row>
    <row r="8604">
      <c r="L8604" s="116"/>
      <c r="M8604" s="116"/>
      <c r="N8604" s="116"/>
      <c r="O8604" s="116"/>
      <c r="T8604" s="103"/>
      <c r="Y8604" s="130" t="s">
        <v>255</v>
      </c>
      <c r="Z8604" s="130" t="s">
        <v>425</v>
      </c>
    </row>
    <row r="8605">
      <c r="L8605" s="116"/>
      <c r="M8605" s="116"/>
      <c r="N8605" s="116"/>
      <c r="O8605" s="116"/>
      <c r="T8605" s="103"/>
      <c r="Y8605" s="130" t="s">
        <v>103</v>
      </c>
      <c r="Z8605" s="130" t="s">
        <v>464</v>
      </c>
    </row>
    <row r="8606">
      <c r="L8606" s="116"/>
      <c r="M8606" s="116"/>
      <c r="N8606" s="116"/>
      <c r="O8606" s="116"/>
      <c r="T8606" s="103"/>
      <c r="Y8606" s="130" t="s">
        <v>75</v>
      </c>
      <c r="Z8606" s="130" t="s">
        <v>398</v>
      </c>
    </row>
    <row r="8607">
      <c r="L8607" s="116"/>
      <c r="M8607" s="116"/>
      <c r="N8607" s="116"/>
      <c r="O8607" s="116"/>
      <c r="T8607" s="103"/>
      <c r="Y8607" s="130" t="s">
        <v>131</v>
      </c>
      <c r="Z8607" s="130" t="s">
        <v>432</v>
      </c>
    </row>
    <row r="8608">
      <c r="L8608" s="116"/>
      <c r="M8608" s="116"/>
      <c r="N8608" s="116"/>
      <c r="O8608" s="116"/>
      <c r="T8608" s="103"/>
      <c r="Y8608" s="130" t="s">
        <v>129</v>
      </c>
      <c r="Z8608" s="130" t="s">
        <v>372</v>
      </c>
    </row>
    <row r="8609">
      <c r="L8609" s="116"/>
      <c r="M8609" s="116"/>
      <c r="N8609" s="116"/>
      <c r="O8609" s="116"/>
      <c r="T8609" s="103"/>
      <c r="Y8609" s="130" t="s">
        <v>89</v>
      </c>
      <c r="Z8609" s="130" t="s">
        <v>417</v>
      </c>
    </row>
    <row r="8610">
      <c r="L8610" s="116"/>
      <c r="M8610" s="116"/>
      <c r="N8610" s="116"/>
      <c r="O8610" s="116"/>
      <c r="T8610" s="103"/>
      <c r="Y8610" s="130" t="s">
        <v>165</v>
      </c>
      <c r="Z8610" s="130" t="s">
        <v>478</v>
      </c>
    </row>
    <row r="8611">
      <c r="L8611" s="116"/>
      <c r="M8611" s="116"/>
      <c r="N8611" s="116"/>
      <c r="O8611" s="116"/>
      <c r="T8611" s="103"/>
      <c r="Y8611" s="130" t="s">
        <v>205</v>
      </c>
      <c r="Z8611" s="130" t="s">
        <v>372</v>
      </c>
    </row>
    <row r="8612">
      <c r="L8612" s="116"/>
      <c r="M8612" s="116"/>
      <c r="N8612" s="116"/>
      <c r="O8612" s="116"/>
      <c r="T8612" s="103"/>
      <c r="Y8612" s="130" t="s">
        <v>527</v>
      </c>
      <c r="Z8612" s="130" t="s">
        <v>480</v>
      </c>
    </row>
    <row r="8613">
      <c r="L8613" s="116"/>
      <c r="M8613" s="116"/>
      <c r="N8613" s="116"/>
      <c r="O8613" s="116"/>
      <c r="T8613" s="103"/>
      <c r="Y8613" s="130" t="s">
        <v>60</v>
      </c>
      <c r="Z8613" s="130" t="s">
        <v>417</v>
      </c>
    </row>
    <row r="8614">
      <c r="L8614" s="116"/>
      <c r="M8614" s="116"/>
      <c r="N8614" s="116"/>
      <c r="O8614" s="116"/>
      <c r="T8614" s="103"/>
      <c r="Y8614" s="130" t="s">
        <v>585</v>
      </c>
      <c r="Z8614" s="130" t="s">
        <v>417</v>
      </c>
    </row>
    <row r="8615">
      <c r="L8615" s="116"/>
      <c r="M8615" s="116"/>
      <c r="N8615" s="116"/>
      <c r="O8615" s="116"/>
      <c r="T8615" s="103"/>
      <c r="Y8615" s="130" t="s">
        <v>135</v>
      </c>
      <c r="Z8615" s="130" t="s">
        <v>459</v>
      </c>
    </row>
    <row r="8616">
      <c r="L8616" s="116"/>
      <c r="M8616" s="116"/>
      <c r="N8616" s="116"/>
      <c r="O8616" s="116"/>
      <c r="T8616" s="103"/>
      <c r="Y8616" s="130" t="s">
        <v>189</v>
      </c>
      <c r="Z8616" s="130" t="s">
        <v>490</v>
      </c>
    </row>
    <row r="8617">
      <c r="L8617" s="116"/>
      <c r="M8617" s="116"/>
      <c r="N8617" s="116"/>
      <c r="O8617" s="116"/>
      <c r="T8617" s="103"/>
      <c r="Y8617" s="130" t="s">
        <v>211</v>
      </c>
      <c r="Z8617" s="130" t="s">
        <v>492</v>
      </c>
    </row>
    <row r="8618">
      <c r="L8618" s="116"/>
      <c r="M8618" s="116"/>
      <c r="N8618" s="116"/>
      <c r="O8618" s="116"/>
      <c r="T8618" s="103"/>
      <c r="Y8618" s="130" t="s">
        <v>608</v>
      </c>
      <c r="Z8618" s="130" t="s">
        <v>407</v>
      </c>
    </row>
    <row r="8619">
      <c r="L8619" s="116"/>
      <c r="M8619" s="116"/>
      <c r="N8619" s="116"/>
      <c r="O8619" s="116"/>
      <c r="T8619" s="103"/>
      <c r="Y8619" s="130" t="s">
        <v>77</v>
      </c>
      <c r="Z8619" s="130" t="s">
        <v>427</v>
      </c>
    </row>
    <row r="8620">
      <c r="L8620" s="116"/>
      <c r="M8620" s="116"/>
      <c r="N8620" s="116"/>
      <c r="O8620" s="116"/>
      <c r="T8620" s="103"/>
      <c r="Y8620" s="130" t="s">
        <v>163</v>
      </c>
      <c r="Z8620" s="130" t="s">
        <v>372</v>
      </c>
    </row>
    <row r="8621">
      <c r="L8621" s="116"/>
      <c r="M8621" s="116"/>
      <c r="N8621" s="116"/>
      <c r="O8621" s="116"/>
      <c r="T8621" s="103"/>
      <c r="Y8621" s="130" t="s">
        <v>111</v>
      </c>
      <c r="Z8621" s="130" t="s">
        <v>372</v>
      </c>
    </row>
    <row r="8622">
      <c r="L8622" s="116"/>
      <c r="M8622" s="116"/>
      <c r="N8622" s="116"/>
      <c r="O8622" s="116"/>
      <c r="T8622" s="103"/>
      <c r="Y8622" s="130" t="s">
        <v>191</v>
      </c>
      <c r="Z8622" s="130" t="s">
        <v>384</v>
      </c>
    </row>
    <row r="8623">
      <c r="L8623" s="116"/>
      <c r="M8623" s="116"/>
      <c r="N8623" s="116"/>
      <c r="O8623" s="116"/>
      <c r="T8623" s="103"/>
      <c r="Y8623" s="130" t="s">
        <v>542</v>
      </c>
      <c r="Z8623" s="130" t="s">
        <v>421</v>
      </c>
    </row>
    <row r="8624">
      <c r="L8624" s="116"/>
      <c r="M8624" s="116"/>
      <c r="N8624" s="116"/>
      <c r="O8624" s="116"/>
      <c r="T8624" s="103"/>
      <c r="Y8624" s="130" t="s">
        <v>87</v>
      </c>
      <c r="Z8624" s="130" t="s">
        <v>439</v>
      </c>
    </row>
    <row r="8625">
      <c r="L8625" s="116"/>
      <c r="M8625" s="116"/>
      <c r="N8625" s="116"/>
      <c r="O8625" s="116"/>
      <c r="T8625" s="103"/>
      <c r="Y8625" s="130" t="s">
        <v>596</v>
      </c>
      <c r="Z8625" s="130" t="s">
        <v>419</v>
      </c>
    </row>
    <row r="8626">
      <c r="L8626" s="116"/>
      <c r="M8626" s="116"/>
      <c r="N8626" s="116"/>
      <c r="O8626" s="116"/>
      <c r="T8626" s="103"/>
      <c r="Y8626" s="130" t="s">
        <v>125</v>
      </c>
      <c r="Z8626" s="130" t="s">
        <v>367</v>
      </c>
    </row>
    <row r="8627">
      <c r="L8627" s="116"/>
      <c r="M8627" s="116"/>
      <c r="N8627" s="116"/>
      <c r="O8627" s="116"/>
      <c r="T8627" s="103"/>
      <c r="Y8627" s="130" t="s">
        <v>175</v>
      </c>
      <c r="Z8627" s="130" t="s">
        <v>498</v>
      </c>
    </row>
    <row r="8628">
      <c r="L8628" s="116"/>
      <c r="M8628" s="116"/>
      <c r="N8628" s="116"/>
      <c r="O8628" s="116"/>
      <c r="T8628" s="103"/>
      <c r="Y8628" s="130" t="s">
        <v>83</v>
      </c>
      <c r="Z8628" s="130" t="s">
        <v>427</v>
      </c>
    </row>
    <row r="8629">
      <c r="L8629" s="116"/>
      <c r="M8629" s="116"/>
      <c r="N8629" s="116"/>
      <c r="O8629" s="116"/>
      <c r="T8629" s="103"/>
      <c r="Y8629" s="130" t="s">
        <v>187</v>
      </c>
      <c r="Z8629" s="130" t="s">
        <v>490</v>
      </c>
    </row>
    <row r="8630">
      <c r="L8630" s="116"/>
      <c r="M8630" s="116"/>
      <c r="N8630" s="116"/>
      <c r="O8630" s="116"/>
      <c r="T8630" s="103"/>
      <c r="Y8630" s="130" t="s">
        <v>121</v>
      </c>
      <c r="Z8630" s="130" t="s">
        <v>367</v>
      </c>
    </row>
    <row r="8631">
      <c r="L8631" s="116"/>
      <c r="M8631" s="116"/>
      <c r="N8631" s="116"/>
      <c r="O8631" s="116"/>
      <c r="T8631" s="103"/>
      <c r="Y8631" s="130" t="s">
        <v>616</v>
      </c>
      <c r="Z8631" s="130" t="s">
        <v>432</v>
      </c>
    </row>
    <row r="8632">
      <c r="L8632" s="116"/>
      <c r="M8632" s="116"/>
      <c r="N8632" s="116"/>
      <c r="O8632" s="116"/>
      <c r="T8632" s="103"/>
      <c r="Y8632" s="130" t="s">
        <v>67</v>
      </c>
      <c r="Z8632" s="130" t="s">
        <v>435</v>
      </c>
    </row>
    <row r="8633">
      <c r="L8633" s="116"/>
      <c r="M8633" s="116"/>
      <c r="N8633" s="116"/>
      <c r="O8633" s="116"/>
      <c r="T8633" s="103"/>
      <c r="Y8633" s="130" t="s">
        <v>611</v>
      </c>
      <c r="Z8633" s="130" t="s">
        <v>404</v>
      </c>
    </row>
    <row r="8634">
      <c r="L8634" s="116"/>
      <c r="M8634" s="116"/>
      <c r="N8634" s="116"/>
      <c r="O8634" s="116"/>
      <c r="T8634" s="103"/>
      <c r="Y8634" s="130" t="s">
        <v>69</v>
      </c>
      <c r="Z8634" s="130" t="s">
        <v>468</v>
      </c>
    </row>
    <row r="8635">
      <c r="L8635" s="116"/>
      <c r="M8635" s="116"/>
      <c r="N8635" s="116"/>
      <c r="O8635" s="116"/>
      <c r="T8635" s="103"/>
      <c r="Y8635" s="130" t="s">
        <v>243</v>
      </c>
      <c r="Z8635" s="130" t="s">
        <v>486</v>
      </c>
    </row>
    <row r="8636">
      <c r="L8636" s="116"/>
      <c r="M8636" s="116"/>
      <c r="N8636" s="116"/>
      <c r="O8636" s="116"/>
      <c r="T8636" s="103"/>
      <c r="Y8636" s="130" t="s">
        <v>139</v>
      </c>
      <c r="Z8636" s="130" t="s">
        <v>427</v>
      </c>
    </row>
    <row r="8637">
      <c r="L8637" s="116"/>
      <c r="M8637" s="116"/>
      <c r="N8637" s="116"/>
      <c r="O8637" s="116"/>
      <c r="T8637" s="103"/>
      <c r="Y8637" s="130" t="s">
        <v>603</v>
      </c>
      <c r="Z8637" s="130" t="s">
        <v>492</v>
      </c>
    </row>
    <row r="8638">
      <c r="L8638" s="116"/>
      <c r="M8638" s="116"/>
      <c r="N8638" s="116"/>
      <c r="O8638" s="116"/>
      <c r="T8638" s="103"/>
      <c r="Y8638" s="130" t="s">
        <v>81</v>
      </c>
      <c r="Z8638" s="130" t="s">
        <v>413</v>
      </c>
    </row>
    <row r="8639">
      <c r="L8639" s="116"/>
      <c r="M8639" s="116"/>
      <c r="N8639" s="116"/>
      <c r="O8639" s="116"/>
      <c r="T8639" s="103"/>
      <c r="Y8639" s="130" t="s">
        <v>97</v>
      </c>
      <c r="Z8639" s="130" t="s">
        <v>471</v>
      </c>
    </row>
    <row r="8640">
      <c r="L8640" s="116"/>
      <c r="M8640" s="116"/>
      <c r="N8640" s="116"/>
      <c r="O8640" s="116"/>
      <c r="T8640" s="103"/>
      <c r="Y8640" s="130" t="s">
        <v>123</v>
      </c>
      <c r="Z8640" s="130" t="s">
        <v>480</v>
      </c>
    </row>
    <row r="8641">
      <c r="L8641" s="116"/>
      <c r="M8641" s="116"/>
      <c r="N8641" s="116"/>
      <c r="O8641" s="116"/>
      <c r="T8641" s="103"/>
      <c r="Y8641" s="130" t="s">
        <v>548</v>
      </c>
      <c r="Z8641" s="130" t="s">
        <v>464</v>
      </c>
    </row>
    <row r="8642">
      <c r="L8642" s="116"/>
      <c r="M8642" s="116"/>
      <c r="N8642" s="116"/>
      <c r="O8642" s="116"/>
      <c r="T8642" s="103"/>
      <c r="Y8642" s="130" t="s">
        <v>91</v>
      </c>
      <c r="Z8642" s="130" t="s">
        <v>483</v>
      </c>
    </row>
    <row r="8643">
      <c r="L8643" s="116"/>
      <c r="M8643" s="116"/>
      <c r="N8643" s="116"/>
      <c r="O8643" s="116"/>
      <c r="T8643" s="103"/>
      <c r="Y8643" s="130" t="s">
        <v>582</v>
      </c>
      <c r="Z8643" s="130" t="s">
        <v>451</v>
      </c>
    </row>
    <row r="8644">
      <c r="L8644" s="116"/>
      <c r="M8644" s="116"/>
      <c r="N8644" s="116"/>
      <c r="O8644" s="116"/>
      <c r="T8644" s="103"/>
      <c r="Y8644" s="130" t="s">
        <v>255</v>
      </c>
      <c r="Z8644" s="130" t="s">
        <v>425</v>
      </c>
    </row>
    <row r="8645">
      <c r="L8645" s="116"/>
      <c r="M8645" s="116"/>
      <c r="N8645" s="116"/>
      <c r="O8645" s="116"/>
      <c r="T8645" s="103"/>
      <c r="Y8645" s="130" t="s">
        <v>103</v>
      </c>
      <c r="Z8645" s="130" t="s">
        <v>464</v>
      </c>
    </row>
    <row r="8646">
      <c r="L8646" s="116"/>
      <c r="M8646" s="116"/>
      <c r="N8646" s="116"/>
      <c r="O8646" s="116"/>
      <c r="T8646" s="103"/>
      <c r="Y8646" s="130" t="s">
        <v>75</v>
      </c>
      <c r="Z8646" s="130" t="s">
        <v>398</v>
      </c>
    </row>
    <row r="8647">
      <c r="L8647" s="116"/>
      <c r="M8647" s="116"/>
      <c r="N8647" s="116"/>
      <c r="O8647" s="116"/>
      <c r="T8647" s="103"/>
      <c r="Y8647" s="130" t="s">
        <v>131</v>
      </c>
      <c r="Z8647" s="130" t="s">
        <v>432</v>
      </c>
    </row>
    <row r="8648">
      <c r="L8648" s="116"/>
      <c r="M8648" s="116"/>
      <c r="N8648" s="116"/>
      <c r="O8648" s="116"/>
      <c r="T8648" s="103"/>
      <c r="Y8648" s="130" t="s">
        <v>129</v>
      </c>
      <c r="Z8648" s="130" t="s">
        <v>372</v>
      </c>
    </row>
    <row r="8649">
      <c r="L8649" s="116"/>
      <c r="M8649" s="116"/>
      <c r="N8649" s="116"/>
      <c r="O8649" s="116"/>
      <c r="T8649" s="103"/>
      <c r="Y8649" s="130" t="s">
        <v>89</v>
      </c>
      <c r="Z8649" s="130" t="s">
        <v>417</v>
      </c>
    </row>
    <row r="8650">
      <c r="L8650" s="116"/>
      <c r="M8650" s="116"/>
      <c r="N8650" s="116"/>
      <c r="O8650" s="116"/>
      <c r="T8650" s="103"/>
      <c r="Y8650" s="130" t="s">
        <v>527</v>
      </c>
      <c r="Z8650" s="130" t="s">
        <v>480</v>
      </c>
    </row>
    <row r="8651">
      <c r="L8651" s="116"/>
      <c r="M8651" s="116"/>
      <c r="N8651" s="116"/>
      <c r="O8651" s="116"/>
      <c r="T8651" s="103"/>
      <c r="Y8651" s="130" t="s">
        <v>60</v>
      </c>
      <c r="Z8651" s="130" t="s">
        <v>417</v>
      </c>
    </row>
    <row r="8652">
      <c r="L8652" s="116"/>
      <c r="M8652" s="116"/>
      <c r="N8652" s="116"/>
      <c r="O8652" s="116"/>
      <c r="T8652" s="103"/>
      <c r="Y8652" s="130" t="s">
        <v>585</v>
      </c>
      <c r="Z8652" s="130" t="s">
        <v>417</v>
      </c>
    </row>
    <row r="8653">
      <c r="L8653" s="116"/>
      <c r="M8653" s="116"/>
      <c r="N8653" s="116"/>
      <c r="O8653" s="116"/>
      <c r="T8653" s="103"/>
      <c r="Y8653" s="130" t="s">
        <v>135</v>
      </c>
      <c r="Z8653" s="130" t="s">
        <v>459</v>
      </c>
    </row>
    <row r="8654">
      <c r="L8654" s="116"/>
      <c r="M8654" s="116"/>
      <c r="N8654" s="116"/>
      <c r="O8654" s="116"/>
      <c r="T8654" s="103"/>
      <c r="Y8654" s="130" t="s">
        <v>211</v>
      </c>
      <c r="Z8654" s="130" t="s">
        <v>492</v>
      </c>
    </row>
    <row r="8655">
      <c r="L8655" s="116"/>
      <c r="M8655" s="116"/>
      <c r="N8655" s="116"/>
      <c r="O8655" s="116"/>
      <c r="T8655" s="103"/>
      <c r="Y8655" s="130" t="s">
        <v>608</v>
      </c>
      <c r="Z8655" s="130" t="s">
        <v>407</v>
      </c>
    </row>
    <row r="8656">
      <c r="L8656" s="116"/>
      <c r="M8656" s="116"/>
      <c r="N8656" s="116"/>
      <c r="O8656" s="116"/>
      <c r="T8656" s="103"/>
      <c r="Y8656" s="130" t="s">
        <v>77</v>
      </c>
      <c r="Z8656" s="130" t="s">
        <v>427</v>
      </c>
    </row>
    <row r="8657">
      <c r="L8657" s="116"/>
      <c r="M8657" s="116"/>
      <c r="N8657" s="116"/>
      <c r="O8657" s="116"/>
      <c r="T8657" s="103"/>
      <c r="Y8657" s="130" t="s">
        <v>163</v>
      </c>
      <c r="Z8657" s="130" t="s">
        <v>372</v>
      </c>
    </row>
    <row r="8658">
      <c r="L8658" s="116"/>
      <c r="M8658" s="116"/>
      <c r="N8658" s="116"/>
      <c r="O8658" s="116"/>
      <c r="T8658" s="103"/>
      <c r="Y8658" s="130" t="s">
        <v>111</v>
      </c>
      <c r="Z8658" s="130" t="s">
        <v>372</v>
      </c>
    </row>
    <row r="8659">
      <c r="L8659" s="116"/>
      <c r="M8659" s="116"/>
      <c r="N8659" s="116"/>
      <c r="O8659" s="116"/>
      <c r="T8659" s="103"/>
      <c r="Y8659" s="130" t="s">
        <v>191</v>
      </c>
      <c r="Z8659" s="130" t="s">
        <v>384</v>
      </c>
    </row>
    <row r="8660">
      <c r="L8660" s="116"/>
      <c r="M8660" s="116"/>
      <c r="N8660" s="116"/>
      <c r="O8660" s="116"/>
      <c r="T8660" s="103"/>
      <c r="Y8660" s="130" t="s">
        <v>542</v>
      </c>
      <c r="Z8660" s="130" t="s">
        <v>421</v>
      </c>
    </row>
    <row r="8661">
      <c r="L8661" s="116"/>
      <c r="M8661" s="116"/>
      <c r="N8661" s="116"/>
      <c r="O8661" s="116"/>
      <c r="T8661" s="103"/>
      <c r="Y8661" s="130" t="s">
        <v>87</v>
      </c>
      <c r="Z8661" s="130" t="s">
        <v>439</v>
      </c>
    </row>
    <row r="8662">
      <c r="L8662" s="116"/>
      <c r="M8662" s="116"/>
      <c r="N8662" s="116"/>
      <c r="O8662" s="116"/>
      <c r="T8662" s="103"/>
      <c r="Y8662" s="130" t="s">
        <v>596</v>
      </c>
      <c r="Z8662" s="130" t="s">
        <v>419</v>
      </c>
    </row>
    <row r="8663">
      <c r="L8663" s="116"/>
      <c r="M8663" s="116"/>
      <c r="N8663" s="116"/>
      <c r="O8663" s="116"/>
      <c r="T8663" s="103"/>
      <c r="Y8663" s="130" t="s">
        <v>73</v>
      </c>
      <c r="Z8663" s="130" t="s">
        <v>489</v>
      </c>
    </row>
    <row r="8664">
      <c r="L8664" s="116"/>
      <c r="M8664" s="116"/>
      <c r="N8664" s="116"/>
      <c r="O8664" s="116"/>
      <c r="T8664" s="103"/>
      <c r="Y8664" s="130" t="s">
        <v>125</v>
      </c>
      <c r="Z8664" s="130" t="s">
        <v>367</v>
      </c>
    </row>
    <row r="8665">
      <c r="L8665" s="116"/>
      <c r="M8665" s="116"/>
      <c r="N8665" s="116"/>
      <c r="O8665" s="116"/>
      <c r="T8665" s="103"/>
      <c r="Y8665" s="130" t="s">
        <v>175</v>
      </c>
      <c r="Z8665" s="130" t="s">
        <v>498</v>
      </c>
    </row>
    <row r="8666">
      <c r="L8666" s="116"/>
      <c r="M8666" s="116"/>
      <c r="N8666" s="116"/>
      <c r="O8666" s="116"/>
      <c r="T8666" s="103"/>
      <c r="Y8666" s="130" t="s">
        <v>83</v>
      </c>
      <c r="Z8666" s="130" t="s">
        <v>427</v>
      </c>
    </row>
    <row r="8667">
      <c r="L8667" s="116"/>
      <c r="M8667" s="116"/>
      <c r="N8667" s="116"/>
      <c r="O8667" s="116"/>
      <c r="T8667" s="103"/>
      <c r="Y8667" s="130" t="s">
        <v>187</v>
      </c>
      <c r="Z8667" s="130" t="s">
        <v>490</v>
      </c>
    </row>
    <row r="8668">
      <c r="L8668" s="116"/>
      <c r="M8668" s="116"/>
      <c r="N8668" s="116"/>
      <c r="O8668" s="116"/>
      <c r="T8668" s="103"/>
      <c r="Y8668" s="130" t="s">
        <v>121</v>
      </c>
      <c r="Z8668" s="130" t="s">
        <v>367</v>
      </c>
    </row>
    <row r="8669">
      <c r="L8669" s="116"/>
      <c r="M8669" s="116"/>
      <c r="N8669" s="116"/>
      <c r="O8669" s="116"/>
      <c r="T8669" s="103"/>
      <c r="Y8669" s="130" t="s">
        <v>616</v>
      </c>
      <c r="Z8669" s="130" t="s">
        <v>432</v>
      </c>
    </row>
    <row r="8670">
      <c r="L8670" s="116"/>
      <c r="M8670" s="116"/>
      <c r="N8670" s="116"/>
      <c r="O8670" s="116"/>
      <c r="T8670" s="103"/>
      <c r="Y8670" s="130" t="s">
        <v>67</v>
      </c>
      <c r="Z8670" s="130" t="s">
        <v>435</v>
      </c>
    </row>
    <row r="8671">
      <c r="L8671" s="116"/>
      <c r="M8671" s="116"/>
      <c r="N8671" s="116"/>
      <c r="O8671" s="116"/>
      <c r="T8671" s="103"/>
      <c r="Y8671" s="130" t="s">
        <v>611</v>
      </c>
      <c r="Z8671" s="130" t="s">
        <v>404</v>
      </c>
    </row>
    <row r="8672">
      <c r="L8672" s="116"/>
      <c r="M8672" s="116"/>
      <c r="N8672" s="116"/>
      <c r="O8672" s="116"/>
      <c r="T8672" s="103"/>
      <c r="Y8672" s="130" t="s">
        <v>69</v>
      </c>
      <c r="Z8672" s="130" t="s">
        <v>468</v>
      </c>
    </row>
    <row r="8673">
      <c r="L8673" s="116"/>
      <c r="M8673" s="116"/>
      <c r="N8673" s="116"/>
      <c r="O8673" s="116"/>
      <c r="T8673" s="103"/>
      <c r="Y8673" s="130" t="s">
        <v>243</v>
      </c>
      <c r="Z8673" s="130" t="s">
        <v>486</v>
      </c>
    </row>
    <row r="8674">
      <c r="L8674" s="116"/>
      <c r="M8674" s="116"/>
      <c r="N8674" s="116"/>
      <c r="O8674" s="116"/>
      <c r="T8674" s="103"/>
      <c r="Y8674" s="130" t="s">
        <v>139</v>
      </c>
      <c r="Z8674" s="130" t="s">
        <v>427</v>
      </c>
    </row>
    <row r="8675">
      <c r="L8675" s="116"/>
      <c r="M8675" s="116"/>
      <c r="N8675" s="116"/>
      <c r="O8675" s="116"/>
      <c r="T8675" s="103"/>
      <c r="Y8675" s="130" t="s">
        <v>603</v>
      </c>
      <c r="Z8675" s="130" t="s">
        <v>492</v>
      </c>
    </row>
    <row r="8676">
      <c r="L8676" s="116"/>
      <c r="M8676" s="116"/>
      <c r="N8676" s="116"/>
      <c r="O8676" s="116"/>
      <c r="T8676" s="103"/>
      <c r="Y8676" s="130" t="s">
        <v>81</v>
      </c>
      <c r="Z8676" s="130" t="s">
        <v>413</v>
      </c>
    </row>
    <row r="8677">
      <c r="L8677" s="116"/>
      <c r="M8677" s="116"/>
      <c r="N8677" s="116"/>
      <c r="O8677" s="116"/>
      <c r="T8677" s="103"/>
      <c r="Y8677" s="130" t="s">
        <v>97</v>
      </c>
      <c r="Z8677" s="130" t="s">
        <v>471</v>
      </c>
    </row>
    <row r="8678">
      <c r="L8678" s="116"/>
      <c r="M8678" s="116"/>
      <c r="N8678" s="116"/>
      <c r="O8678" s="116"/>
      <c r="T8678" s="103"/>
      <c r="Y8678" s="130" t="s">
        <v>123</v>
      </c>
      <c r="Z8678" s="130" t="s">
        <v>480</v>
      </c>
    </row>
    <row r="8679">
      <c r="L8679" s="116"/>
      <c r="M8679" s="116"/>
      <c r="N8679" s="116"/>
      <c r="O8679" s="116"/>
      <c r="T8679" s="103"/>
      <c r="Y8679" s="130" t="s">
        <v>548</v>
      </c>
      <c r="Z8679" s="130" t="s">
        <v>464</v>
      </c>
    </row>
    <row r="8680">
      <c r="L8680" s="116"/>
      <c r="M8680" s="116"/>
      <c r="N8680" s="116"/>
      <c r="O8680" s="116"/>
      <c r="T8680" s="103"/>
      <c r="Y8680" s="130" t="s">
        <v>91</v>
      </c>
      <c r="Z8680" s="130" t="s">
        <v>483</v>
      </c>
    </row>
    <row r="8681">
      <c r="L8681" s="116"/>
      <c r="M8681" s="116"/>
      <c r="N8681" s="116"/>
      <c r="O8681" s="116"/>
      <c r="T8681" s="103"/>
      <c r="Y8681" s="130" t="s">
        <v>582</v>
      </c>
      <c r="Z8681" s="130" t="s">
        <v>451</v>
      </c>
    </row>
    <row r="8682">
      <c r="L8682" s="116"/>
      <c r="M8682" s="116"/>
      <c r="N8682" s="116"/>
      <c r="O8682" s="116"/>
      <c r="T8682" s="103"/>
      <c r="Y8682" s="130" t="s">
        <v>255</v>
      </c>
      <c r="Z8682" s="130" t="s">
        <v>425</v>
      </c>
    </row>
    <row r="8683">
      <c r="L8683" s="116"/>
      <c r="M8683" s="116"/>
      <c r="N8683" s="116"/>
      <c r="O8683" s="116"/>
      <c r="T8683" s="103"/>
      <c r="Y8683" s="130" t="s">
        <v>103</v>
      </c>
      <c r="Z8683" s="130" t="s">
        <v>464</v>
      </c>
    </row>
    <row r="8684">
      <c r="L8684" s="116"/>
      <c r="M8684" s="116"/>
      <c r="N8684" s="116"/>
      <c r="O8684" s="116"/>
      <c r="T8684" s="103"/>
      <c r="Y8684" s="130" t="s">
        <v>75</v>
      </c>
      <c r="Z8684" s="130" t="s">
        <v>398</v>
      </c>
    </row>
    <row r="8685">
      <c r="L8685" s="116"/>
      <c r="M8685" s="116"/>
      <c r="N8685" s="116"/>
      <c r="O8685" s="116"/>
      <c r="T8685" s="103"/>
      <c r="Y8685" s="130" t="s">
        <v>131</v>
      </c>
      <c r="Z8685" s="130" t="s">
        <v>432</v>
      </c>
    </row>
    <row r="8686">
      <c r="L8686" s="116"/>
      <c r="M8686" s="116"/>
      <c r="N8686" s="116"/>
      <c r="O8686" s="116"/>
      <c r="T8686" s="103"/>
      <c r="Y8686" s="130" t="s">
        <v>193</v>
      </c>
      <c r="Z8686" s="130" t="s">
        <v>490</v>
      </c>
    </row>
    <row r="8687">
      <c r="L8687" s="116"/>
      <c r="M8687" s="116"/>
      <c r="N8687" s="116"/>
      <c r="O8687" s="116"/>
      <c r="T8687" s="103"/>
      <c r="Y8687" s="130" t="s">
        <v>129</v>
      </c>
      <c r="Z8687" s="130" t="s">
        <v>372</v>
      </c>
    </row>
    <row r="8688">
      <c r="L8688" s="116"/>
      <c r="M8688" s="116"/>
      <c r="N8688" s="116"/>
      <c r="O8688" s="116"/>
      <c r="T8688" s="103"/>
      <c r="Y8688" s="130" t="s">
        <v>89</v>
      </c>
      <c r="Z8688" s="130" t="s">
        <v>417</v>
      </c>
    </row>
    <row r="8689">
      <c r="L8689" s="116"/>
      <c r="M8689" s="116"/>
      <c r="N8689" s="116"/>
      <c r="O8689" s="116"/>
      <c r="T8689" s="103"/>
      <c r="Y8689" s="130" t="s">
        <v>527</v>
      </c>
      <c r="Z8689" s="130" t="s">
        <v>480</v>
      </c>
    </row>
    <row r="8690">
      <c r="L8690" s="116"/>
      <c r="M8690" s="116"/>
      <c r="N8690" s="116"/>
      <c r="O8690" s="116"/>
      <c r="T8690" s="103"/>
      <c r="Y8690" s="130" t="s">
        <v>60</v>
      </c>
      <c r="Z8690" s="130" t="s">
        <v>417</v>
      </c>
    </row>
    <row r="8691">
      <c r="L8691" s="116"/>
      <c r="M8691" s="116"/>
      <c r="N8691" s="116"/>
      <c r="O8691" s="116"/>
      <c r="T8691" s="103"/>
      <c r="Y8691" s="130" t="s">
        <v>585</v>
      </c>
      <c r="Z8691" s="130" t="s">
        <v>417</v>
      </c>
    </row>
    <row r="8692">
      <c r="L8692" s="116"/>
      <c r="M8692" s="116"/>
      <c r="N8692" s="116"/>
      <c r="O8692" s="116"/>
      <c r="T8692" s="103"/>
      <c r="Y8692" s="130" t="s">
        <v>135</v>
      </c>
      <c r="Z8692" s="130" t="s">
        <v>459</v>
      </c>
    </row>
    <row r="8693">
      <c r="L8693" s="116"/>
      <c r="M8693" s="116"/>
      <c r="N8693" s="116"/>
      <c r="O8693" s="116"/>
      <c r="T8693" s="103"/>
      <c r="Y8693" s="130" t="s">
        <v>189</v>
      </c>
      <c r="Z8693" s="130" t="s">
        <v>490</v>
      </c>
    </row>
    <row r="8694">
      <c r="L8694" s="116"/>
      <c r="M8694" s="116"/>
      <c r="N8694" s="116"/>
      <c r="O8694" s="116"/>
      <c r="T8694" s="103"/>
      <c r="Y8694" s="130" t="s">
        <v>211</v>
      </c>
      <c r="Z8694" s="130" t="s">
        <v>492</v>
      </c>
    </row>
    <row r="8695">
      <c r="L8695" s="116"/>
      <c r="M8695" s="116"/>
      <c r="N8695" s="116"/>
      <c r="O8695" s="116"/>
      <c r="T8695" s="103"/>
      <c r="Y8695" s="130" t="s">
        <v>608</v>
      </c>
      <c r="Z8695" s="130" t="s">
        <v>407</v>
      </c>
    </row>
    <row r="8696">
      <c r="L8696" s="116"/>
      <c r="M8696" s="116"/>
      <c r="N8696" s="116"/>
      <c r="O8696" s="116"/>
      <c r="T8696" s="103"/>
      <c r="Y8696" s="130" t="s">
        <v>77</v>
      </c>
      <c r="Z8696" s="130" t="s">
        <v>427</v>
      </c>
    </row>
    <row r="8697">
      <c r="L8697" s="116"/>
      <c r="M8697" s="116"/>
      <c r="N8697" s="116"/>
      <c r="O8697" s="116"/>
      <c r="T8697" s="103"/>
      <c r="Y8697" s="130" t="s">
        <v>163</v>
      </c>
      <c r="Z8697" s="130" t="s">
        <v>372</v>
      </c>
    </row>
    <row r="8698">
      <c r="L8698" s="116"/>
      <c r="M8698" s="116"/>
      <c r="N8698" s="116"/>
      <c r="O8698" s="116"/>
      <c r="T8698" s="103"/>
      <c r="Y8698" s="130" t="s">
        <v>111</v>
      </c>
      <c r="Z8698" s="130" t="s">
        <v>372</v>
      </c>
    </row>
    <row r="8699">
      <c r="L8699" s="116"/>
      <c r="M8699" s="116"/>
      <c r="N8699" s="116"/>
      <c r="O8699" s="116"/>
      <c r="T8699" s="103"/>
      <c r="Y8699" s="130" t="s">
        <v>191</v>
      </c>
      <c r="Z8699" s="130" t="s">
        <v>384</v>
      </c>
    </row>
    <row r="8700">
      <c r="L8700" s="116"/>
      <c r="M8700" s="116"/>
      <c r="N8700" s="116"/>
      <c r="O8700" s="116"/>
      <c r="T8700" s="103"/>
      <c r="Y8700" s="130" t="s">
        <v>542</v>
      </c>
      <c r="Z8700" s="130" t="s">
        <v>421</v>
      </c>
    </row>
    <row r="8701">
      <c r="L8701" s="116"/>
      <c r="M8701" s="116"/>
      <c r="N8701" s="116"/>
      <c r="O8701" s="116"/>
      <c r="T8701" s="103"/>
      <c r="Y8701" s="130" t="s">
        <v>87</v>
      </c>
      <c r="Z8701" s="130" t="s">
        <v>439</v>
      </c>
    </row>
    <row r="8702">
      <c r="L8702" s="116"/>
      <c r="M8702" s="116"/>
      <c r="N8702" s="116"/>
      <c r="O8702" s="116"/>
      <c r="T8702" s="103"/>
      <c r="Y8702" s="130" t="s">
        <v>596</v>
      </c>
      <c r="Z8702" s="130" t="s">
        <v>419</v>
      </c>
    </row>
    <row r="8703">
      <c r="L8703" s="116"/>
      <c r="M8703" s="116"/>
      <c r="N8703" s="116"/>
      <c r="O8703" s="116"/>
      <c r="T8703" s="103"/>
      <c r="Y8703" s="130" t="s">
        <v>73</v>
      </c>
      <c r="Z8703" s="130" t="s">
        <v>489</v>
      </c>
    </row>
    <row r="8704">
      <c r="L8704" s="116"/>
      <c r="M8704" s="116"/>
      <c r="N8704" s="116"/>
      <c r="O8704" s="116"/>
      <c r="T8704" s="103"/>
      <c r="Y8704" s="130" t="s">
        <v>125</v>
      </c>
      <c r="Z8704" s="130" t="s">
        <v>367</v>
      </c>
    </row>
    <row r="8705">
      <c r="L8705" s="116"/>
      <c r="M8705" s="116"/>
      <c r="N8705" s="116"/>
      <c r="O8705" s="116"/>
      <c r="T8705" s="103"/>
      <c r="Y8705" s="130" t="s">
        <v>175</v>
      </c>
      <c r="Z8705" s="130" t="s">
        <v>498</v>
      </c>
    </row>
    <row r="8706">
      <c r="L8706" s="116"/>
      <c r="M8706" s="116"/>
      <c r="N8706" s="116"/>
      <c r="O8706" s="116"/>
      <c r="T8706" s="103"/>
      <c r="Y8706" s="130" t="s">
        <v>83</v>
      </c>
      <c r="Z8706" s="130" t="s">
        <v>427</v>
      </c>
    </row>
    <row r="8707">
      <c r="L8707" s="116"/>
      <c r="M8707" s="116"/>
      <c r="N8707" s="116"/>
      <c r="O8707" s="116"/>
      <c r="T8707" s="103"/>
      <c r="Y8707" s="130" t="s">
        <v>187</v>
      </c>
      <c r="Z8707" s="130" t="s">
        <v>490</v>
      </c>
    </row>
    <row r="8708">
      <c r="L8708" s="116"/>
      <c r="M8708" s="116"/>
      <c r="N8708" s="116"/>
      <c r="O8708" s="116"/>
      <c r="T8708" s="103"/>
      <c r="Y8708" s="130" t="s">
        <v>229</v>
      </c>
      <c r="Z8708" s="130" t="s">
        <v>490</v>
      </c>
    </row>
    <row r="8709">
      <c r="L8709" s="116"/>
      <c r="M8709" s="116"/>
      <c r="N8709" s="116"/>
      <c r="O8709" s="116"/>
      <c r="T8709" s="103"/>
      <c r="Y8709" s="130" t="s">
        <v>621</v>
      </c>
      <c r="Z8709" s="130" t="s">
        <v>490</v>
      </c>
    </row>
    <row r="8710">
      <c r="L8710" s="116"/>
      <c r="M8710" s="116"/>
      <c r="N8710" s="116"/>
      <c r="O8710" s="116"/>
      <c r="T8710" s="103"/>
      <c r="Y8710" s="130" t="s">
        <v>121</v>
      </c>
      <c r="Z8710" s="130" t="s">
        <v>367</v>
      </c>
    </row>
    <row r="8711">
      <c r="L8711" s="116"/>
      <c r="M8711" s="116"/>
      <c r="N8711" s="116"/>
      <c r="O8711" s="116"/>
      <c r="T8711" s="103"/>
      <c r="Y8711" s="130" t="s">
        <v>616</v>
      </c>
      <c r="Z8711" s="130" t="s">
        <v>432</v>
      </c>
    </row>
    <row r="8712">
      <c r="L8712" s="116"/>
      <c r="M8712" s="116"/>
      <c r="N8712" s="116"/>
      <c r="O8712" s="116"/>
      <c r="T8712" s="103"/>
      <c r="Y8712" s="130" t="s">
        <v>67</v>
      </c>
      <c r="Z8712" s="130" t="s">
        <v>435</v>
      </c>
    </row>
    <row r="8713">
      <c r="L8713" s="116"/>
      <c r="M8713" s="116"/>
      <c r="N8713" s="116"/>
      <c r="O8713" s="116"/>
      <c r="T8713" s="103"/>
      <c r="Y8713" s="130" t="s">
        <v>611</v>
      </c>
      <c r="Z8713" s="130" t="s">
        <v>404</v>
      </c>
    </row>
    <row r="8714">
      <c r="L8714" s="116"/>
      <c r="M8714" s="116"/>
      <c r="N8714" s="116"/>
      <c r="O8714" s="116"/>
      <c r="T8714" s="103"/>
      <c r="Y8714" s="130" t="s">
        <v>69</v>
      </c>
      <c r="Z8714" s="130" t="s">
        <v>468</v>
      </c>
    </row>
    <row r="8715">
      <c r="L8715" s="116"/>
      <c r="M8715" s="116"/>
      <c r="N8715" s="116"/>
      <c r="O8715" s="116"/>
      <c r="T8715" s="103"/>
      <c r="Y8715" s="130" t="s">
        <v>243</v>
      </c>
      <c r="Z8715" s="130" t="s">
        <v>486</v>
      </c>
    </row>
    <row r="8716">
      <c r="L8716" s="116"/>
      <c r="M8716" s="116"/>
      <c r="N8716" s="116"/>
      <c r="O8716" s="116"/>
      <c r="T8716" s="103"/>
      <c r="Y8716" s="130" t="s">
        <v>139</v>
      </c>
      <c r="Z8716" s="130" t="s">
        <v>427</v>
      </c>
    </row>
    <row r="8717">
      <c r="L8717" s="116"/>
      <c r="M8717" s="116"/>
      <c r="N8717" s="116"/>
      <c r="O8717" s="116"/>
      <c r="T8717" s="103"/>
      <c r="Y8717" s="130" t="s">
        <v>603</v>
      </c>
      <c r="Z8717" s="130" t="s">
        <v>492</v>
      </c>
    </row>
    <row r="8718">
      <c r="L8718" s="116"/>
      <c r="M8718" s="116"/>
      <c r="N8718" s="116"/>
      <c r="O8718" s="116"/>
      <c r="T8718" s="103"/>
      <c r="Y8718" s="130" t="s">
        <v>81</v>
      </c>
      <c r="Z8718" s="130" t="s">
        <v>413</v>
      </c>
    </row>
    <row r="8719">
      <c r="L8719" s="116"/>
      <c r="M8719" s="116"/>
      <c r="N8719" s="116"/>
      <c r="O8719" s="116"/>
      <c r="T8719" s="103"/>
      <c r="Y8719" s="130" t="s">
        <v>97</v>
      </c>
      <c r="Z8719" s="130" t="s">
        <v>471</v>
      </c>
    </row>
    <row r="8720">
      <c r="L8720" s="116"/>
      <c r="M8720" s="116"/>
      <c r="N8720" s="116"/>
      <c r="O8720" s="116"/>
      <c r="T8720" s="103"/>
      <c r="Y8720" s="130" t="s">
        <v>123</v>
      </c>
      <c r="Z8720" s="130" t="s">
        <v>480</v>
      </c>
    </row>
    <row r="8721">
      <c r="L8721" s="116"/>
      <c r="M8721" s="116"/>
      <c r="N8721" s="116"/>
      <c r="O8721" s="116"/>
      <c r="T8721" s="103"/>
      <c r="Y8721" s="130" t="s">
        <v>548</v>
      </c>
      <c r="Z8721" s="130" t="s">
        <v>464</v>
      </c>
    </row>
    <row r="8722">
      <c r="L8722" s="116"/>
      <c r="M8722" s="116"/>
      <c r="N8722" s="116"/>
      <c r="O8722" s="116"/>
      <c r="T8722" s="103"/>
      <c r="Y8722" s="130" t="s">
        <v>91</v>
      </c>
      <c r="Z8722" s="130" t="s">
        <v>483</v>
      </c>
    </row>
    <row r="8723">
      <c r="L8723" s="116"/>
      <c r="M8723" s="116"/>
      <c r="N8723" s="116"/>
      <c r="O8723" s="116"/>
      <c r="T8723" s="103"/>
      <c r="Y8723" s="130" t="s">
        <v>155</v>
      </c>
      <c r="Z8723" s="130" t="s">
        <v>372</v>
      </c>
    </row>
    <row r="8724">
      <c r="L8724" s="116"/>
      <c r="M8724" s="116"/>
      <c r="N8724" s="116"/>
      <c r="O8724" s="116"/>
      <c r="T8724" s="103"/>
      <c r="Y8724" s="130" t="s">
        <v>582</v>
      </c>
      <c r="Z8724" s="130" t="s">
        <v>451</v>
      </c>
    </row>
    <row r="8725">
      <c r="L8725" s="116"/>
      <c r="M8725" s="116"/>
      <c r="N8725" s="116"/>
      <c r="O8725" s="116"/>
      <c r="T8725" s="103"/>
      <c r="Y8725" s="130" t="s">
        <v>255</v>
      </c>
      <c r="Z8725" s="130" t="s">
        <v>425</v>
      </c>
    </row>
    <row r="8726">
      <c r="L8726" s="116"/>
      <c r="M8726" s="116"/>
      <c r="N8726" s="116"/>
      <c r="O8726" s="116"/>
      <c r="T8726" s="103"/>
      <c r="Y8726" s="130" t="s">
        <v>103</v>
      </c>
      <c r="Z8726" s="130" t="s">
        <v>464</v>
      </c>
    </row>
    <row r="8727">
      <c r="L8727" s="116"/>
      <c r="M8727" s="116"/>
      <c r="N8727" s="116"/>
      <c r="O8727" s="116"/>
      <c r="T8727" s="103"/>
      <c r="Y8727" s="130" t="s">
        <v>75</v>
      </c>
      <c r="Z8727" s="130" t="s">
        <v>398</v>
      </c>
    </row>
    <row r="8728">
      <c r="L8728" s="116"/>
      <c r="M8728" s="116"/>
      <c r="N8728" s="116"/>
      <c r="O8728" s="116"/>
      <c r="T8728" s="103"/>
      <c r="Y8728" s="130" t="s">
        <v>131</v>
      </c>
      <c r="Z8728" s="130" t="s">
        <v>432</v>
      </c>
    </row>
    <row r="8729">
      <c r="L8729" s="116"/>
      <c r="M8729" s="116"/>
      <c r="N8729" s="116"/>
      <c r="O8729" s="116"/>
      <c r="T8729" s="103"/>
      <c r="Y8729" s="130" t="s">
        <v>193</v>
      </c>
      <c r="Z8729" s="130" t="s">
        <v>490</v>
      </c>
    </row>
    <row r="8730">
      <c r="L8730" s="116"/>
      <c r="M8730" s="116"/>
      <c r="N8730" s="116"/>
      <c r="O8730" s="116"/>
      <c r="T8730" s="103"/>
      <c r="Y8730" s="130" t="s">
        <v>129</v>
      </c>
      <c r="Z8730" s="130" t="s">
        <v>372</v>
      </c>
    </row>
    <row r="8731">
      <c r="L8731" s="116"/>
      <c r="M8731" s="116"/>
      <c r="N8731" s="116"/>
      <c r="O8731" s="116"/>
      <c r="T8731" s="103"/>
      <c r="Y8731" s="130" t="s">
        <v>89</v>
      </c>
      <c r="Z8731" s="130" t="s">
        <v>417</v>
      </c>
    </row>
    <row r="8732">
      <c r="L8732" s="116"/>
      <c r="M8732" s="116"/>
      <c r="N8732" s="116"/>
      <c r="O8732" s="116"/>
      <c r="T8732" s="103"/>
      <c r="Y8732" s="130" t="s">
        <v>60</v>
      </c>
      <c r="Z8732" s="130" t="s">
        <v>417</v>
      </c>
    </row>
    <row r="8733">
      <c r="L8733" s="116"/>
      <c r="M8733" s="116"/>
      <c r="N8733" s="116"/>
      <c r="O8733" s="116"/>
      <c r="T8733" s="103"/>
      <c r="Y8733" s="130" t="s">
        <v>585</v>
      </c>
      <c r="Z8733" s="130" t="s">
        <v>417</v>
      </c>
    </row>
    <row r="8734">
      <c r="L8734" s="116"/>
      <c r="M8734" s="116"/>
      <c r="N8734" s="116"/>
      <c r="O8734" s="116"/>
      <c r="T8734" s="103"/>
      <c r="Y8734" s="130" t="s">
        <v>135</v>
      </c>
      <c r="Z8734" s="130" t="s">
        <v>459</v>
      </c>
    </row>
    <row r="8735">
      <c r="L8735" s="116"/>
      <c r="M8735" s="116"/>
      <c r="N8735" s="116"/>
      <c r="O8735" s="116"/>
      <c r="T8735" s="103"/>
      <c r="Y8735" s="130" t="s">
        <v>189</v>
      </c>
      <c r="Z8735" s="130" t="s">
        <v>490</v>
      </c>
    </row>
    <row r="8736">
      <c r="L8736" s="116"/>
      <c r="M8736" s="116"/>
      <c r="N8736" s="116"/>
      <c r="O8736" s="116"/>
      <c r="T8736" s="103"/>
      <c r="Y8736" s="130" t="s">
        <v>211</v>
      </c>
      <c r="Z8736" s="130" t="s">
        <v>492</v>
      </c>
    </row>
    <row r="8737">
      <c r="L8737" s="116"/>
      <c r="M8737" s="116"/>
      <c r="N8737" s="116"/>
      <c r="O8737" s="116"/>
      <c r="T8737" s="103"/>
      <c r="Y8737" s="130" t="s">
        <v>608</v>
      </c>
      <c r="Z8737" s="130" t="s">
        <v>407</v>
      </c>
    </row>
    <row r="8738">
      <c r="L8738" s="116"/>
      <c r="M8738" s="116"/>
      <c r="N8738" s="116"/>
      <c r="O8738" s="116"/>
      <c r="T8738" s="103"/>
      <c r="Y8738" s="130" t="s">
        <v>77</v>
      </c>
      <c r="Z8738" s="130" t="s">
        <v>427</v>
      </c>
    </row>
    <row r="8739">
      <c r="L8739" s="116"/>
      <c r="M8739" s="116"/>
      <c r="N8739" s="116"/>
      <c r="O8739" s="116"/>
      <c r="T8739" s="103"/>
      <c r="Y8739" s="130" t="s">
        <v>163</v>
      </c>
      <c r="Z8739" s="130" t="s">
        <v>372</v>
      </c>
    </row>
    <row r="8740">
      <c r="L8740" s="116"/>
      <c r="M8740" s="116"/>
      <c r="N8740" s="116"/>
      <c r="O8740" s="116"/>
      <c r="T8740" s="103"/>
      <c r="Y8740" s="130" t="s">
        <v>111</v>
      </c>
      <c r="Z8740" s="130" t="s">
        <v>372</v>
      </c>
    </row>
    <row r="8741">
      <c r="L8741" s="116"/>
      <c r="M8741" s="116"/>
      <c r="N8741" s="116"/>
      <c r="O8741" s="116"/>
      <c r="T8741" s="103"/>
      <c r="Y8741" s="130" t="s">
        <v>191</v>
      </c>
      <c r="Z8741" s="130" t="s">
        <v>384</v>
      </c>
    </row>
    <row r="8742">
      <c r="L8742" s="116"/>
      <c r="M8742" s="116"/>
      <c r="N8742" s="116"/>
      <c r="O8742" s="116"/>
      <c r="T8742" s="103"/>
      <c r="Y8742" s="130" t="s">
        <v>542</v>
      </c>
      <c r="Z8742" s="130" t="s">
        <v>421</v>
      </c>
    </row>
    <row r="8743">
      <c r="L8743" s="116"/>
      <c r="M8743" s="116"/>
      <c r="N8743" s="116"/>
      <c r="O8743" s="116"/>
      <c r="T8743" s="103"/>
      <c r="Y8743" s="130" t="s">
        <v>87</v>
      </c>
      <c r="Z8743" s="130" t="s">
        <v>439</v>
      </c>
    </row>
    <row r="8744">
      <c r="L8744" s="116"/>
      <c r="M8744" s="116"/>
      <c r="N8744" s="116"/>
      <c r="O8744" s="116"/>
      <c r="T8744" s="103"/>
      <c r="Y8744" s="130" t="s">
        <v>596</v>
      </c>
      <c r="Z8744" s="130" t="s">
        <v>419</v>
      </c>
    </row>
    <row r="8745">
      <c r="L8745" s="116"/>
      <c r="M8745" s="116"/>
      <c r="N8745" s="116"/>
      <c r="O8745" s="116"/>
      <c r="T8745" s="103"/>
      <c r="Y8745" s="130" t="s">
        <v>73</v>
      </c>
      <c r="Z8745" s="130" t="s">
        <v>489</v>
      </c>
    </row>
    <row r="8746">
      <c r="L8746" s="116"/>
      <c r="M8746" s="116"/>
      <c r="N8746" s="116"/>
      <c r="O8746" s="116"/>
      <c r="T8746" s="103"/>
      <c r="Y8746" s="130" t="s">
        <v>125</v>
      </c>
      <c r="Z8746" s="130" t="s">
        <v>367</v>
      </c>
    </row>
    <row r="8747">
      <c r="L8747" s="116"/>
      <c r="M8747" s="116"/>
      <c r="N8747" s="116"/>
      <c r="O8747" s="116"/>
      <c r="T8747" s="103"/>
      <c r="Y8747" s="130" t="s">
        <v>175</v>
      </c>
      <c r="Z8747" s="130" t="s">
        <v>498</v>
      </c>
    </row>
    <row r="8748">
      <c r="L8748" s="116"/>
      <c r="M8748" s="116"/>
      <c r="N8748" s="116"/>
      <c r="O8748" s="116"/>
      <c r="T8748" s="103"/>
      <c r="Y8748" s="130" t="s">
        <v>83</v>
      </c>
      <c r="Z8748" s="130" t="s">
        <v>427</v>
      </c>
    </row>
    <row r="8749">
      <c r="L8749" s="116"/>
      <c r="M8749" s="116"/>
      <c r="N8749" s="116"/>
      <c r="O8749" s="116"/>
      <c r="T8749" s="103"/>
      <c r="Y8749" s="130" t="s">
        <v>187</v>
      </c>
      <c r="Z8749" s="130" t="s">
        <v>490</v>
      </c>
    </row>
    <row r="8750">
      <c r="L8750" s="116"/>
      <c r="M8750" s="116"/>
      <c r="N8750" s="116"/>
      <c r="O8750" s="116"/>
      <c r="T8750" s="103"/>
      <c r="Y8750" s="130" t="s">
        <v>229</v>
      </c>
      <c r="Z8750" s="130" t="s">
        <v>490</v>
      </c>
    </row>
    <row r="8751">
      <c r="L8751" s="116"/>
      <c r="M8751" s="116"/>
      <c r="N8751" s="116"/>
      <c r="O8751" s="116"/>
      <c r="T8751" s="103"/>
      <c r="Y8751" s="130" t="s">
        <v>621</v>
      </c>
      <c r="Z8751" s="130" t="s">
        <v>490</v>
      </c>
    </row>
    <row r="8752">
      <c r="L8752" s="116"/>
      <c r="M8752" s="116"/>
      <c r="N8752" s="116"/>
      <c r="O8752" s="116"/>
      <c r="T8752" s="103"/>
      <c r="Y8752" s="130" t="s">
        <v>121</v>
      </c>
      <c r="Z8752" s="130" t="s">
        <v>367</v>
      </c>
    </row>
    <row r="8753">
      <c r="L8753" s="116"/>
      <c r="M8753" s="116"/>
      <c r="N8753" s="116"/>
      <c r="O8753" s="116"/>
      <c r="T8753" s="103"/>
      <c r="Y8753" s="130" t="s">
        <v>616</v>
      </c>
      <c r="Z8753" s="130" t="s">
        <v>432</v>
      </c>
    </row>
    <row r="8754">
      <c r="L8754" s="116"/>
      <c r="M8754" s="116"/>
      <c r="N8754" s="116"/>
      <c r="O8754" s="116"/>
      <c r="T8754" s="103"/>
      <c r="Y8754" s="130" t="s">
        <v>67</v>
      </c>
      <c r="Z8754" s="130" t="s">
        <v>435</v>
      </c>
    </row>
    <row r="8755">
      <c r="L8755" s="116"/>
      <c r="M8755" s="116"/>
      <c r="N8755" s="116"/>
      <c r="O8755" s="116"/>
      <c r="T8755" s="103"/>
      <c r="Y8755" s="130" t="s">
        <v>611</v>
      </c>
      <c r="Z8755" s="130" t="s">
        <v>404</v>
      </c>
    </row>
    <row r="8756">
      <c r="L8756" s="116"/>
      <c r="M8756" s="116"/>
      <c r="N8756" s="116"/>
      <c r="O8756" s="116"/>
      <c r="T8756" s="103"/>
      <c r="Y8756" s="130" t="s">
        <v>69</v>
      </c>
      <c r="Z8756" s="130" t="s">
        <v>468</v>
      </c>
    </row>
    <row r="8757">
      <c r="L8757" s="116"/>
      <c r="M8757" s="116"/>
      <c r="N8757" s="116"/>
      <c r="O8757" s="116"/>
      <c r="T8757" s="103"/>
      <c r="Y8757" s="130" t="s">
        <v>243</v>
      </c>
      <c r="Z8757" s="130" t="s">
        <v>486</v>
      </c>
    </row>
    <row r="8758">
      <c r="L8758" s="116"/>
      <c r="M8758" s="116"/>
      <c r="N8758" s="116"/>
      <c r="O8758" s="116"/>
      <c r="T8758" s="103"/>
      <c r="Y8758" s="130" t="s">
        <v>139</v>
      </c>
      <c r="Z8758" s="130" t="s">
        <v>427</v>
      </c>
    </row>
    <row r="8759">
      <c r="L8759" s="116"/>
      <c r="M8759" s="116"/>
      <c r="N8759" s="116"/>
      <c r="O8759" s="116"/>
      <c r="T8759" s="103"/>
      <c r="Y8759" s="130" t="s">
        <v>603</v>
      </c>
      <c r="Z8759" s="130" t="s">
        <v>492</v>
      </c>
    </row>
    <row r="8760">
      <c r="L8760" s="116"/>
      <c r="M8760" s="116"/>
      <c r="N8760" s="116"/>
      <c r="O8760" s="116"/>
      <c r="T8760" s="103"/>
      <c r="Y8760" s="130" t="s">
        <v>619</v>
      </c>
      <c r="Z8760" s="130" t="s">
        <v>492</v>
      </c>
    </row>
    <row r="8761">
      <c r="L8761" s="116"/>
      <c r="M8761" s="116"/>
      <c r="N8761" s="116"/>
      <c r="O8761" s="116"/>
      <c r="T8761" s="103"/>
      <c r="Y8761" s="130" t="s">
        <v>81</v>
      </c>
      <c r="Z8761" s="130" t="s">
        <v>413</v>
      </c>
    </row>
    <row r="8762">
      <c r="L8762" s="116"/>
      <c r="M8762" s="116"/>
      <c r="N8762" s="116"/>
      <c r="O8762" s="116"/>
      <c r="T8762" s="103"/>
      <c r="Y8762" s="130" t="s">
        <v>97</v>
      </c>
      <c r="Z8762" s="130" t="s">
        <v>471</v>
      </c>
    </row>
    <row r="8763">
      <c r="L8763" s="116"/>
      <c r="M8763" s="116"/>
      <c r="N8763" s="116"/>
      <c r="O8763" s="116"/>
      <c r="T8763" s="103"/>
      <c r="Y8763" s="130" t="s">
        <v>123</v>
      </c>
      <c r="Z8763" s="130" t="s">
        <v>480</v>
      </c>
    </row>
    <row r="8764">
      <c r="L8764" s="116"/>
      <c r="M8764" s="116"/>
      <c r="N8764" s="116"/>
      <c r="O8764" s="116"/>
      <c r="T8764" s="103"/>
      <c r="Y8764" s="130" t="s">
        <v>548</v>
      </c>
      <c r="Z8764" s="130" t="s">
        <v>464</v>
      </c>
    </row>
    <row r="8765">
      <c r="L8765" s="116"/>
      <c r="M8765" s="116"/>
      <c r="N8765" s="116"/>
      <c r="O8765" s="116"/>
      <c r="T8765" s="103"/>
      <c r="Y8765" s="130" t="s">
        <v>91</v>
      </c>
      <c r="Z8765" s="130" t="s">
        <v>483</v>
      </c>
    </row>
    <row r="8766">
      <c r="L8766" s="116"/>
      <c r="M8766" s="116"/>
      <c r="N8766" s="116"/>
      <c r="O8766" s="116"/>
      <c r="T8766" s="103"/>
      <c r="Y8766" s="130" t="s">
        <v>155</v>
      </c>
      <c r="Z8766" s="130" t="s">
        <v>372</v>
      </c>
    </row>
    <row r="8767">
      <c r="L8767" s="116"/>
      <c r="M8767" s="116"/>
      <c r="N8767" s="116"/>
      <c r="O8767" s="116"/>
      <c r="T8767" s="103"/>
      <c r="Y8767" s="130" t="s">
        <v>582</v>
      </c>
      <c r="Z8767" s="130" t="s">
        <v>451</v>
      </c>
    </row>
    <row r="8768">
      <c r="L8768" s="116"/>
      <c r="M8768" s="116"/>
      <c r="N8768" s="116"/>
      <c r="O8768" s="116"/>
      <c r="T8768" s="103"/>
      <c r="Y8768" s="130" t="s">
        <v>255</v>
      </c>
      <c r="Z8768" s="130" t="s">
        <v>425</v>
      </c>
    </row>
    <row r="8769">
      <c r="L8769" s="116"/>
      <c r="M8769" s="116"/>
      <c r="N8769" s="116"/>
      <c r="O8769" s="116"/>
      <c r="T8769" s="103"/>
      <c r="Y8769" s="130" t="s">
        <v>103</v>
      </c>
      <c r="Z8769" s="130" t="s">
        <v>464</v>
      </c>
    </row>
    <row r="8770">
      <c r="L8770" s="116"/>
      <c r="M8770" s="116"/>
      <c r="N8770" s="116"/>
      <c r="O8770" s="116"/>
      <c r="T8770" s="103"/>
      <c r="Y8770" s="130" t="s">
        <v>75</v>
      </c>
      <c r="Z8770" s="130" t="s">
        <v>398</v>
      </c>
    </row>
    <row r="8771">
      <c r="L8771" s="116"/>
      <c r="M8771" s="116"/>
      <c r="N8771" s="116"/>
      <c r="O8771" s="116"/>
      <c r="T8771" s="103"/>
      <c r="Y8771" s="130" t="s">
        <v>131</v>
      </c>
      <c r="Z8771" s="130" t="s">
        <v>432</v>
      </c>
    </row>
    <row r="8772">
      <c r="L8772" s="116"/>
      <c r="M8772" s="116"/>
      <c r="N8772" s="116"/>
      <c r="O8772" s="116"/>
      <c r="T8772" s="103"/>
      <c r="Y8772" s="130" t="s">
        <v>193</v>
      </c>
      <c r="Z8772" s="130" t="s">
        <v>490</v>
      </c>
    </row>
    <row r="8773">
      <c r="L8773" s="116"/>
      <c r="M8773" s="116"/>
      <c r="N8773" s="116"/>
      <c r="O8773" s="116"/>
      <c r="T8773" s="103"/>
      <c r="Y8773" s="130" t="s">
        <v>129</v>
      </c>
      <c r="Z8773" s="130" t="s">
        <v>372</v>
      </c>
    </row>
    <row r="8774">
      <c r="L8774" s="116"/>
      <c r="M8774" s="116"/>
      <c r="N8774" s="116"/>
      <c r="O8774" s="116"/>
      <c r="T8774" s="103"/>
      <c r="Y8774" s="130" t="s">
        <v>89</v>
      </c>
      <c r="Z8774" s="130" t="s">
        <v>417</v>
      </c>
    </row>
    <row r="8775">
      <c r="L8775" s="116"/>
      <c r="M8775" s="116"/>
      <c r="N8775" s="116"/>
      <c r="O8775" s="116"/>
      <c r="T8775" s="103"/>
      <c r="Y8775" s="130" t="s">
        <v>60</v>
      </c>
      <c r="Z8775" s="130" t="s">
        <v>417</v>
      </c>
    </row>
    <row r="8776">
      <c r="L8776" s="116"/>
      <c r="M8776" s="116"/>
      <c r="N8776" s="116"/>
      <c r="O8776" s="116"/>
      <c r="T8776" s="103"/>
      <c r="Y8776" s="130" t="s">
        <v>585</v>
      </c>
      <c r="Z8776" s="130" t="s">
        <v>417</v>
      </c>
    </row>
    <row r="8777">
      <c r="L8777" s="116"/>
      <c r="M8777" s="116"/>
      <c r="N8777" s="116"/>
      <c r="O8777" s="116"/>
      <c r="T8777" s="103"/>
      <c r="Y8777" s="130" t="s">
        <v>135</v>
      </c>
      <c r="Z8777" s="130" t="s">
        <v>459</v>
      </c>
    </row>
    <row r="8778">
      <c r="L8778" s="116"/>
      <c r="M8778" s="116"/>
      <c r="N8778" s="116"/>
      <c r="O8778" s="116"/>
      <c r="T8778" s="103"/>
      <c r="Y8778" s="130" t="s">
        <v>189</v>
      </c>
      <c r="Z8778" s="130" t="s">
        <v>490</v>
      </c>
    </row>
    <row r="8779">
      <c r="L8779" s="116"/>
      <c r="M8779" s="116"/>
      <c r="N8779" s="116"/>
      <c r="O8779" s="116"/>
      <c r="T8779" s="103"/>
      <c r="Y8779" s="130" t="s">
        <v>211</v>
      </c>
      <c r="Z8779" s="130" t="s">
        <v>492</v>
      </c>
    </row>
    <row r="8780">
      <c r="L8780" s="116"/>
      <c r="M8780" s="116"/>
      <c r="N8780" s="116"/>
      <c r="O8780" s="116"/>
      <c r="T8780" s="103"/>
      <c r="Y8780" s="130" t="s">
        <v>77</v>
      </c>
      <c r="Z8780" s="130" t="s">
        <v>427</v>
      </c>
    </row>
    <row r="8781">
      <c r="L8781" s="116"/>
      <c r="M8781" s="116"/>
      <c r="N8781" s="116"/>
      <c r="O8781" s="116"/>
      <c r="T8781" s="103"/>
      <c r="Y8781" s="130" t="s">
        <v>163</v>
      </c>
      <c r="Z8781" s="130" t="s">
        <v>372</v>
      </c>
    </row>
    <row r="8782">
      <c r="L8782" s="116"/>
      <c r="M8782" s="116"/>
      <c r="N8782" s="116"/>
      <c r="O8782" s="116"/>
      <c r="T8782" s="103"/>
      <c r="Y8782" s="130" t="s">
        <v>111</v>
      </c>
      <c r="Z8782" s="130" t="s">
        <v>372</v>
      </c>
    </row>
    <row r="8783">
      <c r="L8783" s="116"/>
      <c r="M8783" s="116"/>
      <c r="N8783" s="116"/>
      <c r="O8783" s="116"/>
      <c r="T8783" s="103"/>
      <c r="Y8783" s="130" t="s">
        <v>191</v>
      </c>
      <c r="Z8783" s="130" t="s">
        <v>384</v>
      </c>
    </row>
    <row r="8784">
      <c r="L8784" s="116"/>
      <c r="M8784" s="116"/>
      <c r="N8784" s="116"/>
      <c r="O8784" s="116"/>
      <c r="T8784" s="103"/>
      <c r="Y8784" s="130" t="s">
        <v>542</v>
      </c>
      <c r="Z8784" s="130" t="s">
        <v>421</v>
      </c>
    </row>
    <row r="8785">
      <c r="L8785" s="116"/>
      <c r="M8785" s="116"/>
      <c r="N8785" s="116"/>
      <c r="O8785" s="116"/>
      <c r="T8785" s="103"/>
      <c r="Y8785" s="130" t="s">
        <v>87</v>
      </c>
      <c r="Z8785" s="130" t="s">
        <v>439</v>
      </c>
    </row>
    <row r="8786">
      <c r="L8786" s="116"/>
      <c r="M8786" s="116"/>
      <c r="N8786" s="116"/>
      <c r="O8786" s="116"/>
      <c r="T8786" s="103"/>
      <c r="Y8786" s="130" t="s">
        <v>596</v>
      </c>
      <c r="Z8786" s="130" t="s">
        <v>419</v>
      </c>
    </row>
    <row r="8787">
      <c r="L8787" s="116"/>
      <c r="M8787" s="116"/>
      <c r="N8787" s="116"/>
      <c r="O8787" s="116"/>
      <c r="T8787" s="103"/>
      <c r="Y8787" s="130" t="s">
        <v>73</v>
      </c>
      <c r="Z8787" s="130" t="s">
        <v>489</v>
      </c>
    </row>
    <row r="8788">
      <c r="L8788" s="116"/>
      <c r="M8788" s="116"/>
      <c r="N8788" s="116"/>
      <c r="O8788" s="116"/>
      <c r="T8788" s="103"/>
      <c r="Y8788" s="130" t="s">
        <v>125</v>
      </c>
      <c r="Z8788" s="130" t="s">
        <v>367</v>
      </c>
    </row>
    <row r="8789">
      <c r="L8789" s="116"/>
      <c r="M8789" s="116"/>
      <c r="N8789" s="116"/>
      <c r="O8789" s="116"/>
      <c r="T8789" s="103"/>
      <c r="Y8789" s="130" t="s">
        <v>175</v>
      </c>
      <c r="Z8789" s="130" t="s">
        <v>498</v>
      </c>
    </row>
    <row r="8790">
      <c r="L8790" s="116"/>
      <c r="M8790" s="116"/>
      <c r="N8790" s="116"/>
      <c r="O8790" s="116"/>
      <c r="T8790" s="103"/>
      <c r="Y8790" s="130" t="s">
        <v>83</v>
      </c>
      <c r="Z8790" s="130" t="s">
        <v>427</v>
      </c>
    </row>
    <row r="8791">
      <c r="L8791" s="116"/>
      <c r="M8791" s="116"/>
      <c r="N8791" s="116"/>
      <c r="O8791" s="116"/>
      <c r="T8791" s="103"/>
      <c r="Y8791" s="130" t="s">
        <v>187</v>
      </c>
      <c r="Z8791" s="130" t="s">
        <v>490</v>
      </c>
    </row>
    <row r="8792">
      <c r="L8792" s="116"/>
      <c r="M8792" s="116"/>
      <c r="N8792" s="116"/>
      <c r="O8792" s="116"/>
      <c r="T8792" s="103"/>
      <c r="Y8792" s="130" t="s">
        <v>227</v>
      </c>
      <c r="Z8792" s="130" t="s">
        <v>490</v>
      </c>
    </row>
    <row r="8793">
      <c r="L8793" s="116"/>
      <c r="M8793" s="116"/>
      <c r="N8793" s="116"/>
      <c r="O8793" s="116"/>
      <c r="T8793" s="103"/>
      <c r="Y8793" s="130" t="s">
        <v>229</v>
      </c>
      <c r="Z8793" s="130" t="s">
        <v>490</v>
      </c>
    </row>
    <row r="8794">
      <c r="L8794" s="116"/>
      <c r="M8794" s="116"/>
      <c r="N8794" s="116"/>
      <c r="O8794" s="116"/>
      <c r="T8794" s="103"/>
      <c r="Y8794" s="130" t="s">
        <v>621</v>
      </c>
      <c r="Z8794" s="130" t="s">
        <v>490</v>
      </c>
    </row>
    <row r="8795">
      <c r="L8795" s="116"/>
      <c r="M8795" s="116"/>
      <c r="N8795" s="116"/>
      <c r="O8795" s="116"/>
      <c r="T8795" s="103"/>
      <c r="Y8795" s="130" t="s">
        <v>121</v>
      </c>
      <c r="Z8795" s="130" t="s">
        <v>367</v>
      </c>
    </row>
    <row r="8796">
      <c r="L8796" s="116"/>
      <c r="M8796" s="116"/>
      <c r="N8796" s="116"/>
      <c r="O8796" s="116"/>
      <c r="T8796" s="103"/>
      <c r="Y8796" s="130" t="s">
        <v>616</v>
      </c>
      <c r="Z8796" s="130" t="s">
        <v>432</v>
      </c>
    </row>
    <row r="8797">
      <c r="L8797" s="116"/>
      <c r="M8797" s="116"/>
      <c r="N8797" s="116"/>
      <c r="O8797" s="116"/>
      <c r="T8797" s="103"/>
      <c r="Y8797" s="130" t="s">
        <v>67</v>
      </c>
      <c r="Z8797" s="130" t="s">
        <v>435</v>
      </c>
    </row>
    <row r="8798">
      <c r="L8798" s="116"/>
      <c r="M8798" s="116"/>
      <c r="N8798" s="116"/>
      <c r="O8798" s="116"/>
      <c r="T8798" s="103"/>
      <c r="Y8798" s="130" t="s">
        <v>611</v>
      </c>
      <c r="Z8798" s="130" t="s">
        <v>404</v>
      </c>
    </row>
    <row r="8799">
      <c r="L8799" s="116"/>
      <c r="M8799" s="116"/>
      <c r="N8799" s="116"/>
      <c r="O8799" s="116"/>
      <c r="T8799" s="103"/>
      <c r="Y8799" s="130" t="s">
        <v>69</v>
      </c>
      <c r="Z8799" s="130" t="s">
        <v>468</v>
      </c>
    </row>
    <row r="8800">
      <c r="L8800" s="116"/>
      <c r="M8800" s="116"/>
      <c r="N8800" s="116"/>
      <c r="O8800" s="116"/>
      <c r="T8800" s="103"/>
      <c r="Y8800" s="130" t="s">
        <v>243</v>
      </c>
      <c r="Z8800" s="130" t="s">
        <v>486</v>
      </c>
    </row>
    <row r="8801">
      <c r="L8801" s="116"/>
      <c r="M8801" s="116"/>
      <c r="N8801" s="116"/>
      <c r="O8801" s="116"/>
      <c r="T8801" s="103"/>
      <c r="Y8801" s="130" t="s">
        <v>139</v>
      </c>
      <c r="Z8801" s="130" t="s">
        <v>427</v>
      </c>
    </row>
    <row r="8802">
      <c r="L8802" s="116"/>
      <c r="M8802" s="116"/>
      <c r="N8802" s="116"/>
      <c r="O8802" s="116"/>
      <c r="T8802" s="103"/>
      <c r="Y8802" s="130" t="s">
        <v>603</v>
      </c>
      <c r="Z8802" s="130" t="s">
        <v>492</v>
      </c>
    </row>
    <row r="8803">
      <c r="L8803" s="116"/>
      <c r="M8803" s="116"/>
      <c r="N8803" s="116"/>
      <c r="O8803" s="116"/>
      <c r="T8803" s="103"/>
      <c r="Y8803" s="130" t="s">
        <v>81</v>
      </c>
      <c r="Z8803" s="130" t="s">
        <v>413</v>
      </c>
    </row>
    <row r="8804">
      <c r="L8804" s="116"/>
      <c r="M8804" s="116"/>
      <c r="N8804" s="116"/>
      <c r="O8804" s="116"/>
      <c r="T8804" s="103"/>
      <c r="Y8804" s="130" t="s">
        <v>97</v>
      </c>
      <c r="Z8804" s="130" t="s">
        <v>471</v>
      </c>
    </row>
    <row r="8805">
      <c r="L8805" s="116"/>
      <c r="M8805" s="116"/>
      <c r="N8805" s="116"/>
      <c r="O8805" s="116"/>
      <c r="T8805" s="103"/>
      <c r="Y8805" s="130" t="s">
        <v>123</v>
      </c>
      <c r="Z8805" s="130" t="s">
        <v>480</v>
      </c>
    </row>
    <row r="8806">
      <c r="L8806" s="116"/>
      <c r="M8806" s="116"/>
      <c r="N8806" s="116"/>
      <c r="O8806" s="116"/>
      <c r="T8806" s="103"/>
      <c r="Y8806" s="130" t="s">
        <v>548</v>
      </c>
      <c r="Z8806" s="130" t="s">
        <v>464</v>
      </c>
    </row>
    <row r="8807">
      <c r="L8807" s="116"/>
      <c r="M8807" s="116"/>
      <c r="N8807" s="116"/>
      <c r="O8807" s="116"/>
      <c r="T8807" s="103"/>
      <c r="Y8807" s="130" t="s">
        <v>91</v>
      </c>
      <c r="Z8807" s="130" t="s">
        <v>483</v>
      </c>
    </row>
    <row r="8808">
      <c r="L8808" s="116"/>
      <c r="M8808" s="116"/>
      <c r="N8808" s="116"/>
      <c r="O8808" s="116"/>
      <c r="T8808" s="103"/>
      <c r="Y8808" s="130" t="s">
        <v>155</v>
      </c>
      <c r="Z8808" s="130" t="s">
        <v>372</v>
      </c>
    </row>
    <row r="8809">
      <c r="L8809" s="116"/>
      <c r="M8809" s="116"/>
      <c r="N8809" s="116"/>
      <c r="O8809" s="116"/>
      <c r="T8809" s="103"/>
      <c r="Y8809" s="130" t="s">
        <v>582</v>
      </c>
      <c r="Z8809" s="130" t="s">
        <v>451</v>
      </c>
    </row>
    <row r="8810">
      <c r="L8810" s="116"/>
      <c r="M8810" s="116"/>
      <c r="N8810" s="116"/>
      <c r="O8810" s="116"/>
      <c r="T8810" s="103"/>
      <c r="Y8810" s="130" t="s">
        <v>255</v>
      </c>
      <c r="Z8810" s="130" t="s">
        <v>425</v>
      </c>
    </row>
    <row r="8811">
      <c r="L8811" s="116"/>
      <c r="M8811" s="116"/>
      <c r="N8811" s="116"/>
      <c r="O8811" s="116"/>
      <c r="T8811" s="103"/>
      <c r="Y8811" s="130" t="s">
        <v>103</v>
      </c>
      <c r="Z8811" s="130" t="s">
        <v>464</v>
      </c>
    </row>
    <row r="8812">
      <c r="L8812" s="116"/>
      <c r="M8812" s="116"/>
      <c r="N8812" s="116"/>
      <c r="O8812" s="116"/>
      <c r="T8812" s="103"/>
      <c r="Y8812" s="130" t="s">
        <v>75</v>
      </c>
      <c r="Z8812" s="130" t="s">
        <v>398</v>
      </c>
    </row>
    <row r="8813">
      <c r="L8813" s="116"/>
      <c r="M8813" s="116"/>
      <c r="N8813" s="116"/>
      <c r="O8813" s="116"/>
      <c r="T8813" s="103"/>
      <c r="Y8813" s="130" t="s">
        <v>131</v>
      </c>
      <c r="Z8813" s="130" t="s">
        <v>432</v>
      </c>
    </row>
    <row r="8814">
      <c r="L8814" s="116"/>
      <c r="M8814" s="116"/>
      <c r="N8814" s="116"/>
      <c r="O8814" s="116"/>
      <c r="T8814" s="103"/>
      <c r="Y8814" s="130" t="s">
        <v>129</v>
      </c>
      <c r="Z8814" s="130" t="s">
        <v>372</v>
      </c>
    </row>
    <row r="8815">
      <c r="L8815" s="116"/>
      <c r="M8815" s="116"/>
      <c r="N8815" s="116"/>
      <c r="O8815" s="116"/>
      <c r="T8815" s="103"/>
      <c r="Y8815" s="130" t="s">
        <v>89</v>
      </c>
      <c r="Z8815" s="130" t="s">
        <v>417</v>
      </c>
    </row>
    <row r="8816">
      <c r="L8816" s="116"/>
      <c r="M8816" s="116"/>
      <c r="N8816" s="116"/>
      <c r="O8816" s="116"/>
      <c r="T8816" s="103"/>
      <c r="Y8816" s="130" t="s">
        <v>625</v>
      </c>
      <c r="Z8816" s="130" t="s">
        <v>381</v>
      </c>
    </row>
    <row r="8817">
      <c r="L8817" s="116"/>
      <c r="M8817" s="116"/>
      <c r="N8817" s="116"/>
      <c r="O8817" s="116"/>
      <c r="T8817" s="103"/>
      <c r="Y8817" s="130" t="s">
        <v>60</v>
      </c>
      <c r="Z8817" s="130" t="s">
        <v>417</v>
      </c>
    </row>
    <row r="8818">
      <c r="L8818" s="116"/>
      <c r="M8818" s="116"/>
      <c r="N8818" s="116"/>
      <c r="O8818" s="116"/>
      <c r="T8818" s="103"/>
      <c r="Y8818" s="130" t="s">
        <v>585</v>
      </c>
      <c r="Z8818" s="130" t="s">
        <v>417</v>
      </c>
    </row>
    <row r="8819">
      <c r="L8819" s="116"/>
      <c r="M8819" s="116"/>
      <c r="N8819" s="116"/>
      <c r="O8819" s="116"/>
      <c r="T8819" s="103"/>
      <c r="Y8819" s="130" t="s">
        <v>135</v>
      </c>
      <c r="Z8819" s="130" t="s">
        <v>459</v>
      </c>
    </row>
    <row r="8820">
      <c r="L8820" s="116"/>
      <c r="M8820" s="116"/>
      <c r="N8820" s="116"/>
      <c r="O8820" s="116"/>
      <c r="T8820" s="103"/>
      <c r="Y8820" s="130" t="s">
        <v>189</v>
      </c>
      <c r="Z8820" s="130" t="s">
        <v>490</v>
      </c>
    </row>
    <row r="8821">
      <c r="L8821" s="116"/>
      <c r="M8821" s="116"/>
      <c r="N8821" s="116"/>
      <c r="O8821" s="116"/>
      <c r="T8821" s="103"/>
      <c r="Y8821" s="130" t="s">
        <v>211</v>
      </c>
      <c r="Z8821" s="130" t="s">
        <v>492</v>
      </c>
    </row>
    <row r="8822">
      <c r="L8822" s="116"/>
      <c r="M8822" s="116"/>
      <c r="N8822" s="116"/>
      <c r="O8822" s="116"/>
      <c r="T8822" s="103"/>
      <c r="Y8822" s="130" t="s">
        <v>608</v>
      </c>
      <c r="Z8822" s="130" t="s">
        <v>407</v>
      </c>
    </row>
    <row r="8823">
      <c r="L8823" s="116"/>
      <c r="M8823" s="116"/>
      <c r="N8823" s="116"/>
      <c r="O8823" s="116"/>
      <c r="T8823" s="103"/>
      <c r="Y8823" s="130" t="s">
        <v>77</v>
      </c>
      <c r="Z8823" s="130" t="s">
        <v>427</v>
      </c>
    </row>
    <row r="8824">
      <c r="L8824" s="116"/>
      <c r="M8824" s="116"/>
      <c r="N8824" s="116"/>
      <c r="O8824" s="116"/>
      <c r="T8824" s="103"/>
      <c r="Y8824" s="130" t="s">
        <v>163</v>
      </c>
      <c r="Z8824" s="130" t="s">
        <v>372</v>
      </c>
    </row>
    <row r="8825">
      <c r="L8825" s="116"/>
      <c r="M8825" s="116"/>
      <c r="N8825" s="116"/>
      <c r="O8825" s="116"/>
      <c r="T8825" s="103"/>
      <c r="Y8825" s="130" t="s">
        <v>111</v>
      </c>
      <c r="Z8825" s="130" t="s">
        <v>372</v>
      </c>
    </row>
    <row r="8826">
      <c r="L8826" s="116"/>
      <c r="M8826" s="116"/>
      <c r="N8826" s="116"/>
      <c r="O8826" s="116"/>
      <c r="T8826" s="103"/>
      <c r="Y8826" s="130" t="s">
        <v>626</v>
      </c>
      <c r="Z8826" s="130" t="s">
        <v>381</v>
      </c>
    </row>
    <row r="8827">
      <c r="L8827" s="116"/>
      <c r="M8827" s="116"/>
      <c r="N8827" s="116"/>
      <c r="O8827" s="116"/>
      <c r="T8827" s="103"/>
      <c r="Y8827" s="130" t="s">
        <v>191</v>
      </c>
      <c r="Z8827" s="130" t="s">
        <v>384</v>
      </c>
    </row>
    <row r="8828">
      <c r="L8828" s="116"/>
      <c r="M8828" s="116"/>
      <c r="N8828" s="116"/>
      <c r="O8828" s="116"/>
      <c r="T8828" s="103"/>
      <c r="Y8828" s="130" t="s">
        <v>542</v>
      </c>
      <c r="Z8828" s="130" t="s">
        <v>421</v>
      </c>
    </row>
    <row r="8829">
      <c r="L8829" s="116"/>
      <c r="M8829" s="116"/>
      <c r="N8829" s="116"/>
      <c r="O8829" s="116"/>
      <c r="T8829" s="103"/>
      <c r="Y8829" s="130" t="s">
        <v>87</v>
      </c>
      <c r="Z8829" s="130" t="s">
        <v>439</v>
      </c>
    </row>
    <row r="8830">
      <c r="L8830" s="116"/>
      <c r="M8830" s="116"/>
      <c r="N8830" s="116"/>
      <c r="O8830" s="116"/>
      <c r="T8830" s="103"/>
      <c r="Y8830" s="130" t="s">
        <v>596</v>
      </c>
      <c r="Z8830" s="130" t="s">
        <v>419</v>
      </c>
    </row>
    <row r="8831">
      <c r="L8831" s="116"/>
      <c r="M8831" s="116"/>
      <c r="N8831" s="116"/>
      <c r="O8831" s="116"/>
      <c r="T8831" s="103"/>
      <c r="Y8831" s="130" t="s">
        <v>73</v>
      </c>
      <c r="Z8831" s="130" t="s">
        <v>489</v>
      </c>
    </row>
    <row r="8832">
      <c r="L8832" s="116"/>
      <c r="M8832" s="116"/>
      <c r="N8832" s="116"/>
      <c r="O8832" s="116"/>
      <c r="T8832" s="103"/>
      <c r="Y8832" s="130" t="s">
        <v>125</v>
      </c>
      <c r="Z8832" s="130" t="s">
        <v>367</v>
      </c>
    </row>
    <row r="8833">
      <c r="L8833" s="116"/>
      <c r="M8833" s="116"/>
      <c r="N8833" s="116"/>
      <c r="O8833" s="116"/>
      <c r="T8833" s="103"/>
      <c r="Y8833" s="130" t="s">
        <v>175</v>
      </c>
      <c r="Z8833" s="130" t="s">
        <v>498</v>
      </c>
    </row>
    <row r="8834">
      <c r="L8834" s="116"/>
      <c r="M8834" s="116"/>
      <c r="N8834" s="116"/>
      <c r="O8834" s="116"/>
      <c r="T8834" s="103"/>
      <c r="Y8834" s="130" t="s">
        <v>83</v>
      </c>
      <c r="Z8834" s="130" t="s">
        <v>427</v>
      </c>
    </row>
    <row r="8835">
      <c r="L8835" s="116"/>
      <c r="M8835" s="116"/>
      <c r="N8835" s="116"/>
      <c r="O8835" s="116"/>
      <c r="T8835" s="103"/>
      <c r="Y8835" s="130" t="s">
        <v>187</v>
      </c>
      <c r="Z8835" s="130" t="s">
        <v>490</v>
      </c>
    </row>
    <row r="8836">
      <c r="L8836" s="116"/>
      <c r="M8836" s="116"/>
      <c r="N8836" s="116"/>
      <c r="O8836" s="116"/>
      <c r="T8836" s="103"/>
      <c r="Y8836" s="130" t="s">
        <v>227</v>
      </c>
      <c r="Z8836" s="130" t="s">
        <v>490</v>
      </c>
    </row>
    <row r="8837">
      <c r="L8837" s="116"/>
      <c r="M8837" s="116"/>
      <c r="N8837" s="116"/>
      <c r="O8837" s="116"/>
      <c r="T8837" s="103"/>
      <c r="Y8837" s="130" t="s">
        <v>229</v>
      </c>
      <c r="Z8837" s="130" t="s">
        <v>490</v>
      </c>
    </row>
    <row r="8838">
      <c r="L8838" s="116"/>
      <c r="M8838" s="116"/>
      <c r="N8838" s="116"/>
      <c r="O8838" s="116"/>
      <c r="T8838" s="103"/>
      <c r="Y8838" s="130" t="s">
        <v>621</v>
      </c>
      <c r="Z8838" s="130" t="s">
        <v>490</v>
      </c>
    </row>
    <row r="8839">
      <c r="L8839" s="116"/>
      <c r="M8839" s="116"/>
      <c r="N8839" s="116"/>
      <c r="O8839" s="116"/>
      <c r="T8839" s="103"/>
      <c r="Y8839" s="130" t="s">
        <v>121</v>
      </c>
      <c r="Z8839" s="130" t="s">
        <v>367</v>
      </c>
    </row>
    <row r="8840">
      <c r="L8840" s="116"/>
      <c r="M8840" s="116"/>
      <c r="N8840" s="116"/>
      <c r="O8840" s="116"/>
      <c r="T8840" s="103"/>
      <c r="Y8840" s="130" t="s">
        <v>616</v>
      </c>
      <c r="Z8840" s="130" t="s">
        <v>432</v>
      </c>
    </row>
    <row r="8841">
      <c r="L8841" s="116"/>
      <c r="M8841" s="116"/>
      <c r="N8841" s="116"/>
      <c r="O8841" s="116"/>
      <c r="T8841" s="103"/>
      <c r="Y8841" s="130" t="s">
        <v>627</v>
      </c>
      <c r="Z8841" s="130" t="s">
        <v>381</v>
      </c>
    </row>
    <row r="8842">
      <c r="L8842" s="116"/>
      <c r="M8842" s="116"/>
      <c r="N8842" s="116"/>
      <c r="O8842" s="116"/>
      <c r="T8842" s="103"/>
      <c r="Y8842" s="130" t="s">
        <v>67</v>
      </c>
      <c r="Z8842" s="130" t="s">
        <v>435</v>
      </c>
    </row>
    <row r="8843">
      <c r="L8843" s="116"/>
      <c r="M8843" s="116"/>
      <c r="N8843" s="116"/>
      <c r="O8843" s="116"/>
      <c r="T8843" s="103"/>
      <c r="Y8843" s="130" t="s">
        <v>611</v>
      </c>
      <c r="Z8843" s="130" t="s">
        <v>404</v>
      </c>
    </row>
    <row r="8844">
      <c r="L8844" s="116"/>
      <c r="M8844" s="116"/>
      <c r="N8844" s="116"/>
      <c r="O8844" s="116"/>
      <c r="T8844" s="103"/>
      <c r="Y8844" s="130" t="s">
        <v>69</v>
      </c>
      <c r="Z8844" s="130" t="s">
        <v>468</v>
      </c>
    </row>
    <row r="8845">
      <c r="L8845" s="116"/>
      <c r="M8845" s="116"/>
      <c r="N8845" s="116"/>
      <c r="O8845" s="116"/>
      <c r="T8845" s="103"/>
      <c r="Y8845" s="130" t="s">
        <v>243</v>
      </c>
      <c r="Z8845" s="130" t="s">
        <v>486</v>
      </c>
    </row>
    <row r="8846">
      <c r="L8846" s="116"/>
      <c r="M8846" s="116"/>
      <c r="N8846" s="116"/>
      <c r="O8846" s="116"/>
      <c r="T8846" s="103"/>
      <c r="Y8846" s="130" t="s">
        <v>139</v>
      </c>
      <c r="Z8846" s="130" t="s">
        <v>427</v>
      </c>
    </row>
    <row r="8847">
      <c r="L8847" s="116"/>
      <c r="M8847" s="116"/>
      <c r="N8847" s="116"/>
      <c r="O8847" s="116"/>
      <c r="T8847" s="103"/>
      <c r="Y8847" s="130" t="s">
        <v>603</v>
      </c>
      <c r="Z8847" s="130" t="s">
        <v>492</v>
      </c>
    </row>
    <row r="8848">
      <c r="L8848" s="116"/>
      <c r="M8848" s="116"/>
      <c r="N8848" s="116"/>
      <c r="O8848" s="116"/>
      <c r="T8848" s="103"/>
      <c r="Y8848" s="130" t="s">
        <v>81</v>
      </c>
      <c r="Z8848" s="130" t="s">
        <v>413</v>
      </c>
    </row>
    <row r="8849">
      <c r="L8849" s="116"/>
      <c r="M8849" s="116"/>
      <c r="N8849" s="116"/>
      <c r="O8849" s="116"/>
      <c r="T8849" s="103"/>
      <c r="Y8849" s="130" t="s">
        <v>97</v>
      </c>
      <c r="Z8849" s="130" t="s">
        <v>471</v>
      </c>
    </row>
    <row r="8850">
      <c r="L8850" s="116"/>
      <c r="M8850" s="116"/>
      <c r="N8850" s="116"/>
      <c r="O8850" s="116"/>
      <c r="T8850" s="103"/>
      <c r="Y8850" s="130" t="s">
        <v>123</v>
      </c>
      <c r="Z8850" s="130" t="s">
        <v>480</v>
      </c>
    </row>
    <row r="8851">
      <c r="L8851" s="116"/>
      <c r="M8851" s="116"/>
      <c r="N8851" s="116"/>
      <c r="O8851" s="116"/>
      <c r="T8851" s="103"/>
      <c r="Y8851" s="130" t="s">
        <v>548</v>
      </c>
      <c r="Z8851" s="130" t="s">
        <v>464</v>
      </c>
    </row>
    <row r="8852">
      <c r="L8852" s="116"/>
      <c r="M8852" s="116"/>
      <c r="N8852" s="116"/>
      <c r="O8852" s="116"/>
      <c r="T8852" s="103"/>
      <c r="Y8852" s="130" t="s">
        <v>91</v>
      </c>
      <c r="Z8852" s="130" t="s">
        <v>483</v>
      </c>
    </row>
    <row r="8853">
      <c r="L8853" s="116"/>
      <c r="M8853" s="116"/>
      <c r="N8853" s="116"/>
      <c r="O8853" s="116"/>
      <c r="T8853" s="103"/>
      <c r="Y8853" s="130" t="s">
        <v>155</v>
      </c>
      <c r="Z8853" s="130" t="s">
        <v>372</v>
      </c>
    </row>
    <row r="8854">
      <c r="L8854" s="116"/>
      <c r="M8854" s="116"/>
      <c r="N8854" s="116"/>
      <c r="O8854" s="116"/>
      <c r="T8854" s="103"/>
      <c r="Y8854" s="130" t="s">
        <v>582</v>
      </c>
      <c r="Z8854" s="130" t="s">
        <v>451</v>
      </c>
    </row>
    <row r="8855">
      <c r="L8855" s="116"/>
      <c r="M8855" s="116"/>
      <c r="N8855" s="116"/>
      <c r="O8855" s="116"/>
      <c r="T8855" s="103"/>
      <c r="Y8855" s="130" t="s">
        <v>255</v>
      </c>
      <c r="Z8855" s="130" t="s">
        <v>425</v>
      </c>
    </row>
    <row r="8856">
      <c r="L8856" s="116"/>
      <c r="M8856" s="116"/>
      <c r="N8856" s="116"/>
      <c r="O8856" s="116"/>
      <c r="T8856" s="103"/>
      <c r="Y8856" s="130" t="s">
        <v>103</v>
      </c>
      <c r="Z8856" s="130" t="s">
        <v>464</v>
      </c>
    </row>
    <row r="8857">
      <c r="L8857" s="116"/>
      <c r="M8857" s="116"/>
      <c r="N8857" s="116"/>
      <c r="O8857" s="116"/>
      <c r="T8857" s="103"/>
      <c r="Y8857" s="130" t="s">
        <v>75</v>
      </c>
      <c r="Z8857" s="130" t="s">
        <v>398</v>
      </c>
    </row>
    <row r="8858">
      <c r="L8858" s="116"/>
      <c r="M8858" s="116"/>
      <c r="N8858" s="116"/>
      <c r="O8858" s="116"/>
      <c r="T8858" s="103"/>
      <c r="Y8858" s="130" t="s">
        <v>131</v>
      </c>
      <c r="Z8858" s="130" t="s">
        <v>432</v>
      </c>
    </row>
    <row r="8859">
      <c r="L8859" s="116"/>
      <c r="M8859" s="116"/>
      <c r="N8859" s="116"/>
      <c r="O8859" s="116"/>
      <c r="T8859" s="103"/>
      <c r="Y8859" s="130" t="s">
        <v>129</v>
      </c>
      <c r="Z8859" s="130" t="s">
        <v>372</v>
      </c>
    </row>
    <row r="8860">
      <c r="L8860" s="116"/>
      <c r="M8860" s="116"/>
      <c r="N8860" s="116"/>
      <c r="O8860" s="116"/>
      <c r="T8860" s="103"/>
      <c r="Y8860" s="130" t="s">
        <v>89</v>
      </c>
      <c r="Z8860" s="130" t="s">
        <v>417</v>
      </c>
    </row>
    <row r="8861">
      <c r="L8861" s="116"/>
      <c r="M8861" s="116"/>
      <c r="N8861" s="116"/>
      <c r="O8861" s="116"/>
      <c r="T8861" s="103"/>
      <c r="Y8861" s="130" t="s">
        <v>625</v>
      </c>
      <c r="Z8861" s="130" t="s">
        <v>381</v>
      </c>
    </row>
    <row r="8862">
      <c r="L8862" s="116"/>
      <c r="M8862" s="116"/>
      <c r="N8862" s="116"/>
      <c r="O8862" s="116"/>
      <c r="T8862" s="103"/>
      <c r="Y8862" s="130" t="s">
        <v>60</v>
      </c>
      <c r="Z8862" s="130" t="s">
        <v>417</v>
      </c>
    </row>
    <row r="8863">
      <c r="L8863" s="116"/>
      <c r="M8863" s="116"/>
      <c r="N8863" s="116"/>
      <c r="O8863" s="116"/>
      <c r="T8863" s="103"/>
      <c r="Y8863" s="130" t="s">
        <v>585</v>
      </c>
      <c r="Z8863" s="130" t="s">
        <v>417</v>
      </c>
    </row>
    <row r="8864">
      <c r="L8864" s="116"/>
      <c r="M8864" s="116"/>
      <c r="N8864" s="116"/>
      <c r="O8864" s="116"/>
      <c r="T8864" s="103"/>
      <c r="Y8864" s="130" t="s">
        <v>135</v>
      </c>
      <c r="Z8864" s="130" t="s">
        <v>459</v>
      </c>
    </row>
    <row r="8865">
      <c r="L8865" s="116"/>
      <c r="M8865" s="116"/>
      <c r="N8865" s="116"/>
      <c r="O8865" s="116"/>
      <c r="T8865" s="103"/>
      <c r="Y8865" s="130" t="s">
        <v>211</v>
      </c>
      <c r="Z8865" s="130" t="s">
        <v>492</v>
      </c>
    </row>
    <row r="8866">
      <c r="L8866" s="116"/>
      <c r="M8866" s="116"/>
      <c r="N8866" s="116"/>
      <c r="O8866" s="116"/>
      <c r="T8866" s="103"/>
      <c r="Y8866" s="130" t="s">
        <v>77</v>
      </c>
      <c r="Z8866" s="130" t="s">
        <v>427</v>
      </c>
    </row>
    <row r="8867">
      <c r="L8867" s="116"/>
      <c r="M8867" s="116"/>
      <c r="N8867" s="116"/>
      <c r="O8867" s="116"/>
      <c r="T8867" s="103"/>
      <c r="Y8867" s="130" t="s">
        <v>163</v>
      </c>
      <c r="Z8867" s="130" t="s">
        <v>372</v>
      </c>
    </row>
    <row r="8868">
      <c r="L8868" s="116"/>
      <c r="M8868" s="116"/>
      <c r="N8868" s="116"/>
      <c r="O8868" s="116"/>
      <c r="T8868" s="103"/>
      <c r="Y8868" s="130" t="s">
        <v>111</v>
      </c>
      <c r="Z8868" s="130" t="s">
        <v>372</v>
      </c>
    </row>
    <row r="8869">
      <c r="L8869" s="116"/>
      <c r="M8869" s="116"/>
      <c r="N8869" s="116"/>
      <c r="O8869" s="116"/>
      <c r="T8869" s="103"/>
      <c r="Y8869" s="130" t="s">
        <v>626</v>
      </c>
      <c r="Z8869" s="130" t="s">
        <v>381</v>
      </c>
    </row>
    <row r="8870">
      <c r="L8870" s="116"/>
      <c r="M8870" s="116"/>
      <c r="N8870" s="116"/>
      <c r="O8870" s="116"/>
      <c r="T8870" s="103"/>
      <c r="Y8870" s="130" t="s">
        <v>191</v>
      </c>
      <c r="Z8870" s="130" t="s">
        <v>384</v>
      </c>
    </row>
    <row r="8871">
      <c r="L8871" s="116"/>
      <c r="M8871" s="116"/>
      <c r="N8871" s="116"/>
      <c r="O8871" s="116"/>
      <c r="T8871" s="103"/>
      <c r="Y8871" s="130" t="s">
        <v>542</v>
      </c>
      <c r="Z8871" s="130" t="s">
        <v>421</v>
      </c>
    </row>
    <row r="8872">
      <c r="L8872" s="116"/>
      <c r="M8872" s="116"/>
      <c r="N8872" s="116"/>
      <c r="O8872" s="116"/>
      <c r="T8872" s="103"/>
      <c r="Y8872" s="130" t="s">
        <v>87</v>
      </c>
      <c r="Z8872" s="130" t="s">
        <v>439</v>
      </c>
    </row>
    <row r="8873">
      <c r="L8873" s="116"/>
      <c r="M8873" s="116"/>
      <c r="N8873" s="116"/>
      <c r="O8873" s="116"/>
      <c r="T8873" s="103"/>
      <c r="Y8873" s="130" t="s">
        <v>596</v>
      </c>
      <c r="Z8873" s="130" t="s">
        <v>419</v>
      </c>
    </row>
    <row r="8874">
      <c r="L8874" s="116"/>
      <c r="M8874" s="116"/>
      <c r="N8874" s="116"/>
      <c r="O8874" s="116"/>
      <c r="T8874" s="103"/>
      <c r="Y8874" s="130" t="s">
        <v>73</v>
      </c>
      <c r="Z8874" s="130" t="s">
        <v>489</v>
      </c>
    </row>
    <row r="8875">
      <c r="L8875" s="116"/>
      <c r="M8875" s="116"/>
      <c r="N8875" s="116"/>
      <c r="O8875" s="116"/>
      <c r="T8875" s="103"/>
      <c r="Y8875" s="130" t="s">
        <v>125</v>
      </c>
      <c r="Z8875" s="130" t="s">
        <v>367</v>
      </c>
    </row>
    <row r="8876">
      <c r="L8876" s="116"/>
      <c r="M8876" s="116"/>
      <c r="N8876" s="116"/>
      <c r="O8876" s="116"/>
      <c r="T8876" s="103"/>
      <c r="Y8876" s="130" t="s">
        <v>175</v>
      </c>
      <c r="Z8876" s="130" t="s">
        <v>498</v>
      </c>
    </row>
    <row r="8877">
      <c r="L8877" s="116"/>
      <c r="M8877" s="116"/>
      <c r="N8877" s="116"/>
      <c r="O8877" s="116"/>
      <c r="T8877" s="103"/>
      <c r="Y8877" s="130" t="s">
        <v>83</v>
      </c>
      <c r="Z8877" s="130" t="s">
        <v>427</v>
      </c>
    </row>
    <row r="8878">
      <c r="L8878" s="116"/>
      <c r="M8878" s="116"/>
      <c r="N8878" s="116"/>
      <c r="O8878" s="116"/>
      <c r="T8878" s="103"/>
      <c r="Y8878" s="130" t="s">
        <v>187</v>
      </c>
      <c r="Z8878" s="130" t="s">
        <v>490</v>
      </c>
    </row>
    <row r="8879">
      <c r="L8879" s="116"/>
      <c r="M8879" s="116"/>
      <c r="N8879" s="116"/>
      <c r="O8879" s="116"/>
      <c r="T8879" s="103"/>
      <c r="Y8879" s="130" t="s">
        <v>227</v>
      </c>
      <c r="Z8879" s="130" t="s">
        <v>490</v>
      </c>
    </row>
    <row r="8880">
      <c r="L8880" s="116"/>
      <c r="M8880" s="116"/>
      <c r="N8880" s="116"/>
      <c r="O8880" s="116"/>
      <c r="T8880" s="103"/>
      <c r="Y8880" s="130" t="s">
        <v>621</v>
      </c>
      <c r="Z8880" s="130" t="s">
        <v>490</v>
      </c>
    </row>
    <row r="8881">
      <c r="L8881" s="116"/>
      <c r="M8881" s="116"/>
      <c r="N8881" s="116"/>
      <c r="O8881" s="116"/>
      <c r="T8881" s="103"/>
      <c r="Y8881" s="130" t="s">
        <v>121</v>
      </c>
      <c r="Z8881" s="130" t="s">
        <v>367</v>
      </c>
    </row>
    <row r="8882">
      <c r="L8882" s="116"/>
      <c r="M8882" s="116"/>
      <c r="N8882" s="116"/>
      <c r="O8882" s="116"/>
      <c r="T8882" s="103"/>
      <c r="Y8882" s="130" t="s">
        <v>616</v>
      </c>
      <c r="Z8882" s="130" t="s">
        <v>432</v>
      </c>
    </row>
    <row r="8883">
      <c r="L8883" s="116"/>
      <c r="M8883" s="116"/>
      <c r="N8883" s="116"/>
      <c r="O8883" s="116"/>
      <c r="T8883" s="103"/>
      <c r="Y8883" s="130" t="s">
        <v>628</v>
      </c>
      <c r="Z8883" s="130" t="s">
        <v>453</v>
      </c>
    </row>
    <row r="8884">
      <c r="L8884" s="116"/>
      <c r="M8884" s="116"/>
      <c r="N8884" s="116"/>
      <c r="O8884" s="116"/>
      <c r="T8884" s="103"/>
      <c r="Y8884" s="130" t="s">
        <v>627</v>
      </c>
      <c r="Z8884" s="130" t="s">
        <v>381</v>
      </c>
    </row>
    <row r="8885">
      <c r="L8885" s="116"/>
      <c r="M8885" s="116"/>
      <c r="N8885" s="116"/>
      <c r="O8885" s="116"/>
      <c r="T8885" s="103"/>
      <c r="Y8885" s="130" t="s">
        <v>67</v>
      </c>
      <c r="Z8885" s="130" t="s">
        <v>435</v>
      </c>
    </row>
    <row r="8886">
      <c r="L8886" s="116"/>
      <c r="M8886" s="116"/>
      <c r="N8886" s="116"/>
      <c r="O8886" s="116"/>
      <c r="T8886" s="103"/>
      <c r="Y8886" s="130" t="s">
        <v>611</v>
      </c>
      <c r="Z8886" s="130" t="s">
        <v>404</v>
      </c>
    </row>
    <row r="8887">
      <c r="L8887" s="116"/>
      <c r="M8887" s="116"/>
      <c r="N8887" s="116"/>
      <c r="O8887" s="116"/>
      <c r="T8887" s="103"/>
      <c r="Y8887" s="130" t="s">
        <v>69</v>
      </c>
      <c r="Z8887" s="130" t="s">
        <v>468</v>
      </c>
    </row>
    <row r="8888">
      <c r="L8888" s="116"/>
      <c r="M8888" s="116"/>
      <c r="N8888" s="116"/>
      <c r="O8888" s="116"/>
      <c r="T8888" s="103"/>
      <c r="Y8888" s="130" t="s">
        <v>243</v>
      </c>
      <c r="Z8888" s="130" t="s">
        <v>486</v>
      </c>
    </row>
    <row r="8889">
      <c r="L8889" s="116"/>
      <c r="M8889" s="116"/>
      <c r="N8889" s="116"/>
      <c r="O8889" s="116"/>
      <c r="T8889" s="103"/>
      <c r="Y8889" s="130" t="s">
        <v>139</v>
      </c>
      <c r="Z8889" s="130" t="s">
        <v>427</v>
      </c>
    </row>
    <row r="8890">
      <c r="L8890" s="116"/>
      <c r="M8890" s="116"/>
      <c r="N8890" s="116"/>
      <c r="O8890" s="116"/>
      <c r="T8890" s="103"/>
      <c r="Y8890" s="130" t="s">
        <v>603</v>
      </c>
      <c r="Z8890" s="130" t="s">
        <v>492</v>
      </c>
    </row>
    <row r="8891">
      <c r="L8891" s="116"/>
      <c r="M8891" s="116"/>
      <c r="N8891" s="116"/>
      <c r="O8891" s="116"/>
      <c r="T8891" s="103"/>
      <c r="Y8891" s="130" t="s">
        <v>81</v>
      </c>
      <c r="Z8891" s="130" t="s">
        <v>413</v>
      </c>
    </row>
    <row r="8892">
      <c r="L8892" s="116"/>
      <c r="M8892" s="116"/>
      <c r="N8892" s="116"/>
      <c r="O8892" s="116"/>
      <c r="T8892" s="103"/>
      <c r="Y8892" s="130" t="s">
        <v>97</v>
      </c>
      <c r="Z8892" s="130" t="s">
        <v>471</v>
      </c>
    </row>
    <row r="8893">
      <c r="L8893" s="116"/>
      <c r="M8893" s="116"/>
      <c r="N8893" s="116"/>
      <c r="O8893" s="116"/>
      <c r="T8893" s="103"/>
      <c r="Y8893" s="130" t="s">
        <v>123</v>
      </c>
      <c r="Z8893" s="130" t="s">
        <v>480</v>
      </c>
    </row>
    <row r="8894">
      <c r="L8894" s="116"/>
      <c r="M8894" s="116"/>
      <c r="N8894" s="116"/>
      <c r="O8894" s="116"/>
      <c r="T8894" s="103"/>
      <c r="Y8894" s="130" t="s">
        <v>548</v>
      </c>
      <c r="Z8894" s="130" t="s">
        <v>464</v>
      </c>
    </row>
    <row r="8895">
      <c r="L8895" s="116"/>
      <c r="M8895" s="116"/>
      <c r="N8895" s="116"/>
      <c r="O8895" s="116"/>
      <c r="T8895" s="103"/>
      <c r="Y8895" s="130" t="s">
        <v>91</v>
      </c>
      <c r="Z8895" s="130" t="s">
        <v>483</v>
      </c>
    </row>
    <row r="8896">
      <c r="L8896" s="116"/>
      <c r="M8896" s="116"/>
      <c r="N8896" s="116"/>
      <c r="O8896" s="116"/>
      <c r="T8896" s="103"/>
      <c r="Y8896" s="130" t="s">
        <v>155</v>
      </c>
      <c r="Z8896" s="130" t="s">
        <v>372</v>
      </c>
    </row>
    <row r="8897">
      <c r="L8897" s="116"/>
      <c r="M8897" s="116"/>
      <c r="N8897" s="116"/>
      <c r="O8897" s="116"/>
      <c r="T8897" s="103"/>
      <c r="Y8897" s="130" t="s">
        <v>582</v>
      </c>
      <c r="Z8897" s="130" t="s">
        <v>451</v>
      </c>
    </row>
    <row r="8898">
      <c r="L8898" s="116"/>
      <c r="M8898" s="116"/>
      <c r="N8898" s="116"/>
      <c r="O8898" s="116"/>
      <c r="T8898" s="103"/>
      <c r="Y8898" s="130" t="s">
        <v>255</v>
      </c>
      <c r="Z8898" s="130" t="s">
        <v>425</v>
      </c>
    </row>
    <row r="8899">
      <c r="L8899" s="116"/>
      <c r="M8899" s="116"/>
      <c r="N8899" s="116"/>
      <c r="O8899" s="116"/>
      <c r="T8899" s="103"/>
      <c r="Y8899" s="130" t="s">
        <v>103</v>
      </c>
      <c r="Z8899" s="130" t="s">
        <v>464</v>
      </c>
    </row>
    <row r="8900">
      <c r="L8900" s="116"/>
      <c r="M8900" s="116"/>
      <c r="N8900" s="116"/>
      <c r="O8900" s="116"/>
      <c r="T8900" s="103"/>
      <c r="Y8900" s="130" t="s">
        <v>75</v>
      </c>
      <c r="Z8900" s="130" t="s">
        <v>398</v>
      </c>
    </row>
    <row r="8901">
      <c r="L8901" s="116"/>
      <c r="M8901" s="116"/>
      <c r="N8901" s="116"/>
      <c r="O8901" s="116"/>
      <c r="T8901" s="103"/>
      <c r="Y8901" s="130" t="s">
        <v>131</v>
      </c>
      <c r="Z8901" s="130" t="s">
        <v>432</v>
      </c>
    </row>
    <row r="8902">
      <c r="L8902" s="116"/>
      <c r="M8902" s="116"/>
      <c r="N8902" s="116"/>
      <c r="O8902" s="116"/>
      <c r="T8902" s="103"/>
      <c r="Y8902" s="130" t="s">
        <v>129</v>
      </c>
      <c r="Z8902" s="130" t="s">
        <v>372</v>
      </c>
    </row>
    <row r="8903">
      <c r="L8903" s="116"/>
      <c r="M8903" s="116"/>
      <c r="N8903" s="116"/>
      <c r="O8903" s="116"/>
      <c r="T8903" s="103"/>
      <c r="Y8903" s="130" t="s">
        <v>89</v>
      </c>
      <c r="Z8903" s="130" t="s">
        <v>417</v>
      </c>
    </row>
    <row r="8904">
      <c r="L8904" s="116"/>
      <c r="M8904" s="116"/>
      <c r="N8904" s="116"/>
      <c r="O8904" s="116"/>
      <c r="T8904" s="103"/>
      <c r="Y8904" s="130" t="s">
        <v>165</v>
      </c>
      <c r="Z8904" s="130" t="s">
        <v>478</v>
      </c>
    </row>
    <row r="8905">
      <c r="L8905" s="116"/>
      <c r="M8905" s="116"/>
      <c r="N8905" s="116"/>
      <c r="O8905" s="116"/>
      <c r="T8905" s="103"/>
      <c r="Y8905" s="130" t="s">
        <v>625</v>
      </c>
      <c r="Z8905" s="130" t="s">
        <v>381</v>
      </c>
    </row>
    <row r="8906">
      <c r="L8906" s="116"/>
      <c r="M8906" s="116"/>
      <c r="N8906" s="116"/>
      <c r="O8906" s="116"/>
      <c r="T8906" s="103"/>
      <c r="Y8906" s="130" t="s">
        <v>60</v>
      </c>
      <c r="Z8906" s="130" t="s">
        <v>417</v>
      </c>
    </row>
    <row r="8907">
      <c r="L8907" s="116"/>
      <c r="M8907" s="116"/>
      <c r="N8907" s="116"/>
      <c r="O8907" s="116"/>
      <c r="T8907" s="103"/>
      <c r="Y8907" s="130" t="s">
        <v>585</v>
      </c>
      <c r="Z8907" s="130" t="s">
        <v>417</v>
      </c>
    </row>
    <row r="8908">
      <c r="L8908" s="116"/>
      <c r="M8908" s="116"/>
      <c r="N8908" s="116"/>
      <c r="O8908" s="116"/>
      <c r="T8908" s="103"/>
      <c r="Y8908" s="130" t="s">
        <v>135</v>
      </c>
      <c r="Z8908" s="130" t="s">
        <v>459</v>
      </c>
    </row>
    <row r="8909">
      <c r="L8909" s="116"/>
      <c r="M8909" s="116"/>
      <c r="N8909" s="116"/>
      <c r="O8909" s="116"/>
      <c r="T8909" s="103"/>
      <c r="Y8909" s="130" t="s">
        <v>211</v>
      </c>
      <c r="Z8909" s="130" t="s">
        <v>492</v>
      </c>
    </row>
    <row r="8910">
      <c r="L8910" s="116"/>
      <c r="M8910" s="116"/>
      <c r="N8910" s="116"/>
      <c r="O8910" s="116"/>
      <c r="T8910" s="103"/>
      <c r="Y8910" s="130" t="s">
        <v>77</v>
      </c>
      <c r="Z8910" s="130" t="s">
        <v>427</v>
      </c>
    </row>
    <row r="8911">
      <c r="L8911" s="116"/>
      <c r="M8911" s="116"/>
      <c r="N8911" s="116"/>
      <c r="O8911" s="116"/>
      <c r="T8911" s="103"/>
      <c r="Y8911" s="130" t="s">
        <v>163</v>
      </c>
      <c r="Z8911" s="130" t="s">
        <v>372</v>
      </c>
    </row>
    <row r="8912">
      <c r="L8912" s="116"/>
      <c r="M8912" s="116"/>
      <c r="N8912" s="116"/>
      <c r="O8912" s="116"/>
      <c r="T8912" s="103"/>
      <c r="Y8912" s="130" t="s">
        <v>111</v>
      </c>
      <c r="Z8912" s="130" t="s">
        <v>372</v>
      </c>
    </row>
    <row r="8913">
      <c r="L8913" s="116"/>
      <c r="M8913" s="116"/>
      <c r="N8913" s="116"/>
      <c r="O8913" s="116"/>
      <c r="T8913" s="103"/>
      <c r="Y8913" s="130" t="s">
        <v>626</v>
      </c>
      <c r="Z8913" s="130" t="s">
        <v>381</v>
      </c>
    </row>
    <row r="8914">
      <c r="L8914" s="116"/>
      <c r="M8914" s="116"/>
      <c r="N8914" s="116"/>
      <c r="O8914" s="116"/>
      <c r="T8914" s="103"/>
      <c r="Y8914" s="130" t="s">
        <v>191</v>
      </c>
      <c r="Z8914" s="130" t="s">
        <v>384</v>
      </c>
    </row>
    <row r="8915">
      <c r="L8915" s="116"/>
      <c r="M8915" s="116"/>
      <c r="N8915" s="116"/>
      <c r="O8915" s="116"/>
      <c r="T8915" s="103"/>
      <c r="Y8915" s="130" t="s">
        <v>542</v>
      </c>
      <c r="Z8915" s="130" t="s">
        <v>421</v>
      </c>
    </row>
    <row r="8916">
      <c r="L8916" s="116"/>
      <c r="M8916" s="116"/>
      <c r="N8916" s="116"/>
      <c r="O8916" s="116"/>
      <c r="T8916" s="103"/>
      <c r="Y8916" s="130" t="s">
        <v>87</v>
      </c>
      <c r="Z8916" s="130" t="s">
        <v>439</v>
      </c>
    </row>
    <row r="8917">
      <c r="L8917" s="116"/>
      <c r="M8917" s="116"/>
      <c r="N8917" s="116"/>
      <c r="O8917" s="116"/>
      <c r="T8917" s="103"/>
      <c r="Y8917" s="130" t="s">
        <v>596</v>
      </c>
      <c r="Z8917" s="130" t="s">
        <v>419</v>
      </c>
    </row>
    <row r="8918">
      <c r="L8918" s="116"/>
      <c r="M8918" s="116"/>
      <c r="N8918" s="116"/>
      <c r="O8918" s="116"/>
      <c r="T8918" s="103"/>
      <c r="Y8918" s="130" t="s">
        <v>73</v>
      </c>
      <c r="Z8918" s="130" t="s">
        <v>489</v>
      </c>
    </row>
    <row r="8919">
      <c r="L8919" s="116"/>
      <c r="M8919" s="116"/>
      <c r="N8919" s="116"/>
      <c r="O8919" s="116"/>
      <c r="T8919" s="103"/>
      <c r="Y8919" s="130" t="s">
        <v>125</v>
      </c>
      <c r="Z8919" s="130" t="s">
        <v>367</v>
      </c>
    </row>
    <row r="8920">
      <c r="L8920" s="116"/>
      <c r="M8920" s="116"/>
      <c r="N8920" s="116"/>
      <c r="O8920" s="116"/>
      <c r="T8920" s="103"/>
      <c r="Y8920" s="130" t="s">
        <v>175</v>
      </c>
      <c r="Z8920" s="130" t="s">
        <v>498</v>
      </c>
    </row>
    <row r="8921">
      <c r="L8921" s="116"/>
      <c r="M8921" s="116"/>
      <c r="N8921" s="116"/>
      <c r="O8921" s="116"/>
      <c r="T8921" s="103"/>
      <c r="Y8921" s="130" t="s">
        <v>83</v>
      </c>
      <c r="Z8921" s="130" t="s">
        <v>427</v>
      </c>
    </row>
    <row r="8922">
      <c r="L8922" s="116"/>
      <c r="M8922" s="116"/>
      <c r="N8922" s="116"/>
      <c r="O8922" s="116"/>
      <c r="T8922" s="103"/>
      <c r="Y8922" s="130" t="s">
        <v>187</v>
      </c>
      <c r="Z8922" s="130" t="s">
        <v>490</v>
      </c>
    </row>
    <row r="8923">
      <c r="L8923" s="116"/>
      <c r="M8923" s="116"/>
      <c r="N8923" s="116"/>
      <c r="O8923" s="116"/>
      <c r="T8923" s="103"/>
      <c r="Y8923" s="130" t="s">
        <v>227</v>
      </c>
      <c r="Z8923" s="130" t="s">
        <v>490</v>
      </c>
    </row>
    <row r="8924">
      <c r="L8924" s="116"/>
      <c r="M8924" s="116"/>
      <c r="N8924" s="116"/>
      <c r="O8924" s="116"/>
      <c r="T8924" s="103"/>
      <c r="Y8924" s="130" t="s">
        <v>621</v>
      </c>
      <c r="Z8924" s="130" t="s">
        <v>490</v>
      </c>
    </row>
    <row r="8925">
      <c r="L8925" s="116"/>
      <c r="M8925" s="116"/>
      <c r="N8925" s="116"/>
      <c r="O8925" s="116"/>
      <c r="T8925" s="103"/>
      <c r="Y8925" s="130" t="s">
        <v>121</v>
      </c>
      <c r="Z8925" s="130" t="s">
        <v>367</v>
      </c>
    </row>
    <row r="8926">
      <c r="L8926" s="116"/>
      <c r="M8926" s="116"/>
      <c r="N8926" s="116"/>
      <c r="O8926" s="116"/>
      <c r="T8926" s="103"/>
      <c r="Y8926" s="130" t="s">
        <v>616</v>
      </c>
      <c r="Z8926" s="130" t="s">
        <v>432</v>
      </c>
    </row>
    <row r="8927">
      <c r="L8927" s="116"/>
      <c r="M8927" s="116"/>
      <c r="N8927" s="116"/>
      <c r="O8927" s="116"/>
      <c r="T8927" s="103"/>
      <c r="Y8927" s="130" t="s">
        <v>628</v>
      </c>
      <c r="Z8927" s="130" t="s">
        <v>453</v>
      </c>
    </row>
    <row r="8928">
      <c r="L8928" s="116"/>
      <c r="M8928" s="116"/>
      <c r="N8928" s="116"/>
      <c r="O8928" s="116"/>
      <c r="T8928" s="103"/>
      <c r="Y8928" s="130" t="s">
        <v>627</v>
      </c>
      <c r="Z8928" s="130" t="s">
        <v>381</v>
      </c>
    </row>
    <row r="8929">
      <c r="L8929" s="116"/>
      <c r="M8929" s="116"/>
      <c r="N8929" s="116"/>
      <c r="O8929" s="116"/>
      <c r="T8929" s="103"/>
      <c r="Y8929" s="130" t="s">
        <v>67</v>
      </c>
      <c r="Z8929" s="130" t="s">
        <v>435</v>
      </c>
    </row>
    <row r="8930">
      <c r="L8930" s="116"/>
      <c r="M8930" s="116"/>
      <c r="N8930" s="116"/>
      <c r="O8930" s="116"/>
      <c r="T8930" s="103"/>
      <c r="Y8930" s="130" t="s">
        <v>611</v>
      </c>
      <c r="Z8930" s="130" t="s">
        <v>404</v>
      </c>
    </row>
    <row r="8931">
      <c r="L8931" s="116"/>
      <c r="M8931" s="116"/>
      <c r="N8931" s="116"/>
      <c r="O8931" s="116"/>
      <c r="T8931" s="103"/>
      <c r="Y8931" s="130" t="s">
        <v>69</v>
      </c>
      <c r="Z8931" s="130" t="s">
        <v>468</v>
      </c>
    </row>
    <row r="8932">
      <c r="L8932" s="116"/>
      <c r="M8932" s="116"/>
      <c r="N8932" s="116"/>
      <c r="O8932" s="116"/>
      <c r="T8932" s="103"/>
      <c r="Y8932" s="130" t="s">
        <v>243</v>
      </c>
      <c r="Z8932" s="130" t="s">
        <v>486</v>
      </c>
    </row>
    <row r="8933">
      <c r="L8933" s="116"/>
      <c r="M8933" s="116"/>
      <c r="N8933" s="116"/>
      <c r="O8933" s="116"/>
      <c r="T8933" s="103"/>
      <c r="Y8933" s="130" t="s">
        <v>139</v>
      </c>
      <c r="Z8933" s="130" t="s">
        <v>427</v>
      </c>
    </row>
    <row r="8934">
      <c r="L8934" s="116"/>
      <c r="M8934" s="116"/>
      <c r="N8934" s="116"/>
      <c r="O8934" s="116"/>
      <c r="T8934" s="103"/>
      <c r="Y8934" s="130" t="s">
        <v>603</v>
      </c>
      <c r="Z8934" s="130" t="s">
        <v>492</v>
      </c>
    </row>
    <row r="8935">
      <c r="L8935" s="116"/>
      <c r="M8935" s="116"/>
      <c r="N8935" s="116"/>
      <c r="O8935" s="116"/>
      <c r="T8935" s="103"/>
      <c r="Y8935" s="130" t="s">
        <v>81</v>
      </c>
      <c r="Z8935" s="130" t="s">
        <v>413</v>
      </c>
    </row>
    <row r="8936">
      <c r="L8936" s="116"/>
      <c r="M8936" s="116"/>
      <c r="N8936" s="116"/>
      <c r="O8936" s="116"/>
      <c r="T8936" s="103"/>
      <c r="Y8936" s="130" t="s">
        <v>97</v>
      </c>
      <c r="Z8936" s="130" t="s">
        <v>471</v>
      </c>
    </row>
    <row r="8937">
      <c r="L8937" s="116"/>
      <c r="M8937" s="116"/>
      <c r="N8937" s="116"/>
      <c r="O8937" s="116"/>
      <c r="T8937" s="103"/>
      <c r="Y8937" s="130" t="s">
        <v>123</v>
      </c>
      <c r="Z8937" s="130" t="s">
        <v>480</v>
      </c>
    </row>
    <row r="8938">
      <c r="L8938" s="116"/>
      <c r="M8938" s="116"/>
      <c r="N8938" s="116"/>
      <c r="O8938" s="116"/>
      <c r="T8938" s="103"/>
      <c r="Y8938" s="130" t="s">
        <v>548</v>
      </c>
      <c r="Z8938" s="130" t="s">
        <v>464</v>
      </c>
    </row>
    <row r="8939">
      <c r="L8939" s="116"/>
      <c r="M8939" s="116"/>
      <c r="N8939" s="116"/>
      <c r="O8939" s="116"/>
      <c r="T8939" s="103"/>
      <c r="Y8939" s="130" t="s">
        <v>91</v>
      </c>
      <c r="Z8939" s="130" t="s">
        <v>483</v>
      </c>
    </row>
    <row r="8940">
      <c r="L8940" s="116"/>
      <c r="M8940" s="116"/>
      <c r="N8940" s="116"/>
      <c r="O8940" s="116"/>
      <c r="T8940" s="103"/>
      <c r="Y8940" s="130" t="s">
        <v>155</v>
      </c>
      <c r="Z8940" s="130" t="s">
        <v>372</v>
      </c>
    </row>
    <row r="8941">
      <c r="L8941" s="116"/>
      <c r="M8941" s="116"/>
      <c r="N8941" s="116"/>
      <c r="O8941" s="116"/>
      <c r="T8941" s="103"/>
      <c r="Y8941" s="130" t="s">
        <v>582</v>
      </c>
      <c r="Z8941" s="130" t="s">
        <v>451</v>
      </c>
    </row>
    <row r="8942">
      <c r="L8942" s="116"/>
      <c r="M8942" s="116"/>
      <c r="N8942" s="116"/>
      <c r="O8942" s="116"/>
      <c r="T8942" s="103"/>
      <c r="Y8942" s="130" t="s">
        <v>255</v>
      </c>
      <c r="Z8942" s="130" t="s">
        <v>425</v>
      </c>
    </row>
    <row r="8943">
      <c r="L8943" s="116"/>
      <c r="M8943" s="116"/>
      <c r="N8943" s="116"/>
      <c r="O8943" s="116"/>
      <c r="T8943" s="103"/>
      <c r="Y8943" s="130" t="s">
        <v>103</v>
      </c>
      <c r="Z8943" s="130" t="s">
        <v>464</v>
      </c>
    </row>
    <row r="8944">
      <c r="L8944" s="116"/>
      <c r="M8944" s="116"/>
      <c r="N8944" s="116"/>
      <c r="O8944" s="116"/>
      <c r="T8944" s="103"/>
      <c r="Y8944" s="130" t="s">
        <v>75</v>
      </c>
      <c r="Z8944" s="130" t="s">
        <v>398</v>
      </c>
    </row>
    <row r="8945">
      <c r="L8945" s="116"/>
      <c r="M8945" s="116"/>
      <c r="N8945" s="116"/>
      <c r="O8945" s="116"/>
      <c r="T8945" s="103"/>
      <c r="Y8945" s="130" t="s">
        <v>131</v>
      </c>
      <c r="Z8945" s="130" t="s">
        <v>432</v>
      </c>
    </row>
    <row r="8946">
      <c r="L8946" s="116"/>
      <c r="M8946" s="116"/>
      <c r="N8946" s="116"/>
      <c r="O8946" s="116"/>
      <c r="T8946" s="103"/>
      <c r="Y8946" s="130" t="s">
        <v>129</v>
      </c>
      <c r="Z8946" s="130" t="s">
        <v>372</v>
      </c>
    </row>
    <row r="8947">
      <c r="L8947" s="116"/>
      <c r="M8947" s="116"/>
      <c r="N8947" s="116"/>
      <c r="O8947" s="116"/>
      <c r="T8947" s="103"/>
      <c r="Y8947" s="130" t="s">
        <v>89</v>
      </c>
      <c r="Z8947" s="130" t="s">
        <v>417</v>
      </c>
    </row>
    <row r="8948">
      <c r="L8948" s="116"/>
      <c r="M8948" s="116"/>
      <c r="N8948" s="116"/>
      <c r="O8948" s="116"/>
      <c r="T8948" s="103"/>
      <c r="Y8948" s="130" t="s">
        <v>625</v>
      </c>
      <c r="Z8948" s="130" t="s">
        <v>381</v>
      </c>
    </row>
    <row r="8949">
      <c r="L8949" s="116"/>
      <c r="M8949" s="116"/>
      <c r="N8949" s="116"/>
      <c r="O8949" s="116"/>
      <c r="T8949" s="103"/>
      <c r="Y8949" s="130" t="s">
        <v>527</v>
      </c>
      <c r="Z8949" s="130" t="s">
        <v>480</v>
      </c>
    </row>
    <row r="8950">
      <c r="L8950" s="116"/>
      <c r="M8950" s="116"/>
      <c r="N8950" s="116"/>
      <c r="O8950" s="116"/>
      <c r="T8950" s="103"/>
      <c r="Y8950" s="130" t="s">
        <v>60</v>
      </c>
      <c r="Z8950" s="130" t="s">
        <v>417</v>
      </c>
    </row>
    <row r="8951">
      <c r="L8951" s="116"/>
      <c r="M8951" s="116"/>
      <c r="N8951" s="116"/>
      <c r="O8951" s="116"/>
      <c r="T8951" s="103"/>
      <c r="Y8951" s="130" t="s">
        <v>585</v>
      </c>
      <c r="Z8951" s="130" t="s">
        <v>417</v>
      </c>
    </row>
    <row r="8952">
      <c r="L8952" s="116"/>
      <c r="M8952" s="116"/>
      <c r="N8952" s="116"/>
      <c r="O8952" s="116"/>
      <c r="T8952" s="103"/>
      <c r="Y8952" s="130" t="s">
        <v>135</v>
      </c>
      <c r="Z8952" s="130" t="s">
        <v>459</v>
      </c>
    </row>
    <row r="8953">
      <c r="L8953" s="116"/>
      <c r="M8953" s="116"/>
      <c r="N8953" s="116"/>
      <c r="O8953" s="116"/>
      <c r="T8953" s="103"/>
      <c r="Y8953" s="130" t="s">
        <v>211</v>
      </c>
      <c r="Z8953" s="130" t="s">
        <v>492</v>
      </c>
    </row>
    <row r="8954">
      <c r="L8954" s="116"/>
      <c r="M8954" s="116"/>
      <c r="N8954" s="116"/>
      <c r="O8954" s="116"/>
      <c r="T8954" s="103"/>
      <c r="Y8954" s="130" t="s">
        <v>77</v>
      </c>
      <c r="Z8954" s="130" t="s">
        <v>427</v>
      </c>
    </row>
    <row r="8955">
      <c r="L8955" s="116"/>
      <c r="M8955" s="116"/>
      <c r="N8955" s="116"/>
      <c r="O8955" s="116"/>
      <c r="T8955" s="103"/>
      <c r="Y8955" s="130" t="s">
        <v>163</v>
      </c>
      <c r="Z8955" s="130" t="s">
        <v>372</v>
      </c>
    </row>
    <row r="8956">
      <c r="L8956" s="116"/>
      <c r="M8956" s="116"/>
      <c r="N8956" s="116"/>
      <c r="O8956" s="116"/>
      <c r="T8956" s="103"/>
      <c r="Y8956" s="130" t="s">
        <v>111</v>
      </c>
      <c r="Z8956" s="130" t="s">
        <v>372</v>
      </c>
    </row>
    <row r="8957">
      <c r="L8957" s="116"/>
      <c r="M8957" s="116"/>
      <c r="N8957" s="116"/>
      <c r="O8957" s="116"/>
      <c r="T8957" s="103"/>
      <c r="Y8957" s="130" t="s">
        <v>626</v>
      </c>
      <c r="Z8957" s="130" t="s">
        <v>381</v>
      </c>
    </row>
    <row r="8958">
      <c r="L8958" s="116"/>
      <c r="M8958" s="116"/>
      <c r="N8958" s="116"/>
      <c r="O8958" s="116"/>
      <c r="T8958" s="103"/>
      <c r="Y8958" s="130" t="s">
        <v>191</v>
      </c>
      <c r="Z8958" s="130" t="s">
        <v>384</v>
      </c>
    </row>
    <row r="8959">
      <c r="L8959" s="116"/>
      <c r="M8959" s="116"/>
      <c r="N8959" s="116"/>
      <c r="O8959" s="116"/>
      <c r="T8959" s="103"/>
      <c r="Y8959" s="130" t="s">
        <v>542</v>
      </c>
      <c r="Z8959" s="130" t="s">
        <v>421</v>
      </c>
    </row>
    <row r="8960">
      <c r="L8960" s="116"/>
      <c r="M8960" s="116"/>
      <c r="N8960" s="116"/>
      <c r="O8960" s="116"/>
      <c r="T8960" s="103"/>
      <c r="Y8960" s="130" t="s">
        <v>87</v>
      </c>
      <c r="Z8960" s="130" t="s">
        <v>439</v>
      </c>
    </row>
    <row r="8961">
      <c r="L8961" s="116"/>
      <c r="M8961" s="116"/>
      <c r="N8961" s="116"/>
      <c r="O8961" s="116"/>
      <c r="T8961" s="103"/>
      <c r="Y8961" s="130" t="s">
        <v>596</v>
      </c>
      <c r="Z8961" s="130" t="s">
        <v>419</v>
      </c>
    </row>
    <row r="8962">
      <c r="L8962" s="116"/>
      <c r="M8962" s="116"/>
      <c r="N8962" s="116"/>
      <c r="O8962" s="116"/>
      <c r="T8962" s="103"/>
      <c r="Y8962" s="130" t="s">
        <v>73</v>
      </c>
      <c r="Z8962" s="130" t="s">
        <v>489</v>
      </c>
    </row>
    <row r="8963">
      <c r="L8963" s="116"/>
      <c r="M8963" s="116"/>
      <c r="N8963" s="116"/>
      <c r="O8963" s="116"/>
      <c r="T8963" s="103"/>
      <c r="Y8963" s="130" t="s">
        <v>125</v>
      </c>
      <c r="Z8963" s="130" t="s">
        <v>367</v>
      </c>
    </row>
    <row r="8964">
      <c r="L8964" s="116"/>
      <c r="M8964" s="116"/>
      <c r="N8964" s="116"/>
      <c r="O8964" s="116"/>
      <c r="T8964" s="103"/>
      <c r="Y8964" s="130" t="s">
        <v>175</v>
      </c>
      <c r="Z8964" s="130" t="s">
        <v>498</v>
      </c>
    </row>
    <row r="8965">
      <c r="L8965" s="116"/>
      <c r="M8965" s="116"/>
      <c r="N8965" s="116"/>
      <c r="O8965" s="116"/>
      <c r="T8965" s="103"/>
      <c r="Y8965" s="130" t="s">
        <v>83</v>
      </c>
      <c r="Z8965" s="130" t="s">
        <v>427</v>
      </c>
    </row>
    <row r="8966">
      <c r="L8966" s="116"/>
      <c r="M8966" s="116"/>
      <c r="N8966" s="116"/>
      <c r="O8966" s="116"/>
      <c r="T8966" s="103"/>
      <c r="Y8966" s="130" t="s">
        <v>187</v>
      </c>
      <c r="Z8966" s="130" t="s">
        <v>490</v>
      </c>
    </row>
    <row r="8967">
      <c r="L8967" s="116"/>
      <c r="M8967" s="116"/>
      <c r="N8967" s="116"/>
      <c r="O8967" s="116"/>
      <c r="T8967" s="103"/>
      <c r="Y8967" s="130" t="s">
        <v>227</v>
      </c>
      <c r="Z8967" s="130" t="s">
        <v>490</v>
      </c>
    </row>
    <row r="8968">
      <c r="L8968" s="116"/>
      <c r="M8968" s="116"/>
      <c r="N8968" s="116"/>
      <c r="O8968" s="116"/>
      <c r="T8968" s="103"/>
      <c r="Y8968" s="130" t="s">
        <v>621</v>
      </c>
      <c r="Z8968" s="130" t="s">
        <v>490</v>
      </c>
    </row>
    <row r="8969">
      <c r="L8969" s="116"/>
      <c r="M8969" s="116"/>
      <c r="N8969" s="116"/>
      <c r="O8969" s="116"/>
      <c r="T8969" s="103"/>
      <c r="Y8969" s="130" t="s">
        <v>121</v>
      </c>
      <c r="Z8969" s="130" t="s">
        <v>367</v>
      </c>
    </row>
    <row r="8970">
      <c r="L8970" s="116"/>
      <c r="M8970" s="116"/>
      <c r="N8970" s="116"/>
      <c r="O8970" s="116"/>
      <c r="T8970" s="103"/>
      <c r="Y8970" s="130" t="s">
        <v>616</v>
      </c>
      <c r="Z8970" s="130" t="s">
        <v>432</v>
      </c>
    </row>
    <row r="8971">
      <c r="L8971" s="116"/>
      <c r="M8971" s="116"/>
      <c r="N8971" s="116"/>
      <c r="O8971" s="116"/>
      <c r="T8971" s="103"/>
      <c r="Y8971" s="130" t="s">
        <v>628</v>
      </c>
      <c r="Z8971" s="130" t="s">
        <v>453</v>
      </c>
    </row>
    <row r="8972">
      <c r="L8972" s="116"/>
      <c r="M8972" s="116"/>
      <c r="N8972" s="116"/>
      <c r="O8972" s="116"/>
      <c r="T8972" s="103"/>
      <c r="Y8972" s="130" t="s">
        <v>627</v>
      </c>
      <c r="Z8972" s="130" t="s">
        <v>381</v>
      </c>
    </row>
    <row r="8973">
      <c r="L8973" s="116"/>
      <c r="M8973" s="116"/>
      <c r="N8973" s="116"/>
      <c r="O8973" s="116"/>
      <c r="T8973" s="103"/>
      <c r="Y8973" s="130" t="s">
        <v>67</v>
      </c>
      <c r="Z8973" s="130" t="s">
        <v>435</v>
      </c>
    </row>
    <row r="8974">
      <c r="L8974" s="116"/>
      <c r="M8974" s="116"/>
      <c r="N8974" s="116"/>
      <c r="O8974" s="116"/>
      <c r="T8974" s="103"/>
      <c r="Y8974" s="130" t="s">
        <v>611</v>
      </c>
      <c r="Z8974" s="130" t="s">
        <v>404</v>
      </c>
    </row>
    <row r="8975">
      <c r="L8975" s="116"/>
      <c r="M8975" s="116"/>
      <c r="N8975" s="116"/>
      <c r="O8975" s="116"/>
      <c r="T8975" s="103"/>
      <c r="Y8975" s="130" t="s">
        <v>69</v>
      </c>
      <c r="Z8975" s="130" t="s">
        <v>468</v>
      </c>
    </row>
    <row r="8976">
      <c r="L8976" s="116"/>
      <c r="M8976" s="116"/>
      <c r="N8976" s="116"/>
      <c r="O8976" s="116"/>
      <c r="T8976" s="103"/>
      <c r="Y8976" s="130" t="s">
        <v>243</v>
      </c>
      <c r="Z8976" s="130" t="s">
        <v>486</v>
      </c>
    </row>
    <row r="8977">
      <c r="L8977" s="116"/>
      <c r="M8977" s="116"/>
      <c r="N8977" s="116"/>
      <c r="O8977" s="116"/>
      <c r="T8977" s="103"/>
      <c r="Y8977" s="130" t="s">
        <v>139</v>
      </c>
      <c r="Z8977" s="130" t="s">
        <v>427</v>
      </c>
    </row>
    <row r="8978">
      <c r="L8978" s="116"/>
      <c r="M8978" s="116"/>
      <c r="N8978" s="116"/>
      <c r="O8978" s="116"/>
      <c r="T8978" s="103"/>
      <c r="Y8978" s="130" t="s">
        <v>603</v>
      </c>
      <c r="Z8978" s="130" t="s">
        <v>492</v>
      </c>
    </row>
    <row r="8979">
      <c r="L8979" s="116"/>
      <c r="M8979" s="116"/>
      <c r="N8979" s="116"/>
      <c r="O8979" s="116"/>
      <c r="T8979" s="103"/>
      <c r="Y8979" s="130" t="s">
        <v>81</v>
      </c>
      <c r="Z8979" s="130" t="s">
        <v>413</v>
      </c>
    </row>
    <row r="8980">
      <c r="L8980" s="116"/>
      <c r="M8980" s="116"/>
      <c r="N8980" s="116"/>
      <c r="O8980" s="116"/>
      <c r="T8980" s="103"/>
      <c r="Y8980" s="130" t="s">
        <v>97</v>
      </c>
      <c r="Z8980" s="130" t="s">
        <v>471</v>
      </c>
    </row>
    <row r="8981">
      <c r="L8981" s="116"/>
      <c r="M8981" s="116"/>
      <c r="N8981" s="116"/>
      <c r="O8981" s="116"/>
      <c r="T8981" s="103"/>
      <c r="Y8981" s="130" t="s">
        <v>123</v>
      </c>
      <c r="Z8981" s="130" t="s">
        <v>480</v>
      </c>
    </row>
    <row r="8982">
      <c r="L8982" s="116"/>
      <c r="M8982" s="116"/>
      <c r="N8982" s="116"/>
      <c r="O8982" s="116"/>
      <c r="T8982" s="103"/>
      <c r="Y8982" s="130" t="s">
        <v>548</v>
      </c>
      <c r="Z8982" s="130" t="s">
        <v>464</v>
      </c>
    </row>
    <row r="8983">
      <c r="L8983" s="116"/>
      <c r="M8983" s="116"/>
      <c r="N8983" s="116"/>
      <c r="O8983" s="116"/>
      <c r="T8983" s="103"/>
      <c r="Y8983" s="130" t="s">
        <v>91</v>
      </c>
      <c r="Z8983" s="130" t="s">
        <v>483</v>
      </c>
    </row>
    <row r="8984">
      <c r="L8984" s="116"/>
      <c r="M8984" s="116"/>
      <c r="N8984" s="116"/>
      <c r="O8984" s="116"/>
      <c r="T8984" s="103"/>
      <c r="Y8984" s="130" t="s">
        <v>155</v>
      </c>
      <c r="Z8984" s="130" t="s">
        <v>372</v>
      </c>
    </row>
    <row r="8985">
      <c r="L8985" s="116"/>
      <c r="M8985" s="116"/>
      <c r="N8985" s="116"/>
      <c r="O8985" s="116"/>
      <c r="T8985" s="103"/>
      <c r="Y8985" s="130" t="s">
        <v>582</v>
      </c>
      <c r="Z8985" s="130" t="s">
        <v>451</v>
      </c>
    </row>
    <row r="8986">
      <c r="L8986" s="116"/>
      <c r="M8986" s="116"/>
      <c r="N8986" s="116"/>
      <c r="O8986" s="116"/>
      <c r="T8986" s="103"/>
      <c r="Y8986" s="130" t="s">
        <v>255</v>
      </c>
      <c r="Z8986" s="130" t="s">
        <v>425</v>
      </c>
    </row>
    <row r="8987">
      <c r="L8987" s="116"/>
      <c r="M8987" s="116"/>
      <c r="N8987" s="116"/>
      <c r="O8987" s="116"/>
      <c r="T8987" s="103"/>
      <c r="Y8987" s="130" t="s">
        <v>103</v>
      </c>
      <c r="Z8987" s="130" t="s">
        <v>464</v>
      </c>
    </row>
    <row r="8988">
      <c r="L8988" s="116"/>
      <c r="M8988" s="116"/>
      <c r="N8988" s="116"/>
      <c r="O8988" s="116"/>
      <c r="T8988" s="103"/>
      <c r="Y8988" s="130" t="s">
        <v>75</v>
      </c>
      <c r="Z8988" s="130" t="s">
        <v>398</v>
      </c>
    </row>
    <row r="8989">
      <c r="L8989" s="116"/>
      <c r="M8989" s="116"/>
      <c r="N8989" s="116"/>
      <c r="O8989" s="116"/>
      <c r="T8989" s="103"/>
      <c r="Y8989" s="130" t="s">
        <v>131</v>
      </c>
      <c r="Z8989" s="130" t="s">
        <v>432</v>
      </c>
    </row>
    <row r="8990">
      <c r="L8990" s="116"/>
      <c r="M8990" s="116"/>
      <c r="N8990" s="116"/>
      <c r="O8990" s="116"/>
      <c r="T8990" s="103"/>
      <c r="Y8990" s="130" t="s">
        <v>129</v>
      </c>
      <c r="Z8990" s="130" t="s">
        <v>372</v>
      </c>
    </row>
    <row r="8991">
      <c r="L8991" s="116"/>
      <c r="M8991" s="116"/>
      <c r="N8991" s="116"/>
      <c r="O8991" s="116"/>
      <c r="T8991" s="103"/>
      <c r="Y8991" s="130" t="s">
        <v>89</v>
      </c>
      <c r="Z8991" s="130" t="s">
        <v>417</v>
      </c>
    </row>
    <row r="8992">
      <c r="L8992" s="116"/>
      <c r="M8992" s="116"/>
      <c r="N8992" s="116"/>
      <c r="O8992" s="116"/>
      <c r="T8992" s="103"/>
      <c r="Y8992" s="130" t="s">
        <v>625</v>
      </c>
      <c r="Z8992" s="130" t="s">
        <v>381</v>
      </c>
    </row>
    <row r="8993">
      <c r="L8993" s="116"/>
      <c r="M8993" s="116"/>
      <c r="N8993" s="116"/>
      <c r="O8993" s="116"/>
      <c r="T8993" s="103"/>
      <c r="Y8993" s="130" t="s">
        <v>60</v>
      </c>
      <c r="Z8993" s="130" t="s">
        <v>417</v>
      </c>
    </row>
    <row r="8994">
      <c r="L8994" s="116"/>
      <c r="M8994" s="116"/>
      <c r="N8994" s="116"/>
      <c r="O8994" s="116"/>
      <c r="T8994" s="103"/>
      <c r="Y8994" s="130" t="s">
        <v>585</v>
      </c>
      <c r="Z8994" s="130" t="s">
        <v>417</v>
      </c>
    </row>
    <row r="8995">
      <c r="L8995" s="116"/>
      <c r="M8995" s="116"/>
      <c r="N8995" s="116"/>
      <c r="O8995" s="116"/>
      <c r="T8995" s="103"/>
      <c r="Y8995" s="130" t="s">
        <v>135</v>
      </c>
      <c r="Z8995" s="130" t="s">
        <v>459</v>
      </c>
    </row>
    <row r="8996">
      <c r="L8996" s="116"/>
      <c r="M8996" s="116"/>
      <c r="N8996" s="116"/>
      <c r="O8996" s="116"/>
      <c r="T8996" s="103"/>
      <c r="Y8996" s="130" t="s">
        <v>189</v>
      </c>
      <c r="Z8996" s="130" t="s">
        <v>490</v>
      </c>
    </row>
    <row r="8997">
      <c r="L8997" s="116"/>
      <c r="M8997" s="116"/>
      <c r="N8997" s="116"/>
      <c r="O8997" s="116"/>
      <c r="T8997" s="103"/>
      <c r="Y8997" s="130" t="s">
        <v>211</v>
      </c>
      <c r="Z8997" s="130" t="s">
        <v>492</v>
      </c>
    </row>
    <row r="8998">
      <c r="L8998" s="116"/>
      <c r="M8998" s="116"/>
      <c r="N8998" s="116"/>
      <c r="O8998" s="116"/>
      <c r="T8998" s="103"/>
      <c r="Y8998" s="130" t="s">
        <v>77</v>
      </c>
      <c r="Z8998" s="130" t="s">
        <v>427</v>
      </c>
    </row>
    <row r="8999">
      <c r="L8999" s="116"/>
      <c r="M8999" s="116"/>
      <c r="N8999" s="116"/>
      <c r="O8999" s="116"/>
      <c r="T8999" s="103"/>
      <c r="Y8999" s="130" t="s">
        <v>163</v>
      </c>
      <c r="Z8999" s="130" t="s">
        <v>372</v>
      </c>
    </row>
    <row r="9000">
      <c r="L9000" s="116"/>
      <c r="M9000" s="116"/>
      <c r="N9000" s="116"/>
      <c r="O9000" s="116"/>
      <c r="T9000" s="103"/>
      <c r="Y9000" s="130" t="s">
        <v>111</v>
      </c>
      <c r="Z9000" s="130" t="s">
        <v>372</v>
      </c>
    </row>
    <row r="9001">
      <c r="L9001" s="116"/>
      <c r="M9001" s="116"/>
      <c r="N9001" s="116"/>
      <c r="O9001" s="116"/>
      <c r="T9001" s="103"/>
      <c r="Y9001" s="130" t="s">
        <v>626</v>
      </c>
      <c r="Z9001" s="130" t="s">
        <v>381</v>
      </c>
    </row>
    <row r="9002">
      <c r="L9002" s="116"/>
      <c r="M9002" s="116"/>
      <c r="N9002" s="116"/>
      <c r="O9002" s="116"/>
      <c r="T9002" s="103"/>
      <c r="Y9002" s="130" t="s">
        <v>191</v>
      </c>
      <c r="Z9002" s="130" t="s">
        <v>384</v>
      </c>
    </row>
    <row r="9003">
      <c r="L9003" s="116"/>
      <c r="M9003" s="116"/>
      <c r="N9003" s="116"/>
      <c r="O9003" s="116"/>
      <c r="T9003" s="103"/>
      <c r="Y9003" s="130" t="s">
        <v>542</v>
      </c>
      <c r="Z9003" s="130" t="s">
        <v>421</v>
      </c>
    </row>
    <row r="9004">
      <c r="L9004" s="116"/>
      <c r="M9004" s="116"/>
      <c r="N9004" s="116"/>
      <c r="O9004" s="116"/>
      <c r="T9004" s="103"/>
      <c r="Y9004" s="130" t="s">
        <v>87</v>
      </c>
      <c r="Z9004" s="130" t="s">
        <v>439</v>
      </c>
    </row>
    <row r="9005">
      <c r="L9005" s="116"/>
      <c r="M9005" s="116"/>
      <c r="N9005" s="116"/>
      <c r="O9005" s="116"/>
      <c r="T9005" s="103"/>
      <c r="Y9005" s="130" t="s">
        <v>596</v>
      </c>
      <c r="Z9005" s="130" t="s">
        <v>419</v>
      </c>
    </row>
    <row r="9006">
      <c r="L9006" s="116"/>
      <c r="M9006" s="116"/>
      <c r="N9006" s="116"/>
      <c r="O9006" s="116"/>
      <c r="T9006" s="103"/>
      <c r="Y9006" s="130" t="s">
        <v>73</v>
      </c>
      <c r="Z9006" s="130" t="s">
        <v>489</v>
      </c>
    </row>
    <row r="9007">
      <c r="L9007" s="116"/>
      <c r="M9007" s="116"/>
      <c r="N9007" s="116"/>
      <c r="O9007" s="116"/>
      <c r="T9007" s="103"/>
      <c r="Y9007" s="130" t="s">
        <v>125</v>
      </c>
      <c r="Z9007" s="130" t="s">
        <v>367</v>
      </c>
    </row>
    <row r="9008">
      <c r="L9008" s="116"/>
      <c r="M9008" s="116"/>
      <c r="N9008" s="116"/>
      <c r="O9008" s="116"/>
      <c r="T9008" s="103"/>
      <c r="Y9008" s="130" t="s">
        <v>175</v>
      </c>
      <c r="Z9008" s="130" t="s">
        <v>498</v>
      </c>
    </row>
    <row r="9009">
      <c r="L9009" s="116"/>
      <c r="M9009" s="116"/>
      <c r="N9009" s="116"/>
      <c r="O9009" s="116"/>
      <c r="T9009" s="103"/>
      <c r="Y9009" s="130" t="s">
        <v>83</v>
      </c>
      <c r="Z9009" s="130" t="s">
        <v>427</v>
      </c>
    </row>
    <row r="9010">
      <c r="L9010" s="116"/>
      <c r="M9010" s="116"/>
      <c r="N9010" s="116"/>
      <c r="O9010" s="116"/>
      <c r="T9010" s="103"/>
      <c r="Y9010" s="130" t="s">
        <v>187</v>
      </c>
      <c r="Z9010" s="130" t="s">
        <v>490</v>
      </c>
    </row>
    <row r="9011">
      <c r="L9011" s="116"/>
      <c r="M9011" s="116"/>
      <c r="N9011" s="116"/>
      <c r="O9011" s="116"/>
      <c r="T9011" s="103"/>
      <c r="Y9011" s="130" t="s">
        <v>227</v>
      </c>
      <c r="Z9011" s="130" t="s">
        <v>490</v>
      </c>
    </row>
    <row r="9012">
      <c r="L9012" s="116"/>
      <c r="M9012" s="116"/>
      <c r="N9012" s="116"/>
      <c r="O9012" s="116"/>
      <c r="T9012" s="103"/>
      <c r="Y9012" s="130" t="s">
        <v>229</v>
      </c>
      <c r="Z9012" s="130" t="s">
        <v>490</v>
      </c>
    </row>
    <row r="9013">
      <c r="L9013" s="116"/>
      <c r="M9013" s="116"/>
      <c r="N9013" s="116"/>
      <c r="O9013" s="116"/>
      <c r="T9013" s="103"/>
      <c r="Y9013" s="130" t="s">
        <v>621</v>
      </c>
      <c r="Z9013" s="130" t="s">
        <v>490</v>
      </c>
    </row>
    <row r="9014">
      <c r="L9014" s="116"/>
      <c r="M9014" s="116"/>
      <c r="N9014" s="116"/>
      <c r="O9014" s="116"/>
      <c r="T9014" s="103"/>
      <c r="Y9014" s="130" t="s">
        <v>121</v>
      </c>
      <c r="Z9014" s="130" t="s">
        <v>367</v>
      </c>
    </row>
    <row r="9015">
      <c r="L9015" s="116"/>
      <c r="M9015" s="116"/>
      <c r="N9015" s="116"/>
      <c r="O9015" s="116"/>
      <c r="T9015" s="103"/>
      <c r="Y9015" s="130" t="s">
        <v>616</v>
      </c>
      <c r="Z9015" s="130" t="s">
        <v>432</v>
      </c>
    </row>
    <row r="9016">
      <c r="L9016" s="116"/>
      <c r="M9016" s="116"/>
      <c r="N9016" s="116"/>
      <c r="O9016" s="116"/>
      <c r="T9016" s="103"/>
      <c r="Y9016" s="130" t="s">
        <v>628</v>
      </c>
      <c r="Z9016" s="130" t="s">
        <v>453</v>
      </c>
    </row>
    <row r="9017">
      <c r="L9017" s="116"/>
      <c r="M9017" s="116"/>
      <c r="N9017" s="116"/>
      <c r="O9017" s="116"/>
      <c r="T9017" s="103"/>
      <c r="Y9017" s="130" t="s">
        <v>627</v>
      </c>
      <c r="Z9017" s="130" t="s">
        <v>381</v>
      </c>
    </row>
    <row r="9018">
      <c r="L9018" s="116"/>
      <c r="M9018" s="116"/>
      <c r="N9018" s="116"/>
      <c r="O9018" s="116"/>
      <c r="T9018" s="103"/>
      <c r="Y9018" s="130" t="s">
        <v>67</v>
      </c>
      <c r="Z9018" s="130" t="s">
        <v>435</v>
      </c>
    </row>
    <row r="9019">
      <c r="L9019" s="116"/>
      <c r="M9019" s="116"/>
      <c r="N9019" s="116"/>
      <c r="O9019" s="116"/>
      <c r="T9019" s="103"/>
      <c r="Y9019" s="130" t="s">
        <v>611</v>
      </c>
      <c r="Z9019" s="130" t="s">
        <v>404</v>
      </c>
    </row>
    <row r="9020">
      <c r="L9020" s="116"/>
      <c r="M9020" s="116"/>
      <c r="N9020" s="116"/>
      <c r="O9020" s="116"/>
      <c r="T9020" s="103"/>
      <c r="Y9020" s="130" t="s">
        <v>69</v>
      </c>
      <c r="Z9020" s="130" t="s">
        <v>468</v>
      </c>
    </row>
    <row r="9021">
      <c r="L9021" s="116"/>
      <c r="M9021" s="116"/>
      <c r="N9021" s="116"/>
      <c r="O9021" s="116"/>
      <c r="T9021" s="103"/>
      <c r="Y9021" s="130" t="s">
        <v>243</v>
      </c>
      <c r="Z9021" s="130" t="s">
        <v>486</v>
      </c>
    </row>
    <row r="9022">
      <c r="L9022" s="116"/>
      <c r="M9022" s="116"/>
      <c r="N9022" s="116"/>
      <c r="O9022" s="116"/>
      <c r="T9022" s="103"/>
      <c r="Y9022" s="130" t="s">
        <v>139</v>
      </c>
      <c r="Z9022" s="130" t="s">
        <v>427</v>
      </c>
    </row>
    <row r="9023">
      <c r="L9023" s="116"/>
      <c r="M9023" s="116"/>
      <c r="N9023" s="116"/>
      <c r="O9023" s="116"/>
      <c r="T9023" s="103"/>
      <c r="Y9023" s="130" t="s">
        <v>603</v>
      </c>
      <c r="Z9023" s="130" t="s">
        <v>492</v>
      </c>
    </row>
    <row r="9024">
      <c r="L9024" s="116"/>
      <c r="M9024" s="116"/>
      <c r="N9024" s="116"/>
      <c r="O9024" s="116"/>
      <c r="T9024" s="103"/>
      <c r="Y9024" s="130" t="s">
        <v>81</v>
      </c>
      <c r="Z9024" s="130" t="s">
        <v>413</v>
      </c>
    </row>
    <row r="9025">
      <c r="L9025" s="116"/>
      <c r="M9025" s="116"/>
      <c r="N9025" s="116"/>
      <c r="O9025" s="116"/>
      <c r="T9025" s="103"/>
      <c r="Y9025" s="130" t="s">
        <v>97</v>
      </c>
      <c r="Z9025" s="130" t="s">
        <v>471</v>
      </c>
    </row>
    <row r="9026">
      <c r="L9026" s="116"/>
      <c r="M9026" s="116"/>
      <c r="N9026" s="116"/>
      <c r="O9026" s="116"/>
      <c r="T9026" s="103"/>
      <c r="Y9026" s="130" t="s">
        <v>123</v>
      </c>
      <c r="Z9026" s="130" t="s">
        <v>480</v>
      </c>
    </row>
    <row r="9027">
      <c r="L9027" s="116"/>
      <c r="M9027" s="116"/>
      <c r="N9027" s="116"/>
      <c r="O9027" s="116"/>
      <c r="T9027" s="103"/>
      <c r="Y9027" s="130" t="s">
        <v>548</v>
      </c>
      <c r="Z9027" s="130" t="s">
        <v>464</v>
      </c>
    </row>
    <row r="9028">
      <c r="L9028" s="116"/>
      <c r="M9028" s="116"/>
      <c r="N9028" s="116"/>
      <c r="O9028" s="116"/>
      <c r="T9028" s="103"/>
      <c r="Y9028" s="130" t="s">
        <v>91</v>
      </c>
      <c r="Z9028" s="130" t="s">
        <v>483</v>
      </c>
    </row>
    <row r="9029">
      <c r="L9029" s="116"/>
      <c r="M9029" s="116"/>
      <c r="N9029" s="116"/>
      <c r="O9029" s="116"/>
      <c r="T9029" s="103"/>
      <c r="Y9029" s="130" t="s">
        <v>155</v>
      </c>
      <c r="Z9029" s="130" t="s">
        <v>372</v>
      </c>
    </row>
    <row r="9030">
      <c r="L9030" s="116"/>
      <c r="M9030" s="116"/>
      <c r="N9030" s="116"/>
      <c r="O9030" s="116"/>
      <c r="T9030" s="103"/>
      <c r="Y9030" s="130" t="s">
        <v>582</v>
      </c>
      <c r="Z9030" s="130" t="s">
        <v>451</v>
      </c>
    </row>
    <row r="9031">
      <c r="L9031" s="116"/>
      <c r="M9031" s="116"/>
      <c r="N9031" s="116"/>
      <c r="O9031" s="116"/>
      <c r="T9031" s="103"/>
      <c r="Y9031" s="130" t="s">
        <v>255</v>
      </c>
      <c r="Z9031" s="130" t="s">
        <v>425</v>
      </c>
    </row>
    <row r="9032">
      <c r="L9032" s="116"/>
      <c r="M9032" s="116"/>
      <c r="N9032" s="116"/>
      <c r="O9032" s="116"/>
      <c r="T9032" s="103"/>
      <c r="Y9032" s="130" t="s">
        <v>103</v>
      </c>
      <c r="Z9032" s="130" t="s">
        <v>464</v>
      </c>
    </row>
    <row r="9033">
      <c r="L9033" s="116"/>
      <c r="M9033" s="116"/>
      <c r="N9033" s="116"/>
      <c r="O9033" s="116"/>
      <c r="T9033" s="103"/>
      <c r="Y9033" s="130" t="s">
        <v>75</v>
      </c>
      <c r="Z9033" s="130" t="s">
        <v>398</v>
      </c>
    </row>
    <row r="9034">
      <c r="L9034" s="116"/>
      <c r="M9034" s="116"/>
      <c r="N9034" s="116"/>
      <c r="O9034" s="116"/>
      <c r="T9034" s="103"/>
      <c r="Y9034" s="130" t="s">
        <v>131</v>
      </c>
      <c r="Z9034" s="130" t="s">
        <v>432</v>
      </c>
    </row>
    <row r="9035">
      <c r="L9035" s="116"/>
      <c r="M9035" s="116"/>
      <c r="N9035" s="116"/>
      <c r="O9035" s="116"/>
      <c r="T9035" s="103"/>
      <c r="Y9035" s="130" t="s">
        <v>193</v>
      </c>
      <c r="Z9035" s="130" t="s">
        <v>490</v>
      </c>
    </row>
    <row r="9036">
      <c r="L9036" s="116"/>
      <c r="M9036" s="116"/>
      <c r="N9036" s="116"/>
      <c r="O9036" s="116"/>
      <c r="T9036" s="103"/>
      <c r="Y9036" s="130" t="s">
        <v>129</v>
      </c>
      <c r="Z9036" s="130" t="s">
        <v>372</v>
      </c>
    </row>
    <row r="9037">
      <c r="L9037" s="116"/>
      <c r="M9037" s="116"/>
      <c r="N9037" s="116"/>
      <c r="O9037" s="116"/>
      <c r="T9037" s="103"/>
      <c r="Y9037" s="130" t="s">
        <v>89</v>
      </c>
      <c r="Z9037" s="130" t="s">
        <v>417</v>
      </c>
    </row>
    <row r="9038">
      <c r="L9038" s="116"/>
      <c r="M9038" s="116"/>
      <c r="N9038" s="116"/>
      <c r="O9038" s="116"/>
      <c r="T9038" s="103"/>
      <c r="Y9038" s="130" t="s">
        <v>625</v>
      </c>
      <c r="Z9038" s="130" t="s">
        <v>381</v>
      </c>
    </row>
    <row r="9039">
      <c r="L9039" s="116"/>
      <c r="M9039" s="116"/>
      <c r="N9039" s="116"/>
      <c r="O9039" s="116"/>
      <c r="T9039" s="103"/>
      <c r="Y9039" s="130" t="s">
        <v>60</v>
      </c>
      <c r="Z9039" s="130" t="s">
        <v>417</v>
      </c>
    </row>
    <row r="9040">
      <c r="L9040" s="116"/>
      <c r="M9040" s="116"/>
      <c r="N9040" s="116"/>
      <c r="O9040" s="116"/>
      <c r="T9040" s="103"/>
      <c r="Y9040" s="130" t="s">
        <v>135</v>
      </c>
      <c r="Z9040" s="130" t="s">
        <v>459</v>
      </c>
    </row>
    <row r="9041">
      <c r="L9041" s="116"/>
      <c r="M9041" s="116"/>
      <c r="N9041" s="116"/>
      <c r="O9041" s="116"/>
      <c r="T9041" s="103"/>
      <c r="Y9041" s="130" t="s">
        <v>189</v>
      </c>
      <c r="Z9041" s="130" t="s">
        <v>490</v>
      </c>
    </row>
    <row r="9042">
      <c r="L9042" s="116"/>
      <c r="M9042" s="116"/>
      <c r="N9042" s="116"/>
      <c r="O9042" s="116"/>
      <c r="T9042" s="103"/>
      <c r="Y9042" s="130" t="s">
        <v>211</v>
      </c>
      <c r="Z9042" s="130" t="s">
        <v>492</v>
      </c>
    </row>
    <row r="9043">
      <c r="L9043" s="116"/>
      <c r="M9043" s="116"/>
      <c r="N9043" s="116"/>
      <c r="O9043" s="116"/>
      <c r="T9043" s="103"/>
      <c r="Y9043" s="130" t="s">
        <v>608</v>
      </c>
      <c r="Z9043" s="130" t="s">
        <v>407</v>
      </c>
    </row>
    <row r="9044">
      <c r="L9044" s="116"/>
      <c r="M9044" s="116"/>
      <c r="N9044" s="116"/>
      <c r="O9044" s="116"/>
      <c r="T9044" s="103"/>
      <c r="Y9044" s="130" t="s">
        <v>77</v>
      </c>
      <c r="Z9044" s="130" t="s">
        <v>427</v>
      </c>
    </row>
    <row r="9045">
      <c r="L9045" s="116"/>
      <c r="M9045" s="116"/>
      <c r="N9045" s="116"/>
      <c r="O9045" s="116"/>
      <c r="T9045" s="103"/>
      <c r="Y9045" s="130" t="s">
        <v>163</v>
      </c>
      <c r="Z9045" s="130" t="s">
        <v>372</v>
      </c>
    </row>
    <row r="9046">
      <c r="L9046" s="116"/>
      <c r="M9046" s="116"/>
      <c r="N9046" s="116"/>
      <c r="O9046" s="116"/>
      <c r="T9046" s="103"/>
      <c r="Y9046" s="130" t="s">
        <v>111</v>
      </c>
      <c r="Z9046" s="130" t="s">
        <v>372</v>
      </c>
    </row>
    <row r="9047">
      <c r="L9047" s="116"/>
      <c r="M9047" s="116"/>
      <c r="N9047" s="116"/>
      <c r="O9047" s="116"/>
      <c r="T9047" s="103"/>
      <c r="Y9047" s="130" t="s">
        <v>626</v>
      </c>
      <c r="Z9047" s="130" t="s">
        <v>381</v>
      </c>
    </row>
    <row r="9048">
      <c r="L9048" s="116"/>
      <c r="M9048" s="116"/>
      <c r="N9048" s="116"/>
      <c r="O9048" s="116"/>
      <c r="T9048" s="103"/>
      <c r="Y9048" s="130" t="s">
        <v>191</v>
      </c>
      <c r="Z9048" s="130" t="s">
        <v>384</v>
      </c>
    </row>
    <row r="9049">
      <c r="L9049" s="116"/>
      <c r="M9049" s="116"/>
      <c r="N9049" s="116"/>
      <c r="O9049" s="116"/>
      <c r="T9049" s="103"/>
      <c r="Y9049" s="130" t="s">
        <v>542</v>
      </c>
      <c r="Z9049" s="130" t="s">
        <v>421</v>
      </c>
    </row>
    <row r="9050">
      <c r="L9050" s="116"/>
      <c r="M9050" s="116"/>
      <c r="N9050" s="116"/>
      <c r="O9050" s="116"/>
      <c r="T9050" s="103"/>
      <c r="Y9050" s="130" t="s">
        <v>87</v>
      </c>
      <c r="Z9050" s="130" t="s">
        <v>439</v>
      </c>
    </row>
    <row r="9051">
      <c r="L9051" s="116"/>
      <c r="M9051" s="116"/>
      <c r="N9051" s="116"/>
      <c r="O9051" s="116"/>
      <c r="T9051" s="103"/>
      <c r="Y9051" s="130" t="s">
        <v>596</v>
      </c>
      <c r="Z9051" s="130" t="s">
        <v>419</v>
      </c>
    </row>
    <row r="9052">
      <c r="L9052" s="116"/>
      <c r="M9052" s="116"/>
      <c r="N9052" s="116"/>
      <c r="O9052" s="116"/>
      <c r="T9052" s="103"/>
      <c r="Y9052" s="130" t="s">
        <v>73</v>
      </c>
      <c r="Z9052" s="130" t="s">
        <v>489</v>
      </c>
    </row>
    <row r="9053">
      <c r="L9053" s="116"/>
      <c r="M9053" s="116"/>
      <c r="N9053" s="116"/>
      <c r="O9053" s="116"/>
      <c r="T9053" s="103"/>
      <c r="Y9053" s="130" t="s">
        <v>125</v>
      </c>
      <c r="Z9053" s="130" t="s">
        <v>367</v>
      </c>
    </row>
    <row r="9054">
      <c r="L9054" s="116"/>
      <c r="M9054" s="116"/>
      <c r="N9054" s="116"/>
      <c r="O9054" s="116"/>
      <c r="T9054" s="103"/>
      <c r="Y9054" s="130" t="s">
        <v>175</v>
      </c>
      <c r="Z9054" s="130" t="s">
        <v>498</v>
      </c>
    </row>
    <row r="9055">
      <c r="L9055" s="116"/>
      <c r="M9055" s="116"/>
      <c r="N9055" s="116"/>
      <c r="O9055" s="116"/>
      <c r="T9055" s="103"/>
      <c r="Y9055" s="130" t="s">
        <v>83</v>
      </c>
      <c r="Z9055" s="130" t="s">
        <v>427</v>
      </c>
    </row>
    <row r="9056">
      <c r="L9056" s="116"/>
      <c r="M9056" s="116"/>
      <c r="N9056" s="116"/>
      <c r="O9056" s="116"/>
      <c r="T9056" s="103"/>
      <c r="Y9056" s="130" t="s">
        <v>187</v>
      </c>
      <c r="Z9056" s="130" t="s">
        <v>490</v>
      </c>
    </row>
    <row r="9057">
      <c r="L9057" s="116"/>
      <c r="M9057" s="116"/>
      <c r="N9057" s="116"/>
      <c r="O9057" s="116"/>
      <c r="T9057" s="103"/>
      <c r="Y9057" s="130" t="s">
        <v>227</v>
      </c>
      <c r="Z9057" s="130" t="s">
        <v>490</v>
      </c>
    </row>
    <row r="9058">
      <c r="L9058" s="116"/>
      <c r="M9058" s="116"/>
      <c r="N9058" s="116"/>
      <c r="O9058" s="116"/>
      <c r="T9058" s="103"/>
      <c r="Y9058" s="130" t="s">
        <v>621</v>
      </c>
      <c r="Z9058" s="130" t="s">
        <v>490</v>
      </c>
    </row>
    <row r="9059">
      <c r="L9059" s="116"/>
      <c r="M9059" s="116"/>
      <c r="N9059" s="116"/>
      <c r="O9059" s="116"/>
      <c r="T9059" s="103"/>
      <c r="Y9059" s="130" t="s">
        <v>121</v>
      </c>
      <c r="Z9059" s="130" t="s">
        <v>367</v>
      </c>
    </row>
    <row r="9060">
      <c r="L9060" s="116"/>
      <c r="M9060" s="116"/>
      <c r="N9060" s="116"/>
      <c r="O9060" s="116"/>
      <c r="T9060" s="103"/>
      <c r="Y9060" s="130" t="s">
        <v>65</v>
      </c>
      <c r="Z9060" s="130" t="s">
        <v>417</v>
      </c>
    </row>
    <row r="9061">
      <c r="L9061" s="116"/>
      <c r="M9061" s="116"/>
      <c r="N9061" s="116"/>
      <c r="O9061" s="116"/>
      <c r="T9061" s="103"/>
      <c r="Y9061" s="130" t="s">
        <v>616</v>
      </c>
      <c r="Z9061" s="130" t="s">
        <v>432</v>
      </c>
    </row>
    <row r="9062">
      <c r="L9062" s="116"/>
      <c r="M9062" s="116"/>
      <c r="N9062" s="116"/>
      <c r="O9062" s="116"/>
      <c r="T9062" s="103"/>
      <c r="Y9062" s="130" t="s">
        <v>628</v>
      </c>
      <c r="Z9062" s="130" t="s">
        <v>453</v>
      </c>
    </row>
    <row r="9063">
      <c r="L9063" s="116"/>
      <c r="M9063" s="116"/>
      <c r="N9063" s="116"/>
      <c r="O9063" s="116"/>
      <c r="T9063" s="103"/>
      <c r="Y9063" s="130" t="s">
        <v>627</v>
      </c>
      <c r="Z9063" s="130" t="s">
        <v>381</v>
      </c>
    </row>
    <row r="9064">
      <c r="L9064" s="116"/>
      <c r="M9064" s="116"/>
      <c r="N9064" s="116"/>
      <c r="O9064" s="116"/>
      <c r="T9064" s="103"/>
      <c r="Y9064" s="130" t="s">
        <v>67</v>
      </c>
      <c r="Z9064" s="130" t="s">
        <v>435</v>
      </c>
    </row>
    <row r="9065">
      <c r="L9065" s="116"/>
      <c r="M9065" s="116"/>
      <c r="N9065" s="116"/>
      <c r="O9065" s="116"/>
      <c r="T9065" s="103"/>
      <c r="Y9065" s="130" t="s">
        <v>611</v>
      </c>
      <c r="Z9065" s="130" t="s">
        <v>404</v>
      </c>
    </row>
    <row r="9066">
      <c r="L9066" s="116"/>
      <c r="M9066" s="116"/>
      <c r="N9066" s="116"/>
      <c r="O9066" s="116"/>
      <c r="T9066" s="103"/>
      <c r="Y9066" s="130" t="s">
        <v>69</v>
      </c>
      <c r="Z9066" s="130" t="s">
        <v>468</v>
      </c>
    </row>
    <row r="9067">
      <c r="L9067" s="116"/>
      <c r="M9067" s="116"/>
      <c r="N9067" s="116"/>
      <c r="O9067" s="116"/>
      <c r="T9067" s="103"/>
      <c r="Y9067" s="130" t="s">
        <v>243</v>
      </c>
      <c r="Z9067" s="130" t="s">
        <v>486</v>
      </c>
    </row>
    <row r="9068">
      <c r="L9068" s="116"/>
      <c r="M9068" s="116"/>
      <c r="N9068" s="116"/>
      <c r="O9068" s="116"/>
      <c r="T9068" s="103"/>
      <c r="Y9068" s="130" t="s">
        <v>101</v>
      </c>
      <c r="Z9068" s="130" t="s">
        <v>374</v>
      </c>
    </row>
    <row r="9069">
      <c r="L9069" s="116"/>
      <c r="M9069" s="116"/>
      <c r="N9069" s="116"/>
      <c r="O9069" s="116"/>
      <c r="T9069" s="103"/>
      <c r="Y9069" s="130" t="s">
        <v>139</v>
      </c>
      <c r="Z9069" s="130" t="s">
        <v>427</v>
      </c>
    </row>
    <row r="9070">
      <c r="L9070" s="116"/>
      <c r="M9070" s="116"/>
      <c r="N9070" s="116"/>
      <c r="O9070" s="116"/>
      <c r="T9070" s="103"/>
      <c r="Y9070" s="130" t="s">
        <v>603</v>
      </c>
      <c r="Z9070" s="130" t="s">
        <v>492</v>
      </c>
    </row>
    <row r="9071">
      <c r="L9071" s="116"/>
      <c r="M9071" s="116"/>
      <c r="N9071" s="116"/>
      <c r="O9071" s="116"/>
      <c r="T9071" s="103"/>
      <c r="Y9071" s="130" t="s">
        <v>81</v>
      </c>
      <c r="Z9071" s="130" t="s">
        <v>413</v>
      </c>
    </row>
    <row r="9072">
      <c r="L9072" s="116"/>
      <c r="M9072" s="116"/>
      <c r="N9072" s="116"/>
      <c r="O9072" s="116"/>
      <c r="T9072" s="103"/>
      <c r="Y9072" s="130" t="s">
        <v>97</v>
      </c>
      <c r="Z9072" s="130" t="s">
        <v>471</v>
      </c>
    </row>
    <row r="9073">
      <c r="L9073" s="116"/>
      <c r="M9073" s="116"/>
      <c r="N9073" s="116"/>
      <c r="O9073" s="116"/>
      <c r="T9073" s="103"/>
      <c r="Y9073" s="130" t="s">
        <v>123</v>
      </c>
      <c r="Z9073" s="130" t="s">
        <v>480</v>
      </c>
    </row>
    <row r="9074">
      <c r="L9074" s="116"/>
      <c r="M9074" s="116"/>
      <c r="N9074" s="116"/>
      <c r="O9074" s="116"/>
      <c r="T9074" s="103"/>
      <c r="Y9074" s="130" t="s">
        <v>548</v>
      </c>
      <c r="Z9074" s="130" t="s">
        <v>464</v>
      </c>
    </row>
    <row r="9075">
      <c r="L9075" s="116"/>
      <c r="M9075" s="116"/>
      <c r="N9075" s="116"/>
      <c r="O9075" s="116"/>
      <c r="T9075" s="103"/>
      <c r="Y9075" s="130" t="s">
        <v>91</v>
      </c>
      <c r="Z9075" s="130" t="s">
        <v>483</v>
      </c>
    </row>
    <row r="9076">
      <c r="L9076" s="116"/>
      <c r="M9076" s="116"/>
      <c r="N9076" s="116"/>
      <c r="O9076" s="116"/>
      <c r="T9076" s="103"/>
      <c r="Y9076" s="130" t="s">
        <v>155</v>
      </c>
      <c r="Z9076" s="130" t="s">
        <v>372</v>
      </c>
    </row>
    <row r="9077">
      <c r="L9077" s="116"/>
      <c r="M9077" s="116"/>
      <c r="N9077" s="116"/>
      <c r="O9077" s="116"/>
      <c r="T9077" s="103"/>
      <c r="Y9077" s="130" t="s">
        <v>582</v>
      </c>
      <c r="Z9077" s="130" t="s">
        <v>451</v>
      </c>
    </row>
    <row r="9078">
      <c r="L9078" s="116"/>
      <c r="M9078" s="116"/>
      <c r="N9078" s="116"/>
      <c r="O9078" s="116"/>
      <c r="T9078" s="103"/>
      <c r="Y9078" s="130" t="s">
        <v>255</v>
      </c>
      <c r="Z9078" s="130" t="s">
        <v>425</v>
      </c>
    </row>
    <row r="9079">
      <c r="L9079" s="116"/>
      <c r="M9079" s="116"/>
      <c r="N9079" s="116"/>
      <c r="O9079" s="116"/>
      <c r="T9079" s="103"/>
      <c r="Y9079" s="130" t="s">
        <v>103</v>
      </c>
      <c r="Z9079" s="130" t="s">
        <v>464</v>
      </c>
    </row>
    <row r="9080">
      <c r="L9080" s="116"/>
      <c r="M9080" s="116"/>
      <c r="N9080" s="116"/>
      <c r="O9080" s="116"/>
      <c r="T9080" s="103"/>
      <c r="Y9080" s="130" t="s">
        <v>75</v>
      </c>
      <c r="Z9080" s="130" t="s">
        <v>398</v>
      </c>
    </row>
    <row r="9081">
      <c r="L9081" s="116"/>
      <c r="M9081" s="116"/>
      <c r="N9081" s="116"/>
      <c r="O9081" s="116"/>
      <c r="T9081" s="103"/>
      <c r="Y9081" s="130" t="s">
        <v>131</v>
      </c>
      <c r="Z9081" s="130" t="s">
        <v>432</v>
      </c>
    </row>
    <row r="9082">
      <c r="L9082" s="116"/>
      <c r="M9082" s="116"/>
      <c r="N9082" s="116"/>
      <c r="O9082" s="116"/>
      <c r="T9082" s="103"/>
      <c r="Y9082" s="130" t="s">
        <v>193</v>
      </c>
      <c r="Z9082" s="130" t="s">
        <v>490</v>
      </c>
    </row>
    <row r="9083">
      <c r="L9083" s="116"/>
      <c r="M9083" s="116"/>
      <c r="N9083" s="116"/>
      <c r="O9083" s="116"/>
      <c r="T9083" s="103"/>
      <c r="Y9083" s="130" t="s">
        <v>129</v>
      </c>
      <c r="Z9083" s="130" t="s">
        <v>372</v>
      </c>
    </row>
    <row r="9084">
      <c r="L9084" s="116"/>
      <c r="M9084" s="116"/>
      <c r="N9084" s="116"/>
      <c r="O9084" s="116"/>
      <c r="T9084" s="103"/>
      <c r="Y9084" s="130" t="s">
        <v>89</v>
      </c>
      <c r="Z9084" s="130" t="s">
        <v>417</v>
      </c>
    </row>
    <row r="9085">
      <c r="L9085" s="116"/>
      <c r="M9085" s="116"/>
      <c r="N9085" s="116"/>
      <c r="O9085" s="116"/>
      <c r="T9085" s="103"/>
      <c r="Y9085" s="130" t="s">
        <v>625</v>
      </c>
      <c r="Z9085" s="130" t="s">
        <v>381</v>
      </c>
    </row>
    <row r="9086">
      <c r="L9086" s="116"/>
      <c r="M9086" s="116"/>
      <c r="N9086" s="116"/>
      <c r="O9086" s="116"/>
      <c r="T9086" s="103"/>
      <c r="Y9086" s="130" t="s">
        <v>60</v>
      </c>
      <c r="Z9086" s="130" t="s">
        <v>417</v>
      </c>
    </row>
    <row r="9087">
      <c r="L9087" s="116"/>
      <c r="M9087" s="116"/>
      <c r="N9087" s="116"/>
      <c r="O9087" s="116"/>
      <c r="T9087" s="103"/>
      <c r="Y9087" s="130" t="s">
        <v>135</v>
      </c>
      <c r="Z9087" s="130" t="s">
        <v>459</v>
      </c>
    </row>
    <row r="9088">
      <c r="L9088" s="116"/>
      <c r="M9088" s="116"/>
      <c r="N9088" s="116"/>
      <c r="O9088" s="116"/>
      <c r="T9088" s="103"/>
      <c r="Y9088" s="130" t="s">
        <v>211</v>
      </c>
      <c r="Z9088" s="130" t="s">
        <v>492</v>
      </c>
    </row>
    <row r="9089">
      <c r="L9089" s="116"/>
      <c r="M9089" s="116"/>
      <c r="N9089" s="116"/>
      <c r="O9089" s="116"/>
      <c r="T9089" s="103"/>
      <c r="Y9089" s="130" t="s">
        <v>77</v>
      </c>
      <c r="Z9089" s="130" t="s">
        <v>427</v>
      </c>
    </row>
    <row r="9090">
      <c r="L9090" s="116"/>
      <c r="M9090" s="116"/>
      <c r="N9090" s="116"/>
      <c r="O9090" s="116"/>
      <c r="T9090" s="103"/>
      <c r="Y9090" s="130" t="s">
        <v>163</v>
      </c>
      <c r="Z9090" s="130" t="s">
        <v>372</v>
      </c>
    </row>
    <row r="9091">
      <c r="L9091" s="116"/>
      <c r="M9091" s="116"/>
      <c r="N9091" s="116"/>
      <c r="O9091" s="116"/>
      <c r="T9091" s="103"/>
      <c r="Y9091" s="130" t="s">
        <v>111</v>
      </c>
      <c r="Z9091" s="130" t="s">
        <v>372</v>
      </c>
    </row>
    <row r="9092">
      <c r="L9092" s="116"/>
      <c r="M9092" s="116"/>
      <c r="N9092" s="116"/>
      <c r="O9092" s="116"/>
      <c r="T9092" s="103"/>
      <c r="Y9092" s="130" t="s">
        <v>626</v>
      </c>
      <c r="Z9092" s="130" t="s">
        <v>381</v>
      </c>
    </row>
    <row r="9093">
      <c r="L9093" s="116"/>
      <c r="M9093" s="116"/>
      <c r="N9093" s="116"/>
      <c r="O9093" s="116"/>
      <c r="T9093" s="103"/>
      <c r="Y9093" s="130" t="s">
        <v>191</v>
      </c>
      <c r="Z9093" s="130" t="s">
        <v>384</v>
      </c>
    </row>
    <row r="9094">
      <c r="L9094" s="116"/>
      <c r="M9094" s="116"/>
      <c r="N9094" s="116"/>
      <c r="O9094" s="116"/>
      <c r="T9094" s="103"/>
      <c r="Y9094" s="130" t="s">
        <v>542</v>
      </c>
      <c r="Z9094" s="130" t="s">
        <v>421</v>
      </c>
    </row>
    <row r="9095">
      <c r="L9095" s="116"/>
      <c r="M9095" s="116"/>
      <c r="N9095" s="116"/>
      <c r="O9095" s="116"/>
      <c r="T9095" s="103"/>
      <c r="Y9095" s="130" t="s">
        <v>87</v>
      </c>
      <c r="Z9095" s="130" t="s">
        <v>439</v>
      </c>
    </row>
    <row r="9096">
      <c r="L9096" s="116"/>
      <c r="M9096" s="116"/>
      <c r="N9096" s="116"/>
      <c r="O9096" s="116"/>
      <c r="T9096" s="103"/>
      <c r="Y9096" s="130" t="s">
        <v>596</v>
      </c>
      <c r="Z9096" s="130" t="s">
        <v>419</v>
      </c>
    </row>
    <row r="9097">
      <c r="L9097" s="116"/>
      <c r="M9097" s="116"/>
      <c r="N9097" s="116"/>
      <c r="O9097" s="116"/>
      <c r="T9097" s="103"/>
      <c r="Y9097" s="130" t="s">
        <v>73</v>
      </c>
      <c r="Z9097" s="130" t="s">
        <v>489</v>
      </c>
    </row>
    <row r="9098">
      <c r="L9098" s="116"/>
      <c r="M9098" s="116"/>
      <c r="N9098" s="116"/>
      <c r="O9098" s="116"/>
      <c r="T9098" s="103"/>
      <c r="Y9098" s="130" t="s">
        <v>125</v>
      </c>
      <c r="Z9098" s="130" t="s">
        <v>367</v>
      </c>
    </row>
    <row r="9099">
      <c r="L9099" s="116"/>
      <c r="M9099" s="116"/>
      <c r="N9099" s="116"/>
      <c r="O9099" s="116"/>
      <c r="T9099" s="103"/>
      <c r="Y9099" s="130" t="s">
        <v>175</v>
      </c>
      <c r="Z9099" s="130" t="s">
        <v>498</v>
      </c>
    </row>
    <row r="9100">
      <c r="L9100" s="116"/>
      <c r="M9100" s="116"/>
      <c r="N9100" s="116"/>
      <c r="O9100" s="116"/>
      <c r="T9100" s="103"/>
      <c r="Y9100" s="130" t="s">
        <v>83</v>
      </c>
      <c r="Z9100" s="130" t="s">
        <v>427</v>
      </c>
    </row>
    <row r="9101">
      <c r="L9101" s="116"/>
      <c r="M9101" s="116"/>
      <c r="N9101" s="116"/>
      <c r="O9101" s="116"/>
      <c r="T9101" s="103"/>
      <c r="Y9101" s="130" t="s">
        <v>187</v>
      </c>
      <c r="Z9101" s="130" t="s">
        <v>490</v>
      </c>
    </row>
    <row r="9102">
      <c r="L9102" s="116"/>
      <c r="M9102" s="116"/>
      <c r="N9102" s="116"/>
      <c r="O9102" s="116"/>
      <c r="T9102" s="103"/>
      <c r="Y9102" s="130" t="s">
        <v>227</v>
      </c>
      <c r="Z9102" s="130" t="s">
        <v>490</v>
      </c>
    </row>
    <row r="9103">
      <c r="L9103" s="116"/>
      <c r="M9103" s="116"/>
      <c r="N9103" s="116"/>
      <c r="O9103" s="116"/>
      <c r="T9103" s="103"/>
      <c r="Y9103" s="130" t="s">
        <v>621</v>
      </c>
      <c r="Z9103" s="130" t="s">
        <v>490</v>
      </c>
    </row>
    <row r="9104">
      <c r="L9104" s="116"/>
      <c r="M9104" s="116"/>
      <c r="N9104" s="116"/>
      <c r="O9104" s="116"/>
      <c r="T9104" s="103"/>
      <c r="Y9104" s="130" t="s">
        <v>121</v>
      </c>
      <c r="Z9104" s="130" t="s">
        <v>367</v>
      </c>
    </row>
    <row r="9105">
      <c r="L9105" s="116"/>
      <c r="M9105" s="116"/>
      <c r="N9105" s="116"/>
      <c r="O9105" s="116"/>
      <c r="T9105" s="103"/>
      <c r="Y9105" s="130" t="s">
        <v>65</v>
      </c>
      <c r="Z9105" s="130" t="s">
        <v>417</v>
      </c>
    </row>
    <row r="9106">
      <c r="L9106" s="116"/>
      <c r="M9106" s="116"/>
      <c r="N9106" s="116"/>
      <c r="O9106" s="116"/>
      <c r="T9106" s="103"/>
      <c r="Y9106" s="130" t="s">
        <v>616</v>
      </c>
      <c r="Z9106" s="130" t="s">
        <v>432</v>
      </c>
    </row>
    <row r="9107">
      <c r="L9107" s="116"/>
      <c r="M9107" s="116"/>
      <c r="N9107" s="116"/>
      <c r="O9107" s="116"/>
      <c r="T9107" s="103"/>
      <c r="Y9107" s="130" t="s">
        <v>628</v>
      </c>
      <c r="Z9107" s="130" t="s">
        <v>453</v>
      </c>
    </row>
    <row r="9108">
      <c r="L9108" s="116"/>
      <c r="M9108" s="116"/>
      <c r="N9108" s="116"/>
      <c r="O9108" s="116"/>
      <c r="T9108" s="103"/>
      <c r="Y9108" s="130" t="s">
        <v>627</v>
      </c>
      <c r="Z9108" s="130" t="s">
        <v>381</v>
      </c>
    </row>
    <row r="9109">
      <c r="L9109" s="116"/>
      <c r="M9109" s="116"/>
      <c r="N9109" s="116"/>
      <c r="O9109" s="116"/>
      <c r="T9109" s="103"/>
      <c r="Y9109" s="130" t="s">
        <v>67</v>
      </c>
      <c r="Z9109" s="130" t="s">
        <v>435</v>
      </c>
    </row>
    <row r="9110">
      <c r="L9110" s="116"/>
      <c r="M9110" s="116"/>
      <c r="N9110" s="116"/>
      <c r="O9110" s="116"/>
      <c r="T9110" s="103"/>
      <c r="Y9110" s="130" t="s">
        <v>611</v>
      </c>
      <c r="Z9110" s="130" t="s">
        <v>404</v>
      </c>
    </row>
    <row r="9111">
      <c r="L9111" s="116"/>
      <c r="M9111" s="116"/>
      <c r="N9111" s="116"/>
      <c r="O9111" s="116"/>
      <c r="T9111" s="103"/>
      <c r="Y9111" s="130" t="s">
        <v>69</v>
      </c>
      <c r="Z9111" s="130" t="s">
        <v>468</v>
      </c>
    </row>
    <row r="9112">
      <c r="L9112" s="116"/>
      <c r="M9112" s="116"/>
      <c r="N9112" s="116"/>
      <c r="O9112" s="116"/>
      <c r="T9112" s="103"/>
      <c r="Y9112" s="130" t="s">
        <v>243</v>
      </c>
      <c r="Z9112" s="130" t="s">
        <v>486</v>
      </c>
    </row>
    <row r="9113">
      <c r="L9113" s="116"/>
      <c r="M9113" s="116"/>
      <c r="N9113" s="116"/>
      <c r="O9113" s="116"/>
      <c r="T9113" s="103"/>
      <c r="Y9113" s="130" t="s">
        <v>101</v>
      </c>
      <c r="Z9113" s="130" t="s">
        <v>374</v>
      </c>
    </row>
    <row r="9114">
      <c r="L9114" s="116"/>
      <c r="M9114" s="116"/>
      <c r="N9114" s="116"/>
      <c r="O9114" s="116"/>
      <c r="T9114" s="103"/>
      <c r="Y9114" s="130" t="s">
        <v>139</v>
      </c>
      <c r="Z9114" s="130" t="s">
        <v>427</v>
      </c>
    </row>
    <row r="9115">
      <c r="L9115" s="116"/>
      <c r="M9115" s="116"/>
      <c r="N9115" s="116"/>
      <c r="O9115" s="116"/>
      <c r="T9115" s="103"/>
      <c r="Y9115" s="130" t="s">
        <v>603</v>
      </c>
      <c r="Z9115" s="130" t="s">
        <v>492</v>
      </c>
    </row>
    <row r="9116">
      <c r="L9116" s="116"/>
      <c r="M9116" s="116"/>
      <c r="N9116" s="116"/>
      <c r="O9116" s="116"/>
      <c r="T9116" s="103"/>
      <c r="Y9116" s="130" t="s">
        <v>81</v>
      </c>
      <c r="Z9116" s="130" t="s">
        <v>413</v>
      </c>
    </row>
    <row r="9117">
      <c r="L9117" s="116"/>
      <c r="M9117" s="116"/>
      <c r="N9117" s="116"/>
      <c r="O9117" s="116"/>
      <c r="T9117" s="103"/>
      <c r="Y9117" s="130" t="s">
        <v>97</v>
      </c>
      <c r="Z9117" s="130" t="s">
        <v>471</v>
      </c>
    </row>
    <row r="9118">
      <c r="L9118" s="116"/>
      <c r="M9118" s="116"/>
      <c r="N9118" s="116"/>
      <c r="O9118" s="116"/>
      <c r="T9118" s="103"/>
      <c r="Y9118" s="130" t="s">
        <v>123</v>
      </c>
      <c r="Z9118" s="130" t="s">
        <v>480</v>
      </c>
    </row>
    <row r="9119">
      <c r="L9119" s="116"/>
      <c r="M9119" s="116"/>
      <c r="N9119" s="116"/>
      <c r="O9119" s="116"/>
      <c r="T9119" s="103"/>
      <c r="Y9119" s="130" t="s">
        <v>548</v>
      </c>
      <c r="Z9119" s="130" t="s">
        <v>464</v>
      </c>
    </row>
    <row r="9120">
      <c r="L9120" s="116"/>
      <c r="M9120" s="116"/>
      <c r="N9120" s="116"/>
      <c r="O9120" s="116"/>
      <c r="T9120" s="103"/>
      <c r="Y9120" s="130" t="s">
        <v>91</v>
      </c>
      <c r="Z9120" s="130" t="s">
        <v>483</v>
      </c>
    </row>
    <row r="9121">
      <c r="L9121" s="116"/>
      <c r="M9121" s="116"/>
      <c r="N9121" s="116"/>
      <c r="O9121" s="116"/>
      <c r="T9121" s="103"/>
      <c r="Y9121" s="130" t="s">
        <v>155</v>
      </c>
      <c r="Z9121" s="130" t="s">
        <v>372</v>
      </c>
    </row>
    <row r="9122">
      <c r="L9122" s="116"/>
      <c r="M9122" s="116"/>
      <c r="N9122" s="116"/>
      <c r="O9122" s="116"/>
      <c r="T9122" s="103"/>
      <c r="Y9122" s="130" t="s">
        <v>582</v>
      </c>
      <c r="Z9122" s="130" t="s">
        <v>451</v>
      </c>
    </row>
    <row r="9123">
      <c r="L9123" s="116"/>
      <c r="M9123" s="116"/>
      <c r="N9123" s="116"/>
      <c r="O9123" s="116"/>
      <c r="T9123" s="103"/>
      <c r="Y9123" s="130" t="s">
        <v>255</v>
      </c>
      <c r="Z9123" s="130" t="s">
        <v>425</v>
      </c>
    </row>
    <row r="9124">
      <c r="L9124" s="116"/>
      <c r="M9124" s="116"/>
      <c r="N9124" s="116"/>
      <c r="O9124" s="116"/>
      <c r="T9124" s="103"/>
      <c r="Y9124" s="130" t="s">
        <v>103</v>
      </c>
      <c r="Z9124" s="130" t="s">
        <v>464</v>
      </c>
    </row>
    <row r="9125">
      <c r="L9125" s="116"/>
      <c r="M9125" s="116"/>
      <c r="N9125" s="116"/>
      <c r="O9125" s="116"/>
      <c r="T9125" s="103"/>
      <c r="Y9125" s="130" t="s">
        <v>75</v>
      </c>
      <c r="Z9125" s="130" t="s">
        <v>398</v>
      </c>
    </row>
    <row r="9126">
      <c r="L9126" s="116"/>
      <c r="M9126" s="116"/>
      <c r="N9126" s="116"/>
      <c r="O9126" s="116"/>
      <c r="T9126" s="103"/>
      <c r="Y9126" s="130" t="s">
        <v>131</v>
      </c>
      <c r="Z9126" s="130" t="s">
        <v>432</v>
      </c>
    </row>
    <row r="9127">
      <c r="L9127" s="116"/>
      <c r="M9127" s="116"/>
      <c r="N9127" s="116"/>
      <c r="O9127" s="116"/>
      <c r="T9127" s="103"/>
      <c r="Y9127" s="130" t="s">
        <v>129</v>
      </c>
      <c r="Z9127" s="130" t="s">
        <v>372</v>
      </c>
    </row>
    <row r="9128">
      <c r="L9128" s="116"/>
      <c r="M9128" s="116"/>
      <c r="N9128" s="116"/>
      <c r="O9128" s="116"/>
      <c r="T9128" s="103"/>
      <c r="Y9128" s="130" t="s">
        <v>89</v>
      </c>
      <c r="Z9128" s="130" t="s">
        <v>417</v>
      </c>
    </row>
    <row r="9129">
      <c r="L9129" s="116"/>
      <c r="M9129" s="116"/>
      <c r="N9129" s="116"/>
      <c r="O9129" s="116"/>
      <c r="T9129" s="103"/>
      <c r="Y9129" s="130" t="s">
        <v>165</v>
      </c>
      <c r="Z9129" s="130" t="s">
        <v>478</v>
      </c>
    </row>
    <row r="9130">
      <c r="L9130" s="116"/>
      <c r="M9130" s="116"/>
      <c r="N9130" s="116"/>
      <c r="O9130" s="116"/>
      <c r="T9130" s="103"/>
      <c r="Y9130" s="130" t="s">
        <v>625</v>
      </c>
      <c r="Z9130" s="130" t="s">
        <v>381</v>
      </c>
    </row>
    <row r="9131">
      <c r="L9131" s="116"/>
      <c r="M9131" s="116"/>
      <c r="N9131" s="116"/>
      <c r="O9131" s="116"/>
      <c r="T9131" s="103"/>
      <c r="Y9131" s="130" t="s">
        <v>60</v>
      </c>
      <c r="Z9131" s="130" t="s">
        <v>417</v>
      </c>
    </row>
    <row r="9132">
      <c r="L9132" s="116"/>
      <c r="M9132" s="116"/>
      <c r="N9132" s="116"/>
      <c r="O9132" s="116"/>
      <c r="T9132" s="103"/>
      <c r="Y9132" s="130" t="s">
        <v>135</v>
      </c>
      <c r="Z9132" s="130" t="s">
        <v>459</v>
      </c>
    </row>
    <row r="9133">
      <c r="L9133" s="116"/>
      <c r="M9133" s="116"/>
      <c r="N9133" s="116"/>
      <c r="O9133" s="116"/>
      <c r="T9133" s="103"/>
      <c r="Y9133" s="130" t="s">
        <v>189</v>
      </c>
      <c r="Z9133" s="130" t="s">
        <v>490</v>
      </c>
    </row>
    <row r="9134">
      <c r="L9134" s="116"/>
      <c r="M9134" s="116"/>
      <c r="N9134" s="116"/>
      <c r="O9134" s="116"/>
      <c r="T9134" s="103"/>
      <c r="Y9134" s="130" t="s">
        <v>211</v>
      </c>
      <c r="Z9134" s="130" t="s">
        <v>492</v>
      </c>
    </row>
    <row r="9135">
      <c r="L9135" s="116"/>
      <c r="M9135" s="116"/>
      <c r="N9135" s="116"/>
      <c r="O9135" s="116"/>
      <c r="T9135" s="103"/>
      <c r="Y9135" s="130" t="s">
        <v>77</v>
      </c>
      <c r="Z9135" s="130" t="s">
        <v>427</v>
      </c>
    </row>
    <row r="9136">
      <c r="L9136" s="116"/>
      <c r="M9136" s="116"/>
      <c r="N9136" s="116"/>
      <c r="O9136" s="116"/>
      <c r="T9136" s="103"/>
      <c r="Y9136" s="130" t="s">
        <v>163</v>
      </c>
      <c r="Z9136" s="130" t="s">
        <v>372</v>
      </c>
    </row>
    <row r="9137">
      <c r="L9137" s="116"/>
      <c r="M9137" s="116"/>
      <c r="N9137" s="116"/>
      <c r="O9137" s="116"/>
      <c r="T9137" s="103"/>
      <c r="Y9137" s="130" t="s">
        <v>111</v>
      </c>
      <c r="Z9137" s="130" t="s">
        <v>372</v>
      </c>
    </row>
    <row r="9138">
      <c r="L9138" s="116"/>
      <c r="M9138" s="116"/>
      <c r="N9138" s="116"/>
      <c r="O9138" s="116"/>
      <c r="T9138" s="103"/>
      <c r="Y9138" s="130" t="s">
        <v>626</v>
      </c>
      <c r="Z9138" s="130" t="s">
        <v>381</v>
      </c>
    </row>
    <row r="9139">
      <c r="L9139" s="116"/>
      <c r="M9139" s="116"/>
      <c r="N9139" s="116"/>
      <c r="O9139" s="116"/>
      <c r="T9139" s="103"/>
      <c r="Y9139" s="130" t="s">
        <v>191</v>
      </c>
      <c r="Z9139" s="130" t="s">
        <v>384</v>
      </c>
    </row>
    <row r="9140">
      <c r="L9140" s="116"/>
      <c r="M9140" s="116"/>
      <c r="N9140" s="116"/>
      <c r="O9140" s="116"/>
      <c r="T9140" s="103"/>
      <c r="Y9140" s="130" t="s">
        <v>542</v>
      </c>
      <c r="Z9140" s="130" t="s">
        <v>421</v>
      </c>
    </row>
    <row r="9141">
      <c r="L9141" s="116"/>
      <c r="M9141" s="116"/>
      <c r="N9141" s="116"/>
      <c r="O9141" s="116"/>
      <c r="T9141" s="103"/>
      <c r="Y9141" s="130" t="s">
        <v>87</v>
      </c>
      <c r="Z9141" s="130" t="s">
        <v>439</v>
      </c>
    </row>
    <row r="9142">
      <c r="L9142" s="116"/>
      <c r="M9142" s="116"/>
      <c r="N9142" s="116"/>
      <c r="O9142" s="116"/>
      <c r="T9142" s="103"/>
      <c r="Y9142" s="130" t="s">
        <v>596</v>
      </c>
      <c r="Z9142" s="130" t="s">
        <v>419</v>
      </c>
    </row>
    <row r="9143">
      <c r="L9143" s="116"/>
      <c r="M9143" s="116"/>
      <c r="N9143" s="116"/>
      <c r="O9143" s="116"/>
      <c r="T9143" s="103"/>
      <c r="Y9143" s="130" t="s">
        <v>73</v>
      </c>
      <c r="Z9143" s="130" t="s">
        <v>489</v>
      </c>
    </row>
    <row r="9144">
      <c r="L9144" s="116"/>
      <c r="M9144" s="116"/>
      <c r="N9144" s="116"/>
      <c r="O9144" s="116"/>
      <c r="T9144" s="103"/>
      <c r="Y9144" s="130" t="s">
        <v>125</v>
      </c>
      <c r="Z9144" s="130" t="s">
        <v>367</v>
      </c>
    </row>
    <row r="9145">
      <c r="L9145" s="116"/>
      <c r="M9145" s="116"/>
      <c r="N9145" s="116"/>
      <c r="O9145" s="116"/>
      <c r="T9145" s="103"/>
      <c r="Y9145" s="130" t="s">
        <v>175</v>
      </c>
      <c r="Z9145" s="130" t="s">
        <v>498</v>
      </c>
    </row>
    <row r="9146">
      <c r="L9146" s="116"/>
      <c r="M9146" s="116"/>
      <c r="N9146" s="116"/>
      <c r="O9146" s="116"/>
      <c r="T9146" s="103"/>
      <c r="Y9146" s="130" t="s">
        <v>83</v>
      </c>
      <c r="Z9146" s="130" t="s">
        <v>427</v>
      </c>
    </row>
    <row r="9147">
      <c r="L9147" s="116"/>
      <c r="M9147" s="116"/>
      <c r="N9147" s="116"/>
      <c r="O9147" s="116"/>
      <c r="T9147" s="103"/>
      <c r="Y9147" s="130" t="s">
        <v>227</v>
      </c>
      <c r="Z9147" s="130" t="s">
        <v>490</v>
      </c>
    </row>
    <row r="9148">
      <c r="L9148" s="116"/>
      <c r="M9148" s="116"/>
      <c r="N9148" s="116"/>
      <c r="O9148" s="116"/>
      <c r="T9148" s="103"/>
      <c r="Y9148" s="130" t="s">
        <v>621</v>
      </c>
      <c r="Z9148" s="130" t="s">
        <v>490</v>
      </c>
    </row>
    <row r="9149">
      <c r="L9149" s="116"/>
      <c r="M9149" s="116"/>
      <c r="N9149" s="116"/>
      <c r="O9149" s="116"/>
      <c r="T9149" s="103"/>
      <c r="Y9149" s="130" t="s">
        <v>121</v>
      </c>
      <c r="Z9149" s="130" t="s">
        <v>367</v>
      </c>
    </row>
    <row r="9150">
      <c r="L9150" s="116"/>
      <c r="M9150" s="116"/>
      <c r="N9150" s="116"/>
      <c r="O9150" s="116"/>
      <c r="T9150" s="103"/>
      <c r="Y9150" s="130" t="s">
        <v>65</v>
      </c>
      <c r="Z9150" s="130" t="s">
        <v>417</v>
      </c>
    </row>
    <row r="9151">
      <c r="L9151" s="116"/>
      <c r="M9151" s="116"/>
      <c r="N9151" s="116"/>
      <c r="O9151" s="116"/>
      <c r="T9151" s="103"/>
      <c r="Y9151" s="130" t="s">
        <v>616</v>
      </c>
      <c r="Z9151" s="130" t="s">
        <v>432</v>
      </c>
    </row>
    <row r="9152">
      <c r="L9152" s="116"/>
      <c r="M9152" s="116"/>
      <c r="N9152" s="116"/>
      <c r="O9152" s="116"/>
      <c r="T9152" s="103"/>
      <c r="Y9152" s="130" t="s">
        <v>628</v>
      </c>
      <c r="Z9152" s="130" t="s">
        <v>453</v>
      </c>
    </row>
    <row r="9153">
      <c r="L9153" s="116"/>
      <c r="M9153" s="116"/>
      <c r="N9153" s="116"/>
      <c r="O9153" s="116"/>
      <c r="T9153" s="103"/>
      <c r="Y9153" s="130" t="s">
        <v>67</v>
      </c>
      <c r="Z9153" s="130" t="s">
        <v>435</v>
      </c>
    </row>
    <row r="9154">
      <c r="L9154" s="116"/>
      <c r="M9154" s="116"/>
      <c r="N9154" s="116"/>
      <c r="O9154" s="116"/>
      <c r="T9154" s="103"/>
      <c r="Y9154" s="130" t="s">
        <v>611</v>
      </c>
      <c r="Z9154" s="130" t="s">
        <v>404</v>
      </c>
    </row>
    <row r="9155">
      <c r="L9155" s="116"/>
      <c r="M9155" s="116"/>
      <c r="N9155" s="116"/>
      <c r="O9155" s="116"/>
      <c r="T9155" s="103"/>
      <c r="Y9155" s="130" t="s">
        <v>69</v>
      </c>
      <c r="Z9155" s="130" t="s">
        <v>468</v>
      </c>
    </row>
    <row r="9156">
      <c r="L9156" s="116"/>
      <c r="M9156" s="116"/>
      <c r="N9156" s="116"/>
      <c r="O9156" s="116"/>
      <c r="T9156" s="103"/>
      <c r="Y9156" s="130" t="s">
        <v>243</v>
      </c>
      <c r="Z9156" s="130" t="s">
        <v>486</v>
      </c>
    </row>
    <row r="9157">
      <c r="L9157" s="116"/>
      <c r="M9157" s="116"/>
      <c r="N9157" s="116"/>
      <c r="O9157" s="116"/>
      <c r="T9157" s="103"/>
      <c r="Y9157" s="130" t="s">
        <v>101</v>
      </c>
      <c r="Z9157" s="130" t="s">
        <v>374</v>
      </c>
    </row>
    <row r="9158">
      <c r="L9158" s="116"/>
      <c r="M9158" s="116"/>
      <c r="N9158" s="116"/>
      <c r="O9158" s="116"/>
      <c r="T9158" s="103"/>
      <c r="Y9158" s="130" t="s">
        <v>139</v>
      </c>
      <c r="Z9158" s="130" t="s">
        <v>427</v>
      </c>
    </row>
    <row r="9159">
      <c r="L9159" s="116"/>
      <c r="M9159" s="116"/>
      <c r="N9159" s="116"/>
      <c r="O9159" s="116"/>
      <c r="T9159" s="103"/>
      <c r="Y9159" s="130" t="s">
        <v>603</v>
      </c>
      <c r="Z9159" s="130" t="s">
        <v>492</v>
      </c>
    </row>
    <row r="9160">
      <c r="L9160" s="116"/>
      <c r="M9160" s="116"/>
      <c r="N9160" s="116"/>
      <c r="O9160" s="116"/>
      <c r="T9160" s="103"/>
      <c r="Y9160" s="130" t="s">
        <v>81</v>
      </c>
      <c r="Z9160" s="130" t="s">
        <v>413</v>
      </c>
    </row>
    <row r="9161">
      <c r="L9161" s="116"/>
      <c r="M9161" s="116"/>
      <c r="N9161" s="116"/>
      <c r="O9161" s="116"/>
      <c r="T9161" s="103"/>
      <c r="Y9161" s="130" t="s">
        <v>97</v>
      </c>
      <c r="Z9161" s="130" t="s">
        <v>471</v>
      </c>
    </row>
    <row r="9162">
      <c r="L9162" s="116"/>
      <c r="M9162" s="116"/>
      <c r="N9162" s="116"/>
      <c r="O9162" s="116"/>
      <c r="T9162" s="103"/>
      <c r="Y9162" s="130" t="s">
        <v>123</v>
      </c>
      <c r="Z9162" s="130" t="s">
        <v>480</v>
      </c>
    </row>
    <row r="9163">
      <c r="L9163" s="116"/>
      <c r="M9163" s="116"/>
      <c r="N9163" s="116"/>
      <c r="O9163" s="116"/>
      <c r="T9163" s="103"/>
      <c r="Y9163" s="130" t="s">
        <v>548</v>
      </c>
      <c r="Z9163" s="130" t="s">
        <v>464</v>
      </c>
    </row>
    <row r="9164">
      <c r="L9164" s="116"/>
      <c r="M9164" s="116"/>
      <c r="N9164" s="116"/>
      <c r="O9164" s="116"/>
      <c r="T9164" s="103"/>
      <c r="Y9164" s="130" t="s">
        <v>91</v>
      </c>
      <c r="Z9164" s="130" t="s">
        <v>483</v>
      </c>
    </row>
    <row r="9165">
      <c r="L9165" s="116"/>
      <c r="M9165" s="116"/>
      <c r="N9165" s="116"/>
      <c r="O9165" s="116"/>
      <c r="T9165" s="103"/>
      <c r="Y9165" s="130" t="s">
        <v>155</v>
      </c>
      <c r="Z9165" s="130" t="s">
        <v>372</v>
      </c>
    </row>
    <row r="9166">
      <c r="L9166" s="116"/>
      <c r="M9166" s="116"/>
      <c r="N9166" s="116"/>
      <c r="O9166" s="116"/>
      <c r="T9166" s="103"/>
      <c r="Y9166" s="130" t="s">
        <v>582</v>
      </c>
      <c r="Z9166" s="130" t="s">
        <v>451</v>
      </c>
    </row>
    <row r="9167">
      <c r="L9167" s="116"/>
      <c r="M9167" s="116"/>
      <c r="N9167" s="116"/>
      <c r="O9167" s="116"/>
      <c r="T9167" s="103"/>
      <c r="Y9167" s="130" t="s">
        <v>255</v>
      </c>
      <c r="Z9167" s="130" t="s">
        <v>425</v>
      </c>
    </row>
    <row r="9168">
      <c r="L9168" s="116"/>
      <c r="M9168" s="116"/>
      <c r="N9168" s="116"/>
      <c r="O9168" s="116"/>
      <c r="T9168" s="103"/>
      <c r="Y9168" s="130" t="s">
        <v>103</v>
      </c>
      <c r="Z9168" s="130" t="s">
        <v>464</v>
      </c>
    </row>
    <row r="9169">
      <c r="L9169" s="116"/>
      <c r="M9169" s="116"/>
      <c r="N9169" s="116"/>
      <c r="O9169" s="116"/>
      <c r="T9169" s="103"/>
      <c r="Y9169" s="130" t="s">
        <v>75</v>
      </c>
      <c r="Z9169" s="130" t="s">
        <v>398</v>
      </c>
    </row>
    <row r="9170">
      <c r="L9170" s="116"/>
      <c r="M9170" s="116"/>
      <c r="N9170" s="116"/>
      <c r="O9170" s="116"/>
      <c r="T9170" s="103"/>
      <c r="Y9170" s="130" t="s">
        <v>131</v>
      </c>
      <c r="Z9170" s="130" t="s">
        <v>432</v>
      </c>
    </row>
    <row r="9171">
      <c r="L9171" s="116"/>
      <c r="M9171" s="116"/>
      <c r="N9171" s="116"/>
      <c r="O9171" s="116"/>
      <c r="T9171" s="103"/>
      <c r="Y9171" s="130" t="s">
        <v>129</v>
      </c>
      <c r="Z9171" s="130" t="s">
        <v>372</v>
      </c>
    </row>
    <row r="9172">
      <c r="L9172" s="116"/>
      <c r="M9172" s="116"/>
      <c r="N9172" s="116"/>
      <c r="O9172" s="116"/>
      <c r="T9172" s="103"/>
      <c r="Y9172" s="130" t="s">
        <v>89</v>
      </c>
      <c r="Z9172" s="130" t="s">
        <v>417</v>
      </c>
    </row>
    <row r="9173">
      <c r="L9173" s="116"/>
      <c r="M9173" s="116"/>
      <c r="N9173" s="116"/>
      <c r="O9173" s="116"/>
      <c r="T9173" s="103"/>
      <c r="Y9173" s="130" t="s">
        <v>625</v>
      </c>
      <c r="Z9173" s="130" t="s">
        <v>381</v>
      </c>
    </row>
    <row r="9174">
      <c r="L9174" s="116"/>
      <c r="M9174" s="116"/>
      <c r="N9174" s="116"/>
      <c r="O9174" s="116"/>
      <c r="T9174" s="103"/>
      <c r="Y9174" s="130" t="s">
        <v>60</v>
      </c>
      <c r="Z9174" s="130" t="s">
        <v>417</v>
      </c>
    </row>
    <row r="9175">
      <c r="L9175" s="116"/>
      <c r="M9175" s="116"/>
      <c r="N9175" s="116"/>
      <c r="O9175" s="116"/>
      <c r="T9175" s="103"/>
      <c r="Y9175" s="130" t="s">
        <v>135</v>
      </c>
      <c r="Z9175" s="130" t="s">
        <v>459</v>
      </c>
    </row>
    <row r="9176">
      <c r="L9176" s="116"/>
      <c r="M9176" s="116"/>
      <c r="N9176" s="116"/>
      <c r="O9176" s="116"/>
      <c r="T9176" s="103"/>
      <c r="Y9176" s="130" t="s">
        <v>189</v>
      </c>
      <c r="Z9176" s="130" t="s">
        <v>490</v>
      </c>
    </row>
    <row r="9177">
      <c r="L9177" s="116"/>
      <c r="M9177" s="116"/>
      <c r="N9177" s="116"/>
      <c r="O9177" s="116"/>
      <c r="T9177" s="103"/>
      <c r="Y9177" s="130" t="s">
        <v>179</v>
      </c>
      <c r="Z9177" s="130" t="s">
        <v>490</v>
      </c>
    </row>
    <row r="9178">
      <c r="L9178" s="116"/>
      <c r="M9178" s="116"/>
      <c r="N9178" s="116"/>
      <c r="O9178" s="116"/>
      <c r="T9178" s="103"/>
      <c r="Y9178" s="130" t="s">
        <v>211</v>
      </c>
      <c r="Z9178" s="130" t="s">
        <v>492</v>
      </c>
    </row>
    <row r="9179">
      <c r="L9179" s="116"/>
      <c r="M9179" s="116"/>
      <c r="N9179" s="116"/>
      <c r="O9179" s="116"/>
      <c r="T9179" s="103"/>
      <c r="Y9179" s="130" t="s">
        <v>109</v>
      </c>
      <c r="Z9179" s="130" t="s">
        <v>490</v>
      </c>
    </row>
    <row r="9180">
      <c r="L9180" s="116"/>
      <c r="M9180" s="116"/>
      <c r="N9180" s="116"/>
      <c r="O9180" s="116"/>
      <c r="T9180" s="103"/>
      <c r="Y9180" s="130" t="s">
        <v>77</v>
      </c>
      <c r="Z9180" s="130" t="s">
        <v>427</v>
      </c>
    </row>
    <row r="9181">
      <c r="L9181" s="116"/>
      <c r="M9181" s="116"/>
      <c r="N9181" s="116"/>
      <c r="O9181" s="116"/>
      <c r="T9181" s="103"/>
      <c r="Y9181" s="130" t="s">
        <v>163</v>
      </c>
      <c r="Z9181" s="130" t="s">
        <v>372</v>
      </c>
    </row>
    <row r="9182">
      <c r="L9182" s="116"/>
      <c r="M9182" s="116"/>
      <c r="N9182" s="116"/>
      <c r="O9182" s="116"/>
      <c r="T9182" s="103"/>
      <c r="Y9182" s="130" t="s">
        <v>111</v>
      </c>
      <c r="Z9182" s="130" t="s">
        <v>372</v>
      </c>
    </row>
    <row r="9183">
      <c r="L9183" s="116"/>
      <c r="M9183" s="116"/>
      <c r="N9183" s="116"/>
      <c r="O9183" s="116"/>
      <c r="T9183" s="103"/>
      <c r="Y9183" s="130" t="s">
        <v>626</v>
      </c>
      <c r="Z9183" s="130" t="s">
        <v>381</v>
      </c>
    </row>
    <row r="9184">
      <c r="L9184" s="116"/>
      <c r="M9184" s="116"/>
      <c r="N9184" s="116"/>
      <c r="O9184" s="116"/>
      <c r="T9184" s="103"/>
      <c r="Y9184" s="130" t="s">
        <v>191</v>
      </c>
      <c r="Z9184" s="130" t="s">
        <v>384</v>
      </c>
    </row>
    <row r="9185">
      <c r="L9185" s="116"/>
      <c r="M9185" s="116"/>
      <c r="N9185" s="116"/>
      <c r="O9185" s="116"/>
      <c r="T9185" s="103"/>
      <c r="Y9185" s="130" t="s">
        <v>542</v>
      </c>
      <c r="Z9185" s="130" t="s">
        <v>421</v>
      </c>
    </row>
    <row r="9186">
      <c r="L9186" s="116"/>
      <c r="M9186" s="116"/>
      <c r="N9186" s="116"/>
      <c r="O9186" s="116"/>
      <c r="T9186" s="103"/>
      <c r="Y9186" s="130" t="s">
        <v>87</v>
      </c>
      <c r="Z9186" s="130" t="s">
        <v>439</v>
      </c>
    </row>
    <row r="9187">
      <c r="L9187" s="116"/>
      <c r="M9187" s="116"/>
      <c r="N9187" s="116"/>
      <c r="O9187" s="116"/>
      <c r="T9187" s="103"/>
      <c r="Y9187" s="130" t="s">
        <v>596</v>
      </c>
      <c r="Z9187" s="130" t="s">
        <v>419</v>
      </c>
    </row>
    <row r="9188">
      <c r="L9188" s="116"/>
      <c r="M9188" s="116"/>
      <c r="N9188" s="116"/>
      <c r="O9188" s="116"/>
      <c r="T9188" s="103"/>
      <c r="Y9188" s="130" t="s">
        <v>73</v>
      </c>
      <c r="Z9188" s="130" t="s">
        <v>489</v>
      </c>
    </row>
    <row r="9189">
      <c r="L9189" s="116"/>
      <c r="M9189" s="116"/>
      <c r="N9189" s="116"/>
      <c r="O9189" s="116"/>
      <c r="T9189" s="103"/>
      <c r="Y9189" s="130" t="s">
        <v>125</v>
      </c>
      <c r="Z9189" s="130" t="s">
        <v>367</v>
      </c>
    </row>
    <row r="9190">
      <c r="L9190" s="116"/>
      <c r="M9190" s="116"/>
      <c r="N9190" s="116"/>
      <c r="O9190" s="116"/>
      <c r="T9190" s="103"/>
      <c r="Y9190" s="130" t="s">
        <v>175</v>
      </c>
      <c r="Z9190" s="130" t="s">
        <v>498</v>
      </c>
    </row>
    <row r="9191">
      <c r="L9191" s="116"/>
      <c r="M9191" s="116"/>
      <c r="N9191" s="116"/>
      <c r="O9191" s="116"/>
      <c r="T9191" s="103"/>
      <c r="Y9191" s="130" t="s">
        <v>83</v>
      </c>
      <c r="Z9191" s="130" t="s">
        <v>427</v>
      </c>
    </row>
    <row r="9192">
      <c r="L9192" s="116"/>
      <c r="M9192" s="116"/>
      <c r="N9192" s="116"/>
      <c r="O9192" s="116"/>
      <c r="T9192" s="103"/>
      <c r="Y9192" s="130" t="s">
        <v>227</v>
      </c>
      <c r="Z9192" s="130" t="s">
        <v>490</v>
      </c>
    </row>
    <row r="9193">
      <c r="L9193" s="116"/>
      <c r="M9193" s="116"/>
      <c r="N9193" s="116"/>
      <c r="O9193" s="116"/>
      <c r="T9193" s="103"/>
      <c r="Y9193" s="130" t="s">
        <v>621</v>
      </c>
      <c r="Z9193" s="130" t="s">
        <v>490</v>
      </c>
    </row>
    <row r="9194">
      <c r="L9194" s="116"/>
      <c r="M9194" s="116"/>
      <c r="N9194" s="116"/>
      <c r="O9194" s="116"/>
      <c r="T9194" s="103"/>
      <c r="Y9194" s="130" t="s">
        <v>121</v>
      </c>
      <c r="Z9194" s="130" t="s">
        <v>367</v>
      </c>
    </row>
    <row r="9195">
      <c r="L9195" s="116"/>
      <c r="M9195" s="116"/>
      <c r="N9195" s="116"/>
      <c r="O9195" s="116"/>
      <c r="T9195" s="103"/>
      <c r="Y9195" s="130" t="s">
        <v>65</v>
      </c>
      <c r="Z9195" s="130" t="s">
        <v>417</v>
      </c>
    </row>
    <row r="9196">
      <c r="L9196" s="116"/>
      <c r="M9196" s="116"/>
      <c r="N9196" s="116"/>
      <c r="O9196" s="116"/>
      <c r="T9196" s="103"/>
      <c r="Y9196" s="130" t="s">
        <v>616</v>
      </c>
      <c r="Z9196" s="130" t="s">
        <v>432</v>
      </c>
    </row>
    <row r="9197">
      <c r="L9197" s="116"/>
      <c r="M9197" s="116"/>
      <c r="N9197" s="116"/>
      <c r="O9197" s="116"/>
      <c r="T9197" s="103"/>
      <c r="Y9197" s="130" t="s">
        <v>628</v>
      </c>
      <c r="Z9197" s="130" t="s">
        <v>453</v>
      </c>
    </row>
    <row r="9198">
      <c r="L9198" s="116"/>
      <c r="M9198" s="116"/>
      <c r="N9198" s="116"/>
      <c r="O9198" s="116"/>
      <c r="T9198" s="103"/>
      <c r="Y9198" s="130" t="s">
        <v>67</v>
      </c>
      <c r="Z9198" s="130" t="s">
        <v>435</v>
      </c>
    </row>
    <row r="9199">
      <c r="L9199" s="116"/>
      <c r="M9199" s="116"/>
      <c r="N9199" s="116"/>
      <c r="O9199" s="116"/>
      <c r="T9199" s="103"/>
      <c r="Y9199" s="130" t="s">
        <v>611</v>
      </c>
      <c r="Z9199" s="130" t="s">
        <v>404</v>
      </c>
    </row>
    <row r="9200">
      <c r="L9200" s="116"/>
      <c r="M9200" s="116"/>
      <c r="N9200" s="116"/>
      <c r="O9200" s="116"/>
      <c r="T9200" s="103"/>
      <c r="Y9200" s="130" t="s">
        <v>69</v>
      </c>
      <c r="Z9200" s="130" t="s">
        <v>468</v>
      </c>
    </row>
    <row r="9201">
      <c r="L9201" s="116"/>
      <c r="M9201" s="116"/>
      <c r="N9201" s="116"/>
      <c r="O9201" s="116"/>
      <c r="T9201" s="103"/>
      <c r="Y9201" s="130" t="s">
        <v>243</v>
      </c>
      <c r="Z9201" s="130" t="s">
        <v>486</v>
      </c>
    </row>
    <row r="9202">
      <c r="L9202" s="116"/>
      <c r="M9202" s="116"/>
      <c r="N9202" s="116"/>
      <c r="O9202" s="116"/>
      <c r="T9202" s="103"/>
      <c r="Y9202" s="130" t="s">
        <v>101</v>
      </c>
      <c r="Z9202" s="130" t="s">
        <v>374</v>
      </c>
    </row>
    <row r="9203">
      <c r="L9203" s="116"/>
      <c r="M9203" s="116"/>
      <c r="N9203" s="116"/>
      <c r="O9203" s="116"/>
      <c r="T9203" s="103"/>
      <c r="Y9203" s="130" t="s">
        <v>139</v>
      </c>
      <c r="Z9203" s="130" t="s">
        <v>427</v>
      </c>
    </row>
    <row r="9204">
      <c r="L9204" s="116"/>
      <c r="M9204" s="116"/>
      <c r="N9204" s="116"/>
      <c r="O9204" s="116"/>
      <c r="T9204" s="103"/>
      <c r="Y9204" s="130" t="s">
        <v>603</v>
      </c>
      <c r="Z9204" s="130" t="s">
        <v>492</v>
      </c>
    </row>
    <row r="9205">
      <c r="L9205" s="116"/>
      <c r="M9205" s="116"/>
      <c r="N9205" s="116"/>
      <c r="O9205" s="116"/>
      <c r="T9205" s="103"/>
      <c r="Y9205" s="130" t="s">
        <v>81</v>
      </c>
      <c r="Z9205" s="130" t="s">
        <v>413</v>
      </c>
    </row>
    <row r="9206">
      <c r="L9206" s="116"/>
      <c r="M9206" s="116"/>
      <c r="N9206" s="116"/>
      <c r="O9206" s="116"/>
      <c r="T9206" s="103"/>
      <c r="Y9206" s="130" t="s">
        <v>97</v>
      </c>
      <c r="Z9206" s="130" t="s">
        <v>471</v>
      </c>
    </row>
    <row r="9207">
      <c r="L9207" s="116"/>
      <c r="M9207" s="116"/>
      <c r="N9207" s="116"/>
      <c r="O9207" s="116"/>
      <c r="T9207" s="103"/>
      <c r="Y9207" s="130" t="s">
        <v>123</v>
      </c>
      <c r="Z9207" s="130" t="s">
        <v>480</v>
      </c>
    </row>
    <row r="9208">
      <c r="L9208" s="116"/>
      <c r="M9208" s="116"/>
      <c r="N9208" s="116"/>
      <c r="O9208" s="116"/>
      <c r="T9208" s="103"/>
      <c r="Y9208" s="130" t="s">
        <v>548</v>
      </c>
      <c r="Z9208" s="130" t="s">
        <v>464</v>
      </c>
    </row>
    <row r="9209">
      <c r="L9209" s="116"/>
      <c r="M9209" s="116"/>
      <c r="N9209" s="116"/>
      <c r="O9209" s="116"/>
      <c r="T9209" s="103"/>
      <c r="Y9209" s="130" t="s">
        <v>91</v>
      </c>
      <c r="Z9209" s="130" t="s">
        <v>483</v>
      </c>
    </row>
    <row r="9210">
      <c r="L9210" s="116"/>
      <c r="M9210" s="116"/>
      <c r="N9210" s="116"/>
      <c r="O9210" s="116"/>
      <c r="T9210" s="103"/>
      <c r="Y9210" s="130" t="s">
        <v>155</v>
      </c>
      <c r="Z9210" s="130" t="s">
        <v>372</v>
      </c>
    </row>
    <row r="9211">
      <c r="L9211" s="116"/>
      <c r="M9211" s="116"/>
      <c r="N9211" s="116"/>
      <c r="O9211" s="116"/>
      <c r="T9211" s="103"/>
      <c r="Y9211" s="130" t="s">
        <v>582</v>
      </c>
      <c r="Z9211" s="130" t="s">
        <v>451</v>
      </c>
    </row>
    <row r="9212">
      <c r="L9212" s="116"/>
      <c r="M9212" s="116"/>
      <c r="N9212" s="116"/>
      <c r="O9212" s="116"/>
      <c r="T9212" s="103"/>
      <c r="Y9212" s="130" t="s">
        <v>255</v>
      </c>
      <c r="Z9212" s="130" t="s">
        <v>425</v>
      </c>
    </row>
    <row r="9213">
      <c r="L9213" s="116"/>
      <c r="M9213" s="116"/>
      <c r="N9213" s="116"/>
      <c r="O9213" s="116"/>
      <c r="T9213" s="103"/>
      <c r="Y9213" s="130" t="s">
        <v>103</v>
      </c>
      <c r="Z9213" s="130" t="s">
        <v>464</v>
      </c>
    </row>
    <row r="9214">
      <c r="L9214" s="116"/>
      <c r="M9214" s="116"/>
      <c r="N9214" s="116"/>
      <c r="O9214" s="116"/>
      <c r="T9214" s="103"/>
      <c r="Y9214" s="130" t="s">
        <v>75</v>
      </c>
      <c r="Z9214" s="130" t="s">
        <v>398</v>
      </c>
    </row>
    <row r="9215">
      <c r="L9215" s="116"/>
      <c r="M9215" s="116"/>
      <c r="N9215" s="116"/>
      <c r="O9215" s="116"/>
      <c r="T9215" s="103"/>
      <c r="Y9215" s="130" t="s">
        <v>131</v>
      </c>
      <c r="Z9215" s="130" t="s">
        <v>432</v>
      </c>
    </row>
    <row r="9216">
      <c r="L9216" s="116"/>
      <c r="M9216" s="116"/>
      <c r="N9216" s="116"/>
      <c r="O9216" s="116"/>
      <c r="T9216" s="103"/>
      <c r="Y9216" s="130" t="s">
        <v>129</v>
      </c>
      <c r="Z9216" s="130" t="s">
        <v>372</v>
      </c>
    </row>
    <row r="9217">
      <c r="L9217" s="116"/>
      <c r="M9217" s="116"/>
      <c r="N9217" s="116"/>
      <c r="O9217" s="116"/>
      <c r="T9217" s="103"/>
      <c r="Y9217" s="130" t="s">
        <v>89</v>
      </c>
      <c r="Z9217" s="130" t="s">
        <v>417</v>
      </c>
    </row>
    <row r="9218">
      <c r="L9218" s="116"/>
      <c r="M9218" s="116"/>
      <c r="N9218" s="116"/>
      <c r="O9218" s="116"/>
      <c r="T9218" s="103"/>
      <c r="Y9218" s="130" t="s">
        <v>625</v>
      </c>
      <c r="Z9218" s="130" t="s">
        <v>381</v>
      </c>
    </row>
    <row r="9219">
      <c r="L9219" s="116"/>
      <c r="M9219" s="116"/>
      <c r="N9219" s="116"/>
      <c r="O9219" s="116"/>
      <c r="T9219" s="103"/>
      <c r="Y9219" s="130" t="s">
        <v>60</v>
      </c>
      <c r="Z9219" s="130" t="s">
        <v>417</v>
      </c>
    </row>
    <row r="9220">
      <c r="L9220" s="116"/>
      <c r="M9220" s="116"/>
      <c r="N9220" s="116"/>
      <c r="O9220" s="116"/>
      <c r="T9220" s="103"/>
      <c r="Y9220" s="130" t="s">
        <v>135</v>
      </c>
      <c r="Z9220" s="130" t="s">
        <v>459</v>
      </c>
    </row>
    <row r="9221">
      <c r="L9221" s="116"/>
      <c r="M9221" s="116"/>
      <c r="N9221" s="116"/>
      <c r="O9221" s="116"/>
      <c r="T9221" s="103"/>
      <c r="Y9221" s="130" t="s">
        <v>209</v>
      </c>
      <c r="Z9221" s="130" t="s">
        <v>490</v>
      </c>
    </row>
    <row r="9222">
      <c r="L9222" s="116"/>
      <c r="M9222" s="116"/>
      <c r="N9222" s="116"/>
      <c r="O9222" s="116"/>
      <c r="T9222" s="103"/>
      <c r="Y9222" s="130" t="s">
        <v>179</v>
      </c>
      <c r="Z9222" s="130" t="s">
        <v>490</v>
      </c>
    </row>
    <row r="9223">
      <c r="L9223" s="116"/>
      <c r="M9223" s="116"/>
      <c r="N9223" s="116"/>
      <c r="O9223" s="116"/>
      <c r="T9223" s="103"/>
      <c r="Y9223" s="130" t="s">
        <v>211</v>
      </c>
      <c r="Z9223" s="130" t="s">
        <v>492</v>
      </c>
    </row>
    <row r="9224">
      <c r="L9224" s="116"/>
      <c r="M9224" s="116"/>
      <c r="N9224" s="116"/>
      <c r="O9224" s="116"/>
      <c r="T9224" s="103"/>
      <c r="Y9224" s="130" t="s">
        <v>109</v>
      </c>
      <c r="Z9224" s="130" t="s">
        <v>490</v>
      </c>
    </row>
    <row r="9225">
      <c r="L9225" s="116"/>
      <c r="M9225" s="116"/>
      <c r="N9225" s="116"/>
      <c r="O9225" s="116"/>
      <c r="T9225" s="103"/>
      <c r="Y9225" s="130" t="s">
        <v>77</v>
      </c>
      <c r="Z9225" s="130" t="s">
        <v>427</v>
      </c>
    </row>
    <row r="9226">
      <c r="L9226" s="116"/>
      <c r="M9226" s="116"/>
      <c r="N9226" s="116"/>
      <c r="O9226" s="116"/>
      <c r="T9226" s="103"/>
      <c r="Y9226" s="130" t="s">
        <v>163</v>
      </c>
      <c r="Z9226" s="130" t="s">
        <v>372</v>
      </c>
    </row>
    <row r="9227">
      <c r="L9227" s="116"/>
      <c r="M9227" s="116"/>
      <c r="N9227" s="116"/>
      <c r="O9227" s="116"/>
      <c r="T9227" s="103"/>
      <c r="Y9227" s="130" t="s">
        <v>111</v>
      </c>
      <c r="Z9227" s="130" t="s">
        <v>372</v>
      </c>
    </row>
    <row r="9228">
      <c r="L9228" s="116"/>
      <c r="M9228" s="116"/>
      <c r="N9228" s="116"/>
      <c r="O9228" s="116"/>
      <c r="T9228" s="103"/>
      <c r="Y9228" s="130" t="s">
        <v>626</v>
      </c>
      <c r="Z9228" s="130" t="s">
        <v>381</v>
      </c>
    </row>
    <row r="9229">
      <c r="L9229" s="116"/>
      <c r="M9229" s="116"/>
      <c r="N9229" s="116"/>
      <c r="O9229" s="116"/>
      <c r="T9229" s="103"/>
      <c r="Y9229" s="130" t="s">
        <v>191</v>
      </c>
      <c r="Z9229" s="130" t="s">
        <v>384</v>
      </c>
    </row>
    <row r="9230">
      <c r="L9230" s="116"/>
      <c r="M9230" s="116"/>
      <c r="N9230" s="116"/>
      <c r="O9230" s="116"/>
      <c r="T9230" s="103"/>
      <c r="Y9230" s="130" t="s">
        <v>542</v>
      </c>
      <c r="Z9230" s="130" t="s">
        <v>421</v>
      </c>
    </row>
    <row r="9231">
      <c r="L9231" s="116"/>
      <c r="M9231" s="116"/>
      <c r="N9231" s="116"/>
      <c r="O9231" s="116"/>
      <c r="T9231" s="103"/>
      <c r="Y9231" s="130" t="s">
        <v>87</v>
      </c>
      <c r="Z9231" s="130" t="s">
        <v>439</v>
      </c>
    </row>
    <row r="9232">
      <c r="L9232" s="116"/>
      <c r="M9232" s="116"/>
      <c r="N9232" s="116"/>
      <c r="O9232" s="116"/>
      <c r="T9232" s="103"/>
      <c r="Y9232" s="130" t="s">
        <v>596</v>
      </c>
      <c r="Z9232" s="130" t="s">
        <v>419</v>
      </c>
    </row>
    <row r="9233">
      <c r="L9233" s="116"/>
      <c r="M9233" s="116"/>
      <c r="N9233" s="116"/>
      <c r="O9233" s="116"/>
      <c r="T9233" s="103"/>
      <c r="Y9233" s="130" t="s">
        <v>73</v>
      </c>
      <c r="Z9233" s="130" t="s">
        <v>489</v>
      </c>
    </row>
    <row r="9234">
      <c r="L9234" s="116"/>
      <c r="M9234" s="116"/>
      <c r="N9234" s="116"/>
      <c r="O9234" s="116"/>
      <c r="T9234" s="103"/>
      <c r="Y9234" s="130" t="s">
        <v>125</v>
      </c>
      <c r="Z9234" s="130" t="s">
        <v>367</v>
      </c>
    </row>
    <row r="9235">
      <c r="L9235" s="116"/>
      <c r="M9235" s="116"/>
      <c r="N9235" s="116"/>
      <c r="O9235" s="116"/>
      <c r="T9235" s="103"/>
      <c r="Y9235" s="130" t="s">
        <v>175</v>
      </c>
      <c r="Z9235" s="130" t="s">
        <v>498</v>
      </c>
    </row>
    <row r="9236">
      <c r="L9236" s="116"/>
      <c r="M9236" s="116"/>
      <c r="N9236" s="116"/>
      <c r="O9236" s="116"/>
      <c r="T9236" s="103"/>
      <c r="Y9236" s="130" t="s">
        <v>83</v>
      </c>
      <c r="Z9236" s="130" t="s">
        <v>427</v>
      </c>
    </row>
    <row r="9237">
      <c r="L9237" s="116"/>
      <c r="M9237" s="116"/>
      <c r="N9237" s="116"/>
      <c r="O9237" s="116"/>
      <c r="T9237" s="103"/>
      <c r="Y9237" s="130" t="s">
        <v>227</v>
      </c>
      <c r="Z9237" s="130" t="s">
        <v>490</v>
      </c>
    </row>
    <row r="9238">
      <c r="L9238" s="116"/>
      <c r="M9238" s="116"/>
      <c r="N9238" s="116"/>
      <c r="O9238" s="116"/>
      <c r="T9238" s="103"/>
      <c r="Y9238" s="130" t="s">
        <v>621</v>
      </c>
      <c r="Z9238" s="130" t="s">
        <v>490</v>
      </c>
    </row>
    <row r="9239">
      <c r="L9239" s="116"/>
      <c r="M9239" s="116"/>
      <c r="N9239" s="116"/>
      <c r="O9239" s="116"/>
      <c r="T9239" s="103"/>
      <c r="Y9239" s="130" t="s">
        <v>121</v>
      </c>
      <c r="Z9239" s="130" t="s">
        <v>367</v>
      </c>
    </row>
    <row r="9240">
      <c r="L9240" s="116"/>
      <c r="M9240" s="116"/>
      <c r="N9240" s="116"/>
      <c r="O9240" s="116"/>
      <c r="T9240" s="103"/>
      <c r="Y9240" s="130" t="s">
        <v>65</v>
      </c>
      <c r="Z9240" s="130" t="s">
        <v>417</v>
      </c>
    </row>
    <row r="9241">
      <c r="L9241" s="116"/>
      <c r="M9241" s="116"/>
      <c r="N9241" s="116"/>
      <c r="O9241" s="116"/>
      <c r="T9241" s="103"/>
      <c r="Y9241" s="130" t="s">
        <v>616</v>
      </c>
      <c r="Z9241" s="130" t="s">
        <v>432</v>
      </c>
    </row>
    <row r="9242">
      <c r="L9242" s="116"/>
      <c r="M9242" s="116"/>
      <c r="N9242" s="116"/>
      <c r="O9242" s="116"/>
      <c r="T9242" s="103"/>
      <c r="Y9242" s="130" t="s">
        <v>628</v>
      </c>
      <c r="Z9242" s="130" t="s">
        <v>453</v>
      </c>
    </row>
    <row r="9243">
      <c r="L9243" s="116"/>
      <c r="M9243" s="116"/>
      <c r="N9243" s="116"/>
      <c r="O9243" s="116"/>
      <c r="T9243" s="103"/>
      <c r="Y9243" s="130" t="s">
        <v>67</v>
      </c>
      <c r="Z9243" s="130" t="s">
        <v>435</v>
      </c>
    </row>
    <row r="9244">
      <c r="L9244" s="116"/>
      <c r="M9244" s="116"/>
      <c r="N9244" s="116"/>
      <c r="O9244" s="116"/>
      <c r="T9244" s="103"/>
      <c r="Y9244" s="130" t="s">
        <v>611</v>
      </c>
      <c r="Z9244" s="130" t="s">
        <v>404</v>
      </c>
    </row>
    <row r="9245">
      <c r="L9245" s="116"/>
      <c r="M9245" s="116"/>
      <c r="N9245" s="116"/>
      <c r="O9245" s="116"/>
      <c r="T9245" s="103"/>
      <c r="Y9245" s="130" t="s">
        <v>69</v>
      </c>
      <c r="Z9245" s="130" t="s">
        <v>468</v>
      </c>
    </row>
    <row r="9246">
      <c r="L9246" s="116"/>
      <c r="M9246" s="116"/>
      <c r="N9246" s="116"/>
      <c r="O9246" s="116"/>
      <c r="T9246" s="103"/>
      <c r="Y9246" s="130" t="s">
        <v>243</v>
      </c>
      <c r="Z9246" s="130" t="s">
        <v>486</v>
      </c>
    </row>
    <row r="9247">
      <c r="L9247" s="116"/>
      <c r="M9247" s="116"/>
      <c r="N9247" s="116"/>
      <c r="O9247" s="116"/>
      <c r="T9247" s="103"/>
      <c r="Y9247" s="130" t="s">
        <v>101</v>
      </c>
      <c r="Z9247" s="130" t="s">
        <v>374</v>
      </c>
    </row>
    <row r="9248">
      <c r="L9248" s="116"/>
      <c r="M9248" s="116"/>
      <c r="N9248" s="116"/>
      <c r="O9248" s="116"/>
      <c r="T9248" s="103"/>
      <c r="Y9248" s="130" t="s">
        <v>177</v>
      </c>
      <c r="Z9248" s="130" t="s">
        <v>475</v>
      </c>
    </row>
    <row r="9249">
      <c r="L9249" s="116"/>
      <c r="M9249" s="116"/>
      <c r="N9249" s="116"/>
      <c r="O9249" s="116"/>
      <c r="T9249" s="103"/>
      <c r="Y9249" s="130" t="s">
        <v>139</v>
      </c>
      <c r="Z9249" s="130" t="s">
        <v>427</v>
      </c>
    </row>
    <row r="9250">
      <c r="L9250" s="116"/>
      <c r="M9250" s="116"/>
      <c r="N9250" s="116"/>
      <c r="O9250" s="116"/>
      <c r="T9250" s="103"/>
      <c r="Y9250" s="130" t="s">
        <v>603</v>
      </c>
      <c r="Z9250" s="130" t="s">
        <v>492</v>
      </c>
    </row>
    <row r="9251">
      <c r="L9251" s="116"/>
      <c r="M9251" s="116"/>
      <c r="N9251" s="116"/>
      <c r="O9251" s="116"/>
      <c r="T9251" s="103"/>
      <c r="Y9251" s="130" t="s">
        <v>81</v>
      </c>
      <c r="Z9251" s="130" t="s">
        <v>413</v>
      </c>
    </row>
    <row r="9252">
      <c r="L9252" s="116"/>
      <c r="M9252" s="116"/>
      <c r="N9252" s="116"/>
      <c r="O9252" s="116"/>
      <c r="T9252" s="103"/>
      <c r="Y9252" s="130" t="s">
        <v>97</v>
      </c>
      <c r="Z9252" s="130" t="s">
        <v>471</v>
      </c>
    </row>
    <row r="9253">
      <c r="L9253" s="116"/>
      <c r="M9253" s="116"/>
      <c r="N9253" s="116"/>
      <c r="O9253" s="116"/>
      <c r="T9253" s="103"/>
      <c r="Y9253" s="130" t="s">
        <v>123</v>
      </c>
      <c r="Z9253" s="130" t="s">
        <v>480</v>
      </c>
    </row>
    <row r="9254">
      <c r="L9254" s="116"/>
      <c r="M9254" s="116"/>
      <c r="N9254" s="116"/>
      <c r="O9254" s="116"/>
      <c r="T9254" s="103"/>
      <c r="Y9254" s="130" t="s">
        <v>548</v>
      </c>
      <c r="Z9254" s="130" t="s">
        <v>464</v>
      </c>
    </row>
    <row r="9255">
      <c r="L9255" s="116"/>
      <c r="M9255" s="116"/>
      <c r="N9255" s="116"/>
      <c r="O9255" s="116"/>
      <c r="T9255" s="103"/>
      <c r="Y9255" s="130" t="s">
        <v>91</v>
      </c>
      <c r="Z9255" s="130" t="s">
        <v>483</v>
      </c>
    </row>
    <row r="9256">
      <c r="L9256" s="116"/>
      <c r="M9256" s="116"/>
      <c r="N9256" s="116"/>
      <c r="O9256" s="116"/>
      <c r="T9256" s="103"/>
      <c r="Y9256" s="130" t="s">
        <v>155</v>
      </c>
      <c r="Z9256" s="130" t="s">
        <v>372</v>
      </c>
    </row>
    <row r="9257">
      <c r="L9257" s="116"/>
      <c r="M9257" s="116"/>
      <c r="N9257" s="116"/>
      <c r="O9257" s="116"/>
      <c r="T9257" s="103"/>
      <c r="Y9257" s="130" t="s">
        <v>582</v>
      </c>
      <c r="Z9257" s="130" t="s">
        <v>451</v>
      </c>
    </row>
    <row r="9258">
      <c r="L9258" s="116"/>
      <c r="M9258" s="116"/>
      <c r="N9258" s="116"/>
      <c r="O9258" s="116"/>
      <c r="T9258" s="103"/>
      <c r="Y9258" s="130" t="s">
        <v>255</v>
      </c>
      <c r="Z9258" s="130" t="s">
        <v>425</v>
      </c>
    </row>
    <row r="9259">
      <c r="L9259" s="116"/>
      <c r="M9259" s="116"/>
      <c r="N9259" s="116"/>
      <c r="O9259" s="116"/>
      <c r="T9259" s="103"/>
      <c r="Y9259" s="130" t="s">
        <v>103</v>
      </c>
      <c r="Z9259" s="130" t="s">
        <v>464</v>
      </c>
    </row>
    <row r="9260">
      <c r="L9260" s="116"/>
      <c r="M9260" s="116"/>
      <c r="N9260" s="116"/>
      <c r="O9260" s="116"/>
      <c r="T9260" s="103"/>
      <c r="Y9260" s="130" t="s">
        <v>75</v>
      </c>
      <c r="Z9260" s="130" t="s">
        <v>398</v>
      </c>
    </row>
    <row r="9261">
      <c r="L9261" s="116"/>
      <c r="M9261" s="116"/>
      <c r="N9261" s="116"/>
      <c r="O9261" s="116"/>
      <c r="T9261" s="103"/>
      <c r="Y9261" s="130" t="s">
        <v>131</v>
      </c>
      <c r="Z9261" s="130" t="s">
        <v>432</v>
      </c>
    </row>
    <row r="9262">
      <c r="L9262" s="116"/>
      <c r="M9262" s="116"/>
      <c r="N9262" s="116"/>
      <c r="O9262" s="116"/>
      <c r="T9262" s="103"/>
      <c r="Y9262" s="130" t="s">
        <v>129</v>
      </c>
      <c r="Z9262" s="130" t="s">
        <v>372</v>
      </c>
    </row>
    <row r="9263">
      <c r="L9263" s="116"/>
      <c r="M9263" s="116"/>
      <c r="N9263" s="116"/>
      <c r="O9263" s="116"/>
      <c r="T9263" s="103"/>
      <c r="Y9263" s="130" t="s">
        <v>89</v>
      </c>
      <c r="Z9263" s="130" t="s">
        <v>417</v>
      </c>
    </row>
    <row r="9264">
      <c r="L9264" s="116"/>
      <c r="M9264" s="116"/>
      <c r="N9264" s="116"/>
      <c r="O9264" s="116"/>
      <c r="T9264" s="103"/>
      <c r="Y9264" s="130" t="s">
        <v>625</v>
      </c>
      <c r="Z9264" s="130" t="s">
        <v>381</v>
      </c>
    </row>
    <row r="9265">
      <c r="L9265" s="116"/>
      <c r="M9265" s="116"/>
      <c r="N9265" s="116"/>
      <c r="O9265" s="116"/>
      <c r="T9265" s="103"/>
      <c r="Y9265" s="130" t="s">
        <v>60</v>
      </c>
      <c r="Z9265" s="130" t="s">
        <v>417</v>
      </c>
    </row>
    <row r="9266">
      <c r="L9266" s="116"/>
      <c r="M9266" s="116"/>
      <c r="N9266" s="116"/>
      <c r="O9266" s="116"/>
      <c r="T9266" s="103"/>
      <c r="Y9266" s="130" t="s">
        <v>135</v>
      </c>
      <c r="Z9266" s="130" t="s">
        <v>459</v>
      </c>
    </row>
    <row r="9267">
      <c r="L9267" s="116"/>
      <c r="M9267" s="116"/>
      <c r="N9267" s="116"/>
      <c r="O9267" s="116"/>
      <c r="T9267" s="103"/>
      <c r="Y9267" s="130" t="s">
        <v>209</v>
      </c>
      <c r="Z9267" s="130" t="s">
        <v>490</v>
      </c>
    </row>
    <row r="9268">
      <c r="L9268" s="116"/>
      <c r="M9268" s="116"/>
      <c r="N9268" s="116"/>
      <c r="O9268" s="116"/>
      <c r="T9268" s="103"/>
      <c r="Y9268" s="130" t="s">
        <v>179</v>
      </c>
      <c r="Z9268" s="130" t="s">
        <v>490</v>
      </c>
    </row>
    <row r="9269">
      <c r="L9269" s="116"/>
      <c r="M9269" s="116"/>
      <c r="N9269" s="116"/>
      <c r="O9269" s="116"/>
      <c r="T9269" s="103"/>
      <c r="Y9269" s="130" t="s">
        <v>211</v>
      </c>
      <c r="Z9269" s="130" t="s">
        <v>492</v>
      </c>
    </row>
    <row r="9270">
      <c r="L9270" s="116"/>
      <c r="M9270" s="116"/>
      <c r="N9270" s="116"/>
      <c r="O9270" s="116"/>
      <c r="T9270" s="103"/>
      <c r="Y9270" s="130" t="s">
        <v>109</v>
      </c>
      <c r="Z9270" s="130" t="s">
        <v>490</v>
      </c>
    </row>
    <row r="9271">
      <c r="L9271" s="116"/>
      <c r="M9271" s="116"/>
      <c r="N9271" s="116"/>
      <c r="O9271" s="116"/>
      <c r="T9271" s="103"/>
      <c r="Y9271" s="130" t="s">
        <v>77</v>
      </c>
      <c r="Z9271" s="130" t="s">
        <v>427</v>
      </c>
    </row>
    <row r="9272">
      <c r="L9272" s="116"/>
      <c r="M9272" s="116"/>
      <c r="N9272" s="116"/>
      <c r="O9272" s="116"/>
      <c r="T9272" s="103"/>
      <c r="Y9272" s="130" t="s">
        <v>163</v>
      </c>
      <c r="Z9272" s="130" t="s">
        <v>372</v>
      </c>
    </row>
    <row r="9273">
      <c r="L9273" s="116"/>
      <c r="M9273" s="116"/>
      <c r="N9273" s="116"/>
      <c r="O9273" s="116"/>
      <c r="T9273" s="103"/>
      <c r="Y9273" s="130" t="s">
        <v>111</v>
      </c>
      <c r="Z9273" s="130" t="s">
        <v>372</v>
      </c>
    </row>
    <row r="9274">
      <c r="L9274" s="116"/>
      <c r="M9274" s="116"/>
      <c r="N9274" s="116"/>
      <c r="O9274" s="116"/>
      <c r="T9274" s="103"/>
      <c r="Y9274" s="130" t="s">
        <v>626</v>
      </c>
      <c r="Z9274" s="130" t="s">
        <v>381</v>
      </c>
    </row>
    <row r="9275">
      <c r="L9275" s="116"/>
      <c r="M9275" s="116"/>
      <c r="N9275" s="116"/>
      <c r="O9275" s="116"/>
      <c r="T9275" s="103"/>
      <c r="Y9275" s="130" t="s">
        <v>191</v>
      </c>
      <c r="Z9275" s="130" t="s">
        <v>384</v>
      </c>
    </row>
    <row r="9276">
      <c r="L9276" s="116"/>
      <c r="M9276" s="116"/>
      <c r="N9276" s="116"/>
      <c r="O9276" s="116"/>
      <c r="T9276" s="103"/>
      <c r="Y9276" s="130" t="s">
        <v>542</v>
      </c>
      <c r="Z9276" s="130" t="s">
        <v>421</v>
      </c>
    </row>
    <row r="9277">
      <c r="L9277" s="116"/>
      <c r="M9277" s="116"/>
      <c r="N9277" s="116"/>
      <c r="O9277" s="116"/>
      <c r="T9277" s="103"/>
      <c r="Y9277" s="130" t="s">
        <v>622</v>
      </c>
      <c r="Z9277" s="130" t="s">
        <v>492</v>
      </c>
    </row>
    <row r="9278">
      <c r="L9278" s="116"/>
      <c r="M9278" s="116"/>
      <c r="N9278" s="116"/>
      <c r="O9278" s="116"/>
      <c r="T9278" s="103"/>
      <c r="Y9278" s="130" t="s">
        <v>87</v>
      </c>
      <c r="Z9278" s="130" t="s">
        <v>439</v>
      </c>
    </row>
    <row r="9279">
      <c r="L9279" s="116"/>
      <c r="M9279" s="116"/>
      <c r="N9279" s="116"/>
      <c r="O9279" s="116"/>
      <c r="T9279" s="103"/>
      <c r="Y9279" s="130" t="s">
        <v>596</v>
      </c>
      <c r="Z9279" s="130" t="s">
        <v>419</v>
      </c>
    </row>
    <row r="9280">
      <c r="L9280" s="116"/>
      <c r="M9280" s="116"/>
      <c r="N9280" s="116"/>
      <c r="O9280" s="116"/>
      <c r="T9280" s="103"/>
      <c r="Y9280" s="130" t="s">
        <v>73</v>
      </c>
      <c r="Z9280" s="130" t="s">
        <v>489</v>
      </c>
    </row>
    <row r="9281">
      <c r="L9281" s="116"/>
      <c r="M9281" s="116"/>
      <c r="N9281" s="116"/>
      <c r="O9281" s="116"/>
      <c r="T9281" s="103"/>
      <c r="Y9281" s="130" t="s">
        <v>125</v>
      </c>
      <c r="Z9281" s="130" t="s">
        <v>367</v>
      </c>
    </row>
    <row r="9282">
      <c r="L9282" s="116"/>
      <c r="M9282" s="116"/>
      <c r="N9282" s="116"/>
      <c r="O9282" s="116"/>
      <c r="T9282" s="103"/>
      <c r="Y9282" s="130" t="s">
        <v>175</v>
      </c>
      <c r="Z9282" s="130" t="s">
        <v>498</v>
      </c>
    </row>
    <row r="9283">
      <c r="L9283" s="116"/>
      <c r="M9283" s="116"/>
      <c r="N9283" s="116"/>
      <c r="O9283" s="116"/>
      <c r="T9283" s="103"/>
      <c r="Y9283" s="130" t="s">
        <v>83</v>
      </c>
      <c r="Z9283" s="130" t="s">
        <v>427</v>
      </c>
    </row>
    <row r="9284">
      <c r="L9284" s="116"/>
      <c r="M9284" s="116"/>
      <c r="N9284" s="116"/>
      <c r="O9284" s="116"/>
      <c r="T9284" s="103"/>
      <c r="Y9284" s="130" t="s">
        <v>227</v>
      </c>
      <c r="Z9284" s="130" t="s">
        <v>490</v>
      </c>
    </row>
    <row r="9285">
      <c r="L9285" s="116"/>
      <c r="M9285" s="116"/>
      <c r="N9285" s="116"/>
      <c r="O9285" s="116"/>
      <c r="T9285" s="103"/>
      <c r="Y9285" s="130" t="s">
        <v>621</v>
      </c>
      <c r="Z9285" s="130" t="s">
        <v>490</v>
      </c>
    </row>
    <row r="9286">
      <c r="L9286" s="116"/>
      <c r="M9286" s="116"/>
      <c r="N9286" s="116"/>
      <c r="O9286" s="116"/>
      <c r="T9286" s="103"/>
      <c r="Y9286" s="130" t="s">
        <v>121</v>
      </c>
      <c r="Z9286" s="130" t="s">
        <v>367</v>
      </c>
    </row>
    <row r="9287">
      <c r="L9287" s="116"/>
      <c r="M9287" s="116"/>
      <c r="N9287" s="116"/>
      <c r="O9287" s="116"/>
      <c r="T9287" s="103"/>
      <c r="Y9287" s="130" t="s">
        <v>65</v>
      </c>
      <c r="Z9287" s="130" t="s">
        <v>417</v>
      </c>
    </row>
    <row r="9288">
      <c r="L9288" s="116"/>
      <c r="M9288" s="116"/>
      <c r="N9288" s="116"/>
      <c r="O9288" s="116"/>
      <c r="T9288" s="103"/>
      <c r="Y9288" s="130" t="s">
        <v>616</v>
      </c>
      <c r="Z9288" s="130" t="s">
        <v>432</v>
      </c>
    </row>
    <row r="9289">
      <c r="L9289" s="116"/>
      <c r="M9289" s="116"/>
      <c r="N9289" s="116"/>
      <c r="O9289" s="116"/>
      <c r="T9289" s="103"/>
      <c r="Y9289" s="130" t="s">
        <v>628</v>
      </c>
      <c r="Z9289" s="130" t="s">
        <v>453</v>
      </c>
    </row>
    <row r="9290">
      <c r="L9290" s="116"/>
      <c r="M9290" s="116"/>
      <c r="N9290" s="116"/>
      <c r="O9290" s="116"/>
      <c r="T9290" s="103"/>
      <c r="Y9290" s="130" t="s">
        <v>67</v>
      </c>
      <c r="Z9290" s="130" t="s">
        <v>435</v>
      </c>
    </row>
    <row r="9291">
      <c r="L9291" s="116"/>
      <c r="M9291" s="116"/>
      <c r="N9291" s="116"/>
      <c r="O9291" s="116"/>
      <c r="T9291" s="103"/>
      <c r="Y9291" s="130" t="s">
        <v>611</v>
      </c>
      <c r="Z9291" s="130" t="s">
        <v>404</v>
      </c>
    </row>
    <row r="9292">
      <c r="L9292" s="116"/>
      <c r="M9292" s="116"/>
      <c r="N9292" s="116"/>
      <c r="O9292" s="116"/>
      <c r="T9292" s="103"/>
      <c r="Y9292" s="130" t="s">
        <v>69</v>
      </c>
      <c r="Z9292" s="130" t="s">
        <v>468</v>
      </c>
    </row>
    <row r="9293">
      <c r="L9293" s="116"/>
      <c r="M9293" s="116"/>
      <c r="N9293" s="116"/>
      <c r="O9293" s="116"/>
      <c r="T9293" s="103"/>
      <c r="Y9293" s="130" t="s">
        <v>243</v>
      </c>
      <c r="Z9293" s="130" t="s">
        <v>486</v>
      </c>
    </row>
    <row r="9294">
      <c r="L9294" s="116"/>
      <c r="M9294" s="116"/>
      <c r="N9294" s="116"/>
      <c r="O9294" s="116"/>
      <c r="T9294" s="103"/>
      <c r="Y9294" s="130" t="s">
        <v>101</v>
      </c>
      <c r="Z9294" s="130" t="s">
        <v>374</v>
      </c>
    </row>
    <row r="9295">
      <c r="L9295" s="116"/>
      <c r="M9295" s="116"/>
      <c r="N9295" s="116"/>
      <c r="O9295" s="116"/>
      <c r="T9295" s="103"/>
      <c r="Y9295" s="130" t="s">
        <v>177</v>
      </c>
      <c r="Z9295" s="130" t="s">
        <v>475</v>
      </c>
    </row>
    <row r="9296">
      <c r="L9296" s="116"/>
      <c r="M9296" s="116"/>
      <c r="N9296" s="116"/>
      <c r="O9296" s="116"/>
      <c r="T9296" s="103"/>
      <c r="Y9296" s="130" t="s">
        <v>139</v>
      </c>
      <c r="Z9296" s="130" t="s">
        <v>427</v>
      </c>
    </row>
    <row r="9297">
      <c r="L9297" s="116"/>
      <c r="M9297" s="116"/>
      <c r="N9297" s="116"/>
      <c r="O9297" s="116"/>
      <c r="T9297" s="103"/>
      <c r="Y9297" s="130" t="s">
        <v>81</v>
      </c>
      <c r="Z9297" s="130" t="s">
        <v>413</v>
      </c>
    </row>
    <row r="9298">
      <c r="L9298" s="116"/>
      <c r="M9298" s="116"/>
      <c r="N9298" s="116"/>
      <c r="O9298" s="116"/>
      <c r="T9298" s="103"/>
      <c r="Y9298" s="130" t="s">
        <v>97</v>
      </c>
      <c r="Z9298" s="130" t="s">
        <v>471</v>
      </c>
    </row>
    <row r="9299">
      <c r="L9299" s="116"/>
      <c r="M9299" s="116"/>
      <c r="N9299" s="116"/>
      <c r="O9299" s="116"/>
      <c r="T9299" s="103"/>
      <c r="Y9299" s="130" t="s">
        <v>123</v>
      </c>
      <c r="Z9299" s="130" t="s">
        <v>480</v>
      </c>
    </row>
    <row r="9300">
      <c r="L9300" s="116"/>
      <c r="M9300" s="116"/>
      <c r="N9300" s="116"/>
      <c r="O9300" s="116"/>
      <c r="T9300" s="103"/>
      <c r="Y9300" s="130" t="s">
        <v>548</v>
      </c>
      <c r="Z9300" s="130" t="s">
        <v>464</v>
      </c>
    </row>
    <row r="9301">
      <c r="L9301" s="116"/>
      <c r="M9301" s="116"/>
      <c r="N9301" s="116"/>
      <c r="O9301" s="116"/>
      <c r="T9301" s="103"/>
      <c r="Y9301" s="130" t="s">
        <v>91</v>
      </c>
      <c r="Z9301" s="130" t="s">
        <v>483</v>
      </c>
    </row>
    <row r="9302">
      <c r="L9302" s="116"/>
      <c r="M9302" s="116"/>
      <c r="N9302" s="116"/>
      <c r="O9302" s="116"/>
      <c r="T9302" s="103"/>
      <c r="Y9302" s="130" t="s">
        <v>155</v>
      </c>
      <c r="Z9302" s="130" t="s">
        <v>372</v>
      </c>
    </row>
    <row r="9303">
      <c r="L9303" s="116"/>
      <c r="M9303" s="116"/>
      <c r="N9303" s="116"/>
      <c r="O9303" s="116"/>
      <c r="T9303" s="103"/>
      <c r="Y9303" s="130" t="s">
        <v>582</v>
      </c>
      <c r="Z9303" s="130" t="s">
        <v>451</v>
      </c>
    </row>
    <row r="9304">
      <c r="L9304" s="116"/>
      <c r="M9304" s="116"/>
      <c r="N9304" s="116"/>
      <c r="O9304" s="116"/>
      <c r="T9304" s="103"/>
      <c r="Y9304" s="130" t="s">
        <v>255</v>
      </c>
      <c r="Z9304" s="130" t="s">
        <v>425</v>
      </c>
    </row>
    <row r="9305">
      <c r="L9305" s="116"/>
      <c r="M9305" s="116"/>
      <c r="N9305" s="116"/>
      <c r="O9305" s="116"/>
      <c r="T9305" s="103"/>
      <c r="Y9305" s="130" t="s">
        <v>103</v>
      </c>
      <c r="Z9305" s="130" t="s">
        <v>464</v>
      </c>
    </row>
    <row r="9306">
      <c r="L9306" s="116"/>
      <c r="M9306" s="116"/>
      <c r="N9306" s="116"/>
      <c r="O9306" s="116"/>
      <c r="T9306" s="103"/>
      <c r="Y9306" s="130" t="s">
        <v>75</v>
      </c>
      <c r="Z9306" s="130" t="s">
        <v>398</v>
      </c>
    </row>
    <row r="9307">
      <c r="L9307" s="116"/>
      <c r="M9307" s="116"/>
      <c r="N9307" s="116"/>
      <c r="O9307" s="116"/>
      <c r="T9307" s="103"/>
      <c r="Y9307" s="130" t="s">
        <v>131</v>
      </c>
      <c r="Z9307" s="130" t="s">
        <v>432</v>
      </c>
    </row>
    <row r="9308">
      <c r="L9308" s="116"/>
      <c r="M9308" s="116"/>
      <c r="N9308" s="116"/>
      <c r="O9308" s="116"/>
      <c r="T9308" s="103"/>
      <c r="Y9308" s="130" t="s">
        <v>129</v>
      </c>
      <c r="Z9308" s="130" t="s">
        <v>372</v>
      </c>
    </row>
    <row r="9309">
      <c r="L9309" s="116"/>
      <c r="M9309" s="116"/>
      <c r="N9309" s="116"/>
      <c r="O9309" s="116"/>
      <c r="T9309" s="103"/>
      <c r="Y9309" s="130" t="s">
        <v>89</v>
      </c>
      <c r="Z9309" s="130" t="s">
        <v>417</v>
      </c>
    </row>
    <row r="9310">
      <c r="L9310" s="116"/>
      <c r="M9310" s="116"/>
      <c r="N9310" s="116"/>
      <c r="O9310" s="116"/>
      <c r="T9310" s="103"/>
      <c r="Y9310" s="130" t="s">
        <v>625</v>
      </c>
      <c r="Z9310" s="130" t="s">
        <v>381</v>
      </c>
    </row>
    <row r="9311">
      <c r="L9311" s="116"/>
      <c r="M9311" s="116"/>
      <c r="N9311" s="116"/>
      <c r="O9311" s="116"/>
      <c r="T9311" s="103"/>
      <c r="Y9311" s="130" t="s">
        <v>60</v>
      </c>
      <c r="Z9311" s="130" t="s">
        <v>417</v>
      </c>
    </row>
    <row r="9312">
      <c r="L9312" s="116"/>
      <c r="M9312" s="116"/>
      <c r="N9312" s="116"/>
      <c r="O9312" s="116"/>
      <c r="T9312" s="103"/>
      <c r="Y9312" s="130" t="s">
        <v>135</v>
      </c>
      <c r="Z9312" s="130" t="s">
        <v>459</v>
      </c>
    </row>
    <row r="9313">
      <c r="L9313" s="116"/>
      <c r="M9313" s="116"/>
      <c r="N9313" s="116"/>
      <c r="O9313" s="116"/>
      <c r="T9313" s="103"/>
      <c r="Y9313" s="130" t="s">
        <v>189</v>
      </c>
      <c r="Z9313" s="130" t="s">
        <v>490</v>
      </c>
    </row>
    <row r="9314">
      <c r="L9314" s="116"/>
      <c r="M9314" s="116"/>
      <c r="N9314" s="116"/>
      <c r="O9314" s="116"/>
      <c r="T9314" s="103"/>
      <c r="Y9314" s="130" t="s">
        <v>179</v>
      </c>
      <c r="Z9314" s="130" t="s">
        <v>490</v>
      </c>
    </row>
    <row r="9315">
      <c r="L9315" s="116"/>
      <c r="M9315" s="116"/>
      <c r="N9315" s="116"/>
      <c r="O9315" s="116"/>
      <c r="T9315" s="103"/>
      <c r="Y9315" s="130" t="s">
        <v>211</v>
      </c>
      <c r="Z9315" s="130" t="s">
        <v>492</v>
      </c>
    </row>
    <row r="9316">
      <c r="L9316" s="116"/>
      <c r="M9316" s="116"/>
      <c r="N9316" s="116"/>
      <c r="O9316" s="116"/>
      <c r="T9316" s="103"/>
      <c r="Y9316" s="130" t="s">
        <v>109</v>
      </c>
      <c r="Z9316" s="130" t="s">
        <v>490</v>
      </c>
    </row>
    <row r="9317">
      <c r="L9317" s="116"/>
      <c r="M9317" s="116"/>
      <c r="N9317" s="116"/>
      <c r="O9317" s="116"/>
      <c r="T9317" s="103"/>
      <c r="Y9317" s="130" t="s">
        <v>77</v>
      </c>
      <c r="Z9317" s="130" t="s">
        <v>427</v>
      </c>
    </row>
    <row r="9318">
      <c r="L9318" s="116"/>
      <c r="M9318" s="116"/>
      <c r="N9318" s="116"/>
      <c r="O9318" s="116"/>
      <c r="T9318" s="103"/>
      <c r="Y9318" s="130" t="s">
        <v>163</v>
      </c>
      <c r="Z9318" s="130" t="s">
        <v>372</v>
      </c>
    </row>
    <row r="9319">
      <c r="L9319" s="116"/>
      <c r="M9319" s="116"/>
      <c r="N9319" s="116"/>
      <c r="O9319" s="116"/>
      <c r="T9319" s="103"/>
      <c r="Y9319" s="130" t="s">
        <v>111</v>
      </c>
      <c r="Z9319" s="130" t="s">
        <v>372</v>
      </c>
    </row>
    <row r="9320">
      <c r="L9320" s="116"/>
      <c r="M9320" s="116"/>
      <c r="N9320" s="116"/>
      <c r="O9320" s="116"/>
      <c r="T9320" s="103"/>
      <c r="Y9320" s="130" t="s">
        <v>626</v>
      </c>
      <c r="Z9320" s="130" t="s">
        <v>381</v>
      </c>
    </row>
    <row r="9321">
      <c r="L9321" s="116"/>
      <c r="M9321" s="116"/>
      <c r="N9321" s="116"/>
      <c r="O9321" s="116"/>
      <c r="T9321" s="103"/>
      <c r="Y9321" s="130" t="s">
        <v>191</v>
      </c>
      <c r="Z9321" s="130" t="s">
        <v>384</v>
      </c>
    </row>
    <row r="9322">
      <c r="L9322" s="116"/>
      <c r="M9322" s="116"/>
      <c r="N9322" s="116"/>
      <c r="O9322" s="116"/>
      <c r="T9322" s="103"/>
      <c r="Y9322" s="130" t="s">
        <v>614</v>
      </c>
      <c r="Z9322" s="130" t="s">
        <v>492</v>
      </c>
    </row>
    <row r="9323">
      <c r="L9323" s="116"/>
      <c r="M9323" s="116"/>
      <c r="N9323" s="116"/>
      <c r="O9323" s="116"/>
      <c r="T9323" s="103"/>
      <c r="Y9323" s="130" t="s">
        <v>542</v>
      </c>
      <c r="Z9323" s="130" t="s">
        <v>421</v>
      </c>
    </row>
    <row r="9324">
      <c r="L9324" s="116"/>
      <c r="M9324" s="116"/>
      <c r="N9324" s="116"/>
      <c r="O9324" s="116"/>
      <c r="T9324" s="103"/>
      <c r="Y9324" s="130" t="s">
        <v>87</v>
      </c>
      <c r="Z9324" s="130" t="s">
        <v>439</v>
      </c>
    </row>
    <row r="9325">
      <c r="L9325" s="116"/>
      <c r="M9325" s="116"/>
      <c r="N9325" s="116"/>
      <c r="O9325" s="116"/>
      <c r="T9325" s="103"/>
      <c r="Y9325" s="130" t="s">
        <v>596</v>
      </c>
      <c r="Z9325" s="130" t="s">
        <v>419</v>
      </c>
    </row>
    <row r="9326">
      <c r="L9326" s="116"/>
      <c r="M9326" s="116"/>
      <c r="N9326" s="116"/>
      <c r="O9326" s="116"/>
      <c r="T9326" s="103"/>
      <c r="Y9326" s="130" t="s">
        <v>73</v>
      </c>
      <c r="Z9326" s="130" t="s">
        <v>489</v>
      </c>
    </row>
    <row r="9327">
      <c r="L9327" s="116"/>
      <c r="M9327" s="116"/>
      <c r="N9327" s="116"/>
      <c r="O9327" s="116"/>
      <c r="T9327" s="103"/>
      <c r="Y9327" s="130" t="s">
        <v>125</v>
      </c>
      <c r="Z9327" s="130" t="s">
        <v>367</v>
      </c>
    </row>
    <row r="9328">
      <c r="L9328" s="116"/>
      <c r="M9328" s="116"/>
      <c r="N9328" s="116"/>
      <c r="O9328" s="116"/>
      <c r="T9328" s="103"/>
      <c r="Y9328" s="130" t="s">
        <v>175</v>
      </c>
      <c r="Z9328" s="130" t="s">
        <v>498</v>
      </c>
    </row>
    <row r="9329">
      <c r="L9329" s="116"/>
      <c r="M9329" s="116"/>
      <c r="N9329" s="116"/>
      <c r="O9329" s="116"/>
      <c r="T9329" s="103"/>
      <c r="Y9329" s="130" t="s">
        <v>83</v>
      </c>
      <c r="Z9329" s="130" t="s">
        <v>427</v>
      </c>
    </row>
    <row r="9330">
      <c r="L9330" s="116"/>
      <c r="M9330" s="116"/>
      <c r="N9330" s="116"/>
      <c r="O9330" s="116"/>
      <c r="T9330" s="103"/>
      <c r="Y9330" s="130" t="s">
        <v>227</v>
      </c>
      <c r="Z9330" s="130" t="s">
        <v>490</v>
      </c>
    </row>
    <row r="9331">
      <c r="L9331" s="116"/>
      <c r="M9331" s="116"/>
      <c r="N9331" s="116"/>
      <c r="O9331" s="116"/>
      <c r="T9331" s="103"/>
      <c r="Y9331" s="130" t="s">
        <v>621</v>
      </c>
      <c r="Z9331" s="130" t="s">
        <v>490</v>
      </c>
    </row>
    <row r="9332">
      <c r="L9332" s="116"/>
      <c r="M9332" s="116"/>
      <c r="N9332" s="116"/>
      <c r="O9332" s="116"/>
      <c r="T9332" s="103"/>
      <c r="Y9332" s="130" t="s">
        <v>121</v>
      </c>
      <c r="Z9332" s="130" t="s">
        <v>367</v>
      </c>
    </row>
    <row r="9333">
      <c r="L9333" s="116"/>
      <c r="M9333" s="116"/>
      <c r="N9333" s="116"/>
      <c r="O9333" s="116"/>
      <c r="T9333" s="103"/>
      <c r="Y9333" s="130" t="s">
        <v>65</v>
      </c>
      <c r="Z9333" s="130" t="s">
        <v>417</v>
      </c>
    </row>
    <row r="9334">
      <c r="L9334" s="116"/>
      <c r="M9334" s="116"/>
      <c r="N9334" s="116"/>
      <c r="O9334" s="116"/>
      <c r="T9334" s="103"/>
      <c r="Y9334" s="130" t="s">
        <v>616</v>
      </c>
      <c r="Z9334" s="130" t="s">
        <v>432</v>
      </c>
    </row>
    <row r="9335">
      <c r="L9335" s="116"/>
      <c r="M9335" s="116"/>
      <c r="N9335" s="116"/>
      <c r="O9335" s="116"/>
      <c r="T9335" s="103"/>
      <c r="Y9335" s="130" t="s">
        <v>628</v>
      </c>
      <c r="Z9335" s="130" t="s">
        <v>453</v>
      </c>
    </row>
    <row r="9336">
      <c r="L9336" s="116"/>
      <c r="M9336" s="116"/>
      <c r="N9336" s="116"/>
      <c r="O9336" s="116"/>
      <c r="T9336" s="103"/>
      <c r="Y9336" s="130" t="s">
        <v>627</v>
      </c>
      <c r="Z9336" s="130" t="s">
        <v>381</v>
      </c>
    </row>
    <row r="9337">
      <c r="L9337" s="116"/>
      <c r="M9337" s="116"/>
      <c r="N9337" s="116"/>
      <c r="O9337" s="116"/>
      <c r="T9337" s="103"/>
      <c r="Y9337" s="130" t="s">
        <v>67</v>
      </c>
      <c r="Z9337" s="130" t="s">
        <v>435</v>
      </c>
    </row>
    <row r="9338">
      <c r="L9338" s="116"/>
      <c r="M9338" s="116"/>
      <c r="N9338" s="116"/>
      <c r="O9338" s="116"/>
      <c r="T9338" s="103"/>
      <c r="Y9338" s="130" t="s">
        <v>611</v>
      </c>
      <c r="Z9338" s="130" t="s">
        <v>404</v>
      </c>
    </row>
    <row r="9339">
      <c r="L9339" s="116"/>
      <c r="M9339" s="116"/>
      <c r="N9339" s="116"/>
      <c r="O9339" s="116"/>
      <c r="T9339" s="103"/>
      <c r="Y9339" s="130" t="s">
        <v>69</v>
      </c>
      <c r="Z9339" s="130" t="s">
        <v>468</v>
      </c>
    </row>
    <row r="9340">
      <c r="L9340" s="116"/>
      <c r="M9340" s="116"/>
      <c r="N9340" s="116"/>
      <c r="O9340" s="116"/>
      <c r="T9340" s="103"/>
      <c r="Y9340" s="130" t="s">
        <v>243</v>
      </c>
      <c r="Z9340" s="130" t="s">
        <v>486</v>
      </c>
    </row>
    <row r="9341">
      <c r="L9341" s="116"/>
      <c r="M9341" s="116"/>
      <c r="N9341" s="116"/>
      <c r="O9341" s="116"/>
      <c r="T9341" s="103"/>
      <c r="Y9341" s="130" t="s">
        <v>101</v>
      </c>
      <c r="Z9341" s="130" t="s">
        <v>374</v>
      </c>
    </row>
    <row r="9342">
      <c r="L9342" s="116"/>
      <c r="M9342" s="116"/>
      <c r="N9342" s="116"/>
      <c r="O9342" s="116"/>
      <c r="T9342" s="103"/>
      <c r="Y9342" s="130" t="s">
        <v>177</v>
      </c>
      <c r="Z9342" s="130" t="s">
        <v>475</v>
      </c>
    </row>
    <row r="9343">
      <c r="L9343" s="116"/>
      <c r="M9343" s="116"/>
      <c r="N9343" s="116"/>
      <c r="O9343" s="116"/>
      <c r="T9343" s="103"/>
      <c r="Y9343" s="130" t="s">
        <v>139</v>
      </c>
      <c r="Z9343" s="130" t="s">
        <v>427</v>
      </c>
    </row>
    <row r="9344">
      <c r="L9344" s="116"/>
      <c r="M9344" s="116"/>
      <c r="N9344" s="116"/>
      <c r="O9344" s="116"/>
      <c r="T9344" s="103"/>
      <c r="Y9344" s="130" t="s">
        <v>81</v>
      </c>
      <c r="Z9344" s="130" t="s">
        <v>413</v>
      </c>
    </row>
    <row r="9345">
      <c r="L9345" s="116"/>
      <c r="M9345" s="116"/>
      <c r="N9345" s="116"/>
      <c r="O9345" s="116"/>
      <c r="T9345" s="103"/>
      <c r="Y9345" s="130" t="s">
        <v>97</v>
      </c>
      <c r="Z9345" s="130" t="s">
        <v>471</v>
      </c>
    </row>
    <row r="9346">
      <c r="L9346" s="116"/>
      <c r="M9346" s="116"/>
      <c r="N9346" s="116"/>
      <c r="O9346" s="116"/>
      <c r="T9346" s="103"/>
      <c r="Y9346" s="130" t="s">
        <v>123</v>
      </c>
      <c r="Z9346" s="130" t="s">
        <v>480</v>
      </c>
    </row>
    <row r="9347">
      <c r="L9347" s="116"/>
      <c r="M9347" s="116"/>
      <c r="N9347" s="116"/>
      <c r="O9347" s="116"/>
      <c r="T9347" s="103"/>
      <c r="Y9347" s="130" t="s">
        <v>548</v>
      </c>
      <c r="Z9347" s="130" t="s">
        <v>464</v>
      </c>
    </row>
    <row r="9348">
      <c r="L9348" s="116"/>
      <c r="M9348" s="116"/>
      <c r="N9348" s="116"/>
      <c r="O9348" s="116"/>
      <c r="T9348" s="103"/>
      <c r="Y9348" s="130" t="s">
        <v>91</v>
      </c>
      <c r="Z9348" s="130" t="s">
        <v>483</v>
      </c>
    </row>
    <row r="9349">
      <c r="L9349" s="116"/>
      <c r="M9349" s="116"/>
      <c r="N9349" s="116"/>
      <c r="O9349" s="116"/>
      <c r="T9349" s="103"/>
      <c r="Y9349" s="130" t="s">
        <v>155</v>
      </c>
      <c r="Z9349" s="130" t="s">
        <v>372</v>
      </c>
    </row>
    <row r="9350">
      <c r="L9350" s="116"/>
      <c r="M9350" s="116"/>
      <c r="N9350" s="116"/>
      <c r="O9350" s="116"/>
      <c r="T9350" s="103"/>
      <c r="Y9350" s="130" t="s">
        <v>582</v>
      </c>
      <c r="Z9350" s="130" t="s">
        <v>451</v>
      </c>
    </row>
    <row r="9351">
      <c r="L9351" s="116"/>
      <c r="M9351" s="116"/>
      <c r="N9351" s="116"/>
      <c r="O9351" s="116"/>
      <c r="T9351" s="103"/>
      <c r="Y9351" s="130" t="s">
        <v>255</v>
      </c>
      <c r="Z9351" s="130" t="s">
        <v>425</v>
      </c>
    </row>
    <row r="9352">
      <c r="L9352" s="116"/>
      <c r="M9352" s="116"/>
      <c r="N9352" s="116"/>
      <c r="O9352" s="116"/>
      <c r="T9352" s="103"/>
      <c r="Y9352" s="130" t="s">
        <v>103</v>
      </c>
      <c r="Z9352" s="130" t="s">
        <v>464</v>
      </c>
    </row>
    <row r="9353">
      <c r="L9353" s="116"/>
      <c r="M9353" s="116"/>
      <c r="N9353" s="116"/>
      <c r="O9353" s="116"/>
      <c r="T9353" s="103"/>
      <c r="Y9353" s="130" t="s">
        <v>75</v>
      </c>
      <c r="Z9353" s="130" t="s">
        <v>398</v>
      </c>
    </row>
    <row r="9354">
      <c r="L9354" s="116"/>
      <c r="M9354" s="116"/>
      <c r="N9354" s="116"/>
      <c r="O9354" s="116"/>
      <c r="T9354" s="103"/>
      <c r="Y9354" s="130" t="s">
        <v>131</v>
      </c>
      <c r="Z9354" s="130" t="s">
        <v>432</v>
      </c>
    </row>
    <row r="9355">
      <c r="L9355" s="116"/>
      <c r="M9355" s="116"/>
      <c r="N9355" s="116"/>
      <c r="O9355" s="116"/>
      <c r="T9355" s="103"/>
      <c r="Y9355" s="130" t="s">
        <v>129</v>
      </c>
      <c r="Z9355" s="130" t="s">
        <v>372</v>
      </c>
    </row>
    <row r="9356">
      <c r="L9356" s="116"/>
      <c r="M9356" s="116"/>
      <c r="N9356" s="116"/>
      <c r="O9356" s="116"/>
      <c r="T9356" s="103"/>
      <c r="Y9356" s="130" t="s">
        <v>89</v>
      </c>
      <c r="Z9356" s="130" t="s">
        <v>417</v>
      </c>
    </row>
    <row r="9357">
      <c r="L9357" s="116"/>
      <c r="M9357" s="116"/>
      <c r="N9357" s="116"/>
      <c r="O9357" s="116"/>
      <c r="T9357" s="103"/>
      <c r="Y9357" s="130" t="s">
        <v>625</v>
      </c>
      <c r="Z9357" s="130" t="s">
        <v>381</v>
      </c>
    </row>
    <row r="9358">
      <c r="L9358" s="116"/>
      <c r="M9358" s="116"/>
      <c r="N9358" s="116"/>
      <c r="O9358" s="116"/>
      <c r="T9358" s="103"/>
      <c r="Y9358" s="130" t="s">
        <v>60</v>
      </c>
      <c r="Z9358" s="130" t="s">
        <v>417</v>
      </c>
    </row>
    <row r="9359">
      <c r="L9359" s="116"/>
      <c r="M9359" s="116"/>
      <c r="N9359" s="116"/>
      <c r="O9359" s="116"/>
      <c r="T9359" s="103"/>
      <c r="Y9359" s="130" t="s">
        <v>135</v>
      </c>
      <c r="Z9359" s="130" t="s">
        <v>459</v>
      </c>
    </row>
    <row r="9360">
      <c r="L9360" s="116"/>
      <c r="M9360" s="116"/>
      <c r="N9360" s="116"/>
      <c r="O9360" s="116"/>
      <c r="T9360" s="103"/>
      <c r="Y9360" s="130" t="s">
        <v>211</v>
      </c>
      <c r="Z9360" s="130" t="s">
        <v>492</v>
      </c>
    </row>
    <row r="9361">
      <c r="L9361" s="116"/>
      <c r="M9361" s="116"/>
      <c r="N9361" s="116"/>
      <c r="O9361" s="116"/>
      <c r="T9361" s="103"/>
      <c r="Y9361" s="130" t="s">
        <v>109</v>
      </c>
      <c r="Z9361" s="130" t="s">
        <v>490</v>
      </c>
    </row>
    <row r="9362">
      <c r="L9362" s="116"/>
      <c r="M9362" s="116"/>
      <c r="N9362" s="116"/>
      <c r="O9362" s="116"/>
      <c r="T9362" s="103"/>
      <c r="Y9362" s="130" t="s">
        <v>77</v>
      </c>
      <c r="Z9362" s="130" t="s">
        <v>427</v>
      </c>
    </row>
    <row r="9363">
      <c r="L9363" s="116"/>
      <c r="M9363" s="116"/>
      <c r="N9363" s="116"/>
      <c r="O9363" s="116"/>
      <c r="T9363" s="103"/>
      <c r="Y9363" s="130" t="s">
        <v>163</v>
      </c>
      <c r="Z9363" s="130" t="s">
        <v>372</v>
      </c>
    </row>
    <row r="9364">
      <c r="L9364" s="116"/>
      <c r="M9364" s="116"/>
      <c r="N9364" s="116"/>
      <c r="O9364" s="116"/>
      <c r="T9364" s="103"/>
      <c r="Y9364" s="130" t="s">
        <v>111</v>
      </c>
      <c r="Z9364" s="130" t="s">
        <v>372</v>
      </c>
    </row>
    <row r="9365">
      <c r="L9365" s="116"/>
      <c r="M9365" s="116"/>
      <c r="N9365" s="116"/>
      <c r="O9365" s="116"/>
      <c r="T9365" s="103"/>
      <c r="Y9365" s="130" t="s">
        <v>626</v>
      </c>
      <c r="Z9365" s="130" t="s">
        <v>381</v>
      </c>
    </row>
    <row r="9366">
      <c r="L9366" s="116"/>
      <c r="M9366" s="116"/>
      <c r="N9366" s="116"/>
      <c r="O9366" s="116"/>
      <c r="T9366" s="103"/>
      <c r="Y9366" s="130" t="s">
        <v>191</v>
      </c>
      <c r="Z9366" s="130" t="s">
        <v>384</v>
      </c>
    </row>
    <row r="9367">
      <c r="L9367" s="116"/>
      <c r="M9367" s="116"/>
      <c r="N9367" s="116"/>
      <c r="O9367" s="116"/>
      <c r="T9367" s="103"/>
      <c r="Y9367" s="130" t="s">
        <v>614</v>
      </c>
      <c r="Z9367" s="130" t="s">
        <v>492</v>
      </c>
    </row>
    <row r="9368">
      <c r="L9368" s="116"/>
      <c r="M9368" s="116"/>
      <c r="N9368" s="116"/>
      <c r="O9368" s="116"/>
      <c r="T9368" s="103"/>
      <c r="Y9368" s="130" t="s">
        <v>542</v>
      </c>
      <c r="Z9368" s="130" t="s">
        <v>421</v>
      </c>
    </row>
    <row r="9369">
      <c r="L9369" s="116"/>
      <c r="M9369" s="116"/>
      <c r="N9369" s="116"/>
      <c r="O9369" s="116"/>
      <c r="T9369" s="103"/>
      <c r="Y9369" s="130" t="s">
        <v>87</v>
      </c>
      <c r="Z9369" s="130" t="s">
        <v>439</v>
      </c>
    </row>
    <row r="9370">
      <c r="L9370" s="116"/>
      <c r="M9370" s="116"/>
      <c r="N9370" s="116"/>
      <c r="O9370" s="116"/>
      <c r="T9370" s="103"/>
      <c r="Y9370" s="130" t="s">
        <v>596</v>
      </c>
      <c r="Z9370" s="130" t="s">
        <v>419</v>
      </c>
    </row>
    <row r="9371">
      <c r="L9371" s="116"/>
      <c r="M9371" s="116"/>
      <c r="N9371" s="116"/>
      <c r="O9371" s="116"/>
      <c r="T9371" s="103"/>
      <c r="Y9371" s="130" t="s">
        <v>73</v>
      </c>
      <c r="Z9371" s="130" t="s">
        <v>489</v>
      </c>
    </row>
    <row r="9372">
      <c r="L9372" s="116"/>
      <c r="M9372" s="116"/>
      <c r="N9372" s="116"/>
      <c r="O9372" s="116"/>
      <c r="T9372" s="103"/>
      <c r="Y9372" s="130" t="s">
        <v>125</v>
      </c>
      <c r="Z9372" s="130" t="s">
        <v>367</v>
      </c>
    </row>
    <row r="9373">
      <c r="L9373" s="116"/>
      <c r="M9373" s="116"/>
      <c r="N9373" s="116"/>
      <c r="O9373" s="116"/>
      <c r="T9373" s="103"/>
      <c r="Y9373" s="130" t="s">
        <v>175</v>
      </c>
      <c r="Z9373" s="130" t="s">
        <v>498</v>
      </c>
    </row>
    <row r="9374">
      <c r="L9374" s="116"/>
      <c r="M9374" s="116"/>
      <c r="N9374" s="116"/>
      <c r="O9374" s="116"/>
      <c r="T9374" s="103"/>
      <c r="Y9374" s="130" t="s">
        <v>83</v>
      </c>
      <c r="Z9374" s="130" t="s">
        <v>427</v>
      </c>
    </row>
    <row r="9375">
      <c r="L9375" s="116"/>
      <c r="M9375" s="116"/>
      <c r="N9375" s="116"/>
      <c r="O9375" s="116"/>
      <c r="T9375" s="103"/>
      <c r="Y9375" s="130" t="s">
        <v>225</v>
      </c>
      <c r="Z9375" s="130" t="s">
        <v>490</v>
      </c>
    </row>
    <row r="9376">
      <c r="L9376" s="116"/>
      <c r="M9376" s="116"/>
      <c r="N9376" s="116"/>
      <c r="O9376" s="116"/>
      <c r="T9376" s="103"/>
      <c r="Y9376" s="130" t="s">
        <v>227</v>
      </c>
      <c r="Z9376" s="130" t="s">
        <v>490</v>
      </c>
    </row>
    <row r="9377">
      <c r="L9377" s="116"/>
      <c r="M9377" s="116"/>
      <c r="N9377" s="116"/>
      <c r="O9377" s="116"/>
      <c r="T9377" s="103"/>
      <c r="Y9377" s="130" t="s">
        <v>621</v>
      </c>
      <c r="Z9377" s="130" t="s">
        <v>490</v>
      </c>
    </row>
    <row r="9378">
      <c r="L9378" s="116"/>
      <c r="M9378" s="116"/>
      <c r="N9378" s="116"/>
      <c r="O9378" s="116"/>
      <c r="T9378" s="103"/>
      <c r="Y9378" s="130" t="s">
        <v>169</v>
      </c>
      <c r="Z9378" s="130" t="s">
        <v>490</v>
      </c>
    </row>
    <row r="9379">
      <c r="L9379" s="116"/>
      <c r="M9379" s="116"/>
      <c r="N9379" s="116"/>
      <c r="O9379" s="116"/>
      <c r="T9379" s="103"/>
      <c r="Y9379" s="130" t="s">
        <v>121</v>
      </c>
      <c r="Z9379" s="130" t="s">
        <v>367</v>
      </c>
    </row>
    <row r="9380">
      <c r="L9380" s="116"/>
      <c r="M9380" s="116"/>
      <c r="N9380" s="116"/>
      <c r="O9380" s="116"/>
      <c r="T9380" s="103"/>
      <c r="Y9380" s="130" t="s">
        <v>65</v>
      </c>
      <c r="Z9380" s="130" t="s">
        <v>417</v>
      </c>
    </row>
    <row r="9381">
      <c r="L9381" s="116"/>
      <c r="M9381" s="116"/>
      <c r="N9381" s="116"/>
      <c r="O9381" s="116"/>
      <c r="T9381" s="103"/>
      <c r="Y9381" s="130" t="s">
        <v>616</v>
      </c>
      <c r="Z9381" s="130" t="s">
        <v>432</v>
      </c>
    </row>
    <row r="9382">
      <c r="L9382" s="116"/>
      <c r="M9382" s="116"/>
      <c r="N9382" s="116"/>
      <c r="O9382" s="116"/>
      <c r="T9382" s="103"/>
      <c r="Y9382" s="130" t="s">
        <v>628</v>
      </c>
      <c r="Z9382" s="130" t="s">
        <v>453</v>
      </c>
    </row>
    <row r="9383">
      <c r="L9383" s="116"/>
      <c r="M9383" s="116"/>
      <c r="N9383" s="116"/>
      <c r="O9383" s="116"/>
      <c r="T9383" s="103"/>
      <c r="Y9383" s="130" t="s">
        <v>67</v>
      </c>
      <c r="Z9383" s="130" t="s">
        <v>435</v>
      </c>
    </row>
    <row r="9384">
      <c r="L9384" s="116"/>
      <c r="M9384" s="116"/>
      <c r="N9384" s="116"/>
      <c r="O9384" s="116"/>
      <c r="T9384" s="103"/>
      <c r="Y9384" s="130" t="s">
        <v>611</v>
      </c>
      <c r="Z9384" s="130" t="s">
        <v>404</v>
      </c>
    </row>
    <row r="9385">
      <c r="L9385" s="116"/>
      <c r="M9385" s="116"/>
      <c r="N9385" s="116"/>
      <c r="O9385" s="116"/>
      <c r="T9385" s="103"/>
      <c r="Y9385" s="130" t="s">
        <v>69</v>
      </c>
      <c r="Z9385" s="130" t="s">
        <v>468</v>
      </c>
    </row>
    <row r="9386">
      <c r="L9386" s="116"/>
      <c r="M9386" s="116"/>
      <c r="N9386" s="116"/>
      <c r="O9386" s="116"/>
      <c r="T9386" s="103"/>
      <c r="Y9386" s="130" t="s">
        <v>243</v>
      </c>
      <c r="Z9386" s="130" t="s">
        <v>486</v>
      </c>
    </row>
    <row r="9387">
      <c r="L9387" s="116"/>
      <c r="M9387" s="116"/>
      <c r="N9387" s="116"/>
      <c r="O9387" s="116"/>
      <c r="T9387" s="103"/>
      <c r="Y9387" s="130" t="s">
        <v>101</v>
      </c>
      <c r="Z9387" s="130" t="s">
        <v>374</v>
      </c>
    </row>
    <row r="9388">
      <c r="L9388" s="116"/>
      <c r="M9388" s="116"/>
      <c r="N9388" s="116"/>
      <c r="O9388" s="116"/>
      <c r="T9388" s="103"/>
      <c r="Y9388" s="130" t="s">
        <v>177</v>
      </c>
      <c r="Z9388" s="130" t="s">
        <v>475</v>
      </c>
    </row>
    <row r="9389">
      <c r="L9389" s="116"/>
      <c r="M9389" s="116"/>
      <c r="N9389" s="116"/>
      <c r="O9389" s="116"/>
      <c r="T9389" s="103"/>
      <c r="Y9389" s="130" t="s">
        <v>139</v>
      </c>
      <c r="Z9389" s="130" t="s">
        <v>427</v>
      </c>
    </row>
    <row r="9390">
      <c r="L9390" s="116"/>
      <c r="M9390" s="116"/>
      <c r="N9390" s="116"/>
      <c r="O9390" s="116"/>
      <c r="T9390" s="103"/>
      <c r="Y9390" s="130" t="s">
        <v>81</v>
      </c>
      <c r="Z9390" s="130" t="s">
        <v>413</v>
      </c>
    </row>
    <row r="9391">
      <c r="L9391" s="116"/>
      <c r="M9391" s="116"/>
      <c r="N9391" s="116"/>
      <c r="O9391" s="116"/>
      <c r="T9391" s="103"/>
      <c r="Y9391" s="130" t="s">
        <v>97</v>
      </c>
      <c r="Z9391" s="130" t="s">
        <v>471</v>
      </c>
    </row>
    <row r="9392">
      <c r="L9392" s="116"/>
      <c r="M9392" s="116"/>
      <c r="N9392" s="116"/>
      <c r="O9392" s="116"/>
      <c r="T9392" s="103"/>
      <c r="Y9392" s="130" t="s">
        <v>123</v>
      </c>
      <c r="Z9392" s="130" t="s">
        <v>480</v>
      </c>
    </row>
    <row r="9393">
      <c r="L9393" s="116"/>
      <c r="M9393" s="116"/>
      <c r="N9393" s="116"/>
      <c r="O9393" s="116"/>
      <c r="T9393" s="103"/>
      <c r="Y9393" s="130" t="s">
        <v>548</v>
      </c>
      <c r="Z9393" s="130" t="s">
        <v>464</v>
      </c>
    </row>
    <row r="9394">
      <c r="L9394" s="116"/>
      <c r="M9394" s="116"/>
      <c r="N9394" s="116"/>
      <c r="O9394" s="116"/>
      <c r="T9394" s="103"/>
      <c r="Y9394" s="130" t="s">
        <v>91</v>
      </c>
      <c r="Z9394" s="130" t="s">
        <v>483</v>
      </c>
    </row>
    <row r="9395">
      <c r="L9395" s="116"/>
      <c r="M9395" s="116"/>
      <c r="N9395" s="116"/>
      <c r="O9395" s="116"/>
      <c r="T9395" s="103"/>
      <c r="Y9395" s="130" t="s">
        <v>582</v>
      </c>
      <c r="Z9395" s="130" t="s">
        <v>451</v>
      </c>
    </row>
    <row r="9396">
      <c r="L9396" s="116"/>
      <c r="M9396" s="116"/>
      <c r="N9396" s="116"/>
      <c r="O9396" s="116"/>
      <c r="T9396" s="103"/>
      <c r="Y9396" s="130" t="s">
        <v>255</v>
      </c>
      <c r="Z9396" s="130" t="s">
        <v>425</v>
      </c>
    </row>
    <row r="9397">
      <c r="L9397" s="116"/>
      <c r="M9397" s="116"/>
      <c r="N9397" s="116"/>
      <c r="O9397" s="116"/>
      <c r="T9397" s="103"/>
      <c r="Y9397" s="130" t="s">
        <v>103</v>
      </c>
      <c r="Z9397" s="130" t="s">
        <v>464</v>
      </c>
    </row>
    <row r="9398">
      <c r="L9398" s="116"/>
      <c r="M9398" s="116"/>
      <c r="N9398" s="116"/>
      <c r="O9398" s="116"/>
      <c r="T9398" s="103"/>
      <c r="Y9398" s="130" t="s">
        <v>75</v>
      </c>
      <c r="Z9398" s="130" t="s">
        <v>398</v>
      </c>
    </row>
    <row r="9399">
      <c r="L9399" s="116"/>
      <c r="M9399" s="116"/>
      <c r="N9399" s="116"/>
      <c r="O9399" s="116"/>
      <c r="T9399" s="103"/>
      <c r="Y9399" s="130" t="s">
        <v>131</v>
      </c>
      <c r="Z9399" s="130" t="s">
        <v>432</v>
      </c>
    </row>
    <row r="9400">
      <c r="L9400" s="116"/>
      <c r="M9400" s="116"/>
      <c r="N9400" s="116"/>
      <c r="O9400" s="116"/>
      <c r="T9400" s="103"/>
      <c r="Y9400" s="130" t="s">
        <v>193</v>
      </c>
      <c r="Z9400" s="130" t="s">
        <v>490</v>
      </c>
    </row>
    <row r="9401">
      <c r="L9401" s="116"/>
      <c r="M9401" s="116"/>
      <c r="N9401" s="116"/>
      <c r="O9401" s="116"/>
      <c r="T9401" s="103"/>
      <c r="Y9401" s="130" t="s">
        <v>129</v>
      </c>
      <c r="Z9401" s="130" t="s">
        <v>372</v>
      </c>
    </row>
    <row r="9402">
      <c r="L9402" s="116"/>
      <c r="M9402" s="116"/>
      <c r="N9402" s="116"/>
      <c r="O9402" s="116"/>
      <c r="T9402" s="103"/>
      <c r="Y9402" s="130" t="s">
        <v>89</v>
      </c>
      <c r="Z9402" s="130" t="s">
        <v>417</v>
      </c>
    </row>
    <row r="9403">
      <c r="L9403" s="116"/>
      <c r="M9403" s="116"/>
      <c r="N9403" s="116"/>
      <c r="O9403" s="116"/>
      <c r="T9403" s="103"/>
      <c r="Y9403" s="130" t="s">
        <v>165</v>
      </c>
      <c r="Z9403" s="130" t="s">
        <v>478</v>
      </c>
    </row>
    <row r="9404">
      <c r="L9404" s="116"/>
      <c r="M9404" s="116"/>
      <c r="N9404" s="116"/>
      <c r="O9404" s="116"/>
      <c r="T9404" s="103"/>
      <c r="Y9404" s="130" t="s">
        <v>625</v>
      </c>
      <c r="Z9404" s="130" t="s">
        <v>381</v>
      </c>
    </row>
    <row r="9405">
      <c r="L9405" s="116"/>
      <c r="M9405" s="116"/>
      <c r="N9405" s="116"/>
      <c r="O9405" s="116"/>
      <c r="T9405" s="103"/>
      <c r="Y9405" s="130" t="s">
        <v>60</v>
      </c>
      <c r="Z9405" s="130" t="s">
        <v>417</v>
      </c>
    </row>
    <row r="9406">
      <c r="L9406" s="116"/>
      <c r="M9406" s="116"/>
      <c r="N9406" s="116"/>
      <c r="O9406" s="116"/>
      <c r="T9406" s="103"/>
      <c r="Y9406" s="130" t="s">
        <v>135</v>
      </c>
      <c r="Z9406" s="130" t="s">
        <v>459</v>
      </c>
    </row>
    <row r="9407">
      <c r="L9407" s="116"/>
      <c r="M9407" s="116"/>
      <c r="N9407" s="116"/>
      <c r="O9407" s="116"/>
      <c r="T9407" s="103"/>
      <c r="Y9407" s="130" t="s">
        <v>209</v>
      </c>
      <c r="Z9407" s="130" t="s">
        <v>490</v>
      </c>
    </row>
    <row r="9408">
      <c r="L9408" s="116"/>
      <c r="M9408" s="116"/>
      <c r="N9408" s="116"/>
      <c r="O9408" s="116"/>
      <c r="T9408" s="103"/>
      <c r="Y9408" s="130" t="s">
        <v>189</v>
      </c>
      <c r="Z9408" s="130" t="s">
        <v>490</v>
      </c>
    </row>
    <row r="9409">
      <c r="L9409" s="116"/>
      <c r="M9409" s="116"/>
      <c r="N9409" s="116"/>
      <c r="O9409" s="116"/>
      <c r="T9409" s="103"/>
      <c r="Y9409" s="130" t="s">
        <v>211</v>
      </c>
      <c r="Z9409" s="130" t="s">
        <v>492</v>
      </c>
    </row>
    <row r="9410">
      <c r="L9410" s="116"/>
      <c r="M9410" s="116"/>
      <c r="N9410" s="116"/>
      <c r="O9410" s="116"/>
      <c r="T9410" s="103"/>
      <c r="Y9410" s="130" t="s">
        <v>109</v>
      </c>
      <c r="Z9410" s="130" t="s">
        <v>490</v>
      </c>
    </row>
    <row r="9411">
      <c r="L9411" s="116"/>
      <c r="M9411" s="116"/>
      <c r="N9411" s="116"/>
      <c r="O9411" s="116"/>
      <c r="T9411" s="103"/>
      <c r="Y9411" s="130" t="s">
        <v>77</v>
      </c>
      <c r="Z9411" s="130" t="s">
        <v>427</v>
      </c>
    </row>
    <row r="9412">
      <c r="L9412" s="116"/>
      <c r="M9412" s="116"/>
      <c r="N9412" s="116"/>
      <c r="O9412" s="116"/>
      <c r="T9412" s="103"/>
      <c r="Y9412" s="130" t="s">
        <v>163</v>
      </c>
      <c r="Z9412" s="130" t="s">
        <v>372</v>
      </c>
    </row>
    <row r="9413">
      <c r="L9413" s="116"/>
      <c r="M9413" s="116"/>
      <c r="N9413" s="116"/>
      <c r="O9413" s="116"/>
      <c r="T9413" s="103"/>
      <c r="Y9413" s="130" t="s">
        <v>111</v>
      </c>
      <c r="Z9413" s="130" t="s">
        <v>372</v>
      </c>
    </row>
    <row r="9414">
      <c r="L9414" s="116"/>
      <c r="M9414" s="116"/>
      <c r="N9414" s="116"/>
      <c r="O9414" s="116"/>
      <c r="T9414" s="103"/>
      <c r="Y9414" s="130" t="s">
        <v>191</v>
      </c>
      <c r="Z9414" s="130" t="s">
        <v>384</v>
      </c>
    </row>
    <row r="9415">
      <c r="L9415" s="116"/>
      <c r="M9415" s="116"/>
      <c r="N9415" s="116"/>
      <c r="O9415" s="116"/>
      <c r="T9415" s="103"/>
      <c r="Y9415" s="130" t="s">
        <v>614</v>
      </c>
      <c r="Z9415" s="130" t="s">
        <v>492</v>
      </c>
    </row>
    <row r="9416">
      <c r="L9416" s="116"/>
      <c r="M9416" s="116"/>
      <c r="N9416" s="116"/>
      <c r="O9416" s="116"/>
      <c r="T9416" s="103"/>
      <c r="Y9416" s="130" t="s">
        <v>542</v>
      </c>
      <c r="Z9416" s="130" t="s">
        <v>421</v>
      </c>
    </row>
    <row r="9417">
      <c r="L9417" s="116"/>
      <c r="M9417" s="116"/>
      <c r="N9417" s="116"/>
      <c r="O9417" s="116"/>
      <c r="T9417" s="103"/>
      <c r="Y9417" s="130" t="s">
        <v>87</v>
      </c>
      <c r="Z9417" s="130" t="s">
        <v>439</v>
      </c>
    </row>
    <row r="9418">
      <c r="L9418" s="116"/>
      <c r="M9418" s="116"/>
      <c r="N9418" s="116"/>
      <c r="O9418" s="116"/>
      <c r="T9418" s="103"/>
      <c r="Y9418" s="130" t="s">
        <v>596</v>
      </c>
      <c r="Z9418" s="130" t="s">
        <v>419</v>
      </c>
    </row>
    <row r="9419">
      <c r="L9419" s="116"/>
      <c r="M9419" s="116"/>
      <c r="N9419" s="116"/>
      <c r="O9419" s="116"/>
      <c r="T9419" s="103"/>
      <c r="Y9419" s="130" t="s">
        <v>73</v>
      </c>
      <c r="Z9419" s="130" t="s">
        <v>489</v>
      </c>
    </row>
    <row r="9420">
      <c r="L9420" s="116"/>
      <c r="M9420" s="116"/>
      <c r="N9420" s="116"/>
      <c r="O9420" s="116"/>
      <c r="T9420" s="103"/>
      <c r="Y9420" s="130" t="s">
        <v>125</v>
      </c>
      <c r="Z9420" s="130" t="s">
        <v>367</v>
      </c>
    </row>
    <row r="9421">
      <c r="L9421" s="116"/>
      <c r="M9421" s="116"/>
      <c r="N9421" s="116"/>
      <c r="O9421" s="116"/>
      <c r="T9421" s="103"/>
      <c r="Y9421" s="130" t="s">
        <v>175</v>
      </c>
      <c r="Z9421" s="130" t="s">
        <v>498</v>
      </c>
    </row>
    <row r="9422">
      <c r="L9422" s="116"/>
      <c r="M9422" s="116"/>
      <c r="N9422" s="116"/>
      <c r="O9422" s="116"/>
      <c r="T9422" s="103"/>
      <c r="Y9422" s="130" t="s">
        <v>83</v>
      </c>
      <c r="Z9422" s="130" t="s">
        <v>427</v>
      </c>
    </row>
    <row r="9423">
      <c r="L9423" s="116"/>
      <c r="M9423" s="116"/>
      <c r="N9423" s="116"/>
      <c r="O9423" s="116"/>
      <c r="T9423" s="103"/>
      <c r="Y9423" s="130" t="s">
        <v>225</v>
      </c>
      <c r="Z9423" s="130" t="s">
        <v>490</v>
      </c>
    </row>
    <row r="9424">
      <c r="L9424" s="116"/>
      <c r="M9424" s="116"/>
      <c r="N9424" s="116"/>
      <c r="O9424" s="116"/>
      <c r="T9424" s="103"/>
      <c r="Y9424" s="130" t="s">
        <v>187</v>
      </c>
      <c r="Z9424" s="130" t="s">
        <v>490</v>
      </c>
    </row>
    <row r="9425">
      <c r="L9425" s="116"/>
      <c r="M9425" s="116"/>
      <c r="N9425" s="116"/>
      <c r="O9425" s="116"/>
      <c r="T9425" s="103"/>
      <c r="Y9425" s="130" t="s">
        <v>227</v>
      </c>
      <c r="Z9425" s="130" t="s">
        <v>490</v>
      </c>
    </row>
    <row r="9426">
      <c r="L9426" s="116"/>
      <c r="M9426" s="116"/>
      <c r="N9426" s="116"/>
      <c r="O9426" s="116"/>
      <c r="T9426" s="103"/>
      <c r="Y9426" s="130" t="s">
        <v>621</v>
      </c>
      <c r="Z9426" s="130" t="s">
        <v>490</v>
      </c>
    </row>
    <row r="9427">
      <c r="L9427" s="116"/>
      <c r="M9427" s="116"/>
      <c r="N9427" s="116"/>
      <c r="O9427" s="116"/>
      <c r="T9427" s="103"/>
      <c r="Y9427" s="130" t="s">
        <v>169</v>
      </c>
      <c r="Z9427" s="130" t="s">
        <v>490</v>
      </c>
    </row>
    <row r="9428">
      <c r="L9428" s="116"/>
      <c r="M9428" s="116"/>
      <c r="N9428" s="116"/>
      <c r="O9428" s="116"/>
      <c r="T9428" s="103"/>
      <c r="Y9428" s="130" t="s">
        <v>121</v>
      </c>
      <c r="Z9428" s="130" t="s">
        <v>367</v>
      </c>
    </row>
    <row r="9429">
      <c r="L9429" s="116"/>
      <c r="M9429" s="116"/>
      <c r="N9429" s="116"/>
      <c r="O9429" s="116"/>
      <c r="T9429" s="103"/>
      <c r="Y9429" s="130" t="s">
        <v>65</v>
      </c>
      <c r="Z9429" s="130" t="s">
        <v>417</v>
      </c>
    </row>
    <row r="9430">
      <c r="L9430" s="116"/>
      <c r="M9430" s="116"/>
      <c r="N9430" s="116"/>
      <c r="O9430" s="116"/>
      <c r="T9430" s="103"/>
      <c r="Y9430" s="130" t="s">
        <v>616</v>
      </c>
      <c r="Z9430" s="130" t="s">
        <v>432</v>
      </c>
    </row>
    <row r="9431">
      <c r="L9431" s="116"/>
      <c r="M9431" s="116"/>
      <c r="N9431" s="116"/>
      <c r="O9431" s="116"/>
      <c r="T9431" s="103"/>
      <c r="Y9431" s="130" t="s">
        <v>628</v>
      </c>
      <c r="Z9431" s="130" t="s">
        <v>453</v>
      </c>
    </row>
    <row r="9432">
      <c r="L9432" s="116"/>
      <c r="M9432" s="116"/>
      <c r="N9432" s="116"/>
      <c r="O9432" s="116"/>
      <c r="T9432" s="103"/>
      <c r="Y9432" s="130" t="s">
        <v>67</v>
      </c>
      <c r="Z9432" s="130" t="s">
        <v>435</v>
      </c>
    </row>
    <row r="9433">
      <c r="L9433" s="116"/>
      <c r="M9433" s="116"/>
      <c r="N9433" s="116"/>
      <c r="O9433" s="116"/>
      <c r="T9433" s="103"/>
      <c r="Y9433" s="130" t="s">
        <v>611</v>
      </c>
      <c r="Z9433" s="130" t="s">
        <v>404</v>
      </c>
    </row>
    <row r="9434">
      <c r="L9434" s="116"/>
      <c r="M9434" s="116"/>
      <c r="N9434" s="116"/>
      <c r="O9434" s="116"/>
      <c r="T9434" s="103"/>
      <c r="Y9434" s="130" t="s">
        <v>69</v>
      </c>
      <c r="Z9434" s="130" t="s">
        <v>468</v>
      </c>
    </row>
    <row r="9435">
      <c r="L9435" s="116"/>
      <c r="M9435" s="116"/>
      <c r="N9435" s="116"/>
      <c r="O9435" s="116"/>
      <c r="T9435" s="103"/>
      <c r="Y9435" s="130" t="s">
        <v>243</v>
      </c>
      <c r="Z9435" s="130" t="s">
        <v>486</v>
      </c>
    </row>
    <row r="9436">
      <c r="L9436" s="116"/>
      <c r="M9436" s="116"/>
      <c r="N9436" s="116"/>
      <c r="O9436" s="116"/>
      <c r="T9436" s="103"/>
      <c r="Y9436" s="130" t="s">
        <v>101</v>
      </c>
      <c r="Z9436" s="130" t="s">
        <v>374</v>
      </c>
    </row>
    <row r="9437">
      <c r="L9437" s="116"/>
      <c r="M9437" s="116"/>
      <c r="N9437" s="116"/>
      <c r="O9437" s="116"/>
      <c r="T9437" s="103"/>
      <c r="Y9437" s="130" t="s">
        <v>177</v>
      </c>
      <c r="Z9437" s="130" t="s">
        <v>475</v>
      </c>
    </row>
    <row r="9438">
      <c r="L9438" s="116"/>
      <c r="M9438" s="116"/>
      <c r="N9438" s="116"/>
      <c r="O9438" s="116"/>
      <c r="T9438" s="103"/>
      <c r="Y9438" s="130" t="s">
        <v>139</v>
      </c>
      <c r="Z9438" s="130" t="s">
        <v>427</v>
      </c>
    </row>
    <row r="9439">
      <c r="L9439" s="116"/>
      <c r="M9439" s="116"/>
      <c r="N9439" s="116"/>
      <c r="O9439" s="116"/>
      <c r="T9439" s="103"/>
      <c r="Y9439" s="130" t="s">
        <v>603</v>
      </c>
      <c r="Z9439" s="130" t="s">
        <v>492</v>
      </c>
    </row>
    <row r="9440">
      <c r="L9440" s="116"/>
      <c r="M9440" s="116"/>
      <c r="N9440" s="116"/>
      <c r="O9440" s="116"/>
      <c r="T9440" s="103"/>
      <c r="Y9440" s="130" t="s">
        <v>81</v>
      </c>
      <c r="Z9440" s="130" t="s">
        <v>413</v>
      </c>
    </row>
    <row r="9441">
      <c r="L9441" s="116"/>
      <c r="M9441" s="116"/>
      <c r="N9441" s="116"/>
      <c r="O9441" s="116"/>
      <c r="T9441" s="103"/>
      <c r="Y9441" s="130" t="s">
        <v>97</v>
      </c>
      <c r="Z9441" s="130" t="s">
        <v>471</v>
      </c>
    </row>
    <row r="9442">
      <c r="L9442" s="116"/>
      <c r="M9442" s="116"/>
      <c r="N9442" s="116"/>
      <c r="O9442" s="116"/>
      <c r="T9442" s="103"/>
      <c r="Y9442" s="130" t="s">
        <v>123</v>
      </c>
      <c r="Z9442" s="130" t="s">
        <v>480</v>
      </c>
    </row>
    <row r="9443">
      <c r="L9443" s="116"/>
      <c r="M9443" s="116"/>
      <c r="N9443" s="116"/>
      <c r="O9443" s="116"/>
      <c r="T9443" s="103"/>
      <c r="Y9443" s="130" t="s">
        <v>548</v>
      </c>
      <c r="Z9443" s="130" t="s">
        <v>464</v>
      </c>
    </row>
    <row r="9444">
      <c r="L9444" s="116"/>
      <c r="M9444" s="116"/>
      <c r="N9444" s="116"/>
      <c r="O9444" s="116"/>
      <c r="T9444" s="103"/>
      <c r="Y9444" s="130" t="s">
        <v>91</v>
      </c>
      <c r="Z9444" s="130" t="s">
        <v>483</v>
      </c>
    </row>
    <row r="9445">
      <c r="L9445" s="116"/>
      <c r="M9445" s="116"/>
      <c r="N9445" s="116"/>
      <c r="O9445" s="116"/>
      <c r="T9445" s="103"/>
      <c r="Y9445" s="130" t="s">
        <v>155</v>
      </c>
      <c r="Z9445" s="130" t="s">
        <v>372</v>
      </c>
    </row>
    <row r="9446">
      <c r="L9446" s="116"/>
      <c r="M9446" s="116"/>
      <c r="N9446" s="116"/>
      <c r="O9446" s="116"/>
      <c r="T9446" s="103"/>
      <c r="Y9446" s="130" t="s">
        <v>582</v>
      </c>
      <c r="Z9446" s="130" t="s">
        <v>451</v>
      </c>
    </row>
    <row r="9447">
      <c r="L9447" s="116"/>
      <c r="M9447" s="116"/>
      <c r="N9447" s="116"/>
      <c r="O9447" s="116"/>
      <c r="T9447" s="103"/>
      <c r="Y9447" s="130" t="s">
        <v>255</v>
      </c>
      <c r="Z9447" s="130" t="s">
        <v>425</v>
      </c>
    </row>
    <row r="9448">
      <c r="L9448" s="116"/>
      <c r="M9448" s="116"/>
      <c r="N9448" s="116"/>
      <c r="O9448" s="116"/>
      <c r="T9448" s="103"/>
      <c r="Y9448" s="130" t="s">
        <v>103</v>
      </c>
      <c r="Z9448" s="130" t="s">
        <v>464</v>
      </c>
    </row>
    <row r="9449">
      <c r="L9449" s="116"/>
      <c r="M9449" s="116"/>
      <c r="N9449" s="116"/>
      <c r="O9449" s="116"/>
      <c r="T9449" s="103"/>
      <c r="Y9449" s="130" t="s">
        <v>75</v>
      </c>
      <c r="Z9449" s="130" t="s">
        <v>398</v>
      </c>
    </row>
    <row r="9450">
      <c r="L9450" s="116"/>
      <c r="M9450" s="116"/>
      <c r="N9450" s="116"/>
      <c r="O9450" s="116"/>
      <c r="T9450" s="103"/>
      <c r="Y9450" s="130" t="s">
        <v>131</v>
      </c>
      <c r="Z9450" s="130" t="s">
        <v>432</v>
      </c>
    </row>
    <row r="9451">
      <c r="L9451" s="116"/>
      <c r="M9451" s="116"/>
      <c r="N9451" s="116"/>
      <c r="O9451" s="116"/>
      <c r="T9451" s="103"/>
      <c r="Y9451" s="130" t="s">
        <v>129</v>
      </c>
      <c r="Z9451" s="130" t="s">
        <v>372</v>
      </c>
    </row>
    <row r="9452">
      <c r="L9452" s="116"/>
      <c r="M9452" s="116"/>
      <c r="N9452" s="116"/>
      <c r="O9452" s="116"/>
      <c r="T9452" s="103"/>
      <c r="Y9452" s="130" t="s">
        <v>89</v>
      </c>
      <c r="Z9452" s="130" t="s">
        <v>417</v>
      </c>
    </row>
    <row r="9453">
      <c r="L9453" s="116"/>
      <c r="M9453" s="116"/>
      <c r="N9453" s="116"/>
      <c r="O9453" s="116"/>
      <c r="T9453" s="103"/>
      <c r="Y9453" s="130" t="s">
        <v>165</v>
      </c>
      <c r="Z9453" s="130" t="s">
        <v>478</v>
      </c>
    </row>
    <row r="9454">
      <c r="L9454" s="116"/>
      <c r="M9454" s="116"/>
      <c r="N9454" s="116"/>
      <c r="O9454" s="116"/>
      <c r="T9454" s="103"/>
      <c r="Y9454" s="130" t="s">
        <v>625</v>
      </c>
      <c r="Z9454" s="130" t="s">
        <v>381</v>
      </c>
    </row>
    <row r="9455">
      <c r="L9455" s="116"/>
      <c r="M9455" s="116"/>
      <c r="N9455" s="116"/>
      <c r="O9455" s="116"/>
      <c r="T9455" s="103"/>
      <c r="Y9455" s="130" t="s">
        <v>60</v>
      </c>
      <c r="Z9455" s="130" t="s">
        <v>417</v>
      </c>
    </row>
    <row r="9456">
      <c r="L9456" s="116"/>
      <c r="M9456" s="116"/>
      <c r="N9456" s="116"/>
      <c r="O9456" s="116"/>
      <c r="T9456" s="103"/>
      <c r="Y9456" s="130" t="s">
        <v>135</v>
      </c>
      <c r="Z9456" s="130" t="s">
        <v>459</v>
      </c>
    </row>
    <row r="9457">
      <c r="L9457" s="116"/>
      <c r="M9457" s="116"/>
      <c r="N9457" s="116"/>
      <c r="O9457" s="116"/>
      <c r="T9457" s="103"/>
      <c r="Y9457" s="130" t="s">
        <v>179</v>
      </c>
      <c r="Z9457" s="130" t="s">
        <v>490</v>
      </c>
    </row>
    <row r="9458">
      <c r="L9458" s="116"/>
      <c r="M9458" s="116"/>
      <c r="N9458" s="116"/>
      <c r="O9458" s="116"/>
      <c r="T9458" s="103"/>
      <c r="Y9458" s="130" t="s">
        <v>211</v>
      </c>
      <c r="Z9458" s="130" t="s">
        <v>492</v>
      </c>
    </row>
    <row r="9459">
      <c r="L9459" s="116"/>
      <c r="M9459" s="116"/>
      <c r="N9459" s="116"/>
      <c r="O9459" s="116"/>
      <c r="T9459" s="103"/>
      <c r="Y9459" s="130" t="s">
        <v>109</v>
      </c>
      <c r="Z9459" s="130" t="s">
        <v>490</v>
      </c>
    </row>
    <row r="9460">
      <c r="L9460" s="116"/>
      <c r="M9460" s="116"/>
      <c r="N9460" s="116"/>
      <c r="O9460" s="116"/>
      <c r="T9460" s="103"/>
      <c r="Y9460" s="130" t="s">
        <v>77</v>
      </c>
      <c r="Z9460" s="130" t="s">
        <v>427</v>
      </c>
    </row>
    <row r="9461">
      <c r="L9461" s="116"/>
      <c r="M9461" s="116"/>
      <c r="N9461" s="116"/>
      <c r="O9461" s="116"/>
      <c r="T9461" s="103"/>
      <c r="Y9461" s="130" t="s">
        <v>163</v>
      </c>
      <c r="Z9461" s="130" t="s">
        <v>372</v>
      </c>
    </row>
    <row r="9462">
      <c r="L9462" s="116"/>
      <c r="M9462" s="116"/>
      <c r="N9462" s="116"/>
      <c r="O9462" s="116"/>
      <c r="T9462" s="103"/>
      <c r="Y9462" s="130" t="s">
        <v>111</v>
      </c>
      <c r="Z9462" s="130" t="s">
        <v>372</v>
      </c>
    </row>
    <row r="9463">
      <c r="L9463" s="116"/>
      <c r="M9463" s="116"/>
      <c r="N9463" s="116"/>
      <c r="O9463" s="116"/>
      <c r="T9463" s="103"/>
      <c r="Y9463" s="130" t="s">
        <v>191</v>
      </c>
      <c r="Z9463" s="130" t="s">
        <v>384</v>
      </c>
    </row>
    <row r="9464">
      <c r="L9464" s="116"/>
      <c r="M9464" s="116"/>
      <c r="N9464" s="116"/>
      <c r="O9464" s="116"/>
      <c r="T9464" s="103"/>
      <c r="Y9464" s="130" t="s">
        <v>614</v>
      </c>
      <c r="Z9464" s="130" t="s">
        <v>492</v>
      </c>
    </row>
    <row r="9465">
      <c r="L9465" s="116"/>
      <c r="M9465" s="116"/>
      <c r="N9465" s="116"/>
      <c r="O9465" s="116"/>
      <c r="T9465" s="103"/>
      <c r="Y9465" s="130" t="s">
        <v>542</v>
      </c>
      <c r="Z9465" s="130" t="s">
        <v>421</v>
      </c>
    </row>
    <row r="9466">
      <c r="L9466" s="116"/>
      <c r="M9466" s="116"/>
      <c r="N9466" s="116"/>
      <c r="O9466" s="116"/>
      <c r="T9466" s="103"/>
      <c r="Y9466" s="130" t="s">
        <v>87</v>
      </c>
      <c r="Z9466" s="130" t="s">
        <v>439</v>
      </c>
    </row>
    <row r="9467">
      <c r="L9467" s="116"/>
      <c r="M9467" s="116"/>
      <c r="N9467" s="116"/>
      <c r="O9467" s="116"/>
      <c r="T9467" s="103"/>
      <c r="Y9467" s="130" t="s">
        <v>596</v>
      </c>
      <c r="Z9467" s="130" t="s">
        <v>419</v>
      </c>
    </row>
    <row r="9468">
      <c r="L9468" s="116"/>
      <c r="M9468" s="116"/>
      <c r="N9468" s="116"/>
      <c r="O9468" s="116"/>
      <c r="T9468" s="103"/>
      <c r="Y9468" s="130" t="s">
        <v>73</v>
      </c>
      <c r="Z9468" s="130" t="s">
        <v>489</v>
      </c>
    </row>
    <row r="9469">
      <c r="L9469" s="116"/>
      <c r="M9469" s="116"/>
      <c r="N9469" s="116"/>
      <c r="O9469" s="116"/>
      <c r="T9469" s="103"/>
      <c r="Y9469" s="130" t="s">
        <v>125</v>
      </c>
      <c r="Z9469" s="130" t="s">
        <v>367</v>
      </c>
    </row>
    <row r="9470">
      <c r="L9470" s="116"/>
      <c r="M9470" s="116"/>
      <c r="N9470" s="116"/>
      <c r="O9470" s="116"/>
      <c r="T9470" s="103"/>
      <c r="Y9470" s="130" t="s">
        <v>175</v>
      </c>
      <c r="Z9470" s="130" t="s">
        <v>498</v>
      </c>
    </row>
    <row r="9471">
      <c r="L9471" s="116"/>
      <c r="M9471" s="116"/>
      <c r="N9471" s="116"/>
      <c r="O9471" s="116"/>
      <c r="T9471" s="103"/>
      <c r="Y9471" s="130" t="s">
        <v>83</v>
      </c>
      <c r="Z9471" s="130" t="s">
        <v>427</v>
      </c>
    </row>
    <row r="9472">
      <c r="L9472" s="116"/>
      <c r="M9472" s="116"/>
      <c r="N9472" s="116"/>
      <c r="O9472" s="116"/>
      <c r="T9472" s="103"/>
      <c r="Y9472" s="130" t="s">
        <v>225</v>
      </c>
      <c r="Z9472" s="130" t="s">
        <v>490</v>
      </c>
    </row>
    <row r="9473">
      <c r="L9473" s="116"/>
      <c r="M9473" s="116"/>
      <c r="N9473" s="116"/>
      <c r="O9473" s="116"/>
      <c r="T9473" s="103"/>
      <c r="Y9473" s="130" t="s">
        <v>621</v>
      </c>
      <c r="Z9473" s="130" t="s">
        <v>490</v>
      </c>
    </row>
    <row r="9474">
      <c r="L9474" s="116"/>
      <c r="M9474" s="116"/>
      <c r="N9474" s="116"/>
      <c r="O9474" s="116"/>
      <c r="T9474" s="103"/>
      <c r="Y9474" s="130" t="s">
        <v>169</v>
      </c>
      <c r="Z9474" s="130" t="s">
        <v>490</v>
      </c>
    </row>
    <row r="9475">
      <c r="L9475" s="116"/>
      <c r="M9475" s="116"/>
      <c r="N9475" s="116"/>
      <c r="O9475" s="116"/>
      <c r="T9475" s="103"/>
      <c r="Y9475" s="130" t="s">
        <v>121</v>
      </c>
      <c r="Z9475" s="130" t="s">
        <v>367</v>
      </c>
    </row>
    <row r="9476">
      <c r="L9476" s="116"/>
      <c r="M9476" s="116"/>
      <c r="N9476" s="116"/>
      <c r="O9476" s="116"/>
      <c r="T9476" s="103"/>
      <c r="Y9476" s="130" t="s">
        <v>65</v>
      </c>
      <c r="Z9476" s="130" t="s">
        <v>417</v>
      </c>
    </row>
    <row r="9477">
      <c r="L9477" s="116"/>
      <c r="M9477" s="116"/>
      <c r="N9477" s="116"/>
      <c r="O9477" s="116"/>
      <c r="T9477" s="103"/>
      <c r="Y9477" s="130" t="s">
        <v>616</v>
      </c>
      <c r="Z9477" s="130" t="s">
        <v>432</v>
      </c>
    </row>
    <row r="9478">
      <c r="L9478" s="116"/>
      <c r="M9478" s="116"/>
      <c r="N9478" s="116"/>
      <c r="O9478" s="116"/>
      <c r="T9478" s="103"/>
      <c r="Y9478" s="130" t="s">
        <v>628</v>
      </c>
      <c r="Z9478" s="130" t="s">
        <v>453</v>
      </c>
    </row>
    <row r="9479">
      <c r="L9479" s="116"/>
      <c r="M9479" s="116"/>
      <c r="N9479" s="116"/>
      <c r="O9479" s="116"/>
      <c r="T9479" s="103"/>
      <c r="Y9479" s="130" t="s">
        <v>67</v>
      </c>
      <c r="Z9479" s="130" t="s">
        <v>435</v>
      </c>
    </row>
    <row r="9480">
      <c r="L9480" s="116"/>
      <c r="M9480" s="116"/>
      <c r="N9480" s="116"/>
      <c r="O9480" s="116"/>
      <c r="T9480" s="103"/>
      <c r="Y9480" s="130" t="s">
        <v>611</v>
      </c>
      <c r="Z9480" s="130" t="s">
        <v>404</v>
      </c>
    </row>
    <row r="9481">
      <c r="L9481" s="116"/>
      <c r="M9481" s="116"/>
      <c r="N9481" s="116"/>
      <c r="O9481" s="116"/>
      <c r="T9481" s="103"/>
      <c r="Y9481" s="130" t="s">
        <v>69</v>
      </c>
      <c r="Z9481" s="130" t="s">
        <v>468</v>
      </c>
    </row>
    <row r="9482">
      <c r="L9482" s="116"/>
      <c r="M9482" s="116"/>
      <c r="N9482" s="116"/>
      <c r="O9482" s="116"/>
      <c r="T9482" s="103"/>
      <c r="Y9482" s="130" t="s">
        <v>243</v>
      </c>
      <c r="Z9482" s="130" t="s">
        <v>486</v>
      </c>
    </row>
    <row r="9483">
      <c r="L9483" s="116"/>
      <c r="M9483" s="116"/>
      <c r="N9483" s="116"/>
      <c r="O9483" s="116"/>
      <c r="T9483" s="103"/>
      <c r="Y9483" s="130" t="s">
        <v>101</v>
      </c>
      <c r="Z9483" s="130" t="s">
        <v>374</v>
      </c>
    </row>
    <row r="9484">
      <c r="L9484" s="116"/>
      <c r="M9484" s="116"/>
      <c r="N9484" s="116"/>
      <c r="O9484" s="116"/>
      <c r="T9484" s="103"/>
      <c r="Y9484" s="130" t="s">
        <v>177</v>
      </c>
      <c r="Z9484" s="130" t="s">
        <v>475</v>
      </c>
    </row>
    <row r="9485">
      <c r="L9485" s="116"/>
      <c r="M9485" s="116"/>
      <c r="N9485" s="116"/>
      <c r="O9485" s="116"/>
      <c r="T9485" s="103"/>
      <c r="Y9485" s="130" t="s">
        <v>139</v>
      </c>
      <c r="Z9485" s="130" t="s">
        <v>427</v>
      </c>
    </row>
    <row r="9486">
      <c r="L9486" s="116"/>
      <c r="M9486" s="116"/>
      <c r="N9486" s="116"/>
      <c r="O9486" s="116"/>
      <c r="T9486" s="103"/>
      <c r="Y9486" s="130" t="s">
        <v>81</v>
      </c>
      <c r="Z9486" s="130" t="s">
        <v>413</v>
      </c>
    </row>
    <row r="9487">
      <c r="L9487" s="116"/>
      <c r="M9487" s="116"/>
      <c r="N9487" s="116"/>
      <c r="O9487" s="116"/>
      <c r="T9487" s="103"/>
      <c r="Y9487" s="130" t="s">
        <v>97</v>
      </c>
      <c r="Z9487" s="130" t="s">
        <v>471</v>
      </c>
    </row>
    <row r="9488">
      <c r="L9488" s="116"/>
      <c r="M9488" s="116"/>
      <c r="N9488" s="116"/>
      <c r="O9488" s="116"/>
      <c r="T9488" s="103"/>
      <c r="Y9488" s="130" t="s">
        <v>123</v>
      </c>
      <c r="Z9488" s="130" t="s">
        <v>480</v>
      </c>
    </row>
    <row r="9489">
      <c r="L9489" s="116"/>
      <c r="M9489" s="116"/>
      <c r="N9489" s="116"/>
      <c r="O9489" s="116"/>
      <c r="T9489" s="103"/>
      <c r="Y9489" s="130" t="s">
        <v>548</v>
      </c>
      <c r="Z9489" s="130" t="s">
        <v>464</v>
      </c>
    </row>
    <row r="9490">
      <c r="L9490" s="116"/>
      <c r="M9490" s="116"/>
      <c r="N9490" s="116"/>
      <c r="O9490" s="116"/>
      <c r="T9490" s="103"/>
      <c r="Y9490" s="130" t="s">
        <v>91</v>
      </c>
      <c r="Z9490" s="130" t="s">
        <v>483</v>
      </c>
    </row>
    <row r="9491">
      <c r="L9491" s="116"/>
      <c r="M9491" s="116"/>
      <c r="N9491" s="116"/>
      <c r="O9491" s="116"/>
      <c r="T9491" s="103"/>
      <c r="Y9491" s="130" t="s">
        <v>155</v>
      </c>
      <c r="Z9491" s="130" t="s">
        <v>372</v>
      </c>
    </row>
    <row r="9492">
      <c r="L9492" s="116"/>
      <c r="M9492" s="116"/>
      <c r="N9492" s="116"/>
      <c r="O9492" s="116"/>
      <c r="T9492" s="103"/>
      <c r="Y9492" s="130" t="s">
        <v>582</v>
      </c>
      <c r="Z9492" s="130" t="s">
        <v>451</v>
      </c>
    </row>
    <row r="9493">
      <c r="L9493" s="116"/>
      <c r="M9493" s="116"/>
      <c r="N9493" s="116"/>
      <c r="O9493" s="116"/>
      <c r="T9493" s="103"/>
      <c r="Y9493" s="130" t="s">
        <v>255</v>
      </c>
      <c r="Z9493" s="130" t="s">
        <v>425</v>
      </c>
    </row>
    <row r="9494">
      <c r="L9494" s="116"/>
      <c r="M9494" s="116"/>
      <c r="N9494" s="116"/>
      <c r="O9494" s="116"/>
      <c r="T9494" s="103"/>
      <c r="Y9494" s="130" t="s">
        <v>103</v>
      </c>
      <c r="Z9494" s="130" t="s">
        <v>464</v>
      </c>
    </row>
    <row r="9495">
      <c r="L9495" s="116"/>
      <c r="M9495" s="116"/>
      <c r="N9495" s="116"/>
      <c r="O9495" s="116"/>
      <c r="T9495" s="103"/>
      <c r="Y9495" s="130" t="s">
        <v>75</v>
      </c>
      <c r="Z9495" s="130" t="s">
        <v>398</v>
      </c>
    </row>
    <row r="9496">
      <c r="L9496" s="116"/>
      <c r="M9496" s="116"/>
      <c r="N9496" s="116"/>
      <c r="O9496" s="116"/>
      <c r="T9496" s="103"/>
      <c r="Y9496" s="130" t="s">
        <v>131</v>
      </c>
      <c r="Z9496" s="130" t="s">
        <v>432</v>
      </c>
    </row>
    <row r="9497">
      <c r="L9497" s="116"/>
      <c r="M9497" s="116"/>
      <c r="N9497" s="116"/>
      <c r="O9497" s="116"/>
      <c r="T9497" s="103"/>
      <c r="Y9497" s="130" t="s">
        <v>129</v>
      </c>
      <c r="Z9497" s="130" t="s">
        <v>372</v>
      </c>
    </row>
    <row r="9498">
      <c r="L9498" s="116"/>
      <c r="M9498" s="116"/>
      <c r="N9498" s="116"/>
      <c r="O9498" s="116"/>
      <c r="T9498" s="103"/>
      <c r="Y9498" s="130" t="s">
        <v>89</v>
      </c>
      <c r="Z9498" s="130" t="s">
        <v>417</v>
      </c>
    </row>
    <row r="9499">
      <c r="L9499" s="116"/>
      <c r="M9499" s="116"/>
      <c r="N9499" s="116"/>
      <c r="O9499" s="116"/>
      <c r="T9499" s="103"/>
      <c r="Y9499" s="130" t="s">
        <v>165</v>
      </c>
      <c r="Z9499" s="130" t="s">
        <v>478</v>
      </c>
    </row>
    <row r="9500">
      <c r="L9500" s="116"/>
      <c r="M9500" s="116"/>
      <c r="N9500" s="116"/>
      <c r="O9500" s="116"/>
      <c r="T9500" s="103"/>
      <c r="Y9500" s="130" t="s">
        <v>60</v>
      </c>
      <c r="Z9500" s="130" t="s">
        <v>417</v>
      </c>
    </row>
    <row r="9501">
      <c r="L9501" s="116"/>
      <c r="M9501" s="116"/>
      <c r="N9501" s="116"/>
      <c r="O9501" s="116"/>
      <c r="T9501" s="103"/>
      <c r="Y9501" s="130" t="s">
        <v>135</v>
      </c>
      <c r="Z9501" s="130" t="s">
        <v>459</v>
      </c>
    </row>
    <row r="9502">
      <c r="L9502" s="116"/>
      <c r="M9502" s="116"/>
      <c r="N9502" s="116"/>
      <c r="O9502" s="116"/>
      <c r="T9502" s="103"/>
      <c r="Y9502" s="130" t="s">
        <v>211</v>
      </c>
      <c r="Z9502" s="130" t="s">
        <v>492</v>
      </c>
    </row>
    <row r="9503">
      <c r="L9503" s="116"/>
      <c r="M9503" s="116"/>
      <c r="N9503" s="116"/>
      <c r="O9503" s="116"/>
      <c r="T9503" s="103"/>
      <c r="Y9503" s="130" t="s">
        <v>109</v>
      </c>
      <c r="Z9503" s="130" t="s">
        <v>490</v>
      </c>
    </row>
    <row r="9504">
      <c r="L9504" s="116"/>
      <c r="M9504" s="116"/>
      <c r="N9504" s="116"/>
      <c r="O9504" s="116"/>
      <c r="T9504" s="103"/>
      <c r="Y9504" s="130" t="s">
        <v>77</v>
      </c>
      <c r="Z9504" s="130" t="s">
        <v>427</v>
      </c>
    </row>
    <row r="9505">
      <c r="L9505" s="116"/>
      <c r="M9505" s="116"/>
      <c r="N9505" s="116"/>
      <c r="O9505" s="116"/>
      <c r="T9505" s="103"/>
      <c r="Y9505" s="130" t="s">
        <v>163</v>
      </c>
      <c r="Z9505" s="130" t="s">
        <v>372</v>
      </c>
    </row>
    <row r="9506">
      <c r="L9506" s="116"/>
      <c r="M9506" s="116"/>
      <c r="N9506" s="116"/>
      <c r="O9506" s="116"/>
      <c r="T9506" s="103"/>
      <c r="Y9506" s="130" t="s">
        <v>111</v>
      </c>
      <c r="Z9506" s="130" t="s">
        <v>372</v>
      </c>
    </row>
    <row r="9507">
      <c r="L9507" s="116"/>
      <c r="M9507" s="116"/>
      <c r="N9507" s="116"/>
      <c r="O9507" s="116"/>
      <c r="T9507" s="103"/>
      <c r="Y9507" s="130" t="s">
        <v>191</v>
      </c>
      <c r="Z9507" s="130" t="s">
        <v>384</v>
      </c>
    </row>
    <row r="9508">
      <c r="L9508" s="116"/>
      <c r="M9508" s="116"/>
      <c r="N9508" s="116"/>
      <c r="O9508" s="116"/>
      <c r="T9508" s="103"/>
      <c r="Y9508" s="130" t="s">
        <v>614</v>
      </c>
      <c r="Z9508" s="130" t="s">
        <v>492</v>
      </c>
    </row>
    <row r="9509">
      <c r="L9509" s="116"/>
      <c r="M9509" s="116"/>
      <c r="N9509" s="116"/>
      <c r="O9509" s="116"/>
      <c r="T9509" s="103"/>
      <c r="Y9509" s="130" t="s">
        <v>542</v>
      </c>
      <c r="Z9509" s="130" t="s">
        <v>421</v>
      </c>
    </row>
    <row r="9510">
      <c r="L9510" s="116"/>
      <c r="M9510" s="116"/>
      <c r="N9510" s="116"/>
      <c r="O9510" s="116"/>
      <c r="T9510" s="103"/>
      <c r="Y9510" s="130" t="s">
        <v>87</v>
      </c>
      <c r="Z9510" s="130" t="s">
        <v>439</v>
      </c>
    </row>
    <row r="9511">
      <c r="L9511" s="116"/>
      <c r="M9511" s="116"/>
      <c r="N9511" s="116"/>
      <c r="O9511" s="116"/>
      <c r="T9511" s="103"/>
      <c r="Y9511" s="130" t="s">
        <v>596</v>
      </c>
      <c r="Z9511" s="130" t="s">
        <v>419</v>
      </c>
    </row>
    <row r="9512">
      <c r="L9512" s="116"/>
      <c r="M9512" s="116"/>
      <c r="N9512" s="116"/>
      <c r="O9512" s="116"/>
      <c r="T9512" s="103"/>
      <c r="Y9512" s="130" t="s">
        <v>73</v>
      </c>
      <c r="Z9512" s="130" t="s">
        <v>489</v>
      </c>
    </row>
    <row r="9513">
      <c r="L9513" s="116"/>
      <c r="M9513" s="116"/>
      <c r="N9513" s="116"/>
      <c r="O9513" s="116"/>
      <c r="T9513" s="103"/>
      <c r="Y9513" s="130" t="s">
        <v>125</v>
      </c>
      <c r="Z9513" s="130" t="s">
        <v>367</v>
      </c>
    </row>
    <row r="9514">
      <c r="L9514" s="116"/>
      <c r="M9514" s="116"/>
      <c r="N9514" s="116"/>
      <c r="O9514" s="116"/>
      <c r="T9514" s="103"/>
      <c r="Y9514" s="130" t="s">
        <v>175</v>
      </c>
      <c r="Z9514" s="130" t="s">
        <v>498</v>
      </c>
    </row>
    <row r="9515">
      <c r="L9515" s="116"/>
      <c r="M9515" s="116"/>
      <c r="N9515" s="116"/>
      <c r="O9515" s="116"/>
      <c r="T9515" s="103"/>
      <c r="Y9515" s="130" t="s">
        <v>83</v>
      </c>
      <c r="Z9515" s="130" t="s">
        <v>427</v>
      </c>
    </row>
    <row r="9516">
      <c r="L9516" s="116"/>
      <c r="M9516" s="116"/>
      <c r="N9516" s="116"/>
      <c r="O9516" s="116"/>
      <c r="T9516" s="103"/>
      <c r="Y9516" s="130" t="s">
        <v>225</v>
      </c>
      <c r="Z9516" s="130" t="s">
        <v>490</v>
      </c>
    </row>
    <row r="9517">
      <c r="L9517" s="116"/>
      <c r="M9517" s="116"/>
      <c r="N9517" s="116"/>
      <c r="O9517" s="116"/>
      <c r="T9517" s="103"/>
      <c r="Y9517" s="130" t="s">
        <v>621</v>
      </c>
      <c r="Z9517" s="130" t="s">
        <v>490</v>
      </c>
    </row>
    <row r="9518">
      <c r="L9518" s="116"/>
      <c r="M9518" s="116"/>
      <c r="N9518" s="116"/>
      <c r="O9518" s="116"/>
      <c r="T9518" s="103"/>
      <c r="Y9518" s="130" t="s">
        <v>169</v>
      </c>
      <c r="Z9518" s="130" t="s">
        <v>490</v>
      </c>
    </row>
    <row r="9519">
      <c r="L9519" s="116"/>
      <c r="M9519" s="116"/>
      <c r="N9519" s="116"/>
      <c r="O9519" s="116"/>
      <c r="T9519" s="103"/>
      <c r="Y9519" s="130" t="s">
        <v>121</v>
      </c>
      <c r="Z9519" s="130" t="s">
        <v>367</v>
      </c>
    </row>
    <row r="9520">
      <c r="L9520" s="116"/>
      <c r="M9520" s="116"/>
      <c r="N9520" s="116"/>
      <c r="O9520" s="116"/>
      <c r="T9520" s="103"/>
      <c r="Y9520" s="130" t="s">
        <v>65</v>
      </c>
      <c r="Z9520" s="130" t="s">
        <v>417</v>
      </c>
    </row>
    <row r="9521">
      <c r="L9521" s="116"/>
      <c r="M9521" s="116"/>
      <c r="N9521" s="116"/>
      <c r="O9521" s="116"/>
      <c r="T9521" s="103"/>
      <c r="Y9521" s="130" t="s">
        <v>616</v>
      </c>
      <c r="Z9521" s="130" t="s">
        <v>432</v>
      </c>
    </row>
    <row r="9522">
      <c r="L9522" s="116"/>
      <c r="M9522" s="116"/>
      <c r="N9522" s="116"/>
      <c r="O9522" s="116"/>
      <c r="T9522" s="103"/>
      <c r="Y9522" s="130" t="s">
        <v>628</v>
      </c>
      <c r="Z9522" s="130" t="s">
        <v>453</v>
      </c>
    </row>
    <row r="9523">
      <c r="L9523" s="116"/>
      <c r="M9523" s="116"/>
      <c r="N9523" s="116"/>
      <c r="O9523" s="116"/>
      <c r="T9523" s="103"/>
      <c r="Y9523" s="130" t="s">
        <v>67</v>
      </c>
      <c r="Z9523" s="130" t="s">
        <v>435</v>
      </c>
    </row>
    <row r="9524">
      <c r="L9524" s="116"/>
      <c r="M9524" s="116"/>
      <c r="N9524" s="116"/>
      <c r="O9524" s="116"/>
      <c r="T9524" s="103"/>
      <c r="Y9524" s="130" t="s">
        <v>611</v>
      </c>
      <c r="Z9524" s="130" t="s">
        <v>404</v>
      </c>
    </row>
    <row r="9525">
      <c r="L9525" s="116"/>
      <c r="M9525" s="116"/>
      <c r="N9525" s="116"/>
      <c r="O9525" s="116"/>
      <c r="T9525" s="103"/>
      <c r="Y9525" s="130" t="s">
        <v>69</v>
      </c>
      <c r="Z9525" s="130" t="s">
        <v>468</v>
      </c>
    </row>
    <row r="9526">
      <c r="L9526" s="116"/>
      <c r="M9526" s="116"/>
      <c r="N9526" s="116"/>
      <c r="O9526" s="116"/>
      <c r="T9526" s="103"/>
      <c r="Y9526" s="130" t="s">
        <v>243</v>
      </c>
      <c r="Z9526" s="130" t="s">
        <v>486</v>
      </c>
    </row>
    <row r="9527">
      <c r="L9527" s="116"/>
      <c r="M9527" s="116"/>
      <c r="N9527" s="116"/>
      <c r="O9527" s="116"/>
      <c r="T9527" s="103"/>
      <c r="Y9527" s="130" t="s">
        <v>101</v>
      </c>
      <c r="Z9527" s="130" t="s">
        <v>374</v>
      </c>
    </row>
    <row r="9528">
      <c r="L9528" s="116"/>
      <c r="M9528" s="116"/>
      <c r="N9528" s="116"/>
      <c r="O9528" s="116"/>
      <c r="T9528" s="103"/>
      <c r="Y9528" s="130" t="s">
        <v>177</v>
      </c>
      <c r="Z9528" s="130" t="s">
        <v>475</v>
      </c>
    </row>
    <row r="9529">
      <c r="L9529" s="116"/>
      <c r="M9529" s="116"/>
      <c r="N9529" s="116"/>
      <c r="O9529" s="116"/>
      <c r="T9529" s="103"/>
      <c r="Y9529" s="130" t="s">
        <v>139</v>
      </c>
      <c r="Z9529" s="130" t="s">
        <v>427</v>
      </c>
    </row>
    <row r="9530">
      <c r="L9530" s="116"/>
      <c r="M9530" s="116"/>
      <c r="N9530" s="116"/>
      <c r="O9530" s="116"/>
      <c r="T9530" s="103"/>
      <c r="Y9530" s="130" t="s">
        <v>81</v>
      </c>
      <c r="Z9530" s="130" t="s">
        <v>413</v>
      </c>
    </row>
    <row r="9531">
      <c r="L9531" s="116"/>
      <c r="M9531" s="116"/>
      <c r="N9531" s="116"/>
      <c r="O9531" s="116"/>
      <c r="T9531" s="103"/>
      <c r="Y9531" s="130" t="s">
        <v>97</v>
      </c>
      <c r="Z9531" s="130" t="s">
        <v>471</v>
      </c>
    </row>
    <row r="9532">
      <c r="L9532" s="116"/>
      <c r="M9532" s="116"/>
      <c r="N9532" s="116"/>
      <c r="O9532" s="116"/>
      <c r="T9532" s="103"/>
      <c r="Y9532" s="130" t="s">
        <v>123</v>
      </c>
      <c r="Z9532" s="130" t="s">
        <v>480</v>
      </c>
    </row>
    <row r="9533">
      <c r="L9533" s="116"/>
      <c r="M9533" s="116"/>
      <c r="N9533" s="116"/>
      <c r="O9533" s="116"/>
      <c r="T9533" s="103"/>
      <c r="Y9533" s="130" t="s">
        <v>548</v>
      </c>
      <c r="Z9533" s="130" t="s">
        <v>464</v>
      </c>
    </row>
    <row r="9534">
      <c r="L9534" s="116"/>
      <c r="M9534" s="116"/>
      <c r="N9534" s="116"/>
      <c r="O9534" s="116"/>
      <c r="T9534" s="103"/>
      <c r="Y9534" s="130" t="s">
        <v>91</v>
      </c>
      <c r="Z9534" s="130" t="s">
        <v>483</v>
      </c>
    </row>
    <row r="9535">
      <c r="L9535" s="116"/>
      <c r="M9535" s="116"/>
      <c r="N9535" s="116"/>
      <c r="O9535" s="116"/>
      <c r="T9535" s="103"/>
      <c r="Y9535" s="130" t="s">
        <v>155</v>
      </c>
      <c r="Z9535" s="130" t="s">
        <v>372</v>
      </c>
    </row>
    <row r="9536">
      <c r="L9536" s="116"/>
      <c r="M9536" s="116"/>
      <c r="N9536" s="116"/>
      <c r="O9536" s="116"/>
      <c r="T9536" s="103"/>
      <c r="Y9536" s="130" t="s">
        <v>582</v>
      </c>
      <c r="Z9536" s="130" t="s">
        <v>451</v>
      </c>
    </row>
    <row r="9537">
      <c r="L9537" s="116"/>
      <c r="M9537" s="116"/>
      <c r="N9537" s="116"/>
      <c r="O9537" s="116"/>
      <c r="T9537" s="103"/>
      <c r="Y9537" s="130" t="s">
        <v>255</v>
      </c>
      <c r="Z9537" s="130" t="s">
        <v>425</v>
      </c>
    </row>
    <row r="9538">
      <c r="L9538" s="116"/>
      <c r="M9538" s="116"/>
      <c r="N9538" s="116"/>
      <c r="O9538" s="116"/>
      <c r="T9538" s="103"/>
      <c r="Y9538" s="130" t="s">
        <v>103</v>
      </c>
      <c r="Z9538" s="130" t="s">
        <v>464</v>
      </c>
    </row>
    <row r="9539">
      <c r="L9539" s="116"/>
      <c r="M9539" s="116"/>
      <c r="N9539" s="116"/>
      <c r="O9539" s="116"/>
      <c r="T9539" s="103"/>
      <c r="Y9539" s="130" t="s">
        <v>75</v>
      </c>
      <c r="Z9539" s="130" t="s">
        <v>398</v>
      </c>
    </row>
    <row r="9540">
      <c r="L9540" s="116"/>
      <c r="M9540" s="116"/>
      <c r="N9540" s="116"/>
      <c r="O9540" s="116"/>
      <c r="T9540" s="103"/>
      <c r="Y9540" s="130" t="s">
        <v>131</v>
      </c>
      <c r="Z9540" s="130" t="s">
        <v>432</v>
      </c>
    </row>
    <row r="9541">
      <c r="L9541" s="116"/>
      <c r="M9541" s="116"/>
      <c r="N9541" s="116"/>
      <c r="O9541" s="116"/>
      <c r="T9541" s="103"/>
      <c r="Y9541" s="130" t="s">
        <v>129</v>
      </c>
      <c r="Z9541" s="130" t="s">
        <v>372</v>
      </c>
    </row>
    <row r="9542">
      <c r="L9542" s="116"/>
      <c r="M9542" s="116"/>
      <c r="N9542" s="116"/>
      <c r="O9542" s="116"/>
      <c r="T9542" s="103"/>
      <c r="Y9542" s="130" t="s">
        <v>89</v>
      </c>
      <c r="Z9542" s="130" t="s">
        <v>417</v>
      </c>
    </row>
    <row r="9543">
      <c r="L9543" s="116"/>
      <c r="M9543" s="116"/>
      <c r="N9543" s="116"/>
      <c r="O9543" s="116"/>
      <c r="T9543" s="103"/>
      <c r="Y9543" s="130" t="s">
        <v>165</v>
      </c>
      <c r="Z9543" s="130" t="s">
        <v>478</v>
      </c>
    </row>
    <row r="9544">
      <c r="L9544" s="116"/>
      <c r="M9544" s="116"/>
      <c r="N9544" s="116"/>
      <c r="O9544" s="116"/>
      <c r="T9544" s="103"/>
      <c r="Y9544" s="130" t="s">
        <v>60</v>
      </c>
      <c r="Z9544" s="130" t="s">
        <v>417</v>
      </c>
    </row>
    <row r="9545">
      <c r="L9545" s="116"/>
      <c r="M9545" s="116"/>
      <c r="N9545" s="116"/>
      <c r="O9545" s="116"/>
      <c r="T9545" s="103"/>
      <c r="Y9545" s="130" t="s">
        <v>135</v>
      </c>
      <c r="Z9545" s="130" t="s">
        <v>459</v>
      </c>
    </row>
    <row r="9546">
      <c r="L9546" s="116"/>
      <c r="M9546" s="116"/>
      <c r="N9546" s="116"/>
      <c r="O9546" s="116"/>
      <c r="T9546" s="103"/>
      <c r="Y9546" s="130" t="s">
        <v>211</v>
      </c>
      <c r="Z9546" s="130" t="s">
        <v>492</v>
      </c>
    </row>
    <row r="9547">
      <c r="L9547" s="116"/>
      <c r="M9547" s="116"/>
      <c r="N9547" s="116"/>
      <c r="O9547" s="116"/>
      <c r="T9547" s="103"/>
      <c r="Y9547" s="130" t="s">
        <v>109</v>
      </c>
      <c r="Z9547" s="130" t="s">
        <v>490</v>
      </c>
    </row>
    <row r="9548">
      <c r="L9548" s="116"/>
      <c r="M9548" s="116"/>
      <c r="N9548" s="116"/>
      <c r="O9548" s="116"/>
      <c r="T9548" s="103"/>
      <c r="Y9548" s="130" t="s">
        <v>77</v>
      </c>
      <c r="Z9548" s="130" t="s">
        <v>427</v>
      </c>
    </row>
    <row r="9549">
      <c r="L9549" s="116"/>
      <c r="M9549" s="116"/>
      <c r="N9549" s="116"/>
      <c r="O9549" s="116"/>
      <c r="T9549" s="103"/>
      <c r="Y9549" s="130" t="s">
        <v>163</v>
      </c>
      <c r="Z9549" s="130" t="s">
        <v>372</v>
      </c>
    </row>
    <row r="9550">
      <c r="L9550" s="116"/>
      <c r="M9550" s="116"/>
      <c r="N9550" s="116"/>
      <c r="O9550" s="116"/>
      <c r="T9550" s="103"/>
      <c r="Y9550" s="130" t="s">
        <v>111</v>
      </c>
      <c r="Z9550" s="130" t="s">
        <v>372</v>
      </c>
    </row>
    <row r="9551">
      <c r="L9551" s="116"/>
      <c r="M9551" s="116"/>
      <c r="N9551" s="116"/>
      <c r="O9551" s="116"/>
      <c r="T9551" s="103"/>
      <c r="Y9551" s="130" t="s">
        <v>191</v>
      </c>
      <c r="Z9551" s="130" t="s">
        <v>384</v>
      </c>
    </row>
    <row r="9552">
      <c r="L9552" s="116"/>
      <c r="M9552" s="116"/>
      <c r="N9552" s="116"/>
      <c r="O9552" s="116"/>
      <c r="T9552" s="103"/>
      <c r="Y9552" s="130" t="s">
        <v>614</v>
      </c>
      <c r="Z9552" s="130" t="s">
        <v>492</v>
      </c>
    </row>
    <row r="9553">
      <c r="L9553" s="116"/>
      <c r="M9553" s="116"/>
      <c r="N9553" s="116"/>
      <c r="O9553" s="116"/>
      <c r="T9553" s="103"/>
      <c r="Y9553" s="130" t="s">
        <v>542</v>
      </c>
      <c r="Z9553" s="130" t="s">
        <v>421</v>
      </c>
    </row>
    <row r="9554">
      <c r="L9554" s="116"/>
      <c r="M9554" s="116"/>
      <c r="N9554" s="116"/>
      <c r="O9554" s="116"/>
      <c r="T9554" s="103"/>
      <c r="Y9554" s="130" t="s">
        <v>87</v>
      </c>
      <c r="Z9554" s="130" t="s">
        <v>439</v>
      </c>
    </row>
    <row r="9555">
      <c r="L9555" s="116"/>
      <c r="M9555" s="116"/>
      <c r="N9555" s="116"/>
      <c r="O9555" s="116"/>
      <c r="T9555" s="103"/>
      <c r="Y9555" s="130" t="s">
        <v>73</v>
      </c>
      <c r="Z9555" s="130" t="s">
        <v>489</v>
      </c>
    </row>
    <row r="9556">
      <c r="L9556" s="116"/>
      <c r="M9556" s="116"/>
      <c r="N9556" s="116"/>
      <c r="O9556" s="116"/>
      <c r="T9556" s="103"/>
      <c r="Y9556" s="130" t="s">
        <v>125</v>
      </c>
      <c r="Z9556" s="130" t="s">
        <v>367</v>
      </c>
    </row>
    <row r="9557">
      <c r="L9557" s="116"/>
      <c r="M9557" s="116"/>
      <c r="N9557" s="116"/>
      <c r="O9557" s="116"/>
      <c r="T9557" s="103"/>
      <c r="Y9557" s="130" t="s">
        <v>175</v>
      </c>
      <c r="Z9557" s="130" t="s">
        <v>498</v>
      </c>
    </row>
    <row r="9558">
      <c r="L9558" s="116"/>
      <c r="M9558" s="116"/>
      <c r="N9558" s="116"/>
      <c r="O9558" s="116"/>
      <c r="T9558" s="103"/>
      <c r="Y9558" s="130" t="s">
        <v>83</v>
      </c>
      <c r="Z9558" s="130" t="s">
        <v>427</v>
      </c>
    </row>
    <row r="9559">
      <c r="L9559" s="116"/>
      <c r="M9559" s="116"/>
      <c r="N9559" s="116"/>
      <c r="O9559" s="116"/>
      <c r="T9559" s="103"/>
      <c r="Y9559" s="130" t="s">
        <v>225</v>
      </c>
      <c r="Z9559" s="130" t="s">
        <v>490</v>
      </c>
    </row>
    <row r="9560">
      <c r="L9560" s="116"/>
      <c r="M9560" s="116"/>
      <c r="N9560" s="116"/>
      <c r="O9560" s="116"/>
      <c r="T9560" s="103"/>
      <c r="Y9560" s="130" t="s">
        <v>621</v>
      </c>
      <c r="Z9560" s="130" t="s">
        <v>490</v>
      </c>
    </row>
    <row r="9561">
      <c r="L9561" s="116"/>
      <c r="M9561" s="116"/>
      <c r="N9561" s="116"/>
      <c r="O9561" s="116"/>
      <c r="T9561" s="103"/>
      <c r="Y9561" s="130" t="s">
        <v>169</v>
      </c>
      <c r="Z9561" s="130" t="s">
        <v>490</v>
      </c>
    </row>
    <row r="9562">
      <c r="L9562" s="116"/>
      <c r="M9562" s="116"/>
      <c r="N9562" s="116"/>
      <c r="O9562" s="116"/>
      <c r="T9562" s="103"/>
      <c r="Y9562" s="130" t="s">
        <v>121</v>
      </c>
      <c r="Z9562" s="130" t="s">
        <v>367</v>
      </c>
    </row>
    <row r="9563">
      <c r="L9563" s="116"/>
      <c r="M9563" s="116"/>
      <c r="N9563" s="116"/>
      <c r="O9563" s="116"/>
      <c r="T9563" s="103"/>
      <c r="Y9563" s="130" t="s">
        <v>65</v>
      </c>
      <c r="Z9563" s="130" t="s">
        <v>417</v>
      </c>
    </row>
    <row r="9564">
      <c r="L9564" s="116"/>
      <c r="M9564" s="116"/>
      <c r="N9564" s="116"/>
      <c r="O9564" s="116"/>
      <c r="T9564" s="103"/>
      <c r="Y9564" s="130" t="s">
        <v>616</v>
      </c>
      <c r="Z9564" s="130" t="s">
        <v>432</v>
      </c>
    </row>
    <row r="9565">
      <c r="L9565" s="116"/>
      <c r="M9565" s="116"/>
      <c r="N9565" s="116"/>
      <c r="O9565" s="116"/>
      <c r="T9565" s="103"/>
      <c r="Y9565" s="130" t="s">
        <v>628</v>
      </c>
      <c r="Z9565" s="130" t="s">
        <v>453</v>
      </c>
    </row>
    <row r="9566">
      <c r="L9566" s="116"/>
      <c r="M9566" s="116"/>
      <c r="N9566" s="116"/>
      <c r="O9566" s="116"/>
      <c r="T9566" s="103"/>
      <c r="Y9566" s="130" t="s">
        <v>67</v>
      </c>
      <c r="Z9566" s="130" t="s">
        <v>435</v>
      </c>
    </row>
    <row r="9567">
      <c r="L9567" s="116"/>
      <c r="M9567" s="116"/>
      <c r="N9567" s="116"/>
      <c r="O9567" s="116"/>
      <c r="T9567" s="103"/>
      <c r="Y9567" s="130" t="s">
        <v>611</v>
      </c>
      <c r="Z9567" s="130" t="s">
        <v>404</v>
      </c>
    </row>
    <row r="9568">
      <c r="L9568" s="116"/>
      <c r="M9568" s="116"/>
      <c r="N9568" s="116"/>
      <c r="O9568" s="116"/>
      <c r="T9568" s="103"/>
      <c r="Y9568" s="130" t="s">
        <v>69</v>
      </c>
      <c r="Z9568" s="130" t="s">
        <v>468</v>
      </c>
    </row>
    <row r="9569">
      <c r="L9569" s="116"/>
      <c r="M9569" s="116"/>
      <c r="N9569" s="116"/>
      <c r="O9569" s="116"/>
      <c r="T9569" s="103"/>
      <c r="Y9569" s="130" t="s">
        <v>243</v>
      </c>
      <c r="Z9569" s="130" t="s">
        <v>486</v>
      </c>
    </row>
    <row r="9570">
      <c r="L9570" s="116"/>
      <c r="M9570" s="116"/>
      <c r="N9570" s="116"/>
      <c r="O9570" s="116"/>
      <c r="T9570" s="103"/>
      <c r="Y9570" s="130" t="s">
        <v>101</v>
      </c>
      <c r="Z9570" s="130" t="s">
        <v>374</v>
      </c>
    </row>
    <row r="9571">
      <c r="L9571" s="116"/>
      <c r="M9571" s="116"/>
      <c r="N9571" s="116"/>
      <c r="O9571" s="116"/>
      <c r="T9571" s="103"/>
      <c r="Y9571" s="130" t="s">
        <v>177</v>
      </c>
      <c r="Z9571" s="130" t="s">
        <v>475</v>
      </c>
    </row>
    <row r="9572">
      <c r="L9572" s="116"/>
      <c r="M9572" s="116"/>
      <c r="N9572" s="116"/>
      <c r="O9572" s="116"/>
      <c r="T9572" s="103"/>
      <c r="Y9572" s="130" t="s">
        <v>139</v>
      </c>
      <c r="Z9572" s="130" t="s">
        <v>427</v>
      </c>
    </row>
    <row r="9573">
      <c r="L9573" s="116"/>
      <c r="M9573" s="116"/>
      <c r="N9573" s="116"/>
      <c r="O9573" s="116"/>
      <c r="T9573" s="103"/>
      <c r="Y9573" s="130" t="s">
        <v>81</v>
      </c>
      <c r="Z9573" s="130" t="s">
        <v>413</v>
      </c>
    </row>
    <row r="9574">
      <c r="L9574" s="116"/>
      <c r="M9574" s="116"/>
      <c r="N9574" s="116"/>
      <c r="O9574" s="116"/>
      <c r="T9574" s="103"/>
      <c r="Y9574" s="130" t="s">
        <v>97</v>
      </c>
      <c r="Z9574" s="130" t="s">
        <v>471</v>
      </c>
    </row>
    <row r="9575">
      <c r="L9575" s="116"/>
      <c r="M9575" s="116"/>
      <c r="N9575" s="116"/>
      <c r="O9575" s="116"/>
      <c r="T9575" s="103"/>
      <c r="Y9575" s="130" t="s">
        <v>123</v>
      </c>
      <c r="Z9575" s="130" t="s">
        <v>480</v>
      </c>
    </row>
    <row r="9576">
      <c r="L9576" s="116"/>
      <c r="M9576" s="116"/>
      <c r="N9576" s="116"/>
      <c r="O9576" s="116"/>
      <c r="T9576" s="103"/>
      <c r="Y9576" s="130" t="s">
        <v>548</v>
      </c>
      <c r="Z9576" s="130" t="s">
        <v>464</v>
      </c>
    </row>
    <row r="9577">
      <c r="L9577" s="116"/>
      <c r="M9577" s="116"/>
      <c r="N9577" s="116"/>
      <c r="O9577" s="116"/>
      <c r="T9577" s="103"/>
      <c r="Y9577" s="130" t="s">
        <v>91</v>
      </c>
      <c r="Z9577" s="130" t="s">
        <v>483</v>
      </c>
    </row>
    <row r="9578">
      <c r="L9578" s="116"/>
      <c r="M9578" s="116"/>
      <c r="N9578" s="116"/>
      <c r="O9578" s="116"/>
      <c r="T9578" s="103"/>
      <c r="Y9578" s="130" t="s">
        <v>155</v>
      </c>
      <c r="Z9578" s="130" t="s">
        <v>372</v>
      </c>
    </row>
    <row r="9579">
      <c r="L9579" s="116"/>
      <c r="M9579" s="116"/>
      <c r="N9579" s="116"/>
      <c r="O9579" s="116"/>
      <c r="T9579" s="103"/>
      <c r="Y9579" s="130" t="s">
        <v>582</v>
      </c>
      <c r="Z9579" s="130" t="s">
        <v>451</v>
      </c>
    </row>
    <row r="9580">
      <c r="L9580" s="116"/>
      <c r="M9580" s="116"/>
      <c r="N9580" s="116"/>
      <c r="O9580" s="116"/>
      <c r="T9580" s="103"/>
      <c r="Y9580" s="130" t="s">
        <v>255</v>
      </c>
      <c r="Z9580" s="130" t="s">
        <v>425</v>
      </c>
    </row>
    <row r="9581">
      <c r="L9581" s="116"/>
      <c r="M9581" s="116"/>
      <c r="N9581" s="116"/>
      <c r="O9581" s="116"/>
      <c r="T9581" s="103"/>
      <c r="Y9581" s="130" t="s">
        <v>103</v>
      </c>
      <c r="Z9581" s="130" t="s">
        <v>464</v>
      </c>
    </row>
    <row r="9582">
      <c r="L9582" s="116"/>
      <c r="M9582" s="116"/>
      <c r="N9582" s="116"/>
      <c r="O9582" s="116"/>
      <c r="T9582" s="103"/>
      <c r="Y9582" s="130" t="s">
        <v>75</v>
      </c>
      <c r="Z9582" s="130" t="s">
        <v>398</v>
      </c>
    </row>
    <row r="9583">
      <c r="L9583" s="116"/>
      <c r="M9583" s="116"/>
      <c r="N9583" s="116"/>
      <c r="O9583" s="116"/>
      <c r="T9583" s="103"/>
      <c r="Y9583" s="130" t="s">
        <v>131</v>
      </c>
      <c r="Z9583" s="130" t="s">
        <v>432</v>
      </c>
    </row>
    <row r="9584">
      <c r="L9584" s="116"/>
      <c r="M9584" s="116"/>
      <c r="N9584" s="116"/>
      <c r="O9584" s="116"/>
      <c r="T9584" s="103"/>
      <c r="Y9584" s="130" t="s">
        <v>193</v>
      </c>
      <c r="Z9584" s="130" t="s">
        <v>490</v>
      </c>
    </row>
    <row r="9585">
      <c r="L9585" s="116"/>
      <c r="M9585" s="116"/>
      <c r="N9585" s="116"/>
      <c r="O9585" s="116"/>
      <c r="T9585" s="103"/>
      <c r="Y9585" s="130" t="s">
        <v>129</v>
      </c>
      <c r="Z9585" s="130" t="s">
        <v>372</v>
      </c>
    </row>
    <row r="9586">
      <c r="L9586" s="116"/>
      <c r="M9586" s="116"/>
      <c r="N9586" s="116"/>
      <c r="O9586" s="116"/>
      <c r="T9586" s="103"/>
      <c r="Y9586" s="130" t="s">
        <v>89</v>
      </c>
      <c r="Z9586" s="130" t="s">
        <v>417</v>
      </c>
    </row>
    <row r="9587">
      <c r="L9587" s="116"/>
      <c r="M9587" s="116"/>
      <c r="N9587" s="116"/>
      <c r="O9587" s="116"/>
      <c r="T9587" s="103"/>
      <c r="Y9587" s="130" t="s">
        <v>165</v>
      </c>
      <c r="Z9587" s="130" t="s">
        <v>478</v>
      </c>
    </row>
    <row r="9588">
      <c r="L9588" s="116"/>
      <c r="M9588" s="116"/>
      <c r="N9588" s="116"/>
      <c r="O9588" s="116"/>
      <c r="T9588" s="103"/>
      <c r="Y9588" s="130" t="s">
        <v>60</v>
      </c>
      <c r="Z9588" s="130" t="s">
        <v>417</v>
      </c>
    </row>
    <row r="9589">
      <c r="L9589" s="116"/>
      <c r="M9589" s="116"/>
      <c r="N9589" s="116"/>
      <c r="O9589" s="116"/>
      <c r="T9589" s="103"/>
      <c r="Y9589" s="130" t="s">
        <v>135</v>
      </c>
      <c r="Z9589" s="130" t="s">
        <v>459</v>
      </c>
    </row>
    <row r="9590">
      <c r="L9590" s="116"/>
      <c r="M9590" s="116"/>
      <c r="N9590" s="116"/>
      <c r="O9590" s="116"/>
      <c r="T9590" s="103"/>
      <c r="Y9590" s="130" t="s">
        <v>211</v>
      </c>
      <c r="Z9590" s="130" t="s">
        <v>492</v>
      </c>
    </row>
    <row r="9591">
      <c r="L9591" s="116"/>
      <c r="M9591" s="116"/>
      <c r="N9591" s="116"/>
      <c r="O9591" s="116"/>
      <c r="T9591" s="103"/>
      <c r="Y9591" s="130" t="s">
        <v>109</v>
      </c>
      <c r="Z9591" s="130" t="s">
        <v>490</v>
      </c>
    </row>
    <row r="9592">
      <c r="L9592" s="116"/>
      <c r="M9592" s="116"/>
      <c r="N9592" s="116"/>
      <c r="O9592" s="116"/>
      <c r="T9592" s="103"/>
      <c r="Y9592" s="130" t="s">
        <v>77</v>
      </c>
      <c r="Z9592" s="130" t="s">
        <v>427</v>
      </c>
    </row>
    <row r="9593">
      <c r="L9593" s="116"/>
      <c r="M9593" s="116"/>
      <c r="N9593" s="116"/>
      <c r="O9593" s="116"/>
      <c r="T9593" s="103"/>
      <c r="Y9593" s="130" t="s">
        <v>163</v>
      </c>
      <c r="Z9593" s="130" t="s">
        <v>372</v>
      </c>
    </row>
    <row r="9594">
      <c r="L9594" s="116"/>
      <c r="M9594" s="116"/>
      <c r="N9594" s="116"/>
      <c r="O9594" s="116"/>
      <c r="T9594" s="103"/>
      <c r="Y9594" s="130" t="s">
        <v>111</v>
      </c>
      <c r="Z9594" s="130" t="s">
        <v>372</v>
      </c>
    </row>
    <row r="9595">
      <c r="L9595" s="116"/>
      <c r="M9595" s="116"/>
      <c r="N9595" s="116"/>
      <c r="O9595" s="116"/>
      <c r="T9595" s="103"/>
      <c r="Y9595" s="130" t="s">
        <v>191</v>
      </c>
      <c r="Z9595" s="130" t="s">
        <v>384</v>
      </c>
    </row>
    <row r="9596">
      <c r="L9596" s="116"/>
      <c r="M9596" s="116"/>
      <c r="N9596" s="116"/>
      <c r="O9596" s="116"/>
      <c r="T9596" s="103"/>
      <c r="Y9596" s="130" t="s">
        <v>614</v>
      </c>
      <c r="Z9596" s="130" t="s">
        <v>492</v>
      </c>
    </row>
    <row r="9597">
      <c r="L9597" s="116"/>
      <c r="M9597" s="116"/>
      <c r="N9597" s="116"/>
      <c r="O9597" s="116"/>
      <c r="T9597" s="103"/>
      <c r="Y9597" s="130" t="s">
        <v>542</v>
      </c>
      <c r="Z9597" s="130" t="s">
        <v>421</v>
      </c>
    </row>
    <row r="9598">
      <c r="L9598" s="116"/>
      <c r="M9598" s="116"/>
      <c r="N9598" s="116"/>
      <c r="O9598" s="116"/>
      <c r="T9598" s="103"/>
      <c r="Y9598" s="130" t="s">
        <v>87</v>
      </c>
      <c r="Z9598" s="130" t="s">
        <v>439</v>
      </c>
    </row>
    <row r="9599">
      <c r="L9599" s="116"/>
      <c r="M9599" s="116"/>
      <c r="N9599" s="116"/>
      <c r="O9599" s="116"/>
      <c r="T9599" s="103"/>
      <c r="Y9599" s="130" t="s">
        <v>73</v>
      </c>
      <c r="Z9599" s="130" t="s">
        <v>489</v>
      </c>
    </row>
    <row r="9600">
      <c r="L9600" s="116"/>
      <c r="M9600" s="116"/>
      <c r="N9600" s="116"/>
      <c r="O9600" s="116"/>
      <c r="T9600" s="103"/>
      <c r="Y9600" s="130" t="s">
        <v>125</v>
      </c>
      <c r="Z9600" s="130" t="s">
        <v>367</v>
      </c>
    </row>
    <row r="9601">
      <c r="L9601" s="116"/>
      <c r="M9601" s="116"/>
      <c r="N9601" s="116"/>
      <c r="O9601" s="116"/>
      <c r="T9601" s="103"/>
      <c r="Y9601" s="130" t="s">
        <v>175</v>
      </c>
      <c r="Z9601" s="130" t="s">
        <v>498</v>
      </c>
    </row>
    <row r="9602">
      <c r="L9602" s="116"/>
      <c r="M9602" s="116"/>
      <c r="N9602" s="116"/>
      <c r="O9602" s="116"/>
      <c r="T9602" s="103"/>
      <c r="Y9602" s="130" t="s">
        <v>83</v>
      </c>
      <c r="Z9602" s="130" t="s">
        <v>427</v>
      </c>
    </row>
    <row r="9603">
      <c r="L9603" s="116"/>
      <c r="M9603" s="116"/>
      <c r="N9603" s="116"/>
      <c r="O9603" s="116"/>
      <c r="T9603" s="103"/>
      <c r="Y9603" s="130" t="s">
        <v>227</v>
      </c>
      <c r="Z9603" s="130" t="s">
        <v>490</v>
      </c>
    </row>
    <row r="9604">
      <c r="L9604" s="116"/>
      <c r="M9604" s="116"/>
      <c r="N9604" s="116"/>
      <c r="O9604" s="116"/>
      <c r="T9604" s="103"/>
      <c r="Y9604" s="130" t="s">
        <v>621</v>
      </c>
      <c r="Z9604" s="130" t="s">
        <v>490</v>
      </c>
    </row>
    <row r="9605">
      <c r="L9605" s="116"/>
      <c r="M9605" s="116"/>
      <c r="N9605" s="116"/>
      <c r="O9605" s="116"/>
      <c r="T9605" s="103"/>
      <c r="Y9605" s="130" t="s">
        <v>169</v>
      </c>
      <c r="Z9605" s="130" t="s">
        <v>490</v>
      </c>
    </row>
    <row r="9606">
      <c r="L9606" s="116"/>
      <c r="M9606" s="116"/>
      <c r="N9606" s="116"/>
      <c r="O9606" s="116"/>
      <c r="T9606" s="103"/>
      <c r="Y9606" s="130" t="s">
        <v>121</v>
      </c>
      <c r="Z9606" s="130" t="s">
        <v>367</v>
      </c>
    </row>
    <row r="9607">
      <c r="L9607" s="116"/>
      <c r="M9607" s="116"/>
      <c r="N9607" s="116"/>
      <c r="O9607" s="116"/>
      <c r="T9607" s="103"/>
      <c r="Y9607" s="130" t="s">
        <v>65</v>
      </c>
      <c r="Z9607" s="130" t="s">
        <v>417</v>
      </c>
    </row>
    <row r="9608">
      <c r="L9608" s="116"/>
      <c r="M9608" s="116"/>
      <c r="N9608" s="116"/>
      <c r="O9608" s="116"/>
      <c r="T9608" s="103"/>
      <c r="Y9608" s="130" t="s">
        <v>616</v>
      </c>
      <c r="Z9608" s="130" t="s">
        <v>432</v>
      </c>
    </row>
    <row r="9609">
      <c r="L9609" s="116"/>
      <c r="M9609" s="116"/>
      <c r="N9609" s="116"/>
      <c r="O9609" s="116"/>
      <c r="T9609" s="103"/>
      <c r="Y9609" s="130" t="s">
        <v>628</v>
      </c>
      <c r="Z9609" s="130" t="s">
        <v>453</v>
      </c>
    </row>
    <row r="9610">
      <c r="L9610" s="116"/>
      <c r="M9610" s="116"/>
      <c r="N9610" s="116"/>
      <c r="O9610" s="116"/>
      <c r="T9610" s="103"/>
      <c r="Y9610" s="130" t="s">
        <v>67</v>
      </c>
      <c r="Z9610" s="130" t="s">
        <v>435</v>
      </c>
    </row>
    <row r="9611">
      <c r="L9611" s="116"/>
      <c r="M9611" s="116"/>
      <c r="N9611" s="116"/>
      <c r="O9611" s="116"/>
      <c r="T9611" s="103"/>
      <c r="Y9611" s="130" t="s">
        <v>611</v>
      </c>
      <c r="Z9611" s="130" t="s">
        <v>404</v>
      </c>
    </row>
    <row r="9612">
      <c r="L9612" s="116"/>
      <c r="M9612" s="116"/>
      <c r="N9612" s="116"/>
      <c r="O9612" s="116"/>
      <c r="T9612" s="103"/>
      <c r="Y9612" s="130" t="s">
        <v>69</v>
      </c>
      <c r="Z9612" s="130" t="s">
        <v>468</v>
      </c>
    </row>
    <row r="9613">
      <c r="L9613" s="116"/>
      <c r="M9613" s="116"/>
      <c r="N9613" s="116"/>
      <c r="O9613" s="116"/>
      <c r="T9613" s="103"/>
      <c r="Y9613" s="130" t="s">
        <v>243</v>
      </c>
      <c r="Z9613" s="130" t="s">
        <v>486</v>
      </c>
    </row>
    <row r="9614">
      <c r="L9614" s="116"/>
      <c r="M9614" s="116"/>
      <c r="N9614" s="116"/>
      <c r="O9614" s="116"/>
      <c r="T9614" s="103"/>
      <c r="Y9614" s="130" t="s">
        <v>101</v>
      </c>
      <c r="Z9614" s="130" t="s">
        <v>374</v>
      </c>
    </row>
    <row r="9615">
      <c r="L9615" s="116"/>
      <c r="M9615" s="116"/>
      <c r="N9615" s="116"/>
      <c r="O9615" s="116"/>
      <c r="T9615" s="103"/>
      <c r="Y9615" s="130" t="s">
        <v>177</v>
      </c>
      <c r="Z9615" s="130" t="s">
        <v>475</v>
      </c>
    </row>
    <row r="9616">
      <c r="L9616" s="116"/>
      <c r="M9616" s="116"/>
      <c r="N9616" s="116"/>
      <c r="O9616" s="116"/>
      <c r="T9616" s="103"/>
      <c r="Y9616" s="130" t="s">
        <v>139</v>
      </c>
      <c r="Z9616" s="130" t="s">
        <v>427</v>
      </c>
    </row>
    <row r="9617">
      <c r="L9617" s="116"/>
      <c r="M9617" s="116"/>
      <c r="N9617" s="116"/>
      <c r="O9617" s="116"/>
      <c r="T9617" s="103"/>
      <c r="Y9617" s="130" t="s">
        <v>81</v>
      </c>
      <c r="Z9617" s="130" t="s">
        <v>413</v>
      </c>
    </row>
    <row r="9618">
      <c r="L9618" s="116"/>
      <c r="M9618" s="116"/>
      <c r="N9618" s="116"/>
      <c r="O9618" s="116"/>
      <c r="T9618" s="103"/>
      <c r="Y9618" s="130" t="s">
        <v>97</v>
      </c>
      <c r="Z9618" s="130" t="s">
        <v>471</v>
      </c>
    </row>
    <row r="9619">
      <c r="L9619" s="116"/>
      <c r="M9619" s="116"/>
      <c r="N9619" s="116"/>
      <c r="O9619" s="116"/>
      <c r="T9619" s="103"/>
      <c r="Y9619" s="130" t="s">
        <v>123</v>
      </c>
      <c r="Z9619" s="130" t="s">
        <v>480</v>
      </c>
    </row>
    <row r="9620">
      <c r="L9620" s="116"/>
      <c r="M9620" s="116"/>
      <c r="N9620" s="116"/>
      <c r="O9620" s="116"/>
      <c r="T9620" s="103"/>
      <c r="Y9620" s="130" t="s">
        <v>548</v>
      </c>
      <c r="Z9620" s="130" t="s">
        <v>464</v>
      </c>
    </row>
    <row r="9621">
      <c r="L9621" s="116"/>
      <c r="M9621" s="116"/>
      <c r="N9621" s="116"/>
      <c r="O9621" s="116"/>
      <c r="T9621" s="103"/>
      <c r="Y9621" s="130" t="s">
        <v>91</v>
      </c>
      <c r="Z9621" s="130" t="s">
        <v>483</v>
      </c>
    </row>
    <row r="9622">
      <c r="L9622" s="116"/>
      <c r="M9622" s="116"/>
      <c r="N9622" s="116"/>
      <c r="O9622" s="116"/>
      <c r="T9622" s="103"/>
      <c r="Y9622" s="130" t="s">
        <v>155</v>
      </c>
      <c r="Z9622" s="130" t="s">
        <v>372</v>
      </c>
    </row>
    <row r="9623">
      <c r="L9623" s="116"/>
      <c r="M9623" s="116"/>
      <c r="N9623" s="116"/>
      <c r="O9623" s="116"/>
      <c r="T9623" s="103"/>
      <c r="Y9623" s="130" t="s">
        <v>582</v>
      </c>
      <c r="Z9623" s="130" t="s">
        <v>451</v>
      </c>
    </row>
    <row r="9624">
      <c r="L9624" s="116"/>
      <c r="M9624" s="116"/>
      <c r="N9624" s="116"/>
      <c r="O9624" s="116"/>
      <c r="T9624" s="103"/>
      <c r="Y9624" s="130" t="s">
        <v>255</v>
      </c>
      <c r="Z9624" s="130" t="s">
        <v>425</v>
      </c>
    </row>
    <row r="9625">
      <c r="L9625" s="116"/>
      <c r="M9625" s="116"/>
      <c r="N9625" s="116"/>
      <c r="O9625" s="116"/>
      <c r="T9625" s="103"/>
      <c r="Y9625" s="130" t="s">
        <v>103</v>
      </c>
      <c r="Z9625" s="130" t="s">
        <v>464</v>
      </c>
    </row>
    <row r="9626">
      <c r="L9626" s="116"/>
      <c r="M9626" s="116"/>
      <c r="N9626" s="116"/>
      <c r="O9626" s="116"/>
      <c r="T9626" s="103"/>
      <c r="Y9626" s="130" t="s">
        <v>75</v>
      </c>
      <c r="Z9626" s="130" t="s">
        <v>398</v>
      </c>
    </row>
    <row r="9627">
      <c r="L9627" s="116"/>
      <c r="M9627" s="116"/>
      <c r="N9627" s="116"/>
      <c r="O9627" s="116"/>
      <c r="T9627" s="103"/>
      <c r="Y9627" s="130" t="s">
        <v>131</v>
      </c>
      <c r="Z9627" s="130" t="s">
        <v>432</v>
      </c>
    </row>
    <row r="9628">
      <c r="L9628" s="116"/>
      <c r="M9628" s="116"/>
      <c r="N9628" s="116"/>
      <c r="O9628" s="116"/>
      <c r="T9628" s="103"/>
      <c r="Y9628" s="130" t="s">
        <v>193</v>
      </c>
      <c r="Z9628" s="130" t="s">
        <v>490</v>
      </c>
    </row>
    <row r="9629">
      <c r="L9629" s="116"/>
      <c r="M9629" s="116"/>
      <c r="N9629" s="116"/>
      <c r="O9629" s="116"/>
      <c r="T9629" s="103"/>
      <c r="Y9629" s="130" t="s">
        <v>129</v>
      </c>
      <c r="Z9629" s="130" t="s">
        <v>372</v>
      </c>
    </row>
    <row r="9630">
      <c r="L9630" s="116"/>
      <c r="M9630" s="116"/>
      <c r="N9630" s="116"/>
      <c r="O9630" s="116"/>
      <c r="T9630" s="103"/>
      <c r="Y9630" s="130" t="s">
        <v>89</v>
      </c>
      <c r="Z9630" s="130" t="s">
        <v>417</v>
      </c>
    </row>
    <row r="9631">
      <c r="L9631" s="116"/>
      <c r="M9631" s="116"/>
      <c r="N9631" s="116"/>
      <c r="O9631" s="116"/>
      <c r="T9631" s="103"/>
      <c r="Y9631" s="130" t="s">
        <v>165</v>
      </c>
      <c r="Z9631" s="130" t="s">
        <v>478</v>
      </c>
    </row>
    <row r="9632">
      <c r="L9632" s="116"/>
      <c r="M9632" s="116"/>
      <c r="N9632" s="116"/>
      <c r="O9632" s="116"/>
      <c r="T9632" s="103"/>
      <c r="Y9632" s="130" t="s">
        <v>60</v>
      </c>
      <c r="Z9632" s="130" t="s">
        <v>417</v>
      </c>
    </row>
    <row r="9633">
      <c r="L9633" s="116"/>
      <c r="M9633" s="116"/>
      <c r="N9633" s="116"/>
      <c r="O9633" s="116"/>
      <c r="T9633" s="103"/>
      <c r="Y9633" s="130" t="s">
        <v>135</v>
      </c>
      <c r="Z9633" s="130" t="s">
        <v>459</v>
      </c>
    </row>
    <row r="9634">
      <c r="L9634" s="116"/>
      <c r="M9634" s="116"/>
      <c r="N9634" s="116"/>
      <c r="O9634" s="116"/>
      <c r="T9634" s="103"/>
      <c r="Y9634" s="130" t="s">
        <v>179</v>
      </c>
      <c r="Z9634" s="130" t="s">
        <v>490</v>
      </c>
    </row>
    <row r="9635">
      <c r="L9635" s="116"/>
      <c r="M9635" s="116"/>
      <c r="N9635" s="116"/>
      <c r="O9635" s="116"/>
      <c r="T9635" s="103"/>
      <c r="Y9635" s="130" t="s">
        <v>211</v>
      </c>
      <c r="Z9635" s="130" t="s">
        <v>492</v>
      </c>
    </row>
    <row r="9636">
      <c r="L9636" s="116"/>
      <c r="M9636" s="116"/>
      <c r="N9636" s="116"/>
      <c r="O9636" s="116"/>
      <c r="T9636" s="103"/>
      <c r="Y9636" s="130" t="s">
        <v>109</v>
      </c>
      <c r="Z9636" s="130" t="s">
        <v>490</v>
      </c>
    </row>
    <row r="9637">
      <c r="L9637" s="116"/>
      <c r="M9637" s="116"/>
      <c r="N9637" s="116"/>
      <c r="O9637" s="116"/>
      <c r="T9637" s="103"/>
      <c r="Y9637" s="130" t="s">
        <v>77</v>
      </c>
      <c r="Z9637" s="130" t="s">
        <v>427</v>
      </c>
    </row>
    <row r="9638">
      <c r="L9638" s="116"/>
      <c r="M9638" s="116"/>
      <c r="N9638" s="116"/>
      <c r="O9638" s="116"/>
      <c r="T9638" s="103"/>
      <c r="Y9638" s="130" t="s">
        <v>163</v>
      </c>
      <c r="Z9638" s="130" t="s">
        <v>372</v>
      </c>
    </row>
    <row r="9639">
      <c r="L9639" s="116"/>
      <c r="M9639" s="116"/>
      <c r="N9639" s="116"/>
      <c r="O9639" s="116"/>
      <c r="T9639" s="103"/>
      <c r="Y9639" s="130" t="s">
        <v>111</v>
      </c>
      <c r="Z9639" s="130" t="s">
        <v>372</v>
      </c>
    </row>
    <row r="9640">
      <c r="L9640" s="116"/>
      <c r="M9640" s="116"/>
      <c r="N9640" s="116"/>
      <c r="O9640" s="116"/>
      <c r="T9640" s="103"/>
      <c r="Y9640" s="130" t="s">
        <v>191</v>
      </c>
      <c r="Z9640" s="130" t="s">
        <v>384</v>
      </c>
    </row>
    <row r="9641">
      <c r="L9641" s="116"/>
      <c r="M9641" s="116"/>
      <c r="N9641" s="116"/>
      <c r="O9641" s="116"/>
      <c r="T9641" s="103"/>
      <c r="Y9641" s="130" t="s">
        <v>614</v>
      </c>
      <c r="Z9641" s="130" t="s">
        <v>492</v>
      </c>
    </row>
    <row r="9642">
      <c r="L9642" s="116"/>
      <c r="M9642" s="116"/>
      <c r="N9642" s="116"/>
      <c r="O9642" s="116"/>
      <c r="T9642" s="103"/>
      <c r="Y9642" s="130" t="s">
        <v>542</v>
      </c>
      <c r="Z9642" s="130" t="s">
        <v>421</v>
      </c>
    </row>
    <row r="9643">
      <c r="L9643" s="116"/>
      <c r="M9643" s="116"/>
      <c r="N9643" s="116"/>
      <c r="O9643" s="116"/>
      <c r="T9643" s="103"/>
      <c r="Y9643" s="130" t="s">
        <v>87</v>
      </c>
      <c r="Z9643" s="130" t="s">
        <v>439</v>
      </c>
    </row>
    <row r="9644">
      <c r="L9644" s="116"/>
      <c r="M9644" s="116"/>
      <c r="N9644" s="116"/>
      <c r="O9644" s="116"/>
      <c r="T9644" s="103"/>
      <c r="Y9644" s="130" t="s">
        <v>73</v>
      </c>
      <c r="Z9644" s="130" t="s">
        <v>489</v>
      </c>
    </row>
    <row r="9645">
      <c r="L9645" s="116"/>
      <c r="M9645" s="116"/>
      <c r="N9645" s="116"/>
      <c r="O9645" s="116"/>
      <c r="T9645" s="103"/>
      <c r="Y9645" s="130" t="s">
        <v>125</v>
      </c>
      <c r="Z9645" s="130" t="s">
        <v>367</v>
      </c>
    </row>
    <row r="9646">
      <c r="L9646" s="116"/>
      <c r="M9646" s="116"/>
      <c r="N9646" s="116"/>
      <c r="O9646" s="116"/>
      <c r="T9646" s="103"/>
      <c r="Y9646" s="130" t="s">
        <v>175</v>
      </c>
      <c r="Z9646" s="130" t="s">
        <v>498</v>
      </c>
    </row>
    <row r="9647">
      <c r="L9647" s="116"/>
      <c r="M9647" s="116"/>
      <c r="N9647" s="116"/>
      <c r="O9647" s="116"/>
      <c r="T9647" s="103"/>
      <c r="Y9647" s="130" t="s">
        <v>83</v>
      </c>
      <c r="Z9647" s="130" t="s">
        <v>427</v>
      </c>
    </row>
    <row r="9648">
      <c r="L9648" s="116"/>
      <c r="M9648" s="116"/>
      <c r="N9648" s="116"/>
      <c r="O9648" s="116"/>
      <c r="T9648" s="103"/>
      <c r="Y9648" s="130" t="s">
        <v>227</v>
      </c>
      <c r="Z9648" s="130" t="s">
        <v>490</v>
      </c>
    </row>
    <row r="9649">
      <c r="L9649" s="116"/>
      <c r="M9649" s="116"/>
      <c r="N9649" s="116"/>
      <c r="O9649" s="116"/>
      <c r="T9649" s="103"/>
      <c r="Y9649" s="130" t="s">
        <v>621</v>
      </c>
      <c r="Z9649" s="130" t="s">
        <v>490</v>
      </c>
    </row>
    <row r="9650">
      <c r="L9650" s="116"/>
      <c r="M9650" s="116"/>
      <c r="N9650" s="116"/>
      <c r="O9650" s="116"/>
      <c r="T9650" s="103"/>
      <c r="Y9650" s="130" t="s">
        <v>169</v>
      </c>
      <c r="Z9650" s="130" t="s">
        <v>490</v>
      </c>
    </row>
    <row r="9651">
      <c r="L9651" s="116"/>
      <c r="M9651" s="116"/>
      <c r="N9651" s="116"/>
      <c r="O9651" s="116"/>
      <c r="T9651" s="103"/>
      <c r="Y9651" s="130" t="s">
        <v>121</v>
      </c>
      <c r="Z9651" s="130" t="s">
        <v>367</v>
      </c>
    </row>
    <row r="9652">
      <c r="L9652" s="116"/>
      <c r="M9652" s="116"/>
      <c r="N9652" s="116"/>
      <c r="O9652" s="116"/>
      <c r="T9652" s="103"/>
      <c r="Y9652" s="130" t="s">
        <v>65</v>
      </c>
      <c r="Z9652" s="130" t="s">
        <v>417</v>
      </c>
    </row>
    <row r="9653">
      <c r="L9653" s="116"/>
      <c r="M9653" s="116"/>
      <c r="N9653" s="116"/>
      <c r="O9653" s="116"/>
      <c r="T9653" s="103"/>
      <c r="Y9653" s="130" t="s">
        <v>616</v>
      </c>
      <c r="Z9653" s="130" t="s">
        <v>432</v>
      </c>
    </row>
    <row r="9654">
      <c r="L9654" s="116"/>
      <c r="M9654" s="116"/>
      <c r="N9654" s="116"/>
      <c r="O9654" s="116"/>
      <c r="T9654" s="103"/>
      <c r="Y9654" s="130" t="s">
        <v>628</v>
      </c>
      <c r="Z9654" s="130" t="s">
        <v>453</v>
      </c>
    </row>
    <row r="9655">
      <c r="L9655" s="116"/>
      <c r="M9655" s="116"/>
      <c r="N9655" s="116"/>
      <c r="O9655" s="116"/>
      <c r="T9655" s="103"/>
      <c r="Y9655" s="130" t="s">
        <v>67</v>
      </c>
      <c r="Z9655" s="130" t="s">
        <v>435</v>
      </c>
    </row>
    <row r="9656">
      <c r="L9656" s="116"/>
      <c r="M9656" s="116"/>
      <c r="N9656" s="116"/>
      <c r="O9656" s="116"/>
      <c r="T9656" s="103"/>
      <c r="Y9656" s="130" t="s">
        <v>611</v>
      </c>
      <c r="Z9656" s="130" t="s">
        <v>404</v>
      </c>
    </row>
    <row r="9657">
      <c r="L9657" s="116"/>
      <c r="M9657" s="116"/>
      <c r="N9657" s="116"/>
      <c r="O9657" s="116"/>
      <c r="T9657" s="103"/>
      <c r="Y9657" s="130" t="s">
        <v>69</v>
      </c>
      <c r="Z9657" s="130" t="s">
        <v>468</v>
      </c>
    </row>
    <row r="9658">
      <c r="L9658" s="116"/>
      <c r="M9658" s="116"/>
      <c r="N9658" s="116"/>
      <c r="O9658" s="116"/>
      <c r="T9658" s="103"/>
      <c r="Y9658" s="130" t="s">
        <v>243</v>
      </c>
      <c r="Z9658" s="130" t="s">
        <v>486</v>
      </c>
    </row>
    <row r="9659">
      <c r="L9659" s="116"/>
      <c r="M9659" s="116"/>
      <c r="N9659" s="116"/>
      <c r="O9659" s="116"/>
      <c r="T9659" s="103"/>
      <c r="Y9659" s="130" t="s">
        <v>101</v>
      </c>
      <c r="Z9659" s="130" t="s">
        <v>374</v>
      </c>
    </row>
    <row r="9660">
      <c r="L9660" s="116"/>
      <c r="M9660" s="116"/>
      <c r="N9660" s="116"/>
      <c r="O9660" s="116"/>
      <c r="T9660" s="103"/>
      <c r="Y9660" s="130" t="s">
        <v>177</v>
      </c>
      <c r="Z9660" s="130" t="s">
        <v>475</v>
      </c>
    </row>
    <row r="9661">
      <c r="L9661" s="116"/>
      <c r="M9661" s="116"/>
      <c r="N9661" s="116"/>
      <c r="O9661" s="116"/>
      <c r="T9661" s="103"/>
      <c r="Y9661" s="130" t="s">
        <v>139</v>
      </c>
      <c r="Z9661" s="130" t="s">
        <v>427</v>
      </c>
    </row>
    <row r="9662">
      <c r="L9662" s="116"/>
      <c r="M9662" s="116"/>
      <c r="N9662" s="116"/>
      <c r="O9662" s="116"/>
      <c r="T9662" s="103"/>
      <c r="Y9662" s="130" t="s">
        <v>81</v>
      </c>
      <c r="Z9662" s="130" t="s">
        <v>413</v>
      </c>
    </row>
    <row r="9663">
      <c r="L9663" s="116"/>
      <c r="M9663" s="116"/>
      <c r="N9663" s="116"/>
      <c r="O9663" s="116"/>
      <c r="T9663" s="103"/>
      <c r="Y9663" s="130" t="s">
        <v>97</v>
      </c>
      <c r="Z9663" s="130" t="s">
        <v>471</v>
      </c>
    </row>
    <row r="9664">
      <c r="L9664" s="116"/>
      <c r="M9664" s="116"/>
      <c r="N9664" s="116"/>
      <c r="O9664" s="116"/>
      <c r="T9664" s="103"/>
      <c r="Y9664" s="130" t="s">
        <v>123</v>
      </c>
      <c r="Z9664" s="130" t="s">
        <v>480</v>
      </c>
    </row>
    <row r="9665">
      <c r="L9665" s="116"/>
      <c r="M9665" s="116"/>
      <c r="N9665" s="116"/>
      <c r="O9665" s="116"/>
      <c r="T9665" s="103"/>
      <c r="Y9665" s="130" t="s">
        <v>548</v>
      </c>
      <c r="Z9665" s="130" t="s">
        <v>464</v>
      </c>
    </row>
    <row r="9666">
      <c r="L9666" s="116"/>
      <c r="M9666" s="116"/>
      <c r="N9666" s="116"/>
      <c r="O9666" s="116"/>
      <c r="T9666" s="103"/>
      <c r="Y9666" s="130" t="s">
        <v>91</v>
      </c>
      <c r="Z9666" s="130" t="s">
        <v>483</v>
      </c>
    </row>
    <row r="9667">
      <c r="L9667" s="116"/>
      <c r="M9667" s="116"/>
      <c r="N9667" s="116"/>
      <c r="O9667" s="116"/>
      <c r="T9667" s="103"/>
      <c r="Y9667" s="130" t="s">
        <v>155</v>
      </c>
      <c r="Z9667" s="130" t="s">
        <v>372</v>
      </c>
    </row>
    <row r="9668">
      <c r="L9668" s="116"/>
      <c r="M9668" s="116"/>
      <c r="N9668" s="116"/>
      <c r="O9668" s="116"/>
      <c r="T9668" s="103"/>
      <c r="Y9668" s="130" t="s">
        <v>582</v>
      </c>
      <c r="Z9668" s="130" t="s">
        <v>451</v>
      </c>
    </row>
    <row r="9669">
      <c r="L9669" s="116"/>
      <c r="M9669" s="116"/>
      <c r="N9669" s="116"/>
      <c r="O9669" s="116"/>
      <c r="T9669" s="103"/>
      <c r="Y9669" s="130" t="s">
        <v>255</v>
      </c>
      <c r="Z9669" s="130" t="s">
        <v>425</v>
      </c>
    </row>
    <row r="9670">
      <c r="L9670" s="116"/>
      <c r="M9670" s="116"/>
      <c r="N9670" s="116"/>
      <c r="O9670" s="116"/>
      <c r="T9670" s="103"/>
      <c r="Y9670" s="130" t="s">
        <v>103</v>
      </c>
      <c r="Z9670" s="130" t="s">
        <v>464</v>
      </c>
    </row>
    <row r="9671">
      <c r="L9671" s="116"/>
      <c r="M9671" s="116"/>
      <c r="N9671" s="116"/>
      <c r="O9671" s="116"/>
      <c r="T9671" s="103"/>
      <c r="Y9671" s="130" t="s">
        <v>75</v>
      </c>
      <c r="Z9671" s="130" t="s">
        <v>398</v>
      </c>
    </row>
    <row r="9672">
      <c r="L9672" s="116"/>
      <c r="M9672" s="116"/>
      <c r="N9672" s="116"/>
      <c r="O9672" s="116"/>
      <c r="T9672" s="103"/>
      <c r="Y9672" s="130" t="s">
        <v>131</v>
      </c>
      <c r="Z9672" s="130" t="s">
        <v>432</v>
      </c>
    </row>
    <row r="9673">
      <c r="L9673" s="116"/>
      <c r="M9673" s="116"/>
      <c r="N9673" s="116"/>
      <c r="O9673" s="116"/>
      <c r="T9673" s="103"/>
      <c r="Y9673" s="130" t="s">
        <v>129</v>
      </c>
      <c r="Z9673" s="130" t="s">
        <v>372</v>
      </c>
    </row>
    <row r="9674">
      <c r="L9674" s="116"/>
      <c r="M9674" s="116"/>
      <c r="N9674" s="116"/>
      <c r="O9674" s="116"/>
      <c r="T9674" s="103"/>
      <c r="Y9674" s="130" t="s">
        <v>89</v>
      </c>
      <c r="Z9674" s="130" t="s">
        <v>417</v>
      </c>
    </row>
    <row r="9675">
      <c r="L9675" s="116"/>
      <c r="M9675" s="116"/>
      <c r="N9675" s="116"/>
      <c r="O9675" s="116"/>
      <c r="T9675" s="103"/>
      <c r="Y9675" s="130" t="s">
        <v>165</v>
      </c>
      <c r="Z9675" s="130" t="s">
        <v>478</v>
      </c>
    </row>
    <row r="9676">
      <c r="L9676" s="116"/>
      <c r="M9676" s="116"/>
      <c r="N9676" s="116"/>
      <c r="O9676" s="116"/>
      <c r="T9676" s="103"/>
      <c r="Y9676" s="130" t="s">
        <v>60</v>
      </c>
      <c r="Z9676" s="130" t="s">
        <v>417</v>
      </c>
    </row>
    <row r="9677">
      <c r="L9677" s="116"/>
      <c r="M9677" s="116"/>
      <c r="N9677" s="116"/>
      <c r="O9677" s="116"/>
      <c r="T9677" s="103"/>
      <c r="Y9677" s="130" t="s">
        <v>135</v>
      </c>
      <c r="Z9677" s="130" t="s">
        <v>459</v>
      </c>
    </row>
    <row r="9678">
      <c r="L9678" s="116"/>
      <c r="M9678" s="116"/>
      <c r="N9678" s="116"/>
      <c r="O9678" s="116"/>
      <c r="T9678" s="103"/>
      <c r="Y9678" s="130" t="s">
        <v>179</v>
      </c>
      <c r="Z9678" s="130" t="s">
        <v>490</v>
      </c>
    </row>
    <row r="9679">
      <c r="L9679" s="116"/>
      <c r="M9679" s="116"/>
      <c r="N9679" s="116"/>
      <c r="O9679" s="116"/>
      <c r="T9679" s="103"/>
      <c r="Y9679" s="130" t="s">
        <v>211</v>
      </c>
      <c r="Z9679" s="130" t="s">
        <v>492</v>
      </c>
    </row>
    <row r="9680">
      <c r="L9680" s="116"/>
      <c r="M9680" s="116"/>
      <c r="N9680" s="116"/>
      <c r="O9680" s="116"/>
      <c r="T9680" s="103"/>
      <c r="Y9680" s="130" t="s">
        <v>109</v>
      </c>
      <c r="Z9680" s="130" t="s">
        <v>490</v>
      </c>
    </row>
    <row r="9681">
      <c r="L9681" s="116"/>
      <c r="M9681" s="116"/>
      <c r="N9681" s="116"/>
      <c r="O9681" s="116"/>
      <c r="T9681" s="103"/>
      <c r="Y9681" s="130" t="s">
        <v>77</v>
      </c>
      <c r="Z9681" s="130" t="s">
        <v>427</v>
      </c>
    </row>
    <row r="9682">
      <c r="L9682" s="116"/>
      <c r="M9682" s="116"/>
      <c r="N9682" s="116"/>
      <c r="O9682" s="116"/>
      <c r="T9682" s="103"/>
      <c r="Y9682" s="130" t="s">
        <v>163</v>
      </c>
      <c r="Z9682" s="130" t="s">
        <v>372</v>
      </c>
    </row>
    <row r="9683">
      <c r="L9683" s="116"/>
      <c r="M9683" s="116"/>
      <c r="N9683" s="116"/>
      <c r="O9683" s="116"/>
      <c r="T9683" s="103"/>
      <c r="Y9683" s="130" t="s">
        <v>111</v>
      </c>
      <c r="Z9683" s="130" t="s">
        <v>372</v>
      </c>
    </row>
    <row r="9684">
      <c r="L9684" s="116"/>
      <c r="M9684" s="116"/>
      <c r="N9684" s="116"/>
      <c r="O9684" s="116"/>
      <c r="T9684" s="103"/>
      <c r="Y9684" s="130" t="s">
        <v>191</v>
      </c>
      <c r="Z9684" s="130" t="s">
        <v>384</v>
      </c>
    </row>
    <row r="9685">
      <c r="L9685" s="116"/>
      <c r="M9685" s="116"/>
      <c r="N9685" s="116"/>
      <c r="O9685" s="116"/>
      <c r="T9685" s="103"/>
      <c r="Y9685" s="130" t="s">
        <v>614</v>
      </c>
      <c r="Z9685" s="130" t="s">
        <v>492</v>
      </c>
    </row>
    <row r="9686">
      <c r="L9686" s="116"/>
      <c r="M9686" s="116"/>
      <c r="N9686" s="116"/>
      <c r="O9686" s="116"/>
      <c r="T9686" s="103"/>
      <c r="Y9686" s="130" t="s">
        <v>542</v>
      </c>
      <c r="Z9686" s="130" t="s">
        <v>421</v>
      </c>
    </row>
    <row r="9687">
      <c r="L9687" s="116"/>
      <c r="M9687" s="116"/>
      <c r="N9687" s="116"/>
      <c r="O9687" s="116"/>
      <c r="T9687" s="103"/>
      <c r="Y9687" s="130" t="s">
        <v>87</v>
      </c>
      <c r="Z9687" s="130" t="s">
        <v>439</v>
      </c>
    </row>
    <row r="9688">
      <c r="L9688" s="116"/>
      <c r="M9688" s="116"/>
      <c r="N9688" s="116"/>
      <c r="O9688" s="116"/>
      <c r="T9688" s="103"/>
      <c r="Y9688" s="130" t="s">
        <v>73</v>
      </c>
      <c r="Z9688" s="130" t="s">
        <v>489</v>
      </c>
    </row>
    <row r="9689">
      <c r="L9689" s="116"/>
      <c r="M9689" s="116"/>
      <c r="N9689" s="116"/>
      <c r="O9689" s="116"/>
      <c r="T9689" s="103"/>
      <c r="Y9689" s="130" t="s">
        <v>125</v>
      </c>
      <c r="Z9689" s="130" t="s">
        <v>367</v>
      </c>
    </row>
    <row r="9690">
      <c r="L9690" s="116"/>
      <c r="M9690" s="116"/>
      <c r="N9690" s="116"/>
      <c r="O9690" s="116"/>
      <c r="T9690" s="103"/>
      <c r="Y9690" s="130" t="s">
        <v>175</v>
      </c>
      <c r="Z9690" s="130" t="s">
        <v>498</v>
      </c>
    </row>
    <row r="9691">
      <c r="L9691" s="116"/>
      <c r="M9691" s="116"/>
      <c r="N9691" s="116"/>
      <c r="O9691" s="116"/>
      <c r="T9691" s="103"/>
      <c r="Y9691" s="130" t="s">
        <v>83</v>
      </c>
      <c r="Z9691" s="130" t="s">
        <v>427</v>
      </c>
    </row>
    <row r="9692">
      <c r="L9692" s="116"/>
      <c r="M9692" s="116"/>
      <c r="N9692" s="116"/>
      <c r="O9692" s="116"/>
      <c r="T9692" s="103"/>
      <c r="Y9692" s="130" t="s">
        <v>227</v>
      </c>
      <c r="Z9692" s="130" t="s">
        <v>490</v>
      </c>
    </row>
    <row r="9693">
      <c r="L9693" s="116"/>
      <c r="M9693" s="116"/>
      <c r="N9693" s="116"/>
      <c r="O9693" s="116"/>
      <c r="T9693" s="103"/>
      <c r="Y9693" s="130" t="s">
        <v>621</v>
      </c>
      <c r="Z9693" s="130" t="s">
        <v>490</v>
      </c>
    </row>
    <row r="9694">
      <c r="L9694" s="116"/>
      <c r="M9694" s="116"/>
      <c r="N9694" s="116"/>
      <c r="O9694" s="116"/>
      <c r="T9694" s="103"/>
      <c r="Y9694" s="130" t="s">
        <v>121</v>
      </c>
      <c r="Z9694" s="130" t="s">
        <v>367</v>
      </c>
    </row>
    <row r="9695">
      <c r="L9695" s="116"/>
      <c r="M9695" s="116"/>
      <c r="N9695" s="116"/>
      <c r="O9695" s="116"/>
      <c r="T9695" s="103"/>
      <c r="Y9695" s="130" t="s">
        <v>65</v>
      </c>
      <c r="Z9695" s="130" t="s">
        <v>417</v>
      </c>
    </row>
    <row r="9696">
      <c r="L9696" s="116"/>
      <c r="M9696" s="116"/>
      <c r="N9696" s="116"/>
      <c r="O9696" s="116"/>
      <c r="T9696" s="103"/>
      <c r="Y9696" s="130" t="s">
        <v>616</v>
      </c>
      <c r="Z9696" s="130" t="s">
        <v>432</v>
      </c>
    </row>
    <row r="9697">
      <c r="L9697" s="116"/>
      <c r="M9697" s="116"/>
      <c r="N9697" s="116"/>
      <c r="O9697" s="116"/>
      <c r="T9697" s="103"/>
      <c r="Y9697" s="130" t="s">
        <v>628</v>
      </c>
      <c r="Z9697" s="130" t="s">
        <v>453</v>
      </c>
    </row>
    <row r="9698">
      <c r="L9698" s="116"/>
      <c r="M9698" s="116"/>
      <c r="N9698" s="116"/>
      <c r="O9698" s="116"/>
      <c r="T9698" s="103"/>
      <c r="Y9698" s="130" t="s">
        <v>67</v>
      </c>
      <c r="Z9698" s="130" t="s">
        <v>435</v>
      </c>
    </row>
    <row r="9699">
      <c r="L9699" s="116"/>
      <c r="M9699" s="116"/>
      <c r="N9699" s="116"/>
      <c r="O9699" s="116"/>
      <c r="T9699" s="103"/>
      <c r="Y9699" s="130" t="s">
        <v>611</v>
      </c>
      <c r="Z9699" s="130" t="s">
        <v>404</v>
      </c>
    </row>
    <row r="9700">
      <c r="L9700" s="116"/>
      <c r="M9700" s="116"/>
      <c r="N9700" s="116"/>
      <c r="O9700" s="116"/>
      <c r="T9700" s="103"/>
      <c r="Y9700" s="130" t="s">
        <v>69</v>
      </c>
      <c r="Z9700" s="130" t="s">
        <v>468</v>
      </c>
    </row>
    <row r="9701">
      <c r="L9701" s="116"/>
      <c r="M9701" s="116"/>
      <c r="N9701" s="116"/>
      <c r="O9701" s="116"/>
      <c r="T9701" s="103"/>
      <c r="Y9701" s="130" t="s">
        <v>243</v>
      </c>
      <c r="Z9701" s="130" t="s">
        <v>486</v>
      </c>
    </row>
    <row r="9702">
      <c r="L9702" s="116"/>
      <c r="M9702" s="116"/>
      <c r="N9702" s="116"/>
      <c r="O9702" s="116"/>
      <c r="T9702" s="103"/>
      <c r="Y9702" s="130" t="s">
        <v>101</v>
      </c>
      <c r="Z9702" s="130" t="s">
        <v>374</v>
      </c>
    </row>
    <row r="9703">
      <c r="L9703" s="116"/>
      <c r="M9703" s="116"/>
      <c r="N9703" s="116"/>
      <c r="O9703" s="116"/>
      <c r="T9703" s="103"/>
      <c r="Y9703" s="130" t="s">
        <v>177</v>
      </c>
      <c r="Z9703" s="130" t="s">
        <v>475</v>
      </c>
    </row>
    <row r="9704">
      <c r="L9704" s="116"/>
      <c r="M9704" s="116"/>
      <c r="N9704" s="116"/>
      <c r="O9704" s="116"/>
      <c r="T9704" s="103"/>
      <c r="Y9704" s="130" t="s">
        <v>139</v>
      </c>
      <c r="Z9704" s="130" t="s">
        <v>427</v>
      </c>
    </row>
    <row r="9705">
      <c r="L9705" s="116"/>
      <c r="M9705" s="116"/>
      <c r="N9705" s="116"/>
      <c r="O9705" s="116"/>
      <c r="T9705" s="103"/>
      <c r="Y9705" s="130" t="s">
        <v>81</v>
      </c>
      <c r="Z9705" s="130" t="s">
        <v>413</v>
      </c>
    </row>
    <row r="9706">
      <c r="L9706" s="116"/>
      <c r="M9706" s="116"/>
      <c r="N9706" s="116"/>
      <c r="O9706" s="116"/>
      <c r="T9706" s="103"/>
      <c r="Y9706" s="130" t="s">
        <v>97</v>
      </c>
      <c r="Z9706" s="130" t="s">
        <v>471</v>
      </c>
    </row>
    <row r="9707">
      <c r="L9707" s="116"/>
      <c r="M9707" s="116"/>
      <c r="N9707" s="116"/>
      <c r="O9707" s="116"/>
      <c r="T9707" s="103"/>
      <c r="Y9707" s="130" t="s">
        <v>123</v>
      </c>
      <c r="Z9707" s="130" t="s">
        <v>480</v>
      </c>
    </row>
    <row r="9708">
      <c r="L9708" s="116"/>
      <c r="M9708" s="116"/>
      <c r="N9708" s="116"/>
      <c r="O9708" s="116"/>
      <c r="T9708" s="103"/>
      <c r="Y9708" s="130" t="s">
        <v>548</v>
      </c>
      <c r="Z9708" s="130" t="s">
        <v>464</v>
      </c>
    </row>
    <row r="9709">
      <c r="L9709" s="116"/>
      <c r="M9709" s="116"/>
      <c r="N9709" s="116"/>
      <c r="O9709" s="116"/>
      <c r="T9709" s="103"/>
      <c r="Y9709" s="130" t="s">
        <v>91</v>
      </c>
      <c r="Z9709" s="130" t="s">
        <v>483</v>
      </c>
    </row>
    <row r="9710">
      <c r="L9710" s="116"/>
      <c r="M9710" s="116"/>
      <c r="N9710" s="116"/>
      <c r="O9710" s="116"/>
      <c r="T9710" s="103"/>
      <c r="Y9710" s="130" t="s">
        <v>155</v>
      </c>
      <c r="Z9710" s="130" t="s">
        <v>372</v>
      </c>
    </row>
    <row r="9711">
      <c r="L9711" s="116"/>
      <c r="M9711" s="116"/>
      <c r="N9711" s="116"/>
      <c r="O9711" s="116"/>
      <c r="T9711" s="103"/>
      <c r="Y9711" s="130" t="s">
        <v>582</v>
      </c>
      <c r="Z9711" s="130" t="s">
        <v>451</v>
      </c>
    </row>
    <row r="9712">
      <c r="L9712" s="116"/>
      <c r="M9712" s="116"/>
      <c r="N9712" s="116"/>
      <c r="O9712" s="116"/>
      <c r="T9712" s="103"/>
      <c r="Y9712" s="130" t="s">
        <v>255</v>
      </c>
      <c r="Z9712" s="130" t="s">
        <v>425</v>
      </c>
    </row>
    <row r="9713">
      <c r="L9713" s="116"/>
      <c r="M9713" s="116"/>
      <c r="N9713" s="116"/>
      <c r="O9713" s="116"/>
      <c r="T9713" s="103"/>
      <c r="Y9713" s="130" t="s">
        <v>103</v>
      </c>
      <c r="Z9713" s="130" t="s">
        <v>464</v>
      </c>
    </row>
    <row r="9714">
      <c r="L9714" s="116"/>
      <c r="M9714" s="116"/>
      <c r="N9714" s="116"/>
      <c r="O9714" s="116"/>
      <c r="T9714" s="103"/>
      <c r="Y9714" s="130" t="s">
        <v>75</v>
      </c>
      <c r="Z9714" s="130" t="s">
        <v>398</v>
      </c>
    </row>
    <row r="9715">
      <c r="L9715" s="116"/>
      <c r="M9715" s="116"/>
      <c r="N9715" s="116"/>
      <c r="O9715" s="116"/>
      <c r="T9715" s="103"/>
      <c r="Y9715" s="130" t="s">
        <v>131</v>
      </c>
      <c r="Z9715" s="130" t="s">
        <v>432</v>
      </c>
    </row>
    <row r="9716">
      <c r="L9716" s="116"/>
      <c r="M9716" s="116"/>
      <c r="N9716" s="116"/>
      <c r="O9716" s="116"/>
      <c r="T9716" s="103"/>
      <c r="Y9716" s="130" t="s">
        <v>129</v>
      </c>
      <c r="Z9716" s="130" t="s">
        <v>372</v>
      </c>
    </row>
    <row r="9717">
      <c r="L9717" s="116"/>
      <c r="M9717" s="116"/>
      <c r="N9717" s="116"/>
      <c r="O9717" s="116"/>
      <c r="T9717" s="103"/>
      <c r="Y9717" s="130" t="s">
        <v>89</v>
      </c>
      <c r="Z9717" s="130" t="s">
        <v>417</v>
      </c>
    </row>
    <row r="9718">
      <c r="L9718" s="116"/>
      <c r="M9718" s="116"/>
      <c r="N9718" s="116"/>
      <c r="O9718" s="116"/>
      <c r="T9718" s="103"/>
      <c r="Y9718" s="130" t="s">
        <v>165</v>
      </c>
      <c r="Z9718" s="130" t="s">
        <v>478</v>
      </c>
    </row>
    <row r="9719">
      <c r="L9719" s="116"/>
      <c r="M9719" s="116"/>
      <c r="N9719" s="116"/>
      <c r="O9719" s="116"/>
      <c r="T9719" s="103"/>
      <c r="Y9719" s="130" t="s">
        <v>625</v>
      </c>
      <c r="Z9719" s="130" t="s">
        <v>381</v>
      </c>
    </row>
    <row r="9720">
      <c r="L9720" s="116"/>
      <c r="M9720" s="116"/>
      <c r="N9720" s="116"/>
      <c r="O9720" s="116"/>
      <c r="T9720" s="103"/>
      <c r="Y9720" s="130" t="s">
        <v>60</v>
      </c>
      <c r="Z9720" s="130" t="s">
        <v>417</v>
      </c>
    </row>
    <row r="9721">
      <c r="L9721" s="116"/>
      <c r="M9721" s="116"/>
      <c r="N9721" s="116"/>
      <c r="O9721" s="116"/>
      <c r="T9721" s="103"/>
      <c r="Y9721" s="130" t="s">
        <v>135</v>
      </c>
      <c r="Z9721" s="130" t="s">
        <v>459</v>
      </c>
    </row>
    <row r="9722">
      <c r="L9722" s="116"/>
      <c r="M9722" s="116"/>
      <c r="N9722" s="116"/>
      <c r="O9722" s="116"/>
      <c r="T9722" s="103"/>
      <c r="Y9722" s="130" t="s">
        <v>179</v>
      </c>
      <c r="Z9722" s="130" t="s">
        <v>490</v>
      </c>
    </row>
    <row r="9723">
      <c r="L9723" s="116"/>
      <c r="M9723" s="116"/>
      <c r="N9723" s="116"/>
      <c r="O9723" s="116"/>
      <c r="T9723" s="103"/>
      <c r="Y9723" s="130" t="s">
        <v>211</v>
      </c>
      <c r="Z9723" s="130" t="s">
        <v>492</v>
      </c>
    </row>
    <row r="9724">
      <c r="L9724" s="116"/>
      <c r="M9724" s="116"/>
      <c r="N9724" s="116"/>
      <c r="O9724" s="116"/>
      <c r="T9724" s="103"/>
      <c r="Y9724" s="130" t="s">
        <v>109</v>
      </c>
      <c r="Z9724" s="130" t="s">
        <v>490</v>
      </c>
    </row>
    <row r="9725">
      <c r="L9725" s="116"/>
      <c r="M9725" s="116"/>
      <c r="N9725" s="116"/>
      <c r="O9725" s="116"/>
      <c r="T9725" s="103"/>
      <c r="Y9725" s="130" t="s">
        <v>77</v>
      </c>
      <c r="Z9725" s="130" t="s">
        <v>427</v>
      </c>
    </row>
    <row r="9726">
      <c r="L9726" s="116"/>
      <c r="M9726" s="116"/>
      <c r="N9726" s="116"/>
      <c r="O9726" s="116"/>
      <c r="T9726" s="103"/>
      <c r="Y9726" s="130" t="s">
        <v>163</v>
      </c>
      <c r="Z9726" s="130" t="s">
        <v>372</v>
      </c>
    </row>
    <row r="9727">
      <c r="L9727" s="116"/>
      <c r="M9727" s="116"/>
      <c r="N9727" s="116"/>
      <c r="O9727" s="116"/>
      <c r="T9727" s="103"/>
      <c r="Y9727" s="130" t="s">
        <v>111</v>
      </c>
      <c r="Z9727" s="130" t="s">
        <v>372</v>
      </c>
    </row>
    <row r="9728">
      <c r="L9728" s="116"/>
      <c r="M9728" s="116"/>
      <c r="N9728" s="116"/>
      <c r="O9728" s="116"/>
      <c r="T9728" s="103"/>
      <c r="Y9728" s="130" t="s">
        <v>626</v>
      </c>
      <c r="Z9728" s="130" t="s">
        <v>381</v>
      </c>
    </row>
    <row r="9729">
      <c r="L9729" s="116"/>
      <c r="M9729" s="116"/>
      <c r="N9729" s="116"/>
      <c r="O9729" s="116"/>
      <c r="T9729" s="103"/>
      <c r="Y9729" s="130" t="s">
        <v>191</v>
      </c>
      <c r="Z9729" s="130" t="s">
        <v>384</v>
      </c>
    </row>
    <row r="9730">
      <c r="L9730" s="116"/>
      <c r="M9730" s="116"/>
      <c r="N9730" s="116"/>
      <c r="O9730" s="116"/>
      <c r="T9730" s="103"/>
      <c r="Y9730" s="130" t="s">
        <v>614</v>
      </c>
      <c r="Z9730" s="130" t="s">
        <v>492</v>
      </c>
    </row>
    <row r="9731">
      <c r="L9731" s="116"/>
      <c r="M9731" s="116"/>
      <c r="N9731" s="116"/>
      <c r="O9731" s="116"/>
      <c r="T9731" s="103"/>
      <c r="Y9731" s="130" t="s">
        <v>542</v>
      </c>
      <c r="Z9731" s="130" t="s">
        <v>421</v>
      </c>
    </row>
    <row r="9732">
      <c r="L9732" s="116"/>
      <c r="M9732" s="116"/>
      <c r="N9732" s="116"/>
      <c r="O9732" s="116"/>
      <c r="T9732" s="103"/>
      <c r="Y9732" s="130" t="s">
        <v>87</v>
      </c>
      <c r="Z9732" s="130" t="s">
        <v>439</v>
      </c>
    </row>
    <row r="9733">
      <c r="L9733" s="116"/>
      <c r="M9733" s="116"/>
      <c r="N9733" s="116"/>
      <c r="O9733" s="116"/>
      <c r="T9733" s="103"/>
      <c r="Y9733" s="130" t="s">
        <v>73</v>
      </c>
      <c r="Z9733" s="130" t="s">
        <v>489</v>
      </c>
    </row>
    <row r="9734">
      <c r="L9734" s="116"/>
      <c r="M9734" s="116"/>
      <c r="N9734" s="116"/>
      <c r="O9734" s="116"/>
      <c r="T9734" s="103"/>
      <c r="Y9734" s="130" t="s">
        <v>125</v>
      </c>
      <c r="Z9734" s="130" t="s">
        <v>367</v>
      </c>
    </row>
    <row r="9735">
      <c r="L9735" s="116"/>
      <c r="M9735" s="116"/>
      <c r="N9735" s="116"/>
      <c r="O9735" s="116"/>
      <c r="T9735" s="103"/>
      <c r="Y9735" s="130" t="s">
        <v>175</v>
      </c>
      <c r="Z9735" s="130" t="s">
        <v>498</v>
      </c>
    </row>
    <row r="9736">
      <c r="L9736" s="116"/>
      <c r="M9736" s="116"/>
      <c r="N9736" s="116"/>
      <c r="O9736" s="116"/>
      <c r="T9736" s="103"/>
      <c r="Y9736" s="130" t="s">
        <v>83</v>
      </c>
      <c r="Z9736" s="130" t="s">
        <v>427</v>
      </c>
    </row>
    <row r="9737">
      <c r="L9737" s="116"/>
      <c r="M9737" s="116"/>
      <c r="N9737" s="116"/>
      <c r="O9737" s="116"/>
      <c r="T9737" s="103"/>
      <c r="Y9737" s="130" t="s">
        <v>227</v>
      </c>
      <c r="Z9737" s="130" t="s">
        <v>490</v>
      </c>
    </row>
    <row r="9738">
      <c r="L9738" s="116"/>
      <c r="M9738" s="116"/>
      <c r="N9738" s="116"/>
      <c r="O9738" s="116"/>
      <c r="T9738" s="103"/>
      <c r="Y9738" s="130" t="s">
        <v>621</v>
      </c>
      <c r="Z9738" s="130" t="s">
        <v>490</v>
      </c>
    </row>
    <row r="9739">
      <c r="L9739" s="116"/>
      <c r="M9739" s="116"/>
      <c r="N9739" s="116"/>
      <c r="O9739" s="116"/>
      <c r="T9739" s="103"/>
      <c r="Y9739" s="130" t="s">
        <v>121</v>
      </c>
      <c r="Z9739" s="130" t="s">
        <v>367</v>
      </c>
    </row>
    <row r="9740">
      <c r="L9740" s="116"/>
      <c r="M9740" s="116"/>
      <c r="N9740" s="116"/>
      <c r="O9740" s="116"/>
      <c r="T9740" s="103"/>
      <c r="Y9740" s="130" t="s">
        <v>65</v>
      </c>
      <c r="Z9740" s="130" t="s">
        <v>417</v>
      </c>
    </row>
    <row r="9741">
      <c r="L9741" s="116"/>
      <c r="M9741" s="116"/>
      <c r="N9741" s="116"/>
      <c r="O9741" s="116"/>
      <c r="T9741" s="103"/>
      <c r="Y9741" s="130" t="s">
        <v>616</v>
      </c>
      <c r="Z9741" s="130" t="s">
        <v>432</v>
      </c>
    </row>
    <row r="9742">
      <c r="L9742" s="116"/>
      <c r="M9742" s="116"/>
      <c r="N9742" s="116"/>
      <c r="O9742" s="116"/>
      <c r="T9742" s="103"/>
      <c r="Y9742" s="130" t="s">
        <v>628</v>
      </c>
      <c r="Z9742" s="130" t="s">
        <v>453</v>
      </c>
    </row>
    <row r="9743">
      <c r="L9743" s="116"/>
      <c r="M9743" s="116"/>
      <c r="N9743" s="116"/>
      <c r="O9743" s="116"/>
      <c r="T9743" s="103"/>
      <c r="Y9743" s="130" t="s">
        <v>67</v>
      </c>
      <c r="Z9743" s="130" t="s">
        <v>435</v>
      </c>
    </row>
    <row r="9744">
      <c r="L9744" s="116"/>
      <c r="M9744" s="116"/>
      <c r="N9744" s="116"/>
      <c r="O9744" s="116"/>
      <c r="T9744" s="103"/>
      <c r="Y9744" s="130" t="s">
        <v>611</v>
      </c>
      <c r="Z9744" s="130" t="s">
        <v>404</v>
      </c>
    </row>
    <row r="9745">
      <c r="L9745" s="116"/>
      <c r="M9745" s="116"/>
      <c r="N9745" s="116"/>
      <c r="O9745" s="116"/>
      <c r="T9745" s="103"/>
      <c r="Y9745" s="130" t="s">
        <v>69</v>
      </c>
      <c r="Z9745" s="130" t="s">
        <v>468</v>
      </c>
    </row>
    <row r="9746">
      <c r="L9746" s="116"/>
      <c r="M9746" s="116"/>
      <c r="N9746" s="116"/>
      <c r="O9746" s="116"/>
      <c r="T9746" s="103"/>
      <c r="Y9746" s="130" t="s">
        <v>243</v>
      </c>
      <c r="Z9746" s="130" t="s">
        <v>486</v>
      </c>
    </row>
    <row r="9747">
      <c r="L9747" s="116"/>
      <c r="M9747" s="116"/>
      <c r="N9747" s="116"/>
      <c r="O9747" s="116"/>
      <c r="T9747" s="103"/>
      <c r="Y9747" s="130" t="s">
        <v>101</v>
      </c>
      <c r="Z9747" s="130" t="s">
        <v>374</v>
      </c>
    </row>
    <row r="9748">
      <c r="L9748" s="116"/>
      <c r="M9748" s="116"/>
      <c r="N9748" s="116"/>
      <c r="O9748" s="116"/>
      <c r="T9748" s="103"/>
      <c r="Y9748" s="130" t="s">
        <v>177</v>
      </c>
      <c r="Z9748" s="130" t="s">
        <v>475</v>
      </c>
    </row>
    <row r="9749">
      <c r="L9749" s="116"/>
      <c r="M9749" s="116"/>
      <c r="N9749" s="116"/>
      <c r="O9749" s="116"/>
      <c r="T9749" s="103"/>
      <c r="Y9749" s="130" t="s">
        <v>139</v>
      </c>
      <c r="Z9749" s="130" t="s">
        <v>427</v>
      </c>
    </row>
    <row r="9750">
      <c r="L9750" s="116"/>
      <c r="M9750" s="116"/>
      <c r="N9750" s="116"/>
      <c r="O9750" s="116"/>
      <c r="T9750" s="103"/>
      <c r="Y9750" s="130" t="s">
        <v>81</v>
      </c>
      <c r="Z9750" s="130" t="s">
        <v>413</v>
      </c>
    </row>
    <row r="9751">
      <c r="L9751" s="116"/>
      <c r="M9751" s="116"/>
      <c r="N9751" s="116"/>
      <c r="O9751" s="116"/>
      <c r="T9751" s="103"/>
      <c r="Y9751" s="130" t="s">
        <v>97</v>
      </c>
      <c r="Z9751" s="130" t="s">
        <v>471</v>
      </c>
    </row>
    <row r="9752">
      <c r="L9752" s="116"/>
      <c r="M9752" s="116"/>
      <c r="N9752" s="116"/>
      <c r="O9752" s="116"/>
      <c r="T9752" s="103"/>
      <c r="Y9752" s="130" t="s">
        <v>123</v>
      </c>
      <c r="Z9752" s="130" t="s">
        <v>480</v>
      </c>
    </row>
    <row r="9753">
      <c r="L9753" s="116"/>
      <c r="M9753" s="116"/>
      <c r="N9753" s="116"/>
      <c r="O9753" s="116"/>
      <c r="T9753" s="103"/>
      <c r="Y9753" s="130" t="s">
        <v>548</v>
      </c>
      <c r="Z9753" s="130" t="s">
        <v>464</v>
      </c>
    </row>
    <row r="9754">
      <c r="L9754" s="116"/>
      <c r="M9754" s="116"/>
      <c r="N9754" s="116"/>
      <c r="O9754" s="116"/>
      <c r="T9754" s="103"/>
      <c r="Y9754" s="130" t="s">
        <v>91</v>
      </c>
      <c r="Z9754" s="130" t="s">
        <v>483</v>
      </c>
    </row>
    <row r="9755">
      <c r="L9755" s="116"/>
      <c r="M9755" s="116"/>
      <c r="N9755" s="116"/>
      <c r="O9755" s="116"/>
      <c r="T9755" s="103"/>
      <c r="Y9755" s="130" t="s">
        <v>155</v>
      </c>
      <c r="Z9755" s="130" t="s">
        <v>372</v>
      </c>
    </row>
    <row r="9756">
      <c r="L9756" s="116"/>
      <c r="M9756" s="116"/>
      <c r="N9756" s="116"/>
      <c r="O9756" s="116"/>
      <c r="T9756" s="103"/>
      <c r="Y9756" s="130" t="s">
        <v>582</v>
      </c>
      <c r="Z9756" s="130" t="s">
        <v>451</v>
      </c>
    </row>
    <row r="9757">
      <c r="L9757" s="116"/>
      <c r="M9757" s="116"/>
      <c r="N9757" s="116"/>
      <c r="O9757" s="116"/>
      <c r="T9757" s="103"/>
      <c r="Y9757" s="130" t="s">
        <v>255</v>
      </c>
      <c r="Z9757" s="130" t="s">
        <v>425</v>
      </c>
    </row>
    <row r="9758">
      <c r="L9758" s="116"/>
      <c r="M9758" s="116"/>
      <c r="N9758" s="116"/>
      <c r="O9758" s="116"/>
      <c r="T9758" s="103"/>
      <c r="Y9758" s="130" t="s">
        <v>103</v>
      </c>
      <c r="Z9758" s="130" t="s">
        <v>464</v>
      </c>
    </row>
    <row r="9759">
      <c r="L9759" s="116"/>
      <c r="M9759" s="116"/>
      <c r="N9759" s="116"/>
      <c r="O9759" s="116"/>
      <c r="T9759" s="103"/>
      <c r="Y9759" s="130" t="s">
        <v>75</v>
      </c>
      <c r="Z9759" s="130" t="s">
        <v>398</v>
      </c>
    </row>
    <row r="9760">
      <c r="L9760" s="116"/>
      <c r="M9760" s="116"/>
      <c r="N9760" s="116"/>
      <c r="O9760" s="116"/>
      <c r="T9760" s="103"/>
      <c r="Y9760" s="130" t="s">
        <v>131</v>
      </c>
      <c r="Z9760" s="130" t="s">
        <v>432</v>
      </c>
    </row>
    <row r="9761">
      <c r="L9761" s="116"/>
      <c r="M9761" s="116"/>
      <c r="N9761" s="116"/>
      <c r="O9761" s="116"/>
      <c r="T9761" s="103"/>
      <c r="Y9761" s="130" t="s">
        <v>197</v>
      </c>
      <c r="Z9761" s="130" t="s">
        <v>490</v>
      </c>
    </row>
    <row r="9762">
      <c r="L9762" s="116"/>
      <c r="M9762" s="116"/>
      <c r="N9762" s="116"/>
      <c r="O9762" s="116"/>
      <c r="T9762" s="103"/>
      <c r="Y9762" s="130" t="s">
        <v>129</v>
      </c>
      <c r="Z9762" s="130" t="s">
        <v>372</v>
      </c>
    </row>
    <row r="9763">
      <c r="L9763" s="116"/>
      <c r="M9763" s="116"/>
      <c r="N9763" s="116"/>
      <c r="O9763" s="116"/>
      <c r="T9763" s="103"/>
      <c r="Y9763" s="130" t="s">
        <v>89</v>
      </c>
      <c r="Z9763" s="130" t="s">
        <v>417</v>
      </c>
    </row>
    <row r="9764">
      <c r="L9764" s="116"/>
      <c r="M9764" s="116"/>
      <c r="N9764" s="116"/>
      <c r="O9764" s="116"/>
      <c r="T9764" s="103"/>
      <c r="Y9764" s="130" t="s">
        <v>165</v>
      </c>
      <c r="Z9764" s="130" t="s">
        <v>478</v>
      </c>
    </row>
    <row r="9765">
      <c r="L9765" s="116"/>
      <c r="M9765" s="116"/>
      <c r="N9765" s="116"/>
      <c r="O9765" s="116"/>
      <c r="T9765" s="103"/>
      <c r="Y9765" s="130" t="s">
        <v>60</v>
      </c>
      <c r="Z9765" s="130" t="s">
        <v>417</v>
      </c>
    </row>
    <row r="9766">
      <c r="L9766" s="116"/>
      <c r="M9766" s="116"/>
      <c r="N9766" s="116"/>
      <c r="O9766" s="116"/>
      <c r="T9766" s="103"/>
      <c r="Y9766" s="130" t="s">
        <v>135</v>
      </c>
      <c r="Z9766" s="130" t="s">
        <v>459</v>
      </c>
    </row>
    <row r="9767">
      <c r="L9767" s="116"/>
      <c r="M9767" s="116"/>
      <c r="N9767" s="116"/>
      <c r="O9767" s="116"/>
      <c r="T9767" s="103"/>
      <c r="Y9767" s="130" t="s">
        <v>179</v>
      </c>
      <c r="Z9767" s="130" t="s">
        <v>490</v>
      </c>
    </row>
    <row r="9768">
      <c r="L9768" s="116"/>
      <c r="M9768" s="116"/>
      <c r="N9768" s="116"/>
      <c r="O9768" s="116"/>
      <c r="T9768" s="103"/>
      <c r="Y9768" s="130" t="s">
        <v>211</v>
      </c>
      <c r="Z9768" s="130" t="s">
        <v>492</v>
      </c>
    </row>
    <row r="9769">
      <c r="L9769" s="116"/>
      <c r="M9769" s="116"/>
      <c r="N9769" s="116"/>
      <c r="O9769" s="116"/>
      <c r="T9769" s="103"/>
      <c r="Y9769" s="130" t="s">
        <v>109</v>
      </c>
      <c r="Z9769" s="130" t="s">
        <v>490</v>
      </c>
    </row>
    <row r="9770">
      <c r="L9770" s="116"/>
      <c r="M9770" s="116"/>
      <c r="N9770" s="116"/>
      <c r="O9770" s="116"/>
      <c r="T9770" s="103"/>
      <c r="Y9770" s="130" t="s">
        <v>77</v>
      </c>
      <c r="Z9770" s="130" t="s">
        <v>427</v>
      </c>
    </row>
    <row r="9771">
      <c r="L9771" s="116"/>
      <c r="M9771" s="116"/>
      <c r="N9771" s="116"/>
      <c r="O9771" s="116"/>
      <c r="T9771" s="103"/>
      <c r="Y9771" s="130" t="s">
        <v>163</v>
      </c>
      <c r="Z9771" s="130" t="s">
        <v>372</v>
      </c>
    </row>
    <row r="9772">
      <c r="L9772" s="116"/>
      <c r="M9772" s="116"/>
      <c r="N9772" s="116"/>
      <c r="O9772" s="116"/>
      <c r="T9772" s="103"/>
      <c r="Y9772" s="130" t="s">
        <v>111</v>
      </c>
      <c r="Z9772" s="130" t="s">
        <v>372</v>
      </c>
    </row>
    <row r="9773">
      <c r="L9773" s="116"/>
      <c r="M9773" s="116"/>
      <c r="N9773" s="116"/>
      <c r="O9773" s="116"/>
      <c r="T9773" s="103"/>
      <c r="Y9773" s="130" t="s">
        <v>191</v>
      </c>
      <c r="Z9773" s="130" t="s">
        <v>384</v>
      </c>
    </row>
    <row r="9774">
      <c r="L9774" s="116"/>
      <c r="M9774" s="116"/>
      <c r="N9774" s="116"/>
      <c r="O9774" s="116"/>
      <c r="T9774" s="103"/>
      <c r="Y9774" s="130" t="s">
        <v>614</v>
      </c>
      <c r="Z9774" s="130" t="s">
        <v>492</v>
      </c>
    </row>
    <row r="9775">
      <c r="L9775" s="116"/>
      <c r="M9775" s="116"/>
      <c r="N9775" s="116"/>
      <c r="O9775" s="116"/>
      <c r="T9775" s="103"/>
      <c r="Y9775" s="130" t="s">
        <v>542</v>
      </c>
      <c r="Z9775" s="130" t="s">
        <v>421</v>
      </c>
    </row>
    <row r="9776">
      <c r="L9776" s="116"/>
      <c r="M9776" s="116"/>
      <c r="N9776" s="116"/>
      <c r="O9776" s="116"/>
      <c r="T9776" s="103"/>
      <c r="Y9776" s="130" t="s">
        <v>87</v>
      </c>
      <c r="Z9776" s="130" t="s">
        <v>439</v>
      </c>
    </row>
    <row r="9777">
      <c r="L9777" s="116"/>
      <c r="M9777" s="116"/>
      <c r="N9777" s="116"/>
      <c r="O9777" s="116"/>
      <c r="T9777" s="103"/>
      <c r="Y9777" s="130" t="s">
        <v>73</v>
      </c>
      <c r="Z9777" s="130" t="s">
        <v>489</v>
      </c>
    </row>
    <row r="9778">
      <c r="L9778" s="116"/>
      <c r="M9778" s="116"/>
      <c r="N9778" s="116"/>
      <c r="O9778" s="116"/>
      <c r="T9778" s="103"/>
      <c r="Y9778" s="130" t="s">
        <v>125</v>
      </c>
      <c r="Z9778" s="130" t="s">
        <v>367</v>
      </c>
    </row>
    <row r="9779">
      <c r="L9779" s="116"/>
      <c r="M9779" s="116"/>
      <c r="N9779" s="116"/>
      <c r="O9779" s="116"/>
      <c r="T9779" s="103"/>
      <c r="Y9779" s="130" t="s">
        <v>175</v>
      </c>
      <c r="Z9779" s="130" t="s">
        <v>498</v>
      </c>
    </row>
    <row r="9780">
      <c r="L9780" s="116"/>
      <c r="M9780" s="116"/>
      <c r="N9780" s="116"/>
      <c r="O9780" s="116"/>
      <c r="T9780" s="103"/>
      <c r="Y9780" s="130" t="s">
        <v>83</v>
      </c>
      <c r="Z9780" s="130" t="s">
        <v>427</v>
      </c>
    </row>
    <row r="9781">
      <c r="L9781" s="116"/>
      <c r="M9781" s="116"/>
      <c r="N9781" s="116"/>
      <c r="O9781" s="116"/>
      <c r="T9781" s="103"/>
      <c r="Y9781" s="130" t="s">
        <v>227</v>
      </c>
      <c r="Z9781" s="130" t="s">
        <v>490</v>
      </c>
    </row>
    <row r="9782">
      <c r="L9782" s="116"/>
      <c r="M9782" s="116"/>
      <c r="N9782" s="116"/>
      <c r="O9782" s="116"/>
      <c r="T9782" s="103"/>
      <c r="Y9782" s="130" t="s">
        <v>621</v>
      </c>
      <c r="Z9782" s="130" t="s">
        <v>490</v>
      </c>
    </row>
    <row r="9783">
      <c r="L9783" s="116"/>
      <c r="M9783" s="116"/>
      <c r="N9783" s="116"/>
      <c r="O9783" s="116"/>
      <c r="T9783" s="103"/>
      <c r="Y9783" s="130" t="s">
        <v>235</v>
      </c>
      <c r="Z9783" s="130" t="s">
        <v>490</v>
      </c>
    </row>
    <row r="9784">
      <c r="L9784" s="116"/>
      <c r="M9784" s="116"/>
      <c r="N9784" s="116"/>
      <c r="O9784" s="116"/>
      <c r="T9784" s="103"/>
      <c r="Y9784" s="130" t="s">
        <v>121</v>
      </c>
      <c r="Z9784" s="130" t="s">
        <v>367</v>
      </c>
    </row>
    <row r="9785">
      <c r="L9785" s="116"/>
      <c r="M9785" s="116"/>
      <c r="N9785" s="116"/>
      <c r="O9785" s="116"/>
      <c r="T9785" s="103"/>
      <c r="Y9785" s="130" t="s">
        <v>65</v>
      </c>
      <c r="Z9785" s="130" t="s">
        <v>417</v>
      </c>
    </row>
    <row r="9786">
      <c r="L9786" s="116"/>
      <c r="M9786" s="116"/>
      <c r="N9786" s="116"/>
      <c r="O9786" s="116"/>
      <c r="T9786" s="103"/>
      <c r="Y9786" s="130" t="s">
        <v>616</v>
      </c>
      <c r="Z9786" s="130" t="s">
        <v>432</v>
      </c>
    </row>
    <row r="9787">
      <c r="L9787" s="116"/>
      <c r="M9787" s="116"/>
      <c r="N9787" s="116"/>
      <c r="O9787" s="116"/>
      <c r="T9787" s="103"/>
      <c r="Y9787" s="130" t="s">
        <v>628</v>
      </c>
      <c r="Z9787" s="130" t="s">
        <v>453</v>
      </c>
    </row>
    <row r="9788">
      <c r="L9788" s="116"/>
      <c r="M9788" s="116"/>
      <c r="N9788" s="116"/>
      <c r="O9788" s="116"/>
      <c r="T9788" s="103"/>
      <c r="Y9788" s="130" t="s">
        <v>67</v>
      </c>
      <c r="Z9788" s="130" t="s">
        <v>435</v>
      </c>
    </row>
    <row r="9789">
      <c r="L9789" s="116"/>
      <c r="M9789" s="116"/>
      <c r="N9789" s="116"/>
      <c r="O9789" s="116"/>
      <c r="T9789" s="103"/>
      <c r="Y9789" s="130" t="s">
        <v>611</v>
      </c>
      <c r="Z9789" s="130" t="s">
        <v>404</v>
      </c>
    </row>
    <row r="9790">
      <c r="L9790" s="116"/>
      <c r="M9790" s="116"/>
      <c r="N9790" s="116"/>
      <c r="O9790" s="116"/>
      <c r="T9790" s="103"/>
      <c r="Y9790" s="130" t="s">
        <v>69</v>
      </c>
      <c r="Z9790" s="130" t="s">
        <v>468</v>
      </c>
    </row>
    <row r="9791">
      <c r="L9791" s="116"/>
      <c r="M9791" s="116"/>
      <c r="N9791" s="116"/>
      <c r="O9791" s="116"/>
      <c r="T9791" s="103"/>
      <c r="Y9791" s="130" t="s">
        <v>243</v>
      </c>
      <c r="Z9791" s="130" t="s">
        <v>486</v>
      </c>
    </row>
    <row r="9792">
      <c r="L9792" s="116"/>
      <c r="M9792" s="116"/>
      <c r="N9792" s="116"/>
      <c r="O9792" s="116"/>
      <c r="T9792" s="103"/>
      <c r="Y9792" s="130" t="s">
        <v>101</v>
      </c>
      <c r="Z9792" s="130" t="s">
        <v>374</v>
      </c>
    </row>
    <row r="9793">
      <c r="L9793" s="116"/>
      <c r="M9793" s="116"/>
      <c r="N9793" s="116"/>
      <c r="O9793" s="116"/>
      <c r="T9793" s="103"/>
      <c r="Y9793" s="130" t="s">
        <v>139</v>
      </c>
      <c r="Z9793" s="130" t="s">
        <v>427</v>
      </c>
    </row>
    <row r="9794">
      <c r="L9794" s="116"/>
      <c r="M9794" s="116"/>
      <c r="N9794" s="116"/>
      <c r="O9794" s="116"/>
      <c r="T9794" s="103"/>
      <c r="Y9794" s="130" t="s">
        <v>81</v>
      </c>
      <c r="Z9794" s="130" t="s">
        <v>413</v>
      </c>
    </row>
    <row r="9795">
      <c r="L9795" s="116"/>
      <c r="M9795" s="116"/>
      <c r="N9795" s="116"/>
      <c r="O9795" s="116"/>
      <c r="T9795" s="103"/>
      <c r="Y9795" s="130" t="s">
        <v>97</v>
      </c>
      <c r="Z9795" s="130" t="s">
        <v>471</v>
      </c>
    </row>
    <row r="9796">
      <c r="L9796" s="116"/>
      <c r="M9796" s="116"/>
      <c r="N9796" s="116"/>
      <c r="O9796" s="116"/>
      <c r="T9796" s="103"/>
      <c r="Y9796" s="130" t="s">
        <v>123</v>
      </c>
      <c r="Z9796" s="130" t="s">
        <v>480</v>
      </c>
    </row>
    <row r="9797">
      <c r="L9797" s="116"/>
      <c r="M9797" s="116"/>
      <c r="N9797" s="116"/>
      <c r="O9797" s="116"/>
      <c r="T9797" s="103"/>
      <c r="Y9797" s="130" t="s">
        <v>91</v>
      </c>
      <c r="Z9797" s="130" t="s">
        <v>483</v>
      </c>
    </row>
    <row r="9798">
      <c r="L9798" s="116"/>
      <c r="M9798" s="116"/>
      <c r="N9798" s="116"/>
      <c r="O9798" s="116"/>
      <c r="T9798" s="103"/>
      <c r="Y9798" s="130" t="s">
        <v>155</v>
      </c>
      <c r="Z9798" s="130" t="s">
        <v>372</v>
      </c>
    </row>
    <row r="9799">
      <c r="L9799" s="116"/>
      <c r="M9799" s="116"/>
      <c r="N9799" s="116"/>
      <c r="O9799" s="116"/>
      <c r="T9799" s="103"/>
      <c r="Y9799" s="130" t="s">
        <v>582</v>
      </c>
      <c r="Z9799" s="130" t="s">
        <v>451</v>
      </c>
    </row>
    <row r="9800">
      <c r="L9800" s="116"/>
      <c r="M9800" s="116"/>
      <c r="N9800" s="116"/>
      <c r="O9800" s="116"/>
      <c r="T9800" s="103"/>
      <c r="Y9800" s="130" t="s">
        <v>255</v>
      </c>
      <c r="Z9800" s="130" t="s">
        <v>425</v>
      </c>
    </row>
    <row r="9801">
      <c r="L9801" s="116"/>
      <c r="M9801" s="116"/>
      <c r="N9801" s="116"/>
      <c r="O9801" s="116"/>
      <c r="T9801" s="103"/>
      <c r="Y9801" s="130" t="s">
        <v>103</v>
      </c>
      <c r="Z9801" s="130" t="s">
        <v>464</v>
      </c>
    </row>
    <row r="9802">
      <c r="L9802" s="116"/>
      <c r="M9802" s="116"/>
      <c r="N9802" s="116"/>
      <c r="O9802" s="116"/>
      <c r="T9802" s="103"/>
      <c r="Y9802" s="130" t="s">
        <v>75</v>
      </c>
      <c r="Z9802" s="130" t="s">
        <v>398</v>
      </c>
    </row>
    <row r="9803">
      <c r="L9803" s="116"/>
      <c r="M9803" s="116"/>
      <c r="N9803" s="116"/>
      <c r="O9803" s="116"/>
      <c r="T9803" s="103"/>
      <c r="Y9803" s="130" t="s">
        <v>131</v>
      </c>
      <c r="Z9803" s="130" t="s">
        <v>432</v>
      </c>
    </row>
    <row r="9804">
      <c r="L9804" s="116"/>
      <c r="M9804" s="116"/>
      <c r="N9804" s="116"/>
      <c r="O9804" s="116"/>
      <c r="T9804" s="103"/>
      <c r="Y9804" s="130" t="s">
        <v>197</v>
      </c>
      <c r="Z9804" s="130" t="s">
        <v>490</v>
      </c>
    </row>
    <row r="9805">
      <c r="L9805" s="116"/>
      <c r="M9805" s="116"/>
      <c r="N9805" s="116"/>
      <c r="O9805" s="116"/>
      <c r="T9805" s="103"/>
      <c r="Y9805" s="130" t="s">
        <v>129</v>
      </c>
      <c r="Z9805" s="130" t="s">
        <v>372</v>
      </c>
    </row>
    <row r="9806">
      <c r="L9806" s="116"/>
      <c r="M9806" s="116"/>
      <c r="N9806" s="116"/>
      <c r="O9806" s="116"/>
      <c r="T9806" s="103"/>
      <c r="Y9806" s="130" t="s">
        <v>89</v>
      </c>
      <c r="Z9806" s="130" t="s">
        <v>417</v>
      </c>
    </row>
    <row r="9807">
      <c r="L9807" s="116"/>
      <c r="M9807" s="116"/>
      <c r="N9807" s="116"/>
      <c r="O9807" s="116"/>
      <c r="T9807" s="103"/>
      <c r="Y9807" s="130" t="s">
        <v>60</v>
      </c>
      <c r="Z9807" s="130" t="s">
        <v>417</v>
      </c>
    </row>
    <row r="9808">
      <c r="L9808" s="116"/>
      <c r="M9808" s="116"/>
      <c r="N9808" s="116"/>
      <c r="O9808" s="116"/>
      <c r="T9808" s="103"/>
      <c r="Y9808" s="130" t="s">
        <v>135</v>
      </c>
      <c r="Z9808" s="130" t="s">
        <v>459</v>
      </c>
    </row>
    <row r="9809">
      <c r="L9809" s="116"/>
      <c r="M9809" s="116"/>
      <c r="N9809" s="116"/>
      <c r="O9809" s="116"/>
      <c r="T9809" s="103"/>
      <c r="Y9809" s="130" t="s">
        <v>179</v>
      </c>
      <c r="Z9809" s="130" t="s">
        <v>490</v>
      </c>
    </row>
    <row r="9810">
      <c r="L9810" s="116"/>
      <c r="M9810" s="116"/>
      <c r="N9810" s="116"/>
      <c r="O9810" s="116"/>
      <c r="T9810" s="103"/>
      <c r="Y9810" s="130" t="s">
        <v>211</v>
      </c>
      <c r="Z9810" s="130" t="s">
        <v>492</v>
      </c>
    </row>
    <row r="9811">
      <c r="L9811" s="116"/>
      <c r="M9811" s="116"/>
      <c r="N9811" s="116"/>
      <c r="O9811" s="116"/>
      <c r="T9811" s="103"/>
      <c r="Y9811" s="130" t="s">
        <v>109</v>
      </c>
      <c r="Z9811" s="130" t="s">
        <v>490</v>
      </c>
    </row>
    <row r="9812">
      <c r="L9812" s="116"/>
      <c r="M9812" s="116"/>
      <c r="N9812" s="116"/>
      <c r="O9812" s="116"/>
      <c r="T9812" s="103"/>
      <c r="Y9812" s="130" t="s">
        <v>77</v>
      </c>
      <c r="Z9812" s="130" t="s">
        <v>427</v>
      </c>
    </row>
    <row r="9813">
      <c r="L9813" s="116"/>
      <c r="M9813" s="116"/>
      <c r="N9813" s="116"/>
      <c r="O9813" s="116"/>
      <c r="T9813" s="103"/>
      <c r="Y9813" s="130" t="s">
        <v>163</v>
      </c>
      <c r="Z9813" s="130" t="s">
        <v>372</v>
      </c>
    </row>
    <row r="9814">
      <c r="L9814" s="116"/>
      <c r="M9814" s="116"/>
      <c r="N9814" s="116"/>
      <c r="O9814" s="116"/>
      <c r="T9814" s="103"/>
      <c r="Y9814" s="130" t="s">
        <v>111</v>
      </c>
      <c r="Z9814" s="130" t="s">
        <v>372</v>
      </c>
    </row>
    <row r="9815">
      <c r="L9815" s="116"/>
      <c r="M9815" s="116"/>
      <c r="N9815" s="116"/>
      <c r="O9815" s="116"/>
      <c r="T9815" s="103"/>
      <c r="Y9815" s="130" t="s">
        <v>191</v>
      </c>
      <c r="Z9815" s="130" t="s">
        <v>384</v>
      </c>
    </row>
    <row r="9816">
      <c r="L9816" s="116"/>
      <c r="M9816" s="116"/>
      <c r="N9816" s="116"/>
      <c r="O9816" s="116"/>
      <c r="T9816" s="103"/>
      <c r="Y9816" s="130" t="s">
        <v>614</v>
      </c>
      <c r="Z9816" s="130" t="s">
        <v>492</v>
      </c>
    </row>
    <row r="9817">
      <c r="L9817" s="116"/>
      <c r="M9817" s="116"/>
      <c r="N9817" s="116"/>
      <c r="O9817" s="116"/>
      <c r="T9817" s="103"/>
      <c r="Y9817" s="130" t="s">
        <v>542</v>
      </c>
      <c r="Z9817" s="130" t="s">
        <v>421</v>
      </c>
    </row>
    <row r="9818">
      <c r="L9818" s="116"/>
      <c r="M9818" s="116"/>
      <c r="N9818" s="116"/>
      <c r="O9818" s="116"/>
      <c r="T9818" s="103"/>
      <c r="Y9818" s="130" t="s">
        <v>87</v>
      </c>
      <c r="Z9818" s="130" t="s">
        <v>439</v>
      </c>
    </row>
    <row r="9819">
      <c r="L9819" s="116"/>
      <c r="M9819" s="116"/>
      <c r="N9819" s="116"/>
      <c r="O9819" s="116"/>
      <c r="T9819" s="103"/>
      <c r="Y9819" s="130" t="s">
        <v>73</v>
      </c>
      <c r="Z9819" s="130" t="s">
        <v>489</v>
      </c>
    </row>
    <row r="9820">
      <c r="L9820" s="116"/>
      <c r="M9820" s="116"/>
      <c r="N9820" s="116"/>
      <c r="O9820" s="116"/>
      <c r="T9820" s="103"/>
      <c r="Y9820" s="130" t="s">
        <v>125</v>
      </c>
      <c r="Z9820" s="130" t="s">
        <v>367</v>
      </c>
    </row>
    <row r="9821">
      <c r="L9821" s="116"/>
      <c r="M9821" s="116"/>
      <c r="N9821" s="116"/>
      <c r="O9821" s="116"/>
      <c r="T9821" s="103"/>
      <c r="Y9821" s="130" t="s">
        <v>175</v>
      </c>
      <c r="Z9821" s="130" t="s">
        <v>498</v>
      </c>
    </row>
    <row r="9822">
      <c r="L9822" s="116"/>
      <c r="M9822" s="116"/>
      <c r="N9822" s="116"/>
      <c r="O9822" s="116"/>
      <c r="T9822" s="103"/>
      <c r="Y9822" s="130" t="s">
        <v>83</v>
      </c>
      <c r="Z9822" s="130" t="s">
        <v>427</v>
      </c>
    </row>
    <row r="9823">
      <c r="L9823" s="116"/>
      <c r="M9823" s="116"/>
      <c r="N9823" s="116"/>
      <c r="O9823" s="116"/>
      <c r="T9823" s="103"/>
      <c r="Y9823" s="130" t="s">
        <v>621</v>
      </c>
      <c r="Z9823" s="130" t="s">
        <v>490</v>
      </c>
    </row>
    <row r="9824">
      <c r="L9824" s="116"/>
      <c r="M9824" s="116"/>
      <c r="N9824" s="116"/>
      <c r="O9824" s="116"/>
      <c r="T9824" s="103"/>
      <c r="Y9824" s="130" t="s">
        <v>235</v>
      </c>
      <c r="Z9824" s="130" t="s">
        <v>490</v>
      </c>
    </row>
    <row r="9825">
      <c r="L9825" s="116"/>
      <c r="M9825" s="116"/>
      <c r="N9825" s="116"/>
      <c r="O9825" s="116"/>
      <c r="T9825" s="103"/>
      <c r="Y9825" s="130" t="s">
        <v>121</v>
      </c>
      <c r="Z9825" s="130" t="s">
        <v>367</v>
      </c>
    </row>
    <row r="9826">
      <c r="L9826" s="116"/>
      <c r="M9826" s="116"/>
      <c r="N9826" s="116"/>
      <c r="O9826" s="116"/>
      <c r="T9826" s="103"/>
      <c r="Y9826" s="130" t="s">
        <v>65</v>
      </c>
      <c r="Z9826" s="130" t="s">
        <v>417</v>
      </c>
    </row>
    <row r="9827">
      <c r="L9827" s="116"/>
      <c r="M9827" s="116"/>
      <c r="N9827" s="116"/>
      <c r="O9827" s="116"/>
      <c r="T9827" s="103"/>
      <c r="Y9827" s="130" t="s">
        <v>616</v>
      </c>
      <c r="Z9827" s="130" t="s">
        <v>432</v>
      </c>
    </row>
    <row r="9828">
      <c r="L9828" s="116"/>
      <c r="M9828" s="116"/>
      <c r="N9828" s="116"/>
      <c r="O9828" s="116"/>
      <c r="T9828" s="103"/>
      <c r="Y9828" s="130" t="s">
        <v>628</v>
      </c>
      <c r="Z9828" s="130" t="s">
        <v>453</v>
      </c>
    </row>
    <row r="9829">
      <c r="L9829" s="116"/>
      <c r="M9829" s="116"/>
      <c r="N9829" s="116"/>
      <c r="O9829" s="116"/>
      <c r="T9829" s="103"/>
      <c r="Y9829" s="130" t="s">
        <v>67</v>
      </c>
      <c r="Z9829" s="130" t="s">
        <v>435</v>
      </c>
    </row>
    <row r="9830">
      <c r="L9830" s="116"/>
      <c r="M9830" s="116"/>
      <c r="N9830" s="116"/>
      <c r="O9830" s="116"/>
      <c r="T9830" s="103"/>
      <c r="Y9830" s="130" t="s">
        <v>611</v>
      </c>
      <c r="Z9830" s="130" t="s">
        <v>404</v>
      </c>
    </row>
    <row r="9831">
      <c r="L9831" s="116"/>
      <c r="M9831" s="116"/>
      <c r="N9831" s="116"/>
      <c r="O9831" s="116"/>
      <c r="T9831" s="103"/>
      <c r="Y9831" s="130" t="s">
        <v>69</v>
      </c>
      <c r="Z9831" s="130" t="s">
        <v>468</v>
      </c>
    </row>
    <row r="9832">
      <c r="L9832" s="116"/>
      <c r="M9832" s="116"/>
      <c r="N9832" s="116"/>
      <c r="O9832" s="116"/>
      <c r="T9832" s="103"/>
      <c r="Y9832" s="130" t="s">
        <v>243</v>
      </c>
      <c r="Z9832" s="130" t="s">
        <v>486</v>
      </c>
    </row>
    <row r="9833">
      <c r="L9833" s="116"/>
      <c r="M9833" s="116"/>
      <c r="N9833" s="116"/>
      <c r="O9833" s="116"/>
      <c r="T9833" s="103"/>
      <c r="Y9833" s="130" t="s">
        <v>101</v>
      </c>
      <c r="Z9833" s="130" t="s">
        <v>374</v>
      </c>
    </row>
    <row r="9834">
      <c r="L9834" s="116"/>
      <c r="M9834" s="116"/>
      <c r="N9834" s="116"/>
      <c r="O9834" s="116"/>
      <c r="T9834" s="103"/>
      <c r="Y9834" s="130" t="s">
        <v>139</v>
      </c>
      <c r="Z9834" s="130" t="s">
        <v>427</v>
      </c>
    </row>
    <row r="9835">
      <c r="L9835" s="116"/>
      <c r="M9835" s="116"/>
      <c r="N9835" s="116"/>
      <c r="O9835" s="116"/>
      <c r="T9835" s="103"/>
      <c r="Y9835" s="130" t="s">
        <v>81</v>
      </c>
      <c r="Z9835" s="130" t="s">
        <v>413</v>
      </c>
    </row>
    <row r="9836">
      <c r="L9836" s="116"/>
      <c r="M9836" s="116"/>
      <c r="N9836" s="116"/>
      <c r="O9836" s="116"/>
      <c r="T9836" s="103"/>
      <c r="Y9836" s="130" t="s">
        <v>97</v>
      </c>
      <c r="Z9836" s="130" t="s">
        <v>471</v>
      </c>
    </row>
    <row r="9837">
      <c r="L9837" s="116"/>
      <c r="M9837" s="116"/>
      <c r="N9837" s="116"/>
      <c r="O9837" s="116"/>
      <c r="T9837" s="103"/>
      <c r="Y9837" s="130" t="s">
        <v>123</v>
      </c>
      <c r="Z9837" s="130" t="s">
        <v>480</v>
      </c>
    </row>
    <row r="9838">
      <c r="L9838" s="116"/>
      <c r="M9838" s="116"/>
      <c r="N9838" s="116"/>
      <c r="O9838" s="116"/>
      <c r="T9838" s="103"/>
      <c r="Y9838" s="130" t="s">
        <v>91</v>
      </c>
      <c r="Z9838" s="130" t="s">
        <v>483</v>
      </c>
    </row>
    <row r="9839">
      <c r="L9839" s="116"/>
      <c r="M9839" s="116"/>
      <c r="N9839" s="116"/>
      <c r="O9839" s="116"/>
      <c r="T9839" s="103"/>
      <c r="Y9839" s="130" t="s">
        <v>155</v>
      </c>
      <c r="Z9839" s="130" t="s">
        <v>372</v>
      </c>
    </row>
    <row r="9840">
      <c r="L9840" s="116"/>
      <c r="M9840" s="116"/>
      <c r="N9840" s="116"/>
      <c r="O9840" s="116"/>
      <c r="T9840" s="103"/>
      <c r="Y9840" s="130" t="s">
        <v>582</v>
      </c>
      <c r="Z9840" s="130" t="s">
        <v>451</v>
      </c>
    </row>
    <row r="9841">
      <c r="L9841" s="116"/>
      <c r="M9841" s="116"/>
      <c r="N9841" s="116"/>
      <c r="O9841" s="116"/>
      <c r="T9841" s="103"/>
      <c r="Y9841" s="130" t="s">
        <v>255</v>
      </c>
      <c r="Z9841" s="130" t="s">
        <v>425</v>
      </c>
    </row>
    <row r="9842">
      <c r="L9842" s="116"/>
      <c r="M9842" s="116"/>
      <c r="N9842" s="116"/>
      <c r="O9842" s="116"/>
      <c r="T9842" s="103"/>
      <c r="Y9842" s="130" t="s">
        <v>103</v>
      </c>
      <c r="Z9842" s="130" t="s">
        <v>464</v>
      </c>
    </row>
    <row r="9843">
      <c r="L9843" s="116"/>
      <c r="M9843" s="116"/>
      <c r="N9843" s="116"/>
      <c r="O9843" s="116"/>
      <c r="T9843" s="103"/>
      <c r="Y9843" s="130" t="s">
        <v>75</v>
      </c>
      <c r="Z9843" s="130" t="s">
        <v>398</v>
      </c>
    </row>
    <row r="9844">
      <c r="L9844" s="116"/>
      <c r="M9844" s="116"/>
      <c r="N9844" s="116"/>
      <c r="O9844" s="116"/>
      <c r="T9844" s="103"/>
      <c r="Y9844" s="130" t="s">
        <v>131</v>
      </c>
      <c r="Z9844" s="130" t="s">
        <v>432</v>
      </c>
    </row>
    <row r="9845">
      <c r="L9845" s="116"/>
      <c r="M9845" s="116"/>
      <c r="N9845" s="116"/>
      <c r="O9845" s="116"/>
      <c r="T9845" s="103"/>
      <c r="Y9845" s="130" t="s">
        <v>193</v>
      </c>
      <c r="Z9845" s="130" t="s">
        <v>490</v>
      </c>
    </row>
    <row r="9846">
      <c r="L9846" s="116"/>
      <c r="M9846" s="116"/>
      <c r="N9846" s="116"/>
      <c r="O9846" s="116"/>
      <c r="T9846" s="103"/>
      <c r="Y9846" s="130" t="s">
        <v>197</v>
      </c>
      <c r="Z9846" s="130" t="s">
        <v>490</v>
      </c>
    </row>
    <row r="9847">
      <c r="L9847" s="116"/>
      <c r="M9847" s="116"/>
      <c r="N9847" s="116"/>
      <c r="O9847" s="116"/>
      <c r="T9847" s="103"/>
      <c r="Y9847" s="130" t="s">
        <v>129</v>
      </c>
      <c r="Z9847" s="130" t="s">
        <v>372</v>
      </c>
    </row>
    <row r="9848">
      <c r="L9848" s="116"/>
      <c r="M9848" s="116"/>
      <c r="N9848" s="116"/>
      <c r="O9848" s="116"/>
      <c r="T9848" s="103"/>
      <c r="Y9848" s="130" t="s">
        <v>89</v>
      </c>
      <c r="Z9848" s="130" t="s">
        <v>417</v>
      </c>
    </row>
    <row r="9849">
      <c r="L9849" s="116"/>
      <c r="M9849" s="116"/>
      <c r="N9849" s="116"/>
      <c r="O9849" s="116"/>
      <c r="T9849" s="103"/>
      <c r="Y9849" s="130" t="s">
        <v>60</v>
      </c>
      <c r="Z9849" s="130" t="s">
        <v>417</v>
      </c>
    </row>
    <row r="9850">
      <c r="L9850" s="116"/>
      <c r="M9850" s="116"/>
      <c r="N9850" s="116"/>
      <c r="O9850" s="116"/>
      <c r="T9850" s="103"/>
      <c r="Y9850" s="130" t="s">
        <v>135</v>
      </c>
      <c r="Z9850" s="130" t="s">
        <v>459</v>
      </c>
    </row>
    <row r="9851">
      <c r="L9851" s="116"/>
      <c r="M9851" s="116"/>
      <c r="N9851" s="116"/>
      <c r="O9851" s="116"/>
      <c r="T9851" s="103"/>
      <c r="Y9851" s="130" t="s">
        <v>211</v>
      </c>
      <c r="Z9851" s="130" t="s">
        <v>492</v>
      </c>
    </row>
    <row r="9852">
      <c r="L9852" s="116"/>
      <c r="M9852" s="116"/>
      <c r="N9852" s="116"/>
      <c r="O9852" s="116"/>
      <c r="T9852" s="103"/>
      <c r="Y9852" s="130" t="s">
        <v>109</v>
      </c>
      <c r="Z9852" s="130" t="s">
        <v>490</v>
      </c>
    </row>
    <row r="9853">
      <c r="L9853" s="116"/>
      <c r="M9853" s="116"/>
      <c r="N9853" s="116"/>
      <c r="O9853" s="116"/>
      <c r="T9853" s="103"/>
      <c r="Y9853" s="130" t="s">
        <v>77</v>
      </c>
      <c r="Z9853" s="130" t="s">
        <v>427</v>
      </c>
    </row>
    <row r="9854">
      <c r="L9854" s="116"/>
      <c r="M9854" s="116"/>
      <c r="N9854" s="116"/>
      <c r="O9854" s="116"/>
      <c r="T9854" s="103"/>
      <c r="Y9854" s="130" t="s">
        <v>163</v>
      </c>
      <c r="Z9854" s="130" t="s">
        <v>372</v>
      </c>
    </row>
    <row r="9855">
      <c r="L9855" s="116"/>
      <c r="M9855" s="116"/>
      <c r="N9855" s="116"/>
      <c r="O9855" s="116"/>
      <c r="T9855" s="103"/>
      <c r="Y9855" s="130" t="s">
        <v>111</v>
      </c>
      <c r="Z9855" s="130" t="s">
        <v>372</v>
      </c>
    </row>
    <row r="9856">
      <c r="L9856" s="116"/>
      <c r="M9856" s="116"/>
      <c r="N9856" s="116"/>
      <c r="O9856" s="116"/>
      <c r="T9856" s="103"/>
      <c r="Y9856" s="130" t="s">
        <v>191</v>
      </c>
      <c r="Z9856" s="130" t="s">
        <v>384</v>
      </c>
    </row>
    <row r="9857">
      <c r="L9857" s="116"/>
      <c r="M9857" s="116"/>
      <c r="N9857" s="116"/>
      <c r="O9857" s="116"/>
      <c r="T9857" s="103"/>
      <c r="Y9857" s="130" t="s">
        <v>614</v>
      </c>
      <c r="Z9857" s="130" t="s">
        <v>492</v>
      </c>
    </row>
    <row r="9858">
      <c r="L9858" s="116"/>
      <c r="M9858" s="116"/>
      <c r="N9858" s="116"/>
      <c r="O9858" s="116"/>
      <c r="T9858" s="103"/>
      <c r="Y9858" s="130" t="s">
        <v>542</v>
      </c>
      <c r="Z9858" s="130" t="s">
        <v>421</v>
      </c>
    </row>
    <row r="9859">
      <c r="L9859" s="116"/>
      <c r="M9859" s="116"/>
      <c r="N9859" s="116"/>
      <c r="O9859" s="116"/>
      <c r="T9859" s="103"/>
      <c r="Y9859" s="130" t="s">
        <v>87</v>
      </c>
      <c r="Z9859" s="130" t="s">
        <v>439</v>
      </c>
    </row>
    <row r="9860">
      <c r="L9860" s="116"/>
      <c r="M9860" s="116"/>
      <c r="N9860" s="116"/>
      <c r="O9860" s="116"/>
      <c r="T9860" s="103"/>
      <c r="Y9860" s="130" t="s">
        <v>596</v>
      </c>
      <c r="Z9860" s="130" t="s">
        <v>419</v>
      </c>
    </row>
    <row r="9861">
      <c r="L9861" s="116"/>
      <c r="M9861" s="116"/>
      <c r="N9861" s="116"/>
      <c r="O9861" s="116"/>
      <c r="T9861" s="103"/>
      <c r="Y9861" s="130" t="s">
        <v>73</v>
      </c>
      <c r="Z9861" s="130" t="s">
        <v>489</v>
      </c>
    </row>
    <row r="9862">
      <c r="L9862" s="116"/>
      <c r="M9862" s="116"/>
      <c r="N9862" s="116"/>
      <c r="O9862" s="116"/>
      <c r="T9862" s="103"/>
      <c r="Y9862" s="130" t="s">
        <v>125</v>
      </c>
      <c r="Z9862" s="130" t="s">
        <v>367</v>
      </c>
    </row>
    <row r="9863">
      <c r="L9863" s="116"/>
      <c r="M9863" s="116"/>
      <c r="N9863" s="116"/>
      <c r="O9863" s="116"/>
      <c r="T9863" s="103"/>
      <c r="Y9863" s="130" t="s">
        <v>175</v>
      </c>
      <c r="Z9863" s="130" t="s">
        <v>498</v>
      </c>
    </row>
    <row r="9864">
      <c r="L9864" s="116"/>
      <c r="M9864" s="116"/>
      <c r="N9864" s="116"/>
      <c r="O9864" s="116"/>
      <c r="T9864" s="103"/>
      <c r="Y9864" s="130" t="s">
        <v>83</v>
      </c>
      <c r="Z9864" s="130" t="s">
        <v>427</v>
      </c>
    </row>
    <row r="9865">
      <c r="L9865" s="116"/>
      <c r="M9865" s="116"/>
      <c r="N9865" s="116"/>
      <c r="O9865" s="116"/>
      <c r="T9865" s="103"/>
      <c r="Y9865" s="130" t="s">
        <v>225</v>
      </c>
      <c r="Z9865" s="130" t="s">
        <v>490</v>
      </c>
    </row>
    <row r="9866">
      <c r="L9866" s="116"/>
      <c r="M9866" s="116"/>
      <c r="N9866" s="116"/>
      <c r="O9866" s="116"/>
      <c r="T9866" s="103"/>
      <c r="Y9866" s="130" t="s">
        <v>621</v>
      </c>
      <c r="Z9866" s="130" t="s">
        <v>490</v>
      </c>
    </row>
    <row r="9867">
      <c r="L9867" s="116"/>
      <c r="M9867" s="116"/>
      <c r="N9867" s="116"/>
      <c r="O9867" s="116"/>
      <c r="T9867" s="103"/>
      <c r="Y9867" s="130" t="s">
        <v>121</v>
      </c>
      <c r="Z9867" s="130" t="s">
        <v>367</v>
      </c>
    </row>
    <row r="9868">
      <c r="L9868" s="116"/>
      <c r="M9868" s="116"/>
      <c r="N9868" s="116"/>
      <c r="O9868" s="116"/>
      <c r="T9868" s="103"/>
      <c r="Y9868" s="130" t="s">
        <v>65</v>
      </c>
      <c r="Z9868" s="130" t="s">
        <v>417</v>
      </c>
    </row>
    <row r="9869">
      <c r="L9869" s="116"/>
      <c r="M9869" s="116"/>
      <c r="N9869" s="116"/>
      <c r="O9869" s="116"/>
      <c r="T9869" s="103"/>
      <c r="Y9869" s="130" t="s">
        <v>616</v>
      </c>
      <c r="Z9869" s="130" t="s">
        <v>432</v>
      </c>
    </row>
    <row r="9870">
      <c r="L9870" s="116"/>
      <c r="M9870" s="116"/>
      <c r="N9870" s="116"/>
      <c r="O9870" s="116"/>
      <c r="T9870" s="103"/>
      <c r="Y9870" s="130" t="s">
        <v>628</v>
      </c>
      <c r="Z9870" s="130" t="s">
        <v>453</v>
      </c>
    </row>
    <row r="9871">
      <c r="L9871" s="116"/>
      <c r="M9871" s="116"/>
      <c r="N9871" s="116"/>
      <c r="O9871" s="116"/>
      <c r="T9871" s="103"/>
      <c r="Y9871" s="130" t="s">
        <v>67</v>
      </c>
      <c r="Z9871" s="130" t="s">
        <v>435</v>
      </c>
    </row>
    <row r="9872">
      <c r="L9872" s="116"/>
      <c r="M9872" s="116"/>
      <c r="N9872" s="116"/>
      <c r="O9872" s="116"/>
      <c r="T9872" s="103"/>
      <c r="Y9872" s="130" t="s">
        <v>611</v>
      </c>
      <c r="Z9872" s="130" t="s">
        <v>404</v>
      </c>
    </row>
    <row r="9873">
      <c r="L9873" s="116"/>
      <c r="M9873" s="116"/>
      <c r="N9873" s="116"/>
      <c r="O9873" s="116"/>
      <c r="T9873" s="103"/>
      <c r="Y9873" s="130" t="s">
        <v>69</v>
      </c>
      <c r="Z9873" s="130" t="s">
        <v>468</v>
      </c>
    </row>
    <row r="9874">
      <c r="L9874" s="116"/>
      <c r="M9874" s="116"/>
      <c r="N9874" s="116"/>
      <c r="O9874" s="116"/>
      <c r="T9874" s="103"/>
      <c r="Y9874" s="130" t="s">
        <v>243</v>
      </c>
      <c r="Z9874" s="130" t="s">
        <v>486</v>
      </c>
    </row>
    <row r="9875">
      <c r="L9875" s="116"/>
      <c r="M9875" s="116"/>
      <c r="N9875" s="116"/>
      <c r="O9875" s="116"/>
      <c r="T9875" s="103"/>
      <c r="Y9875" s="130" t="s">
        <v>101</v>
      </c>
      <c r="Z9875" s="130" t="s">
        <v>374</v>
      </c>
    </row>
    <row r="9876">
      <c r="L9876" s="116"/>
      <c r="M9876" s="116"/>
      <c r="N9876" s="116"/>
      <c r="O9876" s="116"/>
      <c r="T9876" s="103"/>
      <c r="Y9876" s="130" t="s">
        <v>139</v>
      </c>
      <c r="Z9876" s="130" t="s">
        <v>427</v>
      </c>
    </row>
    <row r="9877">
      <c r="L9877" s="116"/>
      <c r="M9877" s="116"/>
      <c r="N9877" s="116"/>
      <c r="O9877" s="116"/>
      <c r="T9877" s="103"/>
      <c r="Y9877" s="130" t="s">
        <v>81</v>
      </c>
      <c r="Z9877" s="130" t="s">
        <v>413</v>
      </c>
    </row>
    <row r="9878">
      <c r="L9878" s="116"/>
      <c r="M9878" s="116"/>
      <c r="N9878" s="116"/>
      <c r="O9878" s="116"/>
      <c r="T9878" s="103"/>
      <c r="Y9878" s="130" t="s">
        <v>97</v>
      </c>
      <c r="Z9878" s="130" t="s">
        <v>471</v>
      </c>
    </row>
    <row r="9879">
      <c r="L9879" s="116"/>
      <c r="M9879" s="116"/>
      <c r="N9879" s="116"/>
      <c r="O9879" s="116"/>
      <c r="T9879" s="103"/>
      <c r="Y9879" s="130" t="s">
        <v>123</v>
      </c>
      <c r="Z9879" s="130" t="s">
        <v>480</v>
      </c>
    </row>
    <row r="9880">
      <c r="L9880" s="116"/>
      <c r="M9880" s="116"/>
      <c r="N9880" s="116"/>
      <c r="O9880" s="116"/>
      <c r="T9880" s="103"/>
      <c r="Y9880" s="130" t="s">
        <v>91</v>
      </c>
      <c r="Z9880" s="130" t="s">
        <v>483</v>
      </c>
    </row>
    <row r="9881">
      <c r="L9881" s="116"/>
      <c r="M9881" s="116"/>
      <c r="N9881" s="116"/>
      <c r="O9881" s="116"/>
      <c r="T9881" s="103"/>
      <c r="Y9881" s="130" t="s">
        <v>155</v>
      </c>
      <c r="Z9881" s="130" t="s">
        <v>372</v>
      </c>
    </row>
    <row r="9882">
      <c r="L9882" s="116"/>
      <c r="M9882" s="116"/>
      <c r="N9882" s="116"/>
      <c r="O9882" s="116"/>
      <c r="T9882" s="103"/>
      <c r="Y9882" s="130" t="s">
        <v>582</v>
      </c>
      <c r="Z9882" s="130" t="s">
        <v>451</v>
      </c>
    </row>
    <row r="9883">
      <c r="L9883" s="116"/>
      <c r="M9883" s="116"/>
      <c r="N9883" s="116"/>
      <c r="O9883" s="116"/>
      <c r="T9883" s="103"/>
      <c r="Y9883" s="130" t="s">
        <v>255</v>
      </c>
      <c r="Z9883" s="130" t="s">
        <v>425</v>
      </c>
    </row>
    <row r="9884">
      <c r="L9884" s="116"/>
      <c r="M9884" s="116"/>
      <c r="N9884" s="116"/>
      <c r="O9884" s="116"/>
      <c r="T9884" s="103"/>
      <c r="Y9884" s="130" t="s">
        <v>103</v>
      </c>
      <c r="Z9884" s="130" t="s">
        <v>464</v>
      </c>
    </row>
    <row r="9885">
      <c r="L9885" s="116"/>
      <c r="M9885" s="116"/>
      <c r="N9885" s="116"/>
      <c r="O9885" s="116"/>
      <c r="T9885" s="103"/>
      <c r="Y9885" s="130" t="s">
        <v>75</v>
      </c>
      <c r="Z9885" s="130" t="s">
        <v>398</v>
      </c>
    </row>
    <row r="9886">
      <c r="L9886" s="116"/>
      <c r="M9886" s="116"/>
      <c r="N9886" s="116"/>
      <c r="O9886" s="116"/>
      <c r="T9886" s="103"/>
      <c r="Y9886" s="130" t="s">
        <v>131</v>
      </c>
      <c r="Z9886" s="130" t="s">
        <v>432</v>
      </c>
    </row>
    <row r="9887">
      <c r="L9887" s="116"/>
      <c r="M9887" s="116"/>
      <c r="N9887" s="116"/>
      <c r="O9887" s="116"/>
      <c r="T9887" s="103"/>
      <c r="Y9887" s="130" t="s">
        <v>193</v>
      </c>
      <c r="Z9887" s="130" t="s">
        <v>490</v>
      </c>
    </row>
    <row r="9888">
      <c r="L9888" s="116"/>
      <c r="M9888" s="116"/>
      <c r="N9888" s="116"/>
      <c r="O9888" s="116"/>
      <c r="T9888" s="103"/>
      <c r="Y9888" s="130" t="s">
        <v>197</v>
      </c>
      <c r="Z9888" s="130" t="s">
        <v>490</v>
      </c>
    </row>
    <row r="9889">
      <c r="L9889" s="116"/>
      <c r="M9889" s="116"/>
      <c r="N9889" s="116"/>
      <c r="O9889" s="116"/>
      <c r="T9889" s="103"/>
      <c r="Y9889" s="130" t="s">
        <v>129</v>
      </c>
      <c r="Z9889" s="130" t="s">
        <v>372</v>
      </c>
    </row>
    <row r="9890">
      <c r="L9890" s="116"/>
      <c r="M9890" s="116"/>
      <c r="N9890" s="116"/>
      <c r="O9890" s="116"/>
      <c r="T9890" s="103"/>
      <c r="Y9890" s="130" t="s">
        <v>89</v>
      </c>
      <c r="Z9890" s="130" t="s">
        <v>417</v>
      </c>
    </row>
    <row r="9891">
      <c r="L9891" s="116"/>
      <c r="M9891" s="116"/>
      <c r="N9891" s="116"/>
      <c r="O9891" s="116"/>
      <c r="T9891" s="103"/>
      <c r="Y9891" s="130" t="s">
        <v>60</v>
      </c>
      <c r="Z9891" s="130" t="s">
        <v>417</v>
      </c>
    </row>
    <row r="9892">
      <c r="L9892" s="116"/>
      <c r="M9892" s="116"/>
      <c r="N9892" s="116"/>
      <c r="O9892" s="116"/>
      <c r="T9892" s="103"/>
      <c r="Y9892" s="130" t="s">
        <v>135</v>
      </c>
      <c r="Z9892" s="130" t="s">
        <v>459</v>
      </c>
    </row>
    <row r="9893">
      <c r="L9893" s="116"/>
      <c r="M9893" s="116"/>
      <c r="N9893" s="116"/>
      <c r="O9893" s="116"/>
      <c r="T9893" s="103"/>
      <c r="Y9893" s="130" t="s">
        <v>209</v>
      </c>
      <c r="Z9893" s="130" t="s">
        <v>490</v>
      </c>
    </row>
    <row r="9894">
      <c r="L9894" s="116"/>
      <c r="M9894" s="116"/>
      <c r="N9894" s="116"/>
      <c r="O9894" s="116"/>
      <c r="T9894" s="103"/>
      <c r="Y9894" s="130" t="s">
        <v>211</v>
      </c>
      <c r="Z9894" s="130" t="s">
        <v>492</v>
      </c>
    </row>
    <row r="9895">
      <c r="L9895" s="116"/>
      <c r="M9895" s="116"/>
      <c r="N9895" s="116"/>
      <c r="O9895" s="116"/>
      <c r="T9895" s="103"/>
      <c r="Y9895" s="130" t="s">
        <v>77</v>
      </c>
      <c r="Z9895" s="130" t="s">
        <v>427</v>
      </c>
    </row>
    <row r="9896">
      <c r="L9896" s="116"/>
      <c r="M9896" s="116"/>
      <c r="N9896" s="116"/>
      <c r="O9896" s="116"/>
      <c r="T9896" s="103"/>
      <c r="Y9896" s="130" t="s">
        <v>163</v>
      </c>
      <c r="Z9896" s="130" t="s">
        <v>372</v>
      </c>
    </row>
    <row r="9897">
      <c r="L9897" s="116"/>
      <c r="M9897" s="116"/>
      <c r="N9897" s="116"/>
      <c r="O9897" s="116"/>
      <c r="T9897" s="103"/>
      <c r="Y9897" s="130" t="s">
        <v>111</v>
      </c>
      <c r="Z9897" s="130" t="s">
        <v>372</v>
      </c>
    </row>
    <row r="9898">
      <c r="L9898" s="116"/>
      <c r="M9898" s="116"/>
      <c r="N9898" s="116"/>
      <c r="O9898" s="116"/>
      <c r="T9898" s="103"/>
      <c r="Y9898" s="130" t="s">
        <v>191</v>
      </c>
      <c r="Z9898" s="130" t="s">
        <v>384</v>
      </c>
    </row>
    <row r="9899">
      <c r="L9899" s="116"/>
      <c r="M9899" s="116"/>
      <c r="N9899" s="116"/>
      <c r="O9899" s="116"/>
      <c r="T9899" s="103"/>
      <c r="Y9899" s="130" t="s">
        <v>614</v>
      </c>
      <c r="Z9899" s="130" t="s">
        <v>492</v>
      </c>
    </row>
    <row r="9900">
      <c r="L9900" s="116"/>
      <c r="M9900" s="116"/>
      <c r="N9900" s="116"/>
      <c r="O9900" s="116"/>
      <c r="T9900" s="103"/>
      <c r="Y9900" s="130" t="s">
        <v>167</v>
      </c>
      <c r="Z9900" s="130" t="s">
        <v>372</v>
      </c>
    </row>
    <row r="9901">
      <c r="L9901" s="116"/>
      <c r="M9901" s="116"/>
      <c r="N9901" s="116"/>
      <c r="O9901" s="116"/>
      <c r="T9901" s="103"/>
      <c r="Y9901" s="130" t="s">
        <v>542</v>
      </c>
      <c r="Z9901" s="130" t="s">
        <v>421</v>
      </c>
    </row>
    <row r="9902">
      <c r="L9902" s="116"/>
      <c r="M9902" s="116"/>
      <c r="N9902" s="116"/>
      <c r="O9902" s="116"/>
      <c r="T9902" s="103"/>
      <c r="Y9902" s="130" t="s">
        <v>87</v>
      </c>
      <c r="Z9902" s="130" t="s">
        <v>439</v>
      </c>
    </row>
    <row r="9903">
      <c r="L9903" s="116"/>
      <c r="M9903" s="116"/>
      <c r="N9903" s="116"/>
      <c r="O9903" s="116"/>
      <c r="T9903" s="103"/>
      <c r="Y9903" s="130" t="s">
        <v>596</v>
      </c>
      <c r="Z9903" s="130" t="s">
        <v>419</v>
      </c>
    </row>
    <row r="9904">
      <c r="L9904" s="116"/>
      <c r="M9904" s="116"/>
      <c r="N9904" s="116"/>
      <c r="O9904" s="116"/>
      <c r="T9904" s="103"/>
      <c r="Y9904" s="130" t="s">
        <v>73</v>
      </c>
      <c r="Z9904" s="130" t="s">
        <v>489</v>
      </c>
    </row>
    <row r="9905">
      <c r="L9905" s="116"/>
      <c r="M9905" s="116"/>
      <c r="N9905" s="116"/>
      <c r="O9905" s="116"/>
      <c r="T9905" s="103"/>
      <c r="Y9905" s="130" t="s">
        <v>125</v>
      </c>
      <c r="Z9905" s="130" t="s">
        <v>367</v>
      </c>
    </row>
    <row r="9906">
      <c r="L9906" s="116"/>
      <c r="M9906" s="116"/>
      <c r="N9906" s="116"/>
      <c r="O9906" s="116"/>
      <c r="T9906" s="103"/>
      <c r="Y9906" s="130" t="s">
        <v>175</v>
      </c>
      <c r="Z9906" s="130" t="s">
        <v>498</v>
      </c>
    </row>
    <row r="9907">
      <c r="L9907" s="116"/>
      <c r="M9907" s="116"/>
      <c r="N9907" s="116"/>
      <c r="O9907" s="116"/>
      <c r="T9907" s="103"/>
      <c r="Y9907" s="130" t="s">
        <v>83</v>
      </c>
      <c r="Z9907" s="130" t="s">
        <v>427</v>
      </c>
    </row>
    <row r="9908">
      <c r="L9908" s="116"/>
      <c r="M9908" s="116"/>
      <c r="N9908" s="116"/>
      <c r="O9908" s="116"/>
      <c r="T9908" s="103"/>
      <c r="Y9908" s="130" t="s">
        <v>227</v>
      </c>
      <c r="Z9908" s="130" t="s">
        <v>490</v>
      </c>
    </row>
    <row r="9909">
      <c r="L9909" s="116"/>
      <c r="M9909" s="116"/>
      <c r="N9909" s="116"/>
      <c r="O9909" s="116"/>
      <c r="T9909" s="103"/>
      <c r="Y9909" s="130" t="s">
        <v>621</v>
      </c>
      <c r="Z9909" s="130" t="s">
        <v>490</v>
      </c>
    </row>
    <row r="9910">
      <c r="L9910" s="116"/>
      <c r="M9910" s="116"/>
      <c r="N9910" s="116"/>
      <c r="O9910" s="116"/>
      <c r="T9910" s="103"/>
      <c r="Y9910" s="130" t="s">
        <v>121</v>
      </c>
      <c r="Z9910" s="130" t="s">
        <v>367</v>
      </c>
    </row>
    <row r="9911">
      <c r="L9911" s="116"/>
      <c r="M9911" s="116"/>
      <c r="N9911" s="116"/>
      <c r="O9911" s="116"/>
      <c r="T9911" s="103"/>
      <c r="Y9911" s="130" t="s">
        <v>65</v>
      </c>
      <c r="Z9911" s="130" t="s">
        <v>417</v>
      </c>
    </row>
    <row r="9912">
      <c r="L9912" s="116"/>
      <c r="M9912" s="116"/>
      <c r="N9912" s="116"/>
      <c r="O9912" s="116"/>
      <c r="T9912" s="103"/>
      <c r="Y9912" s="130" t="s">
        <v>616</v>
      </c>
      <c r="Z9912" s="130" t="s">
        <v>432</v>
      </c>
    </row>
    <row r="9913">
      <c r="L9913" s="116"/>
      <c r="M9913" s="116"/>
      <c r="N9913" s="116"/>
      <c r="O9913" s="116"/>
      <c r="T9913" s="103"/>
      <c r="Y9913" s="130" t="s">
        <v>628</v>
      </c>
      <c r="Z9913" s="130" t="s">
        <v>453</v>
      </c>
    </row>
    <row r="9914">
      <c r="L9914" s="116"/>
      <c r="M9914" s="116"/>
      <c r="N9914" s="116"/>
      <c r="O9914" s="116"/>
      <c r="T9914" s="103"/>
      <c r="Y9914" s="130" t="s">
        <v>67</v>
      </c>
      <c r="Z9914" s="130" t="s">
        <v>435</v>
      </c>
    </row>
    <row r="9915">
      <c r="L9915" s="116"/>
      <c r="M9915" s="116"/>
      <c r="N9915" s="116"/>
      <c r="O9915" s="116"/>
      <c r="T9915" s="103"/>
      <c r="Y9915" s="130" t="s">
        <v>611</v>
      </c>
      <c r="Z9915" s="130" t="s">
        <v>404</v>
      </c>
    </row>
    <row r="9916">
      <c r="L9916" s="116"/>
      <c r="M9916" s="116"/>
      <c r="N9916" s="116"/>
      <c r="O9916" s="116"/>
      <c r="T9916" s="103"/>
      <c r="Y9916" s="130" t="s">
        <v>69</v>
      </c>
      <c r="Z9916" s="130" t="s">
        <v>468</v>
      </c>
    </row>
    <row r="9917">
      <c r="L9917" s="116"/>
      <c r="M9917" s="116"/>
      <c r="N9917" s="116"/>
      <c r="O9917" s="116"/>
      <c r="T9917" s="103"/>
      <c r="Y9917" s="130" t="s">
        <v>243</v>
      </c>
      <c r="Z9917" s="130" t="s">
        <v>486</v>
      </c>
    </row>
    <row r="9918">
      <c r="L9918" s="116"/>
      <c r="M9918" s="116"/>
      <c r="N9918" s="116"/>
      <c r="O9918" s="116"/>
      <c r="T9918" s="103"/>
      <c r="Y9918" s="130" t="s">
        <v>101</v>
      </c>
      <c r="Z9918" s="130" t="s">
        <v>374</v>
      </c>
    </row>
    <row r="9919">
      <c r="L9919" s="116"/>
      <c r="M9919" s="116"/>
      <c r="N9919" s="116"/>
      <c r="O9919" s="116"/>
      <c r="T9919" s="103"/>
      <c r="Y9919" s="130" t="s">
        <v>133</v>
      </c>
      <c r="Z9919" s="130" t="s">
        <v>392</v>
      </c>
    </row>
    <row r="9920">
      <c r="L9920" s="116"/>
      <c r="M9920" s="116"/>
      <c r="N9920" s="116"/>
      <c r="O9920" s="116"/>
      <c r="T9920" s="103"/>
      <c r="Y9920" s="130" t="s">
        <v>137</v>
      </c>
      <c r="Z9920" s="130" t="s">
        <v>392</v>
      </c>
    </row>
    <row r="9921">
      <c r="L9921" s="116"/>
      <c r="M9921" s="116"/>
      <c r="N9921" s="116"/>
      <c r="O9921" s="116"/>
      <c r="T9921" s="103"/>
      <c r="Y9921" s="130" t="s">
        <v>177</v>
      </c>
      <c r="Z9921" s="130" t="s">
        <v>475</v>
      </c>
    </row>
    <row r="9922">
      <c r="L9922" s="116"/>
      <c r="M9922" s="116"/>
      <c r="N9922" s="116"/>
      <c r="O9922" s="116"/>
      <c r="T9922" s="103"/>
      <c r="Y9922" s="130" t="s">
        <v>139</v>
      </c>
      <c r="Z9922" s="130" t="s">
        <v>427</v>
      </c>
    </row>
    <row r="9923">
      <c r="L9923" s="116"/>
      <c r="M9923" s="116"/>
      <c r="N9923" s="116"/>
      <c r="O9923" s="116"/>
      <c r="T9923" s="103"/>
      <c r="Y9923" s="130" t="s">
        <v>81</v>
      </c>
      <c r="Z9923" s="130" t="s">
        <v>413</v>
      </c>
    </row>
    <row r="9924">
      <c r="L9924" s="116"/>
      <c r="M9924" s="116"/>
      <c r="N9924" s="116"/>
      <c r="O9924" s="116"/>
      <c r="T9924" s="103"/>
      <c r="Y9924" s="130" t="s">
        <v>97</v>
      </c>
      <c r="Z9924" s="130" t="s">
        <v>471</v>
      </c>
    </row>
    <row r="9925">
      <c r="L9925" s="116"/>
      <c r="M9925" s="116"/>
      <c r="N9925" s="116"/>
      <c r="O9925" s="116"/>
      <c r="T9925" s="103"/>
      <c r="Y9925" s="130" t="s">
        <v>123</v>
      </c>
      <c r="Z9925" s="130" t="s">
        <v>480</v>
      </c>
    </row>
    <row r="9926">
      <c r="L9926" s="116"/>
      <c r="M9926" s="116"/>
      <c r="N9926" s="116"/>
      <c r="O9926" s="116"/>
      <c r="T9926" s="103"/>
      <c r="Y9926" s="130" t="s">
        <v>91</v>
      </c>
      <c r="Z9926" s="130" t="s">
        <v>483</v>
      </c>
    </row>
    <row r="9927">
      <c r="L9927" s="116"/>
      <c r="M9927" s="116"/>
      <c r="N9927" s="116"/>
      <c r="O9927" s="116"/>
      <c r="T9927" s="103"/>
      <c r="Y9927" s="130" t="s">
        <v>155</v>
      </c>
      <c r="Z9927" s="130" t="s">
        <v>372</v>
      </c>
    </row>
    <row r="9928">
      <c r="L9928" s="116"/>
      <c r="M9928" s="116"/>
      <c r="N9928" s="116"/>
      <c r="O9928" s="116"/>
      <c r="T9928" s="103"/>
      <c r="Y9928" s="130" t="s">
        <v>582</v>
      </c>
      <c r="Z9928" s="130" t="s">
        <v>451</v>
      </c>
    </row>
    <row r="9929">
      <c r="L9929" s="116"/>
      <c r="M9929" s="116"/>
      <c r="N9929" s="116"/>
      <c r="O9929" s="116"/>
      <c r="T9929" s="103"/>
      <c r="Y9929" s="130" t="s">
        <v>255</v>
      </c>
      <c r="Z9929" s="130" t="s">
        <v>425</v>
      </c>
    </row>
    <row r="9930">
      <c r="L9930" s="116"/>
      <c r="M9930" s="116"/>
      <c r="N9930" s="116"/>
      <c r="O9930" s="116"/>
      <c r="T9930" s="103"/>
      <c r="Y9930" s="130" t="s">
        <v>103</v>
      </c>
      <c r="Z9930" s="130" t="s">
        <v>464</v>
      </c>
    </row>
    <row r="9931">
      <c r="L9931" s="116"/>
      <c r="M9931" s="116"/>
      <c r="N9931" s="116"/>
      <c r="O9931" s="116"/>
      <c r="T9931" s="103"/>
      <c r="Y9931" s="130" t="s">
        <v>75</v>
      </c>
      <c r="Z9931" s="130" t="s">
        <v>398</v>
      </c>
    </row>
    <row r="9932">
      <c r="L9932" s="116"/>
      <c r="M9932" s="116"/>
      <c r="N9932" s="116"/>
      <c r="O9932" s="116"/>
      <c r="T9932" s="103"/>
      <c r="Y9932" s="130" t="s">
        <v>131</v>
      </c>
      <c r="Z9932" s="130" t="s">
        <v>432</v>
      </c>
    </row>
    <row r="9933">
      <c r="L9933" s="116"/>
      <c r="M9933" s="116"/>
      <c r="N9933" s="116"/>
      <c r="O9933" s="116"/>
      <c r="T9933" s="103"/>
      <c r="Y9933" s="130" t="s">
        <v>197</v>
      </c>
      <c r="Z9933" s="130" t="s">
        <v>490</v>
      </c>
    </row>
    <row r="9934">
      <c r="L9934" s="116"/>
      <c r="M9934" s="116"/>
      <c r="N9934" s="116"/>
      <c r="O9934" s="116"/>
      <c r="T9934" s="103"/>
      <c r="Y9934" s="130" t="s">
        <v>129</v>
      </c>
      <c r="Z9934" s="130" t="s">
        <v>372</v>
      </c>
    </row>
    <row r="9935">
      <c r="L9935" s="116"/>
      <c r="M9935" s="116"/>
      <c r="N9935" s="116"/>
      <c r="O9935" s="116"/>
      <c r="T9935" s="103"/>
      <c r="Y9935" s="130" t="s">
        <v>89</v>
      </c>
      <c r="Z9935" s="130" t="s">
        <v>417</v>
      </c>
    </row>
    <row r="9936">
      <c r="L9936" s="116"/>
      <c r="M9936" s="116"/>
      <c r="N9936" s="116"/>
      <c r="O9936" s="116"/>
      <c r="T9936" s="103"/>
      <c r="Y9936" s="130" t="s">
        <v>60</v>
      </c>
      <c r="Z9936" s="130" t="s">
        <v>417</v>
      </c>
    </row>
    <row r="9937">
      <c r="L9937" s="116"/>
      <c r="M9937" s="116"/>
      <c r="N9937" s="116"/>
      <c r="O9937" s="116"/>
      <c r="T9937" s="103"/>
      <c r="Y9937" s="130" t="s">
        <v>135</v>
      </c>
      <c r="Z9937" s="130" t="s">
        <v>459</v>
      </c>
    </row>
    <row r="9938">
      <c r="L9938" s="116"/>
      <c r="M9938" s="116"/>
      <c r="N9938" s="116"/>
      <c r="O9938" s="116"/>
      <c r="T9938" s="103"/>
      <c r="Y9938" s="130" t="s">
        <v>211</v>
      </c>
      <c r="Z9938" s="130" t="s">
        <v>492</v>
      </c>
    </row>
    <row r="9939">
      <c r="L9939" s="116"/>
      <c r="M9939" s="116"/>
      <c r="N9939" s="116"/>
      <c r="O9939" s="116"/>
      <c r="T9939" s="103"/>
      <c r="Y9939" s="130" t="s">
        <v>109</v>
      </c>
      <c r="Z9939" s="130" t="s">
        <v>490</v>
      </c>
    </row>
    <row r="9940">
      <c r="L9940" s="116"/>
      <c r="M9940" s="116"/>
      <c r="N9940" s="116"/>
      <c r="O9940" s="116"/>
      <c r="T9940" s="103"/>
      <c r="Y9940" s="130" t="s">
        <v>77</v>
      </c>
      <c r="Z9940" s="130" t="s">
        <v>427</v>
      </c>
    </row>
    <row r="9941">
      <c r="L9941" s="116"/>
      <c r="M9941" s="116"/>
      <c r="N9941" s="116"/>
      <c r="O9941" s="116"/>
      <c r="T9941" s="103"/>
      <c r="Y9941" s="130" t="s">
        <v>163</v>
      </c>
      <c r="Z9941" s="130" t="s">
        <v>372</v>
      </c>
    </row>
    <row r="9942">
      <c r="L9942" s="116"/>
      <c r="M9942" s="116"/>
      <c r="N9942" s="116"/>
      <c r="O9942" s="116"/>
      <c r="T9942" s="103"/>
      <c r="Y9942" s="130" t="s">
        <v>111</v>
      </c>
      <c r="Z9942" s="130" t="s">
        <v>372</v>
      </c>
    </row>
    <row r="9943">
      <c r="L9943" s="116"/>
      <c r="M9943" s="116"/>
      <c r="N9943" s="116"/>
      <c r="O9943" s="116"/>
      <c r="T9943" s="103"/>
      <c r="Y9943" s="130" t="s">
        <v>191</v>
      </c>
      <c r="Z9943" s="130" t="s">
        <v>384</v>
      </c>
    </row>
    <row r="9944">
      <c r="L9944" s="116"/>
      <c r="M9944" s="116"/>
      <c r="N9944" s="116"/>
      <c r="O9944" s="116"/>
      <c r="T9944" s="103"/>
      <c r="Y9944" s="130" t="s">
        <v>614</v>
      </c>
      <c r="Z9944" s="130" t="s">
        <v>492</v>
      </c>
    </row>
    <row r="9945">
      <c r="L9945" s="116"/>
      <c r="M9945" s="116"/>
      <c r="N9945" s="116"/>
      <c r="O9945" s="116"/>
      <c r="T9945" s="103"/>
      <c r="Y9945" s="130" t="s">
        <v>167</v>
      </c>
      <c r="Z9945" s="130" t="s">
        <v>372</v>
      </c>
    </row>
    <row r="9946">
      <c r="L9946" s="116"/>
      <c r="M9946" s="116"/>
      <c r="N9946" s="116"/>
      <c r="O9946" s="116"/>
      <c r="T9946" s="103"/>
      <c r="Y9946" s="130" t="s">
        <v>542</v>
      </c>
      <c r="Z9946" s="130" t="s">
        <v>421</v>
      </c>
    </row>
    <row r="9947">
      <c r="L9947" s="116"/>
      <c r="M9947" s="116"/>
      <c r="N9947" s="116"/>
      <c r="O9947" s="116"/>
      <c r="T9947" s="103"/>
      <c r="Y9947" s="130" t="s">
        <v>87</v>
      </c>
      <c r="Z9947" s="130" t="s">
        <v>439</v>
      </c>
    </row>
    <row r="9948">
      <c r="L9948" s="116"/>
      <c r="M9948" s="116"/>
      <c r="N9948" s="116"/>
      <c r="O9948" s="116"/>
      <c r="T9948" s="103"/>
      <c r="Y9948" s="130" t="s">
        <v>596</v>
      </c>
      <c r="Z9948" s="130" t="s">
        <v>419</v>
      </c>
    </row>
    <row r="9949">
      <c r="L9949" s="116"/>
      <c r="M9949" s="116"/>
      <c r="N9949" s="116"/>
      <c r="O9949" s="116"/>
      <c r="T9949" s="103"/>
      <c r="Y9949" s="130" t="s">
        <v>73</v>
      </c>
      <c r="Z9949" s="130" t="s">
        <v>489</v>
      </c>
    </row>
    <row r="9950">
      <c r="L9950" s="116"/>
      <c r="M9950" s="116"/>
      <c r="N9950" s="116"/>
      <c r="O9950" s="116"/>
      <c r="T9950" s="103"/>
      <c r="Y9950" s="130" t="s">
        <v>125</v>
      </c>
      <c r="Z9950" s="130" t="s">
        <v>367</v>
      </c>
    </row>
    <row r="9951">
      <c r="L9951" s="116"/>
      <c r="M9951" s="116"/>
      <c r="N9951" s="116"/>
      <c r="O9951" s="116"/>
      <c r="T9951" s="103"/>
      <c r="Y9951" s="130" t="s">
        <v>175</v>
      </c>
      <c r="Z9951" s="130" t="s">
        <v>498</v>
      </c>
    </row>
    <row r="9952">
      <c r="L9952" s="116"/>
      <c r="M9952" s="116"/>
      <c r="N9952" s="116"/>
      <c r="O9952" s="116"/>
      <c r="T9952" s="103"/>
      <c r="Y9952" s="130" t="s">
        <v>83</v>
      </c>
      <c r="Z9952" s="130" t="s">
        <v>427</v>
      </c>
    </row>
    <row r="9953">
      <c r="L9953" s="116"/>
      <c r="M9953" s="116"/>
      <c r="N9953" s="116"/>
      <c r="O9953" s="116"/>
      <c r="T9953" s="103"/>
      <c r="Y9953" s="130" t="s">
        <v>227</v>
      </c>
      <c r="Z9953" s="130" t="s">
        <v>490</v>
      </c>
    </row>
    <row r="9954">
      <c r="L9954" s="116"/>
      <c r="M9954" s="116"/>
      <c r="N9954" s="116"/>
      <c r="O9954" s="116"/>
      <c r="T9954" s="103"/>
      <c r="Y9954" s="130" t="s">
        <v>621</v>
      </c>
      <c r="Z9954" s="130" t="s">
        <v>490</v>
      </c>
    </row>
    <row r="9955">
      <c r="L9955" s="116"/>
      <c r="M9955" s="116"/>
      <c r="N9955" s="116"/>
      <c r="O9955" s="116"/>
      <c r="T9955" s="103"/>
      <c r="Y9955" s="130" t="s">
        <v>121</v>
      </c>
      <c r="Z9955" s="130" t="s">
        <v>367</v>
      </c>
    </row>
    <row r="9956">
      <c r="L9956" s="116"/>
      <c r="M9956" s="116"/>
      <c r="N9956" s="116"/>
      <c r="O9956" s="116"/>
      <c r="T9956" s="103"/>
      <c r="Y9956" s="130" t="s">
        <v>65</v>
      </c>
      <c r="Z9956" s="130" t="s">
        <v>417</v>
      </c>
    </row>
    <row r="9957">
      <c r="L9957" s="116"/>
      <c r="M9957" s="116"/>
      <c r="N9957" s="116"/>
      <c r="O9957" s="116"/>
      <c r="T9957" s="103"/>
      <c r="Y9957" s="130" t="s">
        <v>616</v>
      </c>
      <c r="Z9957" s="130" t="s">
        <v>432</v>
      </c>
    </row>
    <row r="9958">
      <c r="L9958" s="116"/>
      <c r="M9958" s="116"/>
      <c r="N9958" s="116"/>
      <c r="O9958" s="116"/>
      <c r="T9958" s="103"/>
      <c r="Y9958" s="130" t="s">
        <v>628</v>
      </c>
      <c r="Z9958" s="130" t="s">
        <v>453</v>
      </c>
    </row>
    <row r="9959">
      <c r="L9959" s="116"/>
      <c r="M9959" s="116"/>
      <c r="N9959" s="116"/>
      <c r="O9959" s="116"/>
      <c r="T9959" s="103"/>
      <c r="Y9959" s="130" t="s">
        <v>67</v>
      </c>
      <c r="Z9959" s="130" t="s">
        <v>435</v>
      </c>
    </row>
    <row r="9960">
      <c r="L9960" s="116"/>
      <c r="M9960" s="116"/>
      <c r="N9960" s="116"/>
      <c r="O9960" s="116"/>
      <c r="T9960" s="103"/>
      <c r="Y9960" s="130" t="s">
        <v>611</v>
      </c>
      <c r="Z9960" s="130" t="s">
        <v>404</v>
      </c>
    </row>
    <row r="9961">
      <c r="L9961" s="116"/>
      <c r="M9961" s="116"/>
      <c r="N9961" s="116"/>
      <c r="O9961" s="116"/>
      <c r="T9961" s="103"/>
      <c r="Y9961" s="130" t="s">
        <v>69</v>
      </c>
      <c r="Z9961" s="130" t="s">
        <v>468</v>
      </c>
    </row>
    <row r="9962">
      <c r="L9962" s="116"/>
      <c r="M9962" s="116"/>
      <c r="N9962" s="116"/>
      <c r="O9962" s="116"/>
      <c r="T9962" s="103"/>
      <c r="Y9962" s="130" t="s">
        <v>243</v>
      </c>
      <c r="Z9962" s="130" t="s">
        <v>486</v>
      </c>
    </row>
    <row r="9963">
      <c r="L9963" s="116"/>
      <c r="M9963" s="116"/>
      <c r="N9963" s="116"/>
      <c r="O9963" s="116"/>
      <c r="T9963" s="103"/>
      <c r="Y9963" s="130" t="s">
        <v>101</v>
      </c>
      <c r="Z9963" s="130" t="s">
        <v>374</v>
      </c>
    </row>
    <row r="9964">
      <c r="L9964" s="116"/>
      <c r="M9964" s="116"/>
      <c r="N9964" s="116"/>
      <c r="O9964" s="116"/>
      <c r="T9964" s="103"/>
      <c r="Y9964" s="130" t="s">
        <v>133</v>
      </c>
      <c r="Z9964" s="130" t="s">
        <v>392</v>
      </c>
    </row>
    <row r="9965">
      <c r="L9965" s="116"/>
      <c r="M9965" s="116"/>
      <c r="N9965" s="116"/>
      <c r="O9965" s="116"/>
      <c r="T9965" s="103"/>
      <c r="Y9965" s="130" t="s">
        <v>137</v>
      </c>
      <c r="Z9965" s="130" t="s">
        <v>392</v>
      </c>
    </row>
    <row r="9966">
      <c r="L9966" s="116"/>
      <c r="M9966" s="116"/>
      <c r="N9966" s="116"/>
      <c r="O9966" s="116"/>
      <c r="T9966" s="103"/>
      <c r="Y9966" s="130" t="s">
        <v>139</v>
      </c>
      <c r="Z9966" s="130" t="s">
        <v>427</v>
      </c>
    </row>
    <row r="9967">
      <c r="L9967" s="116"/>
      <c r="M9967" s="116"/>
      <c r="N9967" s="116"/>
      <c r="O9967" s="116"/>
      <c r="T9967" s="103"/>
      <c r="Y9967" s="130" t="s">
        <v>81</v>
      </c>
      <c r="Z9967" s="130" t="s">
        <v>413</v>
      </c>
    </row>
    <row r="9968">
      <c r="L9968" s="116"/>
      <c r="M9968" s="116"/>
      <c r="N9968" s="116"/>
      <c r="O9968" s="116"/>
      <c r="T9968" s="103"/>
      <c r="Y9968" s="130" t="s">
        <v>97</v>
      </c>
      <c r="Z9968" s="130" t="s">
        <v>471</v>
      </c>
    </row>
    <row r="9969">
      <c r="L9969" s="116"/>
      <c r="M9969" s="116"/>
      <c r="N9969" s="116"/>
      <c r="O9969" s="116"/>
      <c r="T9969" s="103"/>
      <c r="Y9969" s="130" t="s">
        <v>123</v>
      </c>
      <c r="Z9969" s="130" t="s">
        <v>480</v>
      </c>
    </row>
    <row r="9970">
      <c r="L9970" s="116"/>
      <c r="M9970" s="116"/>
      <c r="N9970" s="116"/>
      <c r="O9970" s="116"/>
      <c r="T9970" s="103"/>
      <c r="Y9970" s="130" t="s">
        <v>91</v>
      </c>
      <c r="Z9970" s="130" t="s">
        <v>483</v>
      </c>
    </row>
    <row r="9971">
      <c r="L9971" s="116"/>
      <c r="M9971" s="116"/>
      <c r="N9971" s="116"/>
      <c r="O9971" s="116"/>
      <c r="T9971" s="103"/>
      <c r="Y9971" s="130" t="s">
        <v>155</v>
      </c>
      <c r="Z9971" s="130" t="s">
        <v>372</v>
      </c>
    </row>
    <row r="9972">
      <c r="L9972" s="116"/>
      <c r="M9972" s="116"/>
      <c r="N9972" s="116"/>
      <c r="O9972" s="116"/>
      <c r="T9972" s="103"/>
      <c r="Y9972" s="130" t="s">
        <v>253</v>
      </c>
      <c r="Z9972" s="130" t="s">
        <v>372</v>
      </c>
    </row>
    <row r="9973">
      <c r="L9973" s="116"/>
      <c r="M9973" s="116"/>
      <c r="N9973" s="116"/>
      <c r="O9973" s="116"/>
      <c r="T9973" s="103"/>
      <c r="Y9973" s="130" t="s">
        <v>582</v>
      </c>
      <c r="Z9973" s="130" t="s">
        <v>451</v>
      </c>
    </row>
    <row r="9974">
      <c r="L9974" s="116"/>
      <c r="M9974" s="116"/>
      <c r="N9974" s="116"/>
      <c r="O9974" s="116"/>
      <c r="T9974" s="103"/>
      <c r="Y9974" s="130" t="s">
        <v>255</v>
      </c>
      <c r="Z9974" s="130" t="s">
        <v>425</v>
      </c>
    </row>
    <row r="9975">
      <c r="L9975" s="116"/>
      <c r="M9975" s="116"/>
      <c r="N9975" s="116"/>
      <c r="O9975" s="116"/>
      <c r="T9975" s="103"/>
      <c r="Y9975" s="130" t="s">
        <v>103</v>
      </c>
      <c r="Z9975" s="130" t="s">
        <v>464</v>
      </c>
    </row>
    <row r="9976">
      <c r="L9976" s="116"/>
      <c r="M9976" s="116"/>
      <c r="N9976" s="116"/>
      <c r="O9976" s="116"/>
      <c r="T9976" s="103"/>
      <c r="Y9976" s="130" t="s">
        <v>75</v>
      </c>
      <c r="Z9976" s="130" t="s">
        <v>398</v>
      </c>
    </row>
    <row r="9977">
      <c r="L9977" s="116"/>
      <c r="M9977" s="116"/>
      <c r="N9977" s="116"/>
      <c r="O9977" s="116"/>
      <c r="T9977" s="103"/>
      <c r="Y9977" s="130" t="s">
        <v>131</v>
      </c>
      <c r="Z9977" s="130" t="s">
        <v>432</v>
      </c>
    </row>
    <row r="9978">
      <c r="L9978" s="116"/>
      <c r="M9978" s="116"/>
      <c r="N9978" s="116"/>
      <c r="O9978" s="116"/>
      <c r="T9978" s="103"/>
      <c r="Y9978" s="130" t="s">
        <v>193</v>
      </c>
      <c r="Z9978" s="130" t="s">
        <v>490</v>
      </c>
    </row>
    <row r="9979">
      <c r="L9979" s="116"/>
      <c r="M9979" s="116"/>
      <c r="N9979" s="116"/>
      <c r="O9979" s="116"/>
      <c r="T9979" s="103"/>
      <c r="Y9979" s="130" t="s">
        <v>197</v>
      </c>
      <c r="Z9979" s="130" t="s">
        <v>490</v>
      </c>
    </row>
    <row r="9980">
      <c r="L9980" s="116"/>
      <c r="M9980" s="116"/>
      <c r="N9980" s="116"/>
      <c r="O9980" s="116"/>
      <c r="T9980" s="103"/>
      <c r="Y9980" s="130" t="s">
        <v>129</v>
      </c>
      <c r="Z9980" s="130" t="s">
        <v>372</v>
      </c>
    </row>
    <row r="9981">
      <c r="L9981" s="116"/>
      <c r="M9981" s="116"/>
      <c r="N9981" s="116"/>
      <c r="O9981" s="116"/>
      <c r="T9981" s="103"/>
      <c r="Y9981" s="130" t="s">
        <v>89</v>
      </c>
      <c r="Z9981" s="130" t="s">
        <v>417</v>
      </c>
    </row>
    <row r="9982">
      <c r="L9982" s="116"/>
      <c r="M9982" s="116"/>
      <c r="N9982" s="116"/>
      <c r="O9982" s="116"/>
      <c r="T9982" s="103"/>
      <c r="Y9982" s="130" t="s">
        <v>60</v>
      </c>
      <c r="Z9982" s="130" t="s">
        <v>417</v>
      </c>
    </row>
    <row r="9983">
      <c r="L9983" s="116"/>
      <c r="M9983" s="116"/>
      <c r="N9983" s="116"/>
      <c r="O9983" s="116"/>
      <c r="T9983" s="103"/>
      <c r="Y9983" s="130" t="s">
        <v>135</v>
      </c>
      <c r="Z9983" s="130" t="s">
        <v>459</v>
      </c>
    </row>
    <row r="9984">
      <c r="L9984" s="116"/>
      <c r="M9984" s="116"/>
      <c r="N9984" s="116"/>
      <c r="O9984" s="116"/>
      <c r="T9984" s="103"/>
      <c r="Y9984" s="130" t="s">
        <v>211</v>
      </c>
      <c r="Z9984" s="130" t="s">
        <v>492</v>
      </c>
    </row>
    <row r="9985">
      <c r="L9985" s="116"/>
      <c r="M9985" s="116"/>
      <c r="N9985" s="116"/>
      <c r="O9985" s="116"/>
      <c r="T9985" s="103"/>
      <c r="Y9985" s="130" t="s">
        <v>109</v>
      </c>
      <c r="Z9985" s="130" t="s">
        <v>490</v>
      </c>
    </row>
    <row r="9986">
      <c r="L9986" s="116"/>
      <c r="M9986" s="116"/>
      <c r="N9986" s="116"/>
      <c r="O9986" s="116"/>
      <c r="T9986" s="103"/>
      <c r="Y9986" s="130" t="s">
        <v>77</v>
      </c>
      <c r="Z9986" s="130" t="s">
        <v>427</v>
      </c>
    </row>
    <row r="9987">
      <c r="L9987" s="116"/>
      <c r="M9987" s="116"/>
      <c r="N9987" s="116"/>
      <c r="O9987" s="116"/>
      <c r="T9987" s="103"/>
      <c r="Y9987" s="130" t="s">
        <v>163</v>
      </c>
      <c r="Z9987" s="130" t="s">
        <v>372</v>
      </c>
    </row>
    <row r="9988">
      <c r="L9988" s="116"/>
      <c r="M9988" s="116"/>
      <c r="N9988" s="116"/>
      <c r="O9988" s="116"/>
      <c r="T9988" s="103"/>
      <c r="Y9988" s="130" t="s">
        <v>111</v>
      </c>
      <c r="Z9988" s="130" t="s">
        <v>372</v>
      </c>
    </row>
    <row r="9989">
      <c r="L9989" s="116"/>
      <c r="M9989" s="116"/>
      <c r="N9989" s="116"/>
      <c r="O9989" s="116"/>
      <c r="T9989" s="103"/>
      <c r="Y9989" s="130" t="s">
        <v>191</v>
      </c>
      <c r="Z9989" s="130" t="s">
        <v>384</v>
      </c>
    </row>
    <row r="9990">
      <c r="L9990" s="116"/>
      <c r="M9990" s="116"/>
      <c r="N9990" s="116"/>
      <c r="O9990" s="116"/>
      <c r="T9990" s="103"/>
      <c r="Y9990" s="130" t="s">
        <v>167</v>
      </c>
      <c r="Z9990" s="130" t="s">
        <v>372</v>
      </c>
    </row>
    <row r="9991">
      <c r="L9991" s="116"/>
      <c r="M9991" s="116"/>
      <c r="N9991" s="116"/>
      <c r="O9991" s="116"/>
      <c r="T9991" s="103"/>
      <c r="Y9991" s="130" t="s">
        <v>542</v>
      </c>
      <c r="Z9991" s="130" t="s">
        <v>421</v>
      </c>
    </row>
    <row r="9992">
      <c r="L9992" s="116"/>
      <c r="M9992" s="116"/>
      <c r="N9992" s="116"/>
      <c r="O9992" s="116"/>
      <c r="T9992" s="103"/>
      <c r="Y9992" s="130" t="s">
        <v>87</v>
      </c>
      <c r="Z9992" s="130" t="s">
        <v>439</v>
      </c>
    </row>
    <row r="9993">
      <c r="L9993" s="116"/>
      <c r="M9993" s="116"/>
      <c r="N9993" s="116"/>
      <c r="O9993" s="116"/>
      <c r="T9993" s="103"/>
      <c r="Y9993" s="130" t="s">
        <v>596</v>
      </c>
      <c r="Z9993" s="130" t="s">
        <v>419</v>
      </c>
    </row>
    <row r="9994">
      <c r="L9994" s="116"/>
      <c r="M9994" s="116"/>
      <c r="N9994" s="116"/>
      <c r="O9994" s="116"/>
      <c r="T9994" s="103"/>
      <c r="Y9994" s="130" t="s">
        <v>73</v>
      </c>
      <c r="Z9994" s="130" t="s">
        <v>489</v>
      </c>
    </row>
    <row r="9995">
      <c r="L9995" s="116"/>
      <c r="M9995" s="116"/>
      <c r="N9995" s="116"/>
      <c r="O9995" s="116"/>
      <c r="T9995" s="103"/>
      <c r="Y9995" s="130" t="s">
        <v>125</v>
      </c>
      <c r="Z9995" s="130" t="s">
        <v>367</v>
      </c>
    </row>
    <row r="9996">
      <c r="L9996" s="116"/>
      <c r="M9996" s="116"/>
      <c r="N9996" s="116"/>
      <c r="O9996" s="116"/>
      <c r="T9996" s="103"/>
      <c r="Y9996" s="130" t="s">
        <v>175</v>
      </c>
      <c r="Z9996" s="130" t="s">
        <v>498</v>
      </c>
    </row>
    <row r="9997">
      <c r="L9997" s="116"/>
      <c r="M9997" s="116"/>
      <c r="N9997" s="116"/>
      <c r="O9997" s="116"/>
      <c r="T9997" s="103"/>
      <c r="Y9997" s="130" t="s">
        <v>83</v>
      </c>
      <c r="Z9997" s="130" t="s">
        <v>427</v>
      </c>
    </row>
    <row r="9998">
      <c r="L9998" s="116"/>
      <c r="M9998" s="116"/>
      <c r="N9998" s="116"/>
      <c r="O9998" s="116"/>
      <c r="T9998" s="103"/>
      <c r="Y9998" s="130" t="s">
        <v>227</v>
      </c>
      <c r="Z9998" s="130" t="s">
        <v>490</v>
      </c>
    </row>
    <row r="9999">
      <c r="L9999" s="116"/>
      <c r="M9999" s="116"/>
      <c r="N9999" s="116"/>
      <c r="O9999" s="116"/>
      <c r="T9999" s="103"/>
      <c r="Y9999" s="130" t="s">
        <v>621</v>
      </c>
      <c r="Z9999" s="130" t="s">
        <v>490</v>
      </c>
    </row>
    <row r="10000">
      <c r="L10000" s="116"/>
      <c r="M10000" s="116"/>
      <c r="N10000" s="116"/>
      <c r="O10000" s="116"/>
      <c r="T10000" s="103"/>
      <c r="Y10000" s="130" t="s">
        <v>235</v>
      </c>
      <c r="Z10000" s="130" t="s">
        <v>490</v>
      </c>
    </row>
    <row r="10001">
      <c r="L10001" s="116"/>
      <c r="M10001" s="116"/>
      <c r="N10001" s="116"/>
      <c r="O10001" s="116"/>
      <c r="T10001" s="103"/>
      <c r="Y10001" s="130" t="s">
        <v>121</v>
      </c>
      <c r="Z10001" s="130" t="s">
        <v>367</v>
      </c>
    </row>
    <row r="10002">
      <c r="L10002" s="116"/>
      <c r="M10002" s="116"/>
      <c r="N10002" s="116"/>
      <c r="O10002" s="116"/>
      <c r="T10002" s="103"/>
      <c r="Y10002" s="130" t="s">
        <v>65</v>
      </c>
      <c r="Z10002" s="130" t="s">
        <v>417</v>
      </c>
    </row>
    <row r="10003">
      <c r="L10003" s="116"/>
      <c r="M10003" s="116"/>
      <c r="N10003" s="116"/>
      <c r="O10003" s="116"/>
      <c r="T10003" s="103"/>
      <c r="Y10003" s="130" t="s">
        <v>616</v>
      </c>
      <c r="Z10003" s="130" t="s">
        <v>432</v>
      </c>
    </row>
    <row r="10004">
      <c r="L10004" s="116"/>
      <c r="M10004" s="116"/>
      <c r="N10004" s="116"/>
      <c r="O10004" s="116"/>
      <c r="T10004" s="103"/>
      <c r="Y10004" s="130" t="s">
        <v>628</v>
      </c>
      <c r="Z10004" s="130" t="s">
        <v>453</v>
      </c>
    </row>
    <row r="10005">
      <c r="L10005" s="116"/>
      <c r="M10005" s="116"/>
      <c r="N10005" s="116"/>
      <c r="O10005" s="116"/>
      <c r="T10005" s="103"/>
      <c r="Y10005" s="130" t="s">
        <v>67</v>
      </c>
      <c r="Z10005" s="130" t="s">
        <v>435</v>
      </c>
    </row>
    <row r="10006">
      <c r="L10006" s="116"/>
      <c r="M10006" s="116"/>
      <c r="N10006" s="116"/>
      <c r="O10006" s="116"/>
      <c r="T10006" s="103"/>
      <c r="Y10006" s="130" t="s">
        <v>611</v>
      </c>
      <c r="Z10006" s="130" t="s">
        <v>404</v>
      </c>
    </row>
    <row r="10007">
      <c r="L10007" s="116"/>
      <c r="M10007" s="116"/>
      <c r="N10007" s="116"/>
      <c r="O10007" s="116"/>
      <c r="T10007" s="103"/>
      <c r="Y10007" s="130" t="s">
        <v>69</v>
      </c>
      <c r="Z10007" s="130" t="s">
        <v>468</v>
      </c>
    </row>
    <row r="10008">
      <c r="L10008" s="116"/>
      <c r="M10008" s="116"/>
      <c r="N10008" s="116"/>
      <c r="O10008" s="116"/>
      <c r="T10008" s="103"/>
      <c r="Y10008" s="130" t="s">
        <v>243</v>
      </c>
      <c r="Z10008" s="130" t="s">
        <v>486</v>
      </c>
    </row>
    <row r="10009">
      <c r="L10009" s="116"/>
      <c r="M10009" s="116"/>
      <c r="N10009" s="116"/>
      <c r="O10009" s="116"/>
      <c r="T10009" s="103"/>
      <c r="Y10009" s="130" t="s">
        <v>101</v>
      </c>
      <c r="Z10009" s="130" t="s">
        <v>374</v>
      </c>
    </row>
    <row r="10010">
      <c r="L10010" s="116"/>
      <c r="M10010" s="116"/>
      <c r="N10010" s="116"/>
      <c r="O10010" s="116"/>
      <c r="T10010" s="103"/>
      <c r="Y10010" s="130" t="s">
        <v>133</v>
      </c>
      <c r="Z10010" s="130" t="s">
        <v>392</v>
      </c>
    </row>
    <row r="10011">
      <c r="L10011" s="116"/>
      <c r="M10011" s="116"/>
      <c r="N10011" s="116"/>
      <c r="O10011" s="116"/>
      <c r="T10011" s="103"/>
      <c r="Y10011" s="130" t="s">
        <v>137</v>
      </c>
      <c r="Z10011" s="130" t="s">
        <v>392</v>
      </c>
    </row>
    <row r="10012">
      <c r="L10012" s="116"/>
      <c r="M10012" s="116"/>
      <c r="N10012" s="116"/>
      <c r="O10012" s="116"/>
      <c r="T10012" s="103"/>
      <c r="Y10012" s="130" t="s">
        <v>177</v>
      </c>
      <c r="Z10012" s="130" t="s">
        <v>475</v>
      </c>
    </row>
    <row r="10013">
      <c r="L10013" s="116"/>
      <c r="M10013" s="116"/>
      <c r="N10013" s="116"/>
      <c r="O10013" s="116"/>
      <c r="T10013" s="103"/>
      <c r="Y10013" s="130" t="s">
        <v>139</v>
      </c>
      <c r="Z10013" s="130" t="s">
        <v>427</v>
      </c>
    </row>
    <row r="10014">
      <c r="L10014" s="116"/>
      <c r="M10014" s="116"/>
      <c r="N10014" s="116"/>
      <c r="O10014" s="116"/>
      <c r="T10014" s="103"/>
      <c r="Y10014" s="130" t="s">
        <v>81</v>
      </c>
      <c r="Z10014" s="130" t="s">
        <v>413</v>
      </c>
    </row>
    <row r="10015">
      <c r="L10015" s="116"/>
      <c r="M10015" s="116"/>
      <c r="N10015" s="116"/>
      <c r="O10015" s="116"/>
      <c r="T10015" s="103"/>
      <c r="Y10015" s="130" t="s">
        <v>97</v>
      </c>
      <c r="Z10015" s="130" t="s">
        <v>471</v>
      </c>
    </row>
    <row r="10016">
      <c r="L10016" s="116"/>
      <c r="M10016" s="116"/>
      <c r="N10016" s="116"/>
      <c r="O10016" s="116"/>
      <c r="T10016" s="103"/>
      <c r="Y10016" s="130" t="s">
        <v>123</v>
      </c>
      <c r="Z10016" s="130" t="s">
        <v>480</v>
      </c>
    </row>
    <row r="10017">
      <c r="L10017" s="116"/>
      <c r="M10017" s="116"/>
      <c r="N10017" s="116"/>
      <c r="O10017" s="116"/>
      <c r="T10017" s="103"/>
      <c r="Y10017" s="130" t="s">
        <v>115</v>
      </c>
      <c r="Z10017" s="130" t="s">
        <v>379</v>
      </c>
    </row>
    <row r="10018">
      <c r="L10018" s="116"/>
      <c r="M10018" s="116"/>
      <c r="N10018" s="116"/>
      <c r="O10018" s="116"/>
      <c r="T10018" s="103"/>
      <c r="Y10018" s="130" t="s">
        <v>91</v>
      </c>
      <c r="Z10018" s="130" t="s">
        <v>483</v>
      </c>
    </row>
    <row r="10019">
      <c r="L10019" s="116"/>
      <c r="M10019" s="116"/>
      <c r="N10019" s="116"/>
      <c r="O10019" s="116"/>
      <c r="T10019" s="103"/>
      <c r="Y10019" s="130" t="s">
        <v>155</v>
      </c>
      <c r="Z10019" s="130" t="s">
        <v>372</v>
      </c>
    </row>
    <row r="10020">
      <c r="L10020" s="116"/>
      <c r="M10020" s="116"/>
      <c r="N10020" s="116"/>
      <c r="O10020" s="116"/>
      <c r="T10020" s="103"/>
      <c r="Y10020" s="130" t="s">
        <v>253</v>
      </c>
      <c r="Z10020" s="130" t="s">
        <v>372</v>
      </c>
    </row>
    <row r="10021">
      <c r="L10021" s="116"/>
      <c r="M10021" s="116"/>
      <c r="N10021" s="116"/>
      <c r="O10021" s="116"/>
      <c r="T10021" s="103"/>
      <c r="Y10021" s="130" t="s">
        <v>582</v>
      </c>
      <c r="Z10021" s="130" t="s">
        <v>451</v>
      </c>
    </row>
    <row r="10022">
      <c r="L10022" s="116"/>
      <c r="M10022" s="116"/>
      <c r="N10022" s="116"/>
      <c r="O10022" s="116"/>
      <c r="T10022" s="103"/>
      <c r="Y10022" s="130" t="s">
        <v>255</v>
      </c>
      <c r="Z10022" s="130" t="s">
        <v>425</v>
      </c>
    </row>
    <row r="10023">
      <c r="L10023" s="116"/>
      <c r="M10023" s="116"/>
      <c r="N10023" s="116"/>
      <c r="O10023" s="116"/>
      <c r="T10023" s="103"/>
      <c r="Y10023" s="130" t="s">
        <v>103</v>
      </c>
      <c r="Z10023" s="130" t="s">
        <v>464</v>
      </c>
    </row>
    <row r="10024">
      <c r="L10024" s="116"/>
      <c r="M10024" s="116"/>
      <c r="N10024" s="116"/>
      <c r="O10024" s="116"/>
      <c r="T10024" s="103"/>
      <c r="Y10024" s="130" t="s">
        <v>75</v>
      </c>
      <c r="Z10024" s="130" t="s">
        <v>398</v>
      </c>
    </row>
    <row r="10025">
      <c r="L10025" s="116"/>
      <c r="M10025" s="116"/>
      <c r="N10025" s="116"/>
      <c r="O10025" s="116"/>
      <c r="T10025" s="103"/>
      <c r="Y10025" s="130" t="s">
        <v>131</v>
      </c>
      <c r="Z10025" s="130" t="s">
        <v>432</v>
      </c>
    </row>
    <row r="10026">
      <c r="L10026" s="116"/>
      <c r="M10026" s="116"/>
      <c r="N10026" s="116"/>
      <c r="O10026" s="116"/>
      <c r="T10026" s="103"/>
      <c r="Y10026" s="130" t="s">
        <v>193</v>
      </c>
      <c r="Z10026" s="130" t="s">
        <v>490</v>
      </c>
    </row>
    <row r="10027">
      <c r="L10027" s="116"/>
      <c r="M10027" s="116"/>
      <c r="N10027" s="116"/>
      <c r="O10027" s="116"/>
      <c r="T10027" s="103"/>
      <c r="Y10027" s="130" t="s">
        <v>197</v>
      </c>
      <c r="Z10027" s="130" t="s">
        <v>490</v>
      </c>
    </row>
    <row r="10028">
      <c r="L10028" s="116"/>
      <c r="M10028" s="116"/>
      <c r="N10028" s="116"/>
      <c r="O10028" s="116"/>
      <c r="T10028" s="103"/>
      <c r="Y10028" s="130" t="s">
        <v>129</v>
      </c>
      <c r="Z10028" s="130" t="s">
        <v>372</v>
      </c>
    </row>
    <row r="10029">
      <c r="L10029" s="116"/>
      <c r="M10029" s="116"/>
      <c r="N10029" s="116"/>
      <c r="O10029" s="116"/>
      <c r="T10029" s="103"/>
      <c r="Y10029" s="130" t="s">
        <v>89</v>
      </c>
      <c r="Z10029" s="130" t="s">
        <v>417</v>
      </c>
    </row>
    <row r="10030">
      <c r="L10030" s="116"/>
      <c r="M10030" s="116"/>
      <c r="N10030" s="116"/>
      <c r="O10030" s="116"/>
      <c r="T10030" s="103"/>
      <c r="Y10030" s="130" t="s">
        <v>165</v>
      </c>
      <c r="Z10030" s="130" t="s">
        <v>478</v>
      </c>
    </row>
    <row r="10031">
      <c r="L10031" s="116"/>
      <c r="M10031" s="116"/>
      <c r="N10031" s="116"/>
      <c r="O10031" s="116"/>
      <c r="T10031" s="103"/>
      <c r="Y10031" s="130" t="s">
        <v>60</v>
      </c>
      <c r="Z10031" s="130" t="s">
        <v>417</v>
      </c>
    </row>
    <row r="10032">
      <c r="L10032" s="116"/>
      <c r="M10032" s="116"/>
      <c r="N10032" s="116"/>
      <c r="O10032" s="116"/>
      <c r="T10032" s="103"/>
      <c r="Y10032" s="130" t="s">
        <v>135</v>
      </c>
      <c r="Z10032" s="130" t="s">
        <v>459</v>
      </c>
    </row>
    <row r="10033">
      <c r="L10033" s="116"/>
      <c r="M10033" s="116"/>
      <c r="N10033" s="116"/>
      <c r="O10033" s="116"/>
      <c r="T10033" s="103"/>
      <c r="Y10033" s="130" t="s">
        <v>211</v>
      </c>
      <c r="Z10033" s="130" t="s">
        <v>492</v>
      </c>
    </row>
    <row r="10034">
      <c r="L10034" s="116"/>
      <c r="M10034" s="116"/>
      <c r="N10034" s="116"/>
      <c r="O10034" s="116"/>
      <c r="T10034" s="103"/>
      <c r="Y10034" s="130" t="s">
        <v>109</v>
      </c>
      <c r="Z10034" s="130" t="s">
        <v>490</v>
      </c>
    </row>
    <row r="10035">
      <c r="L10035" s="116"/>
      <c r="M10035" s="116"/>
      <c r="N10035" s="116"/>
      <c r="O10035" s="116"/>
      <c r="T10035" s="103"/>
      <c r="Y10035" s="130" t="s">
        <v>77</v>
      </c>
      <c r="Z10035" s="130" t="s">
        <v>427</v>
      </c>
    </row>
    <row r="10036">
      <c r="L10036" s="116"/>
      <c r="M10036" s="116"/>
      <c r="N10036" s="116"/>
      <c r="O10036" s="116"/>
      <c r="T10036" s="103"/>
      <c r="Y10036" s="130" t="s">
        <v>163</v>
      </c>
      <c r="Z10036" s="130" t="s">
        <v>372</v>
      </c>
    </row>
    <row r="10037">
      <c r="L10037" s="116"/>
      <c r="M10037" s="116"/>
      <c r="N10037" s="116"/>
      <c r="O10037" s="116"/>
      <c r="T10037" s="103"/>
      <c r="Y10037" s="130" t="s">
        <v>111</v>
      </c>
      <c r="Z10037" s="130" t="s">
        <v>372</v>
      </c>
    </row>
    <row r="10038">
      <c r="L10038" s="116"/>
      <c r="M10038" s="116"/>
      <c r="N10038" s="116"/>
      <c r="O10038" s="116"/>
      <c r="T10038" s="103"/>
      <c r="Y10038" s="130" t="s">
        <v>191</v>
      </c>
      <c r="Z10038" s="130" t="s">
        <v>384</v>
      </c>
    </row>
    <row r="10039">
      <c r="L10039" s="116"/>
      <c r="M10039" s="116"/>
      <c r="N10039" s="116"/>
      <c r="O10039" s="116"/>
      <c r="T10039" s="103"/>
      <c r="Y10039" s="130" t="s">
        <v>614</v>
      </c>
      <c r="Z10039" s="130" t="s">
        <v>492</v>
      </c>
    </row>
    <row r="10040">
      <c r="L10040" s="116"/>
      <c r="M10040" s="116"/>
      <c r="N10040" s="116"/>
      <c r="O10040" s="116"/>
      <c r="T10040" s="103"/>
      <c r="Y10040" s="130" t="s">
        <v>167</v>
      </c>
      <c r="Z10040" s="130" t="s">
        <v>372</v>
      </c>
    </row>
    <row r="10041">
      <c r="L10041" s="116"/>
      <c r="M10041" s="116"/>
      <c r="N10041" s="116"/>
      <c r="O10041" s="116"/>
      <c r="T10041" s="103"/>
      <c r="Y10041" s="130" t="s">
        <v>542</v>
      </c>
      <c r="Z10041" s="130" t="s">
        <v>421</v>
      </c>
    </row>
    <row r="10042">
      <c r="L10042" s="116"/>
      <c r="M10042" s="116"/>
      <c r="N10042" s="116"/>
      <c r="O10042" s="116"/>
      <c r="T10042" s="103"/>
      <c r="Y10042" s="130" t="s">
        <v>87</v>
      </c>
      <c r="Z10042" s="130" t="s">
        <v>439</v>
      </c>
    </row>
    <row r="10043">
      <c r="L10043" s="116"/>
      <c r="M10043" s="116"/>
      <c r="N10043" s="116"/>
      <c r="O10043" s="116"/>
      <c r="T10043" s="103"/>
      <c r="Y10043" s="130" t="s">
        <v>596</v>
      </c>
      <c r="Z10043" s="130" t="s">
        <v>419</v>
      </c>
    </row>
    <row r="10044">
      <c r="L10044" s="116"/>
      <c r="M10044" s="116"/>
      <c r="N10044" s="116"/>
      <c r="O10044" s="116"/>
      <c r="T10044" s="103"/>
      <c r="Y10044" s="130" t="s">
        <v>125</v>
      </c>
      <c r="Z10044" s="130" t="s">
        <v>367</v>
      </c>
    </row>
    <row r="10045">
      <c r="L10045" s="116"/>
      <c r="M10045" s="116"/>
      <c r="N10045" s="116"/>
      <c r="O10045" s="116"/>
      <c r="T10045" s="103"/>
      <c r="Y10045" s="130" t="s">
        <v>175</v>
      </c>
      <c r="Z10045" s="130" t="s">
        <v>498</v>
      </c>
    </row>
    <row r="10046">
      <c r="L10046" s="116"/>
      <c r="M10046" s="116"/>
      <c r="N10046" s="116"/>
      <c r="O10046" s="116"/>
      <c r="T10046" s="103"/>
      <c r="Y10046" s="130" t="s">
        <v>83</v>
      </c>
      <c r="Z10046" s="130" t="s">
        <v>427</v>
      </c>
    </row>
    <row r="10047">
      <c r="L10047" s="116"/>
      <c r="M10047" s="116"/>
      <c r="N10047" s="116"/>
      <c r="O10047" s="116"/>
      <c r="T10047" s="103"/>
      <c r="Y10047" s="130" t="s">
        <v>227</v>
      </c>
      <c r="Z10047" s="130" t="s">
        <v>490</v>
      </c>
    </row>
    <row r="10048">
      <c r="L10048" s="116"/>
      <c r="M10048" s="116"/>
      <c r="N10048" s="116"/>
      <c r="O10048" s="116"/>
      <c r="T10048" s="103"/>
      <c r="Y10048" s="130" t="s">
        <v>229</v>
      </c>
      <c r="Z10048" s="130" t="s">
        <v>490</v>
      </c>
    </row>
    <row r="10049">
      <c r="L10049" s="116"/>
      <c r="M10049" s="116"/>
      <c r="N10049" s="116"/>
      <c r="O10049" s="116"/>
      <c r="T10049" s="103"/>
      <c r="Y10049" s="130" t="s">
        <v>621</v>
      </c>
      <c r="Z10049" s="130" t="s">
        <v>490</v>
      </c>
    </row>
    <row r="10050">
      <c r="L10050" s="116"/>
      <c r="M10050" s="116"/>
      <c r="N10050" s="116"/>
      <c r="O10050" s="116"/>
      <c r="T10050" s="103"/>
      <c r="Y10050" s="130" t="s">
        <v>235</v>
      </c>
      <c r="Z10050" s="130" t="s">
        <v>490</v>
      </c>
    </row>
    <row r="10051">
      <c r="L10051" s="116"/>
      <c r="M10051" s="116"/>
      <c r="N10051" s="116"/>
      <c r="O10051" s="116"/>
      <c r="T10051" s="103"/>
      <c r="Y10051" s="130" t="s">
        <v>121</v>
      </c>
      <c r="Z10051" s="130" t="s">
        <v>367</v>
      </c>
    </row>
    <row r="10052">
      <c r="L10052" s="116"/>
      <c r="M10052" s="116"/>
      <c r="N10052" s="116"/>
      <c r="O10052" s="116"/>
      <c r="T10052" s="103"/>
      <c r="Y10052" s="130" t="s">
        <v>65</v>
      </c>
      <c r="Z10052" s="130" t="s">
        <v>417</v>
      </c>
    </row>
    <row r="10053">
      <c r="L10053" s="116"/>
      <c r="M10053" s="116"/>
      <c r="N10053" s="116"/>
      <c r="O10053" s="116"/>
      <c r="T10053" s="103"/>
      <c r="Y10053" s="130" t="s">
        <v>616</v>
      </c>
      <c r="Z10053" s="130" t="s">
        <v>432</v>
      </c>
    </row>
    <row r="10054">
      <c r="L10054" s="116"/>
      <c r="M10054" s="116"/>
      <c r="N10054" s="116"/>
      <c r="O10054" s="116"/>
      <c r="T10054" s="103"/>
      <c r="Y10054" s="130" t="s">
        <v>628</v>
      </c>
      <c r="Z10054" s="130" t="s">
        <v>453</v>
      </c>
    </row>
    <row r="10055">
      <c r="L10055" s="116"/>
      <c r="M10055" s="116"/>
      <c r="N10055" s="116"/>
      <c r="O10055" s="116"/>
      <c r="T10055" s="103"/>
      <c r="Y10055" s="130" t="s">
        <v>67</v>
      </c>
      <c r="Z10055" s="130" t="s">
        <v>435</v>
      </c>
    </row>
    <row r="10056">
      <c r="L10056" s="116"/>
      <c r="M10056" s="116"/>
      <c r="N10056" s="116"/>
      <c r="O10056" s="116"/>
      <c r="T10056" s="103"/>
      <c r="Y10056" s="130" t="s">
        <v>611</v>
      </c>
      <c r="Z10056" s="130" t="s">
        <v>404</v>
      </c>
    </row>
    <row r="10057">
      <c r="L10057" s="116"/>
      <c r="M10057" s="116"/>
      <c r="N10057" s="116"/>
      <c r="O10057" s="116"/>
      <c r="T10057" s="103"/>
      <c r="Y10057" s="130" t="s">
        <v>69</v>
      </c>
      <c r="Z10057" s="130" t="s">
        <v>468</v>
      </c>
    </row>
    <row r="10058">
      <c r="L10058" s="116"/>
      <c r="M10058" s="116"/>
      <c r="N10058" s="116"/>
      <c r="O10058" s="116"/>
      <c r="T10058" s="103"/>
      <c r="Y10058" s="130" t="s">
        <v>243</v>
      </c>
      <c r="Z10058" s="130" t="s">
        <v>486</v>
      </c>
    </row>
    <row r="10059">
      <c r="L10059" s="116"/>
      <c r="M10059" s="116"/>
      <c r="N10059" s="116"/>
      <c r="O10059" s="116"/>
      <c r="T10059" s="103"/>
      <c r="Y10059" s="130" t="s">
        <v>101</v>
      </c>
      <c r="Z10059" s="130" t="s">
        <v>374</v>
      </c>
    </row>
    <row r="10060">
      <c r="L10060" s="116"/>
      <c r="M10060" s="116"/>
      <c r="N10060" s="116"/>
      <c r="O10060" s="116"/>
      <c r="T10060" s="103"/>
      <c r="Y10060" s="130" t="s">
        <v>133</v>
      </c>
      <c r="Z10060" s="130" t="s">
        <v>392</v>
      </c>
    </row>
    <row r="10061">
      <c r="L10061" s="116"/>
      <c r="M10061" s="116"/>
      <c r="N10061" s="116"/>
      <c r="O10061" s="116"/>
      <c r="T10061" s="103"/>
      <c r="Y10061" s="130" t="s">
        <v>137</v>
      </c>
      <c r="Z10061" s="130" t="s">
        <v>392</v>
      </c>
    </row>
    <row r="10062">
      <c r="L10062" s="116"/>
      <c r="M10062" s="116"/>
      <c r="N10062" s="116"/>
      <c r="O10062" s="116"/>
      <c r="T10062" s="103"/>
      <c r="Y10062" s="130" t="s">
        <v>139</v>
      </c>
      <c r="Z10062" s="130" t="s">
        <v>427</v>
      </c>
    </row>
    <row r="10063">
      <c r="L10063" s="116"/>
      <c r="M10063" s="116"/>
      <c r="N10063" s="116"/>
      <c r="O10063" s="116"/>
      <c r="T10063" s="103"/>
      <c r="Y10063" s="130" t="s">
        <v>81</v>
      </c>
      <c r="Z10063" s="130" t="s">
        <v>413</v>
      </c>
    </row>
    <row r="10064">
      <c r="L10064" s="116"/>
      <c r="M10064" s="116"/>
      <c r="N10064" s="116"/>
      <c r="O10064" s="116"/>
      <c r="T10064" s="103"/>
      <c r="Y10064" s="130" t="s">
        <v>97</v>
      </c>
      <c r="Z10064" s="130" t="s">
        <v>471</v>
      </c>
    </row>
    <row r="10065">
      <c r="L10065" s="116"/>
      <c r="M10065" s="116"/>
      <c r="N10065" s="116"/>
      <c r="O10065" s="116"/>
      <c r="T10065" s="103"/>
      <c r="Y10065" s="130" t="s">
        <v>123</v>
      </c>
      <c r="Z10065" s="130" t="s">
        <v>480</v>
      </c>
    </row>
    <row r="10066">
      <c r="L10066" s="116"/>
      <c r="M10066" s="116"/>
      <c r="N10066" s="116"/>
      <c r="O10066" s="116"/>
      <c r="T10066" s="103"/>
      <c r="Y10066" s="130" t="s">
        <v>548</v>
      </c>
      <c r="Z10066" s="130" t="s">
        <v>464</v>
      </c>
    </row>
    <row r="10067">
      <c r="L10067" s="116"/>
      <c r="M10067" s="116"/>
      <c r="N10067" s="116"/>
      <c r="O10067" s="116"/>
      <c r="T10067" s="103"/>
      <c r="Y10067" s="130" t="s">
        <v>115</v>
      </c>
      <c r="Z10067" s="130" t="s">
        <v>379</v>
      </c>
    </row>
    <row r="10068">
      <c r="L10068" s="116"/>
      <c r="M10068" s="116"/>
      <c r="N10068" s="116"/>
      <c r="O10068" s="116"/>
      <c r="T10068" s="103"/>
      <c r="Y10068" s="130" t="s">
        <v>91</v>
      </c>
      <c r="Z10068" s="130" t="s">
        <v>483</v>
      </c>
    </row>
    <row r="10069">
      <c r="L10069" s="116"/>
      <c r="M10069" s="116"/>
      <c r="N10069" s="116"/>
      <c r="O10069" s="116"/>
      <c r="T10069" s="103"/>
      <c r="Y10069" s="130" t="s">
        <v>155</v>
      </c>
      <c r="Z10069" s="130" t="s">
        <v>372</v>
      </c>
    </row>
    <row r="10070">
      <c r="L10070" s="116"/>
      <c r="M10070" s="116"/>
      <c r="N10070" s="116"/>
      <c r="O10070" s="116"/>
      <c r="T10070" s="103"/>
      <c r="Y10070" s="130" t="s">
        <v>253</v>
      </c>
      <c r="Z10070" s="130" t="s">
        <v>372</v>
      </c>
    </row>
    <row r="10071">
      <c r="L10071" s="116"/>
      <c r="M10071" s="116"/>
      <c r="N10071" s="116"/>
      <c r="O10071" s="116"/>
      <c r="T10071" s="103"/>
      <c r="Y10071" s="130" t="s">
        <v>582</v>
      </c>
      <c r="Z10071" s="130" t="s">
        <v>451</v>
      </c>
    </row>
    <row r="10072">
      <c r="L10072" s="116"/>
      <c r="M10072" s="116"/>
      <c r="N10072" s="116"/>
      <c r="O10072" s="116"/>
      <c r="T10072" s="103"/>
      <c r="Y10072" s="130" t="s">
        <v>255</v>
      </c>
      <c r="Z10072" s="130" t="s">
        <v>425</v>
      </c>
    </row>
    <row r="10073">
      <c r="L10073" s="116"/>
      <c r="M10073" s="116"/>
      <c r="N10073" s="116"/>
      <c r="O10073" s="116"/>
      <c r="T10073" s="103"/>
      <c r="Y10073" s="130" t="s">
        <v>103</v>
      </c>
      <c r="Z10073" s="130" t="s">
        <v>464</v>
      </c>
    </row>
    <row r="10074">
      <c r="L10074" s="116"/>
      <c r="M10074" s="116"/>
      <c r="N10074" s="116"/>
      <c r="O10074" s="116"/>
      <c r="T10074" s="103"/>
      <c r="Y10074" s="130" t="s">
        <v>75</v>
      </c>
      <c r="Z10074" s="130" t="s">
        <v>398</v>
      </c>
    </row>
    <row r="10075">
      <c r="L10075" s="116"/>
      <c r="M10075" s="116"/>
      <c r="N10075" s="116"/>
      <c r="O10075" s="116"/>
      <c r="T10075" s="103"/>
      <c r="Y10075" s="130" t="s">
        <v>131</v>
      </c>
      <c r="Z10075" s="130" t="s">
        <v>432</v>
      </c>
    </row>
    <row r="10076">
      <c r="L10076" s="116"/>
      <c r="M10076" s="116"/>
      <c r="N10076" s="116"/>
      <c r="O10076" s="116"/>
      <c r="T10076" s="103"/>
      <c r="Y10076" s="130" t="s">
        <v>193</v>
      </c>
      <c r="Z10076" s="130" t="s">
        <v>490</v>
      </c>
    </row>
    <row r="10077">
      <c r="L10077" s="116"/>
      <c r="M10077" s="116"/>
      <c r="N10077" s="116"/>
      <c r="O10077" s="116"/>
      <c r="T10077" s="103"/>
      <c r="Y10077" s="130" t="s">
        <v>197</v>
      </c>
      <c r="Z10077" s="130" t="s">
        <v>490</v>
      </c>
    </row>
    <row r="10078">
      <c r="L10078" s="116"/>
      <c r="M10078" s="116"/>
      <c r="N10078" s="116"/>
      <c r="O10078" s="116"/>
      <c r="T10078" s="103"/>
      <c r="Y10078" s="130" t="s">
        <v>129</v>
      </c>
      <c r="Z10078" s="130" t="s">
        <v>372</v>
      </c>
    </row>
    <row r="10079">
      <c r="L10079" s="116"/>
      <c r="M10079" s="116"/>
      <c r="N10079" s="116"/>
      <c r="O10079" s="116"/>
      <c r="T10079" s="103"/>
      <c r="Y10079" s="130" t="s">
        <v>89</v>
      </c>
      <c r="Z10079" s="130" t="s">
        <v>417</v>
      </c>
    </row>
    <row r="10080">
      <c r="L10080" s="116"/>
      <c r="M10080" s="116"/>
      <c r="N10080" s="116"/>
      <c r="O10080" s="116"/>
      <c r="T10080" s="103"/>
      <c r="Y10080" s="130" t="s">
        <v>165</v>
      </c>
      <c r="Z10080" s="130" t="s">
        <v>478</v>
      </c>
    </row>
    <row r="10081">
      <c r="L10081" s="116"/>
      <c r="M10081" s="116"/>
      <c r="N10081" s="116"/>
      <c r="O10081" s="116"/>
      <c r="T10081" s="103"/>
      <c r="Y10081" s="130" t="s">
        <v>60</v>
      </c>
      <c r="Z10081" s="130" t="s">
        <v>417</v>
      </c>
    </row>
    <row r="10082">
      <c r="L10082" s="116"/>
      <c r="M10082" s="116"/>
      <c r="N10082" s="116"/>
      <c r="O10082" s="116"/>
      <c r="T10082" s="103"/>
      <c r="Y10082" s="130" t="s">
        <v>135</v>
      </c>
      <c r="Z10082" s="130" t="s">
        <v>459</v>
      </c>
    </row>
    <row r="10083">
      <c r="L10083" s="116"/>
      <c r="M10083" s="116"/>
      <c r="N10083" s="116"/>
      <c r="O10083" s="116"/>
      <c r="T10083" s="103"/>
      <c r="Y10083" s="130" t="s">
        <v>211</v>
      </c>
      <c r="Z10083" s="130" t="s">
        <v>492</v>
      </c>
    </row>
    <row r="10084">
      <c r="L10084" s="116"/>
      <c r="M10084" s="116"/>
      <c r="N10084" s="116"/>
      <c r="O10084" s="116"/>
      <c r="T10084" s="103"/>
      <c r="Y10084" s="130" t="s">
        <v>109</v>
      </c>
      <c r="Z10084" s="130" t="s">
        <v>490</v>
      </c>
    </row>
    <row r="10085">
      <c r="L10085" s="116"/>
      <c r="M10085" s="116"/>
      <c r="N10085" s="116"/>
      <c r="O10085" s="116"/>
      <c r="T10085" s="103"/>
      <c r="Y10085" s="130" t="s">
        <v>77</v>
      </c>
      <c r="Z10085" s="130" t="s">
        <v>427</v>
      </c>
    </row>
    <row r="10086">
      <c r="L10086" s="116"/>
      <c r="M10086" s="116"/>
      <c r="N10086" s="116"/>
      <c r="O10086" s="116"/>
      <c r="T10086" s="103"/>
      <c r="Y10086" s="130" t="s">
        <v>163</v>
      </c>
      <c r="Z10086" s="130" t="s">
        <v>372</v>
      </c>
    </row>
    <row r="10087">
      <c r="L10087" s="116"/>
      <c r="M10087" s="116"/>
      <c r="N10087" s="116"/>
      <c r="O10087" s="116"/>
      <c r="T10087" s="103"/>
      <c r="Y10087" s="130" t="s">
        <v>111</v>
      </c>
      <c r="Z10087" s="130" t="s">
        <v>372</v>
      </c>
    </row>
    <row r="10088">
      <c r="L10088" s="116"/>
      <c r="M10088" s="116"/>
      <c r="N10088" s="116"/>
      <c r="O10088" s="116"/>
      <c r="T10088" s="103"/>
      <c r="Y10088" s="130" t="s">
        <v>191</v>
      </c>
      <c r="Z10088" s="130" t="s">
        <v>384</v>
      </c>
    </row>
    <row r="10089">
      <c r="L10089" s="116"/>
      <c r="M10089" s="116"/>
      <c r="N10089" s="116"/>
      <c r="O10089" s="116"/>
      <c r="T10089" s="103"/>
      <c r="Y10089" s="130" t="s">
        <v>614</v>
      </c>
      <c r="Z10089" s="130" t="s">
        <v>492</v>
      </c>
    </row>
    <row r="10090">
      <c r="L10090" s="116"/>
      <c r="M10090" s="116"/>
      <c r="N10090" s="116"/>
      <c r="O10090" s="116"/>
      <c r="T10090" s="103"/>
      <c r="Y10090" s="130" t="s">
        <v>167</v>
      </c>
      <c r="Z10090" s="130" t="s">
        <v>372</v>
      </c>
    </row>
    <row r="10091">
      <c r="L10091" s="116"/>
      <c r="M10091" s="116"/>
      <c r="N10091" s="116"/>
      <c r="O10091" s="116"/>
      <c r="T10091" s="103"/>
      <c r="Y10091" s="130" t="s">
        <v>542</v>
      </c>
      <c r="Z10091" s="130" t="s">
        <v>421</v>
      </c>
    </row>
    <row r="10092">
      <c r="L10092" s="116"/>
      <c r="M10092" s="116"/>
      <c r="N10092" s="116"/>
      <c r="O10092" s="116"/>
      <c r="T10092" s="103"/>
      <c r="Y10092" s="130" t="s">
        <v>87</v>
      </c>
      <c r="Z10092" s="130" t="s">
        <v>439</v>
      </c>
    </row>
    <row r="10093">
      <c r="L10093" s="116"/>
      <c r="M10093" s="116"/>
      <c r="N10093" s="116"/>
      <c r="O10093" s="116"/>
      <c r="T10093" s="103"/>
      <c r="Y10093" s="130" t="s">
        <v>596</v>
      </c>
      <c r="Z10093" s="130" t="s">
        <v>419</v>
      </c>
    </row>
    <row r="10094">
      <c r="L10094" s="116"/>
      <c r="M10094" s="116"/>
      <c r="N10094" s="116"/>
      <c r="O10094" s="116"/>
      <c r="T10094" s="103"/>
      <c r="Y10094" s="130" t="s">
        <v>73</v>
      </c>
      <c r="Z10094" s="130" t="s">
        <v>489</v>
      </c>
    </row>
    <row r="10095">
      <c r="L10095" s="116"/>
      <c r="M10095" s="116"/>
      <c r="N10095" s="116"/>
      <c r="O10095" s="116"/>
      <c r="T10095" s="103"/>
      <c r="Y10095" s="130" t="s">
        <v>125</v>
      </c>
      <c r="Z10095" s="130" t="s">
        <v>367</v>
      </c>
    </row>
    <row r="10096">
      <c r="L10096" s="116"/>
      <c r="M10096" s="116"/>
      <c r="N10096" s="116"/>
      <c r="O10096" s="116"/>
      <c r="T10096" s="103"/>
      <c r="Y10096" s="130" t="s">
        <v>175</v>
      </c>
      <c r="Z10096" s="130" t="s">
        <v>498</v>
      </c>
    </row>
    <row r="10097">
      <c r="L10097" s="116"/>
      <c r="M10097" s="116"/>
      <c r="N10097" s="116"/>
      <c r="O10097" s="116"/>
      <c r="T10097" s="103"/>
      <c r="Y10097" s="130" t="s">
        <v>83</v>
      </c>
      <c r="Z10097" s="130" t="s">
        <v>427</v>
      </c>
    </row>
    <row r="10098">
      <c r="L10098" s="116"/>
      <c r="M10098" s="116"/>
      <c r="N10098" s="116"/>
      <c r="O10098" s="116"/>
      <c r="T10098" s="103"/>
      <c r="Y10098" s="130" t="s">
        <v>229</v>
      </c>
      <c r="Z10098" s="130" t="s">
        <v>490</v>
      </c>
    </row>
    <row r="10099">
      <c r="L10099" s="116"/>
      <c r="M10099" s="116"/>
      <c r="N10099" s="116"/>
      <c r="O10099" s="116"/>
      <c r="T10099" s="103"/>
      <c r="Y10099" s="130" t="s">
        <v>621</v>
      </c>
      <c r="Z10099" s="130" t="s">
        <v>490</v>
      </c>
    </row>
    <row r="10100">
      <c r="L10100" s="116"/>
      <c r="M10100" s="116"/>
      <c r="N10100" s="116"/>
      <c r="O10100" s="116"/>
      <c r="T10100" s="103"/>
      <c r="Y10100" s="130" t="s">
        <v>235</v>
      </c>
      <c r="Z10100" s="130" t="s">
        <v>490</v>
      </c>
    </row>
    <row r="10101">
      <c r="L10101" s="116"/>
      <c r="M10101" s="116"/>
      <c r="N10101" s="116"/>
      <c r="O10101" s="116"/>
      <c r="T10101" s="103"/>
      <c r="Y10101" s="130" t="s">
        <v>121</v>
      </c>
      <c r="Z10101" s="130" t="s">
        <v>367</v>
      </c>
    </row>
    <row r="10102">
      <c r="L10102" s="116"/>
      <c r="M10102" s="116"/>
      <c r="N10102" s="116"/>
      <c r="O10102" s="116"/>
      <c r="T10102" s="103"/>
      <c r="Y10102" s="130" t="s">
        <v>65</v>
      </c>
      <c r="Z10102" s="130" t="s">
        <v>417</v>
      </c>
    </row>
    <row r="10103">
      <c r="L10103" s="116"/>
      <c r="M10103" s="116"/>
      <c r="N10103" s="116"/>
      <c r="O10103" s="116"/>
      <c r="T10103" s="103"/>
      <c r="Y10103" s="130" t="s">
        <v>616</v>
      </c>
      <c r="Z10103" s="130" t="s">
        <v>432</v>
      </c>
    </row>
    <row r="10104">
      <c r="L10104" s="116"/>
      <c r="M10104" s="116"/>
      <c r="N10104" s="116"/>
      <c r="O10104" s="116"/>
      <c r="T10104" s="103"/>
      <c r="Y10104" s="130" t="s">
        <v>628</v>
      </c>
      <c r="Z10104" s="130" t="s">
        <v>453</v>
      </c>
    </row>
    <row r="10105">
      <c r="L10105" s="116"/>
      <c r="M10105" s="116"/>
      <c r="N10105" s="116"/>
      <c r="O10105" s="116"/>
      <c r="T10105" s="103"/>
      <c r="Y10105" s="130" t="s">
        <v>67</v>
      </c>
      <c r="Z10105" s="130" t="s">
        <v>435</v>
      </c>
    </row>
    <row r="10106">
      <c r="L10106" s="116"/>
      <c r="M10106" s="116"/>
      <c r="N10106" s="116"/>
      <c r="O10106" s="116"/>
      <c r="T10106" s="103"/>
      <c r="Y10106" s="130" t="s">
        <v>611</v>
      </c>
      <c r="Z10106" s="130" t="s">
        <v>404</v>
      </c>
    </row>
    <row r="10107">
      <c r="L10107" s="116"/>
      <c r="M10107" s="116"/>
      <c r="N10107" s="116"/>
      <c r="O10107" s="116"/>
      <c r="T10107" s="103"/>
      <c r="Y10107" s="130" t="s">
        <v>69</v>
      </c>
      <c r="Z10107" s="130" t="s">
        <v>468</v>
      </c>
    </row>
    <row r="10108">
      <c r="L10108" s="116"/>
      <c r="M10108" s="116"/>
      <c r="N10108" s="116"/>
      <c r="O10108" s="116"/>
      <c r="T10108" s="103"/>
      <c r="Y10108" s="130" t="s">
        <v>243</v>
      </c>
      <c r="Z10108" s="130" t="s">
        <v>486</v>
      </c>
    </row>
    <row r="10109">
      <c r="L10109" s="116"/>
      <c r="M10109" s="116"/>
      <c r="N10109" s="116"/>
      <c r="O10109" s="116"/>
      <c r="T10109" s="103"/>
      <c r="Y10109" s="130" t="s">
        <v>101</v>
      </c>
      <c r="Z10109" s="130" t="s">
        <v>374</v>
      </c>
    </row>
    <row r="10110">
      <c r="L10110" s="116"/>
      <c r="M10110" s="116"/>
      <c r="N10110" s="116"/>
      <c r="O10110" s="116"/>
      <c r="T10110" s="103"/>
      <c r="Y10110" s="130" t="s">
        <v>133</v>
      </c>
      <c r="Z10110" s="130" t="s">
        <v>392</v>
      </c>
    </row>
    <row r="10111">
      <c r="L10111" s="116"/>
      <c r="M10111" s="116"/>
      <c r="N10111" s="116"/>
      <c r="O10111" s="116"/>
      <c r="T10111" s="103"/>
      <c r="Y10111" s="130" t="s">
        <v>137</v>
      </c>
      <c r="Z10111" s="130" t="s">
        <v>392</v>
      </c>
    </row>
    <row r="10112">
      <c r="L10112" s="116"/>
      <c r="M10112" s="116"/>
      <c r="N10112" s="116"/>
      <c r="O10112" s="116"/>
      <c r="T10112" s="103"/>
      <c r="Y10112" s="130" t="s">
        <v>139</v>
      </c>
      <c r="Z10112" s="130" t="s">
        <v>427</v>
      </c>
    </row>
    <row r="10113">
      <c r="L10113" s="116"/>
      <c r="M10113" s="116"/>
      <c r="N10113" s="116"/>
      <c r="O10113" s="116"/>
      <c r="T10113" s="103"/>
      <c r="Y10113" s="130" t="s">
        <v>81</v>
      </c>
      <c r="Z10113" s="130" t="s">
        <v>413</v>
      </c>
    </row>
    <row r="10114">
      <c r="L10114" s="116"/>
      <c r="M10114" s="116"/>
      <c r="N10114" s="116"/>
      <c r="O10114" s="116"/>
      <c r="T10114" s="103"/>
      <c r="Y10114" s="130" t="s">
        <v>97</v>
      </c>
      <c r="Z10114" s="130" t="s">
        <v>471</v>
      </c>
    </row>
    <row r="10115">
      <c r="L10115" s="116"/>
      <c r="M10115" s="116"/>
      <c r="N10115" s="116"/>
      <c r="O10115" s="116"/>
      <c r="T10115" s="103"/>
      <c r="Y10115" s="130" t="s">
        <v>123</v>
      </c>
      <c r="Z10115" s="130" t="s">
        <v>480</v>
      </c>
    </row>
    <row r="10116">
      <c r="L10116" s="116"/>
      <c r="M10116" s="116"/>
      <c r="N10116" s="116"/>
      <c r="O10116" s="116"/>
      <c r="T10116" s="103"/>
      <c r="Y10116" s="130" t="s">
        <v>115</v>
      </c>
      <c r="Z10116" s="130" t="s">
        <v>379</v>
      </c>
    </row>
    <row r="10117">
      <c r="L10117" s="116"/>
      <c r="M10117" s="116"/>
      <c r="N10117" s="116"/>
      <c r="O10117" s="116"/>
      <c r="T10117" s="103"/>
      <c r="Y10117" s="130" t="s">
        <v>91</v>
      </c>
      <c r="Z10117" s="130" t="s">
        <v>483</v>
      </c>
    </row>
    <row r="10118">
      <c r="L10118" s="116"/>
      <c r="M10118" s="116"/>
      <c r="N10118" s="116"/>
      <c r="O10118" s="116"/>
      <c r="T10118" s="103"/>
      <c r="Y10118" s="130" t="s">
        <v>155</v>
      </c>
      <c r="Z10118" s="130" t="s">
        <v>372</v>
      </c>
    </row>
    <row r="10119">
      <c r="L10119" s="116"/>
      <c r="M10119" s="116"/>
      <c r="N10119" s="116"/>
      <c r="O10119" s="116"/>
      <c r="T10119" s="103"/>
      <c r="Y10119" s="130" t="s">
        <v>253</v>
      </c>
      <c r="Z10119" s="130" t="s">
        <v>372</v>
      </c>
    </row>
    <row r="10120">
      <c r="L10120" s="116"/>
      <c r="M10120" s="116"/>
      <c r="N10120" s="116"/>
      <c r="O10120" s="116"/>
      <c r="T10120" s="103"/>
      <c r="Y10120" s="130" t="s">
        <v>582</v>
      </c>
      <c r="Z10120" s="130" t="s">
        <v>451</v>
      </c>
    </row>
    <row r="10121">
      <c r="L10121" s="116"/>
      <c r="M10121" s="116"/>
      <c r="N10121" s="116"/>
      <c r="O10121" s="116"/>
      <c r="T10121" s="103"/>
      <c r="Y10121" s="130" t="s">
        <v>99</v>
      </c>
      <c r="Z10121" s="130" t="s">
        <v>414</v>
      </c>
    </row>
    <row r="10122">
      <c r="L10122" s="116"/>
      <c r="M10122" s="116"/>
      <c r="N10122" s="116"/>
      <c r="O10122" s="116"/>
      <c r="T10122" s="103"/>
      <c r="Y10122" s="130" t="s">
        <v>255</v>
      </c>
      <c r="Z10122" s="130" t="s">
        <v>425</v>
      </c>
    </row>
    <row r="10123">
      <c r="L10123" s="116"/>
      <c r="M10123" s="116"/>
      <c r="N10123" s="116"/>
      <c r="O10123" s="116"/>
      <c r="T10123" s="103"/>
      <c r="Y10123" s="130" t="s">
        <v>103</v>
      </c>
      <c r="Z10123" s="130" t="s">
        <v>464</v>
      </c>
    </row>
    <row r="10124">
      <c r="L10124" s="116"/>
      <c r="M10124" s="116"/>
      <c r="N10124" s="116"/>
      <c r="O10124" s="116"/>
      <c r="T10124" s="103"/>
      <c r="Y10124" s="130" t="s">
        <v>75</v>
      </c>
      <c r="Z10124" s="130" t="s">
        <v>398</v>
      </c>
    </row>
    <row r="10125">
      <c r="L10125" s="116"/>
      <c r="M10125" s="116"/>
      <c r="N10125" s="116"/>
      <c r="O10125" s="116"/>
      <c r="T10125" s="103"/>
      <c r="Y10125" s="130" t="s">
        <v>131</v>
      </c>
      <c r="Z10125" s="130" t="s">
        <v>432</v>
      </c>
    </row>
    <row r="10126">
      <c r="L10126" s="116"/>
      <c r="M10126" s="116"/>
      <c r="N10126" s="116"/>
      <c r="O10126" s="116"/>
      <c r="T10126" s="103"/>
      <c r="Y10126" s="130" t="s">
        <v>193</v>
      </c>
      <c r="Z10126" s="130" t="s">
        <v>490</v>
      </c>
    </row>
    <row r="10127">
      <c r="L10127" s="116"/>
      <c r="M10127" s="116"/>
      <c r="N10127" s="116"/>
      <c r="O10127" s="116"/>
      <c r="T10127" s="103"/>
      <c r="Y10127" s="130" t="s">
        <v>197</v>
      </c>
      <c r="Z10127" s="130" t="s">
        <v>490</v>
      </c>
    </row>
    <row r="10128">
      <c r="L10128" s="116"/>
      <c r="M10128" s="116"/>
      <c r="N10128" s="116"/>
      <c r="O10128" s="116"/>
      <c r="T10128" s="103"/>
      <c r="Y10128" s="130" t="s">
        <v>129</v>
      </c>
      <c r="Z10128" s="130" t="s">
        <v>372</v>
      </c>
    </row>
    <row r="10129">
      <c r="L10129" s="116"/>
      <c r="M10129" s="116"/>
      <c r="N10129" s="116"/>
      <c r="O10129" s="116"/>
      <c r="T10129" s="103"/>
      <c r="Y10129" s="130" t="s">
        <v>89</v>
      </c>
      <c r="Z10129" s="130" t="s">
        <v>417</v>
      </c>
    </row>
    <row r="10130">
      <c r="L10130" s="116"/>
      <c r="M10130" s="116"/>
      <c r="N10130" s="116"/>
      <c r="O10130" s="116"/>
      <c r="T10130" s="103"/>
      <c r="Y10130" s="130" t="s">
        <v>165</v>
      </c>
      <c r="Z10130" s="130" t="s">
        <v>478</v>
      </c>
    </row>
    <row r="10131">
      <c r="L10131" s="116"/>
      <c r="M10131" s="116"/>
      <c r="N10131" s="116"/>
      <c r="O10131" s="116"/>
      <c r="T10131" s="103"/>
      <c r="Y10131" s="130" t="s">
        <v>60</v>
      </c>
      <c r="Z10131" s="130" t="s">
        <v>417</v>
      </c>
    </row>
    <row r="10132">
      <c r="L10132" s="116"/>
      <c r="M10132" s="116"/>
      <c r="N10132" s="116"/>
      <c r="O10132" s="116"/>
      <c r="T10132" s="103"/>
      <c r="Y10132" s="130" t="s">
        <v>135</v>
      </c>
      <c r="Z10132" s="130" t="s">
        <v>459</v>
      </c>
    </row>
    <row r="10133">
      <c r="L10133" s="116"/>
      <c r="M10133" s="116"/>
      <c r="N10133" s="116"/>
      <c r="O10133" s="116"/>
      <c r="T10133" s="103"/>
      <c r="Y10133" s="130" t="s">
        <v>211</v>
      </c>
      <c r="Z10133" s="130" t="s">
        <v>492</v>
      </c>
    </row>
    <row r="10134">
      <c r="L10134" s="116"/>
      <c r="M10134" s="116"/>
      <c r="N10134" s="116"/>
      <c r="O10134" s="116"/>
      <c r="T10134" s="103"/>
      <c r="Y10134" s="130" t="s">
        <v>109</v>
      </c>
      <c r="Z10134" s="130" t="s">
        <v>490</v>
      </c>
    </row>
    <row r="10135">
      <c r="L10135" s="116"/>
      <c r="M10135" s="116"/>
      <c r="N10135" s="116"/>
      <c r="O10135" s="116"/>
      <c r="T10135" s="103"/>
      <c r="Y10135" s="130" t="s">
        <v>77</v>
      </c>
      <c r="Z10135" s="130" t="s">
        <v>427</v>
      </c>
    </row>
    <row r="10136">
      <c r="L10136" s="116"/>
      <c r="M10136" s="116"/>
      <c r="N10136" s="116"/>
      <c r="O10136" s="116"/>
      <c r="T10136" s="103"/>
      <c r="Y10136" s="130" t="s">
        <v>163</v>
      </c>
      <c r="Z10136" s="130" t="s">
        <v>372</v>
      </c>
    </row>
    <row r="10137">
      <c r="L10137" s="116"/>
      <c r="M10137" s="116"/>
      <c r="N10137" s="116"/>
      <c r="O10137" s="116"/>
      <c r="T10137" s="103"/>
      <c r="Y10137" s="130" t="s">
        <v>111</v>
      </c>
      <c r="Z10137" s="130" t="s">
        <v>372</v>
      </c>
    </row>
    <row r="10138">
      <c r="L10138" s="116"/>
      <c r="M10138" s="116"/>
      <c r="N10138" s="116"/>
      <c r="O10138" s="116"/>
      <c r="T10138" s="103"/>
      <c r="Y10138" s="130" t="s">
        <v>191</v>
      </c>
      <c r="Z10138" s="130" t="s">
        <v>384</v>
      </c>
    </row>
    <row r="10139">
      <c r="L10139" s="116"/>
      <c r="M10139" s="116"/>
      <c r="N10139" s="116"/>
      <c r="O10139" s="116"/>
      <c r="T10139" s="103"/>
      <c r="Y10139" s="130" t="s">
        <v>614</v>
      </c>
      <c r="Z10139" s="130" t="s">
        <v>492</v>
      </c>
    </row>
    <row r="10140">
      <c r="L10140" s="116"/>
      <c r="M10140" s="116"/>
      <c r="N10140" s="116"/>
      <c r="O10140" s="116"/>
      <c r="T10140" s="103"/>
      <c r="Y10140" s="130" t="s">
        <v>167</v>
      </c>
      <c r="Z10140" s="130" t="s">
        <v>372</v>
      </c>
    </row>
    <row r="10141">
      <c r="L10141" s="116"/>
      <c r="M10141" s="116"/>
      <c r="N10141" s="116"/>
      <c r="O10141" s="116"/>
      <c r="T10141" s="103"/>
      <c r="Y10141" s="130" t="s">
        <v>542</v>
      </c>
      <c r="Z10141" s="130" t="s">
        <v>421</v>
      </c>
    </row>
    <row r="10142">
      <c r="L10142" s="116"/>
      <c r="M10142" s="116"/>
      <c r="N10142" s="116"/>
      <c r="O10142" s="116"/>
      <c r="T10142" s="103"/>
      <c r="Y10142" s="130" t="s">
        <v>87</v>
      </c>
      <c r="Z10142" s="130" t="s">
        <v>439</v>
      </c>
    </row>
    <row r="10143">
      <c r="L10143" s="116"/>
      <c r="M10143" s="116"/>
      <c r="N10143" s="116"/>
      <c r="O10143" s="116"/>
      <c r="T10143" s="103"/>
      <c r="Y10143" s="130" t="s">
        <v>596</v>
      </c>
      <c r="Z10143" s="130" t="s">
        <v>419</v>
      </c>
    </row>
    <row r="10144">
      <c r="L10144" s="116"/>
      <c r="M10144" s="116"/>
      <c r="N10144" s="116"/>
      <c r="O10144" s="116"/>
      <c r="T10144" s="103"/>
      <c r="Y10144" s="130" t="s">
        <v>125</v>
      </c>
      <c r="Z10144" s="130" t="s">
        <v>367</v>
      </c>
    </row>
    <row r="10145">
      <c r="L10145" s="116"/>
      <c r="M10145" s="116"/>
      <c r="N10145" s="116"/>
      <c r="O10145" s="116"/>
      <c r="T10145" s="103"/>
      <c r="Y10145" s="130" t="s">
        <v>175</v>
      </c>
      <c r="Z10145" s="130" t="s">
        <v>498</v>
      </c>
    </row>
    <row r="10146">
      <c r="L10146" s="116"/>
      <c r="M10146" s="116"/>
      <c r="N10146" s="116"/>
      <c r="O10146" s="116"/>
      <c r="T10146" s="103"/>
      <c r="Y10146" s="130" t="s">
        <v>83</v>
      </c>
      <c r="Z10146" s="130" t="s">
        <v>427</v>
      </c>
    </row>
    <row r="10147">
      <c r="L10147" s="116"/>
      <c r="M10147" s="116"/>
      <c r="N10147" s="116"/>
      <c r="O10147" s="116"/>
      <c r="T10147" s="103"/>
      <c r="Y10147" s="130" t="s">
        <v>621</v>
      </c>
      <c r="Z10147" s="130" t="s">
        <v>490</v>
      </c>
    </row>
    <row r="10148">
      <c r="L10148" s="116"/>
      <c r="M10148" s="116"/>
      <c r="N10148" s="116"/>
      <c r="O10148" s="116"/>
      <c r="T10148" s="103"/>
      <c r="Y10148" s="130" t="s">
        <v>235</v>
      </c>
      <c r="Z10148" s="130" t="s">
        <v>490</v>
      </c>
    </row>
    <row r="10149">
      <c r="L10149" s="116"/>
      <c r="M10149" s="116"/>
      <c r="N10149" s="116"/>
      <c r="O10149" s="116"/>
      <c r="T10149" s="103"/>
      <c r="Y10149" s="130" t="s">
        <v>121</v>
      </c>
      <c r="Z10149" s="130" t="s">
        <v>367</v>
      </c>
    </row>
    <row r="10150">
      <c r="L10150" s="116"/>
      <c r="M10150" s="116"/>
      <c r="N10150" s="116"/>
      <c r="O10150" s="116"/>
      <c r="T10150" s="103"/>
      <c r="Y10150" s="130" t="s">
        <v>65</v>
      </c>
      <c r="Z10150" s="130" t="s">
        <v>417</v>
      </c>
    </row>
    <row r="10151">
      <c r="L10151" s="116"/>
      <c r="M10151" s="116"/>
      <c r="N10151" s="116"/>
      <c r="O10151" s="116"/>
      <c r="T10151" s="103"/>
      <c r="Y10151" s="130" t="s">
        <v>616</v>
      </c>
      <c r="Z10151" s="130" t="s">
        <v>432</v>
      </c>
    </row>
    <row r="10152">
      <c r="L10152" s="116"/>
      <c r="M10152" s="116"/>
      <c r="N10152" s="116"/>
      <c r="O10152" s="116"/>
      <c r="T10152" s="103"/>
      <c r="Y10152" s="130" t="s">
        <v>628</v>
      </c>
      <c r="Z10152" s="130" t="s">
        <v>453</v>
      </c>
    </row>
    <row r="10153">
      <c r="L10153" s="116"/>
      <c r="M10153" s="116"/>
      <c r="N10153" s="116"/>
      <c r="O10153" s="116"/>
      <c r="T10153" s="103"/>
      <c r="Y10153" s="130" t="s">
        <v>67</v>
      </c>
      <c r="Z10153" s="130" t="s">
        <v>435</v>
      </c>
    </row>
    <row r="10154">
      <c r="L10154" s="116"/>
      <c r="M10154" s="116"/>
      <c r="N10154" s="116"/>
      <c r="O10154" s="116"/>
      <c r="T10154" s="103"/>
      <c r="Y10154" s="130" t="s">
        <v>611</v>
      </c>
      <c r="Z10154" s="130" t="s">
        <v>404</v>
      </c>
    </row>
    <row r="10155">
      <c r="L10155" s="116"/>
      <c r="M10155" s="116"/>
      <c r="N10155" s="116"/>
      <c r="O10155" s="116"/>
      <c r="T10155" s="103"/>
      <c r="Y10155" s="130" t="s">
        <v>69</v>
      </c>
      <c r="Z10155" s="130" t="s">
        <v>468</v>
      </c>
    </row>
    <row r="10156">
      <c r="L10156" s="116"/>
      <c r="M10156" s="116"/>
      <c r="N10156" s="116"/>
      <c r="O10156" s="116"/>
      <c r="T10156" s="103"/>
      <c r="Y10156" s="130" t="s">
        <v>243</v>
      </c>
      <c r="Z10156" s="130" t="s">
        <v>486</v>
      </c>
    </row>
    <row r="10157">
      <c r="L10157" s="116"/>
      <c r="M10157" s="116"/>
      <c r="N10157" s="116"/>
      <c r="O10157" s="116"/>
      <c r="T10157" s="103"/>
      <c r="Y10157" s="130" t="s">
        <v>101</v>
      </c>
      <c r="Z10157" s="130" t="s">
        <v>374</v>
      </c>
    </row>
    <row r="10158">
      <c r="L10158" s="116"/>
      <c r="M10158" s="116"/>
      <c r="N10158" s="116"/>
      <c r="O10158" s="116"/>
      <c r="T10158" s="103"/>
      <c r="Y10158" s="130" t="s">
        <v>133</v>
      </c>
      <c r="Z10158" s="130" t="s">
        <v>392</v>
      </c>
    </row>
    <row r="10159">
      <c r="L10159" s="116"/>
      <c r="M10159" s="116"/>
      <c r="N10159" s="116"/>
      <c r="O10159" s="116"/>
      <c r="T10159" s="103"/>
      <c r="Y10159" s="130" t="s">
        <v>137</v>
      </c>
      <c r="Z10159" s="130" t="s">
        <v>392</v>
      </c>
    </row>
    <row r="10160">
      <c r="L10160" s="116"/>
      <c r="M10160" s="116"/>
      <c r="N10160" s="116"/>
      <c r="O10160" s="116"/>
      <c r="T10160" s="103"/>
      <c r="Y10160" s="130" t="s">
        <v>139</v>
      </c>
      <c r="Z10160" s="130" t="s">
        <v>427</v>
      </c>
    </row>
    <row r="10161">
      <c r="L10161" s="116"/>
      <c r="M10161" s="116"/>
      <c r="N10161" s="116"/>
      <c r="O10161" s="116"/>
      <c r="T10161" s="103"/>
      <c r="Y10161" s="130" t="s">
        <v>81</v>
      </c>
      <c r="Z10161" s="130" t="s">
        <v>413</v>
      </c>
    </row>
    <row r="10162">
      <c r="L10162" s="116"/>
      <c r="M10162" s="116"/>
      <c r="N10162" s="116"/>
      <c r="O10162" s="116"/>
      <c r="T10162" s="103"/>
      <c r="Y10162" s="130" t="s">
        <v>97</v>
      </c>
      <c r="Z10162" s="130" t="s">
        <v>471</v>
      </c>
    </row>
    <row r="10163">
      <c r="L10163" s="116"/>
      <c r="M10163" s="116"/>
      <c r="N10163" s="116"/>
      <c r="O10163" s="116"/>
      <c r="T10163" s="103"/>
      <c r="Y10163" s="130" t="s">
        <v>123</v>
      </c>
      <c r="Z10163" s="130" t="s">
        <v>480</v>
      </c>
    </row>
    <row r="10164">
      <c r="L10164" s="116"/>
      <c r="M10164" s="116"/>
      <c r="N10164" s="116"/>
      <c r="O10164" s="116"/>
      <c r="T10164" s="103"/>
      <c r="Y10164" s="130" t="s">
        <v>115</v>
      </c>
      <c r="Z10164" s="130" t="s">
        <v>379</v>
      </c>
    </row>
    <row r="10165">
      <c r="L10165" s="116"/>
      <c r="M10165" s="116"/>
      <c r="N10165" s="116"/>
      <c r="O10165" s="116"/>
      <c r="T10165" s="103"/>
      <c r="Y10165" s="130" t="s">
        <v>91</v>
      </c>
      <c r="Z10165" s="130" t="s">
        <v>483</v>
      </c>
    </row>
    <row r="10166">
      <c r="L10166" s="116"/>
      <c r="M10166" s="116"/>
      <c r="N10166" s="116"/>
      <c r="O10166" s="116"/>
      <c r="T10166" s="103"/>
      <c r="Y10166" s="130" t="s">
        <v>155</v>
      </c>
      <c r="Z10166" s="130" t="s">
        <v>372</v>
      </c>
    </row>
    <row r="10167">
      <c r="L10167" s="116"/>
      <c r="M10167" s="116"/>
      <c r="N10167" s="116"/>
      <c r="O10167" s="116"/>
      <c r="T10167" s="103"/>
      <c r="Y10167" s="130" t="s">
        <v>253</v>
      </c>
      <c r="Z10167" s="130" t="s">
        <v>372</v>
      </c>
    </row>
    <row r="10168">
      <c r="L10168" s="116"/>
      <c r="M10168" s="116"/>
      <c r="N10168" s="116"/>
      <c r="O10168" s="116"/>
      <c r="T10168" s="103"/>
      <c r="Y10168" s="130" t="s">
        <v>582</v>
      </c>
      <c r="Z10168" s="130" t="s">
        <v>451</v>
      </c>
    </row>
    <row r="10169">
      <c r="L10169" s="116"/>
      <c r="M10169" s="116"/>
      <c r="N10169" s="116"/>
      <c r="O10169" s="116"/>
      <c r="T10169" s="103"/>
      <c r="Y10169" s="130" t="s">
        <v>99</v>
      </c>
      <c r="Z10169" s="130" t="s">
        <v>414</v>
      </c>
    </row>
    <row r="10170">
      <c r="L10170" s="116"/>
      <c r="M10170" s="116"/>
      <c r="N10170" s="116"/>
      <c r="O10170" s="116"/>
      <c r="T10170" s="103"/>
      <c r="Y10170" s="130" t="s">
        <v>255</v>
      </c>
      <c r="Z10170" s="130" t="s">
        <v>425</v>
      </c>
    </row>
    <row r="10171">
      <c r="L10171" s="116"/>
      <c r="M10171" s="116"/>
      <c r="N10171" s="116"/>
      <c r="O10171" s="116"/>
      <c r="T10171" s="103"/>
      <c r="Y10171" s="130" t="s">
        <v>103</v>
      </c>
      <c r="Z10171" s="130" t="s">
        <v>464</v>
      </c>
    </row>
    <row r="10172">
      <c r="L10172" s="116"/>
      <c r="M10172" s="116"/>
      <c r="N10172" s="116"/>
      <c r="O10172" s="116"/>
      <c r="T10172" s="103"/>
      <c r="Y10172" s="130" t="s">
        <v>75</v>
      </c>
      <c r="Z10172" s="130" t="s">
        <v>398</v>
      </c>
    </row>
    <row r="10173">
      <c r="L10173" s="116"/>
      <c r="M10173" s="116"/>
      <c r="N10173" s="116"/>
      <c r="O10173" s="116"/>
      <c r="T10173" s="103"/>
      <c r="Y10173" s="130" t="s">
        <v>131</v>
      </c>
      <c r="Z10173" s="130" t="s">
        <v>432</v>
      </c>
    </row>
    <row r="10174">
      <c r="L10174" s="116"/>
      <c r="M10174" s="116"/>
      <c r="N10174" s="116"/>
      <c r="O10174" s="116"/>
      <c r="T10174" s="103"/>
      <c r="Y10174" s="130" t="s">
        <v>193</v>
      </c>
      <c r="Z10174" s="130" t="s">
        <v>490</v>
      </c>
    </row>
    <row r="10175">
      <c r="L10175" s="116"/>
      <c r="M10175" s="116"/>
      <c r="N10175" s="116"/>
      <c r="O10175" s="116"/>
      <c r="T10175" s="103"/>
      <c r="Y10175" s="130" t="s">
        <v>197</v>
      </c>
      <c r="Z10175" s="130" t="s">
        <v>490</v>
      </c>
    </row>
    <row r="10176">
      <c r="L10176" s="116"/>
      <c r="M10176" s="116"/>
      <c r="N10176" s="116"/>
      <c r="O10176" s="116"/>
      <c r="T10176" s="103"/>
      <c r="Y10176" s="130" t="s">
        <v>129</v>
      </c>
      <c r="Z10176" s="130" t="s">
        <v>372</v>
      </c>
    </row>
    <row r="10177">
      <c r="L10177" s="116"/>
      <c r="M10177" s="116"/>
      <c r="N10177" s="116"/>
      <c r="O10177" s="116"/>
      <c r="T10177" s="103"/>
      <c r="Y10177" s="130" t="s">
        <v>89</v>
      </c>
      <c r="Z10177" s="130" t="s">
        <v>417</v>
      </c>
    </row>
    <row r="10178">
      <c r="L10178" s="116"/>
      <c r="M10178" s="116"/>
      <c r="N10178" s="116"/>
      <c r="O10178" s="116"/>
      <c r="T10178" s="103"/>
      <c r="Y10178" s="130" t="s">
        <v>60</v>
      </c>
      <c r="Z10178" s="130" t="s">
        <v>417</v>
      </c>
    </row>
    <row r="10179">
      <c r="L10179" s="116"/>
      <c r="M10179" s="116"/>
      <c r="N10179" s="116"/>
      <c r="O10179" s="116"/>
      <c r="T10179" s="103"/>
      <c r="Y10179" s="130" t="s">
        <v>135</v>
      </c>
      <c r="Z10179" s="130" t="s">
        <v>459</v>
      </c>
    </row>
    <row r="10180">
      <c r="L10180" s="116"/>
      <c r="M10180" s="116"/>
      <c r="N10180" s="116"/>
      <c r="O10180" s="116"/>
      <c r="T10180" s="103"/>
      <c r="Y10180" s="130" t="s">
        <v>211</v>
      </c>
      <c r="Z10180" s="130" t="s">
        <v>492</v>
      </c>
    </row>
    <row r="10181">
      <c r="L10181" s="116"/>
      <c r="M10181" s="116"/>
      <c r="N10181" s="116"/>
      <c r="O10181" s="116"/>
      <c r="T10181" s="103"/>
      <c r="Y10181" s="130" t="s">
        <v>109</v>
      </c>
      <c r="Z10181" s="130" t="s">
        <v>490</v>
      </c>
    </row>
    <row r="10182">
      <c r="L10182" s="116"/>
      <c r="M10182" s="116"/>
      <c r="N10182" s="116"/>
      <c r="O10182" s="116"/>
      <c r="T10182" s="103"/>
      <c r="Y10182" s="130" t="s">
        <v>77</v>
      </c>
      <c r="Z10182" s="130" t="s">
        <v>427</v>
      </c>
    </row>
    <row r="10183">
      <c r="L10183" s="116"/>
      <c r="M10183" s="116"/>
      <c r="N10183" s="116"/>
      <c r="O10183" s="116"/>
      <c r="T10183" s="103"/>
      <c r="Y10183" s="130" t="s">
        <v>163</v>
      </c>
      <c r="Z10183" s="130" t="s">
        <v>372</v>
      </c>
    </row>
    <row r="10184">
      <c r="L10184" s="116"/>
      <c r="M10184" s="116"/>
      <c r="N10184" s="116"/>
      <c r="O10184" s="116"/>
      <c r="T10184" s="103"/>
      <c r="Y10184" s="130" t="s">
        <v>111</v>
      </c>
      <c r="Z10184" s="130" t="s">
        <v>372</v>
      </c>
    </row>
    <row r="10185">
      <c r="L10185" s="116"/>
      <c r="M10185" s="116"/>
      <c r="N10185" s="116"/>
      <c r="O10185" s="116"/>
      <c r="T10185" s="103"/>
      <c r="Y10185" s="130" t="s">
        <v>191</v>
      </c>
      <c r="Z10185" s="130" t="s">
        <v>384</v>
      </c>
    </row>
    <row r="10186">
      <c r="L10186" s="116"/>
      <c r="M10186" s="116"/>
      <c r="N10186" s="116"/>
      <c r="O10186" s="116"/>
      <c r="T10186" s="103"/>
      <c r="Y10186" s="130" t="s">
        <v>614</v>
      </c>
      <c r="Z10186" s="130" t="s">
        <v>492</v>
      </c>
    </row>
    <row r="10187">
      <c r="L10187" s="116"/>
      <c r="M10187" s="116"/>
      <c r="N10187" s="116"/>
      <c r="O10187" s="116"/>
      <c r="T10187" s="103"/>
      <c r="Y10187" s="130" t="s">
        <v>167</v>
      </c>
      <c r="Z10187" s="130" t="s">
        <v>372</v>
      </c>
    </row>
    <row r="10188">
      <c r="L10188" s="116"/>
      <c r="M10188" s="116"/>
      <c r="N10188" s="116"/>
      <c r="O10188" s="116"/>
      <c r="T10188" s="103"/>
      <c r="Y10188" s="130" t="s">
        <v>542</v>
      </c>
      <c r="Z10188" s="130" t="s">
        <v>421</v>
      </c>
    </row>
    <row r="10189">
      <c r="L10189" s="116"/>
      <c r="M10189" s="116"/>
      <c r="N10189" s="116"/>
      <c r="O10189" s="116"/>
      <c r="T10189" s="103"/>
      <c r="Y10189" s="130" t="s">
        <v>87</v>
      </c>
      <c r="Z10189" s="130" t="s">
        <v>439</v>
      </c>
    </row>
    <row r="10190">
      <c r="L10190" s="116"/>
      <c r="M10190" s="116"/>
      <c r="N10190" s="116"/>
      <c r="O10190" s="116"/>
      <c r="T10190" s="103"/>
      <c r="Y10190" s="130" t="s">
        <v>596</v>
      </c>
      <c r="Z10190" s="130" t="s">
        <v>419</v>
      </c>
    </row>
    <row r="10191">
      <c r="L10191" s="116"/>
      <c r="M10191" s="116"/>
      <c r="N10191" s="116"/>
      <c r="O10191" s="116"/>
      <c r="T10191" s="103"/>
      <c r="Y10191" s="130" t="s">
        <v>125</v>
      </c>
      <c r="Z10191" s="130" t="s">
        <v>367</v>
      </c>
    </row>
    <row r="10192">
      <c r="L10192" s="116"/>
      <c r="M10192" s="116"/>
      <c r="N10192" s="116"/>
      <c r="O10192" s="116"/>
      <c r="T10192" s="103"/>
      <c r="Y10192" s="130" t="s">
        <v>175</v>
      </c>
      <c r="Z10192" s="130" t="s">
        <v>498</v>
      </c>
    </row>
    <row r="10193">
      <c r="L10193" s="116"/>
      <c r="M10193" s="116"/>
      <c r="N10193" s="116"/>
      <c r="O10193" s="116"/>
      <c r="T10193" s="103"/>
      <c r="Y10193" s="130" t="s">
        <v>83</v>
      </c>
      <c r="Z10193" s="130" t="s">
        <v>427</v>
      </c>
    </row>
    <row r="10194">
      <c r="L10194" s="116"/>
      <c r="M10194" s="116"/>
      <c r="N10194" s="116"/>
      <c r="O10194" s="116"/>
      <c r="T10194" s="103"/>
      <c r="Y10194" s="130" t="s">
        <v>621</v>
      </c>
      <c r="Z10194" s="130" t="s">
        <v>490</v>
      </c>
    </row>
    <row r="10195">
      <c r="L10195" s="116"/>
      <c r="M10195" s="116"/>
      <c r="N10195" s="116"/>
      <c r="O10195" s="116"/>
      <c r="T10195" s="103"/>
      <c r="Y10195" s="130" t="s">
        <v>121</v>
      </c>
      <c r="Z10195" s="130" t="s">
        <v>367</v>
      </c>
    </row>
    <row r="10196">
      <c r="L10196" s="116"/>
      <c r="M10196" s="116"/>
      <c r="N10196" s="116"/>
      <c r="O10196" s="116"/>
      <c r="T10196" s="103"/>
      <c r="Y10196" s="130" t="s">
        <v>65</v>
      </c>
      <c r="Z10196" s="130" t="s">
        <v>417</v>
      </c>
    </row>
    <row r="10197">
      <c r="L10197" s="116"/>
      <c r="M10197" s="116"/>
      <c r="N10197" s="116"/>
      <c r="O10197" s="116"/>
      <c r="T10197" s="103"/>
      <c r="Y10197" s="130" t="s">
        <v>616</v>
      </c>
      <c r="Z10197" s="130" t="s">
        <v>432</v>
      </c>
    </row>
    <row r="10198">
      <c r="L10198" s="116"/>
      <c r="M10198" s="116"/>
      <c r="N10198" s="116"/>
      <c r="O10198" s="116"/>
      <c r="T10198" s="103"/>
      <c r="Y10198" s="130" t="s">
        <v>628</v>
      </c>
      <c r="Z10198" s="130" t="s">
        <v>453</v>
      </c>
    </row>
    <row r="10199">
      <c r="L10199" s="116"/>
      <c r="M10199" s="116"/>
      <c r="N10199" s="116"/>
      <c r="O10199" s="116"/>
      <c r="T10199" s="103"/>
      <c r="Y10199" s="130" t="s">
        <v>67</v>
      </c>
      <c r="Z10199" s="130" t="s">
        <v>435</v>
      </c>
    </row>
    <row r="10200">
      <c r="L10200" s="116"/>
      <c r="M10200" s="116"/>
      <c r="N10200" s="116"/>
      <c r="O10200" s="116"/>
      <c r="T10200" s="103"/>
      <c r="Y10200" s="130" t="s">
        <v>611</v>
      </c>
      <c r="Z10200" s="130" t="s">
        <v>404</v>
      </c>
    </row>
    <row r="10201">
      <c r="L10201" s="116"/>
      <c r="M10201" s="116"/>
      <c r="N10201" s="116"/>
      <c r="O10201" s="116"/>
      <c r="T10201" s="103"/>
      <c r="Y10201" s="130" t="s">
        <v>69</v>
      </c>
      <c r="Z10201" s="130" t="s">
        <v>468</v>
      </c>
    </row>
    <row r="10202">
      <c r="L10202" s="116"/>
      <c r="M10202" s="116"/>
      <c r="N10202" s="116"/>
      <c r="O10202" s="116"/>
      <c r="T10202" s="103"/>
      <c r="Y10202" s="130" t="s">
        <v>243</v>
      </c>
      <c r="Z10202" s="130" t="s">
        <v>486</v>
      </c>
    </row>
    <row r="10203">
      <c r="L10203" s="116"/>
      <c r="M10203" s="116"/>
      <c r="N10203" s="116"/>
      <c r="O10203" s="116"/>
      <c r="T10203" s="103"/>
      <c r="Y10203" s="130" t="s">
        <v>101</v>
      </c>
      <c r="Z10203" s="130" t="s">
        <v>374</v>
      </c>
    </row>
    <row r="10204">
      <c r="L10204" s="116"/>
      <c r="M10204" s="116"/>
      <c r="N10204" s="116"/>
      <c r="O10204" s="116"/>
      <c r="T10204" s="103"/>
      <c r="Y10204" s="130" t="s">
        <v>133</v>
      </c>
      <c r="Z10204" s="130" t="s">
        <v>392</v>
      </c>
    </row>
    <row r="10205">
      <c r="L10205" s="116"/>
      <c r="M10205" s="116"/>
      <c r="N10205" s="116"/>
      <c r="O10205" s="116"/>
      <c r="T10205" s="103"/>
      <c r="Y10205" s="130" t="s">
        <v>137</v>
      </c>
      <c r="Z10205" s="130" t="s">
        <v>392</v>
      </c>
    </row>
    <row r="10206">
      <c r="L10206" s="116"/>
      <c r="M10206" s="116"/>
      <c r="N10206" s="116"/>
      <c r="O10206" s="116"/>
      <c r="T10206" s="103"/>
      <c r="Y10206" s="130" t="s">
        <v>177</v>
      </c>
      <c r="Z10206" s="130" t="s">
        <v>475</v>
      </c>
    </row>
    <row r="10207">
      <c r="L10207" s="116"/>
      <c r="M10207" s="116"/>
      <c r="N10207" s="116"/>
      <c r="O10207" s="116"/>
      <c r="T10207" s="103"/>
      <c r="Y10207" s="130" t="s">
        <v>139</v>
      </c>
      <c r="Z10207" s="130" t="s">
        <v>427</v>
      </c>
    </row>
    <row r="10208">
      <c r="L10208" s="116"/>
      <c r="M10208" s="116"/>
      <c r="N10208" s="116"/>
      <c r="O10208" s="116"/>
      <c r="T10208" s="103"/>
      <c r="Y10208" s="130" t="s">
        <v>81</v>
      </c>
      <c r="Z10208" s="130" t="s">
        <v>413</v>
      </c>
    </row>
    <row r="10209">
      <c r="L10209" s="116"/>
      <c r="M10209" s="116"/>
      <c r="N10209" s="116"/>
      <c r="O10209" s="116"/>
      <c r="T10209" s="103"/>
      <c r="Y10209" s="130" t="s">
        <v>97</v>
      </c>
      <c r="Z10209" s="130" t="s">
        <v>471</v>
      </c>
    </row>
    <row r="10210">
      <c r="L10210" s="116"/>
      <c r="M10210" s="116"/>
      <c r="N10210" s="116"/>
      <c r="O10210" s="116"/>
      <c r="T10210" s="103"/>
      <c r="Y10210" s="130" t="s">
        <v>123</v>
      </c>
      <c r="Z10210" s="130" t="s">
        <v>480</v>
      </c>
    </row>
    <row r="10211">
      <c r="L10211" s="116"/>
      <c r="M10211" s="116"/>
      <c r="N10211" s="116"/>
      <c r="O10211" s="116"/>
      <c r="T10211" s="103"/>
      <c r="Y10211" s="130" t="s">
        <v>115</v>
      </c>
      <c r="Z10211" s="130" t="s">
        <v>379</v>
      </c>
    </row>
    <row r="10212">
      <c r="L10212" s="116"/>
      <c r="M10212" s="116"/>
      <c r="N10212" s="116"/>
      <c r="O10212" s="116"/>
      <c r="T10212" s="103"/>
      <c r="Y10212" s="130" t="s">
        <v>91</v>
      </c>
      <c r="Z10212" s="130" t="s">
        <v>483</v>
      </c>
    </row>
    <row r="10213">
      <c r="L10213" s="116"/>
      <c r="M10213" s="116"/>
      <c r="N10213" s="116"/>
      <c r="O10213" s="116"/>
      <c r="T10213" s="103"/>
      <c r="Y10213" s="130" t="s">
        <v>155</v>
      </c>
      <c r="Z10213" s="130" t="s">
        <v>372</v>
      </c>
    </row>
    <row r="10214">
      <c r="L10214" s="116"/>
      <c r="M10214" s="116"/>
      <c r="N10214" s="116"/>
      <c r="O10214" s="116"/>
      <c r="T10214" s="103"/>
      <c r="Y10214" s="130" t="s">
        <v>253</v>
      </c>
      <c r="Z10214" s="130" t="s">
        <v>372</v>
      </c>
    </row>
    <row r="10215">
      <c r="L10215" s="116"/>
      <c r="M10215" s="116"/>
      <c r="N10215" s="116"/>
      <c r="O10215" s="116"/>
      <c r="T10215" s="103"/>
      <c r="Y10215" s="130" t="s">
        <v>582</v>
      </c>
      <c r="Z10215" s="130" t="s">
        <v>451</v>
      </c>
    </row>
    <row r="10216">
      <c r="L10216" s="116"/>
      <c r="M10216" s="116"/>
      <c r="N10216" s="116"/>
      <c r="O10216" s="116"/>
      <c r="T10216" s="103"/>
      <c r="Y10216" s="130" t="s">
        <v>99</v>
      </c>
      <c r="Z10216" s="130" t="s">
        <v>414</v>
      </c>
    </row>
    <row r="10217">
      <c r="L10217" s="116"/>
      <c r="M10217" s="116"/>
      <c r="N10217" s="116"/>
      <c r="O10217" s="116"/>
      <c r="T10217" s="103"/>
      <c r="Y10217" s="130" t="s">
        <v>255</v>
      </c>
      <c r="Z10217" s="130" t="s">
        <v>425</v>
      </c>
    </row>
    <row r="10218">
      <c r="L10218" s="116"/>
      <c r="M10218" s="116"/>
      <c r="N10218" s="116"/>
      <c r="O10218" s="116"/>
      <c r="T10218" s="103"/>
      <c r="Y10218" s="130" t="s">
        <v>103</v>
      </c>
      <c r="Z10218" s="130" t="s">
        <v>464</v>
      </c>
    </row>
    <row r="10219">
      <c r="L10219" s="116"/>
      <c r="M10219" s="116"/>
      <c r="N10219" s="116"/>
      <c r="O10219" s="116"/>
      <c r="T10219" s="103"/>
      <c r="Y10219" s="130" t="s">
        <v>75</v>
      </c>
      <c r="Z10219" s="130" t="s">
        <v>398</v>
      </c>
    </row>
    <row r="10220">
      <c r="L10220" s="116"/>
      <c r="M10220" s="116"/>
      <c r="N10220" s="116"/>
      <c r="O10220" s="116"/>
      <c r="T10220" s="103"/>
      <c r="Y10220" s="130" t="s">
        <v>131</v>
      </c>
      <c r="Z10220" s="130" t="s">
        <v>432</v>
      </c>
    </row>
    <row r="10221">
      <c r="L10221" s="116"/>
      <c r="M10221" s="116"/>
      <c r="N10221" s="116"/>
      <c r="O10221" s="116"/>
      <c r="T10221" s="103"/>
      <c r="Y10221" s="130" t="s">
        <v>193</v>
      </c>
      <c r="Z10221" s="130" t="s">
        <v>490</v>
      </c>
    </row>
    <row r="10222">
      <c r="L10222" s="116"/>
      <c r="M10222" s="116"/>
      <c r="N10222" s="116"/>
      <c r="O10222" s="116"/>
      <c r="T10222" s="103"/>
      <c r="Y10222" s="130" t="s">
        <v>197</v>
      </c>
      <c r="Z10222" s="130" t="s">
        <v>490</v>
      </c>
    </row>
    <row r="10223">
      <c r="L10223" s="116"/>
      <c r="M10223" s="116"/>
      <c r="N10223" s="116"/>
      <c r="O10223" s="116"/>
      <c r="T10223" s="103"/>
      <c r="Y10223" s="130" t="s">
        <v>129</v>
      </c>
      <c r="Z10223" s="130" t="s">
        <v>372</v>
      </c>
    </row>
    <row r="10224">
      <c r="L10224" s="116"/>
      <c r="M10224" s="116"/>
      <c r="N10224" s="116"/>
      <c r="O10224" s="116"/>
      <c r="T10224" s="103"/>
      <c r="Y10224" s="130" t="s">
        <v>89</v>
      </c>
      <c r="Z10224" s="130" t="s">
        <v>417</v>
      </c>
    </row>
    <row r="10225">
      <c r="L10225" s="116"/>
      <c r="M10225" s="116"/>
      <c r="N10225" s="116"/>
      <c r="O10225" s="116"/>
      <c r="T10225" s="103"/>
      <c r="Y10225" s="130" t="s">
        <v>60</v>
      </c>
      <c r="Z10225" s="130" t="s">
        <v>417</v>
      </c>
    </row>
    <row r="10226">
      <c r="L10226" s="116"/>
      <c r="M10226" s="116"/>
      <c r="N10226" s="116"/>
      <c r="O10226" s="116"/>
      <c r="T10226" s="103"/>
      <c r="Y10226" s="130" t="s">
        <v>135</v>
      </c>
      <c r="Z10226" s="130" t="s">
        <v>459</v>
      </c>
    </row>
    <row r="10227">
      <c r="L10227" s="116"/>
      <c r="M10227" s="116"/>
      <c r="N10227" s="116"/>
      <c r="O10227" s="116"/>
      <c r="T10227" s="103"/>
      <c r="Y10227" s="130" t="s">
        <v>189</v>
      </c>
      <c r="Z10227" s="130" t="s">
        <v>490</v>
      </c>
    </row>
    <row r="10228">
      <c r="L10228" s="116"/>
      <c r="M10228" s="116"/>
      <c r="N10228" s="116"/>
      <c r="O10228" s="116"/>
      <c r="T10228" s="103"/>
      <c r="Y10228" s="130" t="s">
        <v>211</v>
      </c>
      <c r="Z10228" s="130" t="s">
        <v>492</v>
      </c>
    </row>
    <row r="10229">
      <c r="L10229" s="116"/>
      <c r="M10229" s="116"/>
      <c r="N10229" s="116"/>
      <c r="O10229" s="116"/>
      <c r="T10229" s="103"/>
      <c r="Y10229" s="130" t="s">
        <v>109</v>
      </c>
      <c r="Z10229" s="130" t="s">
        <v>490</v>
      </c>
    </row>
    <row r="10230">
      <c r="L10230" s="116"/>
      <c r="M10230" s="116"/>
      <c r="N10230" s="116"/>
      <c r="O10230" s="116"/>
      <c r="T10230" s="103"/>
      <c r="Y10230" s="130" t="s">
        <v>77</v>
      </c>
      <c r="Z10230" s="130" t="s">
        <v>427</v>
      </c>
    </row>
    <row r="10231">
      <c r="L10231" s="116"/>
      <c r="M10231" s="116"/>
      <c r="N10231" s="116"/>
      <c r="O10231" s="116"/>
      <c r="T10231" s="103"/>
      <c r="Y10231" s="130" t="s">
        <v>163</v>
      </c>
      <c r="Z10231" s="130" t="s">
        <v>372</v>
      </c>
    </row>
    <row r="10232">
      <c r="L10232" s="116"/>
      <c r="M10232" s="116"/>
      <c r="N10232" s="116"/>
      <c r="O10232" s="116"/>
      <c r="T10232" s="103"/>
      <c r="Y10232" s="130" t="s">
        <v>111</v>
      </c>
      <c r="Z10232" s="130" t="s">
        <v>372</v>
      </c>
    </row>
    <row r="10233">
      <c r="L10233" s="116"/>
      <c r="M10233" s="116"/>
      <c r="N10233" s="116"/>
      <c r="O10233" s="116"/>
      <c r="T10233" s="103"/>
      <c r="Y10233" s="130" t="s">
        <v>191</v>
      </c>
      <c r="Z10233" s="130" t="s">
        <v>384</v>
      </c>
    </row>
    <row r="10234">
      <c r="L10234" s="116"/>
      <c r="M10234" s="116"/>
      <c r="N10234" s="116"/>
      <c r="O10234" s="116"/>
      <c r="T10234" s="103"/>
      <c r="Y10234" s="130" t="s">
        <v>167</v>
      </c>
      <c r="Z10234" s="130" t="s">
        <v>372</v>
      </c>
    </row>
    <row r="10235">
      <c r="L10235" s="116"/>
      <c r="M10235" s="116"/>
      <c r="N10235" s="116"/>
      <c r="O10235" s="116"/>
      <c r="T10235" s="103"/>
      <c r="Y10235" s="130" t="s">
        <v>542</v>
      </c>
      <c r="Z10235" s="130" t="s">
        <v>421</v>
      </c>
    </row>
    <row r="10236">
      <c r="L10236" s="116"/>
      <c r="M10236" s="116"/>
      <c r="N10236" s="116"/>
      <c r="O10236" s="116"/>
      <c r="T10236" s="103"/>
      <c r="Y10236" s="130" t="s">
        <v>87</v>
      </c>
      <c r="Z10236" s="130" t="s">
        <v>439</v>
      </c>
    </row>
    <row r="10237">
      <c r="L10237" s="116"/>
      <c r="M10237" s="116"/>
      <c r="N10237" s="116"/>
      <c r="O10237" s="116"/>
      <c r="T10237" s="103"/>
      <c r="Y10237" s="130" t="s">
        <v>596</v>
      </c>
      <c r="Z10237" s="130" t="s">
        <v>419</v>
      </c>
    </row>
    <row r="10238">
      <c r="L10238" s="116"/>
      <c r="M10238" s="116"/>
      <c r="N10238" s="116"/>
      <c r="O10238" s="116"/>
      <c r="T10238" s="103"/>
      <c r="Y10238" s="130" t="s">
        <v>73</v>
      </c>
      <c r="Z10238" s="130" t="s">
        <v>489</v>
      </c>
    </row>
    <row r="10239">
      <c r="L10239" s="116"/>
      <c r="M10239" s="116"/>
      <c r="N10239" s="116"/>
      <c r="O10239" s="116"/>
      <c r="T10239" s="103"/>
      <c r="Y10239" s="130" t="s">
        <v>125</v>
      </c>
      <c r="Z10239" s="130" t="s">
        <v>367</v>
      </c>
    </row>
    <row r="10240">
      <c r="L10240" s="116"/>
      <c r="M10240" s="116"/>
      <c r="N10240" s="116"/>
      <c r="O10240" s="116"/>
      <c r="T10240" s="103"/>
      <c r="Y10240" s="130" t="s">
        <v>175</v>
      </c>
      <c r="Z10240" s="130" t="s">
        <v>498</v>
      </c>
    </row>
    <row r="10241">
      <c r="L10241" s="116"/>
      <c r="M10241" s="116"/>
      <c r="N10241" s="116"/>
      <c r="O10241" s="116"/>
      <c r="T10241" s="103"/>
      <c r="Y10241" s="130" t="s">
        <v>83</v>
      </c>
      <c r="Z10241" s="130" t="s">
        <v>427</v>
      </c>
    </row>
    <row r="10242">
      <c r="L10242" s="116"/>
      <c r="M10242" s="116"/>
      <c r="N10242" s="116"/>
      <c r="O10242" s="116"/>
      <c r="T10242" s="103"/>
      <c r="Y10242" s="130" t="s">
        <v>621</v>
      </c>
      <c r="Z10242" s="130" t="s">
        <v>490</v>
      </c>
    </row>
    <row r="10243">
      <c r="L10243" s="116"/>
      <c r="M10243" s="116"/>
      <c r="N10243" s="116"/>
      <c r="O10243" s="116"/>
      <c r="T10243" s="103"/>
      <c r="Y10243" s="130" t="s">
        <v>121</v>
      </c>
      <c r="Z10243" s="130" t="s">
        <v>367</v>
      </c>
    </row>
    <row r="10244">
      <c r="L10244" s="116"/>
      <c r="M10244" s="116"/>
      <c r="N10244" s="116"/>
      <c r="O10244" s="116"/>
      <c r="T10244" s="103"/>
      <c r="Y10244" s="130" t="s">
        <v>65</v>
      </c>
      <c r="Z10244" s="130" t="s">
        <v>417</v>
      </c>
    </row>
    <row r="10245">
      <c r="L10245" s="116"/>
      <c r="M10245" s="116"/>
      <c r="N10245" s="116"/>
      <c r="O10245" s="116"/>
      <c r="T10245" s="103"/>
      <c r="Y10245" s="130" t="s">
        <v>616</v>
      </c>
      <c r="Z10245" s="130" t="s">
        <v>432</v>
      </c>
    </row>
    <row r="10246">
      <c r="L10246" s="116"/>
      <c r="M10246" s="116"/>
      <c r="N10246" s="116"/>
      <c r="O10246" s="116"/>
      <c r="T10246" s="103"/>
      <c r="Y10246" s="130" t="s">
        <v>628</v>
      </c>
      <c r="Z10246" s="130" t="s">
        <v>453</v>
      </c>
    </row>
    <row r="10247">
      <c r="L10247" s="116"/>
      <c r="M10247" s="116"/>
      <c r="N10247" s="116"/>
      <c r="O10247" s="116"/>
      <c r="T10247" s="103"/>
      <c r="Y10247" s="130" t="s">
        <v>67</v>
      </c>
      <c r="Z10247" s="130" t="s">
        <v>435</v>
      </c>
    </row>
    <row r="10248">
      <c r="L10248" s="116"/>
      <c r="M10248" s="116"/>
      <c r="N10248" s="116"/>
      <c r="O10248" s="116"/>
      <c r="T10248" s="103"/>
      <c r="Y10248" s="130" t="s">
        <v>611</v>
      </c>
      <c r="Z10248" s="130" t="s">
        <v>404</v>
      </c>
    </row>
    <row r="10249">
      <c r="L10249" s="116"/>
      <c r="M10249" s="116"/>
      <c r="N10249" s="116"/>
      <c r="O10249" s="116"/>
      <c r="T10249" s="103"/>
      <c r="Y10249" s="130" t="s">
        <v>69</v>
      </c>
      <c r="Z10249" s="130" t="s">
        <v>468</v>
      </c>
    </row>
    <row r="10250">
      <c r="L10250" s="116"/>
      <c r="M10250" s="116"/>
      <c r="N10250" s="116"/>
      <c r="O10250" s="116"/>
      <c r="T10250" s="103"/>
      <c r="Y10250" s="130" t="s">
        <v>243</v>
      </c>
      <c r="Z10250" s="130" t="s">
        <v>486</v>
      </c>
    </row>
    <row r="10251">
      <c r="L10251" s="116"/>
      <c r="M10251" s="116"/>
      <c r="N10251" s="116"/>
      <c r="O10251" s="116"/>
      <c r="T10251" s="103"/>
      <c r="Y10251" s="130" t="s">
        <v>101</v>
      </c>
      <c r="Z10251" s="130" t="s">
        <v>374</v>
      </c>
    </row>
    <row r="10252">
      <c r="L10252" s="116"/>
      <c r="M10252" s="116"/>
      <c r="N10252" s="116"/>
      <c r="O10252" s="116"/>
      <c r="T10252" s="103"/>
      <c r="Y10252" s="130" t="s">
        <v>133</v>
      </c>
      <c r="Z10252" s="130" t="s">
        <v>392</v>
      </c>
    </row>
    <row r="10253">
      <c r="L10253" s="116"/>
      <c r="M10253" s="116"/>
      <c r="N10253" s="116"/>
      <c r="O10253" s="116"/>
      <c r="T10253" s="103"/>
      <c r="Y10253" s="130" t="s">
        <v>137</v>
      </c>
      <c r="Z10253" s="130" t="s">
        <v>392</v>
      </c>
    </row>
    <row r="10254">
      <c r="L10254" s="116"/>
      <c r="M10254" s="116"/>
      <c r="N10254" s="116"/>
      <c r="O10254" s="116"/>
      <c r="T10254" s="103"/>
      <c r="Y10254" s="130" t="s">
        <v>139</v>
      </c>
      <c r="Z10254" s="130" t="s">
        <v>427</v>
      </c>
    </row>
    <row r="10255">
      <c r="L10255" s="116"/>
      <c r="M10255" s="116"/>
      <c r="N10255" s="116"/>
      <c r="O10255" s="116"/>
      <c r="T10255" s="103"/>
      <c r="Y10255" s="130" t="s">
        <v>81</v>
      </c>
      <c r="Z10255" s="130" t="s">
        <v>413</v>
      </c>
    </row>
    <row r="10256">
      <c r="L10256" s="116"/>
      <c r="M10256" s="116"/>
      <c r="N10256" s="116"/>
      <c r="O10256" s="116"/>
      <c r="T10256" s="103"/>
      <c r="Y10256" s="130" t="s">
        <v>97</v>
      </c>
      <c r="Z10256" s="130" t="s">
        <v>471</v>
      </c>
    </row>
    <row r="10257">
      <c r="L10257" s="116"/>
      <c r="M10257" s="116"/>
      <c r="N10257" s="116"/>
      <c r="O10257" s="116"/>
      <c r="T10257" s="103"/>
      <c r="Y10257" s="130" t="s">
        <v>123</v>
      </c>
      <c r="Z10257" s="130" t="s">
        <v>480</v>
      </c>
    </row>
    <row r="10258">
      <c r="L10258" s="116"/>
      <c r="M10258" s="116"/>
      <c r="N10258" s="116"/>
      <c r="O10258" s="116"/>
      <c r="T10258" s="103"/>
      <c r="Y10258" s="130" t="s">
        <v>115</v>
      </c>
      <c r="Z10258" s="130" t="s">
        <v>379</v>
      </c>
    </row>
    <row r="10259">
      <c r="L10259" s="116"/>
      <c r="M10259" s="116"/>
      <c r="N10259" s="116"/>
      <c r="O10259" s="116"/>
      <c r="T10259" s="103"/>
      <c r="Y10259" s="130" t="s">
        <v>91</v>
      </c>
      <c r="Z10259" s="130" t="s">
        <v>483</v>
      </c>
    </row>
    <row r="10260">
      <c r="L10260" s="116"/>
      <c r="M10260" s="116"/>
      <c r="N10260" s="116"/>
      <c r="O10260" s="116"/>
      <c r="T10260" s="103"/>
      <c r="Y10260" s="130" t="s">
        <v>155</v>
      </c>
      <c r="Z10260" s="130" t="s">
        <v>372</v>
      </c>
    </row>
    <row r="10261">
      <c r="L10261" s="116"/>
      <c r="M10261" s="116"/>
      <c r="N10261" s="116"/>
      <c r="O10261" s="116"/>
      <c r="T10261" s="103"/>
      <c r="Y10261" s="130" t="s">
        <v>253</v>
      </c>
      <c r="Z10261" s="130" t="s">
        <v>372</v>
      </c>
    </row>
    <row r="10262">
      <c r="L10262" s="116"/>
      <c r="M10262" s="116"/>
      <c r="N10262" s="116"/>
      <c r="O10262" s="116"/>
      <c r="T10262" s="103"/>
      <c r="Y10262" s="130" t="s">
        <v>582</v>
      </c>
      <c r="Z10262" s="130" t="s">
        <v>451</v>
      </c>
    </row>
    <row r="10263">
      <c r="L10263" s="116"/>
      <c r="M10263" s="116"/>
      <c r="N10263" s="116"/>
      <c r="O10263" s="116"/>
      <c r="T10263" s="103"/>
      <c r="Y10263" s="130" t="s">
        <v>99</v>
      </c>
      <c r="Z10263" s="130" t="s">
        <v>414</v>
      </c>
    </row>
    <row r="10264">
      <c r="L10264" s="116"/>
      <c r="M10264" s="116"/>
      <c r="N10264" s="116"/>
      <c r="O10264" s="116"/>
      <c r="T10264" s="103"/>
      <c r="Y10264" s="130" t="s">
        <v>255</v>
      </c>
      <c r="Z10264" s="130" t="s">
        <v>425</v>
      </c>
    </row>
    <row r="10265">
      <c r="L10265" s="116"/>
      <c r="M10265" s="116"/>
      <c r="N10265" s="116"/>
      <c r="O10265" s="116"/>
      <c r="T10265" s="103"/>
      <c r="Y10265" s="130" t="s">
        <v>103</v>
      </c>
      <c r="Z10265" s="130" t="s">
        <v>464</v>
      </c>
    </row>
    <row r="10266">
      <c r="L10266" s="116"/>
      <c r="M10266" s="116"/>
      <c r="N10266" s="116"/>
      <c r="O10266" s="116"/>
      <c r="T10266" s="103"/>
      <c r="Y10266" s="130" t="s">
        <v>75</v>
      </c>
      <c r="Z10266" s="130" t="s">
        <v>398</v>
      </c>
    </row>
    <row r="10267">
      <c r="L10267" s="116"/>
      <c r="M10267" s="116"/>
      <c r="N10267" s="116"/>
      <c r="O10267" s="116"/>
      <c r="T10267" s="103"/>
      <c r="Y10267" s="130" t="s">
        <v>131</v>
      </c>
      <c r="Z10267" s="130" t="s">
        <v>432</v>
      </c>
    </row>
    <row r="10268">
      <c r="L10268" s="116"/>
      <c r="M10268" s="116"/>
      <c r="N10268" s="116"/>
      <c r="O10268" s="116"/>
      <c r="T10268" s="103"/>
      <c r="Y10268" s="130" t="s">
        <v>193</v>
      </c>
      <c r="Z10268" s="130" t="s">
        <v>490</v>
      </c>
    </row>
    <row r="10269">
      <c r="L10269" s="116"/>
      <c r="M10269" s="116"/>
      <c r="N10269" s="116"/>
      <c r="O10269" s="116"/>
      <c r="T10269" s="103"/>
      <c r="Y10269" s="130" t="s">
        <v>197</v>
      </c>
      <c r="Z10269" s="130" t="s">
        <v>490</v>
      </c>
    </row>
    <row r="10270">
      <c r="L10270" s="116"/>
      <c r="M10270" s="116"/>
      <c r="N10270" s="116"/>
      <c r="O10270" s="116"/>
      <c r="T10270" s="103"/>
      <c r="Y10270" s="130" t="s">
        <v>129</v>
      </c>
      <c r="Z10270" s="130" t="s">
        <v>372</v>
      </c>
    </row>
    <row r="10271">
      <c r="L10271" s="116"/>
      <c r="M10271" s="116"/>
      <c r="N10271" s="116"/>
      <c r="O10271" s="116"/>
      <c r="T10271" s="103"/>
      <c r="Y10271" s="130" t="s">
        <v>89</v>
      </c>
      <c r="Z10271" s="130" t="s">
        <v>417</v>
      </c>
    </row>
    <row r="10272">
      <c r="L10272" s="116"/>
      <c r="M10272" s="116"/>
      <c r="N10272" s="116"/>
      <c r="O10272" s="116"/>
      <c r="T10272" s="103"/>
      <c r="Y10272" s="130" t="s">
        <v>165</v>
      </c>
      <c r="Z10272" s="130" t="s">
        <v>478</v>
      </c>
    </row>
    <row r="10273">
      <c r="L10273" s="116"/>
      <c r="M10273" s="116"/>
      <c r="N10273" s="116"/>
      <c r="O10273" s="116"/>
      <c r="T10273" s="103"/>
      <c r="Y10273" s="130" t="s">
        <v>60</v>
      </c>
      <c r="Z10273" s="130" t="s">
        <v>417</v>
      </c>
    </row>
    <row r="10274">
      <c r="L10274" s="116"/>
      <c r="M10274" s="116"/>
      <c r="N10274" s="116"/>
      <c r="O10274" s="116"/>
      <c r="T10274" s="103"/>
      <c r="Y10274" s="130" t="s">
        <v>135</v>
      </c>
      <c r="Z10274" s="130" t="s">
        <v>459</v>
      </c>
    </row>
    <row r="10275">
      <c r="L10275" s="116"/>
      <c r="M10275" s="116"/>
      <c r="N10275" s="116"/>
      <c r="O10275" s="116"/>
      <c r="T10275" s="103"/>
      <c r="Y10275" s="130" t="s">
        <v>189</v>
      </c>
      <c r="Z10275" s="130" t="s">
        <v>490</v>
      </c>
    </row>
    <row r="10276">
      <c r="L10276" s="116"/>
      <c r="M10276" s="116"/>
      <c r="N10276" s="116"/>
      <c r="O10276" s="116"/>
      <c r="T10276" s="103"/>
      <c r="Y10276" s="130" t="s">
        <v>211</v>
      </c>
      <c r="Z10276" s="130" t="s">
        <v>492</v>
      </c>
    </row>
    <row r="10277">
      <c r="L10277" s="116"/>
      <c r="M10277" s="116"/>
      <c r="N10277" s="116"/>
      <c r="O10277" s="116"/>
      <c r="T10277" s="103"/>
      <c r="Y10277" s="130" t="s">
        <v>109</v>
      </c>
      <c r="Z10277" s="130" t="s">
        <v>490</v>
      </c>
    </row>
    <row r="10278">
      <c r="L10278" s="116"/>
      <c r="M10278" s="116"/>
      <c r="N10278" s="116"/>
      <c r="O10278" s="116"/>
      <c r="T10278" s="103"/>
      <c r="Y10278" s="130" t="s">
        <v>77</v>
      </c>
      <c r="Z10278" s="130" t="s">
        <v>427</v>
      </c>
    </row>
    <row r="10279">
      <c r="L10279" s="116"/>
      <c r="M10279" s="116"/>
      <c r="N10279" s="116"/>
      <c r="O10279" s="116"/>
      <c r="T10279" s="103"/>
      <c r="Y10279" s="130" t="s">
        <v>163</v>
      </c>
      <c r="Z10279" s="130" t="s">
        <v>372</v>
      </c>
    </row>
    <row r="10280">
      <c r="L10280" s="116"/>
      <c r="M10280" s="116"/>
      <c r="N10280" s="116"/>
      <c r="O10280" s="116"/>
      <c r="T10280" s="103"/>
      <c r="Y10280" s="130" t="s">
        <v>111</v>
      </c>
      <c r="Z10280" s="130" t="s">
        <v>372</v>
      </c>
    </row>
    <row r="10281">
      <c r="L10281" s="116"/>
      <c r="M10281" s="116"/>
      <c r="N10281" s="116"/>
      <c r="O10281" s="116"/>
      <c r="T10281" s="103"/>
      <c r="Y10281" s="130" t="s">
        <v>191</v>
      </c>
      <c r="Z10281" s="130" t="s">
        <v>384</v>
      </c>
    </row>
    <row r="10282">
      <c r="L10282" s="116"/>
      <c r="M10282" s="116"/>
      <c r="N10282" s="116"/>
      <c r="O10282" s="116"/>
      <c r="T10282" s="103"/>
      <c r="Y10282" s="130" t="s">
        <v>213</v>
      </c>
      <c r="Z10282" s="130" t="s">
        <v>492</v>
      </c>
    </row>
    <row r="10283">
      <c r="L10283" s="116"/>
      <c r="M10283" s="116"/>
      <c r="N10283" s="116"/>
      <c r="O10283" s="116"/>
      <c r="T10283" s="103"/>
      <c r="Y10283" s="130" t="s">
        <v>167</v>
      </c>
      <c r="Z10283" s="130" t="s">
        <v>372</v>
      </c>
    </row>
    <row r="10284">
      <c r="L10284" s="116"/>
      <c r="M10284" s="116"/>
      <c r="N10284" s="116"/>
      <c r="O10284" s="116"/>
      <c r="T10284" s="103"/>
      <c r="Y10284" s="130" t="s">
        <v>542</v>
      </c>
      <c r="Z10284" s="130" t="s">
        <v>421</v>
      </c>
    </row>
    <row r="10285">
      <c r="L10285" s="116"/>
      <c r="M10285" s="116"/>
      <c r="N10285" s="116"/>
      <c r="O10285" s="116"/>
      <c r="T10285" s="103"/>
      <c r="Y10285" s="130" t="s">
        <v>221</v>
      </c>
      <c r="Z10285" s="130" t="s">
        <v>490</v>
      </c>
    </row>
    <row r="10286">
      <c r="L10286" s="116"/>
      <c r="M10286" s="116"/>
      <c r="N10286" s="116"/>
      <c r="O10286" s="116"/>
      <c r="T10286" s="103"/>
      <c r="Y10286" s="130" t="s">
        <v>87</v>
      </c>
      <c r="Z10286" s="130" t="s">
        <v>439</v>
      </c>
    </row>
    <row r="10287">
      <c r="L10287" s="116"/>
      <c r="M10287" s="116"/>
      <c r="N10287" s="116"/>
      <c r="O10287" s="116"/>
      <c r="T10287" s="103"/>
      <c r="Y10287" s="130" t="s">
        <v>596</v>
      </c>
      <c r="Z10287" s="130" t="s">
        <v>419</v>
      </c>
    </row>
    <row r="10288">
      <c r="L10288" s="116"/>
      <c r="M10288" s="116"/>
      <c r="N10288" s="116"/>
      <c r="O10288" s="116"/>
      <c r="T10288" s="103"/>
      <c r="Y10288" s="130" t="s">
        <v>125</v>
      </c>
      <c r="Z10288" s="130" t="s">
        <v>367</v>
      </c>
    </row>
    <row r="10289">
      <c r="L10289" s="116"/>
      <c r="M10289" s="116"/>
      <c r="N10289" s="116"/>
      <c r="O10289" s="116"/>
      <c r="T10289" s="103"/>
      <c r="Y10289" s="130" t="s">
        <v>175</v>
      </c>
      <c r="Z10289" s="130" t="s">
        <v>498</v>
      </c>
    </row>
    <row r="10290">
      <c r="L10290" s="116"/>
      <c r="M10290" s="116"/>
      <c r="N10290" s="116"/>
      <c r="O10290" s="116"/>
      <c r="T10290" s="103"/>
      <c r="Y10290" s="130" t="s">
        <v>83</v>
      </c>
      <c r="Z10290" s="130" t="s">
        <v>427</v>
      </c>
    </row>
    <row r="10291">
      <c r="L10291" s="116"/>
      <c r="M10291" s="116"/>
      <c r="N10291" s="116"/>
      <c r="O10291" s="116"/>
      <c r="T10291" s="103"/>
      <c r="Y10291" s="130" t="s">
        <v>227</v>
      </c>
      <c r="Z10291" s="130" t="s">
        <v>490</v>
      </c>
    </row>
    <row r="10292">
      <c r="L10292" s="116"/>
      <c r="M10292" s="116"/>
      <c r="N10292" s="116"/>
      <c r="O10292" s="116"/>
      <c r="T10292" s="103"/>
      <c r="Y10292" s="130" t="s">
        <v>621</v>
      </c>
      <c r="Z10292" s="130" t="s">
        <v>490</v>
      </c>
    </row>
    <row r="10293">
      <c r="L10293" s="116"/>
      <c r="M10293" s="116"/>
      <c r="N10293" s="116"/>
      <c r="O10293" s="116"/>
      <c r="T10293" s="103"/>
      <c r="Y10293" s="130" t="s">
        <v>121</v>
      </c>
      <c r="Z10293" s="130" t="s">
        <v>367</v>
      </c>
    </row>
    <row r="10294">
      <c r="L10294" s="116"/>
      <c r="M10294" s="116"/>
      <c r="N10294" s="116"/>
      <c r="O10294" s="116"/>
      <c r="T10294" s="103"/>
      <c r="Y10294" s="130" t="s">
        <v>65</v>
      </c>
      <c r="Z10294" s="130" t="s">
        <v>417</v>
      </c>
    </row>
    <row r="10295">
      <c r="L10295" s="116"/>
      <c r="M10295" s="116"/>
      <c r="N10295" s="116"/>
      <c r="O10295" s="116"/>
      <c r="T10295" s="103"/>
      <c r="Y10295" s="130" t="s">
        <v>616</v>
      </c>
      <c r="Z10295" s="130" t="s">
        <v>432</v>
      </c>
    </row>
    <row r="10296">
      <c r="L10296" s="116"/>
      <c r="M10296" s="116"/>
      <c r="N10296" s="116"/>
      <c r="O10296" s="116"/>
      <c r="T10296" s="103"/>
      <c r="Y10296" s="130" t="s">
        <v>628</v>
      </c>
      <c r="Z10296" s="130" t="s">
        <v>453</v>
      </c>
    </row>
    <row r="10297">
      <c r="L10297" s="116"/>
      <c r="M10297" s="116"/>
      <c r="N10297" s="116"/>
      <c r="O10297" s="116"/>
      <c r="T10297" s="103"/>
      <c r="Y10297" s="130" t="s">
        <v>67</v>
      </c>
      <c r="Z10297" s="130" t="s">
        <v>435</v>
      </c>
    </row>
    <row r="10298">
      <c r="L10298" s="116"/>
      <c r="M10298" s="116"/>
      <c r="N10298" s="116"/>
      <c r="O10298" s="116"/>
      <c r="T10298" s="103"/>
      <c r="Y10298" s="130" t="s">
        <v>611</v>
      </c>
      <c r="Z10298" s="130" t="s">
        <v>404</v>
      </c>
    </row>
    <row r="10299">
      <c r="L10299" s="116"/>
      <c r="M10299" s="116"/>
      <c r="N10299" s="116"/>
      <c r="O10299" s="116"/>
      <c r="T10299" s="103"/>
      <c r="Y10299" s="130" t="s">
        <v>69</v>
      </c>
      <c r="Z10299" s="130" t="s">
        <v>468</v>
      </c>
    </row>
    <row r="10300">
      <c r="L10300" s="116"/>
      <c r="M10300" s="116"/>
      <c r="N10300" s="116"/>
      <c r="O10300" s="116"/>
      <c r="T10300" s="103"/>
      <c r="Y10300" s="130" t="s">
        <v>243</v>
      </c>
      <c r="Z10300" s="130" t="s">
        <v>486</v>
      </c>
    </row>
    <row r="10301">
      <c r="L10301" s="116"/>
      <c r="M10301" s="116"/>
      <c r="N10301" s="116"/>
      <c r="O10301" s="116"/>
      <c r="T10301" s="103"/>
      <c r="Y10301" s="130" t="s">
        <v>101</v>
      </c>
      <c r="Z10301" s="130" t="s">
        <v>374</v>
      </c>
    </row>
    <row r="10302">
      <c r="L10302" s="116"/>
      <c r="M10302" s="116"/>
      <c r="N10302" s="116"/>
      <c r="O10302" s="116"/>
      <c r="T10302" s="103"/>
      <c r="Y10302" s="130" t="s">
        <v>133</v>
      </c>
      <c r="Z10302" s="130" t="s">
        <v>392</v>
      </c>
    </row>
    <row r="10303">
      <c r="L10303" s="116"/>
      <c r="M10303" s="116"/>
      <c r="N10303" s="116"/>
      <c r="O10303" s="116"/>
      <c r="T10303" s="103"/>
      <c r="Y10303" s="130" t="s">
        <v>137</v>
      </c>
      <c r="Z10303" s="130" t="s">
        <v>392</v>
      </c>
    </row>
    <row r="10304">
      <c r="L10304" s="116"/>
      <c r="M10304" s="116"/>
      <c r="N10304" s="116"/>
      <c r="O10304" s="116"/>
      <c r="T10304" s="103"/>
      <c r="Y10304" s="130" t="s">
        <v>139</v>
      </c>
      <c r="Z10304" s="130" t="s">
        <v>427</v>
      </c>
    </row>
    <row r="10305">
      <c r="L10305" s="116"/>
      <c r="M10305" s="116"/>
      <c r="N10305" s="116"/>
      <c r="O10305" s="116"/>
      <c r="T10305" s="103"/>
      <c r="Y10305" s="130" t="s">
        <v>81</v>
      </c>
      <c r="Z10305" s="130" t="s">
        <v>413</v>
      </c>
    </row>
    <row r="10306">
      <c r="L10306" s="116"/>
      <c r="M10306" s="116"/>
      <c r="N10306" s="116"/>
      <c r="O10306" s="116"/>
      <c r="T10306" s="103"/>
      <c r="Y10306" s="130" t="s">
        <v>97</v>
      </c>
      <c r="Z10306" s="130" t="s">
        <v>471</v>
      </c>
    </row>
    <row r="10307">
      <c r="L10307" s="116"/>
      <c r="M10307" s="116"/>
      <c r="N10307" s="116"/>
      <c r="O10307" s="116"/>
      <c r="T10307" s="103"/>
      <c r="Y10307" s="130" t="s">
        <v>123</v>
      </c>
      <c r="Z10307" s="130" t="s">
        <v>480</v>
      </c>
    </row>
    <row r="10308">
      <c r="L10308" s="116"/>
      <c r="M10308" s="116"/>
      <c r="N10308" s="116"/>
      <c r="O10308" s="116"/>
      <c r="T10308" s="103"/>
      <c r="Y10308" s="130" t="s">
        <v>115</v>
      </c>
      <c r="Z10308" s="130" t="s">
        <v>379</v>
      </c>
    </row>
    <row r="10309">
      <c r="L10309" s="116"/>
      <c r="M10309" s="116"/>
      <c r="N10309" s="116"/>
      <c r="O10309" s="116"/>
      <c r="T10309" s="103"/>
      <c r="Y10309" s="130" t="s">
        <v>91</v>
      </c>
      <c r="Z10309" s="130" t="s">
        <v>483</v>
      </c>
    </row>
    <row r="10310">
      <c r="L10310" s="116"/>
      <c r="M10310" s="116"/>
      <c r="N10310" s="116"/>
      <c r="O10310" s="116"/>
      <c r="T10310" s="103"/>
      <c r="Y10310" s="130" t="s">
        <v>155</v>
      </c>
      <c r="Z10310" s="130" t="s">
        <v>372</v>
      </c>
    </row>
    <row r="10311">
      <c r="L10311" s="116"/>
      <c r="M10311" s="116"/>
      <c r="N10311" s="116"/>
      <c r="O10311" s="116"/>
      <c r="T10311" s="103"/>
      <c r="Y10311" s="130" t="s">
        <v>253</v>
      </c>
      <c r="Z10311" s="130" t="s">
        <v>372</v>
      </c>
    </row>
    <row r="10312">
      <c r="L10312" s="116"/>
      <c r="M10312" s="116"/>
      <c r="N10312" s="116"/>
      <c r="O10312" s="116"/>
      <c r="T10312" s="103"/>
      <c r="Y10312" s="130" t="s">
        <v>582</v>
      </c>
      <c r="Z10312" s="130" t="s">
        <v>451</v>
      </c>
    </row>
    <row r="10313">
      <c r="L10313" s="116"/>
      <c r="M10313" s="116"/>
      <c r="N10313" s="116"/>
      <c r="O10313" s="116"/>
      <c r="T10313" s="103"/>
      <c r="Y10313" s="130" t="s">
        <v>99</v>
      </c>
      <c r="Z10313" s="130" t="s">
        <v>414</v>
      </c>
    </row>
    <row r="10314">
      <c r="L10314" s="116"/>
      <c r="M10314" s="116"/>
      <c r="N10314" s="116"/>
      <c r="O10314" s="116"/>
      <c r="T10314" s="103"/>
      <c r="Y10314" s="130" t="s">
        <v>255</v>
      </c>
      <c r="Z10314" s="130" t="s">
        <v>425</v>
      </c>
    </row>
    <row r="10315">
      <c r="L10315" s="116"/>
      <c r="M10315" s="116"/>
      <c r="N10315" s="116"/>
      <c r="O10315" s="116"/>
      <c r="T10315" s="103"/>
      <c r="Y10315" s="130" t="s">
        <v>103</v>
      </c>
      <c r="Z10315" s="130" t="s">
        <v>464</v>
      </c>
    </row>
    <row r="10316">
      <c r="L10316" s="116"/>
      <c r="M10316" s="116"/>
      <c r="N10316" s="116"/>
      <c r="O10316" s="116"/>
      <c r="T10316" s="103"/>
      <c r="Y10316" s="130" t="s">
        <v>75</v>
      </c>
      <c r="Z10316" s="130" t="s">
        <v>398</v>
      </c>
    </row>
    <row r="10317">
      <c r="L10317" s="116"/>
      <c r="M10317" s="116"/>
      <c r="N10317" s="116"/>
      <c r="O10317" s="116"/>
      <c r="T10317" s="103"/>
      <c r="Y10317" s="130" t="s">
        <v>131</v>
      </c>
      <c r="Z10317" s="130" t="s">
        <v>432</v>
      </c>
    </row>
    <row r="10318">
      <c r="L10318" s="116"/>
      <c r="M10318" s="116"/>
      <c r="N10318" s="116"/>
      <c r="O10318" s="116"/>
      <c r="T10318" s="103"/>
      <c r="Y10318" s="130" t="s">
        <v>193</v>
      </c>
      <c r="Z10318" s="130" t="s">
        <v>490</v>
      </c>
    </row>
    <row r="10319">
      <c r="L10319" s="116"/>
      <c r="M10319" s="116"/>
      <c r="N10319" s="116"/>
      <c r="O10319" s="116"/>
      <c r="T10319" s="103"/>
      <c r="Y10319" s="130" t="s">
        <v>129</v>
      </c>
      <c r="Z10319" s="130" t="s">
        <v>372</v>
      </c>
    </row>
    <row r="10320">
      <c r="L10320" s="116"/>
      <c r="M10320" s="116"/>
      <c r="N10320" s="116"/>
      <c r="O10320" s="116"/>
      <c r="T10320" s="103"/>
      <c r="Y10320" s="130" t="s">
        <v>89</v>
      </c>
      <c r="Z10320" s="130" t="s">
        <v>417</v>
      </c>
    </row>
    <row r="10321">
      <c r="L10321" s="116"/>
      <c r="M10321" s="116"/>
      <c r="N10321" s="116"/>
      <c r="O10321" s="116"/>
      <c r="T10321" s="103"/>
      <c r="Y10321" s="130" t="s">
        <v>165</v>
      </c>
      <c r="Z10321" s="130" t="s">
        <v>478</v>
      </c>
    </row>
    <row r="10322">
      <c r="L10322" s="116"/>
      <c r="M10322" s="116"/>
      <c r="N10322" s="116"/>
      <c r="O10322" s="116"/>
      <c r="T10322" s="103"/>
      <c r="Y10322" s="130" t="s">
        <v>60</v>
      </c>
      <c r="Z10322" s="130" t="s">
        <v>417</v>
      </c>
    </row>
    <row r="10323">
      <c r="L10323" s="116"/>
      <c r="M10323" s="116"/>
      <c r="N10323" s="116"/>
      <c r="O10323" s="116"/>
      <c r="T10323" s="103"/>
      <c r="Y10323" s="130" t="s">
        <v>135</v>
      </c>
      <c r="Z10323" s="130" t="s">
        <v>459</v>
      </c>
    </row>
    <row r="10324">
      <c r="L10324" s="116"/>
      <c r="M10324" s="116"/>
      <c r="N10324" s="116"/>
      <c r="O10324" s="116"/>
      <c r="T10324" s="103"/>
      <c r="Y10324" s="130" t="s">
        <v>211</v>
      </c>
      <c r="Z10324" s="130" t="s">
        <v>492</v>
      </c>
    </row>
    <row r="10325">
      <c r="L10325" s="116"/>
      <c r="M10325" s="116"/>
      <c r="N10325" s="116"/>
      <c r="O10325" s="116"/>
      <c r="T10325" s="103"/>
      <c r="Y10325" s="130" t="s">
        <v>109</v>
      </c>
      <c r="Z10325" s="130" t="s">
        <v>490</v>
      </c>
    </row>
    <row r="10326">
      <c r="L10326" s="116"/>
      <c r="M10326" s="116"/>
      <c r="N10326" s="116"/>
      <c r="O10326" s="116"/>
      <c r="T10326" s="103"/>
      <c r="Y10326" s="130" t="s">
        <v>77</v>
      </c>
      <c r="Z10326" s="130" t="s">
        <v>427</v>
      </c>
    </row>
    <row r="10327">
      <c r="L10327" s="116"/>
      <c r="M10327" s="116"/>
      <c r="N10327" s="116"/>
      <c r="O10327" s="116"/>
      <c r="T10327" s="103"/>
      <c r="Y10327" s="130" t="s">
        <v>163</v>
      </c>
      <c r="Z10327" s="130" t="s">
        <v>372</v>
      </c>
    </row>
    <row r="10328">
      <c r="L10328" s="116"/>
      <c r="M10328" s="116"/>
      <c r="N10328" s="116"/>
      <c r="O10328" s="116"/>
      <c r="T10328" s="103"/>
      <c r="Y10328" s="130" t="s">
        <v>111</v>
      </c>
      <c r="Z10328" s="130" t="s">
        <v>372</v>
      </c>
    </row>
    <row r="10329">
      <c r="L10329" s="116"/>
      <c r="M10329" s="116"/>
      <c r="N10329" s="116"/>
      <c r="O10329" s="116"/>
      <c r="T10329" s="103"/>
      <c r="Y10329" s="130" t="s">
        <v>191</v>
      </c>
      <c r="Z10329" s="130" t="s">
        <v>384</v>
      </c>
    </row>
    <row r="10330">
      <c r="L10330" s="116"/>
      <c r="M10330" s="116"/>
      <c r="N10330" s="116"/>
      <c r="O10330" s="116"/>
      <c r="T10330" s="103"/>
      <c r="Y10330" s="130" t="s">
        <v>213</v>
      </c>
      <c r="Z10330" s="130" t="s">
        <v>492</v>
      </c>
    </row>
    <row r="10331">
      <c r="L10331" s="116"/>
      <c r="M10331" s="116"/>
      <c r="N10331" s="116"/>
      <c r="O10331" s="116"/>
      <c r="T10331" s="103"/>
      <c r="Y10331" s="130" t="s">
        <v>167</v>
      </c>
      <c r="Z10331" s="130" t="s">
        <v>372</v>
      </c>
    </row>
    <row r="10332">
      <c r="L10332" s="116"/>
      <c r="M10332" s="116"/>
      <c r="N10332" s="116"/>
      <c r="O10332" s="116"/>
      <c r="T10332" s="103"/>
      <c r="Y10332" s="130" t="s">
        <v>542</v>
      </c>
      <c r="Z10332" s="130" t="s">
        <v>421</v>
      </c>
    </row>
    <row r="10333">
      <c r="L10333" s="116"/>
      <c r="M10333" s="116"/>
      <c r="N10333" s="116"/>
      <c r="O10333" s="116"/>
      <c r="T10333" s="103"/>
      <c r="Y10333" s="130" t="s">
        <v>221</v>
      </c>
      <c r="Z10333" s="130" t="s">
        <v>490</v>
      </c>
    </row>
    <row r="10334">
      <c r="L10334" s="116"/>
      <c r="M10334" s="116"/>
      <c r="N10334" s="116"/>
      <c r="O10334" s="116"/>
      <c r="T10334" s="103"/>
      <c r="Y10334" s="130" t="s">
        <v>87</v>
      </c>
      <c r="Z10334" s="130" t="s">
        <v>439</v>
      </c>
    </row>
    <row r="10335">
      <c r="L10335" s="116"/>
      <c r="M10335" s="116"/>
      <c r="N10335" s="116"/>
      <c r="O10335" s="116"/>
      <c r="T10335" s="103"/>
      <c r="Y10335" s="130" t="s">
        <v>596</v>
      </c>
      <c r="Z10335" s="130" t="s">
        <v>419</v>
      </c>
    </row>
    <row r="10336">
      <c r="L10336" s="116"/>
      <c r="M10336" s="116"/>
      <c r="N10336" s="116"/>
      <c r="O10336" s="116"/>
      <c r="T10336" s="103"/>
      <c r="Y10336" s="130" t="s">
        <v>73</v>
      </c>
      <c r="Z10336" s="130" t="s">
        <v>489</v>
      </c>
    </row>
    <row r="10337">
      <c r="L10337" s="116"/>
      <c r="M10337" s="116"/>
      <c r="N10337" s="116"/>
      <c r="O10337" s="116"/>
      <c r="T10337" s="103"/>
      <c r="Y10337" s="130" t="s">
        <v>125</v>
      </c>
      <c r="Z10337" s="130" t="s">
        <v>367</v>
      </c>
    </row>
    <row r="10338">
      <c r="L10338" s="116"/>
      <c r="M10338" s="116"/>
      <c r="N10338" s="116"/>
      <c r="O10338" s="116"/>
      <c r="T10338" s="103"/>
      <c r="Y10338" s="130" t="s">
        <v>175</v>
      </c>
      <c r="Z10338" s="130" t="s">
        <v>498</v>
      </c>
    </row>
    <row r="10339">
      <c r="L10339" s="116"/>
      <c r="M10339" s="116"/>
      <c r="N10339" s="116"/>
      <c r="O10339" s="116"/>
      <c r="T10339" s="103"/>
      <c r="Y10339" s="130" t="s">
        <v>83</v>
      </c>
      <c r="Z10339" s="130" t="s">
        <v>427</v>
      </c>
    </row>
    <row r="10340">
      <c r="L10340" s="116"/>
      <c r="M10340" s="116"/>
      <c r="N10340" s="116"/>
      <c r="O10340" s="116"/>
      <c r="T10340" s="103"/>
      <c r="Y10340" s="130" t="s">
        <v>621</v>
      </c>
      <c r="Z10340" s="130" t="s">
        <v>490</v>
      </c>
    </row>
    <row r="10341">
      <c r="L10341" s="116"/>
      <c r="M10341" s="116"/>
      <c r="N10341" s="116"/>
      <c r="O10341" s="116"/>
      <c r="T10341" s="103"/>
      <c r="Y10341" s="130" t="s">
        <v>121</v>
      </c>
      <c r="Z10341" s="130" t="s">
        <v>367</v>
      </c>
    </row>
    <row r="10342">
      <c r="L10342" s="116"/>
      <c r="M10342" s="116"/>
      <c r="N10342" s="116"/>
      <c r="O10342" s="116"/>
      <c r="T10342" s="103"/>
      <c r="Y10342" s="130" t="s">
        <v>65</v>
      </c>
      <c r="Z10342" s="130" t="s">
        <v>417</v>
      </c>
    </row>
    <row r="10343">
      <c r="L10343" s="116"/>
      <c r="M10343" s="116"/>
      <c r="N10343" s="116"/>
      <c r="O10343" s="116"/>
      <c r="T10343" s="103"/>
      <c r="Y10343" s="130" t="s">
        <v>616</v>
      </c>
      <c r="Z10343" s="130" t="s">
        <v>432</v>
      </c>
    </row>
    <row r="10344">
      <c r="L10344" s="116"/>
      <c r="M10344" s="116"/>
      <c r="N10344" s="116"/>
      <c r="O10344" s="116"/>
      <c r="T10344" s="103"/>
      <c r="Y10344" s="130" t="s">
        <v>67</v>
      </c>
      <c r="Z10344" s="130" t="s">
        <v>435</v>
      </c>
    </row>
    <row r="10345">
      <c r="L10345" s="116"/>
      <c r="M10345" s="116"/>
      <c r="N10345" s="116"/>
      <c r="O10345" s="116"/>
      <c r="T10345" s="103"/>
      <c r="Y10345" s="130" t="s">
        <v>611</v>
      </c>
      <c r="Z10345" s="130" t="s">
        <v>404</v>
      </c>
    </row>
    <row r="10346">
      <c r="L10346" s="116"/>
      <c r="M10346" s="116"/>
      <c r="N10346" s="116"/>
      <c r="O10346" s="116"/>
      <c r="T10346" s="103"/>
      <c r="Y10346" s="130" t="s">
        <v>69</v>
      </c>
      <c r="Z10346" s="130" t="s">
        <v>468</v>
      </c>
    </row>
    <row r="10347">
      <c r="L10347" s="116"/>
      <c r="M10347" s="116"/>
      <c r="N10347" s="116"/>
      <c r="O10347" s="116"/>
      <c r="T10347" s="103"/>
      <c r="Y10347" s="130" t="s">
        <v>243</v>
      </c>
      <c r="Z10347" s="130" t="s">
        <v>486</v>
      </c>
    </row>
    <row r="10348">
      <c r="L10348" s="116"/>
      <c r="M10348" s="116"/>
      <c r="N10348" s="116"/>
      <c r="O10348" s="116"/>
      <c r="T10348" s="103"/>
      <c r="Y10348" s="130" t="s">
        <v>101</v>
      </c>
      <c r="Z10348" s="130" t="s">
        <v>374</v>
      </c>
    </row>
    <row r="10349">
      <c r="L10349" s="116"/>
      <c r="M10349" s="116"/>
      <c r="N10349" s="116"/>
      <c r="O10349" s="116"/>
      <c r="T10349" s="103"/>
      <c r="Y10349" s="130" t="s">
        <v>133</v>
      </c>
      <c r="Z10349" s="130" t="s">
        <v>392</v>
      </c>
    </row>
    <row r="10350">
      <c r="L10350" s="116"/>
      <c r="M10350" s="116"/>
      <c r="N10350" s="116"/>
      <c r="O10350" s="116"/>
      <c r="T10350" s="103"/>
      <c r="Y10350" s="130" t="s">
        <v>137</v>
      </c>
      <c r="Z10350" s="130" t="s">
        <v>392</v>
      </c>
    </row>
    <row r="10351">
      <c r="L10351" s="116"/>
      <c r="M10351" s="116"/>
      <c r="N10351" s="116"/>
      <c r="O10351" s="116"/>
      <c r="T10351" s="103"/>
      <c r="Y10351" s="130" t="s">
        <v>139</v>
      </c>
      <c r="Z10351" s="130" t="s">
        <v>427</v>
      </c>
    </row>
    <row r="10352">
      <c r="L10352" s="116"/>
      <c r="M10352" s="116"/>
      <c r="N10352" s="116"/>
      <c r="O10352" s="116"/>
      <c r="T10352" s="103"/>
      <c r="Y10352" s="130" t="s">
        <v>81</v>
      </c>
      <c r="Z10352" s="130" t="s">
        <v>413</v>
      </c>
    </row>
    <row r="10353">
      <c r="L10353" s="116"/>
      <c r="M10353" s="116"/>
      <c r="N10353" s="116"/>
      <c r="O10353" s="116"/>
      <c r="T10353" s="103"/>
      <c r="Y10353" s="130" t="s">
        <v>97</v>
      </c>
      <c r="Z10353" s="130" t="s">
        <v>471</v>
      </c>
    </row>
    <row r="10354">
      <c r="L10354" s="116"/>
      <c r="M10354" s="116"/>
      <c r="N10354" s="116"/>
      <c r="O10354" s="116"/>
      <c r="T10354" s="103"/>
      <c r="Y10354" s="130" t="s">
        <v>123</v>
      </c>
      <c r="Z10354" s="130" t="s">
        <v>480</v>
      </c>
    </row>
    <row r="10355">
      <c r="L10355" s="116"/>
      <c r="M10355" s="116"/>
      <c r="N10355" s="116"/>
      <c r="O10355" s="116"/>
      <c r="T10355" s="103"/>
      <c r="Y10355" s="130" t="s">
        <v>115</v>
      </c>
      <c r="Z10355" s="130" t="s">
        <v>379</v>
      </c>
    </row>
    <row r="10356">
      <c r="L10356" s="116"/>
      <c r="M10356" s="116"/>
      <c r="N10356" s="116"/>
      <c r="O10356" s="116"/>
      <c r="T10356" s="103"/>
      <c r="Y10356" s="130" t="s">
        <v>91</v>
      </c>
      <c r="Z10356" s="130" t="s">
        <v>483</v>
      </c>
    </row>
    <row r="10357">
      <c r="L10357" s="116"/>
      <c r="M10357" s="116"/>
      <c r="N10357" s="116"/>
      <c r="O10357" s="116"/>
      <c r="T10357" s="103"/>
      <c r="Y10357" s="130" t="s">
        <v>155</v>
      </c>
      <c r="Z10357" s="130" t="s">
        <v>372</v>
      </c>
    </row>
    <row r="10358">
      <c r="L10358" s="116"/>
      <c r="M10358" s="116"/>
      <c r="N10358" s="116"/>
      <c r="O10358" s="116"/>
      <c r="T10358" s="103"/>
      <c r="Y10358" s="130" t="s">
        <v>253</v>
      </c>
      <c r="Z10358" s="130" t="s">
        <v>372</v>
      </c>
    </row>
    <row r="10359">
      <c r="L10359" s="116"/>
      <c r="M10359" s="116"/>
      <c r="N10359" s="116"/>
      <c r="O10359" s="116"/>
      <c r="T10359" s="103"/>
      <c r="Y10359" s="130" t="s">
        <v>582</v>
      </c>
      <c r="Z10359" s="130" t="s">
        <v>451</v>
      </c>
    </row>
    <row r="10360">
      <c r="L10360" s="116"/>
      <c r="M10360" s="116"/>
      <c r="N10360" s="116"/>
      <c r="O10360" s="116"/>
      <c r="T10360" s="103"/>
      <c r="Y10360" s="130" t="s">
        <v>99</v>
      </c>
      <c r="Z10360" s="130" t="s">
        <v>414</v>
      </c>
    </row>
    <row r="10361">
      <c r="L10361" s="116"/>
      <c r="M10361" s="116"/>
      <c r="N10361" s="116"/>
      <c r="O10361" s="116"/>
      <c r="T10361" s="103"/>
      <c r="Y10361" s="130" t="s">
        <v>255</v>
      </c>
      <c r="Z10361" s="130" t="s">
        <v>425</v>
      </c>
    </row>
    <row r="10362">
      <c r="L10362" s="116"/>
      <c r="M10362" s="116"/>
      <c r="N10362" s="116"/>
      <c r="O10362" s="116"/>
      <c r="T10362" s="103"/>
      <c r="Y10362" s="130" t="s">
        <v>103</v>
      </c>
      <c r="Z10362" s="130" t="s">
        <v>464</v>
      </c>
    </row>
    <row r="10363">
      <c r="L10363" s="116"/>
      <c r="M10363" s="116"/>
      <c r="N10363" s="116"/>
      <c r="O10363" s="116"/>
      <c r="T10363" s="103"/>
      <c r="Y10363" s="130" t="s">
        <v>75</v>
      </c>
      <c r="Z10363" s="130" t="s">
        <v>398</v>
      </c>
    </row>
    <row r="10364">
      <c r="L10364" s="116"/>
      <c r="M10364" s="116"/>
      <c r="N10364" s="116"/>
      <c r="O10364" s="116"/>
      <c r="T10364" s="103"/>
      <c r="Y10364" s="130" t="s">
        <v>131</v>
      </c>
      <c r="Z10364" s="130" t="s">
        <v>432</v>
      </c>
    </row>
    <row r="10365">
      <c r="L10365" s="116"/>
      <c r="M10365" s="116"/>
      <c r="N10365" s="116"/>
      <c r="O10365" s="116"/>
      <c r="T10365" s="103"/>
      <c r="Y10365" s="130" t="s">
        <v>193</v>
      </c>
      <c r="Z10365" s="130" t="s">
        <v>490</v>
      </c>
    </row>
    <row r="10366">
      <c r="L10366" s="116"/>
      <c r="M10366" s="116"/>
      <c r="N10366" s="116"/>
      <c r="O10366" s="116"/>
      <c r="T10366" s="103"/>
      <c r="Y10366" s="130" t="s">
        <v>129</v>
      </c>
      <c r="Z10366" s="130" t="s">
        <v>372</v>
      </c>
    </row>
    <row r="10367">
      <c r="L10367" s="116"/>
      <c r="M10367" s="116"/>
      <c r="N10367" s="116"/>
      <c r="O10367" s="116"/>
      <c r="T10367" s="103"/>
      <c r="Y10367" s="130" t="s">
        <v>89</v>
      </c>
      <c r="Z10367" s="130" t="s">
        <v>417</v>
      </c>
    </row>
    <row r="10368">
      <c r="L10368" s="116"/>
      <c r="M10368" s="116"/>
      <c r="N10368" s="116"/>
      <c r="O10368" s="116"/>
      <c r="T10368" s="103"/>
      <c r="Y10368" s="130" t="s">
        <v>165</v>
      </c>
      <c r="Z10368" s="130" t="s">
        <v>478</v>
      </c>
    </row>
    <row r="10369">
      <c r="L10369" s="116"/>
      <c r="M10369" s="116"/>
      <c r="N10369" s="116"/>
      <c r="O10369" s="116"/>
      <c r="T10369" s="103"/>
      <c r="Y10369" s="130" t="s">
        <v>60</v>
      </c>
      <c r="Z10369" s="130" t="s">
        <v>417</v>
      </c>
    </row>
    <row r="10370">
      <c r="L10370" s="116"/>
      <c r="M10370" s="116"/>
      <c r="N10370" s="116"/>
      <c r="O10370" s="116"/>
      <c r="T10370" s="103"/>
      <c r="Y10370" s="130" t="s">
        <v>135</v>
      </c>
      <c r="Z10370" s="130" t="s">
        <v>459</v>
      </c>
    </row>
    <row r="10371">
      <c r="L10371" s="116"/>
      <c r="M10371" s="116"/>
      <c r="N10371" s="116"/>
      <c r="O10371" s="116"/>
      <c r="T10371" s="103"/>
      <c r="Y10371" s="130" t="s">
        <v>209</v>
      </c>
      <c r="Z10371" s="130" t="s">
        <v>490</v>
      </c>
    </row>
    <row r="10372">
      <c r="L10372" s="116"/>
      <c r="M10372" s="116"/>
      <c r="N10372" s="116"/>
      <c r="O10372" s="116"/>
      <c r="T10372" s="103"/>
      <c r="Y10372" s="130" t="s">
        <v>211</v>
      </c>
      <c r="Z10372" s="130" t="s">
        <v>492</v>
      </c>
    </row>
    <row r="10373">
      <c r="L10373" s="116"/>
      <c r="M10373" s="116"/>
      <c r="N10373" s="116"/>
      <c r="O10373" s="116"/>
      <c r="T10373" s="103"/>
      <c r="Y10373" s="130" t="s">
        <v>109</v>
      </c>
      <c r="Z10373" s="130" t="s">
        <v>490</v>
      </c>
    </row>
    <row r="10374">
      <c r="L10374" s="116"/>
      <c r="M10374" s="116"/>
      <c r="N10374" s="116"/>
      <c r="O10374" s="116"/>
      <c r="T10374" s="103"/>
      <c r="Y10374" s="130" t="s">
        <v>77</v>
      </c>
      <c r="Z10374" s="130" t="s">
        <v>427</v>
      </c>
    </row>
    <row r="10375">
      <c r="L10375" s="116"/>
      <c r="M10375" s="116"/>
      <c r="N10375" s="116"/>
      <c r="O10375" s="116"/>
      <c r="T10375" s="103"/>
      <c r="Y10375" s="130" t="s">
        <v>163</v>
      </c>
      <c r="Z10375" s="130" t="s">
        <v>372</v>
      </c>
    </row>
    <row r="10376">
      <c r="L10376" s="116"/>
      <c r="M10376" s="116"/>
      <c r="N10376" s="116"/>
      <c r="O10376" s="116"/>
      <c r="T10376" s="103"/>
      <c r="Y10376" s="130" t="s">
        <v>111</v>
      </c>
      <c r="Z10376" s="130" t="s">
        <v>372</v>
      </c>
    </row>
    <row r="10377">
      <c r="L10377" s="116"/>
      <c r="M10377" s="116"/>
      <c r="N10377" s="116"/>
      <c r="O10377" s="116"/>
      <c r="T10377" s="103"/>
      <c r="Y10377" s="130" t="s">
        <v>191</v>
      </c>
      <c r="Z10377" s="130" t="s">
        <v>384</v>
      </c>
    </row>
    <row r="10378">
      <c r="L10378" s="116"/>
      <c r="M10378" s="116"/>
      <c r="N10378" s="116"/>
      <c r="O10378" s="116"/>
      <c r="T10378" s="103"/>
      <c r="Y10378" s="130" t="s">
        <v>213</v>
      </c>
      <c r="Z10378" s="130" t="s">
        <v>492</v>
      </c>
    </row>
    <row r="10379">
      <c r="L10379" s="116"/>
      <c r="M10379" s="116"/>
      <c r="N10379" s="116"/>
      <c r="O10379" s="116"/>
      <c r="T10379" s="103"/>
      <c r="Y10379" s="130" t="s">
        <v>167</v>
      </c>
      <c r="Z10379" s="130" t="s">
        <v>372</v>
      </c>
    </row>
    <row r="10380">
      <c r="L10380" s="116"/>
      <c r="M10380" s="116"/>
      <c r="N10380" s="116"/>
      <c r="O10380" s="116"/>
      <c r="T10380" s="103"/>
      <c r="Y10380" s="130" t="s">
        <v>542</v>
      </c>
      <c r="Z10380" s="130" t="s">
        <v>421</v>
      </c>
    </row>
    <row r="10381">
      <c r="L10381" s="116"/>
      <c r="M10381" s="116"/>
      <c r="N10381" s="116"/>
      <c r="O10381" s="116"/>
      <c r="T10381" s="103"/>
      <c r="Y10381" s="130" t="s">
        <v>221</v>
      </c>
      <c r="Z10381" s="130" t="s">
        <v>490</v>
      </c>
    </row>
    <row r="10382">
      <c r="L10382" s="116"/>
      <c r="M10382" s="116"/>
      <c r="N10382" s="116"/>
      <c r="O10382" s="116"/>
      <c r="T10382" s="103"/>
      <c r="Y10382" s="130" t="s">
        <v>87</v>
      </c>
      <c r="Z10382" s="130" t="s">
        <v>439</v>
      </c>
    </row>
    <row r="10383">
      <c r="L10383" s="116"/>
      <c r="M10383" s="116"/>
      <c r="N10383" s="116"/>
      <c r="O10383" s="116"/>
      <c r="T10383" s="103"/>
      <c r="Y10383" s="130" t="s">
        <v>596</v>
      </c>
      <c r="Z10383" s="130" t="s">
        <v>419</v>
      </c>
    </row>
    <row r="10384">
      <c r="L10384" s="116"/>
      <c r="M10384" s="116"/>
      <c r="N10384" s="116"/>
      <c r="O10384" s="116"/>
      <c r="T10384" s="103"/>
      <c r="Y10384" s="130" t="s">
        <v>125</v>
      </c>
      <c r="Z10384" s="130" t="s">
        <v>367</v>
      </c>
    </row>
    <row r="10385">
      <c r="L10385" s="116"/>
      <c r="M10385" s="116"/>
      <c r="N10385" s="116"/>
      <c r="O10385" s="116"/>
      <c r="T10385" s="103"/>
      <c r="Y10385" s="130" t="s">
        <v>175</v>
      </c>
      <c r="Z10385" s="130" t="s">
        <v>498</v>
      </c>
    </row>
    <row r="10386">
      <c r="L10386" s="116"/>
      <c r="M10386" s="116"/>
      <c r="N10386" s="116"/>
      <c r="O10386" s="116"/>
      <c r="T10386" s="103"/>
      <c r="Y10386" s="130" t="s">
        <v>83</v>
      </c>
      <c r="Z10386" s="130" t="s">
        <v>427</v>
      </c>
    </row>
    <row r="10387">
      <c r="L10387" s="116"/>
      <c r="M10387" s="116"/>
      <c r="N10387" s="116"/>
      <c r="O10387" s="116"/>
      <c r="T10387" s="103"/>
      <c r="Y10387" s="130" t="s">
        <v>621</v>
      </c>
      <c r="Z10387" s="130" t="s">
        <v>490</v>
      </c>
    </row>
    <row r="10388">
      <c r="L10388" s="116"/>
      <c r="M10388" s="116"/>
      <c r="N10388" s="116"/>
      <c r="O10388" s="116"/>
      <c r="T10388" s="103"/>
      <c r="Y10388" s="130" t="s">
        <v>121</v>
      </c>
      <c r="Z10388" s="130" t="s">
        <v>367</v>
      </c>
    </row>
    <row r="10389">
      <c r="L10389" s="116"/>
      <c r="M10389" s="116"/>
      <c r="N10389" s="116"/>
      <c r="O10389" s="116"/>
      <c r="T10389" s="103"/>
      <c r="Y10389" s="130" t="s">
        <v>65</v>
      </c>
      <c r="Z10389" s="130" t="s">
        <v>417</v>
      </c>
    </row>
    <row r="10390">
      <c r="L10390" s="116"/>
      <c r="M10390" s="116"/>
      <c r="N10390" s="116"/>
      <c r="O10390" s="116"/>
      <c r="T10390" s="103"/>
      <c r="Y10390" s="130" t="s">
        <v>616</v>
      </c>
      <c r="Z10390" s="130" t="s">
        <v>432</v>
      </c>
    </row>
    <row r="10391">
      <c r="L10391" s="116"/>
      <c r="M10391" s="116"/>
      <c r="N10391" s="116"/>
      <c r="O10391" s="116"/>
      <c r="T10391" s="103"/>
      <c r="Y10391" s="130" t="s">
        <v>67</v>
      </c>
      <c r="Z10391" s="130" t="s">
        <v>435</v>
      </c>
    </row>
    <row r="10392">
      <c r="L10392" s="116"/>
      <c r="M10392" s="116"/>
      <c r="N10392" s="116"/>
      <c r="O10392" s="116"/>
      <c r="T10392" s="103"/>
      <c r="Y10392" s="130" t="s">
        <v>611</v>
      </c>
      <c r="Z10392" s="130" t="s">
        <v>404</v>
      </c>
    </row>
    <row r="10393">
      <c r="L10393" s="116"/>
      <c r="M10393" s="116"/>
      <c r="N10393" s="116"/>
      <c r="O10393" s="116"/>
      <c r="T10393" s="103"/>
      <c r="Y10393" s="130" t="s">
        <v>69</v>
      </c>
      <c r="Z10393" s="130" t="s">
        <v>468</v>
      </c>
    </row>
    <row r="10394">
      <c r="L10394" s="116"/>
      <c r="M10394" s="116"/>
      <c r="N10394" s="116"/>
      <c r="O10394" s="116"/>
      <c r="T10394" s="103"/>
      <c r="Y10394" s="130" t="s">
        <v>243</v>
      </c>
      <c r="Z10394" s="130" t="s">
        <v>486</v>
      </c>
    </row>
    <row r="10395">
      <c r="L10395" s="116"/>
      <c r="M10395" s="116"/>
      <c r="N10395" s="116"/>
      <c r="O10395" s="116"/>
      <c r="T10395" s="103"/>
      <c r="Y10395" s="130" t="s">
        <v>101</v>
      </c>
      <c r="Z10395" s="130" t="s">
        <v>374</v>
      </c>
    </row>
    <row r="10396">
      <c r="L10396" s="116"/>
      <c r="M10396" s="116"/>
      <c r="N10396" s="116"/>
      <c r="O10396" s="116"/>
      <c r="T10396" s="103"/>
      <c r="Y10396" s="130" t="s">
        <v>133</v>
      </c>
      <c r="Z10396" s="130" t="s">
        <v>392</v>
      </c>
    </row>
    <row r="10397">
      <c r="L10397" s="116"/>
      <c r="M10397" s="116"/>
      <c r="N10397" s="116"/>
      <c r="O10397" s="116"/>
      <c r="T10397" s="103"/>
      <c r="Y10397" s="130" t="s">
        <v>137</v>
      </c>
      <c r="Z10397" s="130" t="s">
        <v>392</v>
      </c>
    </row>
    <row r="10398">
      <c r="L10398" s="116"/>
      <c r="M10398" s="116"/>
      <c r="N10398" s="116"/>
      <c r="O10398" s="116"/>
      <c r="T10398" s="103"/>
      <c r="Y10398" s="130" t="s">
        <v>139</v>
      </c>
      <c r="Z10398" s="130" t="s">
        <v>427</v>
      </c>
    </row>
    <row r="10399">
      <c r="L10399" s="116"/>
      <c r="M10399" s="116"/>
      <c r="N10399" s="116"/>
      <c r="O10399" s="116"/>
      <c r="T10399" s="103"/>
      <c r="Y10399" s="130" t="s">
        <v>81</v>
      </c>
      <c r="Z10399" s="130" t="s">
        <v>413</v>
      </c>
    </row>
    <row r="10400">
      <c r="L10400" s="116"/>
      <c r="M10400" s="116"/>
      <c r="N10400" s="116"/>
      <c r="O10400" s="116"/>
      <c r="T10400" s="103"/>
      <c r="Y10400" s="130" t="s">
        <v>97</v>
      </c>
      <c r="Z10400" s="130" t="s">
        <v>471</v>
      </c>
    </row>
    <row r="10401">
      <c r="L10401" s="116"/>
      <c r="M10401" s="116"/>
      <c r="N10401" s="116"/>
      <c r="O10401" s="116"/>
      <c r="T10401" s="103"/>
      <c r="Y10401" s="130" t="s">
        <v>123</v>
      </c>
      <c r="Z10401" s="130" t="s">
        <v>480</v>
      </c>
    </row>
    <row r="10402">
      <c r="L10402" s="116"/>
      <c r="M10402" s="116"/>
      <c r="N10402" s="116"/>
      <c r="O10402" s="116"/>
      <c r="T10402" s="103"/>
      <c r="Y10402" s="130" t="s">
        <v>115</v>
      </c>
      <c r="Z10402" s="130" t="s">
        <v>379</v>
      </c>
    </row>
    <row r="10403">
      <c r="L10403" s="116"/>
      <c r="M10403" s="116"/>
      <c r="N10403" s="116"/>
      <c r="O10403" s="116"/>
      <c r="T10403" s="103"/>
      <c r="Y10403" s="130" t="s">
        <v>91</v>
      </c>
      <c r="Z10403" s="130" t="s">
        <v>483</v>
      </c>
    </row>
    <row r="10404">
      <c r="L10404" s="116"/>
      <c r="M10404" s="116"/>
      <c r="N10404" s="116"/>
      <c r="O10404" s="116"/>
      <c r="T10404" s="103"/>
      <c r="Y10404" s="130" t="s">
        <v>155</v>
      </c>
      <c r="Z10404" s="130" t="s">
        <v>372</v>
      </c>
    </row>
    <row r="10405">
      <c r="L10405" s="116"/>
      <c r="M10405" s="116"/>
      <c r="N10405" s="116"/>
      <c r="O10405" s="116"/>
      <c r="T10405" s="103"/>
      <c r="Y10405" s="130" t="s">
        <v>253</v>
      </c>
      <c r="Z10405" s="130" t="s">
        <v>372</v>
      </c>
    </row>
    <row r="10406">
      <c r="L10406" s="116"/>
      <c r="M10406" s="116"/>
      <c r="N10406" s="116"/>
      <c r="O10406" s="116"/>
      <c r="T10406" s="103"/>
      <c r="Y10406" s="130" t="s">
        <v>582</v>
      </c>
      <c r="Z10406" s="130" t="s">
        <v>451</v>
      </c>
    </row>
    <row r="10407">
      <c r="L10407" s="116"/>
      <c r="M10407" s="116"/>
      <c r="N10407" s="116"/>
      <c r="O10407" s="116"/>
      <c r="T10407" s="103"/>
      <c r="Y10407" s="130" t="s">
        <v>99</v>
      </c>
      <c r="Z10407" s="130" t="s">
        <v>414</v>
      </c>
    </row>
    <row r="10408">
      <c r="L10408" s="116"/>
      <c r="M10408" s="116"/>
      <c r="N10408" s="116"/>
      <c r="O10408" s="116"/>
      <c r="T10408" s="103"/>
      <c r="Y10408" s="130" t="s">
        <v>255</v>
      </c>
      <c r="Z10408" s="130" t="s">
        <v>425</v>
      </c>
    </row>
    <row r="10409">
      <c r="L10409" s="116"/>
      <c r="M10409" s="116"/>
      <c r="N10409" s="116"/>
      <c r="O10409" s="116"/>
      <c r="T10409" s="103"/>
      <c r="Y10409" s="130" t="s">
        <v>103</v>
      </c>
      <c r="Z10409" s="130" t="s">
        <v>464</v>
      </c>
    </row>
    <row r="10410">
      <c r="L10410" s="116"/>
      <c r="M10410" s="116"/>
      <c r="N10410" s="116"/>
      <c r="O10410" s="116"/>
      <c r="T10410" s="103"/>
      <c r="Y10410" s="130" t="s">
        <v>75</v>
      </c>
      <c r="Z10410" s="130" t="s">
        <v>398</v>
      </c>
    </row>
    <row r="10411">
      <c r="L10411" s="116"/>
      <c r="M10411" s="116"/>
      <c r="N10411" s="116"/>
      <c r="O10411" s="116"/>
      <c r="T10411" s="103"/>
      <c r="Y10411" s="130" t="s">
        <v>131</v>
      </c>
      <c r="Z10411" s="130" t="s">
        <v>432</v>
      </c>
    </row>
    <row r="10412">
      <c r="L10412" s="116"/>
      <c r="M10412" s="116"/>
      <c r="N10412" s="116"/>
      <c r="O10412" s="116"/>
      <c r="T10412" s="103"/>
      <c r="Y10412" s="130" t="s">
        <v>193</v>
      </c>
      <c r="Z10412" s="130" t="s">
        <v>490</v>
      </c>
    </row>
    <row r="10413">
      <c r="L10413" s="116"/>
      <c r="M10413" s="116"/>
      <c r="N10413" s="116"/>
      <c r="O10413" s="116"/>
      <c r="T10413" s="103"/>
      <c r="Y10413" s="130" t="s">
        <v>129</v>
      </c>
      <c r="Z10413" s="130" t="s">
        <v>372</v>
      </c>
    </row>
    <row r="10414">
      <c r="L10414" s="116"/>
      <c r="M10414" s="116"/>
      <c r="N10414" s="116"/>
      <c r="O10414" s="116"/>
      <c r="T10414" s="103"/>
      <c r="Y10414" s="130" t="s">
        <v>89</v>
      </c>
      <c r="Z10414" s="130" t="s">
        <v>417</v>
      </c>
    </row>
    <row r="10415">
      <c r="L10415" s="116"/>
      <c r="M10415" s="116"/>
      <c r="N10415" s="116"/>
      <c r="O10415" s="116"/>
      <c r="T10415" s="103"/>
      <c r="Y10415" s="130" t="s">
        <v>165</v>
      </c>
      <c r="Z10415" s="130" t="s">
        <v>478</v>
      </c>
    </row>
    <row r="10416">
      <c r="L10416" s="116"/>
      <c r="M10416" s="116"/>
      <c r="N10416" s="116"/>
      <c r="O10416" s="116"/>
      <c r="T10416" s="103"/>
      <c r="Y10416" s="130" t="s">
        <v>60</v>
      </c>
      <c r="Z10416" s="130" t="s">
        <v>417</v>
      </c>
    </row>
    <row r="10417">
      <c r="L10417" s="116"/>
      <c r="M10417" s="116"/>
      <c r="N10417" s="116"/>
      <c r="O10417" s="116"/>
      <c r="T10417" s="103"/>
      <c r="Y10417" s="130" t="s">
        <v>135</v>
      </c>
      <c r="Z10417" s="130" t="s">
        <v>459</v>
      </c>
    </row>
    <row r="10418">
      <c r="L10418" s="116"/>
      <c r="M10418" s="116"/>
      <c r="N10418" s="116"/>
      <c r="O10418" s="116"/>
      <c r="T10418" s="103"/>
      <c r="Y10418" s="130" t="s">
        <v>211</v>
      </c>
      <c r="Z10418" s="130" t="s">
        <v>492</v>
      </c>
    </row>
    <row r="10419">
      <c r="L10419" s="116"/>
      <c r="M10419" s="116"/>
      <c r="N10419" s="116"/>
      <c r="O10419" s="116"/>
      <c r="T10419" s="103"/>
      <c r="Y10419" s="130" t="s">
        <v>109</v>
      </c>
      <c r="Z10419" s="130" t="s">
        <v>490</v>
      </c>
    </row>
    <row r="10420">
      <c r="L10420" s="116"/>
      <c r="M10420" s="116"/>
      <c r="N10420" s="116"/>
      <c r="O10420" s="116"/>
      <c r="T10420" s="103"/>
      <c r="Y10420" s="130" t="s">
        <v>77</v>
      </c>
      <c r="Z10420" s="130" t="s">
        <v>427</v>
      </c>
    </row>
    <row r="10421">
      <c r="L10421" s="116"/>
      <c r="M10421" s="116"/>
      <c r="N10421" s="116"/>
      <c r="O10421" s="116"/>
      <c r="T10421" s="103"/>
      <c r="Y10421" s="130" t="s">
        <v>163</v>
      </c>
      <c r="Z10421" s="130" t="s">
        <v>372</v>
      </c>
    </row>
    <row r="10422">
      <c r="L10422" s="116"/>
      <c r="M10422" s="116"/>
      <c r="N10422" s="116"/>
      <c r="O10422" s="116"/>
      <c r="T10422" s="103"/>
      <c r="Y10422" s="130" t="s">
        <v>191</v>
      </c>
      <c r="Z10422" s="130" t="s">
        <v>384</v>
      </c>
    </row>
    <row r="10423">
      <c r="L10423" s="116"/>
      <c r="M10423" s="116"/>
      <c r="N10423" s="116"/>
      <c r="O10423" s="116"/>
      <c r="T10423" s="103"/>
      <c r="Y10423" s="130" t="s">
        <v>213</v>
      </c>
      <c r="Z10423" s="130" t="s">
        <v>492</v>
      </c>
    </row>
    <row r="10424">
      <c r="L10424" s="116"/>
      <c r="M10424" s="116"/>
      <c r="N10424" s="116"/>
      <c r="O10424" s="116"/>
      <c r="T10424" s="103"/>
      <c r="Y10424" s="130" t="s">
        <v>167</v>
      </c>
      <c r="Z10424" s="130" t="s">
        <v>372</v>
      </c>
    </row>
    <row r="10425">
      <c r="L10425" s="116"/>
      <c r="M10425" s="116"/>
      <c r="N10425" s="116"/>
      <c r="O10425" s="116"/>
      <c r="T10425" s="103"/>
      <c r="Y10425" s="130" t="s">
        <v>542</v>
      </c>
      <c r="Z10425" s="130" t="s">
        <v>421</v>
      </c>
    </row>
    <row r="10426">
      <c r="L10426" s="116"/>
      <c r="M10426" s="116"/>
      <c r="N10426" s="116"/>
      <c r="O10426" s="116"/>
      <c r="T10426" s="103"/>
      <c r="Y10426" s="130" t="s">
        <v>221</v>
      </c>
      <c r="Z10426" s="130" t="s">
        <v>490</v>
      </c>
    </row>
    <row r="10427">
      <c r="L10427" s="116"/>
      <c r="M10427" s="116"/>
      <c r="N10427" s="116"/>
      <c r="O10427" s="116"/>
      <c r="T10427" s="103"/>
      <c r="Y10427" s="130" t="s">
        <v>87</v>
      </c>
      <c r="Z10427" s="130" t="s">
        <v>439</v>
      </c>
    </row>
    <row r="10428">
      <c r="L10428" s="116"/>
      <c r="M10428" s="116"/>
      <c r="N10428" s="116"/>
      <c r="O10428" s="116"/>
      <c r="T10428" s="103"/>
      <c r="Y10428" s="130" t="s">
        <v>596</v>
      </c>
      <c r="Z10428" s="130" t="s">
        <v>419</v>
      </c>
    </row>
    <row r="10429">
      <c r="L10429" s="116"/>
      <c r="M10429" s="116"/>
      <c r="N10429" s="116"/>
      <c r="O10429" s="116"/>
      <c r="T10429" s="103"/>
      <c r="Y10429" s="130" t="s">
        <v>73</v>
      </c>
      <c r="Z10429" s="130" t="s">
        <v>489</v>
      </c>
    </row>
    <row r="10430">
      <c r="L10430" s="116"/>
      <c r="M10430" s="116"/>
      <c r="N10430" s="116"/>
      <c r="O10430" s="116"/>
      <c r="T10430" s="103"/>
      <c r="Y10430" s="130" t="s">
        <v>125</v>
      </c>
      <c r="Z10430" s="130" t="s">
        <v>367</v>
      </c>
    </row>
    <row r="10431">
      <c r="L10431" s="116"/>
      <c r="M10431" s="116"/>
      <c r="N10431" s="116"/>
      <c r="O10431" s="116"/>
      <c r="T10431" s="103"/>
      <c r="Y10431" s="130" t="s">
        <v>175</v>
      </c>
      <c r="Z10431" s="130" t="s">
        <v>498</v>
      </c>
    </row>
    <row r="10432">
      <c r="L10432" s="116"/>
      <c r="M10432" s="116"/>
      <c r="N10432" s="116"/>
      <c r="O10432" s="116"/>
      <c r="T10432" s="103"/>
      <c r="Y10432" s="130" t="s">
        <v>83</v>
      </c>
      <c r="Z10432" s="130" t="s">
        <v>427</v>
      </c>
    </row>
    <row r="10433">
      <c r="L10433" s="116"/>
      <c r="M10433" s="116"/>
      <c r="N10433" s="116"/>
      <c r="O10433" s="116"/>
      <c r="T10433" s="103"/>
      <c r="Y10433" s="130" t="s">
        <v>229</v>
      </c>
      <c r="Z10433" s="130" t="s">
        <v>490</v>
      </c>
    </row>
    <row r="10434">
      <c r="L10434" s="116"/>
      <c r="M10434" s="116"/>
      <c r="N10434" s="116"/>
      <c r="O10434" s="116"/>
      <c r="T10434" s="103"/>
      <c r="Y10434" s="130" t="s">
        <v>621</v>
      </c>
      <c r="Z10434" s="130" t="s">
        <v>490</v>
      </c>
    </row>
    <row r="10435">
      <c r="L10435" s="116"/>
      <c r="M10435" s="116"/>
      <c r="N10435" s="116"/>
      <c r="O10435" s="116"/>
      <c r="T10435" s="103"/>
      <c r="Y10435" s="130" t="s">
        <v>233</v>
      </c>
      <c r="Z10435" s="130" t="s">
        <v>490</v>
      </c>
    </row>
    <row r="10436">
      <c r="L10436" s="116"/>
      <c r="M10436" s="116"/>
      <c r="N10436" s="116"/>
      <c r="O10436" s="116"/>
      <c r="T10436" s="103"/>
      <c r="Y10436" s="130" t="s">
        <v>235</v>
      </c>
      <c r="Z10436" s="130" t="s">
        <v>490</v>
      </c>
    </row>
    <row r="10437">
      <c r="L10437" s="116"/>
      <c r="M10437" s="116"/>
      <c r="N10437" s="116"/>
      <c r="O10437" s="116"/>
      <c r="T10437" s="103"/>
      <c r="Y10437" s="130" t="s">
        <v>121</v>
      </c>
      <c r="Z10437" s="130" t="s">
        <v>367</v>
      </c>
    </row>
    <row r="10438">
      <c r="L10438" s="116"/>
      <c r="M10438" s="116"/>
      <c r="N10438" s="116"/>
      <c r="O10438" s="116"/>
      <c r="T10438" s="103"/>
      <c r="Y10438" s="130" t="s">
        <v>65</v>
      </c>
      <c r="Z10438" s="130" t="s">
        <v>417</v>
      </c>
    </row>
    <row r="10439">
      <c r="L10439" s="116"/>
      <c r="M10439" s="116"/>
      <c r="N10439" s="116"/>
      <c r="O10439" s="116"/>
      <c r="T10439" s="103"/>
      <c r="Y10439" s="130" t="s">
        <v>616</v>
      </c>
      <c r="Z10439" s="130" t="s">
        <v>432</v>
      </c>
    </row>
    <row r="10440">
      <c r="L10440" s="116"/>
      <c r="M10440" s="116"/>
      <c r="N10440" s="116"/>
      <c r="O10440" s="116"/>
      <c r="T10440" s="103"/>
      <c r="Y10440" s="130" t="s">
        <v>628</v>
      </c>
      <c r="Z10440" s="130" t="s">
        <v>453</v>
      </c>
    </row>
    <row r="10441">
      <c r="L10441" s="116"/>
      <c r="M10441" s="116"/>
      <c r="N10441" s="116"/>
      <c r="O10441" s="116"/>
      <c r="T10441" s="103"/>
      <c r="Y10441" s="130" t="s">
        <v>67</v>
      </c>
      <c r="Z10441" s="130" t="s">
        <v>435</v>
      </c>
    </row>
    <row r="10442">
      <c r="L10442" s="116"/>
      <c r="M10442" s="116"/>
      <c r="N10442" s="116"/>
      <c r="O10442" s="116"/>
      <c r="T10442" s="103"/>
      <c r="Y10442" s="130" t="s">
        <v>611</v>
      </c>
      <c r="Z10442" s="130" t="s">
        <v>404</v>
      </c>
    </row>
    <row r="10443">
      <c r="L10443" s="116"/>
      <c r="M10443" s="116"/>
      <c r="N10443" s="116"/>
      <c r="O10443" s="116"/>
      <c r="T10443" s="103"/>
      <c r="Y10443" s="130" t="s">
        <v>69</v>
      </c>
      <c r="Z10443" s="130" t="s">
        <v>468</v>
      </c>
    </row>
    <row r="10444">
      <c r="L10444" s="116"/>
      <c r="M10444" s="116"/>
      <c r="N10444" s="116"/>
      <c r="O10444" s="116"/>
      <c r="T10444" s="103"/>
      <c r="Y10444" s="130" t="s">
        <v>243</v>
      </c>
      <c r="Z10444" s="130" t="s">
        <v>486</v>
      </c>
    </row>
    <row r="10445">
      <c r="L10445" s="116"/>
      <c r="M10445" s="116"/>
      <c r="N10445" s="116"/>
      <c r="O10445" s="116"/>
      <c r="T10445" s="103"/>
      <c r="Y10445" s="130" t="s">
        <v>101</v>
      </c>
      <c r="Z10445" s="130" t="s">
        <v>374</v>
      </c>
    </row>
    <row r="10446">
      <c r="L10446" s="116"/>
      <c r="M10446" s="116"/>
      <c r="N10446" s="116"/>
      <c r="O10446" s="116"/>
      <c r="T10446" s="103"/>
      <c r="Y10446" s="130" t="s">
        <v>133</v>
      </c>
      <c r="Z10446" s="130" t="s">
        <v>392</v>
      </c>
    </row>
    <row r="10447">
      <c r="L10447" s="116"/>
      <c r="M10447" s="116"/>
      <c r="N10447" s="116"/>
      <c r="O10447" s="116"/>
      <c r="T10447" s="103"/>
      <c r="Y10447" s="130" t="s">
        <v>137</v>
      </c>
      <c r="Z10447" s="130" t="s">
        <v>392</v>
      </c>
    </row>
    <row r="10448">
      <c r="L10448" s="116"/>
      <c r="M10448" s="116"/>
      <c r="N10448" s="116"/>
      <c r="O10448" s="116"/>
      <c r="T10448" s="103"/>
      <c r="Y10448" s="130" t="s">
        <v>139</v>
      </c>
      <c r="Z10448" s="130" t="s">
        <v>427</v>
      </c>
    </row>
    <row r="10449">
      <c r="L10449" s="116"/>
      <c r="M10449" s="116"/>
      <c r="N10449" s="116"/>
      <c r="O10449" s="116"/>
      <c r="T10449" s="103"/>
      <c r="Y10449" s="130" t="s">
        <v>81</v>
      </c>
      <c r="Z10449" s="130" t="s">
        <v>413</v>
      </c>
    </row>
    <row r="10450">
      <c r="L10450" s="116"/>
      <c r="M10450" s="116"/>
      <c r="N10450" s="116"/>
      <c r="O10450" s="116"/>
      <c r="T10450" s="103"/>
      <c r="Y10450" s="130" t="s">
        <v>97</v>
      </c>
      <c r="Z10450" s="130" t="s">
        <v>471</v>
      </c>
    </row>
    <row r="10451">
      <c r="L10451" s="116"/>
      <c r="M10451" s="116"/>
      <c r="N10451" s="116"/>
      <c r="O10451" s="116"/>
      <c r="T10451" s="103"/>
      <c r="Y10451" s="130" t="s">
        <v>123</v>
      </c>
      <c r="Z10451" s="130" t="s">
        <v>480</v>
      </c>
    </row>
    <row r="10452">
      <c r="L10452" s="116"/>
      <c r="M10452" s="116"/>
      <c r="N10452" s="116"/>
      <c r="O10452" s="116"/>
      <c r="T10452" s="103"/>
      <c r="Y10452" s="130" t="s">
        <v>115</v>
      </c>
      <c r="Z10452" s="130" t="s">
        <v>379</v>
      </c>
    </row>
    <row r="10453">
      <c r="L10453" s="116"/>
      <c r="M10453" s="116"/>
      <c r="N10453" s="116"/>
      <c r="O10453" s="116"/>
      <c r="T10453" s="103"/>
      <c r="Y10453" s="130" t="s">
        <v>91</v>
      </c>
      <c r="Z10453" s="130" t="s">
        <v>483</v>
      </c>
    </row>
    <row r="10454">
      <c r="L10454" s="116"/>
      <c r="M10454" s="116"/>
      <c r="N10454" s="116"/>
      <c r="O10454" s="116"/>
      <c r="T10454" s="103"/>
      <c r="Y10454" s="130" t="s">
        <v>155</v>
      </c>
      <c r="Z10454" s="130" t="s">
        <v>372</v>
      </c>
    </row>
    <row r="10455">
      <c r="L10455" s="116"/>
      <c r="M10455" s="116"/>
      <c r="N10455" s="116"/>
      <c r="O10455" s="116"/>
      <c r="T10455" s="103"/>
      <c r="Y10455" s="130" t="s">
        <v>253</v>
      </c>
      <c r="Z10455" s="130" t="s">
        <v>372</v>
      </c>
    </row>
    <row r="10456">
      <c r="L10456" s="116"/>
      <c r="M10456" s="116"/>
      <c r="N10456" s="116"/>
      <c r="O10456" s="116"/>
      <c r="T10456" s="103"/>
      <c r="Y10456" s="130" t="s">
        <v>582</v>
      </c>
      <c r="Z10456" s="130" t="s">
        <v>451</v>
      </c>
    </row>
    <row r="10457">
      <c r="L10457" s="116"/>
      <c r="M10457" s="116"/>
      <c r="N10457" s="116"/>
      <c r="O10457" s="116"/>
      <c r="T10457" s="103"/>
      <c r="Y10457" s="130" t="s">
        <v>99</v>
      </c>
      <c r="Z10457" s="130" t="s">
        <v>414</v>
      </c>
    </row>
    <row r="10458">
      <c r="L10458" s="116"/>
      <c r="M10458" s="116"/>
      <c r="N10458" s="116"/>
      <c r="O10458" s="116"/>
      <c r="T10458" s="103"/>
      <c r="Y10458" s="130" t="s">
        <v>255</v>
      </c>
      <c r="Z10458" s="130" t="s">
        <v>425</v>
      </c>
    </row>
    <row r="10459">
      <c r="L10459" s="116"/>
      <c r="M10459" s="116"/>
      <c r="N10459" s="116"/>
      <c r="O10459" s="116"/>
      <c r="T10459" s="103"/>
      <c r="Y10459" s="130" t="s">
        <v>103</v>
      </c>
      <c r="Z10459" s="130" t="s">
        <v>464</v>
      </c>
    </row>
    <row r="10460">
      <c r="L10460" s="116"/>
      <c r="M10460" s="116"/>
      <c r="N10460" s="116"/>
      <c r="O10460" s="116"/>
      <c r="T10460" s="103"/>
      <c r="Y10460" s="130" t="s">
        <v>75</v>
      </c>
      <c r="Z10460" s="130" t="s">
        <v>398</v>
      </c>
    </row>
    <row r="10461">
      <c r="L10461" s="116"/>
      <c r="M10461" s="116"/>
      <c r="N10461" s="116"/>
      <c r="O10461" s="116"/>
      <c r="T10461" s="103"/>
      <c r="Y10461" s="130" t="s">
        <v>131</v>
      </c>
      <c r="Z10461" s="130" t="s">
        <v>432</v>
      </c>
    </row>
    <row r="10462">
      <c r="L10462" s="116"/>
      <c r="M10462" s="116"/>
      <c r="N10462" s="116"/>
      <c r="O10462" s="116"/>
      <c r="T10462" s="103"/>
      <c r="Y10462" s="130" t="s">
        <v>193</v>
      </c>
      <c r="Z10462" s="130" t="s">
        <v>490</v>
      </c>
    </row>
    <row r="10463">
      <c r="L10463" s="116"/>
      <c r="M10463" s="116"/>
      <c r="N10463" s="116"/>
      <c r="O10463" s="116"/>
      <c r="T10463" s="103"/>
      <c r="Y10463" s="130" t="s">
        <v>129</v>
      </c>
      <c r="Z10463" s="130" t="s">
        <v>372</v>
      </c>
    </row>
    <row r="10464">
      <c r="L10464" s="116"/>
      <c r="M10464" s="116"/>
      <c r="N10464" s="116"/>
      <c r="O10464" s="116"/>
      <c r="T10464" s="103"/>
      <c r="Y10464" s="130" t="s">
        <v>89</v>
      </c>
      <c r="Z10464" s="130" t="s">
        <v>417</v>
      </c>
    </row>
    <row r="10465">
      <c r="L10465" s="116"/>
      <c r="M10465" s="116"/>
      <c r="N10465" s="116"/>
      <c r="O10465" s="116"/>
      <c r="T10465" s="103"/>
      <c r="Y10465" s="130" t="s">
        <v>165</v>
      </c>
      <c r="Z10465" s="130" t="s">
        <v>478</v>
      </c>
    </row>
    <row r="10466">
      <c r="L10466" s="116"/>
      <c r="M10466" s="116"/>
      <c r="N10466" s="116"/>
      <c r="O10466" s="116"/>
      <c r="T10466" s="103"/>
      <c r="Y10466" s="130" t="s">
        <v>205</v>
      </c>
      <c r="Z10466" s="130" t="s">
        <v>372</v>
      </c>
    </row>
    <row r="10467">
      <c r="L10467" s="116"/>
      <c r="M10467" s="116"/>
      <c r="N10467" s="116"/>
      <c r="O10467" s="116"/>
      <c r="T10467" s="103"/>
      <c r="Y10467" s="130" t="s">
        <v>60</v>
      </c>
      <c r="Z10467" s="130" t="s">
        <v>417</v>
      </c>
    </row>
    <row r="10468">
      <c r="L10468" s="116"/>
      <c r="M10468" s="116"/>
      <c r="N10468" s="116"/>
      <c r="O10468" s="116"/>
      <c r="T10468" s="103"/>
      <c r="Y10468" s="130" t="s">
        <v>135</v>
      </c>
      <c r="Z10468" s="130" t="s">
        <v>459</v>
      </c>
    </row>
    <row r="10469">
      <c r="L10469" s="116"/>
      <c r="M10469" s="116"/>
      <c r="N10469" s="116"/>
      <c r="O10469" s="116"/>
      <c r="T10469" s="103"/>
      <c r="Y10469" s="130" t="s">
        <v>209</v>
      </c>
      <c r="Z10469" s="130" t="s">
        <v>490</v>
      </c>
    </row>
    <row r="10470">
      <c r="L10470" s="116"/>
      <c r="M10470" s="116"/>
      <c r="N10470" s="116"/>
      <c r="O10470" s="116"/>
      <c r="T10470" s="103"/>
      <c r="Y10470" s="130" t="s">
        <v>189</v>
      </c>
      <c r="Z10470" s="130" t="s">
        <v>490</v>
      </c>
    </row>
    <row r="10471">
      <c r="L10471" s="116"/>
      <c r="M10471" s="116"/>
      <c r="N10471" s="116"/>
      <c r="O10471" s="116"/>
      <c r="T10471" s="103"/>
      <c r="Y10471" s="130" t="s">
        <v>179</v>
      </c>
      <c r="Z10471" s="130" t="s">
        <v>490</v>
      </c>
    </row>
    <row r="10472">
      <c r="L10472" s="116"/>
      <c r="M10472" s="116"/>
      <c r="N10472" s="116"/>
      <c r="O10472" s="116"/>
      <c r="T10472" s="103"/>
      <c r="Y10472" s="130" t="s">
        <v>211</v>
      </c>
      <c r="Z10472" s="130" t="s">
        <v>492</v>
      </c>
    </row>
    <row r="10473">
      <c r="L10473" s="116"/>
      <c r="M10473" s="116"/>
      <c r="N10473" s="116"/>
      <c r="O10473" s="116"/>
      <c r="T10473" s="103"/>
      <c r="Y10473" s="130" t="s">
        <v>109</v>
      </c>
      <c r="Z10473" s="130" t="s">
        <v>490</v>
      </c>
    </row>
    <row r="10474">
      <c r="L10474" s="116"/>
      <c r="M10474" s="116"/>
      <c r="N10474" s="116"/>
      <c r="O10474" s="116"/>
      <c r="T10474" s="103"/>
      <c r="Y10474" s="130" t="s">
        <v>77</v>
      </c>
      <c r="Z10474" s="130" t="s">
        <v>427</v>
      </c>
    </row>
    <row r="10475">
      <c r="L10475" s="116"/>
      <c r="M10475" s="116"/>
      <c r="N10475" s="116"/>
      <c r="O10475" s="116"/>
      <c r="T10475" s="103"/>
      <c r="Y10475" s="130" t="s">
        <v>629</v>
      </c>
      <c r="Z10475" s="130" t="s">
        <v>455</v>
      </c>
    </row>
    <row r="10476">
      <c r="L10476" s="116"/>
      <c r="M10476" s="116"/>
      <c r="N10476" s="116"/>
      <c r="O10476" s="116"/>
      <c r="T10476" s="103"/>
      <c r="Y10476" s="130" t="s">
        <v>163</v>
      </c>
      <c r="Z10476" s="130" t="s">
        <v>372</v>
      </c>
    </row>
    <row r="10477">
      <c r="L10477" s="116"/>
      <c r="M10477" s="116"/>
      <c r="N10477" s="116"/>
      <c r="O10477" s="116"/>
      <c r="T10477" s="103"/>
      <c r="Y10477" s="130" t="s">
        <v>127</v>
      </c>
      <c r="Z10477" s="130" t="s">
        <v>372</v>
      </c>
    </row>
    <row r="10478">
      <c r="L10478" s="116"/>
      <c r="M10478" s="116"/>
      <c r="N10478" s="116"/>
      <c r="O10478" s="116"/>
      <c r="T10478" s="103"/>
      <c r="Y10478" s="130" t="s">
        <v>191</v>
      </c>
      <c r="Z10478" s="130" t="s">
        <v>384</v>
      </c>
    </row>
    <row r="10479">
      <c r="L10479" s="116"/>
      <c r="M10479" s="116"/>
      <c r="N10479" s="116"/>
      <c r="O10479" s="116"/>
      <c r="T10479" s="103"/>
      <c r="Y10479" s="130" t="s">
        <v>213</v>
      </c>
      <c r="Z10479" s="130" t="s">
        <v>492</v>
      </c>
    </row>
    <row r="10480">
      <c r="L10480" s="116"/>
      <c r="M10480" s="116"/>
      <c r="N10480" s="116"/>
      <c r="O10480" s="116"/>
      <c r="T10480" s="103"/>
      <c r="Y10480" s="130" t="s">
        <v>167</v>
      </c>
      <c r="Z10480" s="130" t="s">
        <v>372</v>
      </c>
    </row>
    <row r="10481">
      <c r="L10481" s="116"/>
      <c r="M10481" s="116"/>
      <c r="N10481" s="116"/>
      <c r="O10481" s="116"/>
      <c r="T10481" s="103"/>
      <c r="Y10481" s="130" t="s">
        <v>542</v>
      </c>
      <c r="Z10481" s="130" t="s">
        <v>421</v>
      </c>
    </row>
    <row r="10482">
      <c r="L10482" s="116"/>
      <c r="M10482" s="116"/>
      <c r="N10482" s="116"/>
      <c r="O10482" s="116"/>
      <c r="T10482" s="103"/>
      <c r="Y10482" s="130" t="s">
        <v>221</v>
      </c>
      <c r="Z10482" s="130" t="s">
        <v>490</v>
      </c>
    </row>
    <row r="10483">
      <c r="L10483" s="116"/>
      <c r="M10483" s="116"/>
      <c r="N10483" s="116"/>
      <c r="O10483" s="116"/>
      <c r="T10483" s="103"/>
      <c r="Y10483" s="130" t="s">
        <v>87</v>
      </c>
      <c r="Z10483" s="130" t="s">
        <v>439</v>
      </c>
    </row>
    <row r="10484">
      <c r="L10484" s="116"/>
      <c r="M10484" s="116"/>
      <c r="N10484" s="116"/>
      <c r="O10484" s="116"/>
      <c r="T10484" s="103"/>
      <c r="Y10484" s="130" t="s">
        <v>596</v>
      </c>
      <c r="Z10484" s="130" t="s">
        <v>419</v>
      </c>
    </row>
    <row r="10485">
      <c r="L10485" s="116"/>
      <c r="M10485" s="116"/>
      <c r="N10485" s="116"/>
      <c r="O10485" s="116"/>
      <c r="T10485" s="103"/>
      <c r="Y10485" s="130" t="s">
        <v>125</v>
      </c>
      <c r="Z10485" s="130" t="s">
        <v>367</v>
      </c>
    </row>
    <row r="10486">
      <c r="L10486" s="116"/>
      <c r="M10486" s="116"/>
      <c r="N10486" s="116"/>
      <c r="O10486" s="116"/>
      <c r="T10486" s="103"/>
      <c r="Y10486" s="130" t="s">
        <v>175</v>
      </c>
      <c r="Z10486" s="130" t="s">
        <v>498</v>
      </c>
    </row>
    <row r="10487">
      <c r="L10487" s="116"/>
      <c r="M10487" s="116"/>
      <c r="N10487" s="116"/>
      <c r="O10487" s="116"/>
      <c r="T10487" s="103"/>
      <c r="Y10487" s="130" t="s">
        <v>83</v>
      </c>
      <c r="Z10487" s="130" t="s">
        <v>427</v>
      </c>
    </row>
    <row r="10488">
      <c r="L10488" s="116"/>
      <c r="M10488" s="116"/>
      <c r="N10488" s="116"/>
      <c r="O10488" s="116"/>
      <c r="T10488" s="103"/>
      <c r="Y10488" s="130" t="s">
        <v>621</v>
      </c>
      <c r="Z10488" s="130" t="s">
        <v>490</v>
      </c>
    </row>
    <row r="10489">
      <c r="L10489" s="116"/>
      <c r="M10489" s="116"/>
      <c r="N10489" s="116"/>
      <c r="O10489" s="116"/>
      <c r="T10489" s="103"/>
      <c r="Y10489" s="130" t="s">
        <v>233</v>
      </c>
      <c r="Z10489" s="130" t="s">
        <v>490</v>
      </c>
    </row>
    <row r="10490">
      <c r="L10490" s="116"/>
      <c r="M10490" s="116"/>
      <c r="N10490" s="116"/>
      <c r="O10490" s="116"/>
      <c r="T10490" s="103"/>
      <c r="Y10490" s="130" t="s">
        <v>121</v>
      </c>
      <c r="Z10490" s="130" t="s">
        <v>367</v>
      </c>
    </row>
    <row r="10491">
      <c r="L10491" s="116"/>
      <c r="M10491" s="116"/>
      <c r="N10491" s="116"/>
      <c r="O10491" s="116"/>
      <c r="T10491" s="103"/>
      <c r="Y10491" s="130" t="s">
        <v>65</v>
      </c>
      <c r="Z10491" s="130" t="s">
        <v>417</v>
      </c>
    </row>
    <row r="10492">
      <c r="L10492" s="116"/>
      <c r="M10492" s="116"/>
      <c r="N10492" s="116"/>
      <c r="O10492" s="116"/>
      <c r="T10492" s="103"/>
      <c r="Y10492" s="130" t="s">
        <v>616</v>
      </c>
      <c r="Z10492" s="130" t="s">
        <v>432</v>
      </c>
    </row>
    <row r="10493">
      <c r="L10493" s="116"/>
      <c r="M10493" s="116"/>
      <c r="N10493" s="116"/>
      <c r="O10493" s="116"/>
      <c r="T10493" s="103"/>
      <c r="Y10493" s="130" t="s">
        <v>67</v>
      </c>
      <c r="Z10493" s="130" t="s">
        <v>435</v>
      </c>
    </row>
    <row r="10494">
      <c r="L10494" s="116"/>
      <c r="M10494" s="116"/>
      <c r="N10494" s="116"/>
      <c r="O10494" s="116"/>
      <c r="T10494" s="103"/>
      <c r="Y10494" s="130" t="s">
        <v>611</v>
      </c>
      <c r="Z10494" s="130" t="s">
        <v>404</v>
      </c>
    </row>
    <row r="10495">
      <c r="L10495" s="116"/>
      <c r="M10495" s="116"/>
      <c r="N10495" s="116"/>
      <c r="O10495" s="116"/>
      <c r="T10495" s="103"/>
      <c r="Y10495" s="130" t="s">
        <v>69</v>
      </c>
      <c r="Z10495" s="130" t="s">
        <v>468</v>
      </c>
    </row>
    <row r="10496">
      <c r="L10496" s="116"/>
      <c r="M10496" s="116"/>
      <c r="N10496" s="116"/>
      <c r="O10496" s="116"/>
      <c r="T10496" s="103"/>
      <c r="Y10496" s="130" t="s">
        <v>243</v>
      </c>
      <c r="Z10496" s="130" t="s">
        <v>486</v>
      </c>
    </row>
    <row r="10497">
      <c r="L10497" s="116"/>
      <c r="M10497" s="116"/>
      <c r="N10497" s="116"/>
      <c r="O10497" s="116"/>
      <c r="T10497" s="103"/>
      <c r="Y10497" s="130" t="s">
        <v>101</v>
      </c>
      <c r="Z10497" s="130" t="s">
        <v>374</v>
      </c>
    </row>
    <row r="10498">
      <c r="L10498" s="116"/>
      <c r="M10498" s="116"/>
      <c r="N10498" s="116"/>
      <c r="O10498" s="116"/>
      <c r="T10498" s="103"/>
      <c r="Y10498" s="130" t="s">
        <v>133</v>
      </c>
      <c r="Z10498" s="130" t="s">
        <v>392</v>
      </c>
    </row>
    <row r="10499">
      <c r="L10499" s="116"/>
      <c r="M10499" s="116"/>
      <c r="N10499" s="116"/>
      <c r="O10499" s="116"/>
      <c r="T10499" s="103"/>
      <c r="Y10499" s="130" t="s">
        <v>137</v>
      </c>
      <c r="Z10499" s="130" t="s">
        <v>392</v>
      </c>
    </row>
    <row r="10500">
      <c r="L10500" s="116"/>
      <c r="M10500" s="116"/>
      <c r="N10500" s="116"/>
      <c r="O10500" s="116"/>
      <c r="T10500" s="103"/>
      <c r="Y10500" s="130" t="s">
        <v>139</v>
      </c>
      <c r="Z10500" s="130" t="s">
        <v>427</v>
      </c>
    </row>
    <row r="10501">
      <c r="L10501" s="116"/>
      <c r="M10501" s="116"/>
      <c r="N10501" s="116"/>
      <c r="O10501" s="116"/>
      <c r="T10501" s="103"/>
      <c r="Y10501" s="130" t="s">
        <v>81</v>
      </c>
      <c r="Z10501" s="130" t="s">
        <v>413</v>
      </c>
    </row>
    <row r="10502">
      <c r="L10502" s="116"/>
      <c r="M10502" s="116"/>
      <c r="N10502" s="116"/>
      <c r="O10502" s="116"/>
      <c r="T10502" s="103"/>
      <c r="Y10502" s="130" t="s">
        <v>97</v>
      </c>
      <c r="Z10502" s="130" t="s">
        <v>471</v>
      </c>
    </row>
    <row r="10503">
      <c r="L10503" s="116"/>
      <c r="M10503" s="116"/>
      <c r="N10503" s="116"/>
      <c r="O10503" s="116"/>
      <c r="T10503" s="103"/>
      <c r="Y10503" s="130" t="s">
        <v>123</v>
      </c>
      <c r="Z10503" s="130" t="s">
        <v>480</v>
      </c>
    </row>
    <row r="10504">
      <c r="L10504" s="116"/>
      <c r="M10504" s="116"/>
      <c r="N10504" s="116"/>
      <c r="O10504" s="116"/>
      <c r="T10504" s="103"/>
      <c r="Y10504" s="130" t="s">
        <v>115</v>
      </c>
      <c r="Z10504" s="130" t="s">
        <v>379</v>
      </c>
    </row>
    <row r="10505">
      <c r="L10505" s="116"/>
      <c r="M10505" s="116"/>
      <c r="N10505" s="116"/>
      <c r="O10505" s="116"/>
      <c r="T10505" s="103"/>
      <c r="Y10505" s="130" t="s">
        <v>91</v>
      </c>
      <c r="Z10505" s="130" t="s">
        <v>483</v>
      </c>
    </row>
    <row r="10506">
      <c r="L10506" s="116"/>
      <c r="M10506" s="116"/>
      <c r="N10506" s="116"/>
      <c r="O10506" s="116"/>
      <c r="T10506" s="103"/>
      <c r="Y10506" s="130" t="s">
        <v>155</v>
      </c>
      <c r="Z10506" s="130" t="s">
        <v>372</v>
      </c>
    </row>
    <row r="10507">
      <c r="L10507" s="116"/>
      <c r="M10507" s="116"/>
      <c r="N10507" s="116"/>
      <c r="O10507" s="116"/>
      <c r="T10507" s="103"/>
      <c r="Y10507" s="130" t="s">
        <v>253</v>
      </c>
      <c r="Z10507" s="130" t="s">
        <v>372</v>
      </c>
    </row>
    <row r="10508">
      <c r="L10508" s="116"/>
      <c r="M10508" s="116"/>
      <c r="N10508" s="116"/>
      <c r="O10508" s="116"/>
      <c r="T10508" s="103"/>
      <c r="Y10508" s="130" t="s">
        <v>582</v>
      </c>
      <c r="Z10508" s="130" t="s">
        <v>451</v>
      </c>
    </row>
    <row r="10509">
      <c r="L10509" s="116"/>
      <c r="M10509" s="116"/>
      <c r="N10509" s="116"/>
      <c r="O10509" s="116"/>
      <c r="T10509" s="103"/>
      <c r="Y10509" s="130" t="s">
        <v>99</v>
      </c>
      <c r="Z10509" s="130" t="s">
        <v>414</v>
      </c>
    </row>
    <row r="10510">
      <c r="L10510" s="116"/>
      <c r="M10510" s="116"/>
      <c r="N10510" s="116"/>
      <c r="O10510" s="116"/>
      <c r="T10510" s="103"/>
      <c r="Y10510" s="130" t="s">
        <v>255</v>
      </c>
      <c r="Z10510" s="130" t="s">
        <v>425</v>
      </c>
    </row>
    <row r="10511">
      <c r="L10511" s="116"/>
      <c r="M10511" s="116"/>
      <c r="N10511" s="116"/>
      <c r="O10511" s="116"/>
      <c r="T10511" s="103"/>
      <c r="Y10511" s="130" t="s">
        <v>103</v>
      </c>
      <c r="Z10511" s="130" t="s">
        <v>464</v>
      </c>
    </row>
    <row r="10512">
      <c r="L10512" s="116"/>
      <c r="M10512" s="116"/>
      <c r="N10512" s="116"/>
      <c r="O10512" s="116"/>
      <c r="T10512" s="103"/>
      <c r="Y10512" s="130" t="s">
        <v>75</v>
      </c>
      <c r="Z10512" s="130" t="s">
        <v>398</v>
      </c>
    </row>
    <row r="10513">
      <c r="L10513" s="116"/>
      <c r="M10513" s="116"/>
      <c r="N10513" s="116"/>
      <c r="O10513" s="116"/>
      <c r="T10513" s="103"/>
      <c r="Y10513" s="130" t="s">
        <v>131</v>
      </c>
      <c r="Z10513" s="130" t="s">
        <v>432</v>
      </c>
    </row>
    <row r="10514">
      <c r="L10514" s="116"/>
      <c r="M10514" s="116"/>
      <c r="N10514" s="116"/>
      <c r="O10514" s="116"/>
      <c r="T10514" s="103"/>
      <c r="Y10514" s="130" t="s">
        <v>193</v>
      </c>
      <c r="Z10514" s="130" t="s">
        <v>490</v>
      </c>
    </row>
    <row r="10515">
      <c r="L10515" s="116"/>
      <c r="M10515" s="116"/>
      <c r="N10515" s="116"/>
      <c r="O10515" s="116"/>
      <c r="T10515" s="103"/>
      <c r="Y10515" s="130" t="s">
        <v>129</v>
      </c>
      <c r="Z10515" s="130" t="s">
        <v>372</v>
      </c>
    </row>
    <row r="10516">
      <c r="L10516" s="116"/>
      <c r="M10516" s="116"/>
      <c r="N10516" s="116"/>
      <c r="O10516" s="116"/>
      <c r="T10516" s="103"/>
      <c r="Y10516" s="130" t="s">
        <v>89</v>
      </c>
      <c r="Z10516" s="130" t="s">
        <v>417</v>
      </c>
    </row>
    <row r="10517">
      <c r="L10517" s="116"/>
      <c r="M10517" s="116"/>
      <c r="N10517" s="116"/>
      <c r="O10517" s="116"/>
      <c r="T10517" s="103"/>
      <c r="Y10517" s="130" t="s">
        <v>165</v>
      </c>
      <c r="Z10517" s="130" t="s">
        <v>478</v>
      </c>
    </row>
    <row r="10518">
      <c r="L10518" s="116"/>
      <c r="M10518" s="116"/>
      <c r="N10518" s="116"/>
      <c r="O10518" s="116"/>
      <c r="T10518" s="103"/>
      <c r="Y10518" s="130" t="s">
        <v>205</v>
      </c>
      <c r="Z10518" s="130" t="s">
        <v>372</v>
      </c>
    </row>
    <row r="10519">
      <c r="L10519" s="116"/>
      <c r="M10519" s="116"/>
      <c r="N10519" s="116"/>
      <c r="O10519" s="116"/>
      <c r="T10519" s="103"/>
      <c r="Y10519" s="130" t="s">
        <v>60</v>
      </c>
      <c r="Z10519" s="130" t="s">
        <v>417</v>
      </c>
    </row>
    <row r="10520">
      <c r="L10520" s="116"/>
      <c r="M10520" s="116"/>
      <c r="N10520" s="116"/>
      <c r="O10520" s="116"/>
      <c r="T10520" s="103"/>
      <c r="Y10520" s="130" t="s">
        <v>135</v>
      </c>
      <c r="Z10520" s="130" t="s">
        <v>459</v>
      </c>
    </row>
    <row r="10521">
      <c r="L10521" s="116"/>
      <c r="M10521" s="116"/>
      <c r="N10521" s="116"/>
      <c r="O10521" s="116"/>
      <c r="T10521" s="103"/>
      <c r="Y10521" s="130" t="s">
        <v>189</v>
      </c>
      <c r="Z10521" s="130" t="s">
        <v>490</v>
      </c>
    </row>
    <row r="10522">
      <c r="L10522" s="116"/>
      <c r="M10522" s="116"/>
      <c r="N10522" s="116"/>
      <c r="O10522" s="116"/>
      <c r="T10522" s="103"/>
      <c r="Y10522" s="130" t="s">
        <v>211</v>
      </c>
      <c r="Z10522" s="130" t="s">
        <v>492</v>
      </c>
    </row>
    <row r="10523">
      <c r="L10523" s="116"/>
      <c r="M10523" s="116"/>
      <c r="N10523" s="116"/>
      <c r="O10523" s="116"/>
      <c r="T10523" s="103"/>
      <c r="Y10523" s="130" t="s">
        <v>109</v>
      </c>
      <c r="Z10523" s="130" t="s">
        <v>490</v>
      </c>
    </row>
    <row r="10524">
      <c r="L10524" s="116"/>
      <c r="M10524" s="116"/>
      <c r="N10524" s="116"/>
      <c r="O10524" s="116"/>
      <c r="T10524" s="103"/>
      <c r="Y10524" s="130" t="s">
        <v>77</v>
      </c>
      <c r="Z10524" s="130" t="s">
        <v>427</v>
      </c>
    </row>
    <row r="10525">
      <c r="L10525" s="116"/>
      <c r="M10525" s="116"/>
      <c r="N10525" s="116"/>
      <c r="O10525" s="116"/>
      <c r="T10525" s="103"/>
      <c r="Y10525" s="130" t="s">
        <v>629</v>
      </c>
      <c r="Z10525" s="130" t="s">
        <v>455</v>
      </c>
    </row>
    <row r="10526">
      <c r="L10526" s="116"/>
      <c r="M10526" s="116"/>
      <c r="N10526" s="116"/>
      <c r="O10526" s="116"/>
      <c r="T10526" s="103"/>
      <c r="Y10526" s="130" t="s">
        <v>163</v>
      </c>
      <c r="Z10526" s="130" t="s">
        <v>372</v>
      </c>
    </row>
    <row r="10527">
      <c r="L10527" s="116"/>
      <c r="M10527" s="116"/>
      <c r="N10527" s="116"/>
      <c r="O10527" s="116"/>
      <c r="T10527" s="103"/>
      <c r="Y10527" s="130" t="s">
        <v>127</v>
      </c>
      <c r="Z10527" s="130" t="s">
        <v>372</v>
      </c>
    </row>
    <row r="10528">
      <c r="L10528" s="116"/>
      <c r="M10528" s="116"/>
      <c r="N10528" s="116"/>
      <c r="O10528" s="116"/>
      <c r="T10528" s="103"/>
      <c r="Y10528" s="130" t="s">
        <v>191</v>
      </c>
      <c r="Z10528" s="130" t="s">
        <v>384</v>
      </c>
    </row>
    <row r="10529">
      <c r="L10529" s="116"/>
      <c r="M10529" s="116"/>
      <c r="N10529" s="116"/>
      <c r="O10529" s="116"/>
      <c r="T10529" s="103"/>
      <c r="Y10529" s="130" t="s">
        <v>213</v>
      </c>
      <c r="Z10529" s="130" t="s">
        <v>492</v>
      </c>
    </row>
    <row r="10530">
      <c r="L10530" s="116"/>
      <c r="M10530" s="116"/>
      <c r="N10530" s="116"/>
      <c r="O10530" s="116"/>
      <c r="T10530" s="103"/>
      <c r="Y10530" s="130" t="s">
        <v>614</v>
      </c>
      <c r="Z10530" s="130" t="s">
        <v>492</v>
      </c>
    </row>
    <row r="10531">
      <c r="L10531" s="116"/>
      <c r="M10531" s="116"/>
      <c r="N10531" s="116"/>
      <c r="O10531" s="116"/>
      <c r="T10531" s="103"/>
      <c r="Y10531" s="130" t="s">
        <v>167</v>
      </c>
      <c r="Z10531" s="130" t="s">
        <v>372</v>
      </c>
    </row>
    <row r="10532">
      <c r="L10532" s="116"/>
      <c r="M10532" s="116"/>
      <c r="N10532" s="116"/>
      <c r="O10532" s="116"/>
      <c r="T10532" s="103"/>
      <c r="Y10532" s="130" t="s">
        <v>542</v>
      </c>
      <c r="Z10532" s="130" t="s">
        <v>421</v>
      </c>
    </row>
    <row r="10533">
      <c r="L10533" s="116"/>
      <c r="M10533" s="116"/>
      <c r="N10533" s="116"/>
      <c r="O10533" s="116"/>
      <c r="T10533" s="103"/>
      <c r="Y10533" s="130" t="s">
        <v>87</v>
      </c>
      <c r="Z10533" s="130" t="s">
        <v>439</v>
      </c>
    </row>
    <row r="10534">
      <c r="L10534" s="116"/>
      <c r="M10534" s="116"/>
      <c r="N10534" s="116"/>
      <c r="O10534" s="116"/>
      <c r="T10534" s="103"/>
      <c r="Y10534" s="130" t="s">
        <v>73</v>
      </c>
      <c r="Z10534" s="130" t="s">
        <v>489</v>
      </c>
    </row>
    <row r="10535">
      <c r="L10535" s="116"/>
      <c r="M10535" s="116"/>
      <c r="N10535" s="116"/>
      <c r="O10535" s="116"/>
      <c r="T10535" s="103"/>
      <c r="Y10535" s="130" t="s">
        <v>125</v>
      </c>
      <c r="Z10535" s="130" t="s">
        <v>367</v>
      </c>
    </row>
    <row r="10536">
      <c r="L10536" s="116"/>
      <c r="M10536" s="116"/>
      <c r="N10536" s="116"/>
      <c r="O10536" s="116"/>
      <c r="T10536" s="103"/>
      <c r="Y10536" s="130" t="s">
        <v>175</v>
      </c>
      <c r="Z10536" s="130" t="s">
        <v>498</v>
      </c>
    </row>
    <row r="10537">
      <c r="L10537" s="116"/>
      <c r="M10537" s="116"/>
      <c r="N10537" s="116"/>
      <c r="O10537" s="116"/>
      <c r="T10537" s="103"/>
      <c r="Y10537" s="130" t="s">
        <v>83</v>
      </c>
      <c r="Z10537" s="130" t="s">
        <v>427</v>
      </c>
    </row>
    <row r="10538">
      <c r="L10538" s="116"/>
      <c r="M10538" s="116"/>
      <c r="N10538" s="116"/>
      <c r="O10538" s="116"/>
      <c r="T10538" s="103"/>
      <c r="Y10538" s="130" t="s">
        <v>621</v>
      </c>
      <c r="Z10538" s="130" t="s">
        <v>490</v>
      </c>
    </row>
    <row r="10539">
      <c r="L10539" s="116"/>
      <c r="M10539" s="116"/>
      <c r="N10539" s="116"/>
      <c r="O10539" s="116"/>
      <c r="T10539" s="103"/>
      <c r="Y10539" s="130" t="s">
        <v>233</v>
      </c>
      <c r="Z10539" s="130" t="s">
        <v>490</v>
      </c>
    </row>
    <row r="10540">
      <c r="L10540" s="116"/>
      <c r="M10540" s="116"/>
      <c r="N10540" s="116"/>
      <c r="O10540" s="116"/>
      <c r="T10540" s="103"/>
      <c r="Y10540" s="130" t="s">
        <v>121</v>
      </c>
      <c r="Z10540" s="130" t="s">
        <v>367</v>
      </c>
    </row>
    <row r="10541">
      <c r="L10541" s="116"/>
      <c r="M10541" s="116"/>
      <c r="N10541" s="116"/>
      <c r="O10541" s="116"/>
      <c r="T10541" s="103"/>
      <c r="Y10541" s="130" t="s">
        <v>65</v>
      </c>
      <c r="Z10541" s="130" t="s">
        <v>417</v>
      </c>
    </row>
    <row r="10542">
      <c r="L10542" s="116"/>
      <c r="M10542" s="116"/>
      <c r="N10542" s="116"/>
      <c r="O10542" s="116"/>
      <c r="T10542" s="103"/>
      <c r="Y10542" s="130" t="s">
        <v>616</v>
      </c>
      <c r="Z10542" s="130" t="s">
        <v>432</v>
      </c>
    </row>
    <row r="10543">
      <c r="L10543" s="116"/>
      <c r="M10543" s="116"/>
      <c r="N10543" s="116"/>
      <c r="O10543" s="116"/>
      <c r="T10543" s="103"/>
      <c r="Y10543" s="130" t="s">
        <v>67</v>
      </c>
      <c r="Z10543" s="130" t="s">
        <v>435</v>
      </c>
    </row>
    <row r="10544">
      <c r="L10544" s="116"/>
      <c r="M10544" s="116"/>
      <c r="N10544" s="116"/>
      <c r="O10544" s="116"/>
      <c r="T10544" s="103"/>
      <c r="Y10544" s="130" t="s">
        <v>611</v>
      </c>
      <c r="Z10544" s="130" t="s">
        <v>404</v>
      </c>
    </row>
    <row r="10545">
      <c r="L10545" s="116"/>
      <c r="M10545" s="116"/>
      <c r="N10545" s="116"/>
      <c r="O10545" s="116"/>
      <c r="T10545" s="103"/>
      <c r="Y10545" s="130" t="s">
        <v>69</v>
      </c>
      <c r="Z10545" s="130" t="s">
        <v>468</v>
      </c>
    </row>
    <row r="10546">
      <c r="L10546" s="116"/>
      <c r="M10546" s="116"/>
      <c r="N10546" s="116"/>
      <c r="O10546" s="116"/>
      <c r="T10546" s="103"/>
      <c r="Y10546" s="130" t="s">
        <v>243</v>
      </c>
      <c r="Z10546" s="130" t="s">
        <v>486</v>
      </c>
    </row>
    <row r="10547">
      <c r="L10547" s="116"/>
      <c r="M10547" s="116"/>
      <c r="N10547" s="116"/>
      <c r="O10547" s="116"/>
      <c r="T10547" s="103"/>
      <c r="Y10547" s="130" t="s">
        <v>101</v>
      </c>
      <c r="Z10547" s="130" t="s">
        <v>374</v>
      </c>
    </row>
    <row r="10548">
      <c r="L10548" s="116"/>
      <c r="M10548" s="116"/>
      <c r="N10548" s="116"/>
      <c r="O10548" s="116"/>
      <c r="T10548" s="103"/>
      <c r="Y10548" s="130" t="s">
        <v>133</v>
      </c>
      <c r="Z10548" s="130" t="s">
        <v>392</v>
      </c>
    </row>
    <row r="10549">
      <c r="L10549" s="116"/>
      <c r="M10549" s="116"/>
      <c r="N10549" s="116"/>
      <c r="O10549" s="116"/>
      <c r="T10549" s="103"/>
      <c r="Y10549" s="130" t="s">
        <v>137</v>
      </c>
      <c r="Z10549" s="130" t="s">
        <v>392</v>
      </c>
    </row>
    <row r="10550">
      <c r="L10550" s="116"/>
      <c r="M10550" s="116"/>
      <c r="N10550" s="116"/>
      <c r="O10550" s="116"/>
      <c r="T10550" s="103"/>
      <c r="Y10550" s="130" t="s">
        <v>139</v>
      </c>
      <c r="Z10550" s="130" t="s">
        <v>427</v>
      </c>
    </row>
    <row r="10551">
      <c r="L10551" s="116"/>
      <c r="M10551" s="116"/>
      <c r="N10551" s="116"/>
      <c r="O10551" s="116"/>
      <c r="T10551" s="103"/>
      <c r="Y10551" s="130" t="s">
        <v>247</v>
      </c>
      <c r="Z10551" s="130" t="s">
        <v>492</v>
      </c>
    </row>
    <row r="10552">
      <c r="L10552" s="116"/>
      <c r="M10552" s="116"/>
      <c r="N10552" s="116"/>
      <c r="O10552" s="116"/>
      <c r="T10552" s="103"/>
      <c r="Y10552" s="130" t="s">
        <v>81</v>
      </c>
      <c r="Z10552" s="130" t="s">
        <v>413</v>
      </c>
    </row>
    <row r="10553">
      <c r="L10553" s="116"/>
      <c r="M10553" s="116"/>
      <c r="N10553" s="116"/>
      <c r="O10553" s="116"/>
      <c r="T10553" s="103"/>
      <c r="Y10553" s="130" t="s">
        <v>97</v>
      </c>
      <c r="Z10553" s="130" t="s">
        <v>471</v>
      </c>
    </row>
    <row r="10554">
      <c r="L10554" s="116"/>
      <c r="M10554" s="116"/>
      <c r="N10554" s="116"/>
      <c r="O10554" s="116"/>
      <c r="T10554" s="103"/>
      <c r="Y10554" s="130" t="s">
        <v>123</v>
      </c>
      <c r="Z10554" s="130" t="s">
        <v>480</v>
      </c>
    </row>
    <row r="10555">
      <c r="L10555" s="116"/>
      <c r="M10555" s="116"/>
      <c r="N10555" s="116"/>
      <c r="O10555" s="116"/>
      <c r="T10555" s="103"/>
      <c r="Y10555" s="130" t="s">
        <v>115</v>
      </c>
      <c r="Z10555" s="130" t="s">
        <v>379</v>
      </c>
    </row>
    <row r="10556">
      <c r="L10556" s="116"/>
      <c r="M10556" s="116"/>
      <c r="N10556" s="116"/>
      <c r="O10556" s="116"/>
      <c r="T10556" s="103"/>
      <c r="Y10556" s="130" t="s">
        <v>91</v>
      </c>
      <c r="Z10556" s="130" t="s">
        <v>483</v>
      </c>
    </row>
    <row r="10557">
      <c r="L10557" s="116"/>
      <c r="M10557" s="116"/>
      <c r="N10557" s="116"/>
      <c r="O10557" s="116"/>
      <c r="T10557" s="103"/>
      <c r="Y10557" s="130" t="s">
        <v>155</v>
      </c>
      <c r="Z10557" s="130" t="s">
        <v>372</v>
      </c>
    </row>
    <row r="10558">
      <c r="L10558" s="116"/>
      <c r="M10558" s="116"/>
      <c r="N10558" s="116"/>
      <c r="O10558" s="116"/>
      <c r="T10558" s="103"/>
      <c r="Y10558" s="130" t="s">
        <v>253</v>
      </c>
      <c r="Z10558" s="130" t="s">
        <v>372</v>
      </c>
    </row>
    <row r="10559">
      <c r="L10559" s="116"/>
      <c r="M10559" s="116"/>
      <c r="N10559" s="116"/>
      <c r="O10559" s="116"/>
      <c r="T10559" s="103"/>
      <c r="Y10559" s="130" t="s">
        <v>582</v>
      </c>
      <c r="Z10559" s="130" t="s">
        <v>451</v>
      </c>
    </row>
    <row r="10560">
      <c r="L10560" s="116"/>
      <c r="M10560" s="116"/>
      <c r="N10560" s="116"/>
      <c r="O10560" s="116"/>
      <c r="T10560" s="103"/>
      <c r="Y10560" s="130" t="s">
        <v>99</v>
      </c>
      <c r="Z10560" s="130" t="s">
        <v>414</v>
      </c>
    </row>
    <row r="10561">
      <c r="L10561" s="116"/>
      <c r="M10561" s="116"/>
      <c r="N10561" s="116"/>
      <c r="O10561" s="116"/>
      <c r="T10561" s="103"/>
      <c r="Y10561" s="130" t="s">
        <v>255</v>
      </c>
      <c r="Z10561" s="130" t="s">
        <v>425</v>
      </c>
    </row>
    <row r="10562">
      <c r="L10562" s="116"/>
      <c r="M10562" s="116"/>
      <c r="N10562" s="116"/>
      <c r="O10562" s="116"/>
      <c r="T10562" s="103"/>
      <c r="Y10562" s="130" t="s">
        <v>103</v>
      </c>
      <c r="Z10562" s="130" t="s">
        <v>464</v>
      </c>
    </row>
    <row r="10563">
      <c r="L10563" s="116"/>
      <c r="M10563" s="116"/>
      <c r="N10563" s="116"/>
      <c r="O10563" s="116"/>
      <c r="T10563" s="103"/>
      <c r="Y10563" s="130" t="s">
        <v>75</v>
      </c>
      <c r="Z10563" s="130" t="s">
        <v>398</v>
      </c>
    </row>
    <row r="10564">
      <c r="L10564" s="116"/>
      <c r="M10564" s="116"/>
      <c r="N10564" s="116"/>
      <c r="O10564" s="116"/>
      <c r="T10564" s="103"/>
      <c r="Y10564" s="130" t="s">
        <v>131</v>
      </c>
      <c r="Z10564" s="130" t="s">
        <v>432</v>
      </c>
    </row>
    <row r="10565">
      <c r="L10565" s="116"/>
      <c r="M10565" s="116"/>
      <c r="N10565" s="116"/>
      <c r="O10565" s="116"/>
      <c r="T10565" s="103"/>
      <c r="Y10565" s="130" t="s">
        <v>193</v>
      </c>
      <c r="Z10565" s="130" t="s">
        <v>490</v>
      </c>
    </row>
    <row r="10566">
      <c r="L10566" s="116"/>
      <c r="M10566" s="116"/>
      <c r="N10566" s="116"/>
      <c r="O10566" s="116"/>
      <c r="T10566" s="103"/>
      <c r="Y10566" s="130" t="s">
        <v>197</v>
      </c>
      <c r="Z10566" s="130" t="s">
        <v>490</v>
      </c>
    </row>
    <row r="10567">
      <c r="L10567" s="116"/>
      <c r="M10567" s="116"/>
      <c r="N10567" s="116"/>
      <c r="O10567" s="116"/>
      <c r="T10567" s="103"/>
      <c r="Y10567" s="130" t="s">
        <v>129</v>
      </c>
      <c r="Z10567" s="130" t="s">
        <v>372</v>
      </c>
    </row>
    <row r="10568">
      <c r="L10568" s="116"/>
      <c r="M10568" s="116"/>
      <c r="N10568" s="116"/>
      <c r="O10568" s="116"/>
      <c r="T10568" s="103"/>
      <c r="Y10568" s="130" t="s">
        <v>89</v>
      </c>
      <c r="Z10568" s="130" t="s">
        <v>417</v>
      </c>
    </row>
    <row r="10569">
      <c r="L10569" s="116"/>
      <c r="M10569" s="116"/>
      <c r="N10569" s="116"/>
      <c r="O10569" s="116"/>
      <c r="T10569" s="103"/>
      <c r="Y10569" s="130" t="s">
        <v>165</v>
      </c>
      <c r="Z10569" s="130" t="s">
        <v>478</v>
      </c>
    </row>
    <row r="10570">
      <c r="L10570" s="116"/>
      <c r="M10570" s="116"/>
      <c r="N10570" s="116"/>
      <c r="O10570" s="116"/>
      <c r="T10570" s="103"/>
      <c r="Y10570" s="130" t="s">
        <v>205</v>
      </c>
      <c r="Z10570" s="130" t="s">
        <v>372</v>
      </c>
    </row>
    <row r="10571">
      <c r="L10571" s="116"/>
      <c r="M10571" s="116"/>
      <c r="N10571" s="116"/>
      <c r="O10571" s="116"/>
      <c r="T10571" s="103"/>
      <c r="Y10571" s="130" t="s">
        <v>60</v>
      </c>
      <c r="Z10571" s="130" t="s">
        <v>417</v>
      </c>
    </row>
    <row r="10572">
      <c r="L10572" s="116"/>
      <c r="M10572" s="116"/>
      <c r="N10572" s="116"/>
      <c r="O10572" s="116"/>
      <c r="T10572" s="103"/>
      <c r="Y10572" s="130" t="s">
        <v>135</v>
      </c>
      <c r="Z10572" s="130" t="s">
        <v>459</v>
      </c>
    </row>
    <row r="10573">
      <c r="L10573" s="116"/>
      <c r="M10573" s="116"/>
      <c r="N10573" s="116"/>
      <c r="O10573" s="116"/>
      <c r="T10573" s="103"/>
      <c r="Y10573" s="130" t="s">
        <v>211</v>
      </c>
      <c r="Z10573" s="130" t="s">
        <v>492</v>
      </c>
    </row>
    <row r="10574">
      <c r="L10574" s="116"/>
      <c r="M10574" s="116"/>
      <c r="N10574" s="116"/>
      <c r="O10574" s="116"/>
      <c r="T10574" s="103"/>
      <c r="Y10574" s="130" t="s">
        <v>109</v>
      </c>
      <c r="Z10574" s="130" t="s">
        <v>490</v>
      </c>
    </row>
    <row r="10575">
      <c r="L10575" s="116"/>
      <c r="M10575" s="116"/>
      <c r="N10575" s="116"/>
      <c r="O10575" s="116"/>
      <c r="T10575" s="103"/>
      <c r="Y10575" s="130" t="s">
        <v>77</v>
      </c>
      <c r="Z10575" s="130" t="s">
        <v>427</v>
      </c>
    </row>
    <row r="10576">
      <c r="L10576" s="116"/>
      <c r="M10576" s="116"/>
      <c r="N10576" s="116"/>
      <c r="O10576" s="116"/>
      <c r="T10576" s="103"/>
      <c r="Y10576" s="130" t="s">
        <v>629</v>
      </c>
      <c r="Z10576" s="130" t="s">
        <v>455</v>
      </c>
    </row>
    <row r="10577">
      <c r="L10577" s="116"/>
      <c r="M10577" s="116"/>
      <c r="N10577" s="116"/>
      <c r="O10577" s="116"/>
      <c r="T10577" s="103"/>
      <c r="Y10577" s="130" t="s">
        <v>163</v>
      </c>
      <c r="Z10577" s="130" t="s">
        <v>372</v>
      </c>
    </row>
    <row r="10578">
      <c r="L10578" s="116"/>
      <c r="M10578" s="116"/>
      <c r="N10578" s="116"/>
      <c r="O10578" s="116"/>
      <c r="T10578" s="103"/>
      <c r="Y10578" s="130" t="s">
        <v>127</v>
      </c>
      <c r="Z10578" s="130" t="s">
        <v>372</v>
      </c>
    </row>
    <row r="10579">
      <c r="L10579" s="116"/>
      <c r="M10579" s="116"/>
      <c r="N10579" s="116"/>
      <c r="O10579" s="116"/>
      <c r="T10579" s="103"/>
      <c r="Y10579" s="130" t="s">
        <v>191</v>
      </c>
      <c r="Z10579" s="130" t="s">
        <v>384</v>
      </c>
    </row>
    <row r="10580">
      <c r="L10580" s="116"/>
      <c r="M10580" s="116"/>
      <c r="N10580" s="116"/>
      <c r="O10580" s="116"/>
      <c r="T10580" s="103"/>
      <c r="Y10580" s="130" t="s">
        <v>213</v>
      </c>
      <c r="Z10580" s="130" t="s">
        <v>492</v>
      </c>
    </row>
    <row r="10581">
      <c r="L10581" s="116"/>
      <c r="M10581" s="116"/>
      <c r="N10581" s="116"/>
      <c r="O10581" s="116"/>
      <c r="T10581" s="103"/>
      <c r="Y10581" s="130" t="s">
        <v>167</v>
      </c>
      <c r="Z10581" s="130" t="s">
        <v>372</v>
      </c>
    </row>
    <row r="10582">
      <c r="L10582" s="116"/>
      <c r="M10582" s="116"/>
      <c r="N10582" s="116"/>
      <c r="O10582" s="116"/>
      <c r="T10582" s="103"/>
      <c r="Y10582" s="130" t="s">
        <v>542</v>
      </c>
      <c r="Z10582" s="130" t="s">
        <v>421</v>
      </c>
    </row>
    <row r="10583">
      <c r="L10583" s="116"/>
      <c r="M10583" s="116"/>
      <c r="N10583" s="116"/>
      <c r="O10583" s="116"/>
      <c r="T10583" s="103"/>
      <c r="Y10583" s="130" t="s">
        <v>87</v>
      </c>
      <c r="Z10583" s="130" t="s">
        <v>439</v>
      </c>
    </row>
    <row r="10584">
      <c r="L10584" s="116"/>
      <c r="M10584" s="116"/>
      <c r="N10584" s="116"/>
      <c r="O10584" s="116"/>
      <c r="T10584" s="103"/>
      <c r="Y10584" s="130" t="s">
        <v>73</v>
      </c>
      <c r="Z10584" s="130" t="s">
        <v>489</v>
      </c>
    </row>
    <row r="10585">
      <c r="L10585" s="116"/>
      <c r="M10585" s="116"/>
      <c r="N10585" s="116"/>
      <c r="O10585" s="116"/>
      <c r="T10585" s="103"/>
      <c r="Y10585" s="130" t="s">
        <v>125</v>
      </c>
      <c r="Z10585" s="130" t="s">
        <v>367</v>
      </c>
    </row>
    <row r="10586">
      <c r="L10586" s="116"/>
      <c r="M10586" s="116"/>
      <c r="N10586" s="116"/>
      <c r="O10586" s="116"/>
      <c r="T10586" s="103"/>
      <c r="Y10586" s="130" t="s">
        <v>175</v>
      </c>
      <c r="Z10586" s="130" t="s">
        <v>498</v>
      </c>
    </row>
    <row r="10587">
      <c r="L10587" s="116"/>
      <c r="M10587" s="116"/>
      <c r="N10587" s="116"/>
      <c r="O10587" s="116"/>
      <c r="T10587" s="103"/>
      <c r="Y10587" s="130" t="s">
        <v>83</v>
      </c>
      <c r="Z10587" s="130" t="s">
        <v>427</v>
      </c>
    </row>
    <row r="10588">
      <c r="L10588" s="116"/>
      <c r="M10588" s="116"/>
      <c r="N10588" s="116"/>
      <c r="O10588" s="116"/>
      <c r="T10588" s="103"/>
      <c r="Y10588" s="130" t="s">
        <v>621</v>
      </c>
      <c r="Z10588" s="130" t="s">
        <v>490</v>
      </c>
    </row>
    <row r="10589">
      <c r="L10589" s="116"/>
      <c r="M10589" s="116"/>
      <c r="N10589" s="116"/>
      <c r="O10589" s="116"/>
      <c r="T10589" s="103"/>
      <c r="Y10589" s="130" t="s">
        <v>233</v>
      </c>
      <c r="Z10589" s="130" t="s">
        <v>490</v>
      </c>
    </row>
    <row r="10590">
      <c r="L10590" s="116"/>
      <c r="M10590" s="116"/>
      <c r="N10590" s="116"/>
      <c r="O10590" s="116"/>
      <c r="T10590" s="103"/>
      <c r="Y10590" s="130" t="s">
        <v>121</v>
      </c>
      <c r="Z10590" s="130" t="s">
        <v>367</v>
      </c>
    </row>
    <row r="10591">
      <c r="L10591" s="116"/>
      <c r="M10591" s="116"/>
      <c r="N10591" s="116"/>
      <c r="O10591" s="116"/>
      <c r="T10591" s="103"/>
      <c r="Y10591" s="130" t="s">
        <v>65</v>
      </c>
      <c r="Z10591" s="130" t="s">
        <v>417</v>
      </c>
    </row>
    <row r="10592">
      <c r="L10592" s="116"/>
      <c r="M10592" s="116"/>
      <c r="N10592" s="116"/>
      <c r="O10592" s="116"/>
      <c r="T10592" s="103"/>
      <c r="Y10592" s="130" t="s">
        <v>616</v>
      </c>
      <c r="Z10592" s="130" t="s">
        <v>432</v>
      </c>
    </row>
    <row r="10593">
      <c r="L10593" s="116"/>
      <c r="M10593" s="116"/>
      <c r="N10593" s="116"/>
      <c r="O10593" s="116"/>
      <c r="T10593" s="103"/>
      <c r="Y10593" s="130" t="s">
        <v>67</v>
      </c>
      <c r="Z10593" s="130" t="s">
        <v>435</v>
      </c>
    </row>
    <row r="10594">
      <c r="L10594" s="116"/>
      <c r="M10594" s="116"/>
      <c r="N10594" s="116"/>
      <c r="O10594" s="116"/>
      <c r="T10594" s="103"/>
      <c r="Y10594" s="130" t="s">
        <v>611</v>
      </c>
      <c r="Z10594" s="130" t="s">
        <v>404</v>
      </c>
    </row>
    <row r="10595">
      <c r="L10595" s="116"/>
      <c r="M10595" s="116"/>
      <c r="N10595" s="116"/>
      <c r="O10595" s="116"/>
      <c r="T10595" s="103"/>
      <c r="Y10595" s="130" t="s">
        <v>69</v>
      </c>
      <c r="Z10595" s="130" t="s">
        <v>468</v>
      </c>
    </row>
    <row r="10596">
      <c r="L10596" s="116"/>
      <c r="M10596" s="116"/>
      <c r="N10596" s="116"/>
      <c r="O10596" s="116"/>
      <c r="T10596" s="103"/>
      <c r="Y10596" s="130" t="s">
        <v>243</v>
      </c>
      <c r="Z10596" s="130" t="s">
        <v>486</v>
      </c>
    </row>
    <row r="10597">
      <c r="L10597" s="116"/>
      <c r="M10597" s="116"/>
      <c r="N10597" s="116"/>
      <c r="O10597" s="116"/>
      <c r="T10597" s="103"/>
      <c r="Y10597" s="130" t="s">
        <v>101</v>
      </c>
      <c r="Z10597" s="130" t="s">
        <v>374</v>
      </c>
    </row>
    <row r="10598">
      <c r="L10598" s="116"/>
      <c r="M10598" s="116"/>
      <c r="N10598" s="116"/>
      <c r="O10598" s="116"/>
      <c r="T10598" s="103"/>
      <c r="Y10598" s="130" t="s">
        <v>133</v>
      </c>
      <c r="Z10598" s="130" t="s">
        <v>392</v>
      </c>
    </row>
    <row r="10599">
      <c r="L10599" s="116"/>
      <c r="M10599" s="116"/>
      <c r="N10599" s="116"/>
      <c r="O10599" s="116"/>
      <c r="T10599" s="103"/>
      <c r="Y10599" s="130" t="s">
        <v>137</v>
      </c>
      <c r="Z10599" s="130" t="s">
        <v>392</v>
      </c>
    </row>
    <row r="10600">
      <c r="L10600" s="116"/>
      <c r="M10600" s="116"/>
      <c r="N10600" s="116"/>
      <c r="O10600" s="116"/>
      <c r="T10600" s="103"/>
      <c r="Y10600" s="130" t="s">
        <v>139</v>
      </c>
      <c r="Z10600" s="130" t="s">
        <v>427</v>
      </c>
    </row>
    <row r="10601">
      <c r="L10601" s="116"/>
      <c r="M10601" s="116"/>
      <c r="N10601" s="116"/>
      <c r="O10601" s="116"/>
      <c r="T10601" s="103"/>
      <c r="Y10601" s="130" t="s">
        <v>247</v>
      </c>
      <c r="Z10601" s="130" t="s">
        <v>492</v>
      </c>
    </row>
    <row r="10602">
      <c r="L10602" s="116"/>
      <c r="M10602" s="116"/>
      <c r="N10602" s="116"/>
      <c r="O10602" s="116"/>
      <c r="T10602" s="103"/>
      <c r="Y10602" s="130" t="s">
        <v>81</v>
      </c>
      <c r="Z10602" s="130" t="s">
        <v>413</v>
      </c>
    </row>
    <row r="10603">
      <c r="L10603" s="116"/>
      <c r="M10603" s="116"/>
      <c r="N10603" s="116"/>
      <c r="O10603" s="116"/>
      <c r="T10603" s="103"/>
      <c r="Y10603" s="130" t="s">
        <v>97</v>
      </c>
      <c r="Z10603" s="130" t="s">
        <v>471</v>
      </c>
    </row>
    <row r="10604">
      <c r="L10604" s="116"/>
      <c r="M10604" s="116"/>
      <c r="N10604" s="116"/>
      <c r="O10604" s="116"/>
      <c r="T10604" s="103"/>
      <c r="Y10604" s="130" t="s">
        <v>123</v>
      </c>
      <c r="Z10604" s="130" t="s">
        <v>480</v>
      </c>
    </row>
    <row r="10605">
      <c r="L10605" s="116"/>
      <c r="M10605" s="116"/>
      <c r="N10605" s="116"/>
      <c r="O10605" s="116"/>
      <c r="T10605" s="103"/>
      <c r="Y10605" s="130" t="s">
        <v>115</v>
      </c>
      <c r="Z10605" s="130" t="s">
        <v>379</v>
      </c>
    </row>
    <row r="10606">
      <c r="L10606" s="116"/>
      <c r="M10606" s="116"/>
      <c r="N10606" s="116"/>
      <c r="O10606" s="116"/>
      <c r="T10606" s="103"/>
      <c r="Y10606" s="130" t="s">
        <v>91</v>
      </c>
      <c r="Z10606" s="130" t="s">
        <v>483</v>
      </c>
    </row>
    <row r="10607">
      <c r="L10607" s="116"/>
      <c r="M10607" s="116"/>
      <c r="N10607" s="116"/>
      <c r="O10607" s="116"/>
      <c r="T10607" s="103"/>
      <c r="Y10607" s="130" t="s">
        <v>155</v>
      </c>
      <c r="Z10607" s="130" t="s">
        <v>372</v>
      </c>
    </row>
    <row r="10608">
      <c r="L10608" s="116"/>
      <c r="M10608" s="116"/>
      <c r="N10608" s="116"/>
      <c r="O10608" s="116"/>
      <c r="T10608" s="103"/>
      <c r="Y10608" s="130" t="s">
        <v>253</v>
      </c>
      <c r="Z10608" s="130" t="s">
        <v>372</v>
      </c>
    </row>
    <row r="10609">
      <c r="L10609" s="116"/>
      <c r="M10609" s="116"/>
      <c r="N10609" s="116"/>
      <c r="O10609" s="116"/>
      <c r="T10609" s="103"/>
      <c r="Y10609" s="130" t="s">
        <v>582</v>
      </c>
      <c r="Z10609" s="130" t="s">
        <v>451</v>
      </c>
    </row>
    <row r="10610">
      <c r="L10610" s="116"/>
      <c r="M10610" s="116"/>
      <c r="N10610" s="116"/>
      <c r="O10610" s="116"/>
      <c r="T10610" s="103"/>
      <c r="Y10610" s="130" t="s">
        <v>99</v>
      </c>
      <c r="Z10610" s="130" t="s">
        <v>414</v>
      </c>
    </row>
    <row r="10611">
      <c r="L10611" s="116"/>
      <c r="M10611" s="116"/>
      <c r="N10611" s="116"/>
      <c r="O10611" s="116"/>
      <c r="T10611" s="103"/>
      <c r="Y10611" s="130" t="s">
        <v>255</v>
      </c>
      <c r="Z10611" s="130" t="s">
        <v>425</v>
      </c>
    </row>
    <row r="10612">
      <c r="L10612" s="116"/>
      <c r="M10612" s="116"/>
      <c r="N10612" s="116"/>
      <c r="O10612" s="116"/>
      <c r="T10612" s="103"/>
      <c r="Y10612" s="130" t="s">
        <v>103</v>
      </c>
      <c r="Z10612" s="130" t="s">
        <v>464</v>
      </c>
    </row>
    <row r="10613">
      <c r="L10613" s="116"/>
      <c r="M10613" s="116"/>
      <c r="N10613" s="116"/>
      <c r="O10613" s="116"/>
      <c r="T10613" s="103"/>
      <c r="Y10613" s="130" t="s">
        <v>75</v>
      </c>
      <c r="Z10613" s="130" t="s">
        <v>398</v>
      </c>
    </row>
    <row r="10614">
      <c r="L10614" s="116"/>
      <c r="M10614" s="116"/>
      <c r="N10614" s="116"/>
      <c r="O10614" s="116"/>
      <c r="T10614" s="103"/>
      <c r="Y10614" s="130" t="s">
        <v>131</v>
      </c>
      <c r="Z10614" s="130" t="s">
        <v>432</v>
      </c>
    </row>
    <row r="10615">
      <c r="L10615" s="116"/>
      <c r="M10615" s="116"/>
      <c r="N10615" s="116"/>
      <c r="O10615" s="116"/>
      <c r="T10615" s="103"/>
      <c r="Y10615" s="130" t="s">
        <v>193</v>
      </c>
      <c r="Z10615" s="130" t="s">
        <v>490</v>
      </c>
    </row>
    <row r="10616">
      <c r="L10616" s="116"/>
      <c r="M10616" s="116"/>
      <c r="N10616" s="116"/>
      <c r="O10616" s="116"/>
      <c r="T10616" s="103"/>
      <c r="Y10616" s="130" t="s">
        <v>197</v>
      </c>
      <c r="Z10616" s="130" t="s">
        <v>490</v>
      </c>
    </row>
    <row r="10617">
      <c r="L10617" s="116"/>
      <c r="M10617" s="116"/>
      <c r="N10617" s="116"/>
      <c r="O10617" s="116"/>
      <c r="T10617" s="103"/>
      <c r="Y10617" s="130" t="s">
        <v>129</v>
      </c>
      <c r="Z10617" s="130" t="s">
        <v>372</v>
      </c>
    </row>
    <row r="10618">
      <c r="L10618" s="116"/>
      <c r="M10618" s="116"/>
      <c r="N10618" s="116"/>
      <c r="O10618" s="116"/>
      <c r="T10618" s="103"/>
      <c r="Y10618" s="130" t="s">
        <v>165</v>
      </c>
      <c r="Z10618" s="130" t="s">
        <v>478</v>
      </c>
    </row>
    <row r="10619">
      <c r="L10619" s="116"/>
      <c r="M10619" s="116"/>
      <c r="N10619" s="116"/>
      <c r="O10619" s="116"/>
      <c r="T10619" s="103"/>
      <c r="Y10619" s="130" t="s">
        <v>205</v>
      </c>
      <c r="Z10619" s="130" t="s">
        <v>372</v>
      </c>
    </row>
    <row r="10620">
      <c r="L10620" s="116"/>
      <c r="M10620" s="116"/>
      <c r="N10620" s="116"/>
      <c r="O10620" s="116"/>
      <c r="T10620" s="103"/>
      <c r="Y10620" s="130" t="s">
        <v>60</v>
      </c>
      <c r="Z10620" s="130" t="s">
        <v>417</v>
      </c>
    </row>
    <row r="10621">
      <c r="L10621" s="116"/>
      <c r="M10621" s="116"/>
      <c r="N10621" s="116"/>
      <c r="O10621" s="116"/>
      <c r="T10621" s="103"/>
      <c r="Y10621" s="130" t="s">
        <v>135</v>
      </c>
      <c r="Z10621" s="130" t="s">
        <v>459</v>
      </c>
    </row>
    <row r="10622">
      <c r="L10622" s="116"/>
      <c r="M10622" s="116"/>
      <c r="N10622" s="116"/>
      <c r="O10622" s="116"/>
      <c r="T10622" s="103"/>
      <c r="Y10622" s="130" t="s">
        <v>189</v>
      </c>
      <c r="Z10622" s="130" t="s">
        <v>490</v>
      </c>
    </row>
    <row r="10623">
      <c r="L10623" s="116"/>
      <c r="M10623" s="116"/>
      <c r="N10623" s="116"/>
      <c r="O10623" s="116"/>
      <c r="T10623" s="103"/>
      <c r="Y10623" s="130" t="s">
        <v>211</v>
      </c>
      <c r="Z10623" s="130" t="s">
        <v>492</v>
      </c>
    </row>
    <row r="10624">
      <c r="L10624" s="116"/>
      <c r="M10624" s="116"/>
      <c r="N10624" s="116"/>
      <c r="O10624" s="116"/>
      <c r="T10624" s="103"/>
      <c r="Y10624" s="130" t="s">
        <v>109</v>
      </c>
      <c r="Z10624" s="130" t="s">
        <v>490</v>
      </c>
    </row>
    <row r="10625">
      <c r="L10625" s="116"/>
      <c r="M10625" s="116"/>
      <c r="N10625" s="116"/>
      <c r="O10625" s="116"/>
      <c r="T10625" s="103"/>
      <c r="Y10625" s="130" t="s">
        <v>77</v>
      </c>
      <c r="Z10625" s="130" t="s">
        <v>427</v>
      </c>
    </row>
    <row r="10626">
      <c r="L10626" s="116"/>
      <c r="M10626" s="116"/>
      <c r="N10626" s="116"/>
      <c r="O10626" s="116"/>
      <c r="T10626" s="103"/>
      <c r="Y10626" s="130" t="s">
        <v>629</v>
      </c>
      <c r="Z10626" s="130" t="s">
        <v>455</v>
      </c>
    </row>
    <row r="10627">
      <c r="L10627" s="116"/>
      <c r="M10627" s="116"/>
      <c r="N10627" s="116"/>
      <c r="O10627" s="116"/>
      <c r="T10627" s="103"/>
      <c r="Y10627" s="130" t="s">
        <v>163</v>
      </c>
      <c r="Z10627" s="130" t="s">
        <v>372</v>
      </c>
    </row>
    <row r="10628">
      <c r="L10628" s="116"/>
      <c r="M10628" s="116"/>
      <c r="N10628" s="116"/>
      <c r="O10628" s="116"/>
      <c r="T10628" s="103"/>
      <c r="Y10628" s="130" t="s">
        <v>111</v>
      </c>
      <c r="Z10628" s="130" t="s">
        <v>372</v>
      </c>
    </row>
    <row r="10629">
      <c r="L10629" s="116"/>
      <c r="M10629" s="116"/>
      <c r="N10629" s="116"/>
      <c r="O10629" s="116"/>
      <c r="T10629" s="103"/>
      <c r="Y10629" s="130" t="s">
        <v>127</v>
      </c>
      <c r="Z10629" s="130" t="s">
        <v>372</v>
      </c>
    </row>
    <row r="10630">
      <c r="L10630" s="116"/>
      <c r="M10630" s="116"/>
      <c r="N10630" s="116"/>
      <c r="O10630" s="116"/>
      <c r="T10630" s="103"/>
      <c r="Y10630" s="130" t="s">
        <v>213</v>
      </c>
      <c r="Z10630" s="130" t="s">
        <v>492</v>
      </c>
    </row>
    <row r="10631">
      <c r="L10631" s="116"/>
      <c r="M10631" s="116"/>
      <c r="N10631" s="116"/>
      <c r="O10631" s="116"/>
      <c r="T10631" s="103"/>
      <c r="Y10631" s="130" t="s">
        <v>167</v>
      </c>
      <c r="Z10631" s="130" t="s">
        <v>372</v>
      </c>
    </row>
    <row r="10632">
      <c r="L10632" s="116"/>
      <c r="M10632" s="116"/>
      <c r="N10632" s="116"/>
      <c r="O10632" s="116"/>
      <c r="T10632" s="103"/>
      <c r="Y10632" s="130" t="s">
        <v>542</v>
      </c>
      <c r="Z10632" s="130" t="s">
        <v>421</v>
      </c>
    </row>
    <row r="10633">
      <c r="L10633" s="116"/>
      <c r="M10633" s="116"/>
      <c r="N10633" s="116"/>
      <c r="O10633" s="116"/>
      <c r="T10633" s="103"/>
      <c r="Y10633" s="130" t="s">
        <v>87</v>
      </c>
      <c r="Z10633" s="130" t="s">
        <v>439</v>
      </c>
    </row>
    <row r="10634">
      <c r="L10634" s="116"/>
      <c r="M10634" s="116"/>
      <c r="N10634" s="116"/>
      <c r="O10634" s="116"/>
      <c r="T10634" s="103"/>
      <c r="Y10634" s="130" t="s">
        <v>125</v>
      </c>
      <c r="Z10634" s="130" t="s">
        <v>367</v>
      </c>
    </row>
    <row r="10635">
      <c r="L10635" s="116"/>
      <c r="M10635" s="116"/>
      <c r="N10635" s="116"/>
      <c r="O10635" s="116"/>
      <c r="T10635" s="103"/>
      <c r="Y10635" s="130" t="s">
        <v>175</v>
      </c>
      <c r="Z10635" s="130" t="s">
        <v>498</v>
      </c>
    </row>
    <row r="10636">
      <c r="L10636" s="116"/>
      <c r="M10636" s="116"/>
      <c r="N10636" s="116"/>
      <c r="O10636" s="116"/>
      <c r="T10636" s="103"/>
      <c r="Y10636" s="130" t="s">
        <v>83</v>
      </c>
      <c r="Z10636" s="130" t="s">
        <v>427</v>
      </c>
    </row>
    <row r="10637">
      <c r="L10637" s="116"/>
      <c r="M10637" s="116"/>
      <c r="N10637" s="116"/>
      <c r="O10637" s="116"/>
      <c r="T10637" s="103"/>
      <c r="Y10637" s="130" t="s">
        <v>621</v>
      </c>
      <c r="Z10637" s="130" t="s">
        <v>490</v>
      </c>
    </row>
    <row r="10638">
      <c r="L10638" s="116"/>
      <c r="M10638" s="116"/>
      <c r="N10638" s="116"/>
      <c r="O10638" s="116"/>
      <c r="T10638" s="103"/>
      <c r="Y10638" s="130" t="s">
        <v>121</v>
      </c>
      <c r="Z10638" s="130" t="s">
        <v>367</v>
      </c>
    </row>
    <row r="10639">
      <c r="L10639" s="116"/>
      <c r="M10639" s="116"/>
      <c r="N10639" s="116"/>
      <c r="O10639" s="116"/>
      <c r="T10639" s="103"/>
      <c r="Y10639" s="130" t="s">
        <v>65</v>
      </c>
      <c r="Z10639" s="130" t="s">
        <v>417</v>
      </c>
    </row>
    <row r="10640">
      <c r="L10640" s="116"/>
      <c r="M10640" s="116"/>
      <c r="N10640" s="116"/>
      <c r="O10640" s="116"/>
      <c r="T10640" s="103"/>
      <c r="Y10640" s="130" t="s">
        <v>616</v>
      </c>
      <c r="Z10640" s="130" t="s">
        <v>432</v>
      </c>
    </row>
    <row r="10641">
      <c r="L10641" s="116"/>
      <c r="M10641" s="116"/>
      <c r="N10641" s="116"/>
      <c r="O10641" s="116"/>
      <c r="T10641" s="103"/>
      <c r="Y10641" s="130" t="s">
        <v>67</v>
      </c>
      <c r="Z10641" s="130" t="s">
        <v>435</v>
      </c>
    </row>
    <row r="10642">
      <c r="L10642" s="116"/>
      <c r="M10642" s="116"/>
      <c r="N10642" s="116"/>
      <c r="O10642" s="116"/>
      <c r="T10642" s="103"/>
      <c r="Y10642" s="130" t="s">
        <v>611</v>
      </c>
      <c r="Z10642" s="130" t="s">
        <v>404</v>
      </c>
    </row>
    <row r="10643">
      <c r="L10643" s="116"/>
      <c r="M10643" s="116"/>
      <c r="N10643" s="116"/>
      <c r="O10643" s="116"/>
      <c r="T10643" s="103"/>
      <c r="Y10643" s="130" t="s">
        <v>69</v>
      </c>
      <c r="Z10643" s="130" t="s">
        <v>468</v>
      </c>
    </row>
    <row r="10644">
      <c r="L10644" s="116"/>
      <c r="M10644" s="116"/>
      <c r="N10644" s="116"/>
      <c r="O10644" s="116"/>
      <c r="T10644" s="103"/>
      <c r="Y10644" s="130" t="s">
        <v>243</v>
      </c>
      <c r="Z10644" s="130" t="s">
        <v>486</v>
      </c>
    </row>
    <row r="10645">
      <c r="L10645" s="116"/>
      <c r="M10645" s="116"/>
      <c r="N10645" s="116"/>
      <c r="O10645" s="116"/>
      <c r="T10645" s="103"/>
      <c r="Y10645" s="130" t="s">
        <v>101</v>
      </c>
      <c r="Z10645" s="130" t="s">
        <v>374</v>
      </c>
    </row>
    <row r="10646">
      <c r="L10646" s="116"/>
      <c r="M10646" s="116"/>
      <c r="N10646" s="116"/>
      <c r="O10646" s="116"/>
      <c r="T10646" s="103"/>
      <c r="Y10646" s="130" t="s">
        <v>133</v>
      </c>
      <c r="Z10646" s="130" t="s">
        <v>392</v>
      </c>
    </row>
    <row r="10647">
      <c r="L10647" s="116"/>
      <c r="M10647" s="116"/>
      <c r="N10647" s="116"/>
      <c r="O10647" s="116"/>
      <c r="T10647" s="103"/>
      <c r="Y10647" s="130" t="s">
        <v>137</v>
      </c>
      <c r="Z10647" s="130" t="s">
        <v>392</v>
      </c>
    </row>
    <row r="10648">
      <c r="L10648" s="116"/>
      <c r="M10648" s="116"/>
      <c r="N10648" s="116"/>
      <c r="O10648" s="116"/>
      <c r="T10648" s="103"/>
      <c r="Y10648" s="130" t="s">
        <v>139</v>
      </c>
      <c r="Z10648" s="130" t="s">
        <v>427</v>
      </c>
    </row>
    <row r="10649">
      <c r="L10649" s="116"/>
      <c r="M10649" s="116"/>
      <c r="N10649" s="116"/>
      <c r="O10649" s="116"/>
      <c r="T10649" s="103"/>
      <c r="Y10649" s="130" t="s">
        <v>247</v>
      </c>
      <c r="Z10649" s="130" t="s">
        <v>492</v>
      </c>
    </row>
    <row r="10650">
      <c r="L10650" s="116"/>
      <c r="M10650" s="116"/>
      <c r="N10650" s="116"/>
      <c r="O10650" s="116"/>
      <c r="T10650" s="103"/>
      <c r="Y10650" s="130" t="s">
        <v>81</v>
      </c>
      <c r="Z10650" s="130" t="s">
        <v>413</v>
      </c>
    </row>
    <row r="10651">
      <c r="L10651" s="116"/>
      <c r="M10651" s="116"/>
      <c r="N10651" s="116"/>
      <c r="O10651" s="116"/>
      <c r="T10651" s="103"/>
      <c r="Y10651" s="130" t="s">
        <v>97</v>
      </c>
      <c r="Z10651" s="130" t="s">
        <v>471</v>
      </c>
    </row>
    <row r="10652">
      <c r="L10652" s="116"/>
      <c r="M10652" s="116"/>
      <c r="N10652" s="116"/>
      <c r="O10652" s="116"/>
      <c r="T10652" s="103"/>
      <c r="Y10652" s="130" t="s">
        <v>123</v>
      </c>
      <c r="Z10652" s="130" t="s">
        <v>480</v>
      </c>
    </row>
    <row r="10653">
      <c r="L10653" s="116"/>
      <c r="M10653" s="116"/>
      <c r="N10653" s="116"/>
      <c r="O10653" s="116"/>
      <c r="T10653" s="103"/>
      <c r="Y10653" s="130" t="s">
        <v>115</v>
      </c>
      <c r="Z10653" s="130" t="s">
        <v>379</v>
      </c>
    </row>
    <row r="10654">
      <c r="L10654" s="116"/>
      <c r="M10654" s="116"/>
      <c r="N10654" s="116"/>
      <c r="O10654" s="116"/>
      <c r="T10654" s="103"/>
      <c r="Y10654" s="130" t="s">
        <v>91</v>
      </c>
      <c r="Z10654" s="130" t="s">
        <v>483</v>
      </c>
    </row>
    <row r="10655">
      <c r="L10655" s="116"/>
      <c r="M10655" s="116"/>
      <c r="N10655" s="116"/>
      <c r="O10655" s="116"/>
      <c r="T10655" s="103"/>
      <c r="Y10655" s="130" t="s">
        <v>155</v>
      </c>
      <c r="Z10655" s="130" t="s">
        <v>372</v>
      </c>
    </row>
    <row r="10656">
      <c r="L10656" s="116"/>
      <c r="M10656" s="116"/>
      <c r="N10656" s="116"/>
      <c r="O10656" s="116"/>
      <c r="T10656" s="103"/>
      <c r="Y10656" s="130" t="s">
        <v>253</v>
      </c>
      <c r="Z10656" s="130" t="s">
        <v>372</v>
      </c>
    </row>
    <row r="10657">
      <c r="L10657" s="116"/>
      <c r="M10657" s="116"/>
      <c r="N10657" s="116"/>
      <c r="O10657" s="116"/>
      <c r="T10657" s="103"/>
      <c r="Y10657" s="130" t="s">
        <v>582</v>
      </c>
      <c r="Z10657" s="130" t="s">
        <v>451</v>
      </c>
    </row>
    <row r="10658">
      <c r="L10658" s="116"/>
      <c r="M10658" s="116"/>
      <c r="N10658" s="116"/>
      <c r="O10658" s="116"/>
      <c r="T10658" s="103"/>
      <c r="Y10658" s="130" t="s">
        <v>99</v>
      </c>
      <c r="Z10658" s="130" t="s">
        <v>414</v>
      </c>
    </row>
    <row r="10659">
      <c r="L10659" s="116"/>
      <c r="M10659" s="116"/>
      <c r="N10659" s="116"/>
      <c r="O10659" s="116"/>
      <c r="T10659" s="103"/>
      <c r="Y10659" s="130" t="s">
        <v>255</v>
      </c>
      <c r="Z10659" s="130" t="s">
        <v>425</v>
      </c>
    </row>
    <row r="10660">
      <c r="L10660" s="116"/>
      <c r="M10660" s="116"/>
      <c r="N10660" s="116"/>
      <c r="O10660" s="116"/>
      <c r="T10660" s="103"/>
      <c r="Y10660" s="130" t="s">
        <v>103</v>
      </c>
      <c r="Z10660" s="130" t="s">
        <v>464</v>
      </c>
    </row>
    <row r="10661">
      <c r="L10661" s="116"/>
      <c r="M10661" s="116"/>
      <c r="N10661" s="116"/>
      <c r="O10661" s="116"/>
      <c r="T10661" s="103"/>
      <c r="Y10661" s="130" t="s">
        <v>75</v>
      </c>
      <c r="Z10661" s="130" t="s">
        <v>398</v>
      </c>
    </row>
    <row r="10662">
      <c r="L10662" s="116"/>
      <c r="M10662" s="116"/>
      <c r="N10662" s="116"/>
      <c r="O10662" s="116"/>
      <c r="T10662" s="103"/>
      <c r="Y10662" s="130" t="s">
        <v>131</v>
      </c>
      <c r="Z10662" s="130" t="s">
        <v>432</v>
      </c>
    </row>
    <row r="10663">
      <c r="L10663" s="116"/>
      <c r="M10663" s="116"/>
      <c r="N10663" s="116"/>
      <c r="O10663" s="116"/>
      <c r="T10663" s="103"/>
      <c r="Y10663" s="130" t="s">
        <v>197</v>
      </c>
      <c r="Z10663" s="130" t="s">
        <v>490</v>
      </c>
    </row>
    <row r="10664">
      <c r="L10664" s="116"/>
      <c r="M10664" s="116"/>
      <c r="N10664" s="116"/>
      <c r="O10664" s="116"/>
      <c r="T10664" s="103"/>
      <c r="Y10664" s="130" t="s">
        <v>129</v>
      </c>
      <c r="Z10664" s="130" t="s">
        <v>372</v>
      </c>
    </row>
    <row r="10665">
      <c r="L10665" s="116"/>
      <c r="M10665" s="116"/>
      <c r="N10665" s="116"/>
      <c r="O10665" s="116"/>
      <c r="T10665" s="103"/>
      <c r="Y10665" s="130" t="s">
        <v>89</v>
      </c>
      <c r="Z10665" s="130" t="s">
        <v>417</v>
      </c>
    </row>
    <row r="10666">
      <c r="L10666" s="116"/>
      <c r="M10666" s="116"/>
      <c r="N10666" s="116"/>
      <c r="O10666" s="116"/>
      <c r="T10666" s="103"/>
      <c r="Y10666" s="130" t="s">
        <v>165</v>
      </c>
      <c r="Z10666" s="130" t="s">
        <v>478</v>
      </c>
    </row>
    <row r="10667">
      <c r="L10667" s="116"/>
      <c r="M10667" s="116"/>
      <c r="N10667" s="116"/>
      <c r="O10667" s="116"/>
      <c r="T10667" s="103"/>
      <c r="Y10667" s="130" t="s">
        <v>205</v>
      </c>
      <c r="Z10667" s="130" t="s">
        <v>372</v>
      </c>
    </row>
    <row r="10668">
      <c r="L10668" s="116"/>
      <c r="M10668" s="116"/>
      <c r="N10668" s="116"/>
      <c r="O10668" s="116"/>
      <c r="T10668" s="103"/>
      <c r="Y10668" s="130" t="s">
        <v>60</v>
      </c>
      <c r="Z10668" s="130" t="s">
        <v>417</v>
      </c>
    </row>
    <row r="10669">
      <c r="L10669" s="116"/>
      <c r="M10669" s="116"/>
      <c r="N10669" s="116"/>
      <c r="O10669" s="116"/>
      <c r="T10669" s="103"/>
      <c r="Y10669" s="130" t="s">
        <v>135</v>
      </c>
      <c r="Z10669" s="130" t="s">
        <v>459</v>
      </c>
    </row>
    <row r="10670">
      <c r="L10670" s="116"/>
      <c r="M10670" s="116"/>
      <c r="N10670" s="116"/>
      <c r="O10670" s="116"/>
      <c r="T10670" s="103"/>
      <c r="Y10670" s="130" t="s">
        <v>189</v>
      </c>
      <c r="Z10670" s="130" t="s">
        <v>490</v>
      </c>
    </row>
    <row r="10671">
      <c r="L10671" s="116"/>
      <c r="M10671" s="116"/>
      <c r="N10671" s="116"/>
      <c r="O10671" s="116"/>
      <c r="T10671" s="103"/>
      <c r="Y10671" s="130" t="s">
        <v>211</v>
      </c>
      <c r="Z10671" s="130" t="s">
        <v>492</v>
      </c>
    </row>
    <row r="10672">
      <c r="L10672" s="116"/>
      <c r="M10672" s="116"/>
      <c r="N10672" s="116"/>
      <c r="O10672" s="116"/>
      <c r="T10672" s="103"/>
      <c r="Y10672" s="130" t="s">
        <v>109</v>
      </c>
      <c r="Z10672" s="130" t="s">
        <v>490</v>
      </c>
    </row>
    <row r="10673">
      <c r="L10673" s="116"/>
      <c r="M10673" s="116"/>
      <c r="N10673" s="116"/>
      <c r="O10673" s="116"/>
      <c r="T10673" s="103"/>
      <c r="Y10673" s="130" t="s">
        <v>77</v>
      </c>
      <c r="Z10673" s="130" t="s">
        <v>427</v>
      </c>
    </row>
    <row r="10674">
      <c r="L10674" s="116"/>
      <c r="M10674" s="116"/>
      <c r="N10674" s="116"/>
      <c r="O10674" s="116"/>
      <c r="T10674" s="103"/>
      <c r="Y10674" s="130" t="s">
        <v>629</v>
      </c>
      <c r="Z10674" s="130" t="s">
        <v>455</v>
      </c>
    </row>
    <row r="10675">
      <c r="L10675" s="116"/>
      <c r="M10675" s="116"/>
      <c r="N10675" s="116"/>
      <c r="O10675" s="116"/>
      <c r="T10675" s="103"/>
      <c r="Y10675" s="130" t="s">
        <v>111</v>
      </c>
      <c r="Z10675" s="130" t="s">
        <v>372</v>
      </c>
    </row>
    <row r="10676">
      <c r="L10676" s="116"/>
      <c r="M10676" s="116"/>
      <c r="N10676" s="116"/>
      <c r="O10676" s="116"/>
      <c r="T10676" s="103"/>
      <c r="Y10676" s="130" t="s">
        <v>127</v>
      </c>
      <c r="Z10676" s="130" t="s">
        <v>372</v>
      </c>
    </row>
    <row r="10677">
      <c r="L10677" s="116"/>
      <c r="M10677" s="116"/>
      <c r="N10677" s="116"/>
      <c r="O10677" s="116"/>
      <c r="T10677" s="103"/>
      <c r="Y10677" s="130" t="s">
        <v>191</v>
      </c>
      <c r="Z10677" s="130" t="s">
        <v>384</v>
      </c>
    </row>
    <row r="10678">
      <c r="L10678" s="116"/>
      <c r="M10678" s="116"/>
      <c r="N10678" s="116"/>
      <c r="O10678" s="116"/>
      <c r="T10678" s="103"/>
      <c r="Y10678" s="130" t="s">
        <v>213</v>
      </c>
      <c r="Z10678" s="130" t="s">
        <v>492</v>
      </c>
    </row>
    <row r="10679">
      <c r="L10679" s="116"/>
      <c r="M10679" s="116"/>
      <c r="N10679" s="116"/>
      <c r="O10679" s="116"/>
      <c r="T10679" s="103"/>
      <c r="Y10679" s="130" t="s">
        <v>167</v>
      </c>
      <c r="Z10679" s="130" t="s">
        <v>372</v>
      </c>
    </row>
    <row r="10680">
      <c r="L10680" s="116"/>
      <c r="M10680" s="116"/>
      <c r="N10680" s="116"/>
      <c r="O10680" s="116"/>
      <c r="T10680" s="103"/>
      <c r="Y10680" s="130" t="s">
        <v>542</v>
      </c>
      <c r="Z10680" s="130" t="s">
        <v>421</v>
      </c>
    </row>
    <row r="10681">
      <c r="L10681" s="116"/>
      <c r="M10681" s="116"/>
      <c r="N10681" s="116"/>
      <c r="O10681" s="116"/>
      <c r="T10681" s="103"/>
      <c r="Y10681" s="130" t="s">
        <v>87</v>
      </c>
      <c r="Z10681" s="130" t="s">
        <v>439</v>
      </c>
    </row>
    <row r="10682">
      <c r="L10682" s="116"/>
      <c r="M10682" s="116"/>
      <c r="N10682" s="116"/>
      <c r="O10682" s="116"/>
      <c r="T10682" s="103"/>
      <c r="Y10682" s="130" t="s">
        <v>125</v>
      </c>
      <c r="Z10682" s="130" t="s">
        <v>367</v>
      </c>
    </row>
    <row r="10683">
      <c r="L10683" s="116"/>
      <c r="M10683" s="116"/>
      <c r="N10683" s="116"/>
      <c r="O10683" s="116"/>
      <c r="T10683" s="103"/>
      <c r="Y10683" s="130" t="s">
        <v>175</v>
      </c>
      <c r="Z10683" s="130" t="s">
        <v>498</v>
      </c>
    </row>
    <row r="10684">
      <c r="L10684" s="116"/>
      <c r="M10684" s="116"/>
      <c r="N10684" s="116"/>
      <c r="O10684" s="116"/>
      <c r="T10684" s="103"/>
      <c r="Y10684" s="130" t="s">
        <v>83</v>
      </c>
      <c r="Z10684" s="130" t="s">
        <v>427</v>
      </c>
    </row>
    <row r="10685">
      <c r="L10685" s="116"/>
      <c r="M10685" s="116"/>
      <c r="N10685" s="116"/>
      <c r="O10685" s="116"/>
      <c r="T10685" s="103"/>
      <c r="Y10685" s="130" t="s">
        <v>621</v>
      </c>
      <c r="Z10685" s="130" t="s">
        <v>490</v>
      </c>
    </row>
    <row r="10686">
      <c r="L10686" s="116"/>
      <c r="M10686" s="116"/>
      <c r="N10686" s="116"/>
      <c r="O10686" s="116"/>
      <c r="T10686" s="103"/>
      <c r="Y10686" s="130" t="s">
        <v>233</v>
      </c>
      <c r="Z10686" s="130" t="s">
        <v>490</v>
      </c>
    </row>
    <row r="10687">
      <c r="L10687" s="116"/>
      <c r="M10687" s="116"/>
      <c r="N10687" s="116"/>
      <c r="O10687" s="116"/>
      <c r="T10687" s="103"/>
      <c r="Y10687" s="130" t="s">
        <v>121</v>
      </c>
      <c r="Z10687" s="130" t="s">
        <v>367</v>
      </c>
    </row>
    <row r="10688">
      <c r="L10688" s="116"/>
      <c r="M10688" s="116"/>
      <c r="N10688" s="116"/>
      <c r="O10688" s="116"/>
      <c r="T10688" s="103"/>
      <c r="Y10688" s="130" t="s">
        <v>65</v>
      </c>
      <c r="Z10688" s="130" t="s">
        <v>417</v>
      </c>
    </row>
    <row r="10689">
      <c r="L10689" s="116"/>
      <c r="M10689" s="116"/>
      <c r="N10689" s="116"/>
      <c r="O10689" s="116"/>
      <c r="T10689" s="103"/>
      <c r="Y10689" s="130" t="s">
        <v>616</v>
      </c>
      <c r="Z10689" s="130" t="s">
        <v>432</v>
      </c>
    </row>
    <row r="10690">
      <c r="L10690" s="116"/>
      <c r="M10690" s="116"/>
      <c r="N10690" s="116"/>
      <c r="O10690" s="116"/>
      <c r="T10690" s="103"/>
      <c r="Y10690" s="130" t="s">
        <v>67</v>
      </c>
      <c r="Z10690" s="130" t="s">
        <v>435</v>
      </c>
    </row>
    <row r="10691">
      <c r="L10691" s="116"/>
      <c r="M10691" s="116"/>
      <c r="N10691" s="116"/>
      <c r="O10691" s="116"/>
      <c r="T10691" s="103"/>
      <c r="Y10691" s="130" t="s">
        <v>611</v>
      </c>
      <c r="Z10691" s="130" t="s">
        <v>404</v>
      </c>
    </row>
    <row r="10692">
      <c r="L10692" s="116"/>
      <c r="M10692" s="116"/>
      <c r="N10692" s="116"/>
      <c r="O10692" s="116"/>
      <c r="T10692" s="103"/>
      <c r="Y10692" s="130" t="s">
        <v>69</v>
      </c>
      <c r="Z10692" s="130" t="s">
        <v>468</v>
      </c>
    </row>
    <row r="10693">
      <c r="L10693" s="116"/>
      <c r="M10693" s="116"/>
      <c r="N10693" s="116"/>
      <c r="O10693" s="116"/>
      <c r="T10693" s="103"/>
      <c r="Y10693" s="130" t="s">
        <v>243</v>
      </c>
      <c r="Z10693" s="130" t="s">
        <v>486</v>
      </c>
    </row>
    <row r="10694">
      <c r="L10694" s="116"/>
      <c r="M10694" s="116"/>
      <c r="N10694" s="116"/>
      <c r="O10694" s="116"/>
      <c r="T10694" s="103"/>
      <c r="Y10694" s="130" t="s">
        <v>101</v>
      </c>
      <c r="Z10694" s="130" t="s">
        <v>374</v>
      </c>
    </row>
    <row r="10695">
      <c r="L10695" s="116"/>
      <c r="M10695" s="116"/>
      <c r="N10695" s="116"/>
      <c r="O10695" s="116"/>
      <c r="T10695" s="103"/>
      <c r="Y10695" s="130" t="s">
        <v>133</v>
      </c>
      <c r="Z10695" s="130" t="s">
        <v>392</v>
      </c>
    </row>
    <row r="10696">
      <c r="L10696" s="116"/>
      <c r="M10696" s="116"/>
      <c r="N10696" s="116"/>
      <c r="O10696" s="116"/>
      <c r="T10696" s="103"/>
      <c r="Y10696" s="130" t="s">
        <v>137</v>
      </c>
      <c r="Z10696" s="130" t="s">
        <v>392</v>
      </c>
    </row>
    <row r="10697">
      <c r="L10697" s="116"/>
      <c r="M10697" s="116"/>
      <c r="N10697" s="116"/>
      <c r="O10697" s="116"/>
      <c r="T10697" s="103"/>
      <c r="Y10697" s="130" t="s">
        <v>139</v>
      </c>
      <c r="Z10697" s="130" t="s">
        <v>427</v>
      </c>
    </row>
    <row r="10698">
      <c r="L10698" s="116"/>
      <c r="M10698" s="116"/>
      <c r="N10698" s="116"/>
      <c r="O10698" s="116"/>
      <c r="T10698" s="103"/>
      <c r="Y10698" s="130" t="s">
        <v>247</v>
      </c>
      <c r="Z10698" s="130" t="s">
        <v>492</v>
      </c>
    </row>
    <row r="10699">
      <c r="L10699" s="116"/>
      <c r="M10699" s="116"/>
      <c r="N10699" s="116"/>
      <c r="O10699" s="116"/>
      <c r="T10699" s="103"/>
      <c r="Y10699" s="130" t="s">
        <v>81</v>
      </c>
      <c r="Z10699" s="130" t="s">
        <v>413</v>
      </c>
    </row>
    <row r="10700">
      <c r="L10700" s="116"/>
      <c r="M10700" s="116"/>
      <c r="N10700" s="116"/>
      <c r="O10700" s="116"/>
      <c r="T10700" s="103"/>
      <c r="Y10700" s="130" t="s">
        <v>97</v>
      </c>
      <c r="Z10700" s="130" t="s">
        <v>471</v>
      </c>
    </row>
    <row r="10701">
      <c r="L10701" s="116"/>
      <c r="M10701" s="116"/>
      <c r="N10701" s="116"/>
      <c r="O10701" s="116"/>
      <c r="T10701" s="103"/>
      <c r="Y10701" s="130" t="s">
        <v>123</v>
      </c>
      <c r="Z10701" s="130" t="s">
        <v>480</v>
      </c>
    </row>
    <row r="10702">
      <c r="L10702" s="116"/>
      <c r="M10702" s="116"/>
      <c r="N10702" s="116"/>
      <c r="O10702" s="116"/>
      <c r="T10702" s="103"/>
      <c r="Y10702" s="130" t="s">
        <v>115</v>
      </c>
      <c r="Z10702" s="130" t="s">
        <v>379</v>
      </c>
    </row>
    <row r="10703">
      <c r="L10703" s="116"/>
      <c r="M10703" s="116"/>
      <c r="N10703" s="116"/>
      <c r="O10703" s="116"/>
      <c r="T10703" s="103"/>
      <c r="Y10703" s="130" t="s">
        <v>91</v>
      </c>
      <c r="Z10703" s="130" t="s">
        <v>483</v>
      </c>
    </row>
    <row r="10704">
      <c r="L10704" s="116"/>
      <c r="M10704" s="116"/>
      <c r="N10704" s="116"/>
      <c r="O10704" s="116"/>
      <c r="T10704" s="103"/>
      <c r="Y10704" s="130" t="s">
        <v>155</v>
      </c>
      <c r="Z10704" s="130" t="s">
        <v>372</v>
      </c>
    </row>
    <row r="10705">
      <c r="L10705" s="116"/>
      <c r="M10705" s="116"/>
      <c r="N10705" s="116"/>
      <c r="O10705" s="116"/>
      <c r="T10705" s="103"/>
      <c r="Y10705" s="130" t="s">
        <v>253</v>
      </c>
      <c r="Z10705" s="130" t="s">
        <v>372</v>
      </c>
    </row>
    <row r="10706">
      <c r="L10706" s="116"/>
      <c r="M10706" s="116"/>
      <c r="N10706" s="116"/>
      <c r="O10706" s="116"/>
      <c r="T10706" s="103"/>
      <c r="Y10706" s="130" t="s">
        <v>582</v>
      </c>
      <c r="Z10706" s="130" t="s">
        <v>451</v>
      </c>
    </row>
    <row r="10707">
      <c r="L10707" s="116"/>
      <c r="M10707" s="116"/>
      <c r="N10707" s="116"/>
      <c r="O10707" s="116"/>
      <c r="T10707" s="103"/>
      <c r="Y10707" s="130" t="s">
        <v>99</v>
      </c>
      <c r="Z10707" s="130" t="s">
        <v>414</v>
      </c>
    </row>
    <row r="10708">
      <c r="L10708" s="116"/>
      <c r="M10708" s="116"/>
      <c r="N10708" s="116"/>
      <c r="O10708" s="116"/>
      <c r="T10708" s="103"/>
      <c r="Y10708" s="130" t="s">
        <v>255</v>
      </c>
      <c r="Z10708" s="130" t="s">
        <v>425</v>
      </c>
    </row>
    <row r="10709">
      <c r="L10709" s="116"/>
      <c r="M10709" s="116"/>
      <c r="N10709" s="116"/>
      <c r="O10709" s="116"/>
      <c r="T10709" s="103"/>
      <c r="Y10709" s="130" t="s">
        <v>103</v>
      </c>
      <c r="Z10709" s="130" t="s">
        <v>464</v>
      </c>
    </row>
    <row r="10710">
      <c r="L10710" s="116"/>
      <c r="M10710" s="116"/>
      <c r="N10710" s="116"/>
      <c r="O10710" s="116"/>
      <c r="T10710" s="103"/>
      <c r="Y10710" s="130" t="s">
        <v>75</v>
      </c>
      <c r="Z10710" s="130" t="s">
        <v>398</v>
      </c>
    </row>
    <row r="10711">
      <c r="L10711" s="116"/>
      <c r="M10711" s="116"/>
      <c r="N10711" s="116"/>
      <c r="O10711" s="116"/>
      <c r="T10711" s="103"/>
      <c r="Y10711" s="130" t="s">
        <v>131</v>
      </c>
      <c r="Z10711" s="130" t="s">
        <v>432</v>
      </c>
    </row>
    <row r="10712">
      <c r="L10712" s="116"/>
      <c r="M10712" s="116"/>
      <c r="N10712" s="116"/>
      <c r="O10712" s="116"/>
      <c r="T10712" s="103"/>
      <c r="Y10712" s="130" t="s">
        <v>197</v>
      </c>
      <c r="Z10712" s="130" t="s">
        <v>490</v>
      </c>
    </row>
    <row r="10713">
      <c r="L10713" s="116"/>
      <c r="M10713" s="116"/>
      <c r="N10713" s="116"/>
      <c r="O10713" s="116"/>
      <c r="T10713" s="103"/>
      <c r="Y10713" s="130" t="s">
        <v>129</v>
      </c>
      <c r="Z10713" s="130" t="s">
        <v>372</v>
      </c>
    </row>
    <row r="10714">
      <c r="L10714" s="116"/>
      <c r="M10714" s="116"/>
      <c r="N10714" s="116"/>
      <c r="O10714" s="116"/>
      <c r="T10714" s="103"/>
      <c r="Y10714" s="130" t="s">
        <v>89</v>
      </c>
      <c r="Z10714" s="130" t="s">
        <v>417</v>
      </c>
    </row>
    <row r="10715">
      <c r="L10715" s="116"/>
      <c r="M10715" s="116"/>
      <c r="N10715" s="116"/>
      <c r="O10715" s="116"/>
      <c r="T10715" s="103"/>
      <c r="Y10715" s="130" t="s">
        <v>165</v>
      </c>
      <c r="Z10715" s="130" t="s">
        <v>478</v>
      </c>
    </row>
    <row r="10716">
      <c r="L10716" s="116"/>
      <c r="M10716" s="116"/>
      <c r="N10716" s="116"/>
      <c r="O10716" s="116"/>
      <c r="T10716" s="103"/>
      <c r="Y10716" s="130" t="s">
        <v>205</v>
      </c>
      <c r="Z10716" s="130" t="s">
        <v>372</v>
      </c>
    </row>
    <row r="10717">
      <c r="L10717" s="116"/>
      <c r="M10717" s="116"/>
      <c r="N10717" s="116"/>
      <c r="O10717" s="116"/>
      <c r="T10717" s="103"/>
      <c r="Y10717" s="130" t="s">
        <v>60</v>
      </c>
      <c r="Z10717" s="130" t="s">
        <v>417</v>
      </c>
    </row>
    <row r="10718">
      <c r="L10718" s="116"/>
      <c r="M10718" s="116"/>
      <c r="N10718" s="116"/>
      <c r="O10718" s="116"/>
      <c r="T10718" s="103"/>
      <c r="Y10718" s="130" t="s">
        <v>135</v>
      </c>
      <c r="Z10718" s="130" t="s">
        <v>459</v>
      </c>
    </row>
    <row r="10719">
      <c r="L10719" s="116"/>
      <c r="M10719" s="116"/>
      <c r="N10719" s="116"/>
      <c r="O10719" s="116"/>
      <c r="T10719" s="103"/>
      <c r="Y10719" s="130" t="s">
        <v>211</v>
      </c>
      <c r="Z10719" s="130" t="s">
        <v>492</v>
      </c>
    </row>
    <row r="10720">
      <c r="L10720" s="116"/>
      <c r="M10720" s="116"/>
      <c r="N10720" s="116"/>
      <c r="O10720" s="116"/>
      <c r="T10720" s="103"/>
      <c r="Y10720" s="130" t="s">
        <v>109</v>
      </c>
      <c r="Z10720" s="130" t="s">
        <v>490</v>
      </c>
    </row>
    <row r="10721">
      <c r="L10721" s="116"/>
      <c r="M10721" s="116"/>
      <c r="N10721" s="116"/>
      <c r="O10721" s="116"/>
      <c r="T10721" s="103"/>
      <c r="Y10721" s="130" t="s">
        <v>77</v>
      </c>
      <c r="Z10721" s="130" t="s">
        <v>427</v>
      </c>
    </row>
    <row r="10722">
      <c r="L10722" s="116"/>
      <c r="M10722" s="116"/>
      <c r="N10722" s="116"/>
      <c r="O10722" s="116"/>
      <c r="T10722" s="103"/>
      <c r="Y10722" s="130" t="s">
        <v>629</v>
      </c>
      <c r="Z10722" s="130" t="s">
        <v>455</v>
      </c>
    </row>
    <row r="10723">
      <c r="L10723" s="116"/>
      <c r="M10723" s="116"/>
      <c r="N10723" s="116"/>
      <c r="O10723" s="116"/>
      <c r="T10723" s="103"/>
      <c r="Y10723" s="130" t="s">
        <v>163</v>
      </c>
      <c r="Z10723" s="130" t="s">
        <v>372</v>
      </c>
    </row>
    <row r="10724">
      <c r="L10724" s="116"/>
      <c r="M10724" s="116"/>
      <c r="N10724" s="116"/>
      <c r="O10724" s="116"/>
      <c r="T10724" s="103"/>
      <c r="Y10724" s="130" t="s">
        <v>111</v>
      </c>
      <c r="Z10724" s="130" t="s">
        <v>372</v>
      </c>
    </row>
    <row r="10725">
      <c r="L10725" s="116"/>
      <c r="M10725" s="116"/>
      <c r="N10725" s="116"/>
      <c r="O10725" s="116"/>
      <c r="T10725" s="103"/>
      <c r="Y10725" s="130" t="s">
        <v>127</v>
      </c>
      <c r="Z10725" s="130" t="s">
        <v>372</v>
      </c>
    </row>
    <row r="10726">
      <c r="L10726" s="116"/>
      <c r="M10726" s="116"/>
      <c r="N10726" s="116"/>
      <c r="O10726" s="116"/>
      <c r="T10726" s="103"/>
      <c r="Y10726" s="130" t="s">
        <v>191</v>
      </c>
      <c r="Z10726" s="130" t="s">
        <v>384</v>
      </c>
    </row>
    <row r="10727">
      <c r="L10727" s="116"/>
      <c r="M10727" s="116"/>
      <c r="N10727" s="116"/>
      <c r="O10727" s="116"/>
      <c r="T10727" s="103"/>
      <c r="Y10727" s="130" t="s">
        <v>213</v>
      </c>
      <c r="Z10727" s="130" t="s">
        <v>492</v>
      </c>
    </row>
    <row r="10728">
      <c r="L10728" s="116"/>
      <c r="M10728" s="116"/>
      <c r="N10728" s="116"/>
      <c r="O10728" s="116"/>
      <c r="T10728" s="103"/>
      <c r="Y10728" s="130" t="s">
        <v>167</v>
      </c>
      <c r="Z10728" s="130" t="s">
        <v>372</v>
      </c>
    </row>
    <row r="10729">
      <c r="L10729" s="116"/>
      <c r="M10729" s="116"/>
      <c r="N10729" s="116"/>
      <c r="O10729" s="116"/>
      <c r="T10729" s="103"/>
      <c r="Y10729" s="130" t="s">
        <v>542</v>
      </c>
      <c r="Z10729" s="130" t="s">
        <v>421</v>
      </c>
    </row>
    <row r="10730">
      <c r="L10730" s="116"/>
      <c r="M10730" s="116"/>
      <c r="N10730" s="116"/>
      <c r="O10730" s="116"/>
      <c r="T10730" s="103"/>
      <c r="Y10730" s="130" t="s">
        <v>221</v>
      </c>
      <c r="Z10730" s="130" t="s">
        <v>490</v>
      </c>
    </row>
    <row r="10731">
      <c r="L10731" s="116"/>
      <c r="M10731" s="116"/>
      <c r="N10731" s="116"/>
      <c r="O10731" s="116"/>
      <c r="T10731" s="103"/>
      <c r="Y10731" s="130" t="s">
        <v>87</v>
      </c>
      <c r="Z10731" s="130" t="s">
        <v>439</v>
      </c>
    </row>
    <row r="10732">
      <c r="L10732" s="116"/>
      <c r="M10732" s="116"/>
      <c r="N10732" s="116"/>
      <c r="O10732" s="116"/>
      <c r="T10732" s="103"/>
      <c r="Y10732" s="130" t="s">
        <v>125</v>
      </c>
      <c r="Z10732" s="130" t="s">
        <v>367</v>
      </c>
    </row>
    <row r="10733">
      <c r="L10733" s="116"/>
      <c r="M10733" s="116"/>
      <c r="N10733" s="116"/>
      <c r="O10733" s="116"/>
      <c r="T10733" s="103"/>
      <c r="Y10733" s="130" t="s">
        <v>175</v>
      </c>
      <c r="Z10733" s="130" t="s">
        <v>498</v>
      </c>
    </row>
    <row r="10734">
      <c r="L10734" s="116"/>
      <c r="M10734" s="116"/>
      <c r="N10734" s="116"/>
      <c r="O10734" s="116"/>
      <c r="T10734" s="103"/>
      <c r="Y10734" s="130" t="s">
        <v>83</v>
      </c>
      <c r="Z10734" s="130" t="s">
        <v>427</v>
      </c>
    </row>
    <row r="10735">
      <c r="L10735" s="116"/>
      <c r="M10735" s="116"/>
      <c r="N10735" s="116"/>
      <c r="O10735" s="116"/>
      <c r="T10735" s="103"/>
      <c r="Y10735" s="130" t="s">
        <v>621</v>
      </c>
      <c r="Z10735" s="130" t="s">
        <v>490</v>
      </c>
    </row>
    <row r="10736">
      <c r="L10736" s="116"/>
      <c r="M10736" s="116"/>
      <c r="N10736" s="116"/>
      <c r="O10736" s="116"/>
      <c r="T10736" s="103"/>
      <c r="Y10736" s="130" t="s">
        <v>233</v>
      </c>
      <c r="Z10736" s="130" t="s">
        <v>490</v>
      </c>
    </row>
    <row r="10737">
      <c r="L10737" s="116"/>
      <c r="M10737" s="116"/>
      <c r="N10737" s="116"/>
      <c r="O10737" s="116"/>
      <c r="T10737" s="103"/>
      <c r="Y10737" s="130" t="s">
        <v>121</v>
      </c>
      <c r="Z10737" s="130" t="s">
        <v>367</v>
      </c>
    </row>
    <row r="10738">
      <c r="L10738" s="116"/>
      <c r="M10738" s="116"/>
      <c r="N10738" s="116"/>
      <c r="O10738" s="116"/>
      <c r="T10738" s="103"/>
      <c r="Y10738" s="130" t="s">
        <v>65</v>
      </c>
      <c r="Z10738" s="130" t="s">
        <v>417</v>
      </c>
    </row>
    <row r="10739">
      <c r="L10739" s="116"/>
      <c r="M10739" s="116"/>
      <c r="N10739" s="116"/>
      <c r="O10739" s="116"/>
      <c r="T10739" s="103"/>
      <c r="Y10739" s="130" t="s">
        <v>616</v>
      </c>
      <c r="Z10739" s="130" t="s">
        <v>432</v>
      </c>
    </row>
    <row r="10740">
      <c r="L10740" s="116"/>
      <c r="M10740" s="116"/>
      <c r="N10740" s="116"/>
      <c r="O10740" s="116"/>
      <c r="T10740" s="103"/>
      <c r="Y10740" s="130" t="s">
        <v>67</v>
      </c>
      <c r="Z10740" s="130" t="s">
        <v>435</v>
      </c>
    </row>
    <row r="10741">
      <c r="L10741" s="116"/>
      <c r="M10741" s="116"/>
      <c r="N10741" s="116"/>
      <c r="O10741" s="116"/>
      <c r="T10741" s="103"/>
      <c r="Y10741" s="130" t="s">
        <v>611</v>
      </c>
      <c r="Z10741" s="130" t="s">
        <v>404</v>
      </c>
    </row>
    <row r="10742">
      <c r="L10742" s="116"/>
      <c r="M10742" s="116"/>
      <c r="N10742" s="116"/>
      <c r="O10742" s="116"/>
      <c r="T10742" s="103"/>
      <c r="Y10742" s="130" t="s">
        <v>69</v>
      </c>
      <c r="Z10742" s="130" t="s">
        <v>468</v>
      </c>
    </row>
    <row r="10743">
      <c r="L10743" s="116"/>
      <c r="M10743" s="116"/>
      <c r="N10743" s="116"/>
      <c r="O10743" s="116"/>
      <c r="T10743" s="103"/>
      <c r="Y10743" s="130" t="s">
        <v>243</v>
      </c>
      <c r="Z10743" s="130" t="s">
        <v>486</v>
      </c>
    </row>
    <row r="10744">
      <c r="L10744" s="116"/>
      <c r="M10744" s="116"/>
      <c r="N10744" s="116"/>
      <c r="O10744" s="116"/>
      <c r="T10744" s="103"/>
      <c r="Y10744" s="130" t="s">
        <v>101</v>
      </c>
      <c r="Z10744" s="130" t="s">
        <v>374</v>
      </c>
    </row>
    <row r="10745">
      <c r="L10745" s="116"/>
      <c r="M10745" s="116"/>
      <c r="N10745" s="116"/>
      <c r="O10745" s="116"/>
      <c r="T10745" s="103"/>
      <c r="Y10745" s="130" t="s">
        <v>133</v>
      </c>
      <c r="Z10745" s="130" t="s">
        <v>392</v>
      </c>
    </row>
    <row r="10746">
      <c r="L10746" s="116"/>
      <c r="M10746" s="116"/>
      <c r="N10746" s="116"/>
      <c r="O10746" s="116"/>
      <c r="T10746" s="103"/>
      <c r="Y10746" s="130" t="s">
        <v>137</v>
      </c>
      <c r="Z10746" s="130" t="s">
        <v>392</v>
      </c>
    </row>
    <row r="10747">
      <c r="L10747" s="116"/>
      <c r="M10747" s="116"/>
      <c r="N10747" s="116"/>
      <c r="O10747" s="116"/>
      <c r="T10747" s="103"/>
      <c r="Y10747" s="130" t="s">
        <v>139</v>
      </c>
      <c r="Z10747" s="130" t="s">
        <v>427</v>
      </c>
    </row>
    <row r="10748">
      <c r="L10748" s="116"/>
      <c r="M10748" s="116"/>
      <c r="N10748" s="116"/>
      <c r="O10748" s="116"/>
      <c r="T10748" s="103"/>
      <c r="Y10748" s="130" t="s">
        <v>247</v>
      </c>
      <c r="Z10748" s="130" t="s">
        <v>492</v>
      </c>
    </row>
    <row r="10749">
      <c r="L10749" s="116"/>
      <c r="M10749" s="116"/>
      <c r="N10749" s="116"/>
      <c r="O10749" s="116"/>
      <c r="T10749" s="103"/>
      <c r="Y10749" s="130" t="s">
        <v>81</v>
      </c>
      <c r="Z10749" s="130" t="s">
        <v>413</v>
      </c>
    </row>
    <row r="10750">
      <c r="L10750" s="116"/>
      <c r="M10750" s="116"/>
      <c r="N10750" s="116"/>
      <c r="O10750" s="116"/>
      <c r="T10750" s="103"/>
      <c r="Y10750" s="130" t="s">
        <v>97</v>
      </c>
      <c r="Z10750" s="130" t="s">
        <v>471</v>
      </c>
    </row>
    <row r="10751">
      <c r="L10751" s="116"/>
      <c r="M10751" s="116"/>
      <c r="N10751" s="116"/>
      <c r="O10751" s="116"/>
      <c r="T10751" s="103"/>
      <c r="Y10751" s="130" t="s">
        <v>123</v>
      </c>
      <c r="Z10751" s="130" t="s">
        <v>480</v>
      </c>
    </row>
    <row r="10752">
      <c r="L10752" s="116"/>
      <c r="M10752" s="116"/>
      <c r="N10752" s="116"/>
      <c r="O10752" s="116"/>
      <c r="T10752" s="103"/>
      <c r="Y10752" s="130" t="s">
        <v>115</v>
      </c>
      <c r="Z10752" s="130" t="s">
        <v>379</v>
      </c>
    </row>
    <row r="10753">
      <c r="L10753" s="116"/>
      <c r="M10753" s="116"/>
      <c r="N10753" s="116"/>
      <c r="O10753" s="116"/>
      <c r="T10753" s="103"/>
      <c r="Y10753" s="130" t="s">
        <v>91</v>
      </c>
      <c r="Z10753" s="130" t="s">
        <v>483</v>
      </c>
    </row>
    <row r="10754">
      <c r="L10754" s="116"/>
      <c r="M10754" s="116"/>
      <c r="N10754" s="116"/>
      <c r="O10754" s="116"/>
      <c r="T10754" s="103"/>
      <c r="Y10754" s="130" t="s">
        <v>249</v>
      </c>
      <c r="Z10754" s="130" t="s">
        <v>447</v>
      </c>
    </row>
    <row r="10755">
      <c r="L10755" s="116"/>
      <c r="M10755" s="116"/>
      <c r="N10755" s="116"/>
      <c r="O10755" s="116"/>
      <c r="T10755" s="103"/>
      <c r="Y10755" s="130" t="s">
        <v>582</v>
      </c>
      <c r="Z10755" s="130" t="s">
        <v>451</v>
      </c>
    </row>
    <row r="10756">
      <c r="L10756" s="116"/>
      <c r="M10756" s="116"/>
      <c r="N10756" s="116"/>
      <c r="O10756" s="116"/>
      <c r="T10756" s="103"/>
      <c r="Y10756" s="130" t="s">
        <v>99</v>
      </c>
      <c r="Z10756" s="130" t="s">
        <v>414</v>
      </c>
    </row>
    <row r="10757">
      <c r="L10757" s="116"/>
      <c r="M10757" s="116"/>
      <c r="N10757" s="116"/>
      <c r="O10757" s="116"/>
      <c r="T10757" s="103"/>
      <c r="Y10757" s="130" t="s">
        <v>255</v>
      </c>
      <c r="Z10757" s="130" t="s">
        <v>425</v>
      </c>
    </row>
    <row r="10758">
      <c r="L10758" s="116"/>
      <c r="M10758" s="116"/>
      <c r="N10758" s="116"/>
      <c r="O10758" s="116"/>
      <c r="T10758" s="103"/>
      <c r="Y10758" s="130" t="s">
        <v>103</v>
      </c>
      <c r="Z10758" s="130" t="s">
        <v>464</v>
      </c>
    </row>
    <row r="10759">
      <c r="L10759" s="116"/>
      <c r="M10759" s="116"/>
      <c r="N10759" s="116"/>
      <c r="O10759" s="116"/>
      <c r="T10759" s="103"/>
      <c r="Y10759" s="130" t="s">
        <v>75</v>
      </c>
      <c r="Z10759" s="130" t="s">
        <v>398</v>
      </c>
    </row>
    <row r="10760">
      <c r="L10760" s="116"/>
      <c r="M10760" s="116"/>
      <c r="N10760" s="116"/>
      <c r="O10760" s="116"/>
      <c r="T10760" s="103"/>
      <c r="Y10760" s="130" t="s">
        <v>131</v>
      </c>
      <c r="Z10760" s="130" t="s">
        <v>432</v>
      </c>
    </row>
    <row r="10761">
      <c r="L10761" s="116"/>
      <c r="M10761" s="116"/>
      <c r="N10761" s="116"/>
      <c r="O10761" s="116"/>
      <c r="T10761" s="103"/>
      <c r="Y10761" s="130" t="s">
        <v>193</v>
      </c>
      <c r="Z10761" s="130" t="s">
        <v>490</v>
      </c>
    </row>
    <row r="10762">
      <c r="L10762" s="116"/>
      <c r="M10762" s="116"/>
      <c r="N10762" s="116"/>
      <c r="O10762" s="116"/>
      <c r="T10762" s="103"/>
      <c r="Y10762" s="130" t="s">
        <v>197</v>
      </c>
      <c r="Z10762" s="130" t="s">
        <v>490</v>
      </c>
    </row>
    <row r="10763">
      <c r="L10763" s="116"/>
      <c r="M10763" s="116"/>
      <c r="N10763" s="116"/>
      <c r="O10763" s="116"/>
      <c r="T10763" s="103"/>
      <c r="Y10763" s="130" t="s">
        <v>129</v>
      </c>
      <c r="Z10763" s="130" t="s">
        <v>372</v>
      </c>
    </row>
    <row r="10764">
      <c r="L10764" s="116"/>
      <c r="M10764" s="116"/>
      <c r="N10764" s="116"/>
      <c r="O10764" s="116"/>
      <c r="T10764" s="103"/>
      <c r="Y10764" s="130" t="s">
        <v>89</v>
      </c>
      <c r="Z10764" s="130" t="s">
        <v>417</v>
      </c>
    </row>
    <row r="10765">
      <c r="L10765" s="116"/>
      <c r="M10765" s="116"/>
      <c r="N10765" s="116"/>
      <c r="O10765" s="116"/>
      <c r="T10765" s="103"/>
      <c r="Y10765" s="130" t="s">
        <v>165</v>
      </c>
      <c r="Z10765" s="130" t="s">
        <v>478</v>
      </c>
    </row>
    <row r="10766">
      <c r="L10766" s="116"/>
      <c r="M10766" s="116"/>
      <c r="N10766" s="116"/>
      <c r="O10766" s="116"/>
      <c r="T10766" s="103"/>
      <c r="Y10766" s="130" t="s">
        <v>205</v>
      </c>
      <c r="Z10766" s="130" t="s">
        <v>372</v>
      </c>
    </row>
    <row r="10767">
      <c r="L10767" s="116"/>
      <c r="M10767" s="116"/>
      <c r="N10767" s="116"/>
      <c r="O10767" s="116"/>
      <c r="T10767" s="103"/>
      <c r="Y10767" s="130" t="s">
        <v>60</v>
      </c>
      <c r="Z10767" s="130" t="s">
        <v>417</v>
      </c>
    </row>
    <row r="10768">
      <c r="L10768" s="116"/>
      <c r="M10768" s="116"/>
      <c r="N10768" s="116"/>
      <c r="O10768" s="116"/>
      <c r="T10768" s="103"/>
      <c r="Y10768" s="130" t="s">
        <v>135</v>
      </c>
      <c r="Z10768" s="130" t="s">
        <v>459</v>
      </c>
    </row>
    <row r="10769">
      <c r="L10769" s="116"/>
      <c r="M10769" s="116"/>
      <c r="N10769" s="116"/>
      <c r="O10769" s="116"/>
      <c r="T10769" s="103"/>
      <c r="Y10769" s="130" t="s">
        <v>189</v>
      </c>
      <c r="Z10769" s="130" t="s">
        <v>490</v>
      </c>
    </row>
    <row r="10770">
      <c r="L10770" s="116"/>
      <c r="M10770" s="116"/>
      <c r="N10770" s="116"/>
      <c r="O10770" s="116"/>
      <c r="T10770" s="103"/>
      <c r="Y10770" s="130" t="s">
        <v>179</v>
      </c>
      <c r="Z10770" s="130" t="s">
        <v>490</v>
      </c>
    </row>
    <row r="10771">
      <c r="L10771" s="116"/>
      <c r="M10771" s="116"/>
      <c r="N10771" s="116"/>
      <c r="O10771" s="116"/>
      <c r="T10771" s="103"/>
      <c r="Y10771" s="130" t="s">
        <v>211</v>
      </c>
      <c r="Z10771" s="130" t="s">
        <v>492</v>
      </c>
    </row>
    <row r="10772">
      <c r="L10772" s="116"/>
      <c r="M10772" s="116"/>
      <c r="N10772" s="116"/>
      <c r="O10772" s="116"/>
      <c r="T10772" s="103"/>
      <c r="Y10772" s="130" t="s">
        <v>109</v>
      </c>
      <c r="Z10772" s="130" t="s">
        <v>490</v>
      </c>
    </row>
    <row r="10773">
      <c r="L10773" s="116"/>
      <c r="M10773" s="116"/>
      <c r="N10773" s="116"/>
      <c r="O10773" s="116"/>
      <c r="T10773" s="103"/>
      <c r="Y10773" s="130" t="s">
        <v>77</v>
      </c>
      <c r="Z10773" s="130" t="s">
        <v>427</v>
      </c>
    </row>
    <row r="10774">
      <c r="L10774" s="116"/>
      <c r="M10774" s="116"/>
      <c r="N10774" s="116"/>
      <c r="O10774" s="116"/>
      <c r="T10774" s="103"/>
      <c r="Y10774" s="130" t="s">
        <v>629</v>
      </c>
      <c r="Z10774" s="130" t="s">
        <v>455</v>
      </c>
    </row>
    <row r="10775">
      <c r="L10775" s="116"/>
      <c r="M10775" s="116"/>
      <c r="N10775" s="116"/>
      <c r="O10775" s="116"/>
      <c r="T10775" s="103"/>
      <c r="Y10775" s="130" t="s">
        <v>163</v>
      </c>
      <c r="Z10775" s="130" t="s">
        <v>372</v>
      </c>
    </row>
    <row r="10776">
      <c r="L10776" s="116"/>
      <c r="M10776" s="116"/>
      <c r="N10776" s="116"/>
      <c r="O10776" s="116"/>
      <c r="T10776" s="103"/>
      <c r="Y10776" s="130" t="s">
        <v>111</v>
      </c>
      <c r="Z10776" s="130" t="s">
        <v>372</v>
      </c>
    </row>
    <row r="10777">
      <c r="L10777" s="116"/>
      <c r="M10777" s="116"/>
      <c r="N10777" s="116"/>
      <c r="O10777" s="116"/>
      <c r="T10777" s="103"/>
      <c r="Y10777" s="130" t="s">
        <v>127</v>
      </c>
      <c r="Z10777" s="130" t="s">
        <v>372</v>
      </c>
    </row>
    <row r="10778">
      <c r="L10778" s="116"/>
      <c r="M10778" s="116"/>
      <c r="N10778" s="116"/>
      <c r="O10778" s="116"/>
      <c r="T10778" s="103"/>
      <c r="Y10778" s="130" t="s">
        <v>191</v>
      </c>
      <c r="Z10778" s="130" t="s">
        <v>384</v>
      </c>
    </row>
    <row r="10779">
      <c r="L10779" s="116"/>
      <c r="M10779" s="116"/>
      <c r="N10779" s="116"/>
      <c r="O10779" s="116"/>
      <c r="T10779" s="103"/>
      <c r="Y10779" s="130" t="s">
        <v>213</v>
      </c>
      <c r="Z10779" s="130" t="s">
        <v>492</v>
      </c>
    </row>
    <row r="10780">
      <c r="L10780" s="116"/>
      <c r="M10780" s="116"/>
      <c r="N10780" s="116"/>
      <c r="O10780" s="116"/>
      <c r="T10780" s="103"/>
      <c r="Y10780" s="130" t="s">
        <v>167</v>
      </c>
      <c r="Z10780" s="130" t="s">
        <v>372</v>
      </c>
    </row>
    <row r="10781">
      <c r="L10781" s="116"/>
      <c r="M10781" s="116"/>
      <c r="N10781" s="116"/>
      <c r="O10781" s="116"/>
      <c r="T10781" s="103"/>
      <c r="Y10781" s="130" t="s">
        <v>542</v>
      </c>
      <c r="Z10781" s="130" t="s">
        <v>421</v>
      </c>
    </row>
    <row r="10782">
      <c r="L10782" s="116"/>
      <c r="M10782" s="116"/>
      <c r="N10782" s="116"/>
      <c r="O10782" s="116"/>
      <c r="T10782" s="103"/>
      <c r="Y10782" s="130" t="s">
        <v>221</v>
      </c>
      <c r="Z10782" s="130" t="s">
        <v>490</v>
      </c>
    </row>
    <row r="10783">
      <c r="L10783" s="116"/>
      <c r="M10783" s="116"/>
      <c r="N10783" s="116"/>
      <c r="O10783" s="116"/>
      <c r="T10783" s="103"/>
      <c r="Y10783" s="130" t="s">
        <v>87</v>
      </c>
      <c r="Z10783" s="130" t="s">
        <v>439</v>
      </c>
    </row>
    <row r="10784">
      <c r="L10784" s="116"/>
      <c r="M10784" s="116"/>
      <c r="N10784" s="116"/>
      <c r="O10784" s="116"/>
      <c r="T10784" s="103"/>
      <c r="Y10784" s="130" t="s">
        <v>125</v>
      </c>
      <c r="Z10784" s="130" t="s">
        <v>367</v>
      </c>
    </row>
    <row r="10785">
      <c r="L10785" s="116"/>
      <c r="M10785" s="116"/>
      <c r="N10785" s="116"/>
      <c r="O10785" s="116"/>
      <c r="T10785" s="103"/>
      <c r="Y10785" s="130" t="s">
        <v>175</v>
      </c>
      <c r="Z10785" s="130" t="s">
        <v>498</v>
      </c>
    </row>
    <row r="10786">
      <c r="L10786" s="116"/>
      <c r="M10786" s="116"/>
      <c r="N10786" s="116"/>
      <c r="O10786" s="116"/>
      <c r="T10786" s="103"/>
      <c r="Y10786" s="130" t="s">
        <v>83</v>
      </c>
      <c r="Z10786" s="130" t="s">
        <v>427</v>
      </c>
    </row>
    <row r="10787">
      <c r="L10787" s="116"/>
      <c r="M10787" s="116"/>
      <c r="N10787" s="116"/>
      <c r="O10787" s="116"/>
      <c r="T10787" s="103"/>
      <c r="Y10787" s="130" t="s">
        <v>621</v>
      </c>
      <c r="Z10787" s="130" t="s">
        <v>490</v>
      </c>
    </row>
    <row r="10788">
      <c r="L10788" s="116"/>
      <c r="M10788" s="116"/>
      <c r="N10788" s="116"/>
      <c r="O10788" s="116"/>
      <c r="T10788" s="103"/>
      <c r="Y10788" s="130" t="s">
        <v>121</v>
      </c>
      <c r="Z10788" s="130" t="s">
        <v>367</v>
      </c>
    </row>
    <row r="10789">
      <c r="L10789" s="116"/>
      <c r="M10789" s="116"/>
      <c r="N10789" s="116"/>
      <c r="O10789" s="116"/>
      <c r="T10789" s="103"/>
      <c r="Y10789" s="130" t="s">
        <v>65</v>
      </c>
      <c r="Z10789" s="130" t="s">
        <v>417</v>
      </c>
    </row>
    <row r="10790">
      <c r="L10790" s="116"/>
      <c r="M10790" s="116"/>
      <c r="N10790" s="116"/>
      <c r="O10790" s="116"/>
      <c r="T10790" s="103"/>
      <c r="Y10790" s="130" t="s">
        <v>616</v>
      </c>
      <c r="Z10790" s="130" t="s">
        <v>432</v>
      </c>
    </row>
    <row r="10791">
      <c r="L10791" s="116"/>
      <c r="M10791" s="116"/>
      <c r="N10791" s="116"/>
      <c r="O10791" s="116"/>
      <c r="T10791" s="103"/>
      <c r="Y10791" s="130" t="s">
        <v>67</v>
      </c>
      <c r="Z10791" s="130" t="s">
        <v>435</v>
      </c>
    </row>
    <row r="10792">
      <c r="L10792" s="116"/>
      <c r="M10792" s="116"/>
      <c r="N10792" s="116"/>
      <c r="O10792" s="116"/>
      <c r="T10792" s="103"/>
      <c r="Y10792" s="130" t="s">
        <v>611</v>
      </c>
      <c r="Z10792" s="130" t="s">
        <v>404</v>
      </c>
    </row>
    <row r="10793">
      <c r="L10793" s="116"/>
      <c r="M10793" s="116"/>
      <c r="N10793" s="116"/>
      <c r="O10793" s="116"/>
      <c r="T10793" s="103"/>
      <c r="Y10793" s="130" t="s">
        <v>69</v>
      </c>
      <c r="Z10793" s="130" t="s">
        <v>468</v>
      </c>
    </row>
    <row r="10794">
      <c r="L10794" s="116"/>
      <c r="M10794" s="116"/>
      <c r="N10794" s="116"/>
      <c r="O10794" s="116"/>
      <c r="T10794" s="103"/>
      <c r="Y10794" s="130" t="s">
        <v>243</v>
      </c>
      <c r="Z10794" s="130" t="s">
        <v>486</v>
      </c>
    </row>
    <row r="10795">
      <c r="L10795" s="116"/>
      <c r="M10795" s="116"/>
      <c r="N10795" s="116"/>
      <c r="O10795" s="116"/>
      <c r="T10795" s="103"/>
      <c r="Y10795" s="130" t="s">
        <v>101</v>
      </c>
      <c r="Z10795" s="130" t="s">
        <v>374</v>
      </c>
    </row>
    <row r="10796">
      <c r="L10796" s="116"/>
      <c r="M10796" s="116"/>
      <c r="N10796" s="116"/>
      <c r="O10796" s="116"/>
      <c r="T10796" s="103"/>
      <c r="Y10796" s="130" t="s">
        <v>133</v>
      </c>
      <c r="Z10796" s="130" t="s">
        <v>392</v>
      </c>
    </row>
    <row r="10797">
      <c r="L10797" s="116"/>
      <c r="M10797" s="116"/>
      <c r="N10797" s="116"/>
      <c r="O10797" s="116"/>
      <c r="T10797" s="103"/>
      <c r="Y10797" s="130" t="s">
        <v>137</v>
      </c>
      <c r="Z10797" s="130" t="s">
        <v>392</v>
      </c>
    </row>
    <row r="10798">
      <c r="L10798" s="116"/>
      <c r="M10798" s="116"/>
      <c r="N10798" s="116"/>
      <c r="O10798" s="116"/>
      <c r="T10798" s="103"/>
      <c r="Y10798" s="130" t="s">
        <v>139</v>
      </c>
      <c r="Z10798" s="130" t="s">
        <v>427</v>
      </c>
    </row>
    <row r="10799">
      <c r="L10799" s="116"/>
      <c r="M10799" s="116"/>
      <c r="N10799" s="116"/>
      <c r="O10799" s="116"/>
      <c r="T10799" s="103"/>
      <c r="Y10799" s="130" t="s">
        <v>247</v>
      </c>
      <c r="Z10799" s="130" t="s">
        <v>492</v>
      </c>
    </row>
    <row r="10800">
      <c r="L10800" s="116"/>
      <c r="M10800" s="116"/>
      <c r="N10800" s="116"/>
      <c r="O10800" s="116"/>
      <c r="T10800" s="103"/>
      <c r="Y10800" s="130" t="s">
        <v>81</v>
      </c>
      <c r="Z10800" s="130" t="s">
        <v>413</v>
      </c>
    </row>
    <row r="10801">
      <c r="L10801" s="116"/>
      <c r="M10801" s="116"/>
      <c r="N10801" s="116"/>
      <c r="O10801" s="116"/>
      <c r="T10801" s="103"/>
      <c r="Y10801" s="130" t="s">
        <v>97</v>
      </c>
      <c r="Z10801" s="130" t="s">
        <v>471</v>
      </c>
    </row>
    <row r="10802">
      <c r="L10802" s="116"/>
      <c r="M10802" s="116"/>
      <c r="N10802" s="116"/>
      <c r="O10802" s="116"/>
      <c r="T10802" s="103"/>
      <c r="Y10802" s="130" t="s">
        <v>123</v>
      </c>
      <c r="Z10802" s="130" t="s">
        <v>480</v>
      </c>
    </row>
    <row r="10803">
      <c r="L10803" s="116"/>
      <c r="M10803" s="116"/>
      <c r="N10803" s="116"/>
      <c r="O10803" s="116"/>
      <c r="T10803" s="103"/>
      <c r="Y10803" s="130" t="s">
        <v>115</v>
      </c>
      <c r="Z10803" s="130" t="s">
        <v>379</v>
      </c>
    </row>
    <row r="10804">
      <c r="L10804" s="116"/>
      <c r="M10804" s="116"/>
      <c r="N10804" s="116"/>
      <c r="O10804" s="116"/>
      <c r="T10804" s="103"/>
      <c r="Y10804" s="130" t="s">
        <v>91</v>
      </c>
      <c r="Z10804" s="130" t="s">
        <v>483</v>
      </c>
    </row>
    <row r="10805">
      <c r="L10805" s="116"/>
      <c r="M10805" s="116"/>
      <c r="N10805" s="116"/>
      <c r="O10805" s="116"/>
      <c r="T10805" s="103"/>
      <c r="Y10805" s="130" t="s">
        <v>249</v>
      </c>
      <c r="Z10805" s="130" t="s">
        <v>447</v>
      </c>
    </row>
    <row r="10806">
      <c r="L10806" s="116"/>
      <c r="M10806" s="116"/>
      <c r="N10806" s="116"/>
      <c r="O10806" s="116"/>
      <c r="T10806" s="103"/>
      <c r="Y10806" s="130" t="s">
        <v>582</v>
      </c>
      <c r="Z10806" s="130" t="s">
        <v>451</v>
      </c>
    </row>
    <row r="10807">
      <c r="L10807" s="116"/>
      <c r="M10807" s="116"/>
      <c r="N10807" s="116"/>
      <c r="O10807" s="116"/>
      <c r="T10807" s="103"/>
      <c r="Y10807" s="130" t="s">
        <v>99</v>
      </c>
      <c r="Z10807" s="130" t="s">
        <v>414</v>
      </c>
    </row>
    <row r="10808">
      <c r="L10808" s="116"/>
      <c r="M10808" s="116"/>
      <c r="N10808" s="116"/>
      <c r="O10808" s="116"/>
      <c r="T10808" s="103"/>
      <c r="Y10808" s="130" t="s">
        <v>255</v>
      </c>
      <c r="Z10808" s="130" t="s">
        <v>425</v>
      </c>
    </row>
    <row r="10809">
      <c r="L10809" s="116"/>
      <c r="M10809" s="116"/>
      <c r="N10809" s="116"/>
      <c r="O10809" s="116"/>
      <c r="T10809" s="103"/>
      <c r="Y10809" s="130" t="s">
        <v>103</v>
      </c>
      <c r="Z10809" s="130" t="s">
        <v>464</v>
      </c>
    </row>
    <row r="10810">
      <c r="L10810" s="116"/>
      <c r="M10810" s="116"/>
      <c r="N10810" s="116"/>
      <c r="O10810" s="116"/>
      <c r="T10810" s="103"/>
      <c r="Y10810" s="130" t="s">
        <v>75</v>
      </c>
      <c r="Z10810" s="130" t="s">
        <v>398</v>
      </c>
    </row>
    <row r="10811">
      <c r="L10811" s="116"/>
      <c r="M10811" s="116"/>
      <c r="N10811" s="116"/>
      <c r="O10811" s="116"/>
      <c r="T10811" s="103"/>
      <c r="Y10811" s="130" t="s">
        <v>131</v>
      </c>
      <c r="Z10811" s="130" t="s">
        <v>432</v>
      </c>
    </row>
    <row r="10812">
      <c r="L10812" s="116"/>
      <c r="M10812" s="116"/>
      <c r="N10812" s="116"/>
      <c r="O10812" s="116"/>
      <c r="T10812" s="103"/>
      <c r="Y10812" s="130" t="s">
        <v>129</v>
      </c>
      <c r="Z10812" s="130" t="s">
        <v>372</v>
      </c>
    </row>
    <row r="10813">
      <c r="L10813" s="116"/>
      <c r="M10813" s="116"/>
      <c r="N10813" s="116"/>
      <c r="O10813" s="116"/>
      <c r="T10813" s="103"/>
      <c r="Y10813" s="130" t="s">
        <v>89</v>
      </c>
      <c r="Z10813" s="130" t="s">
        <v>417</v>
      </c>
    </row>
    <row r="10814">
      <c r="L10814" s="116"/>
      <c r="M10814" s="116"/>
      <c r="N10814" s="116"/>
      <c r="O10814" s="116"/>
      <c r="T10814" s="103"/>
      <c r="Y10814" s="130" t="s">
        <v>165</v>
      </c>
      <c r="Z10814" s="130" t="s">
        <v>478</v>
      </c>
    </row>
    <row r="10815">
      <c r="L10815" s="116"/>
      <c r="M10815" s="116"/>
      <c r="N10815" s="116"/>
      <c r="O10815" s="116"/>
      <c r="T10815" s="103"/>
      <c r="Y10815" s="130" t="s">
        <v>205</v>
      </c>
      <c r="Z10815" s="130" t="s">
        <v>372</v>
      </c>
    </row>
    <row r="10816">
      <c r="L10816" s="116"/>
      <c r="M10816" s="116"/>
      <c r="N10816" s="116"/>
      <c r="O10816" s="116"/>
      <c r="T10816" s="103"/>
      <c r="Y10816" s="130" t="s">
        <v>60</v>
      </c>
      <c r="Z10816" s="130" t="s">
        <v>417</v>
      </c>
    </row>
    <row r="10817">
      <c r="L10817" s="116"/>
      <c r="M10817" s="116"/>
      <c r="N10817" s="116"/>
      <c r="O10817" s="116"/>
      <c r="T10817" s="103"/>
      <c r="Y10817" s="130" t="s">
        <v>135</v>
      </c>
      <c r="Z10817" s="130" t="s">
        <v>459</v>
      </c>
    </row>
    <row r="10818">
      <c r="L10818" s="116"/>
      <c r="M10818" s="116"/>
      <c r="N10818" s="116"/>
      <c r="O10818" s="116"/>
      <c r="T10818" s="103"/>
      <c r="Y10818" s="130" t="s">
        <v>189</v>
      </c>
      <c r="Z10818" s="130" t="s">
        <v>490</v>
      </c>
    </row>
    <row r="10819">
      <c r="L10819" s="116"/>
      <c r="M10819" s="116"/>
      <c r="N10819" s="116"/>
      <c r="O10819" s="116"/>
      <c r="T10819" s="103"/>
      <c r="Y10819" s="130" t="s">
        <v>211</v>
      </c>
      <c r="Z10819" s="130" t="s">
        <v>492</v>
      </c>
    </row>
    <row r="10820">
      <c r="L10820" s="116"/>
      <c r="M10820" s="116"/>
      <c r="N10820" s="116"/>
      <c r="O10820" s="116"/>
      <c r="T10820" s="103"/>
      <c r="Y10820" s="130" t="s">
        <v>109</v>
      </c>
      <c r="Z10820" s="130" t="s">
        <v>490</v>
      </c>
    </row>
    <row r="10821">
      <c r="L10821" s="116"/>
      <c r="M10821" s="116"/>
      <c r="N10821" s="116"/>
      <c r="O10821" s="116"/>
      <c r="T10821" s="103"/>
      <c r="Y10821" s="130" t="s">
        <v>77</v>
      </c>
      <c r="Z10821" s="130" t="s">
        <v>427</v>
      </c>
    </row>
    <row r="10822">
      <c r="L10822" s="116"/>
      <c r="M10822" s="116"/>
      <c r="N10822" s="116"/>
      <c r="O10822" s="116"/>
      <c r="T10822" s="103"/>
      <c r="Y10822" s="130" t="s">
        <v>629</v>
      </c>
      <c r="Z10822" s="130" t="s">
        <v>455</v>
      </c>
    </row>
    <row r="10823">
      <c r="L10823" s="116"/>
      <c r="M10823" s="116"/>
      <c r="N10823" s="116"/>
      <c r="O10823" s="116"/>
      <c r="T10823" s="103"/>
      <c r="Y10823" s="130" t="s">
        <v>163</v>
      </c>
      <c r="Z10823" s="130" t="s">
        <v>372</v>
      </c>
    </row>
    <row r="10824">
      <c r="L10824" s="116"/>
      <c r="M10824" s="116"/>
      <c r="N10824" s="116"/>
      <c r="O10824" s="116"/>
      <c r="T10824" s="103"/>
      <c r="Y10824" s="130" t="s">
        <v>111</v>
      </c>
      <c r="Z10824" s="130" t="s">
        <v>372</v>
      </c>
    </row>
    <row r="10825">
      <c r="L10825" s="116"/>
      <c r="M10825" s="116"/>
      <c r="N10825" s="116"/>
      <c r="O10825" s="116"/>
      <c r="T10825" s="103"/>
      <c r="Y10825" s="130" t="s">
        <v>127</v>
      </c>
      <c r="Z10825" s="130" t="s">
        <v>372</v>
      </c>
    </row>
    <row r="10826">
      <c r="L10826" s="116"/>
      <c r="M10826" s="116"/>
      <c r="N10826" s="116"/>
      <c r="O10826" s="116"/>
      <c r="T10826" s="103"/>
      <c r="Y10826" s="130" t="s">
        <v>191</v>
      </c>
      <c r="Z10826" s="130" t="s">
        <v>384</v>
      </c>
    </row>
    <row r="10827">
      <c r="L10827" s="116"/>
      <c r="M10827" s="116"/>
      <c r="N10827" s="116"/>
      <c r="O10827" s="116"/>
      <c r="T10827" s="103"/>
      <c r="Y10827" s="130" t="s">
        <v>213</v>
      </c>
      <c r="Z10827" s="130" t="s">
        <v>492</v>
      </c>
    </row>
    <row r="10828">
      <c r="L10828" s="116"/>
      <c r="M10828" s="116"/>
      <c r="N10828" s="116"/>
      <c r="O10828" s="116"/>
      <c r="T10828" s="103"/>
      <c r="Y10828" s="130" t="s">
        <v>167</v>
      </c>
      <c r="Z10828" s="130" t="s">
        <v>372</v>
      </c>
    </row>
    <row r="10829">
      <c r="L10829" s="116"/>
      <c r="M10829" s="116"/>
      <c r="N10829" s="116"/>
      <c r="O10829" s="116"/>
      <c r="T10829" s="103"/>
      <c r="Y10829" s="130" t="s">
        <v>542</v>
      </c>
      <c r="Z10829" s="130" t="s">
        <v>421</v>
      </c>
    </row>
    <row r="10830">
      <c r="L10830" s="116"/>
      <c r="M10830" s="116"/>
      <c r="N10830" s="116"/>
      <c r="O10830" s="116"/>
      <c r="T10830" s="103"/>
      <c r="Y10830" s="130" t="s">
        <v>221</v>
      </c>
      <c r="Z10830" s="130" t="s">
        <v>490</v>
      </c>
    </row>
    <row r="10831">
      <c r="L10831" s="116"/>
      <c r="M10831" s="116"/>
      <c r="N10831" s="116"/>
      <c r="O10831" s="116"/>
      <c r="T10831" s="103"/>
      <c r="Y10831" s="130" t="s">
        <v>87</v>
      </c>
      <c r="Z10831" s="130" t="s">
        <v>439</v>
      </c>
    </row>
    <row r="10832">
      <c r="L10832" s="116"/>
      <c r="M10832" s="116"/>
      <c r="N10832" s="116"/>
      <c r="O10832" s="116"/>
      <c r="T10832" s="103"/>
      <c r="Y10832" s="130" t="s">
        <v>596</v>
      </c>
      <c r="Z10832" s="130" t="s">
        <v>419</v>
      </c>
    </row>
    <row r="10833">
      <c r="L10833" s="116"/>
      <c r="M10833" s="116"/>
      <c r="N10833" s="116"/>
      <c r="O10833" s="116"/>
      <c r="T10833" s="103"/>
      <c r="Y10833" s="130" t="s">
        <v>125</v>
      </c>
      <c r="Z10833" s="130" t="s">
        <v>367</v>
      </c>
    </row>
    <row r="10834">
      <c r="L10834" s="116"/>
      <c r="M10834" s="116"/>
      <c r="N10834" s="116"/>
      <c r="O10834" s="116"/>
      <c r="T10834" s="103"/>
      <c r="Y10834" s="130" t="s">
        <v>175</v>
      </c>
      <c r="Z10834" s="130" t="s">
        <v>498</v>
      </c>
    </row>
    <row r="10835">
      <c r="L10835" s="116"/>
      <c r="M10835" s="116"/>
      <c r="N10835" s="116"/>
      <c r="O10835" s="116"/>
      <c r="T10835" s="103"/>
      <c r="Y10835" s="130" t="s">
        <v>83</v>
      </c>
      <c r="Z10835" s="130" t="s">
        <v>427</v>
      </c>
    </row>
    <row r="10836">
      <c r="L10836" s="116"/>
      <c r="M10836" s="116"/>
      <c r="N10836" s="116"/>
      <c r="O10836" s="116"/>
      <c r="T10836" s="103"/>
      <c r="Y10836" s="130" t="s">
        <v>621</v>
      </c>
      <c r="Z10836" s="130" t="s">
        <v>490</v>
      </c>
    </row>
    <row r="10837">
      <c r="L10837" s="116"/>
      <c r="M10837" s="116"/>
      <c r="N10837" s="116"/>
      <c r="O10837" s="116"/>
      <c r="T10837" s="103"/>
      <c r="Y10837" s="130" t="s">
        <v>121</v>
      </c>
      <c r="Z10837" s="130" t="s">
        <v>367</v>
      </c>
    </row>
    <row r="10838">
      <c r="L10838" s="116"/>
      <c r="M10838" s="116"/>
      <c r="N10838" s="116"/>
      <c r="O10838" s="116"/>
      <c r="T10838" s="103"/>
      <c r="Y10838" s="130" t="s">
        <v>65</v>
      </c>
      <c r="Z10838" s="130" t="s">
        <v>417</v>
      </c>
    </row>
    <row r="10839">
      <c r="L10839" s="116"/>
      <c r="M10839" s="116"/>
      <c r="N10839" s="116"/>
      <c r="O10839" s="116"/>
      <c r="T10839" s="103"/>
      <c r="Y10839" s="130" t="s">
        <v>616</v>
      </c>
      <c r="Z10839" s="130" t="s">
        <v>432</v>
      </c>
    </row>
    <row r="10840">
      <c r="L10840" s="116"/>
      <c r="M10840" s="116"/>
      <c r="N10840" s="116"/>
      <c r="O10840" s="116"/>
      <c r="T10840" s="103"/>
      <c r="Y10840" s="130" t="s">
        <v>67</v>
      </c>
      <c r="Z10840" s="130" t="s">
        <v>435</v>
      </c>
    </row>
    <row r="10841">
      <c r="L10841" s="116"/>
      <c r="M10841" s="116"/>
      <c r="N10841" s="116"/>
      <c r="O10841" s="116"/>
      <c r="T10841" s="103"/>
      <c r="Y10841" s="130" t="s">
        <v>611</v>
      </c>
      <c r="Z10841" s="130" t="s">
        <v>404</v>
      </c>
    </row>
    <row r="10842">
      <c r="L10842" s="116"/>
      <c r="M10842" s="116"/>
      <c r="N10842" s="116"/>
      <c r="O10842" s="116"/>
      <c r="T10842" s="103"/>
      <c r="Y10842" s="130" t="s">
        <v>69</v>
      </c>
      <c r="Z10842" s="130" t="s">
        <v>468</v>
      </c>
    </row>
    <row r="10843">
      <c r="L10843" s="116"/>
      <c r="M10843" s="116"/>
      <c r="N10843" s="116"/>
      <c r="O10843" s="116"/>
      <c r="T10843" s="103"/>
      <c r="Y10843" s="130" t="s">
        <v>243</v>
      </c>
      <c r="Z10843" s="130" t="s">
        <v>486</v>
      </c>
    </row>
    <row r="10844">
      <c r="L10844" s="116"/>
      <c r="M10844" s="116"/>
      <c r="N10844" s="116"/>
      <c r="O10844" s="116"/>
      <c r="T10844" s="103"/>
      <c r="Y10844" s="130" t="s">
        <v>101</v>
      </c>
      <c r="Z10844" s="130" t="s">
        <v>374</v>
      </c>
    </row>
    <row r="10845">
      <c r="L10845" s="116"/>
      <c r="M10845" s="116"/>
      <c r="N10845" s="116"/>
      <c r="O10845" s="116"/>
      <c r="T10845" s="103"/>
      <c r="Y10845" s="130" t="s">
        <v>137</v>
      </c>
      <c r="Z10845" s="130" t="s">
        <v>392</v>
      </c>
    </row>
    <row r="10846">
      <c r="L10846" s="116"/>
      <c r="M10846" s="116"/>
      <c r="N10846" s="116"/>
      <c r="O10846" s="116"/>
      <c r="T10846" s="103"/>
      <c r="Y10846" s="130" t="s">
        <v>139</v>
      </c>
      <c r="Z10846" s="130" t="s">
        <v>427</v>
      </c>
    </row>
    <row r="10847">
      <c r="L10847" s="116"/>
      <c r="M10847" s="116"/>
      <c r="N10847" s="116"/>
      <c r="O10847" s="116"/>
      <c r="T10847" s="103"/>
      <c r="Y10847" s="130" t="s">
        <v>247</v>
      </c>
      <c r="Z10847" s="130" t="s">
        <v>492</v>
      </c>
    </row>
    <row r="10848">
      <c r="L10848" s="116"/>
      <c r="M10848" s="116"/>
      <c r="N10848" s="116"/>
      <c r="O10848" s="116"/>
      <c r="T10848" s="103"/>
      <c r="Y10848" s="130" t="s">
        <v>81</v>
      </c>
      <c r="Z10848" s="130" t="s">
        <v>413</v>
      </c>
    </row>
    <row r="10849">
      <c r="L10849" s="116"/>
      <c r="M10849" s="116"/>
      <c r="N10849" s="116"/>
      <c r="O10849" s="116"/>
      <c r="T10849" s="103"/>
      <c r="Y10849" s="130" t="s">
        <v>97</v>
      </c>
      <c r="Z10849" s="130" t="s">
        <v>471</v>
      </c>
    </row>
    <row r="10850">
      <c r="L10850" s="116"/>
      <c r="M10850" s="116"/>
      <c r="N10850" s="116"/>
      <c r="O10850" s="116"/>
      <c r="T10850" s="103"/>
      <c r="Y10850" s="130" t="s">
        <v>123</v>
      </c>
      <c r="Z10850" s="130" t="s">
        <v>480</v>
      </c>
    </row>
    <row r="10851">
      <c r="L10851" s="116"/>
      <c r="M10851" s="116"/>
      <c r="N10851" s="116"/>
      <c r="O10851" s="116"/>
      <c r="T10851" s="103"/>
      <c r="Y10851" s="130" t="s">
        <v>115</v>
      </c>
      <c r="Z10851" s="130" t="s">
        <v>379</v>
      </c>
    </row>
    <row r="10852">
      <c r="L10852" s="116"/>
      <c r="M10852" s="116"/>
      <c r="N10852" s="116"/>
      <c r="O10852" s="116"/>
      <c r="T10852" s="103"/>
      <c r="Y10852" s="130" t="s">
        <v>91</v>
      </c>
      <c r="Z10852" s="130" t="s">
        <v>483</v>
      </c>
    </row>
    <row r="10853">
      <c r="L10853" s="116"/>
      <c r="M10853" s="116"/>
      <c r="N10853" s="116"/>
      <c r="O10853" s="116"/>
      <c r="T10853" s="103"/>
      <c r="Y10853" s="130" t="s">
        <v>249</v>
      </c>
      <c r="Z10853" s="130" t="s">
        <v>447</v>
      </c>
    </row>
    <row r="10854">
      <c r="L10854" s="116"/>
      <c r="M10854" s="116"/>
      <c r="N10854" s="116"/>
      <c r="O10854" s="116"/>
      <c r="T10854" s="103"/>
      <c r="Y10854" s="130" t="s">
        <v>582</v>
      </c>
      <c r="Z10854" s="130" t="s">
        <v>451</v>
      </c>
    </row>
    <row r="10855">
      <c r="L10855" s="116"/>
      <c r="M10855" s="116"/>
      <c r="N10855" s="116"/>
      <c r="O10855" s="116"/>
      <c r="T10855" s="103"/>
      <c r="Y10855" s="130" t="s">
        <v>99</v>
      </c>
      <c r="Z10855" s="130" t="s">
        <v>414</v>
      </c>
    </row>
    <row r="10856">
      <c r="L10856" s="116"/>
      <c r="M10856" s="116"/>
      <c r="N10856" s="116"/>
      <c r="O10856" s="116"/>
      <c r="T10856" s="103"/>
      <c r="Y10856" s="130" t="s">
        <v>255</v>
      </c>
      <c r="Z10856" s="130" t="s">
        <v>425</v>
      </c>
    </row>
    <row r="10857">
      <c r="L10857" s="116"/>
      <c r="M10857" s="116"/>
      <c r="N10857" s="116"/>
      <c r="O10857" s="116"/>
      <c r="T10857" s="103"/>
      <c r="Y10857" s="130" t="s">
        <v>103</v>
      </c>
      <c r="Z10857" s="130" t="s">
        <v>464</v>
      </c>
    </row>
    <row r="10858">
      <c r="L10858" s="116"/>
      <c r="M10858" s="116"/>
      <c r="N10858" s="116"/>
      <c r="O10858" s="116"/>
      <c r="T10858" s="103"/>
      <c r="Y10858" s="130" t="s">
        <v>75</v>
      </c>
      <c r="Z10858" s="130" t="s">
        <v>398</v>
      </c>
    </row>
    <row r="10859">
      <c r="L10859" s="116"/>
      <c r="M10859" s="116"/>
      <c r="N10859" s="116"/>
      <c r="O10859" s="116"/>
      <c r="T10859" s="103"/>
      <c r="Y10859" s="130" t="s">
        <v>131</v>
      </c>
      <c r="Z10859" s="130" t="s">
        <v>432</v>
      </c>
    </row>
    <row r="10860">
      <c r="L10860" s="116"/>
      <c r="M10860" s="116"/>
      <c r="N10860" s="116"/>
      <c r="O10860" s="116"/>
      <c r="T10860" s="103"/>
      <c r="Y10860" s="130" t="s">
        <v>193</v>
      </c>
      <c r="Z10860" s="130" t="s">
        <v>490</v>
      </c>
    </row>
    <row r="10861">
      <c r="L10861" s="116"/>
      <c r="M10861" s="116"/>
      <c r="N10861" s="116"/>
      <c r="O10861" s="116"/>
      <c r="T10861" s="103"/>
      <c r="Y10861" s="130" t="s">
        <v>129</v>
      </c>
      <c r="Z10861" s="130" t="s">
        <v>372</v>
      </c>
    </row>
    <row r="10862">
      <c r="L10862" s="116"/>
      <c r="M10862" s="116"/>
      <c r="N10862" s="116"/>
      <c r="O10862" s="116"/>
      <c r="T10862" s="103"/>
      <c r="Y10862" s="130" t="s">
        <v>89</v>
      </c>
      <c r="Z10862" s="130" t="s">
        <v>417</v>
      </c>
    </row>
    <row r="10863">
      <c r="L10863" s="116"/>
      <c r="M10863" s="116"/>
      <c r="N10863" s="116"/>
      <c r="O10863" s="116"/>
      <c r="T10863" s="103"/>
      <c r="Y10863" s="130" t="s">
        <v>165</v>
      </c>
      <c r="Z10863" s="130" t="s">
        <v>478</v>
      </c>
    </row>
    <row r="10864">
      <c r="L10864" s="116"/>
      <c r="M10864" s="116"/>
      <c r="N10864" s="116"/>
      <c r="O10864" s="116"/>
      <c r="T10864" s="103"/>
      <c r="Y10864" s="130" t="s">
        <v>205</v>
      </c>
      <c r="Z10864" s="130" t="s">
        <v>372</v>
      </c>
    </row>
    <row r="10865">
      <c r="L10865" s="116"/>
      <c r="M10865" s="116"/>
      <c r="N10865" s="116"/>
      <c r="O10865" s="116"/>
      <c r="T10865" s="103"/>
      <c r="Y10865" s="130" t="s">
        <v>60</v>
      </c>
      <c r="Z10865" s="130" t="s">
        <v>417</v>
      </c>
    </row>
    <row r="10866">
      <c r="L10866" s="116"/>
      <c r="M10866" s="116"/>
      <c r="N10866" s="116"/>
      <c r="O10866" s="116"/>
      <c r="T10866" s="103"/>
      <c r="Y10866" s="130" t="s">
        <v>135</v>
      </c>
      <c r="Z10866" s="130" t="s">
        <v>459</v>
      </c>
    </row>
    <row r="10867">
      <c r="L10867" s="116"/>
      <c r="M10867" s="116"/>
      <c r="N10867" s="116"/>
      <c r="O10867" s="116"/>
      <c r="T10867" s="103"/>
      <c r="Y10867" s="130" t="s">
        <v>189</v>
      </c>
      <c r="Z10867" s="130" t="s">
        <v>490</v>
      </c>
    </row>
    <row r="10868">
      <c r="L10868" s="116"/>
      <c r="M10868" s="116"/>
      <c r="N10868" s="116"/>
      <c r="O10868" s="116"/>
      <c r="T10868" s="103"/>
      <c r="Y10868" s="130" t="s">
        <v>183</v>
      </c>
      <c r="Z10868" s="130" t="s">
        <v>490</v>
      </c>
    </row>
    <row r="10869">
      <c r="L10869" s="116"/>
      <c r="M10869" s="116"/>
      <c r="N10869" s="116"/>
      <c r="O10869" s="116"/>
      <c r="T10869" s="103"/>
      <c r="Y10869" s="130" t="s">
        <v>211</v>
      </c>
      <c r="Z10869" s="130" t="s">
        <v>492</v>
      </c>
    </row>
    <row r="10870">
      <c r="L10870" s="116"/>
      <c r="M10870" s="116"/>
      <c r="N10870" s="116"/>
      <c r="O10870" s="116"/>
      <c r="T10870" s="103"/>
      <c r="Y10870" s="130" t="s">
        <v>109</v>
      </c>
      <c r="Z10870" s="130" t="s">
        <v>490</v>
      </c>
    </row>
    <row r="10871">
      <c r="L10871" s="116"/>
      <c r="M10871" s="116"/>
      <c r="N10871" s="116"/>
      <c r="O10871" s="116"/>
      <c r="T10871" s="103"/>
      <c r="Y10871" s="130" t="s">
        <v>77</v>
      </c>
      <c r="Z10871" s="130" t="s">
        <v>427</v>
      </c>
    </row>
    <row r="10872">
      <c r="L10872" s="116"/>
      <c r="M10872" s="116"/>
      <c r="N10872" s="116"/>
      <c r="O10872" s="116"/>
      <c r="T10872" s="103"/>
      <c r="Y10872" s="130" t="s">
        <v>629</v>
      </c>
      <c r="Z10872" s="130" t="s">
        <v>455</v>
      </c>
    </row>
    <row r="10873">
      <c r="L10873" s="116"/>
      <c r="M10873" s="116"/>
      <c r="N10873" s="116"/>
      <c r="O10873" s="116"/>
      <c r="T10873" s="103"/>
      <c r="Y10873" s="130" t="s">
        <v>163</v>
      </c>
      <c r="Z10873" s="130" t="s">
        <v>372</v>
      </c>
    </row>
    <row r="10874">
      <c r="L10874" s="116"/>
      <c r="M10874" s="116"/>
      <c r="N10874" s="116"/>
      <c r="O10874" s="116"/>
      <c r="T10874" s="103"/>
      <c r="Y10874" s="130" t="s">
        <v>111</v>
      </c>
      <c r="Z10874" s="130" t="s">
        <v>372</v>
      </c>
    </row>
    <row r="10875">
      <c r="L10875" s="116"/>
      <c r="M10875" s="116"/>
      <c r="N10875" s="116"/>
      <c r="O10875" s="116"/>
      <c r="T10875" s="103"/>
      <c r="Y10875" s="130" t="s">
        <v>127</v>
      </c>
      <c r="Z10875" s="130" t="s">
        <v>372</v>
      </c>
    </row>
    <row r="10876">
      <c r="L10876" s="116"/>
      <c r="M10876" s="116"/>
      <c r="N10876" s="116"/>
      <c r="O10876" s="116"/>
      <c r="T10876" s="103"/>
      <c r="Y10876" s="130" t="s">
        <v>191</v>
      </c>
      <c r="Z10876" s="130" t="s">
        <v>384</v>
      </c>
    </row>
    <row r="10877">
      <c r="L10877" s="116"/>
      <c r="M10877" s="116"/>
      <c r="N10877" s="116"/>
      <c r="O10877" s="116"/>
      <c r="T10877" s="103"/>
      <c r="Y10877" s="130" t="s">
        <v>213</v>
      </c>
      <c r="Z10877" s="130" t="s">
        <v>492</v>
      </c>
    </row>
    <row r="10878">
      <c r="L10878" s="116"/>
      <c r="M10878" s="116"/>
      <c r="N10878" s="116"/>
      <c r="O10878" s="116"/>
      <c r="T10878" s="103"/>
      <c r="Y10878" s="130" t="s">
        <v>167</v>
      </c>
      <c r="Z10878" s="130" t="s">
        <v>372</v>
      </c>
    </row>
    <row r="10879">
      <c r="L10879" s="116"/>
      <c r="M10879" s="116"/>
      <c r="N10879" s="116"/>
      <c r="O10879" s="116"/>
      <c r="T10879" s="103"/>
      <c r="Y10879" s="130" t="s">
        <v>542</v>
      </c>
      <c r="Z10879" s="130" t="s">
        <v>421</v>
      </c>
    </row>
    <row r="10880">
      <c r="L10880" s="116"/>
      <c r="M10880" s="116"/>
      <c r="N10880" s="116"/>
      <c r="O10880" s="116"/>
      <c r="T10880" s="103"/>
      <c r="Y10880" s="130" t="s">
        <v>87</v>
      </c>
      <c r="Z10880" s="130" t="s">
        <v>439</v>
      </c>
    </row>
    <row r="10881">
      <c r="L10881" s="116"/>
      <c r="M10881" s="116"/>
      <c r="N10881" s="116"/>
      <c r="O10881" s="116"/>
      <c r="T10881" s="103"/>
      <c r="Y10881" s="130" t="s">
        <v>125</v>
      </c>
      <c r="Z10881" s="130" t="s">
        <v>367</v>
      </c>
    </row>
    <row r="10882">
      <c r="L10882" s="116"/>
      <c r="M10882" s="116"/>
      <c r="N10882" s="116"/>
      <c r="O10882" s="116"/>
      <c r="T10882" s="103"/>
      <c r="Y10882" s="130" t="s">
        <v>175</v>
      </c>
      <c r="Z10882" s="130" t="s">
        <v>498</v>
      </c>
    </row>
    <row r="10883">
      <c r="L10883" s="116"/>
      <c r="M10883" s="116"/>
      <c r="N10883" s="116"/>
      <c r="O10883" s="116"/>
      <c r="T10883" s="103"/>
      <c r="Y10883" s="130" t="s">
        <v>83</v>
      </c>
      <c r="Z10883" s="130" t="s">
        <v>427</v>
      </c>
    </row>
    <row r="10884">
      <c r="L10884" s="116"/>
      <c r="M10884" s="116"/>
      <c r="N10884" s="116"/>
      <c r="O10884" s="116"/>
      <c r="T10884" s="103"/>
      <c r="Y10884" s="130" t="s">
        <v>621</v>
      </c>
      <c r="Z10884" s="130" t="s">
        <v>490</v>
      </c>
    </row>
    <row r="10885">
      <c r="L10885" s="116"/>
      <c r="M10885" s="116"/>
      <c r="N10885" s="116"/>
      <c r="O10885" s="116"/>
      <c r="T10885" s="103"/>
      <c r="Y10885" s="130" t="s">
        <v>121</v>
      </c>
      <c r="Z10885" s="130" t="s">
        <v>367</v>
      </c>
    </row>
    <row r="10886">
      <c r="L10886" s="116"/>
      <c r="M10886" s="116"/>
      <c r="N10886" s="116"/>
      <c r="O10886" s="116"/>
      <c r="T10886" s="103"/>
      <c r="Y10886" s="130" t="s">
        <v>65</v>
      </c>
      <c r="Z10886" s="130" t="s">
        <v>417</v>
      </c>
    </row>
    <row r="10887">
      <c r="L10887" s="116"/>
      <c r="M10887" s="116"/>
      <c r="N10887" s="116"/>
      <c r="O10887" s="116"/>
      <c r="T10887" s="103"/>
      <c r="Y10887" s="130" t="s">
        <v>616</v>
      </c>
      <c r="Z10887" s="130" t="s">
        <v>432</v>
      </c>
    </row>
    <row r="10888">
      <c r="L10888" s="116"/>
      <c r="M10888" s="116"/>
      <c r="N10888" s="116"/>
      <c r="O10888" s="116"/>
      <c r="T10888" s="103"/>
      <c r="Y10888" s="130" t="s">
        <v>67</v>
      </c>
      <c r="Z10888" s="130" t="s">
        <v>435</v>
      </c>
    </row>
    <row r="10889">
      <c r="L10889" s="116"/>
      <c r="M10889" s="116"/>
      <c r="N10889" s="116"/>
      <c r="O10889" s="116"/>
      <c r="T10889" s="103"/>
      <c r="Y10889" s="130" t="s">
        <v>611</v>
      </c>
      <c r="Z10889" s="130" t="s">
        <v>404</v>
      </c>
    </row>
    <row r="10890">
      <c r="L10890" s="116"/>
      <c r="M10890" s="116"/>
      <c r="N10890" s="116"/>
      <c r="O10890" s="116"/>
      <c r="T10890" s="103"/>
      <c r="Y10890" s="130" t="s">
        <v>69</v>
      </c>
      <c r="Z10890" s="130" t="s">
        <v>468</v>
      </c>
    </row>
    <row r="10891">
      <c r="L10891" s="116"/>
      <c r="M10891" s="116"/>
      <c r="N10891" s="116"/>
      <c r="O10891" s="116"/>
      <c r="T10891" s="103"/>
      <c r="Y10891" s="130" t="s">
        <v>243</v>
      </c>
      <c r="Z10891" s="130" t="s">
        <v>486</v>
      </c>
    </row>
    <row r="10892">
      <c r="L10892" s="116"/>
      <c r="M10892" s="116"/>
      <c r="N10892" s="116"/>
      <c r="O10892" s="116"/>
      <c r="T10892" s="103"/>
      <c r="Y10892" s="130" t="s">
        <v>101</v>
      </c>
      <c r="Z10892" s="130" t="s">
        <v>374</v>
      </c>
    </row>
    <row r="10893">
      <c r="L10893" s="116"/>
      <c r="M10893" s="116"/>
      <c r="N10893" s="116"/>
      <c r="O10893" s="116"/>
      <c r="T10893" s="103"/>
      <c r="Y10893" s="130" t="s">
        <v>133</v>
      </c>
      <c r="Z10893" s="130" t="s">
        <v>392</v>
      </c>
    </row>
    <row r="10894">
      <c r="L10894" s="116"/>
      <c r="M10894" s="116"/>
      <c r="N10894" s="116"/>
      <c r="O10894" s="116"/>
      <c r="T10894" s="103"/>
      <c r="Y10894" s="130" t="s">
        <v>137</v>
      </c>
      <c r="Z10894" s="130" t="s">
        <v>392</v>
      </c>
    </row>
    <row r="10895">
      <c r="L10895" s="116"/>
      <c r="M10895" s="116"/>
      <c r="N10895" s="116"/>
      <c r="O10895" s="116"/>
      <c r="T10895" s="103"/>
      <c r="Y10895" s="130" t="s">
        <v>139</v>
      </c>
      <c r="Z10895" s="130" t="s">
        <v>427</v>
      </c>
    </row>
    <row r="10896">
      <c r="L10896" s="116"/>
      <c r="M10896" s="116"/>
      <c r="N10896" s="116"/>
      <c r="O10896" s="116"/>
      <c r="T10896" s="103"/>
      <c r="Y10896" s="130" t="s">
        <v>247</v>
      </c>
      <c r="Z10896" s="130" t="s">
        <v>492</v>
      </c>
    </row>
    <row r="10897">
      <c r="L10897" s="116"/>
      <c r="M10897" s="116"/>
      <c r="N10897" s="116"/>
      <c r="O10897" s="116"/>
      <c r="T10897" s="103"/>
      <c r="Y10897" s="130" t="s">
        <v>81</v>
      </c>
      <c r="Z10897" s="130" t="s">
        <v>413</v>
      </c>
    </row>
    <row r="10898">
      <c r="L10898" s="116"/>
      <c r="M10898" s="116"/>
      <c r="N10898" s="116"/>
      <c r="O10898" s="116"/>
      <c r="T10898" s="103"/>
      <c r="Y10898" s="130" t="s">
        <v>97</v>
      </c>
      <c r="Z10898" s="130" t="s">
        <v>471</v>
      </c>
    </row>
    <row r="10899">
      <c r="L10899" s="116"/>
      <c r="M10899" s="116"/>
      <c r="N10899" s="116"/>
      <c r="O10899" s="116"/>
      <c r="T10899" s="103"/>
      <c r="Y10899" s="130" t="s">
        <v>123</v>
      </c>
      <c r="Z10899" s="130" t="s">
        <v>480</v>
      </c>
    </row>
    <row r="10900">
      <c r="L10900" s="116"/>
      <c r="M10900" s="116"/>
      <c r="N10900" s="116"/>
      <c r="O10900" s="116"/>
      <c r="T10900" s="103"/>
      <c r="Y10900" s="130" t="s">
        <v>115</v>
      </c>
      <c r="Z10900" s="130" t="s">
        <v>379</v>
      </c>
    </row>
    <row r="10901">
      <c r="L10901" s="116"/>
      <c r="M10901" s="116"/>
      <c r="N10901" s="116"/>
      <c r="O10901" s="116"/>
      <c r="T10901" s="103"/>
      <c r="Y10901" s="130" t="s">
        <v>91</v>
      </c>
      <c r="Z10901" s="130" t="s">
        <v>483</v>
      </c>
    </row>
    <row r="10902">
      <c r="L10902" s="116"/>
      <c r="M10902" s="116"/>
      <c r="N10902" s="116"/>
      <c r="O10902" s="116"/>
      <c r="T10902" s="103"/>
      <c r="Y10902" s="130" t="s">
        <v>249</v>
      </c>
      <c r="Z10902" s="130" t="s">
        <v>447</v>
      </c>
    </row>
    <row r="10903">
      <c r="L10903" s="116"/>
      <c r="M10903" s="116"/>
      <c r="N10903" s="116"/>
      <c r="O10903" s="116"/>
      <c r="T10903" s="103"/>
      <c r="Y10903" s="130" t="s">
        <v>155</v>
      </c>
      <c r="Z10903" s="130" t="s">
        <v>372</v>
      </c>
    </row>
    <row r="10904">
      <c r="L10904" s="116"/>
      <c r="M10904" s="116"/>
      <c r="N10904" s="116"/>
      <c r="O10904" s="116"/>
      <c r="T10904" s="103"/>
      <c r="Y10904" s="130" t="s">
        <v>582</v>
      </c>
      <c r="Z10904" s="130" t="s">
        <v>451</v>
      </c>
    </row>
    <row r="10905">
      <c r="L10905" s="116"/>
      <c r="M10905" s="116"/>
      <c r="N10905" s="116"/>
      <c r="O10905" s="116"/>
      <c r="T10905" s="103"/>
      <c r="Y10905" s="130" t="s">
        <v>99</v>
      </c>
      <c r="Z10905" s="130" t="s">
        <v>414</v>
      </c>
    </row>
    <row r="10906">
      <c r="L10906" s="116"/>
      <c r="M10906" s="116"/>
      <c r="N10906" s="116"/>
      <c r="O10906" s="116"/>
      <c r="T10906" s="103"/>
      <c r="Y10906" s="130" t="s">
        <v>255</v>
      </c>
      <c r="Z10906" s="130" t="s">
        <v>425</v>
      </c>
    </row>
    <row r="10907">
      <c r="L10907" s="116"/>
      <c r="M10907" s="116"/>
      <c r="N10907" s="116"/>
      <c r="O10907" s="116"/>
      <c r="T10907" s="103"/>
      <c r="Y10907" s="130" t="s">
        <v>103</v>
      </c>
      <c r="Z10907" s="130" t="s">
        <v>464</v>
      </c>
    </row>
    <row r="10908">
      <c r="L10908" s="116"/>
      <c r="M10908" s="116"/>
      <c r="N10908" s="116"/>
      <c r="O10908" s="116"/>
      <c r="T10908" s="103"/>
      <c r="Y10908" s="130" t="s">
        <v>75</v>
      </c>
      <c r="Z10908" s="130" t="s">
        <v>398</v>
      </c>
    </row>
    <row r="10909">
      <c r="L10909" s="116"/>
      <c r="M10909" s="116"/>
      <c r="N10909" s="116"/>
      <c r="O10909" s="116"/>
      <c r="T10909" s="103"/>
      <c r="Y10909" s="130" t="s">
        <v>131</v>
      </c>
      <c r="Z10909" s="130" t="s">
        <v>432</v>
      </c>
    </row>
    <row r="10910">
      <c r="L10910" s="116"/>
      <c r="M10910" s="116"/>
      <c r="N10910" s="116"/>
      <c r="O10910" s="116"/>
      <c r="T10910" s="103"/>
      <c r="Y10910" s="130" t="s">
        <v>129</v>
      </c>
      <c r="Z10910" s="130" t="s">
        <v>372</v>
      </c>
    </row>
    <row r="10911">
      <c r="L10911" s="116"/>
      <c r="M10911" s="116"/>
      <c r="N10911" s="116"/>
      <c r="O10911" s="116"/>
      <c r="T10911" s="103"/>
      <c r="Y10911" s="130" t="s">
        <v>89</v>
      </c>
      <c r="Z10911" s="130" t="s">
        <v>417</v>
      </c>
    </row>
    <row r="10912">
      <c r="L10912" s="116"/>
      <c r="M10912" s="116"/>
      <c r="N10912" s="116"/>
      <c r="O10912" s="116"/>
      <c r="T10912" s="103"/>
      <c r="Y10912" s="130" t="s">
        <v>165</v>
      </c>
      <c r="Z10912" s="130" t="s">
        <v>478</v>
      </c>
    </row>
    <row r="10913">
      <c r="L10913" s="116"/>
      <c r="M10913" s="116"/>
      <c r="N10913" s="116"/>
      <c r="O10913" s="116"/>
      <c r="T10913" s="103"/>
      <c r="Y10913" s="130" t="s">
        <v>205</v>
      </c>
      <c r="Z10913" s="130" t="s">
        <v>372</v>
      </c>
    </row>
    <row r="10914">
      <c r="L10914" s="116"/>
      <c r="M10914" s="116"/>
      <c r="N10914" s="116"/>
      <c r="O10914" s="116"/>
      <c r="T10914" s="103"/>
      <c r="Y10914" s="130" t="s">
        <v>60</v>
      </c>
      <c r="Z10914" s="130" t="s">
        <v>417</v>
      </c>
    </row>
    <row r="10915">
      <c r="L10915" s="116"/>
      <c r="M10915" s="116"/>
      <c r="N10915" s="116"/>
      <c r="O10915" s="116"/>
      <c r="T10915" s="103"/>
      <c r="Y10915" s="130" t="s">
        <v>135</v>
      </c>
      <c r="Z10915" s="130" t="s">
        <v>459</v>
      </c>
    </row>
    <row r="10916">
      <c r="L10916" s="116"/>
      <c r="M10916" s="116"/>
      <c r="N10916" s="116"/>
      <c r="O10916" s="116"/>
      <c r="T10916" s="103"/>
      <c r="Y10916" s="130" t="s">
        <v>209</v>
      </c>
      <c r="Z10916" s="130" t="s">
        <v>490</v>
      </c>
    </row>
    <row r="10917">
      <c r="L10917" s="116"/>
      <c r="M10917" s="116"/>
      <c r="N10917" s="116"/>
      <c r="O10917" s="116"/>
      <c r="T10917" s="103"/>
      <c r="Y10917" s="130" t="s">
        <v>189</v>
      </c>
      <c r="Z10917" s="130" t="s">
        <v>490</v>
      </c>
    </row>
    <row r="10918">
      <c r="L10918" s="116"/>
      <c r="M10918" s="116"/>
      <c r="N10918" s="116"/>
      <c r="O10918" s="116"/>
      <c r="T10918" s="103"/>
      <c r="Y10918" s="130" t="s">
        <v>179</v>
      </c>
      <c r="Z10918" s="130" t="s">
        <v>490</v>
      </c>
    </row>
    <row r="10919">
      <c r="L10919" s="116"/>
      <c r="M10919" s="116"/>
      <c r="N10919" s="116"/>
      <c r="O10919" s="116"/>
      <c r="T10919" s="103"/>
      <c r="Y10919" s="130" t="s">
        <v>183</v>
      </c>
      <c r="Z10919" s="130" t="s">
        <v>490</v>
      </c>
    </row>
    <row r="10920">
      <c r="L10920" s="116"/>
      <c r="M10920" s="116"/>
      <c r="N10920" s="116"/>
      <c r="O10920" s="116"/>
      <c r="T10920" s="103"/>
      <c r="Y10920" s="130" t="s">
        <v>211</v>
      </c>
      <c r="Z10920" s="130" t="s">
        <v>492</v>
      </c>
    </row>
    <row r="10921">
      <c r="L10921" s="116"/>
      <c r="M10921" s="116"/>
      <c r="N10921" s="116"/>
      <c r="O10921" s="116"/>
      <c r="T10921" s="103"/>
      <c r="Y10921" s="130" t="s">
        <v>109</v>
      </c>
      <c r="Z10921" s="130" t="s">
        <v>490</v>
      </c>
    </row>
    <row r="10922">
      <c r="L10922" s="116"/>
      <c r="M10922" s="116"/>
      <c r="N10922" s="116"/>
      <c r="O10922" s="116"/>
      <c r="T10922" s="103"/>
      <c r="Y10922" s="130" t="s">
        <v>77</v>
      </c>
      <c r="Z10922" s="130" t="s">
        <v>427</v>
      </c>
    </row>
    <row r="10923">
      <c r="L10923" s="116"/>
      <c r="M10923" s="116"/>
      <c r="N10923" s="116"/>
      <c r="O10923" s="116"/>
      <c r="T10923" s="103"/>
      <c r="Y10923" s="130" t="s">
        <v>629</v>
      </c>
      <c r="Z10923" s="130" t="s">
        <v>455</v>
      </c>
    </row>
    <row r="10924">
      <c r="L10924" s="116"/>
      <c r="M10924" s="116"/>
      <c r="N10924" s="116"/>
      <c r="O10924" s="116"/>
      <c r="T10924" s="103"/>
      <c r="Y10924" s="130" t="s">
        <v>163</v>
      </c>
      <c r="Z10924" s="130" t="s">
        <v>372</v>
      </c>
    </row>
    <row r="10925">
      <c r="L10925" s="116"/>
      <c r="M10925" s="116"/>
      <c r="N10925" s="116"/>
      <c r="O10925" s="116"/>
      <c r="T10925" s="103"/>
      <c r="Y10925" s="130" t="s">
        <v>111</v>
      </c>
      <c r="Z10925" s="130" t="s">
        <v>372</v>
      </c>
    </row>
    <row r="10926">
      <c r="L10926" s="116"/>
      <c r="M10926" s="116"/>
      <c r="N10926" s="116"/>
      <c r="O10926" s="116"/>
      <c r="T10926" s="103"/>
      <c r="Y10926" s="130" t="s">
        <v>127</v>
      </c>
      <c r="Z10926" s="130" t="s">
        <v>372</v>
      </c>
    </row>
    <row r="10927">
      <c r="L10927" s="116"/>
      <c r="M10927" s="116"/>
      <c r="N10927" s="116"/>
      <c r="O10927" s="116"/>
      <c r="T10927" s="103"/>
      <c r="Y10927" s="130" t="s">
        <v>191</v>
      </c>
      <c r="Z10927" s="130" t="s">
        <v>384</v>
      </c>
    </row>
    <row r="10928">
      <c r="L10928" s="116"/>
      <c r="M10928" s="116"/>
      <c r="N10928" s="116"/>
      <c r="O10928" s="116"/>
      <c r="T10928" s="103"/>
      <c r="Y10928" s="130" t="s">
        <v>213</v>
      </c>
      <c r="Z10928" s="130" t="s">
        <v>492</v>
      </c>
    </row>
    <row r="10929">
      <c r="L10929" s="116"/>
      <c r="M10929" s="116"/>
      <c r="N10929" s="116"/>
      <c r="O10929" s="116"/>
      <c r="T10929" s="103"/>
      <c r="Y10929" s="130" t="s">
        <v>167</v>
      </c>
      <c r="Z10929" s="130" t="s">
        <v>372</v>
      </c>
    </row>
    <row r="10930">
      <c r="L10930" s="116"/>
      <c r="M10930" s="116"/>
      <c r="N10930" s="116"/>
      <c r="O10930" s="116"/>
      <c r="T10930" s="103"/>
      <c r="Y10930" s="130" t="s">
        <v>542</v>
      </c>
      <c r="Z10930" s="130" t="s">
        <v>421</v>
      </c>
    </row>
    <row r="10931">
      <c r="L10931" s="116"/>
      <c r="M10931" s="116"/>
      <c r="N10931" s="116"/>
      <c r="O10931" s="116"/>
      <c r="T10931" s="103"/>
      <c r="Y10931" s="130" t="s">
        <v>221</v>
      </c>
      <c r="Z10931" s="130" t="s">
        <v>490</v>
      </c>
    </row>
    <row r="10932">
      <c r="L10932" s="116"/>
      <c r="M10932" s="116"/>
      <c r="N10932" s="116"/>
      <c r="O10932" s="116"/>
      <c r="T10932" s="103"/>
      <c r="Y10932" s="130" t="s">
        <v>87</v>
      </c>
      <c r="Z10932" s="130" t="s">
        <v>439</v>
      </c>
    </row>
    <row r="10933">
      <c r="L10933" s="116"/>
      <c r="M10933" s="116"/>
      <c r="N10933" s="116"/>
      <c r="O10933" s="116"/>
      <c r="T10933" s="103"/>
      <c r="Y10933" s="130" t="s">
        <v>125</v>
      </c>
      <c r="Z10933" s="130" t="s">
        <v>367</v>
      </c>
    </row>
    <row r="10934">
      <c r="L10934" s="116"/>
      <c r="M10934" s="116"/>
      <c r="N10934" s="116"/>
      <c r="O10934" s="116"/>
      <c r="T10934" s="103"/>
      <c r="Y10934" s="130" t="s">
        <v>175</v>
      </c>
      <c r="Z10934" s="130" t="s">
        <v>498</v>
      </c>
    </row>
    <row r="10935">
      <c r="L10935" s="116"/>
      <c r="M10935" s="116"/>
      <c r="N10935" s="116"/>
      <c r="O10935" s="116"/>
      <c r="T10935" s="103"/>
      <c r="Y10935" s="130" t="s">
        <v>83</v>
      </c>
      <c r="Z10935" s="130" t="s">
        <v>427</v>
      </c>
    </row>
    <row r="10936">
      <c r="L10936" s="116"/>
      <c r="M10936" s="116"/>
      <c r="N10936" s="116"/>
      <c r="O10936" s="116"/>
      <c r="T10936" s="103"/>
      <c r="Y10936" s="130" t="s">
        <v>621</v>
      </c>
      <c r="Z10936" s="130" t="s">
        <v>490</v>
      </c>
    </row>
    <row r="10937">
      <c r="L10937" s="116"/>
      <c r="M10937" s="116"/>
      <c r="N10937" s="116"/>
      <c r="O10937" s="116"/>
      <c r="T10937" s="103"/>
      <c r="Y10937" s="130" t="s">
        <v>121</v>
      </c>
      <c r="Z10937" s="130" t="s">
        <v>367</v>
      </c>
    </row>
    <row r="10938">
      <c r="L10938" s="116"/>
      <c r="M10938" s="116"/>
      <c r="N10938" s="116"/>
      <c r="O10938" s="116"/>
      <c r="T10938" s="103"/>
      <c r="Y10938" s="130" t="s">
        <v>65</v>
      </c>
      <c r="Z10938" s="130" t="s">
        <v>417</v>
      </c>
    </row>
    <row r="10939">
      <c r="L10939" s="116"/>
      <c r="M10939" s="116"/>
      <c r="N10939" s="116"/>
      <c r="O10939" s="116"/>
      <c r="T10939" s="103"/>
      <c r="Y10939" s="130" t="s">
        <v>616</v>
      </c>
      <c r="Z10939" s="130" t="s">
        <v>432</v>
      </c>
    </row>
    <row r="10940">
      <c r="L10940" s="116"/>
      <c r="M10940" s="116"/>
      <c r="N10940" s="116"/>
      <c r="O10940" s="116"/>
      <c r="T10940" s="103"/>
      <c r="Y10940" s="130" t="s">
        <v>67</v>
      </c>
      <c r="Z10940" s="130" t="s">
        <v>435</v>
      </c>
    </row>
    <row r="10941">
      <c r="L10941" s="116"/>
      <c r="M10941" s="116"/>
      <c r="N10941" s="116"/>
      <c r="O10941" s="116"/>
      <c r="T10941" s="103"/>
      <c r="Y10941" s="130" t="s">
        <v>611</v>
      </c>
      <c r="Z10941" s="130" t="s">
        <v>404</v>
      </c>
    </row>
    <row r="10942">
      <c r="L10942" s="116"/>
      <c r="M10942" s="116"/>
      <c r="N10942" s="116"/>
      <c r="O10942" s="116"/>
      <c r="T10942" s="103"/>
      <c r="Y10942" s="130" t="s">
        <v>69</v>
      </c>
      <c r="Z10942" s="130" t="s">
        <v>468</v>
      </c>
    </row>
    <row r="10943">
      <c r="L10943" s="116"/>
      <c r="M10943" s="116"/>
      <c r="N10943" s="116"/>
      <c r="O10943" s="116"/>
      <c r="T10943" s="103"/>
      <c r="Y10943" s="130" t="s">
        <v>243</v>
      </c>
      <c r="Z10943" s="130" t="s">
        <v>486</v>
      </c>
    </row>
    <row r="10944">
      <c r="L10944" s="116"/>
      <c r="M10944" s="116"/>
      <c r="N10944" s="116"/>
      <c r="O10944" s="116"/>
      <c r="T10944" s="103"/>
      <c r="Y10944" s="130" t="s">
        <v>101</v>
      </c>
      <c r="Z10944" s="130" t="s">
        <v>374</v>
      </c>
    </row>
    <row r="10945">
      <c r="L10945" s="116"/>
      <c r="M10945" s="116"/>
      <c r="N10945" s="116"/>
      <c r="O10945" s="116"/>
      <c r="T10945" s="103"/>
      <c r="Y10945" s="130" t="s">
        <v>133</v>
      </c>
      <c r="Z10945" s="130" t="s">
        <v>392</v>
      </c>
    </row>
    <row r="10946">
      <c r="L10946" s="116"/>
      <c r="M10946" s="116"/>
      <c r="N10946" s="116"/>
      <c r="O10946" s="116"/>
      <c r="T10946" s="103"/>
      <c r="Y10946" s="130" t="s">
        <v>137</v>
      </c>
      <c r="Z10946" s="130" t="s">
        <v>392</v>
      </c>
    </row>
    <row r="10947">
      <c r="L10947" s="116"/>
      <c r="M10947" s="116"/>
      <c r="N10947" s="116"/>
      <c r="O10947" s="116"/>
      <c r="T10947" s="103"/>
      <c r="Y10947" s="130" t="s">
        <v>139</v>
      </c>
      <c r="Z10947" s="130" t="s">
        <v>427</v>
      </c>
    </row>
    <row r="10948">
      <c r="L10948" s="116"/>
      <c r="M10948" s="116"/>
      <c r="N10948" s="116"/>
      <c r="O10948" s="116"/>
      <c r="T10948" s="103"/>
      <c r="Y10948" s="130" t="s">
        <v>247</v>
      </c>
      <c r="Z10948" s="130" t="s">
        <v>492</v>
      </c>
    </row>
    <row r="10949">
      <c r="L10949" s="116"/>
      <c r="M10949" s="116"/>
      <c r="N10949" s="116"/>
      <c r="O10949" s="116"/>
      <c r="T10949" s="103"/>
      <c r="Y10949" s="130" t="s">
        <v>81</v>
      </c>
      <c r="Z10949" s="130" t="s">
        <v>413</v>
      </c>
    </row>
    <row r="10950">
      <c r="L10950" s="116"/>
      <c r="M10950" s="116"/>
      <c r="N10950" s="116"/>
      <c r="O10950" s="116"/>
      <c r="T10950" s="103"/>
      <c r="Y10950" s="130" t="s">
        <v>97</v>
      </c>
      <c r="Z10950" s="130" t="s">
        <v>471</v>
      </c>
    </row>
    <row r="10951">
      <c r="L10951" s="116"/>
      <c r="M10951" s="116"/>
      <c r="N10951" s="116"/>
      <c r="O10951" s="116"/>
      <c r="T10951" s="103"/>
      <c r="Y10951" s="130" t="s">
        <v>123</v>
      </c>
      <c r="Z10951" s="130" t="s">
        <v>480</v>
      </c>
    </row>
    <row r="10952">
      <c r="L10952" s="116"/>
      <c r="M10952" s="116"/>
      <c r="N10952" s="116"/>
      <c r="O10952" s="116"/>
      <c r="T10952" s="103"/>
      <c r="Y10952" s="130" t="s">
        <v>115</v>
      </c>
      <c r="Z10952" s="130" t="s">
        <v>379</v>
      </c>
    </row>
    <row r="10953">
      <c r="L10953" s="116"/>
      <c r="M10953" s="116"/>
      <c r="N10953" s="116"/>
      <c r="O10953" s="116"/>
      <c r="T10953" s="103"/>
      <c r="Y10953" s="130" t="s">
        <v>91</v>
      </c>
      <c r="Z10953" s="130" t="s">
        <v>483</v>
      </c>
    </row>
    <row r="10954">
      <c r="L10954" s="116"/>
      <c r="M10954" s="116"/>
      <c r="N10954" s="116"/>
      <c r="O10954" s="116"/>
      <c r="T10954" s="103"/>
      <c r="Y10954" s="130" t="s">
        <v>249</v>
      </c>
      <c r="Z10954" s="130" t="s">
        <v>447</v>
      </c>
    </row>
    <row r="10955">
      <c r="L10955" s="116"/>
      <c r="M10955" s="116"/>
      <c r="N10955" s="116"/>
      <c r="O10955" s="116"/>
      <c r="T10955" s="103"/>
      <c r="Y10955" s="130" t="s">
        <v>155</v>
      </c>
      <c r="Z10955" s="130" t="s">
        <v>372</v>
      </c>
    </row>
    <row r="10956">
      <c r="L10956" s="116"/>
      <c r="M10956" s="116"/>
      <c r="N10956" s="116"/>
      <c r="O10956" s="116"/>
      <c r="T10956" s="103"/>
      <c r="Y10956" s="130" t="s">
        <v>582</v>
      </c>
      <c r="Z10956" s="130" t="s">
        <v>451</v>
      </c>
    </row>
    <row r="10957">
      <c r="L10957" s="116"/>
      <c r="M10957" s="116"/>
      <c r="N10957" s="116"/>
      <c r="O10957" s="116"/>
      <c r="T10957" s="103"/>
      <c r="Y10957" s="130" t="s">
        <v>99</v>
      </c>
      <c r="Z10957" s="130" t="s">
        <v>414</v>
      </c>
    </row>
    <row r="10958">
      <c r="L10958" s="116"/>
      <c r="M10958" s="116"/>
      <c r="N10958" s="116"/>
      <c r="O10958" s="116"/>
      <c r="T10958" s="103"/>
      <c r="Y10958" s="130" t="s">
        <v>255</v>
      </c>
      <c r="Z10958" s="130" t="s">
        <v>425</v>
      </c>
    </row>
    <row r="10959">
      <c r="L10959" s="116"/>
      <c r="M10959" s="116"/>
      <c r="N10959" s="116"/>
      <c r="O10959" s="116"/>
      <c r="T10959" s="103"/>
      <c r="Y10959" s="130" t="s">
        <v>103</v>
      </c>
      <c r="Z10959" s="130" t="s">
        <v>464</v>
      </c>
    </row>
    <row r="10960">
      <c r="L10960" s="116"/>
      <c r="M10960" s="116"/>
      <c r="N10960" s="116"/>
      <c r="O10960" s="116"/>
      <c r="T10960" s="103"/>
      <c r="Y10960" s="130" t="s">
        <v>75</v>
      </c>
      <c r="Z10960" s="130" t="s">
        <v>398</v>
      </c>
    </row>
    <row r="10961">
      <c r="L10961" s="116"/>
      <c r="M10961" s="116"/>
      <c r="N10961" s="116"/>
      <c r="O10961" s="116"/>
      <c r="T10961" s="103"/>
      <c r="Y10961" s="130" t="s">
        <v>131</v>
      </c>
      <c r="Z10961" s="130" t="s">
        <v>432</v>
      </c>
    </row>
    <row r="10962">
      <c r="L10962" s="116"/>
      <c r="M10962" s="116"/>
      <c r="N10962" s="116"/>
      <c r="O10962" s="116"/>
      <c r="T10962" s="103"/>
      <c r="Y10962" s="130" t="s">
        <v>193</v>
      </c>
      <c r="Z10962" s="130" t="s">
        <v>490</v>
      </c>
    </row>
    <row r="10963">
      <c r="L10963" s="116"/>
      <c r="M10963" s="116"/>
      <c r="N10963" s="116"/>
      <c r="O10963" s="116"/>
      <c r="T10963" s="103"/>
      <c r="Y10963" s="130" t="s">
        <v>197</v>
      </c>
      <c r="Z10963" s="130" t="s">
        <v>490</v>
      </c>
    </row>
    <row r="10964">
      <c r="L10964" s="116"/>
      <c r="M10964" s="116"/>
      <c r="N10964" s="116"/>
      <c r="O10964" s="116"/>
      <c r="T10964" s="103"/>
      <c r="Y10964" s="130" t="s">
        <v>129</v>
      </c>
      <c r="Z10964" s="130" t="s">
        <v>372</v>
      </c>
    </row>
    <row r="10965">
      <c r="L10965" s="116"/>
      <c r="M10965" s="116"/>
      <c r="N10965" s="116"/>
      <c r="O10965" s="116"/>
      <c r="T10965" s="103"/>
      <c r="Y10965" s="130" t="s">
        <v>89</v>
      </c>
      <c r="Z10965" s="130" t="s">
        <v>417</v>
      </c>
    </row>
    <row r="10966">
      <c r="L10966" s="116"/>
      <c r="M10966" s="116"/>
      <c r="N10966" s="116"/>
      <c r="O10966" s="116"/>
      <c r="T10966" s="103"/>
      <c r="Y10966" s="130" t="s">
        <v>165</v>
      </c>
      <c r="Z10966" s="130" t="s">
        <v>478</v>
      </c>
    </row>
    <row r="10967">
      <c r="L10967" s="116"/>
      <c r="M10967" s="116"/>
      <c r="N10967" s="116"/>
      <c r="O10967" s="116"/>
      <c r="T10967" s="103"/>
      <c r="Y10967" s="130" t="s">
        <v>205</v>
      </c>
      <c r="Z10967" s="130" t="s">
        <v>372</v>
      </c>
    </row>
    <row r="10968">
      <c r="L10968" s="116"/>
      <c r="M10968" s="116"/>
      <c r="N10968" s="116"/>
      <c r="O10968" s="116"/>
      <c r="T10968" s="103"/>
      <c r="Y10968" s="130" t="s">
        <v>60</v>
      </c>
      <c r="Z10968" s="130" t="s">
        <v>417</v>
      </c>
    </row>
    <row r="10969">
      <c r="L10969" s="116"/>
      <c r="M10969" s="116"/>
      <c r="N10969" s="116"/>
      <c r="O10969" s="116"/>
      <c r="T10969" s="103"/>
      <c r="Y10969" s="130" t="s">
        <v>135</v>
      </c>
      <c r="Z10969" s="130" t="s">
        <v>459</v>
      </c>
    </row>
    <row r="10970">
      <c r="L10970" s="116"/>
      <c r="M10970" s="116"/>
      <c r="N10970" s="116"/>
      <c r="O10970" s="116"/>
      <c r="T10970" s="103"/>
      <c r="Y10970" s="130" t="s">
        <v>189</v>
      </c>
      <c r="Z10970" s="130" t="s">
        <v>490</v>
      </c>
    </row>
    <row r="10971">
      <c r="L10971" s="116"/>
      <c r="M10971" s="116"/>
      <c r="N10971" s="116"/>
      <c r="O10971" s="116"/>
      <c r="T10971" s="103"/>
      <c r="Y10971" s="130" t="s">
        <v>183</v>
      </c>
      <c r="Z10971" s="130" t="s">
        <v>490</v>
      </c>
    </row>
    <row r="10972">
      <c r="L10972" s="116"/>
      <c r="M10972" s="116"/>
      <c r="N10972" s="116"/>
      <c r="O10972" s="116"/>
      <c r="T10972" s="103"/>
      <c r="Y10972" s="130" t="s">
        <v>211</v>
      </c>
      <c r="Z10972" s="130" t="s">
        <v>492</v>
      </c>
    </row>
    <row r="10973">
      <c r="L10973" s="116"/>
      <c r="M10973" s="116"/>
      <c r="N10973" s="116"/>
      <c r="O10973" s="116"/>
      <c r="T10973" s="103"/>
      <c r="Y10973" s="130" t="s">
        <v>109</v>
      </c>
      <c r="Z10973" s="130" t="s">
        <v>490</v>
      </c>
    </row>
    <row r="10974">
      <c r="L10974" s="116"/>
      <c r="M10974" s="116"/>
      <c r="N10974" s="116"/>
      <c r="O10974" s="116"/>
      <c r="T10974" s="103"/>
      <c r="Y10974" s="130" t="s">
        <v>77</v>
      </c>
      <c r="Z10974" s="130" t="s">
        <v>427</v>
      </c>
    </row>
    <row r="10975">
      <c r="L10975" s="116"/>
      <c r="M10975" s="116"/>
      <c r="N10975" s="116"/>
      <c r="O10975" s="116"/>
      <c r="T10975" s="103"/>
      <c r="Y10975" s="130" t="s">
        <v>629</v>
      </c>
      <c r="Z10975" s="130" t="s">
        <v>455</v>
      </c>
    </row>
    <row r="10976">
      <c r="L10976" s="116"/>
      <c r="M10976" s="116"/>
      <c r="N10976" s="116"/>
      <c r="O10976" s="116"/>
      <c r="T10976" s="103"/>
      <c r="Y10976" s="130" t="s">
        <v>163</v>
      </c>
      <c r="Z10976" s="130" t="s">
        <v>372</v>
      </c>
    </row>
    <row r="10977">
      <c r="L10977" s="116"/>
      <c r="M10977" s="116"/>
      <c r="N10977" s="116"/>
      <c r="O10977" s="116"/>
      <c r="T10977" s="103"/>
      <c r="Y10977" s="130" t="s">
        <v>111</v>
      </c>
      <c r="Z10977" s="130" t="s">
        <v>372</v>
      </c>
    </row>
    <row r="10978">
      <c r="L10978" s="116"/>
      <c r="M10978" s="116"/>
      <c r="N10978" s="116"/>
      <c r="O10978" s="116"/>
      <c r="T10978" s="103"/>
      <c r="Y10978" s="130" t="s">
        <v>127</v>
      </c>
      <c r="Z10978" s="130" t="s">
        <v>372</v>
      </c>
    </row>
    <row r="10979">
      <c r="L10979" s="116"/>
      <c r="M10979" s="116"/>
      <c r="N10979" s="116"/>
      <c r="O10979" s="116"/>
      <c r="T10979" s="103"/>
      <c r="Y10979" s="130" t="s">
        <v>191</v>
      </c>
      <c r="Z10979" s="130" t="s">
        <v>384</v>
      </c>
    </row>
    <row r="10980">
      <c r="L10980" s="116"/>
      <c r="M10980" s="116"/>
      <c r="N10980" s="116"/>
      <c r="O10980" s="116"/>
      <c r="T10980" s="103"/>
      <c r="Y10980" s="130" t="s">
        <v>213</v>
      </c>
      <c r="Z10980" s="130" t="s">
        <v>492</v>
      </c>
    </row>
    <row r="10981">
      <c r="L10981" s="116"/>
      <c r="M10981" s="116"/>
      <c r="N10981" s="116"/>
      <c r="O10981" s="116"/>
      <c r="T10981" s="103"/>
      <c r="Y10981" s="130" t="s">
        <v>167</v>
      </c>
      <c r="Z10981" s="130" t="s">
        <v>372</v>
      </c>
    </row>
    <row r="10982">
      <c r="L10982" s="116"/>
      <c r="M10982" s="116"/>
      <c r="N10982" s="116"/>
      <c r="O10982" s="116"/>
      <c r="T10982" s="103"/>
      <c r="Y10982" s="130" t="s">
        <v>542</v>
      </c>
      <c r="Z10982" s="130" t="s">
        <v>421</v>
      </c>
    </row>
    <row r="10983">
      <c r="L10983" s="116"/>
      <c r="M10983" s="116"/>
      <c r="N10983" s="116"/>
      <c r="O10983" s="116"/>
      <c r="T10983" s="103"/>
      <c r="Y10983" s="130" t="s">
        <v>87</v>
      </c>
      <c r="Z10983" s="130" t="s">
        <v>439</v>
      </c>
    </row>
    <row r="10984">
      <c r="L10984" s="116"/>
      <c r="M10984" s="116"/>
      <c r="N10984" s="116"/>
      <c r="O10984" s="116"/>
      <c r="T10984" s="103"/>
      <c r="Y10984" s="130" t="s">
        <v>125</v>
      </c>
      <c r="Z10984" s="130" t="s">
        <v>367</v>
      </c>
    </row>
    <row r="10985">
      <c r="L10985" s="116"/>
      <c r="M10985" s="116"/>
      <c r="N10985" s="116"/>
      <c r="O10985" s="116"/>
      <c r="T10985" s="103"/>
      <c r="Y10985" s="130" t="s">
        <v>175</v>
      </c>
      <c r="Z10985" s="130" t="s">
        <v>498</v>
      </c>
    </row>
    <row r="10986">
      <c r="L10986" s="116"/>
      <c r="M10986" s="116"/>
      <c r="N10986" s="116"/>
      <c r="O10986" s="116"/>
      <c r="T10986" s="103"/>
      <c r="Y10986" s="130" t="s">
        <v>83</v>
      </c>
      <c r="Z10986" s="130" t="s">
        <v>427</v>
      </c>
    </row>
    <row r="10987">
      <c r="L10987" s="116"/>
      <c r="M10987" s="116"/>
      <c r="N10987" s="116"/>
      <c r="O10987" s="116"/>
      <c r="T10987" s="103"/>
      <c r="Y10987" s="130" t="s">
        <v>621</v>
      </c>
      <c r="Z10987" s="130" t="s">
        <v>490</v>
      </c>
    </row>
    <row r="10988">
      <c r="L10988" s="116"/>
      <c r="M10988" s="116"/>
      <c r="N10988" s="116"/>
      <c r="O10988" s="116"/>
      <c r="T10988" s="103"/>
      <c r="Y10988" s="130" t="s">
        <v>121</v>
      </c>
      <c r="Z10988" s="130" t="s">
        <v>367</v>
      </c>
    </row>
    <row r="10989">
      <c r="L10989" s="116"/>
      <c r="M10989" s="116"/>
      <c r="N10989" s="116"/>
      <c r="O10989" s="116"/>
      <c r="T10989" s="103"/>
      <c r="Y10989" s="130" t="s">
        <v>65</v>
      </c>
      <c r="Z10989" s="130" t="s">
        <v>417</v>
      </c>
    </row>
    <row r="10990">
      <c r="L10990" s="116"/>
      <c r="M10990" s="116"/>
      <c r="N10990" s="116"/>
      <c r="O10990" s="116"/>
      <c r="T10990" s="103"/>
      <c r="Y10990" s="130" t="s">
        <v>616</v>
      </c>
      <c r="Z10990" s="130" t="s">
        <v>432</v>
      </c>
    </row>
    <row r="10991">
      <c r="L10991" s="116"/>
      <c r="M10991" s="116"/>
      <c r="N10991" s="116"/>
      <c r="O10991" s="116"/>
      <c r="T10991" s="103"/>
      <c r="Y10991" s="130" t="s">
        <v>67</v>
      </c>
      <c r="Z10991" s="130" t="s">
        <v>435</v>
      </c>
    </row>
    <row r="10992">
      <c r="L10992" s="116"/>
      <c r="M10992" s="116"/>
      <c r="N10992" s="116"/>
      <c r="O10992" s="116"/>
      <c r="T10992" s="103"/>
      <c r="Y10992" s="130" t="s">
        <v>611</v>
      </c>
      <c r="Z10992" s="130" t="s">
        <v>404</v>
      </c>
    </row>
    <row r="10993">
      <c r="L10993" s="116"/>
      <c r="M10993" s="116"/>
      <c r="N10993" s="116"/>
      <c r="O10993" s="116"/>
      <c r="T10993" s="103"/>
      <c r="Y10993" s="130" t="s">
        <v>69</v>
      </c>
      <c r="Z10993" s="130" t="s">
        <v>468</v>
      </c>
    </row>
    <row r="10994">
      <c r="L10994" s="116"/>
      <c r="M10994" s="116"/>
      <c r="N10994" s="116"/>
      <c r="O10994" s="116"/>
      <c r="T10994" s="103"/>
      <c r="Y10994" s="130" t="s">
        <v>243</v>
      </c>
      <c r="Z10994" s="130" t="s">
        <v>486</v>
      </c>
    </row>
    <row r="10995">
      <c r="L10995" s="116"/>
      <c r="M10995" s="116"/>
      <c r="N10995" s="116"/>
      <c r="O10995" s="116"/>
      <c r="T10995" s="103"/>
      <c r="Y10995" s="130" t="s">
        <v>101</v>
      </c>
      <c r="Z10995" s="130" t="s">
        <v>374</v>
      </c>
    </row>
    <row r="10996">
      <c r="L10996" s="116"/>
      <c r="M10996" s="116"/>
      <c r="N10996" s="116"/>
      <c r="O10996" s="116"/>
      <c r="T10996" s="103"/>
      <c r="Y10996" s="130" t="s">
        <v>133</v>
      </c>
      <c r="Z10996" s="130" t="s">
        <v>392</v>
      </c>
    </row>
    <row r="10997">
      <c r="L10997" s="116"/>
      <c r="M10997" s="116"/>
      <c r="N10997" s="116"/>
      <c r="O10997" s="116"/>
      <c r="T10997" s="103"/>
      <c r="Y10997" s="130" t="s">
        <v>137</v>
      </c>
      <c r="Z10997" s="130" t="s">
        <v>392</v>
      </c>
    </row>
    <row r="10998">
      <c r="L10998" s="116"/>
      <c r="M10998" s="116"/>
      <c r="N10998" s="116"/>
      <c r="O10998" s="116"/>
      <c r="T10998" s="103"/>
      <c r="Y10998" s="130" t="s">
        <v>139</v>
      </c>
      <c r="Z10998" s="130" t="s">
        <v>427</v>
      </c>
    </row>
    <row r="10999">
      <c r="L10999" s="116"/>
      <c r="M10999" s="116"/>
      <c r="N10999" s="116"/>
      <c r="O10999" s="116"/>
      <c r="T10999" s="103"/>
      <c r="Y10999" s="130" t="s">
        <v>247</v>
      </c>
      <c r="Z10999" s="130" t="s">
        <v>492</v>
      </c>
    </row>
    <row r="11000">
      <c r="L11000" s="116"/>
      <c r="M11000" s="116"/>
      <c r="N11000" s="116"/>
      <c r="O11000" s="116"/>
      <c r="T11000" s="103"/>
      <c r="Y11000" s="130" t="s">
        <v>81</v>
      </c>
      <c r="Z11000" s="130" t="s">
        <v>413</v>
      </c>
    </row>
    <row r="11001">
      <c r="L11001" s="116"/>
      <c r="M11001" s="116"/>
      <c r="N11001" s="116"/>
      <c r="O11001" s="116"/>
      <c r="T11001" s="103"/>
      <c r="Y11001" s="130" t="s">
        <v>97</v>
      </c>
      <c r="Z11001" s="130" t="s">
        <v>471</v>
      </c>
    </row>
    <row r="11002">
      <c r="L11002" s="116"/>
      <c r="M11002" s="116"/>
      <c r="N11002" s="116"/>
      <c r="O11002" s="116"/>
      <c r="T11002" s="103"/>
      <c r="Y11002" s="130" t="s">
        <v>123</v>
      </c>
      <c r="Z11002" s="130" t="s">
        <v>480</v>
      </c>
    </row>
    <row r="11003">
      <c r="L11003" s="116"/>
      <c r="M11003" s="116"/>
      <c r="N11003" s="116"/>
      <c r="O11003" s="116"/>
      <c r="T11003" s="103"/>
      <c r="Y11003" s="130" t="s">
        <v>115</v>
      </c>
      <c r="Z11003" s="130" t="s">
        <v>379</v>
      </c>
    </row>
    <row r="11004">
      <c r="L11004" s="116"/>
      <c r="M11004" s="116"/>
      <c r="N11004" s="116"/>
      <c r="O11004" s="116"/>
      <c r="T11004" s="103"/>
      <c r="Y11004" s="130" t="s">
        <v>91</v>
      </c>
      <c r="Z11004" s="130" t="s">
        <v>483</v>
      </c>
    </row>
    <row r="11005">
      <c r="L11005" s="116"/>
      <c r="M11005" s="116"/>
      <c r="N11005" s="116"/>
      <c r="O11005" s="116"/>
      <c r="T11005" s="103"/>
      <c r="Y11005" s="130" t="s">
        <v>249</v>
      </c>
      <c r="Z11005" s="130" t="s">
        <v>447</v>
      </c>
    </row>
    <row r="11006">
      <c r="L11006" s="116"/>
      <c r="M11006" s="116"/>
      <c r="N11006" s="116"/>
      <c r="O11006" s="116"/>
      <c r="T11006" s="103"/>
      <c r="Y11006" s="130" t="s">
        <v>155</v>
      </c>
      <c r="Z11006" s="130" t="s">
        <v>372</v>
      </c>
    </row>
    <row r="11007">
      <c r="L11007" s="116"/>
      <c r="M11007" s="116"/>
      <c r="N11007" s="116"/>
      <c r="O11007" s="116"/>
      <c r="T11007" s="103"/>
      <c r="Y11007" s="130" t="s">
        <v>253</v>
      </c>
      <c r="Z11007" s="130" t="s">
        <v>372</v>
      </c>
    </row>
    <row r="11008">
      <c r="L11008" s="116"/>
      <c r="M11008" s="116"/>
      <c r="N11008" s="116"/>
      <c r="O11008" s="116"/>
      <c r="T11008" s="103"/>
      <c r="Y11008" s="130" t="s">
        <v>582</v>
      </c>
      <c r="Z11008" s="130" t="s">
        <v>451</v>
      </c>
    </row>
    <row r="11009">
      <c r="L11009" s="116"/>
      <c r="M11009" s="116"/>
      <c r="N11009" s="116"/>
      <c r="O11009" s="116"/>
      <c r="T11009" s="103"/>
      <c r="Y11009" s="130" t="s">
        <v>99</v>
      </c>
      <c r="Z11009" s="130" t="s">
        <v>414</v>
      </c>
    </row>
    <row r="11010">
      <c r="L11010" s="116"/>
      <c r="M11010" s="116"/>
      <c r="N11010" s="116"/>
      <c r="O11010" s="116"/>
      <c r="T11010" s="103"/>
      <c r="Y11010" s="130" t="s">
        <v>255</v>
      </c>
      <c r="Z11010" s="130" t="s">
        <v>425</v>
      </c>
    </row>
    <row r="11011">
      <c r="L11011" s="116"/>
      <c r="M11011" s="116"/>
      <c r="N11011" s="116"/>
      <c r="O11011" s="116"/>
      <c r="T11011" s="103"/>
      <c r="Y11011" s="130" t="s">
        <v>103</v>
      </c>
      <c r="Z11011" s="130" t="s">
        <v>464</v>
      </c>
    </row>
    <row r="11012">
      <c r="L11012" s="116"/>
      <c r="M11012" s="116"/>
      <c r="N11012" s="116"/>
      <c r="O11012" s="116"/>
      <c r="T11012" s="103"/>
      <c r="Y11012" s="130" t="s">
        <v>75</v>
      </c>
      <c r="Z11012" s="130" t="s">
        <v>398</v>
      </c>
    </row>
    <row r="11013">
      <c r="L11013" s="116"/>
      <c r="M11013" s="116"/>
      <c r="N11013" s="116"/>
      <c r="O11013" s="116"/>
      <c r="T11013" s="103"/>
      <c r="Y11013" s="130" t="s">
        <v>131</v>
      </c>
      <c r="Z11013" s="130" t="s">
        <v>432</v>
      </c>
    </row>
    <row r="11014">
      <c r="L11014" s="116"/>
      <c r="M11014" s="116"/>
      <c r="N11014" s="116"/>
      <c r="O11014" s="116"/>
      <c r="T11014" s="103"/>
      <c r="Y11014" s="130" t="s">
        <v>197</v>
      </c>
      <c r="Z11014" s="130" t="s">
        <v>490</v>
      </c>
    </row>
    <row r="11015">
      <c r="L11015" s="116"/>
      <c r="M11015" s="116"/>
      <c r="N11015" s="116"/>
      <c r="O11015" s="116"/>
      <c r="T11015" s="103"/>
      <c r="Y11015" s="130" t="s">
        <v>129</v>
      </c>
      <c r="Z11015" s="130" t="s">
        <v>372</v>
      </c>
    </row>
    <row r="11016">
      <c r="L11016" s="116"/>
      <c r="M11016" s="116"/>
      <c r="N11016" s="116"/>
      <c r="O11016" s="116"/>
      <c r="T11016" s="103"/>
      <c r="Y11016" s="130" t="s">
        <v>89</v>
      </c>
      <c r="Z11016" s="130" t="s">
        <v>417</v>
      </c>
    </row>
    <row r="11017">
      <c r="L11017" s="116"/>
      <c r="M11017" s="116"/>
      <c r="N11017" s="116"/>
      <c r="O11017" s="116"/>
      <c r="T11017" s="103"/>
      <c r="Y11017" s="130" t="s">
        <v>165</v>
      </c>
      <c r="Z11017" s="130" t="s">
        <v>478</v>
      </c>
    </row>
    <row r="11018">
      <c r="L11018" s="116"/>
      <c r="M11018" s="116"/>
      <c r="N11018" s="116"/>
      <c r="O11018" s="116"/>
      <c r="T11018" s="103"/>
      <c r="Y11018" s="130" t="s">
        <v>205</v>
      </c>
      <c r="Z11018" s="130" t="s">
        <v>372</v>
      </c>
    </row>
    <row r="11019">
      <c r="L11019" s="116"/>
      <c r="M11019" s="116"/>
      <c r="N11019" s="116"/>
      <c r="O11019" s="116"/>
      <c r="T11019" s="103"/>
      <c r="Y11019" s="130" t="s">
        <v>60</v>
      </c>
      <c r="Z11019" s="130" t="s">
        <v>417</v>
      </c>
    </row>
    <row r="11020">
      <c r="L11020" s="116"/>
      <c r="M11020" s="116"/>
      <c r="N11020" s="116"/>
      <c r="O11020" s="116"/>
      <c r="T11020" s="103"/>
      <c r="Y11020" s="130" t="s">
        <v>135</v>
      </c>
      <c r="Z11020" s="130" t="s">
        <v>459</v>
      </c>
    </row>
    <row r="11021">
      <c r="L11021" s="116"/>
      <c r="M11021" s="116"/>
      <c r="N11021" s="116"/>
      <c r="O11021" s="116"/>
      <c r="T11021" s="103"/>
      <c r="Y11021" s="130" t="s">
        <v>189</v>
      </c>
      <c r="Z11021" s="130" t="s">
        <v>490</v>
      </c>
    </row>
    <row r="11022">
      <c r="L11022" s="116"/>
      <c r="M11022" s="116"/>
      <c r="N11022" s="116"/>
      <c r="O11022" s="116"/>
      <c r="T11022" s="103"/>
      <c r="Y11022" s="130" t="s">
        <v>183</v>
      </c>
      <c r="Z11022" s="130" t="s">
        <v>490</v>
      </c>
    </row>
    <row r="11023">
      <c r="L11023" s="116"/>
      <c r="M11023" s="116"/>
      <c r="N11023" s="116"/>
      <c r="O11023" s="116"/>
      <c r="T11023" s="103"/>
      <c r="Y11023" s="130" t="s">
        <v>211</v>
      </c>
      <c r="Z11023" s="130" t="s">
        <v>492</v>
      </c>
    </row>
    <row r="11024">
      <c r="L11024" s="116"/>
      <c r="M11024" s="116"/>
      <c r="N11024" s="116"/>
      <c r="O11024" s="116"/>
      <c r="T11024" s="103"/>
      <c r="Y11024" s="130" t="s">
        <v>109</v>
      </c>
      <c r="Z11024" s="130" t="s">
        <v>490</v>
      </c>
    </row>
    <row r="11025">
      <c r="L11025" s="116"/>
      <c r="M11025" s="116"/>
      <c r="N11025" s="116"/>
      <c r="O11025" s="116"/>
      <c r="T11025" s="103"/>
      <c r="Y11025" s="130" t="s">
        <v>77</v>
      </c>
      <c r="Z11025" s="130" t="s">
        <v>427</v>
      </c>
    </row>
    <row r="11026">
      <c r="L11026" s="116"/>
      <c r="M11026" s="116"/>
      <c r="N11026" s="116"/>
      <c r="O11026" s="116"/>
      <c r="T11026" s="103"/>
      <c r="Y11026" s="130" t="s">
        <v>629</v>
      </c>
      <c r="Z11026" s="130" t="s">
        <v>455</v>
      </c>
    </row>
    <row r="11027">
      <c r="L11027" s="116"/>
      <c r="M11027" s="116"/>
      <c r="N11027" s="116"/>
      <c r="O11027" s="116"/>
      <c r="T11027" s="103"/>
      <c r="Y11027" s="130" t="s">
        <v>163</v>
      </c>
      <c r="Z11027" s="130" t="s">
        <v>372</v>
      </c>
    </row>
    <row r="11028">
      <c r="L11028" s="116"/>
      <c r="M11028" s="116"/>
      <c r="N11028" s="116"/>
      <c r="O11028" s="116"/>
      <c r="T11028" s="103"/>
      <c r="Y11028" s="130" t="s">
        <v>111</v>
      </c>
      <c r="Z11028" s="130" t="s">
        <v>372</v>
      </c>
    </row>
    <row r="11029">
      <c r="L11029" s="116"/>
      <c r="M11029" s="116"/>
      <c r="N11029" s="116"/>
      <c r="O11029" s="116"/>
      <c r="T11029" s="103"/>
      <c r="Y11029" s="130" t="s">
        <v>127</v>
      </c>
      <c r="Z11029" s="130" t="s">
        <v>372</v>
      </c>
    </row>
    <row r="11030">
      <c r="L11030" s="116"/>
      <c r="M11030" s="116"/>
      <c r="N11030" s="116"/>
      <c r="O11030" s="116"/>
      <c r="T11030" s="103"/>
      <c r="Y11030" s="130" t="s">
        <v>191</v>
      </c>
      <c r="Z11030" s="130" t="s">
        <v>384</v>
      </c>
    </row>
    <row r="11031">
      <c r="L11031" s="116"/>
      <c r="M11031" s="116"/>
      <c r="N11031" s="116"/>
      <c r="O11031" s="116"/>
      <c r="T11031" s="103"/>
      <c r="Y11031" s="130" t="s">
        <v>213</v>
      </c>
      <c r="Z11031" s="130" t="s">
        <v>492</v>
      </c>
    </row>
    <row r="11032">
      <c r="L11032" s="116"/>
      <c r="M11032" s="116"/>
      <c r="N11032" s="116"/>
      <c r="O11032" s="116"/>
      <c r="T11032" s="103"/>
      <c r="Y11032" s="130" t="s">
        <v>167</v>
      </c>
      <c r="Z11032" s="130" t="s">
        <v>372</v>
      </c>
    </row>
    <row r="11033">
      <c r="L11033" s="116"/>
      <c r="M11033" s="116"/>
      <c r="N11033" s="116"/>
      <c r="O11033" s="116"/>
      <c r="T11033" s="103"/>
      <c r="Y11033" s="130" t="s">
        <v>542</v>
      </c>
      <c r="Z11033" s="130" t="s">
        <v>421</v>
      </c>
    </row>
    <row r="11034">
      <c r="L11034" s="116"/>
      <c r="M11034" s="116"/>
      <c r="N11034" s="116"/>
      <c r="O11034" s="116"/>
      <c r="T11034" s="103"/>
      <c r="Y11034" s="130" t="s">
        <v>87</v>
      </c>
      <c r="Z11034" s="130" t="s">
        <v>439</v>
      </c>
    </row>
    <row r="11035">
      <c r="L11035" s="116"/>
      <c r="M11035" s="116"/>
      <c r="N11035" s="116"/>
      <c r="O11035" s="116"/>
      <c r="T11035" s="103"/>
      <c r="Y11035" s="130" t="s">
        <v>125</v>
      </c>
      <c r="Z11035" s="130" t="s">
        <v>367</v>
      </c>
    </row>
    <row r="11036">
      <c r="L11036" s="116"/>
      <c r="M11036" s="116"/>
      <c r="N11036" s="116"/>
      <c r="O11036" s="116"/>
      <c r="T11036" s="103"/>
      <c r="Y11036" s="130" t="s">
        <v>175</v>
      </c>
      <c r="Z11036" s="130" t="s">
        <v>498</v>
      </c>
    </row>
    <row r="11037">
      <c r="L11037" s="116"/>
      <c r="M11037" s="116"/>
      <c r="N11037" s="116"/>
      <c r="O11037" s="116"/>
      <c r="T11037" s="103"/>
      <c r="Y11037" s="130" t="s">
        <v>83</v>
      </c>
      <c r="Z11037" s="130" t="s">
        <v>427</v>
      </c>
    </row>
    <row r="11038">
      <c r="L11038" s="116"/>
      <c r="M11038" s="116"/>
      <c r="N11038" s="116"/>
      <c r="O11038" s="116"/>
      <c r="T11038" s="103"/>
      <c r="Y11038" s="130" t="s">
        <v>621</v>
      </c>
      <c r="Z11038" s="130" t="s">
        <v>490</v>
      </c>
    </row>
    <row r="11039">
      <c r="L11039" s="116"/>
      <c r="M11039" s="116"/>
      <c r="N11039" s="116"/>
      <c r="O11039" s="116"/>
      <c r="T11039" s="103"/>
      <c r="Y11039" s="130" t="s">
        <v>121</v>
      </c>
      <c r="Z11039" s="130" t="s">
        <v>367</v>
      </c>
    </row>
    <row r="11040">
      <c r="L11040" s="116"/>
      <c r="M11040" s="116"/>
      <c r="N11040" s="116"/>
      <c r="O11040" s="116"/>
      <c r="T11040" s="103"/>
      <c r="Y11040" s="130" t="s">
        <v>65</v>
      </c>
      <c r="Z11040" s="130" t="s">
        <v>417</v>
      </c>
    </row>
    <row r="11041">
      <c r="L11041" s="116"/>
      <c r="M11041" s="116"/>
      <c r="N11041" s="116"/>
      <c r="O11041" s="116"/>
      <c r="T11041" s="103"/>
      <c r="Y11041" s="130" t="s">
        <v>616</v>
      </c>
      <c r="Z11041" s="130" t="s">
        <v>432</v>
      </c>
    </row>
    <row r="11042">
      <c r="L11042" s="116"/>
      <c r="M11042" s="116"/>
      <c r="N11042" s="116"/>
      <c r="O11042" s="116"/>
      <c r="T11042" s="103"/>
      <c r="Y11042" s="130" t="s">
        <v>67</v>
      </c>
      <c r="Z11042" s="130" t="s">
        <v>435</v>
      </c>
    </row>
    <row r="11043">
      <c r="L11043" s="116"/>
      <c r="M11043" s="116"/>
      <c r="N11043" s="116"/>
      <c r="O11043" s="116"/>
      <c r="T11043" s="103"/>
      <c r="Y11043" s="130" t="s">
        <v>611</v>
      </c>
      <c r="Z11043" s="130" t="s">
        <v>404</v>
      </c>
    </row>
    <row r="11044">
      <c r="L11044" s="116"/>
      <c r="M11044" s="116"/>
      <c r="N11044" s="116"/>
      <c r="O11044" s="116"/>
      <c r="T11044" s="103"/>
      <c r="Y11044" s="130" t="s">
        <v>69</v>
      </c>
      <c r="Z11044" s="130" t="s">
        <v>468</v>
      </c>
    </row>
    <row r="11045">
      <c r="L11045" s="116"/>
      <c r="M11045" s="116"/>
      <c r="N11045" s="116"/>
      <c r="O11045" s="116"/>
      <c r="T11045" s="103"/>
      <c r="Y11045" s="130" t="s">
        <v>243</v>
      </c>
      <c r="Z11045" s="130" t="s">
        <v>486</v>
      </c>
    </row>
    <row r="11046">
      <c r="L11046" s="116"/>
      <c r="M11046" s="116"/>
      <c r="N11046" s="116"/>
      <c r="O11046" s="116"/>
      <c r="T11046" s="103"/>
      <c r="Y11046" s="130" t="s">
        <v>101</v>
      </c>
      <c r="Z11046" s="130" t="s">
        <v>374</v>
      </c>
    </row>
    <row r="11047">
      <c r="L11047" s="116"/>
      <c r="M11047" s="116"/>
      <c r="N11047" s="116"/>
      <c r="O11047" s="116"/>
      <c r="T11047" s="103"/>
      <c r="Y11047" s="130" t="s">
        <v>133</v>
      </c>
      <c r="Z11047" s="130" t="s">
        <v>392</v>
      </c>
    </row>
    <row r="11048">
      <c r="L11048" s="116"/>
      <c r="M11048" s="116"/>
      <c r="N11048" s="116"/>
      <c r="O11048" s="116"/>
      <c r="T11048" s="103"/>
      <c r="Y11048" s="130" t="s">
        <v>137</v>
      </c>
      <c r="Z11048" s="130" t="s">
        <v>392</v>
      </c>
    </row>
    <row r="11049">
      <c r="L11049" s="116"/>
      <c r="M11049" s="116"/>
      <c r="N11049" s="116"/>
      <c r="O11049" s="116"/>
      <c r="T11049" s="103"/>
      <c r="Y11049" s="130" t="s">
        <v>139</v>
      </c>
      <c r="Z11049" s="130" t="s">
        <v>427</v>
      </c>
    </row>
    <row r="11050">
      <c r="L11050" s="116"/>
      <c r="M11050" s="116"/>
      <c r="N11050" s="116"/>
      <c r="O11050" s="116"/>
      <c r="T11050" s="103"/>
      <c r="Y11050" s="130" t="s">
        <v>247</v>
      </c>
      <c r="Z11050" s="130" t="s">
        <v>492</v>
      </c>
    </row>
    <row r="11051">
      <c r="L11051" s="116"/>
      <c r="M11051" s="116"/>
      <c r="N11051" s="116"/>
      <c r="O11051" s="116"/>
      <c r="T11051" s="103"/>
      <c r="Y11051" s="130" t="s">
        <v>81</v>
      </c>
      <c r="Z11051" s="130" t="s">
        <v>413</v>
      </c>
    </row>
    <row r="11052">
      <c r="L11052" s="116"/>
      <c r="M11052" s="116"/>
      <c r="N11052" s="116"/>
      <c r="O11052" s="116"/>
      <c r="T11052" s="103"/>
      <c r="Y11052" s="130" t="s">
        <v>97</v>
      </c>
      <c r="Z11052" s="130" t="s">
        <v>471</v>
      </c>
    </row>
    <row r="11053">
      <c r="L11053" s="116"/>
      <c r="M11053" s="116"/>
      <c r="N11053" s="116"/>
      <c r="O11053" s="116"/>
      <c r="T11053" s="103"/>
      <c r="Y11053" s="130" t="s">
        <v>123</v>
      </c>
      <c r="Z11053" s="130" t="s">
        <v>480</v>
      </c>
    </row>
    <row r="11054">
      <c r="L11054" s="116"/>
      <c r="M11054" s="116"/>
      <c r="N11054" s="116"/>
      <c r="O11054" s="116"/>
      <c r="T11054" s="103"/>
      <c r="Y11054" s="130" t="s">
        <v>115</v>
      </c>
      <c r="Z11054" s="130" t="s">
        <v>379</v>
      </c>
    </row>
    <row r="11055">
      <c r="L11055" s="116"/>
      <c r="M11055" s="116"/>
      <c r="N11055" s="116"/>
      <c r="O11055" s="116"/>
      <c r="T11055" s="103"/>
      <c r="Y11055" s="130" t="s">
        <v>91</v>
      </c>
      <c r="Z11055" s="130" t="s">
        <v>483</v>
      </c>
    </row>
    <row r="11056">
      <c r="L11056" s="116"/>
      <c r="M11056" s="116"/>
      <c r="N11056" s="116"/>
      <c r="O11056" s="116"/>
      <c r="T11056" s="103"/>
      <c r="Y11056" s="130" t="s">
        <v>249</v>
      </c>
      <c r="Z11056" s="130" t="s">
        <v>447</v>
      </c>
    </row>
    <row r="11057">
      <c r="L11057" s="116"/>
      <c r="M11057" s="116"/>
      <c r="N11057" s="116"/>
      <c r="O11057" s="116"/>
      <c r="T11057" s="103"/>
      <c r="Y11057" s="130" t="s">
        <v>155</v>
      </c>
      <c r="Z11057" s="130" t="s">
        <v>372</v>
      </c>
    </row>
    <row r="11058">
      <c r="L11058" s="116"/>
      <c r="M11058" s="116"/>
      <c r="N11058" s="116"/>
      <c r="O11058" s="116"/>
      <c r="T11058" s="103"/>
      <c r="Y11058" s="130" t="s">
        <v>582</v>
      </c>
      <c r="Z11058" s="130" t="s">
        <v>451</v>
      </c>
    </row>
    <row r="11059">
      <c r="L11059" s="116"/>
      <c r="M11059" s="116"/>
      <c r="N11059" s="116"/>
      <c r="O11059" s="116"/>
      <c r="T11059" s="103"/>
      <c r="Y11059" s="130" t="s">
        <v>99</v>
      </c>
      <c r="Z11059" s="130" t="s">
        <v>414</v>
      </c>
    </row>
    <row r="11060">
      <c r="L11060" s="116"/>
      <c r="M11060" s="116"/>
      <c r="N11060" s="116"/>
      <c r="O11060" s="116"/>
      <c r="T11060" s="103"/>
      <c r="Y11060" s="130" t="s">
        <v>255</v>
      </c>
      <c r="Z11060" s="130" t="s">
        <v>425</v>
      </c>
    </row>
    <row r="11061">
      <c r="L11061" s="116"/>
      <c r="M11061" s="116"/>
      <c r="N11061" s="116"/>
      <c r="O11061" s="116"/>
      <c r="T11061" s="103"/>
      <c r="Y11061" s="130" t="s">
        <v>103</v>
      </c>
      <c r="Z11061" s="130" t="s">
        <v>464</v>
      </c>
    </row>
    <row r="11062">
      <c r="L11062" s="116"/>
      <c r="M11062" s="116"/>
      <c r="N11062" s="116"/>
      <c r="O11062" s="116"/>
      <c r="T11062" s="103"/>
      <c r="Y11062" s="130" t="s">
        <v>75</v>
      </c>
      <c r="Z11062" s="130" t="s">
        <v>398</v>
      </c>
    </row>
    <row r="11063">
      <c r="L11063" s="116"/>
      <c r="M11063" s="116"/>
      <c r="N11063" s="116"/>
      <c r="O11063" s="116"/>
      <c r="T11063" s="103"/>
      <c r="Y11063" s="130" t="s">
        <v>131</v>
      </c>
      <c r="Z11063" s="130" t="s">
        <v>432</v>
      </c>
    </row>
    <row r="11064">
      <c r="L11064" s="116"/>
      <c r="M11064" s="116"/>
      <c r="N11064" s="116"/>
      <c r="O11064" s="116"/>
      <c r="T11064" s="103"/>
      <c r="Y11064" s="130" t="s">
        <v>129</v>
      </c>
      <c r="Z11064" s="130" t="s">
        <v>372</v>
      </c>
    </row>
    <row r="11065">
      <c r="L11065" s="116"/>
      <c r="M11065" s="116"/>
      <c r="N11065" s="116"/>
      <c r="O11065" s="116"/>
      <c r="T11065" s="103"/>
      <c r="Y11065" s="130" t="s">
        <v>89</v>
      </c>
      <c r="Z11065" s="130" t="s">
        <v>417</v>
      </c>
    </row>
    <row r="11066">
      <c r="L11066" s="116"/>
      <c r="M11066" s="116"/>
      <c r="N11066" s="116"/>
      <c r="O11066" s="116"/>
      <c r="T11066" s="103"/>
      <c r="Y11066" s="130" t="s">
        <v>165</v>
      </c>
      <c r="Z11066" s="130" t="s">
        <v>478</v>
      </c>
    </row>
    <row r="11067">
      <c r="L11067" s="116"/>
      <c r="M11067" s="116"/>
      <c r="N11067" s="116"/>
      <c r="O11067" s="116"/>
      <c r="T11067" s="103"/>
      <c r="Y11067" s="130" t="s">
        <v>205</v>
      </c>
      <c r="Z11067" s="130" t="s">
        <v>372</v>
      </c>
    </row>
    <row r="11068">
      <c r="L11068" s="116"/>
      <c r="M11068" s="116"/>
      <c r="N11068" s="116"/>
      <c r="O11068" s="116"/>
      <c r="T11068" s="103"/>
      <c r="Y11068" s="130" t="s">
        <v>60</v>
      </c>
      <c r="Z11068" s="130" t="s">
        <v>417</v>
      </c>
    </row>
    <row r="11069">
      <c r="L11069" s="116"/>
      <c r="M11069" s="116"/>
      <c r="N11069" s="116"/>
      <c r="O11069" s="116"/>
      <c r="T11069" s="103"/>
      <c r="Y11069" s="130" t="s">
        <v>135</v>
      </c>
      <c r="Z11069" s="130" t="s">
        <v>459</v>
      </c>
    </row>
    <row r="11070">
      <c r="L11070" s="116"/>
      <c r="M11070" s="116"/>
      <c r="N11070" s="116"/>
      <c r="O11070" s="116"/>
      <c r="T11070" s="103"/>
      <c r="Y11070" s="130" t="s">
        <v>183</v>
      </c>
      <c r="Z11070" s="130" t="s">
        <v>490</v>
      </c>
    </row>
    <row r="11071">
      <c r="L11071" s="116"/>
      <c r="M11071" s="116"/>
      <c r="N11071" s="116"/>
      <c r="O11071" s="116"/>
      <c r="T11071" s="103"/>
      <c r="Y11071" s="130" t="s">
        <v>211</v>
      </c>
      <c r="Z11071" s="130" t="s">
        <v>492</v>
      </c>
    </row>
    <row r="11072">
      <c r="L11072" s="116"/>
      <c r="M11072" s="116"/>
      <c r="N11072" s="116"/>
      <c r="O11072" s="116"/>
      <c r="T11072" s="103"/>
      <c r="Y11072" s="130" t="s">
        <v>109</v>
      </c>
      <c r="Z11072" s="130" t="s">
        <v>490</v>
      </c>
    </row>
    <row r="11073">
      <c r="L11073" s="116"/>
      <c r="M11073" s="116"/>
      <c r="N11073" s="116"/>
      <c r="O11073" s="116"/>
      <c r="T11073" s="103"/>
      <c r="Y11073" s="130" t="s">
        <v>77</v>
      </c>
      <c r="Z11073" s="130" t="s">
        <v>427</v>
      </c>
    </row>
    <row r="11074">
      <c r="L11074" s="116"/>
      <c r="M11074" s="116"/>
      <c r="N11074" s="116"/>
      <c r="O11074" s="116"/>
      <c r="T11074" s="103"/>
      <c r="Y11074" s="130" t="s">
        <v>629</v>
      </c>
      <c r="Z11074" s="130" t="s">
        <v>455</v>
      </c>
    </row>
    <row r="11075">
      <c r="L11075" s="116"/>
      <c r="M11075" s="116"/>
      <c r="N11075" s="116"/>
      <c r="O11075" s="116"/>
      <c r="T11075" s="103"/>
      <c r="Y11075" s="130" t="s">
        <v>163</v>
      </c>
      <c r="Z11075" s="130" t="s">
        <v>372</v>
      </c>
    </row>
    <row r="11076">
      <c r="L11076" s="116"/>
      <c r="M11076" s="116"/>
      <c r="N11076" s="116"/>
      <c r="O11076" s="116"/>
      <c r="T11076" s="103"/>
      <c r="Y11076" s="130" t="s">
        <v>111</v>
      </c>
      <c r="Z11076" s="130" t="s">
        <v>372</v>
      </c>
    </row>
    <row r="11077">
      <c r="L11077" s="116"/>
      <c r="M11077" s="116"/>
      <c r="N11077" s="116"/>
      <c r="O11077" s="116"/>
      <c r="T11077" s="103"/>
      <c r="Y11077" s="130" t="s">
        <v>127</v>
      </c>
      <c r="Z11077" s="130" t="s">
        <v>372</v>
      </c>
    </row>
    <row r="11078">
      <c r="L11078" s="116"/>
      <c r="M11078" s="116"/>
      <c r="N11078" s="116"/>
      <c r="O11078" s="116"/>
      <c r="T11078" s="103"/>
      <c r="Y11078" s="130" t="s">
        <v>191</v>
      </c>
      <c r="Z11078" s="130" t="s">
        <v>384</v>
      </c>
    </row>
    <row r="11079">
      <c r="L11079" s="116"/>
      <c r="M11079" s="116"/>
      <c r="N11079" s="116"/>
      <c r="O11079" s="116"/>
      <c r="T11079" s="103"/>
      <c r="Y11079" s="130" t="s">
        <v>213</v>
      </c>
      <c r="Z11079" s="130" t="s">
        <v>492</v>
      </c>
    </row>
    <row r="11080">
      <c r="L11080" s="116"/>
      <c r="M11080" s="116"/>
      <c r="N11080" s="116"/>
      <c r="O11080" s="116"/>
      <c r="T11080" s="103"/>
      <c r="Y11080" s="130" t="s">
        <v>167</v>
      </c>
      <c r="Z11080" s="130" t="s">
        <v>372</v>
      </c>
    </row>
    <row r="11081">
      <c r="L11081" s="116"/>
      <c r="M11081" s="116"/>
      <c r="N11081" s="116"/>
      <c r="O11081" s="116"/>
      <c r="T11081" s="103"/>
      <c r="Y11081" s="130" t="s">
        <v>542</v>
      </c>
      <c r="Z11081" s="130" t="s">
        <v>421</v>
      </c>
    </row>
    <row r="11082">
      <c r="L11082" s="116"/>
      <c r="M11082" s="116"/>
      <c r="N11082" s="116"/>
      <c r="O11082" s="116"/>
      <c r="T11082" s="103"/>
      <c r="Y11082" s="130" t="s">
        <v>87</v>
      </c>
      <c r="Z11082" s="130" t="s">
        <v>439</v>
      </c>
    </row>
    <row r="11083">
      <c r="L11083" s="116"/>
      <c r="M11083" s="116"/>
      <c r="N11083" s="116"/>
      <c r="O11083" s="116"/>
      <c r="T11083" s="103"/>
      <c r="Y11083" s="130" t="s">
        <v>125</v>
      </c>
      <c r="Z11083" s="130" t="s">
        <v>367</v>
      </c>
    </row>
    <row r="11084">
      <c r="L11084" s="116"/>
      <c r="M11084" s="116"/>
      <c r="N11084" s="116"/>
      <c r="O11084" s="116"/>
      <c r="T11084" s="103"/>
      <c r="Y11084" s="130" t="s">
        <v>175</v>
      </c>
      <c r="Z11084" s="130" t="s">
        <v>498</v>
      </c>
    </row>
    <row r="11085">
      <c r="L11085" s="116"/>
      <c r="M11085" s="116"/>
      <c r="N11085" s="116"/>
      <c r="O11085" s="116"/>
      <c r="T11085" s="103"/>
      <c r="Y11085" s="130" t="s">
        <v>83</v>
      </c>
      <c r="Z11085" s="130" t="s">
        <v>427</v>
      </c>
    </row>
    <row r="11086">
      <c r="L11086" s="116"/>
      <c r="M11086" s="116"/>
      <c r="N11086" s="116"/>
      <c r="O11086" s="116"/>
      <c r="T11086" s="103"/>
      <c r="Y11086" s="130" t="s">
        <v>621</v>
      </c>
      <c r="Z11086" s="130" t="s">
        <v>490</v>
      </c>
    </row>
    <row r="11087">
      <c r="L11087" s="116"/>
      <c r="M11087" s="116"/>
      <c r="N11087" s="116"/>
      <c r="O11087" s="116"/>
      <c r="T11087" s="103"/>
      <c r="Y11087" s="130" t="s">
        <v>121</v>
      </c>
      <c r="Z11087" s="130" t="s">
        <v>367</v>
      </c>
    </row>
    <row r="11088">
      <c r="L11088" s="116"/>
      <c r="M11088" s="116"/>
      <c r="N11088" s="116"/>
      <c r="O11088" s="116"/>
      <c r="T11088" s="103"/>
      <c r="Y11088" s="130" t="s">
        <v>65</v>
      </c>
      <c r="Z11088" s="130" t="s">
        <v>417</v>
      </c>
    </row>
    <row r="11089">
      <c r="L11089" s="116"/>
      <c r="M11089" s="116"/>
      <c r="N11089" s="116"/>
      <c r="O11089" s="116"/>
      <c r="T11089" s="103"/>
      <c r="Y11089" s="130" t="s">
        <v>616</v>
      </c>
      <c r="Z11089" s="130" t="s">
        <v>432</v>
      </c>
    </row>
    <row r="11090">
      <c r="L11090" s="116"/>
      <c r="M11090" s="116"/>
      <c r="N11090" s="116"/>
      <c r="O11090" s="116"/>
      <c r="T11090" s="103"/>
      <c r="Y11090" s="130" t="s">
        <v>67</v>
      </c>
      <c r="Z11090" s="130" t="s">
        <v>435</v>
      </c>
    </row>
    <row r="11091">
      <c r="L11091" s="116"/>
      <c r="M11091" s="116"/>
      <c r="N11091" s="116"/>
      <c r="O11091" s="116"/>
      <c r="T11091" s="103"/>
      <c r="Y11091" s="130" t="s">
        <v>611</v>
      </c>
      <c r="Z11091" s="130" t="s">
        <v>404</v>
      </c>
    </row>
    <row r="11092">
      <c r="L11092" s="116"/>
      <c r="M11092" s="116"/>
      <c r="N11092" s="116"/>
      <c r="O11092" s="116"/>
      <c r="T11092" s="103"/>
      <c r="Y11092" s="130" t="s">
        <v>69</v>
      </c>
      <c r="Z11092" s="130" t="s">
        <v>468</v>
      </c>
    </row>
    <row r="11093">
      <c r="L11093" s="116"/>
      <c r="M11093" s="116"/>
      <c r="N11093" s="116"/>
      <c r="O11093" s="116"/>
      <c r="T11093" s="103"/>
      <c r="Y11093" s="130" t="s">
        <v>243</v>
      </c>
      <c r="Z11093" s="130" t="s">
        <v>486</v>
      </c>
    </row>
    <row r="11094">
      <c r="L11094" s="116"/>
      <c r="M11094" s="116"/>
      <c r="N11094" s="116"/>
      <c r="O11094" s="116"/>
      <c r="T11094" s="103"/>
      <c r="Y11094" s="130" t="s">
        <v>101</v>
      </c>
      <c r="Z11094" s="130" t="s">
        <v>374</v>
      </c>
    </row>
    <row r="11095">
      <c r="L11095" s="116"/>
      <c r="M11095" s="116"/>
      <c r="N11095" s="116"/>
      <c r="O11095" s="116"/>
      <c r="T11095" s="103"/>
      <c r="Y11095" s="130" t="s">
        <v>133</v>
      </c>
      <c r="Z11095" s="130" t="s">
        <v>392</v>
      </c>
    </row>
    <row r="11096">
      <c r="L11096" s="116"/>
      <c r="M11096" s="116"/>
      <c r="N11096" s="116"/>
      <c r="O11096" s="116"/>
      <c r="T11096" s="103"/>
      <c r="Y11096" s="130" t="s">
        <v>137</v>
      </c>
      <c r="Z11096" s="130" t="s">
        <v>392</v>
      </c>
    </row>
    <row r="11097">
      <c r="L11097" s="116"/>
      <c r="M11097" s="116"/>
      <c r="N11097" s="116"/>
      <c r="O11097" s="116"/>
      <c r="T11097" s="103"/>
      <c r="Y11097" s="130" t="s">
        <v>139</v>
      </c>
      <c r="Z11097" s="130" t="s">
        <v>427</v>
      </c>
    </row>
    <row r="11098">
      <c r="L11098" s="116"/>
      <c r="M11098" s="116"/>
      <c r="N11098" s="116"/>
      <c r="O11098" s="116"/>
      <c r="T11098" s="103"/>
      <c r="Y11098" s="130" t="s">
        <v>247</v>
      </c>
      <c r="Z11098" s="130" t="s">
        <v>492</v>
      </c>
    </row>
    <row r="11099">
      <c r="L11099" s="116"/>
      <c r="M11099" s="116"/>
      <c r="N11099" s="116"/>
      <c r="O11099" s="116"/>
      <c r="T11099" s="103"/>
      <c r="Y11099" s="130" t="s">
        <v>81</v>
      </c>
      <c r="Z11099" s="130" t="s">
        <v>413</v>
      </c>
    </row>
    <row r="11100">
      <c r="L11100" s="116"/>
      <c r="M11100" s="116"/>
      <c r="N11100" s="116"/>
      <c r="O11100" s="116"/>
      <c r="T11100" s="103"/>
      <c r="Y11100" s="130" t="s">
        <v>97</v>
      </c>
      <c r="Z11100" s="130" t="s">
        <v>471</v>
      </c>
    </row>
    <row r="11101">
      <c r="L11101" s="116"/>
      <c r="M11101" s="116"/>
      <c r="N11101" s="116"/>
      <c r="O11101" s="116"/>
      <c r="T11101" s="103"/>
      <c r="Y11101" s="130" t="s">
        <v>123</v>
      </c>
      <c r="Z11101" s="130" t="s">
        <v>480</v>
      </c>
    </row>
    <row r="11102">
      <c r="L11102" s="116"/>
      <c r="M11102" s="116"/>
      <c r="N11102" s="116"/>
      <c r="O11102" s="116"/>
      <c r="T11102" s="103"/>
      <c r="Y11102" s="130" t="s">
        <v>115</v>
      </c>
      <c r="Z11102" s="130" t="s">
        <v>379</v>
      </c>
    </row>
    <row r="11103">
      <c r="L11103" s="116"/>
      <c r="M11103" s="116"/>
      <c r="N11103" s="116"/>
      <c r="O11103" s="116"/>
      <c r="T11103" s="103"/>
      <c r="Y11103" s="130" t="s">
        <v>91</v>
      </c>
      <c r="Z11103" s="130" t="s">
        <v>483</v>
      </c>
    </row>
    <row r="11104">
      <c r="L11104" s="116"/>
      <c r="M11104" s="116"/>
      <c r="N11104" s="116"/>
      <c r="O11104" s="116"/>
      <c r="T11104" s="103"/>
      <c r="Y11104" s="130" t="s">
        <v>249</v>
      </c>
      <c r="Z11104" s="130" t="s">
        <v>447</v>
      </c>
    </row>
    <row r="11105">
      <c r="L11105" s="116"/>
      <c r="M11105" s="116"/>
      <c r="N11105" s="116"/>
      <c r="O11105" s="116"/>
      <c r="T11105" s="103"/>
      <c r="Y11105" s="130" t="s">
        <v>155</v>
      </c>
      <c r="Z11105" s="130" t="s">
        <v>372</v>
      </c>
    </row>
    <row r="11106">
      <c r="L11106" s="116"/>
      <c r="M11106" s="116"/>
      <c r="N11106" s="116"/>
      <c r="O11106" s="116"/>
      <c r="T11106" s="103"/>
      <c r="Y11106" s="130" t="s">
        <v>582</v>
      </c>
      <c r="Z11106" s="130" t="s">
        <v>451</v>
      </c>
    </row>
    <row r="11107">
      <c r="L11107" s="116"/>
      <c r="M11107" s="116"/>
      <c r="N11107" s="116"/>
      <c r="O11107" s="116"/>
      <c r="T11107" s="103"/>
      <c r="Y11107" s="130" t="s">
        <v>99</v>
      </c>
      <c r="Z11107" s="130" t="s">
        <v>414</v>
      </c>
    </row>
    <row r="11108">
      <c r="L11108" s="116"/>
      <c r="M11108" s="116"/>
      <c r="N11108" s="116"/>
      <c r="O11108" s="116"/>
      <c r="T11108" s="103"/>
      <c r="Y11108" s="130" t="s">
        <v>255</v>
      </c>
      <c r="Z11108" s="130" t="s">
        <v>425</v>
      </c>
    </row>
    <row r="11109">
      <c r="L11109" s="116"/>
      <c r="M11109" s="116"/>
      <c r="N11109" s="116"/>
      <c r="O11109" s="116"/>
      <c r="T11109" s="103"/>
      <c r="Y11109" s="130" t="s">
        <v>103</v>
      </c>
      <c r="Z11109" s="130" t="s">
        <v>464</v>
      </c>
    </row>
    <row r="11110">
      <c r="L11110" s="116"/>
      <c r="M11110" s="116"/>
      <c r="N11110" s="116"/>
      <c r="O11110" s="116"/>
      <c r="T11110" s="103"/>
      <c r="Y11110" s="130" t="s">
        <v>75</v>
      </c>
      <c r="Z11110" s="130" t="s">
        <v>398</v>
      </c>
    </row>
    <row r="11111">
      <c r="L11111" s="116"/>
      <c r="M11111" s="116"/>
      <c r="N11111" s="116"/>
      <c r="O11111" s="116"/>
      <c r="T11111" s="103"/>
      <c r="Y11111" s="130" t="s">
        <v>131</v>
      </c>
      <c r="Z11111" s="130" t="s">
        <v>432</v>
      </c>
    </row>
    <row r="11112">
      <c r="L11112" s="116"/>
      <c r="M11112" s="116"/>
      <c r="N11112" s="116"/>
      <c r="O11112" s="116"/>
      <c r="T11112" s="103"/>
      <c r="Y11112" s="130" t="s">
        <v>129</v>
      </c>
      <c r="Z11112" s="130" t="s">
        <v>372</v>
      </c>
    </row>
    <row r="11113">
      <c r="L11113" s="116"/>
      <c r="M11113" s="116"/>
      <c r="N11113" s="116"/>
      <c r="O11113" s="116"/>
      <c r="T11113" s="103"/>
      <c r="Y11113" s="130" t="s">
        <v>89</v>
      </c>
      <c r="Z11113" s="130" t="s">
        <v>417</v>
      </c>
    </row>
    <row r="11114">
      <c r="L11114" s="116"/>
      <c r="M11114" s="116"/>
      <c r="N11114" s="116"/>
      <c r="O11114" s="116"/>
      <c r="T11114" s="103"/>
      <c r="Y11114" s="130" t="s">
        <v>165</v>
      </c>
      <c r="Z11114" s="130" t="s">
        <v>478</v>
      </c>
    </row>
    <row r="11115">
      <c r="L11115" s="116"/>
      <c r="M11115" s="116"/>
      <c r="N11115" s="116"/>
      <c r="O11115" s="116"/>
      <c r="T11115" s="103"/>
      <c r="Y11115" s="130" t="s">
        <v>205</v>
      </c>
      <c r="Z11115" s="130" t="s">
        <v>372</v>
      </c>
    </row>
    <row r="11116">
      <c r="L11116" s="116"/>
      <c r="M11116" s="116"/>
      <c r="N11116" s="116"/>
      <c r="O11116" s="116"/>
      <c r="T11116" s="103"/>
      <c r="Y11116" s="130" t="s">
        <v>60</v>
      </c>
      <c r="Z11116" s="130" t="s">
        <v>417</v>
      </c>
    </row>
    <row r="11117">
      <c r="L11117" s="116"/>
      <c r="M11117" s="116"/>
      <c r="N11117" s="116"/>
      <c r="O11117" s="116"/>
      <c r="T11117" s="103"/>
      <c r="Y11117" s="130" t="s">
        <v>135</v>
      </c>
      <c r="Z11117" s="130" t="s">
        <v>459</v>
      </c>
    </row>
    <row r="11118">
      <c r="L11118" s="116"/>
      <c r="M11118" s="116"/>
      <c r="N11118" s="116"/>
      <c r="O11118" s="116"/>
      <c r="T11118" s="103"/>
      <c r="Y11118" s="130" t="s">
        <v>183</v>
      </c>
      <c r="Z11118" s="130" t="s">
        <v>490</v>
      </c>
    </row>
    <row r="11119">
      <c r="L11119" s="116"/>
      <c r="M11119" s="116"/>
      <c r="N11119" s="116"/>
      <c r="O11119" s="116"/>
      <c r="T11119" s="103"/>
      <c r="Y11119" s="130" t="s">
        <v>211</v>
      </c>
      <c r="Z11119" s="130" t="s">
        <v>492</v>
      </c>
    </row>
    <row r="11120">
      <c r="L11120" s="116"/>
      <c r="M11120" s="116"/>
      <c r="N11120" s="116"/>
      <c r="O11120" s="116"/>
      <c r="T11120" s="103"/>
      <c r="Y11120" s="130" t="s">
        <v>109</v>
      </c>
      <c r="Z11120" s="130" t="s">
        <v>490</v>
      </c>
    </row>
    <row r="11121">
      <c r="L11121" s="116"/>
      <c r="M11121" s="116"/>
      <c r="N11121" s="116"/>
      <c r="O11121" s="116"/>
      <c r="T11121" s="103"/>
      <c r="Y11121" s="130" t="s">
        <v>77</v>
      </c>
      <c r="Z11121" s="130" t="s">
        <v>427</v>
      </c>
    </row>
    <row r="11122">
      <c r="L11122" s="116"/>
      <c r="M11122" s="116"/>
      <c r="N11122" s="116"/>
      <c r="O11122" s="116"/>
      <c r="T11122" s="103"/>
      <c r="Y11122" s="130" t="s">
        <v>629</v>
      </c>
      <c r="Z11122" s="130" t="s">
        <v>455</v>
      </c>
    </row>
    <row r="11123">
      <c r="L11123" s="116"/>
      <c r="M11123" s="116"/>
      <c r="N11123" s="116"/>
      <c r="O11123" s="116"/>
      <c r="T11123" s="103"/>
      <c r="Y11123" s="130" t="s">
        <v>163</v>
      </c>
      <c r="Z11123" s="130" t="s">
        <v>372</v>
      </c>
    </row>
    <row r="11124">
      <c r="L11124" s="116"/>
      <c r="M11124" s="116"/>
      <c r="N11124" s="116"/>
      <c r="O11124" s="116"/>
      <c r="T11124" s="103"/>
      <c r="Y11124" s="130" t="s">
        <v>111</v>
      </c>
      <c r="Z11124" s="130" t="s">
        <v>372</v>
      </c>
    </row>
    <row r="11125">
      <c r="L11125" s="116"/>
      <c r="M11125" s="116"/>
      <c r="N11125" s="116"/>
      <c r="O11125" s="116"/>
      <c r="T11125" s="103"/>
      <c r="Y11125" s="130" t="s">
        <v>127</v>
      </c>
      <c r="Z11125" s="130" t="s">
        <v>372</v>
      </c>
    </row>
    <row r="11126">
      <c r="L11126" s="116"/>
      <c r="M11126" s="116"/>
      <c r="N11126" s="116"/>
      <c r="O11126" s="116"/>
      <c r="T11126" s="103"/>
      <c r="Y11126" s="130" t="s">
        <v>191</v>
      </c>
      <c r="Z11126" s="130" t="s">
        <v>384</v>
      </c>
    </row>
    <row r="11127">
      <c r="L11127" s="116"/>
      <c r="M11127" s="116"/>
      <c r="N11127" s="116"/>
      <c r="O11127" s="116"/>
      <c r="T11127" s="103"/>
      <c r="Y11127" s="130" t="s">
        <v>213</v>
      </c>
      <c r="Z11127" s="130" t="s">
        <v>492</v>
      </c>
    </row>
    <row r="11128">
      <c r="L11128" s="116"/>
      <c r="M11128" s="116"/>
      <c r="N11128" s="116"/>
      <c r="O11128" s="116"/>
      <c r="T11128" s="103"/>
      <c r="Y11128" s="130" t="s">
        <v>167</v>
      </c>
      <c r="Z11128" s="130" t="s">
        <v>372</v>
      </c>
    </row>
    <row r="11129">
      <c r="L11129" s="116"/>
      <c r="M11129" s="116"/>
      <c r="N11129" s="116"/>
      <c r="O11129" s="116"/>
      <c r="T11129" s="103"/>
      <c r="Y11129" s="130" t="s">
        <v>542</v>
      </c>
      <c r="Z11129" s="130" t="s">
        <v>421</v>
      </c>
    </row>
    <row r="11130">
      <c r="L11130" s="116"/>
      <c r="M11130" s="116"/>
      <c r="N11130" s="116"/>
      <c r="O11130" s="116"/>
      <c r="T11130" s="103"/>
      <c r="Y11130" s="130" t="s">
        <v>87</v>
      </c>
      <c r="Z11130" s="130" t="s">
        <v>439</v>
      </c>
    </row>
    <row r="11131">
      <c r="L11131" s="116"/>
      <c r="M11131" s="116"/>
      <c r="N11131" s="116"/>
      <c r="O11131" s="116"/>
      <c r="T11131" s="103"/>
      <c r="Y11131" s="130" t="s">
        <v>125</v>
      </c>
      <c r="Z11131" s="130" t="s">
        <v>367</v>
      </c>
    </row>
    <row r="11132">
      <c r="L11132" s="116"/>
      <c r="M11132" s="116"/>
      <c r="N11132" s="116"/>
      <c r="O11132" s="116"/>
      <c r="T11132" s="103"/>
      <c r="Y11132" s="130" t="s">
        <v>175</v>
      </c>
      <c r="Z11132" s="130" t="s">
        <v>498</v>
      </c>
    </row>
    <row r="11133">
      <c r="L11133" s="116"/>
      <c r="M11133" s="116"/>
      <c r="N11133" s="116"/>
      <c r="O11133" s="116"/>
      <c r="T11133" s="103"/>
      <c r="Y11133" s="130" t="s">
        <v>83</v>
      </c>
      <c r="Z11133" s="130" t="s">
        <v>427</v>
      </c>
    </row>
    <row r="11134">
      <c r="L11134" s="116"/>
      <c r="M11134" s="116"/>
      <c r="N11134" s="116"/>
      <c r="O11134" s="116"/>
      <c r="T11134" s="103"/>
      <c r="Y11134" s="130" t="s">
        <v>621</v>
      </c>
      <c r="Z11134" s="130" t="s">
        <v>490</v>
      </c>
    </row>
    <row r="11135">
      <c r="L11135" s="116"/>
      <c r="M11135" s="116"/>
      <c r="N11135" s="116"/>
      <c r="O11135" s="116"/>
      <c r="T11135" s="103"/>
      <c r="Y11135" s="130" t="s">
        <v>121</v>
      </c>
      <c r="Z11135" s="130" t="s">
        <v>367</v>
      </c>
    </row>
    <row r="11136">
      <c r="L11136" s="116"/>
      <c r="M11136" s="116"/>
      <c r="N11136" s="116"/>
      <c r="O11136" s="116"/>
      <c r="T11136" s="103"/>
      <c r="Y11136" s="130" t="s">
        <v>65</v>
      </c>
      <c r="Z11136" s="130" t="s">
        <v>417</v>
      </c>
    </row>
    <row r="11137">
      <c r="L11137" s="116"/>
      <c r="M11137" s="116"/>
      <c r="N11137" s="116"/>
      <c r="O11137" s="116"/>
      <c r="T11137" s="103"/>
      <c r="Y11137" s="130" t="s">
        <v>616</v>
      </c>
      <c r="Z11137" s="130" t="s">
        <v>432</v>
      </c>
    </row>
    <row r="11138">
      <c r="L11138" s="116"/>
      <c r="M11138" s="116"/>
      <c r="N11138" s="116"/>
      <c r="O11138" s="116"/>
      <c r="T11138" s="103"/>
      <c r="Y11138" s="130" t="s">
        <v>67</v>
      </c>
      <c r="Z11138" s="130" t="s">
        <v>435</v>
      </c>
    </row>
    <row r="11139">
      <c r="L11139" s="116"/>
      <c r="M11139" s="116"/>
      <c r="N11139" s="116"/>
      <c r="O11139" s="116"/>
      <c r="T11139" s="103"/>
      <c r="Y11139" s="130" t="s">
        <v>611</v>
      </c>
      <c r="Z11139" s="130" t="s">
        <v>404</v>
      </c>
    </row>
    <row r="11140">
      <c r="L11140" s="116"/>
      <c r="M11140" s="116"/>
      <c r="N11140" s="116"/>
      <c r="O11140" s="116"/>
      <c r="T11140" s="103"/>
      <c r="Y11140" s="130" t="s">
        <v>69</v>
      </c>
      <c r="Z11140" s="130" t="s">
        <v>468</v>
      </c>
    </row>
    <row r="11141">
      <c r="L11141" s="116"/>
      <c r="M11141" s="116"/>
      <c r="N11141" s="116"/>
      <c r="O11141" s="116"/>
      <c r="T11141" s="103"/>
      <c r="Y11141" s="130" t="s">
        <v>243</v>
      </c>
      <c r="Z11141" s="130" t="s">
        <v>486</v>
      </c>
    </row>
    <row r="11142">
      <c r="L11142" s="116"/>
      <c r="M11142" s="116"/>
      <c r="N11142" s="116"/>
      <c r="O11142" s="116"/>
      <c r="T11142" s="103"/>
      <c r="Y11142" s="130" t="s">
        <v>101</v>
      </c>
      <c r="Z11142" s="130" t="s">
        <v>374</v>
      </c>
    </row>
    <row r="11143">
      <c r="L11143" s="116"/>
      <c r="M11143" s="116"/>
      <c r="N11143" s="116"/>
      <c r="O11143" s="116"/>
      <c r="T11143" s="103"/>
      <c r="Y11143" s="130" t="s">
        <v>133</v>
      </c>
      <c r="Z11143" s="130" t="s">
        <v>392</v>
      </c>
    </row>
    <row r="11144">
      <c r="L11144" s="116"/>
      <c r="M11144" s="116"/>
      <c r="N11144" s="116"/>
      <c r="O11144" s="116"/>
      <c r="T11144" s="103"/>
      <c r="Y11144" s="130" t="s">
        <v>137</v>
      </c>
      <c r="Z11144" s="130" t="s">
        <v>392</v>
      </c>
    </row>
    <row r="11145">
      <c r="L11145" s="116"/>
      <c r="M11145" s="116"/>
      <c r="N11145" s="116"/>
      <c r="O11145" s="116"/>
      <c r="T11145" s="103"/>
      <c r="Y11145" s="130" t="s">
        <v>139</v>
      </c>
      <c r="Z11145" s="130" t="s">
        <v>427</v>
      </c>
    </row>
    <row r="11146">
      <c r="L11146" s="116"/>
      <c r="M11146" s="116"/>
      <c r="N11146" s="116"/>
      <c r="O11146" s="116"/>
      <c r="T11146" s="103"/>
      <c r="Y11146" s="130" t="s">
        <v>247</v>
      </c>
      <c r="Z11146" s="130" t="s">
        <v>492</v>
      </c>
    </row>
    <row r="11147">
      <c r="L11147" s="116"/>
      <c r="M11147" s="116"/>
      <c r="N11147" s="116"/>
      <c r="O11147" s="116"/>
      <c r="T11147" s="103"/>
      <c r="Y11147" s="130" t="s">
        <v>81</v>
      </c>
      <c r="Z11147" s="130" t="s">
        <v>413</v>
      </c>
    </row>
    <row r="11148">
      <c r="L11148" s="116"/>
      <c r="M11148" s="116"/>
      <c r="N11148" s="116"/>
      <c r="O11148" s="116"/>
      <c r="T11148" s="103"/>
      <c r="Y11148" s="130" t="s">
        <v>97</v>
      </c>
      <c r="Z11148" s="130" t="s">
        <v>471</v>
      </c>
    </row>
    <row r="11149">
      <c r="L11149" s="116"/>
      <c r="M11149" s="116"/>
      <c r="N11149" s="116"/>
      <c r="O11149" s="116"/>
      <c r="T11149" s="103"/>
      <c r="Y11149" s="130" t="s">
        <v>123</v>
      </c>
      <c r="Z11149" s="130" t="s">
        <v>480</v>
      </c>
    </row>
    <row r="11150">
      <c r="L11150" s="116"/>
      <c r="M11150" s="116"/>
      <c r="N11150" s="116"/>
      <c r="O11150" s="116"/>
      <c r="T11150" s="103"/>
      <c r="Y11150" s="130" t="s">
        <v>115</v>
      </c>
      <c r="Z11150" s="130" t="s">
        <v>379</v>
      </c>
    </row>
    <row r="11151">
      <c r="L11151" s="116"/>
      <c r="M11151" s="116"/>
      <c r="N11151" s="116"/>
      <c r="O11151" s="116"/>
      <c r="T11151" s="103"/>
      <c r="Y11151" s="130" t="s">
        <v>91</v>
      </c>
      <c r="Z11151" s="130" t="s">
        <v>483</v>
      </c>
    </row>
    <row r="11152">
      <c r="L11152" s="116"/>
      <c r="M11152" s="116"/>
      <c r="N11152" s="116"/>
      <c r="O11152" s="116"/>
      <c r="T11152" s="103"/>
      <c r="Y11152" s="130" t="s">
        <v>249</v>
      </c>
      <c r="Z11152" s="130" t="s">
        <v>447</v>
      </c>
    </row>
    <row r="11153">
      <c r="L11153" s="116"/>
      <c r="M11153" s="116"/>
      <c r="N11153" s="116"/>
      <c r="O11153" s="116"/>
      <c r="T11153" s="103"/>
      <c r="Y11153" s="130" t="s">
        <v>155</v>
      </c>
      <c r="Z11153" s="130" t="s">
        <v>372</v>
      </c>
    </row>
    <row r="11154">
      <c r="L11154" s="116"/>
      <c r="M11154" s="116"/>
      <c r="N11154" s="116"/>
      <c r="O11154" s="116"/>
      <c r="T11154" s="103"/>
      <c r="Y11154" s="130" t="s">
        <v>582</v>
      </c>
      <c r="Z11154" s="130" t="s">
        <v>451</v>
      </c>
    </row>
    <row r="11155">
      <c r="L11155" s="116"/>
      <c r="M11155" s="116"/>
      <c r="N11155" s="116"/>
      <c r="O11155" s="116"/>
      <c r="T11155" s="103"/>
      <c r="Y11155" s="130" t="s">
        <v>99</v>
      </c>
      <c r="Z11155" s="130" t="s">
        <v>414</v>
      </c>
    </row>
    <row r="11156">
      <c r="L11156" s="116"/>
      <c r="M11156" s="116"/>
      <c r="N11156" s="116"/>
      <c r="O11156" s="116"/>
      <c r="T11156" s="103"/>
      <c r="Y11156" s="130" t="s">
        <v>255</v>
      </c>
      <c r="Z11156" s="130" t="s">
        <v>425</v>
      </c>
    </row>
    <row r="11157">
      <c r="L11157" s="116"/>
      <c r="M11157" s="116"/>
      <c r="N11157" s="116"/>
      <c r="O11157" s="116"/>
      <c r="T11157" s="103"/>
      <c r="Y11157" s="130" t="s">
        <v>103</v>
      </c>
      <c r="Z11157" s="130" t="s">
        <v>464</v>
      </c>
    </row>
    <row r="11158">
      <c r="L11158" s="116"/>
      <c r="M11158" s="116"/>
      <c r="N11158" s="116"/>
      <c r="O11158" s="116"/>
      <c r="T11158" s="103"/>
      <c r="Y11158" s="130" t="s">
        <v>75</v>
      </c>
      <c r="Z11158" s="130" t="s">
        <v>398</v>
      </c>
    </row>
    <row r="11159">
      <c r="L11159" s="116"/>
      <c r="M11159" s="116"/>
      <c r="N11159" s="116"/>
      <c r="O11159" s="116"/>
      <c r="T11159" s="103"/>
      <c r="Y11159" s="130" t="s">
        <v>131</v>
      </c>
      <c r="Z11159" s="130" t="s">
        <v>432</v>
      </c>
    </row>
    <row r="11160">
      <c r="L11160" s="116"/>
      <c r="M11160" s="116"/>
      <c r="N11160" s="116"/>
      <c r="O11160" s="116"/>
      <c r="T11160" s="103"/>
      <c r="Y11160" s="130" t="s">
        <v>129</v>
      </c>
      <c r="Z11160" s="130" t="s">
        <v>372</v>
      </c>
    </row>
    <row r="11161">
      <c r="L11161" s="116"/>
      <c r="M11161" s="116"/>
      <c r="N11161" s="116"/>
      <c r="O11161" s="116"/>
      <c r="T11161" s="103"/>
      <c r="Y11161" s="130" t="s">
        <v>89</v>
      </c>
      <c r="Z11161" s="130" t="s">
        <v>417</v>
      </c>
    </row>
    <row r="11162">
      <c r="L11162" s="116"/>
      <c r="M11162" s="116"/>
      <c r="N11162" s="116"/>
      <c r="O11162" s="116"/>
      <c r="T11162" s="103"/>
      <c r="Y11162" s="130" t="s">
        <v>165</v>
      </c>
      <c r="Z11162" s="130" t="s">
        <v>478</v>
      </c>
    </row>
    <row r="11163">
      <c r="L11163" s="116"/>
      <c r="M11163" s="116"/>
      <c r="N11163" s="116"/>
      <c r="O11163" s="116"/>
      <c r="T11163" s="103"/>
      <c r="Y11163" s="130" t="s">
        <v>205</v>
      </c>
      <c r="Z11163" s="130" t="s">
        <v>372</v>
      </c>
    </row>
    <row r="11164">
      <c r="L11164" s="116"/>
      <c r="M11164" s="116"/>
      <c r="N11164" s="116"/>
      <c r="O11164" s="116"/>
      <c r="T11164" s="103"/>
      <c r="Y11164" s="130" t="s">
        <v>60</v>
      </c>
      <c r="Z11164" s="130" t="s">
        <v>417</v>
      </c>
    </row>
    <row r="11165">
      <c r="L11165" s="116"/>
      <c r="M11165" s="116"/>
      <c r="N11165" s="116"/>
      <c r="O11165" s="116"/>
      <c r="T11165" s="103"/>
      <c r="Y11165" s="130" t="s">
        <v>135</v>
      </c>
      <c r="Z11165" s="130" t="s">
        <v>459</v>
      </c>
    </row>
    <row r="11166">
      <c r="L11166" s="116"/>
      <c r="M11166" s="116"/>
      <c r="N11166" s="116"/>
      <c r="O11166" s="116"/>
      <c r="T11166" s="103"/>
      <c r="Y11166" s="130" t="s">
        <v>183</v>
      </c>
      <c r="Z11166" s="130" t="s">
        <v>490</v>
      </c>
    </row>
    <row r="11167">
      <c r="L11167" s="116"/>
      <c r="M11167" s="116"/>
      <c r="N11167" s="116"/>
      <c r="O11167" s="116"/>
      <c r="T11167" s="103"/>
      <c r="Y11167" s="130" t="s">
        <v>211</v>
      </c>
      <c r="Z11167" s="130" t="s">
        <v>492</v>
      </c>
    </row>
    <row r="11168">
      <c r="L11168" s="116"/>
      <c r="M11168" s="116"/>
      <c r="N11168" s="116"/>
      <c r="O11168" s="116"/>
      <c r="T11168" s="103"/>
      <c r="Y11168" s="130" t="s">
        <v>109</v>
      </c>
      <c r="Z11168" s="130" t="s">
        <v>490</v>
      </c>
    </row>
    <row r="11169">
      <c r="L11169" s="116"/>
      <c r="M11169" s="116"/>
      <c r="N11169" s="116"/>
      <c r="O11169" s="116"/>
      <c r="T11169" s="103"/>
      <c r="Y11169" s="130" t="s">
        <v>77</v>
      </c>
      <c r="Z11169" s="130" t="s">
        <v>427</v>
      </c>
    </row>
    <row r="11170">
      <c r="L11170" s="116"/>
      <c r="M11170" s="116"/>
      <c r="N11170" s="116"/>
      <c r="O11170" s="116"/>
      <c r="T11170" s="103"/>
      <c r="Y11170" s="130" t="s">
        <v>629</v>
      </c>
      <c r="Z11170" s="130" t="s">
        <v>455</v>
      </c>
    </row>
    <row r="11171">
      <c r="L11171" s="116"/>
      <c r="M11171" s="116"/>
      <c r="N11171" s="116"/>
      <c r="O11171" s="116"/>
      <c r="T11171" s="103"/>
      <c r="Y11171" s="130" t="s">
        <v>163</v>
      </c>
      <c r="Z11171" s="130" t="s">
        <v>372</v>
      </c>
    </row>
    <row r="11172">
      <c r="L11172" s="116"/>
      <c r="M11172" s="116"/>
      <c r="N11172" s="116"/>
      <c r="O11172" s="116"/>
      <c r="T11172" s="103"/>
      <c r="Y11172" s="130" t="s">
        <v>111</v>
      </c>
      <c r="Z11172" s="130" t="s">
        <v>372</v>
      </c>
    </row>
    <row r="11173">
      <c r="L11173" s="116"/>
      <c r="M11173" s="116"/>
      <c r="N11173" s="116"/>
      <c r="O11173" s="116"/>
      <c r="T11173" s="103"/>
      <c r="Y11173" s="130" t="s">
        <v>127</v>
      </c>
      <c r="Z11173" s="130" t="s">
        <v>372</v>
      </c>
    </row>
    <row r="11174">
      <c r="L11174" s="116"/>
      <c r="M11174" s="116"/>
      <c r="N11174" s="116"/>
      <c r="O11174" s="116"/>
      <c r="T11174" s="103"/>
      <c r="Y11174" s="130" t="s">
        <v>191</v>
      </c>
      <c r="Z11174" s="130" t="s">
        <v>384</v>
      </c>
    </row>
    <row r="11175">
      <c r="L11175" s="116"/>
      <c r="M11175" s="116"/>
      <c r="N11175" s="116"/>
      <c r="O11175" s="116"/>
      <c r="T11175" s="103"/>
      <c r="Y11175" s="130" t="s">
        <v>213</v>
      </c>
      <c r="Z11175" s="130" t="s">
        <v>492</v>
      </c>
    </row>
    <row r="11176">
      <c r="L11176" s="116"/>
      <c r="M11176" s="116"/>
      <c r="N11176" s="116"/>
      <c r="O11176" s="116"/>
      <c r="T11176" s="103"/>
      <c r="Y11176" s="130" t="s">
        <v>167</v>
      </c>
      <c r="Z11176" s="130" t="s">
        <v>372</v>
      </c>
    </row>
    <row r="11177">
      <c r="L11177" s="116"/>
      <c r="M11177" s="116"/>
      <c r="N11177" s="116"/>
      <c r="O11177" s="116"/>
      <c r="T11177" s="103"/>
      <c r="Y11177" s="130" t="s">
        <v>542</v>
      </c>
      <c r="Z11177" s="130" t="s">
        <v>421</v>
      </c>
    </row>
    <row r="11178">
      <c r="L11178" s="116"/>
      <c r="M11178" s="116"/>
      <c r="N11178" s="116"/>
      <c r="O11178" s="116"/>
      <c r="T11178" s="103"/>
      <c r="Y11178" s="130" t="s">
        <v>87</v>
      </c>
      <c r="Z11178" s="130" t="s">
        <v>439</v>
      </c>
    </row>
    <row r="11179">
      <c r="L11179" s="116"/>
      <c r="M11179" s="116"/>
      <c r="N11179" s="116"/>
      <c r="O11179" s="116"/>
      <c r="T11179" s="103"/>
      <c r="Y11179" s="130" t="s">
        <v>125</v>
      </c>
      <c r="Z11179" s="130" t="s">
        <v>367</v>
      </c>
    </row>
    <row r="11180">
      <c r="L11180" s="116"/>
      <c r="M11180" s="116"/>
      <c r="N11180" s="116"/>
      <c r="O11180" s="116"/>
      <c r="T11180" s="103"/>
      <c r="Y11180" s="130" t="s">
        <v>175</v>
      </c>
      <c r="Z11180" s="130" t="s">
        <v>498</v>
      </c>
    </row>
    <row r="11181">
      <c r="L11181" s="116"/>
      <c r="M11181" s="116"/>
      <c r="N11181" s="116"/>
      <c r="O11181" s="116"/>
      <c r="T11181" s="103"/>
      <c r="Y11181" s="130" t="s">
        <v>83</v>
      </c>
      <c r="Z11181" s="130" t="s">
        <v>427</v>
      </c>
    </row>
    <row r="11182">
      <c r="L11182" s="116"/>
      <c r="M11182" s="116"/>
      <c r="N11182" s="116"/>
      <c r="O11182" s="116"/>
      <c r="T11182" s="103"/>
      <c r="Y11182" s="130" t="s">
        <v>621</v>
      </c>
      <c r="Z11182" s="130" t="s">
        <v>490</v>
      </c>
    </row>
    <row r="11183">
      <c r="L11183" s="116"/>
      <c r="M11183" s="116"/>
      <c r="N11183" s="116"/>
      <c r="O11183" s="116"/>
      <c r="T11183" s="103"/>
      <c r="Y11183" s="130" t="s">
        <v>121</v>
      </c>
      <c r="Z11183" s="130" t="s">
        <v>367</v>
      </c>
    </row>
    <row r="11184">
      <c r="L11184" s="116"/>
      <c r="M11184" s="116"/>
      <c r="N11184" s="116"/>
      <c r="O11184" s="116"/>
      <c r="T11184" s="103"/>
      <c r="Y11184" s="130" t="s">
        <v>65</v>
      </c>
      <c r="Z11184" s="130" t="s">
        <v>417</v>
      </c>
    </row>
    <row r="11185">
      <c r="L11185" s="116"/>
      <c r="M11185" s="116"/>
      <c r="N11185" s="116"/>
      <c r="O11185" s="116"/>
      <c r="T11185" s="103"/>
      <c r="Y11185" s="130" t="s">
        <v>616</v>
      </c>
      <c r="Z11185" s="130" t="s">
        <v>432</v>
      </c>
    </row>
    <row r="11186">
      <c r="L11186" s="116"/>
      <c r="M11186" s="116"/>
      <c r="N11186" s="116"/>
      <c r="O11186" s="116"/>
      <c r="T11186" s="103"/>
      <c r="Y11186" s="130" t="s">
        <v>67</v>
      </c>
      <c r="Z11186" s="130" t="s">
        <v>435</v>
      </c>
    </row>
    <row r="11187">
      <c r="L11187" s="116"/>
      <c r="M11187" s="116"/>
      <c r="N11187" s="116"/>
      <c r="O11187" s="116"/>
      <c r="T11187" s="103"/>
      <c r="Y11187" s="130" t="s">
        <v>611</v>
      </c>
      <c r="Z11187" s="130" t="s">
        <v>404</v>
      </c>
    </row>
    <row r="11188">
      <c r="L11188" s="116"/>
      <c r="M11188" s="116"/>
      <c r="N11188" s="116"/>
      <c r="O11188" s="116"/>
      <c r="T11188" s="103"/>
      <c r="Y11188" s="130" t="s">
        <v>69</v>
      </c>
      <c r="Z11188" s="130" t="s">
        <v>468</v>
      </c>
    </row>
    <row r="11189">
      <c r="L11189" s="116"/>
      <c r="M11189" s="116"/>
      <c r="N11189" s="116"/>
      <c r="O11189" s="116"/>
      <c r="T11189" s="103"/>
      <c r="Y11189" s="130" t="s">
        <v>243</v>
      </c>
      <c r="Z11189" s="130" t="s">
        <v>486</v>
      </c>
    </row>
    <row r="11190">
      <c r="L11190" s="116"/>
      <c r="M11190" s="116"/>
      <c r="N11190" s="116"/>
      <c r="O11190" s="116"/>
      <c r="T11190" s="103"/>
      <c r="Y11190" s="130" t="s">
        <v>101</v>
      </c>
      <c r="Z11190" s="130" t="s">
        <v>374</v>
      </c>
    </row>
    <row r="11191">
      <c r="L11191" s="116"/>
      <c r="M11191" s="116"/>
      <c r="N11191" s="116"/>
      <c r="O11191" s="116"/>
      <c r="T11191" s="103"/>
      <c r="Y11191" s="130" t="s">
        <v>133</v>
      </c>
      <c r="Z11191" s="130" t="s">
        <v>392</v>
      </c>
    </row>
    <row r="11192">
      <c r="L11192" s="116"/>
      <c r="M11192" s="116"/>
      <c r="N11192" s="116"/>
      <c r="O11192" s="116"/>
      <c r="T11192" s="103"/>
      <c r="Y11192" s="130" t="s">
        <v>137</v>
      </c>
      <c r="Z11192" s="130" t="s">
        <v>392</v>
      </c>
    </row>
    <row r="11193">
      <c r="L11193" s="116"/>
      <c r="M11193" s="116"/>
      <c r="N11193" s="116"/>
      <c r="O11193" s="116"/>
      <c r="T11193" s="103"/>
      <c r="Y11193" s="130" t="s">
        <v>139</v>
      </c>
      <c r="Z11193" s="130" t="s">
        <v>427</v>
      </c>
    </row>
    <row r="11194">
      <c r="L11194" s="116"/>
      <c r="M11194" s="116"/>
      <c r="N11194" s="116"/>
      <c r="O11194" s="116"/>
      <c r="T11194" s="103"/>
      <c r="Y11194" s="130" t="s">
        <v>247</v>
      </c>
      <c r="Z11194" s="130" t="s">
        <v>492</v>
      </c>
    </row>
    <row r="11195">
      <c r="L11195" s="116"/>
      <c r="M11195" s="116"/>
      <c r="N11195" s="116"/>
      <c r="O11195" s="116"/>
      <c r="T11195" s="103"/>
      <c r="Y11195" s="130" t="s">
        <v>81</v>
      </c>
      <c r="Z11195" s="130" t="s">
        <v>413</v>
      </c>
    </row>
    <row r="11196">
      <c r="L11196" s="116"/>
      <c r="M11196" s="116"/>
      <c r="N11196" s="116"/>
      <c r="O11196" s="116"/>
      <c r="T11196" s="103"/>
      <c r="Y11196" s="130" t="s">
        <v>97</v>
      </c>
      <c r="Z11196" s="130" t="s">
        <v>471</v>
      </c>
    </row>
    <row r="11197">
      <c r="L11197" s="116"/>
      <c r="M11197" s="116"/>
      <c r="N11197" s="116"/>
      <c r="O11197" s="116"/>
      <c r="T11197" s="103"/>
      <c r="Y11197" s="130" t="s">
        <v>123</v>
      </c>
      <c r="Z11197" s="130" t="s">
        <v>480</v>
      </c>
    </row>
    <row r="11198">
      <c r="L11198" s="116"/>
      <c r="M11198" s="116"/>
      <c r="N11198" s="116"/>
      <c r="O11198" s="116"/>
      <c r="T11198" s="103"/>
      <c r="Y11198" s="130" t="s">
        <v>115</v>
      </c>
      <c r="Z11198" s="130" t="s">
        <v>379</v>
      </c>
    </row>
    <row r="11199">
      <c r="L11199" s="116"/>
      <c r="M11199" s="116"/>
      <c r="N11199" s="116"/>
      <c r="O11199" s="116"/>
      <c r="T11199" s="103"/>
      <c r="Y11199" s="130" t="s">
        <v>91</v>
      </c>
      <c r="Z11199" s="130" t="s">
        <v>483</v>
      </c>
    </row>
    <row r="11200">
      <c r="L11200" s="116"/>
      <c r="M11200" s="116"/>
      <c r="N11200" s="116"/>
      <c r="O11200" s="116"/>
      <c r="T11200" s="103"/>
      <c r="Y11200" s="130" t="s">
        <v>249</v>
      </c>
      <c r="Z11200" s="130" t="s">
        <v>447</v>
      </c>
    </row>
    <row r="11201">
      <c r="L11201" s="116"/>
      <c r="M11201" s="116"/>
      <c r="N11201" s="116"/>
      <c r="O11201" s="116"/>
      <c r="T11201" s="103"/>
      <c r="Y11201" s="130" t="s">
        <v>155</v>
      </c>
      <c r="Z11201" s="130" t="s">
        <v>372</v>
      </c>
    </row>
    <row r="11202">
      <c r="L11202" s="116"/>
      <c r="M11202" s="116"/>
      <c r="N11202" s="116"/>
      <c r="O11202" s="116"/>
      <c r="T11202" s="103"/>
      <c r="Y11202" s="130" t="s">
        <v>582</v>
      </c>
      <c r="Z11202" s="130" t="s">
        <v>451</v>
      </c>
    </row>
    <row r="11203">
      <c r="L11203" s="116"/>
      <c r="M11203" s="116"/>
      <c r="N11203" s="116"/>
      <c r="O11203" s="116"/>
      <c r="T11203" s="103"/>
      <c r="Y11203" s="130" t="s">
        <v>99</v>
      </c>
      <c r="Z11203" s="130" t="s">
        <v>414</v>
      </c>
    </row>
    <row r="11204">
      <c r="L11204" s="116"/>
      <c r="M11204" s="116"/>
      <c r="N11204" s="116"/>
      <c r="O11204" s="116"/>
      <c r="T11204" s="103"/>
      <c r="Y11204" s="130" t="s">
        <v>255</v>
      </c>
      <c r="Z11204" s="130" t="s">
        <v>425</v>
      </c>
    </row>
    <row r="11205">
      <c r="L11205" s="116"/>
      <c r="M11205" s="116"/>
      <c r="N11205" s="116"/>
      <c r="O11205" s="116"/>
      <c r="T11205" s="103"/>
      <c r="Y11205" s="130" t="s">
        <v>103</v>
      </c>
      <c r="Z11205" s="130" t="s">
        <v>464</v>
      </c>
    </row>
    <row r="11206">
      <c r="L11206" s="116"/>
      <c r="M11206" s="116"/>
      <c r="N11206" s="116"/>
      <c r="O11206" s="116"/>
      <c r="T11206" s="103"/>
      <c r="Y11206" s="130" t="s">
        <v>75</v>
      </c>
      <c r="Z11206" s="130" t="s">
        <v>398</v>
      </c>
    </row>
    <row r="11207">
      <c r="L11207" s="116"/>
      <c r="M11207" s="116"/>
      <c r="N11207" s="116"/>
      <c r="O11207" s="116"/>
      <c r="T11207" s="103"/>
      <c r="Y11207" s="130" t="s">
        <v>131</v>
      </c>
      <c r="Z11207" s="130" t="s">
        <v>432</v>
      </c>
    </row>
    <row r="11208">
      <c r="L11208" s="116"/>
      <c r="M11208" s="116"/>
      <c r="N11208" s="116"/>
      <c r="O11208" s="116"/>
      <c r="T11208" s="103"/>
      <c r="Y11208" s="130" t="s">
        <v>129</v>
      </c>
      <c r="Z11208" s="130" t="s">
        <v>372</v>
      </c>
    </row>
    <row r="11209">
      <c r="L11209" s="116"/>
      <c r="M11209" s="116"/>
      <c r="N11209" s="116"/>
      <c r="O11209" s="116"/>
      <c r="T11209" s="103"/>
      <c r="Y11209" s="130" t="s">
        <v>89</v>
      </c>
      <c r="Z11209" s="130" t="s">
        <v>417</v>
      </c>
    </row>
    <row r="11210">
      <c r="L11210" s="116"/>
      <c r="M11210" s="116"/>
      <c r="N11210" s="116"/>
      <c r="O11210" s="116"/>
      <c r="T11210" s="103"/>
      <c r="Y11210" s="130" t="s">
        <v>165</v>
      </c>
      <c r="Z11210" s="130" t="s">
        <v>478</v>
      </c>
    </row>
    <row r="11211">
      <c r="L11211" s="116"/>
      <c r="M11211" s="116"/>
      <c r="N11211" s="116"/>
      <c r="O11211" s="116"/>
      <c r="T11211" s="103"/>
      <c r="Y11211" s="130" t="s">
        <v>205</v>
      </c>
      <c r="Z11211" s="130" t="s">
        <v>372</v>
      </c>
    </row>
    <row r="11212">
      <c r="L11212" s="116"/>
      <c r="M11212" s="116"/>
      <c r="N11212" s="116"/>
      <c r="O11212" s="116"/>
      <c r="T11212" s="103"/>
      <c r="Y11212" s="130" t="s">
        <v>60</v>
      </c>
      <c r="Z11212" s="130" t="s">
        <v>417</v>
      </c>
    </row>
    <row r="11213">
      <c r="L11213" s="116"/>
      <c r="M11213" s="116"/>
      <c r="N11213" s="116"/>
      <c r="O11213" s="116"/>
      <c r="T11213" s="103"/>
      <c r="Y11213" s="130" t="s">
        <v>135</v>
      </c>
      <c r="Z11213" s="130" t="s">
        <v>459</v>
      </c>
    </row>
    <row r="11214">
      <c r="L11214" s="116"/>
      <c r="M11214" s="116"/>
      <c r="N11214" s="116"/>
      <c r="O11214" s="116"/>
      <c r="T11214" s="103"/>
      <c r="Y11214" s="130" t="s">
        <v>183</v>
      </c>
      <c r="Z11214" s="130" t="s">
        <v>490</v>
      </c>
    </row>
    <row r="11215">
      <c r="L11215" s="116"/>
      <c r="M11215" s="116"/>
      <c r="N11215" s="116"/>
      <c r="O11215" s="116"/>
      <c r="T11215" s="103"/>
      <c r="Y11215" s="130" t="s">
        <v>211</v>
      </c>
      <c r="Z11215" s="130" t="s">
        <v>492</v>
      </c>
    </row>
    <row r="11216">
      <c r="L11216" s="116"/>
      <c r="M11216" s="116"/>
      <c r="N11216" s="116"/>
      <c r="O11216" s="116"/>
      <c r="T11216" s="103"/>
      <c r="Y11216" s="130" t="s">
        <v>109</v>
      </c>
      <c r="Z11216" s="130" t="s">
        <v>490</v>
      </c>
    </row>
    <row r="11217">
      <c r="L11217" s="116"/>
      <c r="M11217" s="116"/>
      <c r="N11217" s="116"/>
      <c r="O11217" s="116"/>
      <c r="T11217" s="103"/>
      <c r="Y11217" s="130" t="s">
        <v>77</v>
      </c>
      <c r="Z11217" s="130" t="s">
        <v>427</v>
      </c>
    </row>
    <row r="11218">
      <c r="L11218" s="116"/>
      <c r="M11218" s="116"/>
      <c r="N11218" s="116"/>
      <c r="O11218" s="116"/>
      <c r="T11218" s="103"/>
      <c r="Y11218" s="130" t="s">
        <v>629</v>
      </c>
      <c r="Z11218" s="130" t="s">
        <v>455</v>
      </c>
    </row>
    <row r="11219">
      <c r="L11219" s="116"/>
      <c r="M11219" s="116"/>
      <c r="N11219" s="116"/>
      <c r="O11219" s="116"/>
      <c r="T11219" s="103"/>
      <c r="Y11219" s="130" t="s">
        <v>163</v>
      </c>
      <c r="Z11219" s="130" t="s">
        <v>372</v>
      </c>
    </row>
    <row r="11220">
      <c r="L11220" s="116"/>
      <c r="M11220" s="116"/>
      <c r="N11220" s="116"/>
      <c r="O11220" s="116"/>
      <c r="T11220" s="103"/>
      <c r="Y11220" s="130" t="s">
        <v>111</v>
      </c>
      <c r="Z11220" s="130" t="s">
        <v>372</v>
      </c>
    </row>
    <row r="11221">
      <c r="L11221" s="116"/>
      <c r="M11221" s="116"/>
      <c r="N11221" s="116"/>
      <c r="O11221" s="116"/>
      <c r="T11221" s="103"/>
      <c r="Y11221" s="130" t="s">
        <v>127</v>
      </c>
      <c r="Z11221" s="130" t="s">
        <v>372</v>
      </c>
    </row>
    <row r="11222">
      <c r="L11222" s="116"/>
      <c r="M11222" s="116"/>
      <c r="N11222" s="116"/>
      <c r="O11222" s="116"/>
      <c r="T11222" s="103"/>
      <c r="Y11222" s="130" t="s">
        <v>191</v>
      </c>
      <c r="Z11222" s="130" t="s">
        <v>384</v>
      </c>
    </row>
    <row r="11223">
      <c r="L11223" s="116"/>
      <c r="M11223" s="116"/>
      <c r="N11223" s="116"/>
      <c r="O11223" s="116"/>
      <c r="T11223" s="103"/>
      <c r="Y11223" s="130" t="s">
        <v>213</v>
      </c>
      <c r="Z11223" s="130" t="s">
        <v>492</v>
      </c>
    </row>
    <row r="11224">
      <c r="L11224" s="116"/>
      <c r="M11224" s="116"/>
      <c r="N11224" s="116"/>
      <c r="O11224" s="116"/>
      <c r="T11224" s="103"/>
      <c r="Y11224" s="130" t="s">
        <v>167</v>
      </c>
      <c r="Z11224" s="130" t="s">
        <v>372</v>
      </c>
    </row>
    <row r="11225">
      <c r="L11225" s="116"/>
      <c r="M11225" s="116"/>
      <c r="N11225" s="116"/>
      <c r="O11225" s="116"/>
      <c r="T11225" s="103"/>
      <c r="Y11225" s="130" t="s">
        <v>542</v>
      </c>
      <c r="Z11225" s="130" t="s">
        <v>421</v>
      </c>
    </row>
    <row r="11226">
      <c r="L11226" s="116"/>
      <c r="M11226" s="116"/>
      <c r="N11226" s="116"/>
      <c r="O11226" s="116"/>
      <c r="T11226" s="103"/>
      <c r="Y11226" s="130" t="s">
        <v>87</v>
      </c>
      <c r="Z11226" s="130" t="s">
        <v>439</v>
      </c>
    </row>
    <row r="11227">
      <c r="L11227" s="116"/>
      <c r="M11227" s="116"/>
      <c r="N11227" s="116"/>
      <c r="O11227" s="116"/>
      <c r="T11227" s="103"/>
      <c r="Y11227" s="130" t="s">
        <v>125</v>
      </c>
      <c r="Z11227" s="130" t="s">
        <v>367</v>
      </c>
    </row>
    <row r="11228">
      <c r="L11228" s="116"/>
      <c r="M11228" s="116"/>
      <c r="N11228" s="116"/>
      <c r="O11228" s="116"/>
      <c r="T11228" s="103"/>
      <c r="Y11228" s="130" t="s">
        <v>175</v>
      </c>
      <c r="Z11228" s="130" t="s">
        <v>498</v>
      </c>
    </row>
    <row r="11229">
      <c r="L11229" s="116"/>
      <c r="M11229" s="116"/>
      <c r="N11229" s="116"/>
      <c r="O11229" s="116"/>
      <c r="T11229" s="103"/>
      <c r="Y11229" s="130" t="s">
        <v>83</v>
      </c>
      <c r="Z11229" s="130" t="s">
        <v>427</v>
      </c>
    </row>
    <row r="11230">
      <c r="L11230" s="116"/>
      <c r="M11230" s="116"/>
      <c r="N11230" s="116"/>
      <c r="O11230" s="116"/>
      <c r="T11230" s="103"/>
      <c r="Y11230" s="130" t="s">
        <v>621</v>
      </c>
      <c r="Z11230" s="130" t="s">
        <v>490</v>
      </c>
    </row>
    <row r="11231">
      <c r="L11231" s="116"/>
      <c r="M11231" s="116"/>
      <c r="N11231" s="116"/>
      <c r="O11231" s="116"/>
      <c r="T11231" s="103"/>
      <c r="Y11231" s="130" t="s">
        <v>121</v>
      </c>
      <c r="Z11231" s="130" t="s">
        <v>367</v>
      </c>
    </row>
    <row r="11232">
      <c r="L11232" s="116"/>
      <c r="M11232" s="116"/>
      <c r="N11232" s="116"/>
      <c r="O11232" s="116"/>
      <c r="T11232" s="103"/>
      <c r="Y11232" s="130" t="s">
        <v>65</v>
      </c>
      <c r="Z11232" s="130" t="s">
        <v>417</v>
      </c>
    </row>
    <row r="11233">
      <c r="L11233" s="116"/>
      <c r="M11233" s="116"/>
      <c r="N11233" s="116"/>
      <c r="O11233" s="116"/>
      <c r="T11233" s="103"/>
      <c r="Y11233" s="130" t="s">
        <v>616</v>
      </c>
      <c r="Z11233" s="130" t="s">
        <v>432</v>
      </c>
    </row>
    <row r="11234">
      <c r="L11234" s="116"/>
      <c r="M11234" s="116"/>
      <c r="N11234" s="116"/>
      <c r="O11234" s="116"/>
      <c r="T11234" s="103"/>
      <c r="Y11234" s="130" t="s">
        <v>67</v>
      </c>
      <c r="Z11234" s="130" t="s">
        <v>435</v>
      </c>
    </row>
    <row r="11235">
      <c r="L11235" s="116"/>
      <c r="M11235" s="116"/>
      <c r="N11235" s="116"/>
      <c r="O11235" s="116"/>
      <c r="T11235" s="103"/>
      <c r="Y11235" s="130" t="s">
        <v>611</v>
      </c>
      <c r="Z11235" s="130" t="s">
        <v>404</v>
      </c>
    </row>
    <row r="11236">
      <c r="L11236" s="116"/>
      <c r="M11236" s="116"/>
      <c r="N11236" s="116"/>
      <c r="O11236" s="116"/>
      <c r="T11236" s="103"/>
      <c r="Y11236" s="130" t="s">
        <v>69</v>
      </c>
      <c r="Z11236" s="130" t="s">
        <v>468</v>
      </c>
    </row>
    <row r="11237">
      <c r="L11237" s="116"/>
      <c r="M11237" s="116"/>
      <c r="N11237" s="116"/>
      <c r="O11237" s="116"/>
      <c r="T11237" s="103"/>
      <c r="Y11237" s="130" t="s">
        <v>243</v>
      </c>
      <c r="Z11237" s="130" t="s">
        <v>486</v>
      </c>
    </row>
    <row r="11238">
      <c r="L11238" s="116"/>
      <c r="M11238" s="116"/>
      <c r="N11238" s="116"/>
      <c r="O11238" s="116"/>
      <c r="T11238" s="103"/>
      <c r="Y11238" s="130" t="s">
        <v>101</v>
      </c>
      <c r="Z11238" s="130" t="s">
        <v>374</v>
      </c>
    </row>
    <row r="11239">
      <c r="L11239" s="116"/>
      <c r="M11239" s="116"/>
      <c r="N11239" s="116"/>
      <c r="O11239" s="116"/>
      <c r="T11239" s="103"/>
      <c r="Y11239" s="130" t="s">
        <v>133</v>
      </c>
      <c r="Z11239" s="130" t="s">
        <v>392</v>
      </c>
    </row>
    <row r="11240">
      <c r="L11240" s="116"/>
      <c r="M11240" s="116"/>
      <c r="N11240" s="116"/>
      <c r="O11240" s="116"/>
      <c r="T11240" s="103"/>
      <c r="Y11240" s="130" t="s">
        <v>137</v>
      </c>
      <c r="Z11240" s="130" t="s">
        <v>392</v>
      </c>
    </row>
    <row r="11241">
      <c r="L11241" s="116"/>
      <c r="M11241" s="116"/>
      <c r="N11241" s="116"/>
      <c r="O11241" s="116"/>
      <c r="T11241" s="103"/>
      <c r="Y11241" s="130" t="s">
        <v>139</v>
      </c>
      <c r="Z11241" s="130" t="s">
        <v>427</v>
      </c>
    </row>
    <row r="11242">
      <c r="L11242" s="116"/>
      <c r="M11242" s="116"/>
      <c r="N11242" s="116"/>
      <c r="O11242" s="116"/>
      <c r="T11242" s="103"/>
      <c r="Y11242" s="130" t="s">
        <v>247</v>
      </c>
      <c r="Z11242" s="130" t="s">
        <v>492</v>
      </c>
    </row>
    <row r="11243">
      <c r="L11243" s="116"/>
      <c r="M11243" s="116"/>
      <c r="N11243" s="116"/>
      <c r="O11243" s="116"/>
      <c r="T11243" s="103"/>
      <c r="Y11243" s="130" t="s">
        <v>81</v>
      </c>
      <c r="Z11243" s="130" t="s">
        <v>413</v>
      </c>
    </row>
    <row r="11244">
      <c r="L11244" s="116"/>
      <c r="M11244" s="116"/>
      <c r="N11244" s="116"/>
      <c r="O11244" s="116"/>
      <c r="T11244" s="103"/>
      <c r="Y11244" s="130" t="s">
        <v>97</v>
      </c>
      <c r="Z11244" s="130" t="s">
        <v>471</v>
      </c>
    </row>
    <row r="11245">
      <c r="L11245" s="116"/>
      <c r="M11245" s="116"/>
      <c r="N11245" s="116"/>
      <c r="O11245" s="116"/>
      <c r="T11245" s="103"/>
      <c r="Y11245" s="130" t="s">
        <v>123</v>
      </c>
      <c r="Z11245" s="130" t="s">
        <v>480</v>
      </c>
    </row>
    <row r="11246">
      <c r="L11246" s="116"/>
      <c r="M11246" s="116"/>
      <c r="N11246" s="116"/>
      <c r="O11246" s="116"/>
      <c r="T11246" s="103"/>
      <c r="Y11246" s="130" t="s">
        <v>115</v>
      </c>
      <c r="Z11246" s="130" t="s">
        <v>379</v>
      </c>
    </row>
    <row r="11247">
      <c r="L11247" s="116"/>
      <c r="M11247" s="116"/>
      <c r="N11247" s="116"/>
      <c r="O11247" s="116"/>
      <c r="T11247" s="103"/>
      <c r="Y11247" s="130" t="s">
        <v>91</v>
      </c>
      <c r="Z11247" s="130" t="s">
        <v>483</v>
      </c>
    </row>
    <row r="11248">
      <c r="L11248" s="116"/>
      <c r="M11248" s="116"/>
      <c r="N11248" s="116"/>
      <c r="O11248" s="116"/>
      <c r="T11248" s="103"/>
      <c r="Y11248" s="130" t="s">
        <v>249</v>
      </c>
      <c r="Z11248" s="130" t="s">
        <v>447</v>
      </c>
    </row>
    <row r="11249">
      <c r="L11249" s="116"/>
      <c r="M11249" s="116"/>
      <c r="N11249" s="116"/>
      <c r="O11249" s="116"/>
      <c r="T11249" s="103"/>
      <c r="Y11249" s="130" t="s">
        <v>155</v>
      </c>
      <c r="Z11249" s="130" t="s">
        <v>372</v>
      </c>
    </row>
    <row r="11250">
      <c r="L11250" s="116"/>
      <c r="M11250" s="116"/>
      <c r="N11250" s="116"/>
      <c r="O11250" s="116"/>
      <c r="T11250" s="103"/>
      <c r="Y11250" s="130" t="s">
        <v>582</v>
      </c>
      <c r="Z11250" s="130" t="s">
        <v>451</v>
      </c>
    </row>
    <row r="11251">
      <c r="L11251" s="116"/>
      <c r="M11251" s="116"/>
      <c r="N11251" s="116"/>
      <c r="O11251" s="116"/>
      <c r="T11251" s="103"/>
      <c r="Y11251" s="130" t="s">
        <v>99</v>
      </c>
      <c r="Z11251" s="130" t="s">
        <v>414</v>
      </c>
    </row>
    <row r="11252">
      <c r="L11252" s="116"/>
      <c r="M11252" s="116"/>
      <c r="N11252" s="116"/>
      <c r="O11252" s="116"/>
      <c r="T11252" s="103"/>
      <c r="Y11252" s="130" t="s">
        <v>255</v>
      </c>
      <c r="Z11252" s="130" t="s">
        <v>425</v>
      </c>
    </row>
    <row r="11253">
      <c r="L11253" s="116"/>
      <c r="M11253" s="116"/>
      <c r="N11253" s="116"/>
      <c r="O11253" s="116"/>
      <c r="T11253" s="103"/>
      <c r="Y11253" s="130" t="s">
        <v>103</v>
      </c>
      <c r="Z11253" s="130" t="s">
        <v>464</v>
      </c>
    </row>
    <row r="11254">
      <c r="L11254" s="116"/>
      <c r="M11254" s="116"/>
      <c r="N11254" s="116"/>
      <c r="O11254" s="116"/>
      <c r="T11254" s="103"/>
      <c r="Y11254" s="130" t="s">
        <v>75</v>
      </c>
      <c r="Z11254" s="130" t="s">
        <v>398</v>
      </c>
    </row>
    <row r="11255">
      <c r="L11255" s="116"/>
      <c r="M11255" s="116"/>
      <c r="N11255" s="116"/>
      <c r="O11255" s="116"/>
      <c r="T11255" s="103"/>
      <c r="Y11255" s="130" t="s">
        <v>131</v>
      </c>
      <c r="Z11255" s="130" t="s">
        <v>432</v>
      </c>
    </row>
    <row r="11256">
      <c r="L11256" s="116"/>
      <c r="M11256" s="116"/>
      <c r="N11256" s="116"/>
      <c r="O11256" s="116"/>
      <c r="T11256" s="103"/>
      <c r="Y11256" s="130" t="s">
        <v>129</v>
      </c>
      <c r="Z11256" s="130" t="s">
        <v>372</v>
      </c>
    </row>
    <row r="11257">
      <c r="L11257" s="116"/>
      <c r="M11257" s="116"/>
      <c r="N11257" s="116"/>
      <c r="O11257" s="116"/>
      <c r="T11257" s="103"/>
      <c r="Y11257" s="130" t="s">
        <v>89</v>
      </c>
      <c r="Z11257" s="130" t="s">
        <v>417</v>
      </c>
    </row>
    <row r="11258">
      <c r="L11258" s="116"/>
      <c r="M11258" s="116"/>
      <c r="N11258" s="116"/>
      <c r="O11258" s="116"/>
      <c r="T11258" s="103"/>
      <c r="Y11258" s="130" t="s">
        <v>165</v>
      </c>
      <c r="Z11258" s="130" t="s">
        <v>478</v>
      </c>
    </row>
    <row r="11259">
      <c r="L11259" s="116"/>
      <c r="M11259" s="116"/>
      <c r="N11259" s="116"/>
      <c r="O11259" s="116"/>
      <c r="T11259" s="103"/>
      <c r="Y11259" s="130" t="s">
        <v>205</v>
      </c>
      <c r="Z11259" s="130" t="s">
        <v>372</v>
      </c>
    </row>
    <row r="11260">
      <c r="L11260" s="116"/>
      <c r="M11260" s="116"/>
      <c r="N11260" s="116"/>
      <c r="O11260" s="116"/>
      <c r="T11260" s="103"/>
      <c r="Y11260" s="130" t="s">
        <v>60</v>
      </c>
      <c r="Z11260" s="130" t="s">
        <v>417</v>
      </c>
    </row>
    <row r="11261">
      <c r="L11261" s="116"/>
      <c r="M11261" s="116"/>
      <c r="N11261" s="116"/>
      <c r="O11261" s="116"/>
      <c r="T11261" s="103"/>
      <c r="Y11261" s="130" t="s">
        <v>135</v>
      </c>
      <c r="Z11261" s="130" t="s">
        <v>459</v>
      </c>
    </row>
    <row r="11262">
      <c r="L11262" s="116"/>
      <c r="M11262" s="116"/>
      <c r="N11262" s="116"/>
      <c r="O11262" s="116"/>
      <c r="T11262" s="103"/>
      <c r="Y11262" s="130" t="s">
        <v>207</v>
      </c>
      <c r="Z11262" s="130" t="s">
        <v>372</v>
      </c>
    </row>
    <row r="11263">
      <c r="L11263" s="116"/>
      <c r="M11263" s="116"/>
      <c r="N11263" s="116"/>
      <c r="O11263" s="116"/>
      <c r="T11263" s="103"/>
      <c r="Y11263" s="130" t="s">
        <v>179</v>
      </c>
      <c r="Z11263" s="130" t="s">
        <v>490</v>
      </c>
    </row>
    <row r="11264">
      <c r="L11264" s="116"/>
      <c r="M11264" s="116"/>
      <c r="N11264" s="116"/>
      <c r="O11264" s="116"/>
      <c r="T11264" s="103"/>
      <c r="Y11264" s="130" t="s">
        <v>183</v>
      </c>
      <c r="Z11264" s="130" t="s">
        <v>490</v>
      </c>
    </row>
    <row r="11265">
      <c r="L11265" s="116"/>
      <c r="M11265" s="116"/>
      <c r="N11265" s="116"/>
      <c r="O11265" s="116"/>
      <c r="T11265" s="103"/>
      <c r="Y11265" s="130" t="s">
        <v>211</v>
      </c>
      <c r="Z11265" s="130" t="s">
        <v>492</v>
      </c>
    </row>
    <row r="11266">
      <c r="L11266" s="116"/>
      <c r="M11266" s="116"/>
      <c r="N11266" s="116"/>
      <c r="O11266" s="116"/>
      <c r="T11266" s="103"/>
      <c r="Y11266" s="130" t="s">
        <v>109</v>
      </c>
      <c r="Z11266" s="130" t="s">
        <v>490</v>
      </c>
    </row>
    <row r="11267">
      <c r="L11267" s="116"/>
      <c r="M11267" s="116"/>
      <c r="N11267" s="116"/>
      <c r="O11267" s="116"/>
      <c r="T11267" s="103"/>
      <c r="Y11267" s="130" t="s">
        <v>77</v>
      </c>
      <c r="Z11267" s="130" t="s">
        <v>427</v>
      </c>
    </row>
    <row r="11268">
      <c r="L11268" s="116"/>
      <c r="M11268" s="116"/>
      <c r="N11268" s="116"/>
      <c r="O11268" s="116"/>
      <c r="T11268" s="103"/>
      <c r="Y11268" s="130" t="s">
        <v>629</v>
      </c>
      <c r="Z11268" s="130" t="s">
        <v>455</v>
      </c>
    </row>
    <row r="11269">
      <c r="L11269" s="116"/>
      <c r="M11269" s="116"/>
      <c r="N11269" s="116"/>
      <c r="O11269" s="116"/>
      <c r="T11269" s="103"/>
      <c r="Y11269" s="130" t="s">
        <v>163</v>
      </c>
      <c r="Z11269" s="130" t="s">
        <v>372</v>
      </c>
    </row>
    <row r="11270">
      <c r="L11270" s="116"/>
      <c r="M11270" s="116"/>
      <c r="N11270" s="116"/>
      <c r="O11270" s="116"/>
      <c r="T11270" s="103"/>
      <c r="Y11270" s="130" t="s">
        <v>111</v>
      </c>
      <c r="Z11270" s="130" t="s">
        <v>372</v>
      </c>
    </row>
    <row r="11271">
      <c r="L11271" s="116"/>
      <c r="M11271" s="116"/>
      <c r="N11271" s="116"/>
      <c r="O11271" s="116"/>
      <c r="T11271" s="103"/>
      <c r="Y11271" s="130" t="s">
        <v>127</v>
      </c>
      <c r="Z11271" s="130" t="s">
        <v>372</v>
      </c>
    </row>
    <row r="11272">
      <c r="L11272" s="116"/>
      <c r="M11272" s="116"/>
      <c r="N11272" s="116"/>
      <c r="O11272" s="116"/>
      <c r="T11272" s="103"/>
      <c r="Y11272" s="130" t="s">
        <v>213</v>
      </c>
      <c r="Z11272" s="130" t="s">
        <v>492</v>
      </c>
    </row>
    <row r="11273">
      <c r="L11273" s="116"/>
      <c r="M11273" s="116"/>
      <c r="N11273" s="116"/>
      <c r="O11273" s="116"/>
      <c r="T11273" s="103"/>
      <c r="Y11273" s="130" t="s">
        <v>167</v>
      </c>
      <c r="Z11273" s="130" t="s">
        <v>372</v>
      </c>
    </row>
    <row r="11274">
      <c r="L11274" s="116"/>
      <c r="M11274" s="116"/>
      <c r="N11274" s="116"/>
      <c r="O11274" s="116"/>
      <c r="T11274" s="103"/>
      <c r="Y11274" s="130" t="s">
        <v>542</v>
      </c>
      <c r="Z11274" s="130" t="s">
        <v>421</v>
      </c>
    </row>
    <row r="11275">
      <c r="L11275" s="116"/>
      <c r="M11275" s="116"/>
      <c r="N11275" s="116"/>
      <c r="O11275" s="116"/>
      <c r="T11275" s="103"/>
      <c r="Y11275" s="130" t="s">
        <v>87</v>
      </c>
      <c r="Z11275" s="130" t="s">
        <v>439</v>
      </c>
    </row>
    <row r="11276">
      <c r="L11276" s="116"/>
      <c r="M11276" s="116"/>
      <c r="N11276" s="116"/>
      <c r="O11276" s="116"/>
      <c r="T11276" s="103"/>
      <c r="Y11276" s="130" t="s">
        <v>157</v>
      </c>
      <c r="Z11276" s="130" t="s">
        <v>372</v>
      </c>
    </row>
    <row r="11277">
      <c r="L11277" s="116"/>
      <c r="M11277" s="116"/>
      <c r="N11277" s="116"/>
      <c r="O11277" s="116"/>
      <c r="T11277" s="103"/>
      <c r="Y11277" s="130" t="s">
        <v>125</v>
      </c>
      <c r="Z11277" s="130" t="s">
        <v>367</v>
      </c>
    </row>
    <row r="11278">
      <c r="L11278" s="116"/>
      <c r="M11278" s="116"/>
      <c r="N11278" s="116"/>
      <c r="O11278" s="116"/>
      <c r="T11278" s="103"/>
      <c r="Y11278" s="130" t="s">
        <v>175</v>
      </c>
      <c r="Z11278" s="130" t="s">
        <v>498</v>
      </c>
    </row>
    <row r="11279">
      <c r="L11279" s="116"/>
      <c r="M11279" s="116"/>
      <c r="N11279" s="116"/>
      <c r="O11279" s="116"/>
      <c r="T11279" s="103"/>
      <c r="Y11279" s="130" t="s">
        <v>83</v>
      </c>
      <c r="Z11279" s="130" t="s">
        <v>427</v>
      </c>
    </row>
    <row r="11280">
      <c r="L11280" s="116"/>
      <c r="M11280" s="116"/>
      <c r="N11280" s="116"/>
      <c r="O11280" s="116"/>
      <c r="T11280" s="103"/>
      <c r="Y11280" s="130" t="s">
        <v>121</v>
      </c>
      <c r="Z11280" s="130" t="s">
        <v>367</v>
      </c>
    </row>
    <row r="11281">
      <c r="L11281" s="116"/>
      <c r="M11281" s="116"/>
      <c r="N11281" s="116"/>
      <c r="O11281" s="116"/>
      <c r="T11281" s="103"/>
      <c r="Y11281" s="130" t="s">
        <v>65</v>
      </c>
      <c r="Z11281" s="130" t="s">
        <v>417</v>
      </c>
    </row>
    <row r="11282">
      <c r="L11282" s="116"/>
      <c r="M11282" s="116"/>
      <c r="N11282" s="116"/>
      <c r="O11282" s="116"/>
      <c r="T11282" s="103"/>
      <c r="Y11282" s="130" t="s">
        <v>616</v>
      </c>
      <c r="Z11282" s="130" t="s">
        <v>432</v>
      </c>
    </row>
    <row r="11283">
      <c r="L11283" s="116"/>
      <c r="M11283" s="116"/>
      <c r="N11283" s="116"/>
      <c r="O11283" s="116"/>
      <c r="T11283" s="103"/>
      <c r="Y11283" s="130" t="s">
        <v>67</v>
      </c>
      <c r="Z11283" s="130" t="s">
        <v>435</v>
      </c>
    </row>
    <row r="11284">
      <c r="L11284" s="116"/>
      <c r="M11284" s="116"/>
      <c r="N11284" s="116"/>
      <c r="O11284" s="116"/>
      <c r="T11284" s="103"/>
      <c r="Y11284" s="130" t="s">
        <v>611</v>
      </c>
      <c r="Z11284" s="130" t="s">
        <v>404</v>
      </c>
    </row>
    <row r="11285">
      <c r="L11285" s="116"/>
      <c r="M11285" s="116"/>
      <c r="N11285" s="116"/>
      <c r="O11285" s="116"/>
      <c r="T11285" s="103"/>
      <c r="Y11285" s="130" t="s">
        <v>69</v>
      </c>
      <c r="Z11285" s="130" t="s">
        <v>468</v>
      </c>
    </row>
    <row r="11286">
      <c r="L11286" s="116"/>
      <c r="M11286" s="116"/>
      <c r="N11286" s="116"/>
      <c r="O11286" s="116"/>
      <c r="T11286" s="103"/>
      <c r="Y11286" s="130" t="s">
        <v>243</v>
      </c>
      <c r="Z11286" s="130" t="s">
        <v>486</v>
      </c>
    </row>
    <row r="11287">
      <c r="L11287" s="116"/>
      <c r="M11287" s="116"/>
      <c r="N11287" s="116"/>
      <c r="O11287" s="116"/>
      <c r="T11287" s="103"/>
      <c r="Y11287" s="130" t="s">
        <v>101</v>
      </c>
      <c r="Z11287" s="130" t="s">
        <v>374</v>
      </c>
    </row>
    <row r="11288">
      <c r="L11288" s="116"/>
      <c r="M11288" s="116"/>
      <c r="N11288" s="116"/>
      <c r="O11288" s="116"/>
      <c r="T11288" s="103"/>
      <c r="Y11288" s="130" t="s">
        <v>133</v>
      </c>
      <c r="Z11288" s="130" t="s">
        <v>392</v>
      </c>
    </row>
    <row r="11289">
      <c r="L11289" s="116"/>
      <c r="M11289" s="116"/>
      <c r="N11289" s="116"/>
      <c r="O11289" s="116"/>
      <c r="T11289" s="103"/>
      <c r="Y11289" s="130" t="s">
        <v>137</v>
      </c>
      <c r="Z11289" s="130" t="s">
        <v>392</v>
      </c>
    </row>
    <row r="11290">
      <c r="L11290" s="116"/>
      <c r="M11290" s="116"/>
      <c r="N11290" s="116"/>
      <c r="O11290" s="116"/>
      <c r="T11290" s="103"/>
      <c r="Y11290" s="130" t="s">
        <v>139</v>
      </c>
      <c r="Z11290" s="130" t="s">
        <v>427</v>
      </c>
    </row>
    <row r="11291">
      <c r="L11291" s="116"/>
      <c r="M11291" s="116"/>
      <c r="N11291" s="116"/>
      <c r="O11291" s="116"/>
      <c r="T11291" s="103"/>
      <c r="Y11291" s="130" t="s">
        <v>247</v>
      </c>
      <c r="Z11291" s="130" t="s">
        <v>492</v>
      </c>
    </row>
    <row r="11292">
      <c r="L11292" s="116"/>
      <c r="M11292" s="116"/>
      <c r="N11292" s="116"/>
      <c r="O11292" s="116"/>
      <c r="T11292" s="103"/>
      <c r="Y11292" s="130" t="s">
        <v>81</v>
      </c>
      <c r="Z11292" s="130" t="s">
        <v>413</v>
      </c>
    </row>
    <row r="11293">
      <c r="L11293" s="116"/>
      <c r="M11293" s="116"/>
      <c r="N11293" s="116"/>
      <c r="O11293" s="116"/>
      <c r="T11293" s="103"/>
      <c r="Y11293" s="130" t="s">
        <v>97</v>
      </c>
      <c r="Z11293" s="130" t="s">
        <v>471</v>
      </c>
    </row>
    <row r="11294">
      <c r="L11294" s="116"/>
      <c r="M11294" s="116"/>
      <c r="N11294" s="116"/>
      <c r="O11294" s="116"/>
      <c r="T11294" s="103"/>
      <c r="Y11294" s="130" t="s">
        <v>123</v>
      </c>
      <c r="Z11294" s="130" t="s">
        <v>480</v>
      </c>
    </row>
    <row r="11295">
      <c r="L11295" s="116"/>
      <c r="M11295" s="116"/>
      <c r="N11295" s="116"/>
      <c r="O11295" s="116"/>
      <c r="T11295" s="103"/>
      <c r="Y11295" s="130" t="s">
        <v>115</v>
      </c>
      <c r="Z11295" s="130" t="s">
        <v>379</v>
      </c>
    </row>
    <row r="11296">
      <c r="L11296" s="116"/>
      <c r="M11296" s="116"/>
      <c r="N11296" s="116"/>
      <c r="O11296" s="116"/>
      <c r="T11296" s="103"/>
      <c r="Y11296" s="130" t="s">
        <v>91</v>
      </c>
      <c r="Z11296" s="130" t="s">
        <v>483</v>
      </c>
    </row>
    <row r="11297">
      <c r="L11297" s="116"/>
      <c r="M11297" s="116"/>
      <c r="N11297" s="116"/>
      <c r="O11297" s="116"/>
      <c r="T11297" s="103"/>
      <c r="Y11297" s="130" t="s">
        <v>249</v>
      </c>
      <c r="Z11297" s="130" t="s">
        <v>447</v>
      </c>
    </row>
    <row r="11298">
      <c r="L11298" s="116"/>
      <c r="M11298" s="116"/>
      <c r="N11298" s="116"/>
      <c r="O11298" s="116"/>
      <c r="T11298" s="103"/>
      <c r="Y11298" s="130" t="s">
        <v>155</v>
      </c>
      <c r="Z11298" s="130" t="s">
        <v>372</v>
      </c>
    </row>
    <row r="11299">
      <c r="L11299" s="116"/>
      <c r="M11299" s="116"/>
      <c r="N11299" s="116"/>
      <c r="O11299" s="116"/>
      <c r="T11299" s="103"/>
      <c r="Y11299" s="130" t="s">
        <v>582</v>
      </c>
      <c r="Z11299" s="130" t="s">
        <v>451</v>
      </c>
    </row>
    <row r="11300">
      <c r="L11300" s="116"/>
      <c r="M11300" s="116"/>
      <c r="N11300" s="116"/>
      <c r="O11300" s="116"/>
      <c r="T11300" s="103"/>
      <c r="Y11300" s="130" t="s">
        <v>99</v>
      </c>
      <c r="Z11300" s="130" t="s">
        <v>414</v>
      </c>
    </row>
    <row r="11301">
      <c r="L11301" s="116"/>
      <c r="M11301" s="116"/>
      <c r="N11301" s="116"/>
      <c r="O11301" s="116"/>
      <c r="T11301" s="103"/>
      <c r="Y11301" s="130" t="s">
        <v>255</v>
      </c>
      <c r="Z11301" s="130" t="s">
        <v>425</v>
      </c>
    </row>
    <row r="11302">
      <c r="L11302" s="116"/>
      <c r="M11302" s="116"/>
      <c r="N11302" s="116"/>
      <c r="O11302" s="116"/>
      <c r="T11302" s="103"/>
      <c r="Y11302" s="130" t="s">
        <v>103</v>
      </c>
      <c r="Z11302" s="130" t="s">
        <v>464</v>
      </c>
    </row>
    <row r="11303">
      <c r="L11303" s="116"/>
      <c r="M11303" s="116"/>
      <c r="N11303" s="116"/>
      <c r="O11303" s="116"/>
      <c r="T11303" s="103"/>
      <c r="Y11303" s="130" t="s">
        <v>75</v>
      </c>
      <c r="Z11303" s="130" t="s">
        <v>398</v>
      </c>
    </row>
    <row r="11304">
      <c r="L11304" s="116"/>
      <c r="M11304" s="116"/>
      <c r="N11304" s="116"/>
      <c r="O11304" s="116"/>
      <c r="T11304" s="103"/>
      <c r="Y11304" s="130" t="s">
        <v>131</v>
      </c>
      <c r="Z11304" s="130" t="s">
        <v>432</v>
      </c>
    </row>
    <row r="11305">
      <c r="L11305" s="116"/>
      <c r="M11305" s="116"/>
      <c r="N11305" s="116"/>
      <c r="O11305" s="116"/>
      <c r="T11305" s="103"/>
      <c r="Y11305" s="130" t="s">
        <v>129</v>
      </c>
      <c r="Z11305" s="130" t="s">
        <v>372</v>
      </c>
    </row>
    <row r="11306">
      <c r="L11306" s="116"/>
      <c r="M11306" s="116"/>
      <c r="N11306" s="116"/>
      <c r="O11306" s="116"/>
      <c r="T11306" s="103"/>
      <c r="Y11306" s="130" t="s">
        <v>89</v>
      </c>
      <c r="Z11306" s="130" t="s">
        <v>417</v>
      </c>
    </row>
    <row r="11307">
      <c r="L11307" s="116"/>
      <c r="M11307" s="116"/>
      <c r="N11307" s="116"/>
      <c r="O11307" s="116"/>
      <c r="T11307" s="103"/>
      <c r="Y11307" s="130" t="s">
        <v>165</v>
      </c>
      <c r="Z11307" s="130" t="s">
        <v>478</v>
      </c>
    </row>
    <row r="11308">
      <c r="L11308" s="116"/>
      <c r="M11308" s="116"/>
      <c r="N11308" s="116"/>
      <c r="O11308" s="116"/>
      <c r="T11308" s="103"/>
      <c r="Y11308" s="130" t="s">
        <v>205</v>
      </c>
      <c r="Z11308" s="130" t="s">
        <v>372</v>
      </c>
    </row>
    <row r="11309">
      <c r="L11309" s="116"/>
      <c r="M11309" s="116"/>
      <c r="N11309" s="116"/>
      <c r="O11309" s="116"/>
      <c r="T11309" s="103"/>
      <c r="Y11309" s="130" t="s">
        <v>60</v>
      </c>
      <c r="Z11309" s="130" t="s">
        <v>417</v>
      </c>
    </row>
    <row r="11310">
      <c r="L11310" s="116"/>
      <c r="M11310" s="116"/>
      <c r="N11310" s="116"/>
      <c r="O11310" s="116"/>
      <c r="T11310" s="103"/>
      <c r="Y11310" s="130" t="s">
        <v>135</v>
      </c>
      <c r="Z11310" s="130" t="s">
        <v>459</v>
      </c>
    </row>
    <row r="11311">
      <c r="L11311" s="116"/>
      <c r="M11311" s="116"/>
      <c r="N11311" s="116"/>
      <c r="O11311" s="116"/>
      <c r="T11311" s="103"/>
      <c r="Y11311" s="130" t="s">
        <v>207</v>
      </c>
      <c r="Z11311" s="130" t="s">
        <v>372</v>
      </c>
    </row>
    <row r="11312">
      <c r="L11312" s="116"/>
      <c r="M11312" s="116"/>
      <c r="N11312" s="116"/>
      <c r="O11312" s="116"/>
      <c r="T11312" s="103"/>
      <c r="Y11312" s="130" t="s">
        <v>179</v>
      </c>
      <c r="Z11312" s="130" t="s">
        <v>490</v>
      </c>
    </row>
    <row r="11313">
      <c r="L11313" s="116"/>
      <c r="M11313" s="116"/>
      <c r="N11313" s="116"/>
      <c r="O11313" s="116"/>
      <c r="T11313" s="103"/>
      <c r="Y11313" s="130" t="s">
        <v>183</v>
      </c>
      <c r="Z11313" s="130" t="s">
        <v>490</v>
      </c>
    </row>
    <row r="11314">
      <c r="L11314" s="116"/>
      <c r="M11314" s="116"/>
      <c r="N11314" s="116"/>
      <c r="O11314" s="116"/>
      <c r="T11314" s="103"/>
      <c r="Y11314" s="130" t="s">
        <v>211</v>
      </c>
      <c r="Z11314" s="130" t="s">
        <v>492</v>
      </c>
    </row>
    <row r="11315">
      <c r="L11315" s="116"/>
      <c r="M11315" s="116"/>
      <c r="N11315" s="116"/>
      <c r="O11315" s="116"/>
      <c r="T11315" s="103"/>
      <c r="Y11315" s="130" t="s">
        <v>109</v>
      </c>
      <c r="Z11315" s="130" t="s">
        <v>490</v>
      </c>
    </row>
    <row r="11316">
      <c r="L11316" s="116"/>
      <c r="M11316" s="116"/>
      <c r="N11316" s="116"/>
      <c r="O11316" s="116"/>
      <c r="T11316" s="103"/>
      <c r="Y11316" s="130" t="s">
        <v>77</v>
      </c>
      <c r="Z11316" s="130" t="s">
        <v>427</v>
      </c>
    </row>
    <row r="11317">
      <c r="L11317" s="116"/>
      <c r="M11317" s="116"/>
      <c r="N11317" s="116"/>
      <c r="O11317" s="116"/>
      <c r="T11317" s="103"/>
      <c r="Y11317" s="130" t="s">
        <v>629</v>
      </c>
      <c r="Z11317" s="130" t="s">
        <v>455</v>
      </c>
    </row>
    <row r="11318">
      <c r="L11318" s="116"/>
      <c r="M11318" s="116"/>
      <c r="N11318" s="116"/>
      <c r="O11318" s="116"/>
      <c r="T11318" s="103"/>
      <c r="Y11318" s="130" t="s">
        <v>163</v>
      </c>
      <c r="Z11318" s="130" t="s">
        <v>372</v>
      </c>
    </row>
    <row r="11319">
      <c r="L11319" s="116"/>
      <c r="M11319" s="116"/>
      <c r="N11319" s="116"/>
      <c r="O11319" s="116"/>
      <c r="T11319" s="103"/>
      <c r="Y11319" s="130" t="s">
        <v>111</v>
      </c>
      <c r="Z11319" s="130" t="s">
        <v>372</v>
      </c>
    </row>
    <row r="11320">
      <c r="L11320" s="116"/>
      <c r="M11320" s="116"/>
      <c r="N11320" s="116"/>
      <c r="O11320" s="116"/>
      <c r="T11320" s="103"/>
      <c r="Y11320" s="130" t="s">
        <v>127</v>
      </c>
      <c r="Z11320" s="130" t="s">
        <v>372</v>
      </c>
    </row>
    <row r="11321">
      <c r="L11321" s="116"/>
      <c r="M11321" s="116"/>
      <c r="N11321" s="116"/>
      <c r="O11321" s="116"/>
      <c r="T11321" s="103"/>
      <c r="Y11321" s="130" t="s">
        <v>191</v>
      </c>
      <c r="Z11321" s="130" t="s">
        <v>384</v>
      </c>
    </row>
    <row r="11322">
      <c r="L11322" s="116"/>
      <c r="M11322" s="116"/>
      <c r="N11322" s="116"/>
      <c r="O11322" s="116"/>
      <c r="T11322" s="103"/>
      <c r="Y11322" s="130" t="s">
        <v>213</v>
      </c>
      <c r="Z11322" s="130" t="s">
        <v>492</v>
      </c>
    </row>
    <row r="11323">
      <c r="L11323" s="116"/>
      <c r="M11323" s="116"/>
      <c r="N11323" s="116"/>
      <c r="O11323" s="116"/>
      <c r="T11323" s="103"/>
      <c r="Y11323" s="130" t="s">
        <v>167</v>
      </c>
      <c r="Z11323" s="130" t="s">
        <v>372</v>
      </c>
    </row>
    <row r="11324">
      <c r="L11324" s="116"/>
      <c r="M11324" s="116"/>
      <c r="N11324" s="116"/>
      <c r="O11324" s="116"/>
      <c r="T11324" s="103"/>
      <c r="Y11324" s="130" t="s">
        <v>542</v>
      </c>
      <c r="Z11324" s="130" t="s">
        <v>421</v>
      </c>
    </row>
    <row r="11325">
      <c r="L11325" s="116"/>
      <c r="M11325" s="116"/>
      <c r="N11325" s="116"/>
      <c r="O11325" s="116"/>
      <c r="T11325" s="103"/>
      <c r="Y11325" s="130" t="s">
        <v>87</v>
      </c>
      <c r="Z11325" s="130" t="s">
        <v>439</v>
      </c>
    </row>
    <row r="11326">
      <c r="L11326" s="116"/>
      <c r="M11326" s="116"/>
      <c r="N11326" s="116"/>
      <c r="O11326" s="116"/>
      <c r="T11326" s="103"/>
      <c r="Y11326" s="130" t="s">
        <v>157</v>
      </c>
      <c r="Z11326" s="130" t="s">
        <v>372</v>
      </c>
    </row>
    <row r="11327">
      <c r="L11327" s="116"/>
      <c r="M11327" s="116"/>
      <c r="N11327" s="116"/>
      <c r="O11327" s="116"/>
      <c r="T11327" s="103"/>
      <c r="Y11327" s="130" t="s">
        <v>125</v>
      </c>
      <c r="Z11327" s="130" t="s">
        <v>367</v>
      </c>
    </row>
    <row r="11328">
      <c r="L11328" s="116"/>
      <c r="M11328" s="116"/>
      <c r="N11328" s="116"/>
      <c r="O11328" s="116"/>
      <c r="T11328" s="103"/>
      <c r="Y11328" s="130" t="s">
        <v>175</v>
      </c>
      <c r="Z11328" s="130" t="s">
        <v>498</v>
      </c>
    </row>
    <row r="11329">
      <c r="L11329" s="116"/>
      <c r="M11329" s="116"/>
      <c r="N11329" s="116"/>
      <c r="O11329" s="116"/>
      <c r="T11329" s="103"/>
      <c r="Y11329" s="130" t="s">
        <v>83</v>
      </c>
      <c r="Z11329" s="130" t="s">
        <v>427</v>
      </c>
    </row>
    <row r="11330">
      <c r="L11330" s="116"/>
      <c r="M11330" s="116"/>
      <c r="N11330" s="116"/>
      <c r="O11330" s="116"/>
      <c r="T11330" s="103"/>
      <c r="Y11330" s="130" t="s">
        <v>121</v>
      </c>
      <c r="Z11330" s="130" t="s">
        <v>367</v>
      </c>
    </row>
    <row r="11331">
      <c r="L11331" s="116"/>
      <c r="M11331" s="116"/>
      <c r="N11331" s="116"/>
      <c r="O11331" s="116"/>
      <c r="T11331" s="103"/>
      <c r="Y11331" s="130" t="s">
        <v>65</v>
      </c>
      <c r="Z11331" s="130" t="s">
        <v>417</v>
      </c>
    </row>
    <row r="11332">
      <c r="L11332" s="116"/>
      <c r="M11332" s="116"/>
      <c r="N11332" s="116"/>
      <c r="O11332" s="116"/>
      <c r="T11332" s="103"/>
      <c r="Y11332" s="130" t="s">
        <v>616</v>
      </c>
      <c r="Z11332" s="130" t="s">
        <v>432</v>
      </c>
    </row>
    <row r="11333">
      <c r="L11333" s="116"/>
      <c r="M11333" s="116"/>
      <c r="N11333" s="116"/>
      <c r="O11333" s="116"/>
      <c r="T11333" s="103"/>
      <c r="Y11333" s="130" t="s">
        <v>67</v>
      </c>
      <c r="Z11333" s="130" t="s">
        <v>435</v>
      </c>
    </row>
    <row r="11334">
      <c r="L11334" s="116"/>
      <c r="M11334" s="116"/>
      <c r="N11334" s="116"/>
      <c r="O11334" s="116"/>
      <c r="T11334" s="103"/>
      <c r="Y11334" s="130" t="s">
        <v>611</v>
      </c>
      <c r="Z11334" s="130" t="s">
        <v>404</v>
      </c>
    </row>
    <row r="11335">
      <c r="L11335" s="116"/>
      <c r="M11335" s="116"/>
      <c r="N11335" s="116"/>
      <c r="O11335" s="116"/>
      <c r="T11335" s="103"/>
      <c r="Y11335" s="130" t="s">
        <v>69</v>
      </c>
      <c r="Z11335" s="130" t="s">
        <v>468</v>
      </c>
    </row>
    <row r="11336">
      <c r="L11336" s="116"/>
      <c r="M11336" s="116"/>
      <c r="N11336" s="116"/>
      <c r="O11336" s="116"/>
      <c r="T11336" s="103"/>
      <c r="Y11336" s="130" t="s">
        <v>243</v>
      </c>
      <c r="Z11336" s="130" t="s">
        <v>486</v>
      </c>
    </row>
    <row r="11337">
      <c r="L11337" s="116"/>
      <c r="M11337" s="116"/>
      <c r="N11337" s="116"/>
      <c r="O11337" s="116"/>
      <c r="T11337" s="103"/>
      <c r="Y11337" s="130" t="s">
        <v>101</v>
      </c>
      <c r="Z11337" s="130" t="s">
        <v>374</v>
      </c>
    </row>
    <row r="11338">
      <c r="L11338" s="116"/>
      <c r="M11338" s="116"/>
      <c r="N11338" s="116"/>
      <c r="O11338" s="116"/>
      <c r="T11338" s="103"/>
      <c r="Y11338" s="130" t="s">
        <v>133</v>
      </c>
      <c r="Z11338" s="130" t="s">
        <v>392</v>
      </c>
    </row>
    <row r="11339">
      <c r="L11339" s="116"/>
      <c r="M11339" s="116"/>
      <c r="N11339" s="116"/>
      <c r="O11339" s="116"/>
      <c r="T11339" s="103"/>
      <c r="Y11339" s="130" t="s">
        <v>137</v>
      </c>
      <c r="Z11339" s="130" t="s">
        <v>392</v>
      </c>
    </row>
    <row r="11340">
      <c r="L11340" s="116"/>
      <c r="M11340" s="116"/>
      <c r="N11340" s="116"/>
      <c r="O11340" s="116"/>
      <c r="T11340" s="103"/>
      <c r="Y11340" s="130" t="s">
        <v>139</v>
      </c>
      <c r="Z11340" s="130" t="s">
        <v>427</v>
      </c>
    </row>
    <row r="11341">
      <c r="L11341" s="116"/>
      <c r="M11341" s="116"/>
      <c r="N11341" s="116"/>
      <c r="O11341" s="116"/>
      <c r="T11341" s="103"/>
      <c r="Y11341" s="130" t="s">
        <v>81</v>
      </c>
      <c r="Z11341" s="130" t="s">
        <v>413</v>
      </c>
    </row>
    <row r="11342">
      <c r="L11342" s="116"/>
      <c r="M11342" s="116"/>
      <c r="N11342" s="116"/>
      <c r="O11342" s="116"/>
      <c r="T11342" s="103"/>
      <c r="Y11342" s="130" t="s">
        <v>97</v>
      </c>
      <c r="Z11342" s="130" t="s">
        <v>471</v>
      </c>
    </row>
    <row r="11343">
      <c r="L11343" s="116"/>
      <c r="M11343" s="116"/>
      <c r="N11343" s="116"/>
      <c r="O11343" s="116"/>
      <c r="T11343" s="103"/>
      <c r="Y11343" s="130" t="s">
        <v>123</v>
      </c>
      <c r="Z11343" s="130" t="s">
        <v>480</v>
      </c>
    </row>
    <row r="11344">
      <c r="L11344" s="116"/>
      <c r="M11344" s="116"/>
      <c r="N11344" s="116"/>
      <c r="O11344" s="116"/>
      <c r="T11344" s="103"/>
      <c r="Y11344" s="130" t="s">
        <v>115</v>
      </c>
      <c r="Z11344" s="130" t="s">
        <v>379</v>
      </c>
    </row>
    <row r="11345">
      <c r="L11345" s="116"/>
      <c r="M11345" s="116"/>
      <c r="N11345" s="116"/>
      <c r="O11345" s="116"/>
      <c r="T11345" s="103"/>
      <c r="Y11345" s="130" t="s">
        <v>91</v>
      </c>
      <c r="Z11345" s="130" t="s">
        <v>483</v>
      </c>
    </row>
    <row r="11346">
      <c r="L11346" s="116"/>
      <c r="M11346" s="116"/>
      <c r="N11346" s="116"/>
      <c r="O11346" s="116"/>
      <c r="T11346" s="103"/>
      <c r="Y11346" s="130" t="s">
        <v>249</v>
      </c>
      <c r="Z11346" s="130" t="s">
        <v>447</v>
      </c>
    </row>
    <row r="11347">
      <c r="L11347" s="116"/>
      <c r="M11347" s="116"/>
      <c r="N11347" s="116"/>
      <c r="O11347" s="116"/>
      <c r="T11347" s="103"/>
      <c r="Y11347" s="130" t="s">
        <v>155</v>
      </c>
      <c r="Z11347" s="130" t="s">
        <v>372</v>
      </c>
    </row>
    <row r="11348">
      <c r="L11348" s="116"/>
      <c r="M11348" s="116"/>
      <c r="N11348" s="116"/>
      <c r="O11348" s="116"/>
      <c r="T11348" s="103"/>
      <c r="Y11348" s="130" t="s">
        <v>582</v>
      </c>
      <c r="Z11348" s="130" t="s">
        <v>451</v>
      </c>
    </row>
    <row r="11349">
      <c r="L11349" s="116"/>
      <c r="M11349" s="116"/>
      <c r="N11349" s="116"/>
      <c r="O11349" s="116"/>
      <c r="T11349" s="103"/>
      <c r="Y11349" s="130" t="s">
        <v>99</v>
      </c>
      <c r="Z11349" s="130" t="s">
        <v>414</v>
      </c>
    </row>
    <row r="11350">
      <c r="L11350" s="116"/>
      <c r="M11350" s="116"/>
      <c r="N11350" s="116"/>
      <c r="O11350" s="116"/>
      <c r="T11350" s="103"/>
      <c r="Y11350" s="130" t="s">
        <v>255</v>
      </c>
      <c r="Z11350" s="130" t="s">
        <v>425</v>
      </c>
    </row>
    <row r="11351">
      <c r="L11351" s="116"/>
      <c r="M11351" s="116"/>
      <c r="N11351" s="116"/>
      <c r="O11351" s="116"/>
      <c r="T11351" s="103"/>
      <c r="Y11351" s="130" t="s">
        <v>103</v>
      </c>
      <c r="Z11351" s="130" t="s">
        <v>464</v>
      </c>
    </row>
    <row r="11352">
      <c r="L11352" s="116"/>
      <c r="M11352" s="116"/>
      <c r="N11352" s="116"/>
      <c r="O11352" s="116"/>
      <c r="T11352" s="103"/>
      <c r="Y11352" s="130" t="s">
        <v>75</v>
      </c>
      <c r="Z11352" s="130" t="s">
        <v>398</v>
      </c>
    </row>
    <row r="11353">
      <c r="L11353" s="116"/>
      <c r="M11353" s="116"/>
      <c r="N11353" s="116"/>
      <c r="O11353" s="116"/>
      <c r="T11353" s="103"/>
      <c r="Y11353" s="130" t="s">
        <v>131</v>
      </c>
      <c r="Z11353" s="130" t="s">
        <v>432</v>
      </c>
    </row>
    <row r="11354">
      <c r="L11354" s="116"/>
      <c r="M11354" s="116"/>
      <c r="N11354" s="116"/>
      <c r="O11354" s="116"/>
      <c r="T11354" s="103"/>
      <c r="Y11354" s="130" t="s">
        <v>197</v>
      </c>
      <c r="Z11354" s="130" t="s">
        <v>490</v>
      </c>
    </row>
    <row r="11355">
      <c r="L11355" s="116"/>
      <c r="M11355" s="116"/>
      <c r="N11355" s="116"/>
      <c r="O11355" s="116"/>
      <c r="T11355" s="103"/>
      <c r="Y11355" s="130" t="s">
        <v>129</v>
      </c>
      <c r="Z11355" s="130" t="s">
        <v>372</v>
      </c>
    </row>
    <row r="11356">
      <c r="L11356" s="116"/>
      <c r="M11356" s="116"/>
      <c r="N11356" s="116"/>
      <c r="O11356" s="116"/>
      <c r="T11356" s="103"/>
      <c r="Y11356" s="130" t="s">
        <v>89</v>
      </c>
      <c r="Z11356" s="130" t="s">
        <v>417</v>
      </c>
    </row>
    <row r="11357">
      <c r="L11357" s="116"/>
      <c r="M11357" s="116"/>
      <c r="N11357" s="116"/>
      <c r="O11357" s="116"/>
      <c r="T11357" s="103"/>
      <c r="Y11357" s="130" t="s">
        <v>165</v>
      </c>
      <c r="Z11357" s="130" t="s">
        <v>478</v>
      </c>
    </row>
    <row r="11358">
      <c r="L11358" s="116"/>
      <c r="M11358" s="116"/>
      <c r="N11358" s="116"/>
      <c r="O11358" s="116"/>
      <c r="T11358" s="103"/>
      <c r="Y11358" s="130" t="s">
        <v>205</v>
      </c>
      <c r="Z11358" s="130" t="s">
        <v>372</v>
      </c>
    </row>
    <row r="11359">
      <c r="L11359" s="116"/>
      <c r="M11359" s="116"/>
      <c r="N11359" s="116"/>
      <c r="O11359" s="116"/>
      <c r="T11359" s="103"/>
      <c r="Y11359" s="130" t="s">
        <v>60</v>
      </c>
      <c r="Z11359" s="130" t="s">
        <v>417</v>
      </c>
    </row>
    <row r="11360">
      <c r="L11360" s="116"/>
      <c r="M11360" s="116"/>
      <c r="N11360" s="116"/>
      <c r="O11360" s="116"/>
      <c r="T11360" s="103"/>
      <c r="Y11360" s="130" t="s">
        <v>135</v>
      </c>
      <c r="Z11360" s="130" t="s">
        <v>459</v>
      </c>
    </row>
    <row r="11361">
      <c r="L11361" s="116"/>
      <c r="M11361" s="116"/>
      <c r="N11361" s="116"/>
      <c r="O11361" s="116"/>
      <c r="T11361" s="103"/>
      <c r="Y11361" s="130" t="s">
        <v>207</v>
      </c>
      <c r="Z11361" s="130" t="s">
        <v>372</v>
      </c>
    </row>
    <row r="11362">
      <c r="L11362" s="116"/>
      <c r="M11362" s="116"/>
      <c r="N11362" s="116"/>
      <c r="O11362" s="116"/>
      <c r="T11362" s="103"/>
      <c r="Y11362" s="130" t="s">
        <v>189</v>
      </c>
      <c r="Z11362" s="130" t="s">
        <v>490</v>
      </c>
    </row>
    <row r="11363">
      <c r="L11363" s="116"/>
      <c r="M11363" s="116"/>
      <c r="N11363" s="116"/>
      <c r="O11363" s="116"/>
      <c r="T11363" s="103"/>
      <c r="Y11363" s="130" t="s">
        <v>179</v>
      </c>
      <c r="Z11363" s="130" t="s">
        <v>490</v>
      </c>
    </row>
    <row r="11364">
      <c r="L11364" s="116"/>
      <c r="M11364" s="116"/>
      <c r="N11364" s="116"/>
      <c r="O11364" s="116"/>
      <c r="T11364" s="103"/>
      <c r="Y11364" s="130" t="s">
        <v>183</v>
      </c>
      <c r="Z11364" s="130" t="s">
        <v>490</v>
      </c>
    </row>
    <row r="11365">
      <c r="L11365" s="116"/>
      <c r="M11365" s="116"/>
      <c r="N11365" s="116"/>
      <c r="O11365" s="116"/>
      <c r="T11365" s="103"/>
      <c r="Y11365" s="130" t="s">
        <v>211</v>
      </c>
      <c r="Z11365" s="130" t="s">
        <v>492</v>
      </c>
    </row>
    <row r="11366">
      <c r="L11366" s="116"/>
      <c r="M11366" s="116"/>
      <c r="N11366" s="116"/>
      <c r="O11366" s="116"/>
      <c r="T11366" s="103"/>
      <c r="Y11366" s="130" t="s">
        <v>109</v>
      </c>
      <c r="Z11366" s="130" t="s">
        <v>490</v>
      </c>
    </row>
    <row r="11367">
      <c r="L11367" s="116"/>
      <c r="M11367" s="116"/>
      <c r="N11367" s="116"/>
      <c r="O11367" s="116"/>
      <c r="T11367" s="103"/>
      <c r="Y11367" s="130" t="s">
        <v>77</v>
      </c>
      <c r="Z11367" s="130" t="s">
        <v>427</v>
      </c>
    </row>
    <row r="11368">
      <c r="L11368" s="116"/>
      <c r="M11368" s="116"/>
      <c r="N11368" s="116"/>
      <c r="O11368" s="116"/>
      <c r="T11368" s="103"/>
      <c r="Y11368" s="130" t="s">
        <v>629</v>
      </c>
      <c r="Z11368" s="130" t="s">
        <v>455</v>
      </c>
    </row>
    <row r="11369">
      <c r="L11369" s="116"/>
      <c r="M11369" s="116"/>
      <c r="N11369" s="116"/>
      <c r="O11369" s="116"/>
      <c r="T11369" s="103"/>
      <c r="Y11369" s="130" t="s">
        <v>163</v>
      </c>
      <c r="Z11369" s="130" t="s">
        <v>372</v>
      </c>
    </row>
    <row r="11370">
      <c r="L11370" s="116"/>
      <c r="M11370" s="116"/>
      <c r="N11370" s="116"/>
      <c r="O11370" s="116"/>
      <c r="T11370" s="103"/>
      <c r="Y11370" s="130" t="s">
        <v>111</v>
      </c>
      <c r="Z11370" s="130" t="s">
        <v>372</v>
      </c>
    </row>
    <row r="11371">
      <c r="L11371" s="116"/>
      <c r="M11371" s="116"/>
      <c r="N11371" s="116"/>
      <c r="O11371" s="116"/>
      <c r="T11371" s="103"/>
      <c r="Y11371" s="130" t="s">
        <v>127</v>
      </c>
      <c r="Z11371" s="130" t="s">
        <v>372</v>
      </c>
    </row>
    <row r="11372">
      <c r="L11372" s="116"/>
      <c r="M11372" s="116"/>
      <c r="N11372" s="116"/>
      <c r="O11372" s="116"/>
      <c r="T11372" s="103"/>
      <c r="Y11372" s="130" t="s">
        <v>191</v>
      </c>
      <c r="Z11372" s="130" t="s">
        <v>384</v>
      </c>
    </row>
    <row r="11373">
      <c r="L11373" s="116"/>
      <c r="M11373" s="116"/>
      <c r="N11373" s="116"/>
      <c r="O11373" s="116"/>
      <c r="T11373" s="103"/>
      <c r="Y11373" s="130" t="s">
        <v>213</v>
      </c>
      <c r="Z11373" s="130" t="s">
        <v>492</v>
      </c>
    </row>
    <row r="11374">
      <c r="L11374" s="116"/>
      <c r="M11374" s="116"/>
      <c r="N11374" s="116"/>
      <c r="O11374" s="116"/>
      <c r="T11374" s="103"/>
      <c r="Y11374" s="130" t="s">
        <v>167</v>
      </c>
      <c r="Z11374" s="130" t="s">
        <v>372</v>
      </c>
    </row>
    <row r="11375">
      <c r="L11375" s="116"/>
      <c r="M11375" s="116"/>
      <c r="N11375" s="116"/>
      <c r="O11375" s="116"/>
      <c r="T11375" s="103"/>
      <c r="Y11375" s="130" t="s">
        <v>542</v>
      </c>
      <c r="Z11375" s="130" t="s">
        <v>421</v>
      </c>
    </row>
    <row r="11376">
      <c r="L11376" s="116"/>
      <c r="M11376" s="116"/>
      <c r="N11376" s="116"/>
      <c r="O11376" s="116"/>
      <c r="T11376" s="103"/>
      <c r="Y11376" s="130" t="s">
        <v>87</v>
      </c>
      <c r="Z11376" s="130" t="s">
        <v>439</v>
      </c>
    </row>
    <row r="11377">
      <c r="L11377" s="116"/>
      <c r="M11377" s="116"/>
      <c r="N11377" s="116"/>
      <c r="O11377" s="116"/>
      <c r="T11377" s="103"/>
      <c r="Y11377" s="130" t="s">
        <v>157</v>
      </c>
      <c r="Z11377" s="130" t="s">
        <v>372</v>
      </c>
    </row>
    <row r="11378">
      <c r="L11378" s="116"/>
      <c r="M11378" s="116"/>
      <c r="N11378" s="116"/>
      <c r="O11378" s="116"/>
      <c r="T11378" s="103"/>
      <c r="Y11378" s="130" t="s">
        <v>125</v>
      </c>
      <c r="Z11378" s="130" t="s">
        <v>367</v>
      </c>
    </row>
    <row r="11379">
      <c r="L11379" s="116"/>
      <c r="M11379" s="116"/>
      <c r="N11379" s="116"/>
      <c r="O11379" s="116"/>
      <c r="T11379" s="103"/>
      <c r="Y11379" s="130" t="s">
        <v>175</v>
      </c>
      <c r="Z11379" s="130" t="s">
        <v>498</v>
      </c>
    </row>
    <row r="11380">
      <c r="L11380" s="116"/>
      <c r="M11380" s="116"/>
      <c r="N11380" s="116"/>
      <c r="O11380" s="116"/>
      <c r="T11380" s="103"/>
      <c r="Y11380" s="130" t="s">
        <v>83</v>
      </c>
      <c r="Z11380" s="130" t="s">
        <v>427</v>
      </c>
    </row>
    <row r="11381">
      <c r="L11381" s="116"/>
      <c r="M11381" s="116"/>
      <c r="N11381" s="116"/>
      <c r="O11381" s="116"/>
      <c r="T11381" s="103"/>
      <c r="Y11381" s="130" t="s">
        <v>121</v>
      </c>
      <c r="Z11381" s="130" t="s">
        <v>367</v>
      </c>
    </row>
    <row r="11382">
      <c r="L11382" s="116"/>
      <c r="M11382" s="116"/>
      <c r="N11382" s="116"/>
      <c r="O11382" s="116"/>
      <c r="T11382" s="103"/>
      <c r="Y11382" s="130" t="s">
        <v>65</v>
      </c>
      <c r="Z11382" s="130" t="s">
        <v>417</v>
      </c>
    </row>
    <row r="11383">
      <c r="L11383" s="116"/>
      <c r="M11383" s="116"/>
      <c r="N11383" s="116"/>
      <c r="O11383" s="116"/>
      <c r="T11383" s="103"/>
      <c r="Y11383" s="130" t="s">
        <v>616</v>
      </c>
      <c r="Z11383" s="130" t="s">
        <v>432</v>
      </c>
    </row>
    <row r="11384">
      <c r="L11384" s="116"/>
      <c r="M11384" s="116"/>
      <c r="N11384" s="116"/>
      <c r="O11384" s="116"/>
      <c r="T11384" s="103"/>
      <c r="Y11384" s="130" t="s">
        <v>611</v>
      </c>
      <c r="Z11384" s="130" t="s">
        <v>404</v>
      </c>
    </row>
    <row r="11385">
      <c r="L11385" s="116"/>
      <c r="M11385" s="116"/>
      <c r="N11385" s="116"/>
      <c r="O11385" s="116"/>
      <c r="T11385" s="103"/>
      <c r="Y11385" s="130" t="s">
        <v>69</v>
      </c>
      <c r="Z11385" s="130" t="s">
        <v>468</v>
      </c>
    </row>
    <row r="11386">
      <c r="L11386" s="116"/>
      <c r="M11386" s="116"/>
      <c r="N11386" s="116"/>
      <c r="O11386" s="116"/>
      <c r="T11386" s="103"/>
      <c r="Y11386" s="130" t="s">
        <v>243</v>
      </c>
      <c r="Z11386" s="130" t="s">
        <v>486</v>
      </c>
    </row>
    <row r="11387">
      <c r="L11387" s="116"/>
      <c r="M11387" s="116"/>
      <c r="N11387" s="116"/>
      <c r="O11387" s="116"/>
      <c r="T11387" s="103"/>
      <c r="Y11387" s="130" t="s">
        <v>101</v>
      </c>
      <c r="Z11387" s="130" t="s">
        <v>374</v>
      </c>
    </row>
    <row r="11388">
      <c r="L11388" s="116"/>
      <c r="M11388" s="116"/>
      <c r="N11388" s="116"/>
      <c r="O11388" s="116"/>
      <c r="T11388" s="103"/>
      <c r="Y11388" s="130" t="s">
        <v>133</v>
      </c>
      <c r="Z11388" s="130" t="s">
        <v>392</v>
      </c>
    </row>
    <row r="11389">
      <c r="L11389" s="116"/>
      <c r="M11389" s="116"/>
      <c r="N11389" s="116"/>
      <c r="O11389" s="116"/>
      <c r="T11389" s="103"/>
      <c r="Y11389" s="130" t="s">
        <v>137</v>
      </c>
      <c r="Z11389" s="130" t="s">
        <v>392</v>
      </c>
    </row>
    <row r="11390">
      <c r="L11390" s="116"/>
      <c r="M11390" s="116"/>
      <c r="N11390" s="116"/>
      <c r="O11390" s="116"/>
      <c r="T11390" s="103"/>
      <c r="Y11390" s="130" t="s">
        <v>139</v>
      </c>
      <c r="Z11390" s="130" t="s">
        <v>427</v>
      </c>
    </row>
    <row r="11391">
      <c r="L11391" s="116"/>
      <c r="M11391" s="116"/>
      <c r="N11391" s="116"/>
      <c r="O11391" s="116"/>
      <c r="T11391" s="103"/>
      <c r="Y11391" s="130" t="s">
        <v>81</v>
      </c>
      <c r="Z11391" s="130" t="s">
        <v>413</v>
      </c>
    </row>
    <row r="11392">
      <c r="L11392" s="116"/>
      <c r="M11392" s="116"/>
      <c r="N11392" s="116"/>
      <c r="O11392" s="116"/>
      <c r="T11392" s="103"/>
      <c r="Y11392" s="130" t="s">
        <v>97</v>
      </c>
      <c r="Z11392" s="130" t="s">
        <v>471</v>
      </c>
    </row>
    <row r="11393">
      <c r="L11393" s="116"/>
      <c r="M11393" s="116"/>
      <c r="N11393" s="116"/>
      <c r="O11393" s="116"/>
      <c r="T11393" s="103"/>
      <c r="Y11393" s="130" t="s">
        <v>123</v>
      </c>
      <c r="Z11393" s="130" t="s">
        <v>480</v>
      </c>
    </row>
    <row r="11394">
      <c r="L11394" s="116"/>
      <c r="M11394" s="116"/>
      <c r="N11394" s="116"/>
      <c r="O11394" s="116"/>
      <c r="T11394" s="103"/>
      <c r="Y11394" s="130" t="s">
        <v>115</v>
      </c>
      <c r="Z11394" s="130" t="s">
        <v>379</v>
      </c>
    </row>
    <row r="11395">
      <c r="L11395" s="116"/>
      <c r="M11395" s="116"/>
      <c r="N11395" s="116"/>
      <c r="O11395" s="116"/>
      <c r="T11395" s="103"/>
      <c r="Y11395" s="130" t="s">
        <v>91</v>
      </c>
      <c r="Z11395" s="130" t="s">
        <v>483</v>
      </c>
    </row>
    <row r="11396">
      <c r="L11396" s="116"/>
      <c r="M11396" s="116"/>
      <c r="N11396" s="116"/>
      <c r="O11396" s="116"/>
      <c r="T11396" s="103"/>
      <c r="Y11396" s="130" t="s">
        <v>249</v>
      </c>
      <c r="Z11396" s="130" t="s">
        <v>447</v>
      </c>
    </row>
    <row r="11397">
      <c r="L11397" s="116"/>
      <c r="M11397" s="116"/>
      <c r="N11397" s="116"/>
      <c r="O11397" s="116"/>
      <c r="T11397" s="103"/>
      <c r="Y11397" s="130" t="s">
        <v>155</v>
      </c>
      <c r="Z11397" s="130" t="s">
        <v>372</v>
      </c>
    </row>
    <row r="11398">
      <c r="L11398" s="116"/>
      <c r="M11398" s="116"/>
      <c r="N11398" s="116"/>
      <c r="O11398" s="116"/>
      <c r="T11398" s="103"/>
      <c r="Y11398" s="130" t="s">
        <v>582</v>
      </c>
      <c r="Z11398" s="130" t="s">
        <v>451</v>
      </c>
    </row>
    <row r="11399">
      <c r="L11399" s="116"/>
      <c r="M11399" s="116"/>
      <c r="N11399" s="116"/>
      <c r="O11399" s="116"/>
      <c r="T11399" s="103"/>
      <c r="Y11399" s="130" t="s">
        <v>99</v>
      </c>
      <c r="Z11399" s="130" t="s">
        <v>414</v>
      </c>
    </row>
    <row r="11400">
      <c r="L11400" s="116"/>
      <c r="M11400" s="116"/>
      <c r="N11400" s="116"/>
      <c r="O11400" s="116"/>
      <c r="T11400" s="103"/>
      <c r="Y11400" s="130" t="s">
        <v>255</v>
      </c>
      <c r="Z11400" s="130" t="s">
        <v>425</v>
      </c>
    </row>
    <row r="11401">
      <c r="L11401" s="116"/>
      <c r="M11401" s="116"/>
      <c r="N11401" s="116"/>
      <c r="O11401" s="116"/>
      <c r="T11401" s="103"/>
      <c r="Y11401" s="130" t="s">
        <v>103</v>
      </c>
      <c r="Z11401" s="130" t="s">
        <v>464</v>
      </c>
    </row>
    <row r="11402">
      <c r="L11402" s="116"/>
      <c r="M11402" s="116"/>
      <c r="N11402" s="116"/>
      <c r="O11402" s="116"/>
      <c r="T11402" s="103"/>
      <c r="Y11402" s="130" t="s">
        <v>75</v>
      </c>
      <c r="Z11402" s="130" t="s">
        <v>398</v>
      </c>
    </row>
    <row r="11403">
      <c r="L11403" s="116"/>
      <c r="M11403" s="116"/>
      <c r="N11403" s="116"/>
      <c r="O11403" s="116"/>
      <c r="T11403" s="103"/>
      <c r="Y11403" s="130" t="s">
        <v>131</v>
      </c>
      <c r="Z11403" s="130" t="s">
        <v>432</v>
      </c>
    </row>
    <row r="11404">
      <c r="L11404" s="116"/>
      <c r="M11404" s="116"/>
      <c r="N11404" s="116"/>
      <c r="O11404" s="116"/>
      <c r="T11404" s="103"/>
      <c r="Y11404" s="130" t="s">
        <v>129</v>
      </c>
      <c r="Z11404" s="130" t="s">
        <v>372</v>
      </c>
    </row>
    <row r="11405">
      <c r="L11405" s="116"/>
      <c r="M11405" s="116"/>
      <c r="N11405" s="116"/>
      <c r="O11405" s="116"/>
      <c r="T11405" s="103"/>
      <c r="Y11405" s="130" t="s">
        <v>89</v>
      </c>
      <c r="Z11405" s="130" t="s">
        <v>417</v>
      </c>
    </row>
    <row r="11406">
      <c r="L11406" s="116"/>
      <c r="M11406" s="116"/>
      <c r="N11406" s="116"/>
      <c r="O11406" s="116"/>
      <c r="T11406" s="103"/>
      <c r="Y11406" s="130" t="s">
        <v>165</v>
      </c>
      <c r="Z11406" s="130" t="s">
        <v>478</v>
      </c>
    </row>
    <row r="11407">
      <c r="L11407" s="116"/>
      <c r="M11407" s="116"/>
      <c r="N11407" s="116"/>
      <c r="O11407" s="116"/>
      <c r="T11407" s="103"/>
      <c r="Y11407" s="130" t="s">
        <v>205</v>
      </c>
      <c r="Z11407" s="130" t="s">
        <v>372</v>
      </c>
    </row>
    <row r="11408">
      <c r="L11408" s="116"/>
      <c r="M11408" s="116"/>
      <c r="N11408" s="116"/>
      <c r="O11408" s="116"/>
      <c r="T11408" s="103"/>
      <c r="Y11408" s="130" t="s">
        <v>60</v>
      </c>
      <c r="Z11408" s="130" t="s">
        <v>417</v>
      </c>
    </row>
    <row r="11409">
      <c r="L11409" s="116"/>
      <c r="M11409" s="116"/>
      <c r="N11409" s="116"/>
      <c r="O11409" s="116"/>
      <c r="T11409" s="103"/>
      <c r="Y11409" s="130" t="s">
        <v>135</v>
      </c>
      <c r="Z11409" s="130" t="s">
        <v>459</v>
      </c>
    </row>
    <row r="11410">
      <c r="L11410" s="116"/>
      <c r="M11410" s="116"/>
      <c r="N11410" s="116"/>
      <c r="O11410" s="116"/>
      <c r="T11410" s="103"/>
      <c r="Y11410" s="130" t="s">
        <v>207</v>
      </c>
      <c r="Z11410" s="130" t="s">
        <v>372</v>
      </c>
    </row>
    <row r="11411">
      <c r="L11411" s="116"/>
      <c r="M11411" s="116"/>
      <c r="N11411" s="116"/>
      <c r="O11411" s="116"/>
      <c r="T11411" s="103"/>
      <c r="Y11411" s="130" t="s">
        <v>189</v>
      </c>
      <c r="Z11411" s="130" t="s">
        <v>490</v>
      </c>
    </row>
    <row r="11412">
      <c r="L11412" s="116"/>
      <c r="M11412" s="116"/>
      <c r="N11412" s="116"/>
      <c r="O11412" s="116"/>
      <c r="T11412" s="103"/>
      <c r="Y11412" s="130" t="s">
        <v>179</v>
      </c>
      <c r="Z11412" s="130" t="s">
        <v>490</v>
      </c>
    </row>
    <row r="11413">
      <c r="L11413" s="116"/>
      <c r="M11413" s="116"/>
      <c r="N11413" s="116"/>
      <c r="O11413" s="116"/>
      <c r="T11413" s="103"/>
      <c r="Y11413" s="130" t="s">
        <v>183</v>
      </c>
      <c r="Z11413" s="130" t="s">
        <v>490</v>
      </c>
    </row>
    <row r="11414">
      <c r="L11414" s="116"/>
      <c r="M11414" s="116"/>
      <c r="N11414" s="116"/>
      <c r="O11414" s="116"/>
      <c r="T11414" s="103"/>
      <c r="Y11414" s="130" t="s">
        <v>211</v>
      </c>
      <c r="Z11414" s="130" t="s">
        <v>492</v>
      </c>
    </row>
    <row r="11415">
      <c r="L11415" s="116"/>
      <c r="M11415" s="116"/>
      <c r="N11415" s="116"/>
      <c r="O11415" s="116"/>
      <c r="T11415" s="103"/>
      <c r="Y11415" s="130" t="s">
        <v>109</v>
      </c>
      <c r="Z11415" s="130" t="s">
        <v>490</v>
      </c>
    </row>
    <row r="11416">
      <c r="L11416" s="116"/>
      <c r="M11416" s="116"/>
      <c r="N11416" s="116"/>
      <c r="O11416" s="116"/>
      <c r="T11416" s="103"/>
      <c r="Y11416" s="130" t="s">
        <v>77</v>
      </c>
      <c r="Z11416" s="130" t="s">
        <v>427</v>
      </c>
    </row>
    <row r="11417">
      <c r="L11417" s="116"/>
      <c r="M11417" s="116"/>
      <c r="N11417" s="116"/>
      <c r="O11417" s="116"/>
      <c r="T11417" s="103"/>
      <c r="Y11417" s="130" t="s">
        <v>629</v>
      </c>
      <c r="Z11417" s="130" t="s">
        <v>455</v>
      </c>
    </row>
    <row r="11418">
      <c r="L11418" s="116"/>
      <c r="M11418" s="116"/>
      <c r="N11418" s="116"/>
      <c r="O11418" s="116"/>
      <c r="T11418" s="103"/>
      <c r="Y11418" s="130" t="s">
        <v>163</v>
      </c>
      <c r="Z11418" s="130" t="s">
        <v>372</v>
      </c>
    </row>
    <row r="11419">
      <c r="L11419" s="116"/>
      <c r="M11419" s="116"/>
      <c r="N11419" s="116"/>
      <c r="O11419" s="116"/>
      <c r="T11419" s="103"/>
      <c r="Y11419" s="130" t="s">
        <v>111</v>
      </c>
      <c r="Z11419" s="130" t="s">
        <v>372</v>
      </c>
    </row>
    <row r="11420">
      <c r="L11420" s="116"/>
      <c r="M11420" s="116"/>
      <c r="N11420" s="116"/>
      <c r="O11420" s="116"/>
      <c r="T11420" s="103"/>
      <c r="Y11420" s="130" t="s">
        <v>127</v>
      </c>
      <c r="Z11420" s="130" t="s">
        <v>372</v>
      </c>
    </row>
    <row r="11421">
      <c r="L11421" s="116"/>
      <c r="M11421" s="116"/>
      <c r="N11421" s="116"/>
      <c r="O11421" s="116"/>
      <c r="T11421" s="103"/>
      <c r="Y11421" s="130" t="s">
        <v>191</v>
      </c>
      <c r="Z11421" s="130" t="s">
        <v>384</v>
      </c>
    </row>
    <row r="11422">
      <c r="L11422" s="116"/>
      <c r="M11422" s="116"/>
      <c r="N11422" s="116"/>
      <c r="O11422" s="116"/>
      <c r="T11422" s="103"/>
      <c r="Y11422" s="130" t="s">
        <v>213</v>
      </c>
      <c r="Z11422" s="130" t="s">
        <v>492</v>
      </c>
    </row>
    <row r="11423">
      <c r="L11423" s="116"/>
      <c r="M11423" s="116"/>
      <c r="N11423" s="116"/>
      <c r="O11423" s="116"/>
      <c r="T11423" s="103"/>
      <c r="Y11423" s="130" t="s">
        <v>167</v>
      </c>
      <c r="Z11423" s="130" t="s">
        <v>372</v>
      </c>
    </row>
    <row r="11424">
      <c r="L11424" s="116"/>
      <c r="M11424" s="116"/>
      <c r="N11424" s="116"/>
      <c r="O11424" s="116"/>
      <c r="T11424" s="103"/>
      <c r="Y11424" s="130" t="s">
        <v>542</v>
      </c>
      <c r="Z11424" s="130" t="s">
        <v>421</v>
      </c>
    </row>
    <row r="11425">
      <c r="L11425" s="116"/>
      <c r="M11425" s="116"/>
      <c r="N11425" s="116"/>
      <c r="O11425" s="116"/>
      <c r="T11425" s="103"/>
      <c r="Y11425" s="130" t="s">
        <v>221</v>
      </c>
      <c r="Z11425" s="130" t="s">
        <v>490</v>
      </c>
    </row>
    <row r="11426">
      <c r="L11426" s="116"/>
      <c r="M11426" s="116"/>
      <c r="N11426" s="116"/>
      <c r="O11426" s="116"/>
      <c r="T11426" s="103"/>
      <c r="Y11426" s="130" t="s">
        <v>87</v>
      </c>
      <c r="Z11426" s="130" t="s">
        <v>439</v>
      </c>
    </row>
    <row r="11427">
      <c r="L11427" s="116"/>
      <c r="M11427" s="116"/>
      <c r="N11427" s="116"/>
      <c r="O11427" s="116"/>
      <c r="T11427" s="103"/>
      <c r="Y11427" s="130" t="s">
        <v>157</v>
      </c>
      <c r="Z11427" s="130" t="s">
        <v>372</v>
      </c>
    </row>
    <row r="11428">
      <c r="L11428" s="116"/>
      <c r="M11428" s="116"/>
      <c r="N11428" s="116"/>
      <c r="O11428" s="116"/>
      <c r="T11428" s="103"/>
      <c r="Y11428" s="130" t="s">
        <v>73</v>
      </c>
      <c r="Z11428" s="130" t="s">
        <v>489</v>
      </c>
    </row>
    <row r="11429">
      <c r="L11429" s="116"/>
      <c r="M11429" s="116"/>
      <c r="N11429" s="116"/>
      <c r="O11429" s="116"/>
      <c r="T11429" s="103"/>
      <c r="Y11429" s="130" t="s">
        <v>125</v>
      </c>
      <c r="Z11429" s="130" t="s">
        <v>367</v>
      </c>
    </row>
    <row r="11430">
      <c r="L11430" s="116"/>
      <c r="M11430" s="116"/>
      <c r="N11430" s="116"/>
      <c r="O11430" s="116"/>
      <c r="T11430" s="103"/>
      <c r="Y11430" s="130" t="s">
        <v>83</v>
      </c>
      <c r="Z11430" s="130" t="s">
        <v>427</v>
      </c>
    </row>
    <row r="11431">
      <c r="L11431" s="116"/>
      <c r="M11431" s="116"/>
      <c r="N11431" s="116"/>
      <c r="O11431" s="116"/>
      <c r="T11431" s="103"/>
      <c r="Y11431" s="130" t="s">
        <v>121</v>
      </c>
      <c r="Z11431" s="130" t="s">
        <v>367</v>
      </c>
    </row>
    <row r="11432">
      <c r="L11432" s="116"/>
      <c r="M11432" s="116"/>
      <c r="N11432" s="116"/>
      <c r="O11432" s="116"/>
      <c r="T11432" s="103"/>
      <c r="Y11432" s="130" t="s">
        <v>65</v>
      </c>
      <c r="Z11432" s="130" t="s">
        <v>417</v>
      </c>
    </row>
    <row r="11433">
      <c r="L11433" s="116"/>
      <c r="M11433" s="116"/>
      <c r="N11433" s="116"/>
      <c r="O11433" s="116"/>
      <c r="T11433" s="103"/>
      <c r="Y11433" s="130" t="s">
        <v>616</v>
      </c>
      <c r="Z11433" s="130" t="s">
        <v>432</v>
      </c>
    </row>
    <row r="11434">
      <c r="L11434" s="116"/>
      <c r="M11434" s="116"/>
      <c r="N11434" s="116"/>
      <c r="O11434" s="116"/>
      <c r="T11434" s="103"/>
      <c r="Y11434" s="130" t="s">
        <v>67</v>
      </c>
      <c r="Z11434" s="130" t="s">
        <v>435</v>
      </c>
    </row>
    <row r="11435">
      <c r="L11435" s="116"/>
      <c r="M11435" s="116"/>
      <c r="N11435" s="116"/>
      <c r="O11435" s="116"/>
      <c r="T11435" s="103"/>
      <c r="Y11435" s="130" t="s">
        <v>611</v>
      </c>
      <c r="Z11435" s="130" t="s">
        <v>404</v>
      </c>
    </row>
    <row r="11436">
      <c r="L11436" s="116"/>
      <c r="M11436" s="116"/>
      <c r="N11436" s="116"/>
      <c r="O11436" s="116"/>
      <c r="T11436" s="103"/>
      <c r="Y11436" s="130" t="s">
        <v>69</v>
      </c>
      <c r="Z11436" s="130" t="s">
        <v>468</v>
      </c>
    </row>
    <row r="11437">
      <c r="L11437" s="116"/>
      <c r="M11437" s="116"/>
      <c r="N11437" s="116"/>
      <c r="O11437" s="116"/>
      <c r="T11437" s="103"/>
      <c r="Y11437" s="130" t="s">
        <v>243</v>
      </c>
      <c r="Z11437" s="130" t="s">
        <v>486</v>
      </c>
    </row>
    <row r="11438">
      <c r="L11438" s="116"/>
      <c r="M11438" s="116"/>
      <c r="N11438" s="116"/>
      <c r="O11438" s="116"/>
      <c r="T11438" s="103"/>
      <c r="Y11438" s="130" t="s">
        <v>101</v>
      </c>
      <c r="Z11438" s="130" t="s">
        <v>374</v>
      </c>
    </row>
    <row r="11439">
      <c r="L11439" s="116"/>
      <c r="M11439" s="116"/>
      <c r="N11439" s="116"/>
      <c r="O11439" s="116"/>
      <c r="T11439" s="103"/>
      <c r="Y11439" s="130" t="s">
        <v>133</v>
      </c>
      <c r="Z11439" s="130" t="s">
        <v>392</v>
      </c>
    </row>
    <row r="11440">
      <c r="L11440" s="116"/>
      <c r="M11440" s="116"/>
      <c r="N11440" s="116"/>
      <c r="O11440" s="116"/>
      <c r="T11440" s="103"/>
      <c r="Y11440" s="130" t="s">
        <v>137</v>
      </c>
      <c r="Z11440" s="130" t="s">
        <v>392</v>
      </c>
    </row>
    <row r="11441">
      <c r="L11441" s="116"/>
      <c r="M11441" s="116"/>
      <c r="N11441" s="116"/>
      <c r="O11441" s="116"/>
      <c r="T11441" s="103"/>
      <c r="Y11441" s="130" t="s">
        <v>139</v>
      </c>
      <c r="Z11441" s="130" t="s">
        <v>427</v>
      </c>
    </row>
    <row r="11442">
      <c r="L11442" s="116"/>
      <c r="M11442" s="116"/>
      <c r="N11442" s="116"/>
      <c r="O11442" s="116"/>
      <c r="T11442" s="103"/>
      <c r="Y11442" s="130" t="s">
        <v>247</v>
      </c>
      <c r="Z11442" s="130" t="s">
        <v>492</v>
      </c>
    </row>
    <row r="11443">
      <c r="L11443" s="116"/>
      <c r="M11443" s="116"/>
      <c r="N11443" s="116"/>
      <c r="O11443" s="116"/>
      <c r="T11443" s="103"/>
      <c r="Y11443" s="130" t="s">
        <v>81</v>
      </c>
      <c r="Z11443" s="130" t="s">
        <v>413</v>
      </c>
    </row>
    <row r="11444">
      <c r="L11444" s="116"/>
      <c r="M11444" s="116"/>
      <c r="N11444" s="116"/>
      <c r="O11444" s="116"/>
      <c r="T11444" s="103"/>
      <c r="Y11444" s="130" t="s">
        <v>97</v>
      </c>
      <c r="Z11444" s="130" t="s">
        <v>471</v>
      </c>
    </row>
    <row r="11445">
      <c r="L11445" s="116"/>
      <c r="M11445" s="116"/>
      <c r="N11445" s="116"/>
      <c r="O11445" s="116"/>
      <c r="T11445" s="103"/>
      <c r="Y11445" s="130" t="s">
        <v>123</v>
      </c>
      <c r="Z11445" s="130" t="s">
        <v>480</v>
      </c>
    </row>
    <row r="11446">
      <c r="L11446" s="116"/>
      <c r="M11446" s="116"/>
      <c r="N11446" s="116"/>
      <c r="O11446" s="116"/>
      <c r="T11446" s="103"/>
      <c r="Y11446" s="130" t="s">
        <v>115</v>
      </c>
      <c r="Z11446" s="130" t="s">
        <v>379</v>
      </c>
    </row>
    <row r="11447">
      <c r="L11447" s="116"/>
      <c r="M11447" s="116"/>
      <c r="N11447" s="116"/>
      <c r="O11447" s="116"/>
      <c r="T11447" s="103"/>
      <c r="Y11447" s="130" t="s">
        <v>91</v>
      </c>
      <c r="Z11447" s="130" t="s">
        <v>483</v>
      </c>
    </row>
    <row r="11448">
      <c r="L11448" s="116"/>
      <c r="M11448" s="116"/>
      <c r="N11448" s="116"/>
      <c r="O11448" s="116"/>
      <c r="T11448" s="103"/>
      <c r="Y11448" s="130" t="s">
        <v>249</v>
      </c>
      <c r="Z11448" s="130" t="s">
        <v>447</v>
      </c>
    </row>
    <row r="11449">
      <c r="L11449" s="116"/>
      <c r="M11449" s="116"/>
      <c r="N11449" s="116"/>
      <c r="O11449" s="116"/>
      <c r="T11449" s="103"/>
      <c r="Y11449" s="130" t="s">
        <v>155</v>
      </c>
      <c r="Z11449" s="130" t="s">
        <v>372</v>
      </c>
    </row>
    <row r="11450">
      <c r="L11450" s="116"/>
      <c r="M11450" s="116"/>
      <c r="N11450" s="116"/>
      <c r="O11450" s="116"/>
      <c r="T11450" s="103"/>
      <c r="Y11450" s="130" t="s">
        <v>582</v>
      </c>
      <c r="Z11450" s="130" t="s">
        <v>451</v>
      </c>
    </row>
    <row r="11451">
      <c r="L11451" s="116"/>
      <c r="M11451" s="116"/>
      <c r="N11451" s="116"/>
      <c r="O11451" s="116"/>
      <c r="T11451" s="103"/>
      <c r="Y11451" s="130" t="s">
        <v>99</v>
      </c>
      <c r="Z11451" s="130" t="s">
        <v>414</v>
      </c>
    </row>
    <row r="11452">
      <c r="L11452" s="116"/>
      <c r="M11452" s="116"/>
      <c r="N11452" s="116"/>
      <c r="O11452" s="116"/>
      <c r="T11452" s="103"/>
      <c r="Y11452" s="130" t="s">
        <v>255</v>
      </c>
      <c r="Z11452" s="130" t="s">
        <v>425</v>
      </c>
    </row>
    <row r="11453">
      <c r="L11453" s="116"/>
      <c r="M11453" s="116"/>
      <c r="N11453" s="116"/>
      <c r="O11453" s="116"/>
      <c r="T11453" s="103"/>
      <c r="Y11453" s="130" t="s">
        <v>103</v>
      </c>
      <c r="Z11453" s="130" t="s">
        <v>464</v>
      </c>
    </row>
    <row r="11454">
      <c r="L11454" s="116"/>
      <c r="M11454" s="116"/>
      <c r="N11454" s="116"/>
      <c r="O11454" s="116"/>
      <c r="T11454" s="103"/>
      <c r="Y11454" s="130" t="s">
        <v>75</v>
      </c>
      <c r="Z11454" s="130" t="s">
        <v>398</v>
      </c>
    </row>
    <row r="11455">
      <c r="L11455" s="116"/>
      <c r="M11455" s="116"/>
      <c r="N11455" s="116"/>
      <c r="O11455" s="116"/>
      <c r="T11455" s="103"/>
      <c r="Y11455" s="130" t="s">
        <v>131</v>
      </c>
      <c r="Z11455" s="130" t="s">
        <v>432</v>
      </c>
    </row>
    <row r="11456">
      <c r="L11456" s="116"/>
      <c r="M11456" s="116"/>
      <c r="N11456" s="116"/>
      <c r="O11456" s="116"/>
      <c r="T11456" s="103"/>
      <c r="Y11456" s="130" t="s">
        <v>129</v>
      </c>
      <c r="Z11456" s="130" t="s">
        <v>372</v>
      </c>
    </row>
    <row r="11457">
      <c r="L11457" s="116"/>
      <c r="M11457" s="116"/>
      <c r="N11457" s="116"/>
      <c r="O11457" s="116"/>
      <c r="T11457" s="103"/>
      <c r="Y11457" s="130" t="s">
        <v>89</v>
      </c>
      <c r="Z11457" s="130" t="s">
        <v>417</v>
      </c>
    </row>
    <row r="11458">
      <c r="L11458" s="116"/>
      <c r="M11458" s="116"/>
      <c r="N11458" s="116"/>
      <c r="O11458" s="116"/>
      <c r="T11458" s="103"/>
      <c r="Y11458" s="130" t="s">
        <v>165</v>
      </c>
      <c r="Z11458" s="130" t="s">
        <v>478</v>
      </c>
    </row>
    <row r="11459">
      <c r="L11459" s="116"/>
      <c r="M11459" s="116"/>
      <c r="N11459" s="116"/>
      <c r="O11459" s="116"/>
      <c r="T11459" s="103"/>
      <c r="Y11459" s="130" t="s">
        <v>205</v>
      </c>
      <c r="Z11459" s="130" t="s">
        <v>372</v>
      </c>
    </row>
    <row r="11460">
      <c r="L11460" s="116"/>
      <c r="M11460" s="116"/>
      <c r="N11460" s="116"/>
      <c r="O11460" s="116"/>
      <c r="T11460" s="103"/>
      <c r="Y11460" s="130" t="s">
        <v>60</v>
      </c>
      <c r="Z11460" s="130" t="s">
        <v>417</v>
      </c>
    </row>
    <row r="11461">
      <c r="L11461" s="116"/>
      <c r="M11461" s="116"/>
      <c r="N11461" s="116"/>
      <c r="O11461" s="116"/>
      <c r="T11461" s="103"/>
      <c r="Y11461" s="130" t="s">
        <v>135</v>
      </c>
      <c r="Z11461" s="130" t="s">
        <v>459</v>
      </c>
    </row>
    <row r="11462">
      <c r="L11462" s="116"/>
      <c r="M11462" s="116"/>
      <c r="N11462" s="116"/>
      <c r="O11462" s="116"/>
      <c r="T11462" s="103"/>
      <c r="Y11462" s="130" t="s">
        <v>207</v>
      </c>
      <c r="Z11462" s="130" t="s">
        <v>372</v>
      </c>
    </row>
    <row r="11463">
      <c r="L11463" s="116"/>
      <c r="M11463" s="116"/>
      <c r="N11463" s="116"/>
      <c r="O11463" s="116"/>
      <c r="T11463" s="103"/>
      <c r="Y11463" s="130" t="s">
        <v>179</v>
      </c>
      <c r="Z11463" s="130" t="s">
        <v>490</v>
      </c>
    </row>
    <row r="11464">
      <c r="L11464" s="116"/>
      <c r="M11464" s="116"/>
      <c r="N11464" s="116"/>
      <c r="O11464" s="116"/>
      <c r="T11464" s="103"/>
      <c r="Y11464" s="130" t="s">
        <v>183</v>
      </c>
      <c r="Z11464" s="130" t="s">
        <v>490</v>
      </c>
    </row>
    <row r="11465">
      <c r="L11465" s="116"/>
      <c r="M11465" s="116"/>
      <c r="N11465" s="116"/>
      <c r="O11465" s="116"/>
      <c r="T11465" s="103"/>
      <c r="Y11465" s="130" t="s">
        <v>211</v>
      </c>
      <c r="Z11465" s="130" t="s">
        <v>492</v>
      </c>
    </row>
    <row r="11466">
      <c r="L11466" s="116"/>
      <c r="M11466" s="116"/>
      <c r="N11466" s="116"/>
      <c r="O11466" s="116"/>
      <c r="T11466" s="103"/>
      <c r="Y11466" s="130" t="s">
        <v>109</v>
      </c>
      <c r="Z11466" s="130" t="s">
        <v>490</v>
      </c>
    </row>
    <row r="11467">
      <c r="L11467" s="116"/>
      <c r="M11467" s="116"/>
      <c r="N11467" s="116"/>
      <c r="O11467" s="116"/>
      <c r="T11467" s="103"/>
      <c r="Y11467" s="130" t="s">
        <v>77</v>
      </c>
      <c r="Z11467" s="130" t="s">
        <v>427</v>
      </c>
    </row>
    <row r="11468">
      <c r="L11468" s="116"/>
      <c r="M11468" s="116"/>
      <c r="N11468" s="116"/>
      <c r="O11468" s="116"/>
      <c r="T11468" s="103"/>
      <c r="Y11468" s="130" t="s">
        <v>629</v>
      </c>
      <c r="Z11468" s="130" t="s">
        <v>455</v>
      </c>
    </row>
    <row r="11469">
      <c r="L11469" s="116"/>
      <c r="M11469" s="116"/>
      <c r="N11469" s="116"/>
      <c r="O11469" s="116"/>
      <c r="T11469" s="103"/>
      <c r="Y11469" s="130" t="s">
        <v>163</v>
      </c>
      <c r="Z11469" s="130" t="s">
        <v>372</v>
      </c>
    </row>
    <row r="11470">
      <c r="L11470" s="116"/>
      <c r="M11470" s="116"/>
      <c r="N11470" s="116"/>
      <c r="O11470" s="116"/>
      <c r="T11470" s="103"/>
      <c r="Y11470" s="130" t="s">
        <v>111</v>
      </c>
      <c r="Z11470" s="130" t="s">
        <v>372</v>
      </c>
    </row>
    <row r="11471">
      <c r="L11471" s="116"/>
      <c r="M11471" s="116"/>
      <c r="N11471" s="116"/>
      <c r="O11471" s="116"/>
      <c r="T11471" s="103"/>
      <c r="Y11471" s="130" t="s">
        <v>127</v>
      </c>
      <c r="Z11471" s="130" t="s">
        <v>372</v>
      </c>
    </row>
    <row r="11472">
      <c r="L11472" s="116"/>
      <c r="M11472" s="116"/>
      <c r="N11472" s="116"/>
      <c r="O11472" s="116"/>
      <c r="T11472" s="103"/>
      <c r="Y11472" s="130" t="s">
        <v>191</v>
      </c>
      <c r="Z11472" s="130" t="s">
        <v>384</v>
      </c>
    </row>
    <row r="11473">
      <c r="L11473" s="116"/>
      <c r="M11473" s="116"/>
      <c r="N11473" s="116"/>
      <c r="O11473" s="116"/>
      <c r="T11473" s="103"/>
      <c r="Y11473" s="130" t="s">
        <v>213</v>
      </c>
      <c r="Z11473" s="130" t="s">
        <v>492</v>
      </c>
    </row>
    <row r="11474">
      <c r="L11474" s="116"/>
      <c r="M11474" s="116"/>
      <c r="N11474" s="116"/>
      <c r="O11474" s="116"/>
      <c r="T11474" s="103"/>
      <c r="Y11474" s="130" t="s">
        <v>167</v>
      </c>
      <c r="Z11474" s="130" t="s">
        <v>372</v>
      </c>
    </row>
    <row r="11475">
      <c r="L11475" s="116"/>
      <c r="M11475" s="116"/>
      <c r="N11475" s="116"/>
      <c r="O11475" s="116"/>
      <c r="T11475" s="103"/>
      <c r="Y11475" s="130" t="s">
        <v>221</v>
      </c>
      <c r="Z11475" s="130" t="s">
        <v>490</v>
      </c>
    </row>
    <row r="11476">
      <c r="L11476" s="116"/>
      <c r="M11476" s="116"/>
      <c r="N11476" s="116"/>
      <c r="O11476" s="116"/>
      <c r="T11476" s="103"/>
      <c r="Y11476" s="130" t="s">
        <v>87</v>
      </c>
      <c r="Z11476" s="130" t="s">
        <v>439</v>
      </c>
    </row>
    <row r="11477">
      <c r="L11477" s="116"/>
      <c r="M11477" s="116"/>
      <c r="N11477" s="116"/>
      <c r="O11477" s="116"/>
      <c r="T11477" s="103"/>
      <c r="Y11477" s="130" t="s">
        <v>157</v>
      </c>
      <c r="Z11477" s="130" t="s">
        <v>372</v>
      </c>
    </row>
    <row r="11478">
      <c r="L11478" s="116"/>
      <c r="M11478" s="116"/>
      <c r="N11478" s="116"/>
      <c r="O11478" s="116"/>
      <c r="T11478" s="103"/>
      <c r="Y11478" s="130" t="s">
        <v>73</v>
      </c>
      <c r="Z11478" s="130" t="s">
        <v>489</v>
      </c>
    </row>
    <row r="11479">
      <c r="L11479" s="116"/>
      <c r="M11479" s="116"/>
      <c r="N11479" s="116"/>
      <c r="O11479" s="116"/>
      <c r="T11479" s="103"/>
      <c r="Y11479" s="130" t="s">
        <v>125</v>
      </c>
      <c r="Z11479" s="130" t="s">
        <v>367</v>
      </c>
    </row>
    <row r="11480">
      <c r="L11480" s="116"/>
      <c r="M11480" s="116"/>
      <c r="N11480" s="116"/>
      <c r="O11480" s="116"/>
      <c r="T11480" s="103"/>
      <c r="Y11480" s="130" t="s">
        <v>175</v>
      </c>
      <c r="Z11480" s="130" t="s">
        <v>498</v>
      </c>
    </row>
    <row r="11481">
      <c r="L11481" s="116"/>
      <c r="M11481" s="116"/>
      <c r="N11481" s="116"/>
      <c r="O11481" s="116"/>
      <c r="T11481" s="103"/>
      <c r="Y11481" s="130" t="s">
        <v>83</v>
      </c>
      <c r="Z11481" s="130" t="s">
        <v>427</v>
      </c>
    </row>
    <row r="11482">
      <c r="L11482" s="116"/>
      <c r="M11482" s="116"/>
      <c r="N11482" s="116"/>
      <c r="O11482" s="116"/>
      <c r="T11482" s="103"/>
      <c r="Y11482" s="130" t="s">
        <v>121</v>
      </c>
      <c r="Z11482" s="130" t="s">
        <v>367</v>
      </c>
    </row>
    <row r="11483">
      <c r="L11483" s="116"/>
      <c r="M11483" s="116"/>
      <c r="N11483" s="116"/>
      <c r="O11483" s="116"/>
      <c r="T11483" s="103"/>
      <c r="Y11483" s="130" t="s">
        <v>65</v>
      </c>
      <c r="Z11483" s="130" t="s">
        <v>417</v>
      </c>
    </row>
    <row r="11484">
      <c r="L11484" s="116"/>
      <c r="M11484" s="116"/>
      <c r="N11484" s="116"/>
      <c r="O11484" s="116"/>
      <c r="T11484" s="103"/>
      <c r="Y11484" s="130" t="s">
        <v>616</v>
      </c>
      <c r="Z11484" s="130" t="s">
        <v>432</v>
      </c>
    </row>
    <row r="11485">
      <c r="L11485" s="116"/>
      <c r="M11485" s="116"/>
      <c r="N11485" s="116"/>
      <c r="O11485" s="116"/>
      <c r="T11485" s="103"/>
      <c r="Y11485" s="130" t="s">
        <v>611</v>
      </c>
      <c r="Z11485" s="130" t="s">
        <v>404</v>
      </c>
    </row>
    <row r="11486">
      <c r="L11486" s="116"/>
      <c r="M11486" s="116"/>
      <c r="N11486" s="116"/>
      <c r="O11486" s="116"/>
      <c r="T11486" s="103"/>
      <c r="Y11486" s="130" t="s">
        <v>69</v>
      </c>
      <c r="Z11486" s="130" t="s">
        <v>468</v>
      </c>
    </row>
    <row r="11487">
      <c r="L11487" s="116"/>
      <c r="M11487" s="116"/>
      <c r="N11487" s="116"/>
      <c r="O11487" s="116"/>
      <c r="T11487" s="103"/>
      <c r="Y11487" s="130" t="s">
        <v>243</v>
      </c>
      <c r="Z11487" s="130" t="s">
        <v>486</v>
      </c>
    </row>
    <row r="11488">
      <c r="L11488" s="116"/>
      <c r="M11488" s="116"/>
      <c r="N11488" s="116"/>
      <c r="O11488" s="116"/>
      <c r="T11488" s="103"/>
      <c r="Y11488" s="130" t="s">
        <v>101</v>
      </c>
      <c r="Z11488" s="130" t="s">
        <v>374</v>
      </c>
    </row>
    <row r="11489">
      <c r="L11489" s="116"/>
      <c r="M11489" s="116"/>
      <c r="N11489" s="116"/>
      <c r="O11489" s="116"/>
      <c r="T11489" s="103"/>
      <c r="Y11489" s="130" t="s">
        <v>133</v>
      </c>
      <c r="Z11489" s="130" t="s">
        <v>392</v>
      </c>
    </row>
    <row r="11490">
      <c r="L11490" s="116"/>
      <c r="M11490" s="116"/>
      <c r="N11490" s="116"/>
      <c r="O11490" s="116"/>
      <c r="T11490" s="103"/>
      <c r="Y11490" s="130" t="s">
        <v>137</v>
      </c>
      <c r="Z11490" s="130" t="s">
        <v>392</v>
      </c>
    </row>
    <row r="11491">
      <c r="L11491" s="116"/>
      <c r="M11491" s="116"/>
      <c r="N11491" s="116"/>
      <c r="O11491" s="116"/>
      <c r="T11491" s="103"/>
      <c r="Y11491" s="130" t="s">
        <v>139</v>
      </c>
      <c r="Z11491" s="130" t="s">
        <v>427</v>
      </c>
    </row>
    <row r="11492">
      <c r="L11492" s="116"/>
      <c r="M11492" s="116"/>
      <c r="N11492" s="116"/>
      <c r="O11492" s="116"/>
      <c r="T11492" s="103"/>
      <c r="Y11492" s="130" t="s">
        <v>247</v>
      </c>
      <c r="Z11492" s="130" t="s">
        <v>492</v>
      </c>
    </row>
    <row r="11493">
      <c r="L11493" s="116"/>
      <c r="M11493" s="116"/>
      <c r="N11493" s="116"/>
      <c r="O11493" s="116"/>
      <c r="T11493" s="103"/>
      <c r="Y11493" s="130" t="s">
        <v>81</v>
      </c>
      <c r="Z11493" s="130" t="s">
        <v>413</v>
      </c>
    </row>
    <row r="11494">
      <c r="L11494" s="116"/>
      <c r="M11494" s="116"/>
      <c r="N11494" s="116"/>
      <c r="O11494" s="116"/>
      <c r="T11494" s="103"/>
      <c r="Y11494" s="130" t="s">
        <v>97</v>
      </c>
      <c r="Z11494" s="130" t="s">
        <v>471</v>
      </c>
    </row>
    <row r="11495">
      <c r="L11495" s="116"/>
      <c r="M11495" s="116"/>
      <c r="N11495" s="116"/>
      <c r="O11495" s="116"/>
      <c r="T11495" s="103"/>
      <c r="Y11495" s="130" t="s">
        <v>123</v>
      </c>
      <c r="Z11495" s="130" t="s">
        <v>480</v>
      </c>
    </row>
    <row r="11496">
      <c r="L11496" s="116"/>
      <c r="M11496" s="116"/>
      <c r="N11496" s="116"/>
      <c r="O11496" s="116"/>
      <c r="T11496" s="103"/>
      <c r="Y11496" s="130" t="s">
        <v>115</v>
      </c>
      <c r="Z11496" s="130" t="s">
        <v>379</v>
      </c>
    </row>
    <row r="11497">
      <c r="L11497" s="116"/>
      <c r="M11497" s="116"/>
      <c r="N11497" s="116"/>
      <c r="O11497" s="116"/>
      <c r="T11497" s="103"/>
      <c r="Y11497" s="130" t="s">
        <v>91</v>
      </c>
      <c r="Z11497" s="130" t="s">
        <v>483</v>
      </c>
    </row>
    <row r="11498">
      <c r="L11498" s="116"/>
      <c r="M11498" s="116"/>
      <c r="N11498" s="116"/>
      <c r="O11498" s="116"/>
      <c r="T11498" s="103"/>
      <c r="Y11498" s="130" t="s">
        <v>249</v>
      </c>
      <c r="Z11498" s="130" t="s">
        <v>447</v>
      </c>
    </row>
    <row r="11499">
      <c r="L11499" s="116"/>
      <c r="M11499" s="116"/>
      <c r="N11499" s="116"/>
      <c r="O11499" s="116"/>
      <c r="T11499" s="103"/>
      <c r="Y11499" s="130" t="s">
        <v>155</v>
      </c>
      <c r="Z11499" s="130" t="s">
        <v>372</v>
      </c>
    </row>
    <row r="11500">
      <c r="L11500" s="116"/>
      <c r="M11500" s="116"/>
      <c r="N11500" s="116"/>
      <c r="O11500" s="116"/>
      <c r="T11500" s="103"/>
      <c r="Y11500" s="130" t="s">
        <v>582</v>
      </c>
      <c r="Z11500" s="130" t="s">
        <v>451</v>
      </c>
    </row>
    <row r="11501">
      <c r="L11501" s="116"/>
      <c r="M11501" s="116"/>
      <c r="N11501" s="116"/>
      <c r="O11501" s="116"/>
      <c r="T11501" s="103"/>
      <c r="Y11501" s="130" t="s">
        <v>99</v>
      </c>
      <c r="Z11501" s="130" t="s">
        <v>414</v>
      </c>
    </row>
    <row r="11502">
      <c r="L11502" s="116"/>
      <c r="M11502" s="116"/>
      <c r="N11502" s="116"/>
      <c r="O11502" s="116"/>
      <c r="T11502" s="103"/>
      <c r="Y11502" s="130" t="s">
        <v>255</v>
      </c>
      <c r="Z11502" s="130" t="s">
        <v>425</v>
      </c>
    </row>
    <row r="11503">
      <c r="L11503" s="116"/>
      <c r="M11503" s="116"/>
      <c r="N11503" s="116"/>
      <c r="O11503" s="116"/>
      <c r="T11503" s="103"/>
      <c r="Y11503" s="130" t="s">
        <v>103</v>
      </c>
      <c r="Z11503" s="130" t="s">
        <v>464</v>
      </c>
    </row>
    <row r="11504">
      <c r="L11504" s="116"/>
      <c r="M11504" s="116"/>
      <c r="N11504" s="116"/>
      <c r="O11504" s="116"/>
      <c r="T11504" s="103"/>
      <c r="Y11504" s="130" t="s">
        <v>75</v>
      </c>
      <c r="Z11504" s="130" t="s">
        <v>398</v>
      </c>
    </row>
    <row r="11505">
      <c r="L11505" s="116"/>
      <c r="M11505" s="116"/>
      <c r="N11505" s="116"/>
      <c r="O11505" s="116"/>
      <c r="T11505" s="103"/>
      <c r="Y11505" s="130" t="s">
        <v>131</v>
      </c>
      <c r="Z11505" s="130" t="s">
        <v>432</v>
      </c>
    </row>
    <row r="11506">
      <c r="L11506" s="116"/>
      <c r="M11506" s="116"/>
      <c r="N11506" s="116"/>
      <c r="O11506" s="116"/>
      <c r="T11506" s="103"/>
      <c r="Y11506" s="130" t="s">
        <v>193</v>
      </c>
      <c r="Z11506" s="130" t="s">
        <v>490</v>
      </c>
    </row>
    <row r="11507">
      <c r="L11507" s="116"/>
      <c r="M11507" s="116"/>
      <c r="N11507" s="116"/>
      <c r="O11507" s="116"/>
      <c r="T11507" s="103"/>
      <c r="Y11507" s="130" t="s">
        <v>129</v>
      </c>
      <c r="Z11507" s="130" t="s">
        <v>372</v>
      </c>
    </row>
    <row r="11508">
      <c r="L11508" s="116"/>
      <c r="M11508" s="116"/>
      <c r="N11508" s="116"/>
      <c r="O11508" s="116"/>
      <c r="T11508" s="103"/>
      <c r="Y11508" s="130" t="s">
        <v>89</v>
      </c>
      <c r="Z11508" s="130" t="s">
        <v>417</v>
      </c>
    </row>
    <row r="11509">
      <c r="L11509" s="116"/>
      <c r="M11509" s="116"/>
      <c r="N11509" s="116"/>
      <c r="O11509" s="116"/>
      <c r="T11509" s="103"/>
      <c r="Y11509" s="130" t="s">
        <v>165</v>
      </c>
      <c r="Z11509" s="130" t="s">
        <v>478</v>
      </c>
    </row>
    <row r="11510">
      <c r="L11510" s="116"/>
      <c r="M11510" s="116"/>
      <c r="N11510" s="116"/>
      <c r="O11510" s="116"/>
      <c r="T11510" s="103"/>
      <c r="Y11510" s="130" t="s">
        <v>205</v>
      </c>
      <c r="Z11510" s="130" t="s">
        <v>372</v>
      </c>
    </row>
    <row r="11511">
      <c r="L11511" s="116"/>
      <c r="M11511" s="116"/>
      <c r="N11511" s="116"/>
      <c r="O11511" s="116"/>
      <c r="T11511" s="103"/>
      <c r="Y11511" s="130" t="s">
        <v>60</v>
      </c>
      <c r="Z11511" s="130" t="s">
        <v>417</v>
      </c>
    </row>
    <row r="11512">
      <c r="L11512" s="116"/>
      <c r="M11512" s="116"/>
      <c r="N11512" s="116"/>
      <c r="O11512" s="116"/>
      <c r="T11512" s="103"/>
      <c r="Y11512" s="130" t="s">
        <v>135</v>
      </c>
      <c r="Z11512" s="130" t="s">
        <v>459</v>
      </c>
    </row>
    <row r="11513">
      <c r="L11513" s="116"/>
      <c r="M11513" s="116"/>
      <c r="N11513" s="116"/>
      <c r="O11513" s="116"/>
      <c r="T11513" s="103"/>
      <c r="Y11513" s="130" t="s">
        <v>207</v>
      </c>
      <c r="Z11513" s="130" t="s">
        <v>372</v>
      </c>
    </row>
    <row r="11514">
      <c r="L11514" s="116"/>
      <c r="M11514" s="116"/>
      <c r="N11514" s="116"/>
      <c r="O11514" s="116"/>
      <c r="T11514" s="103"/>
      <c r="Y11514" s="130" t="s">
        <v>179</v>
      </c>
      <c r="Z11514" s="130" t="s">
        <v>490</v>
      </c>
    </row>
    <row r="11515">
      <c r="L11515" s="116"/>
      <c r="M11515" s="116"/>
      <c r="N11515" s="116"/>
      <c r="O11515" s="116"/>
      <c r="T11515" s="103"/>
      <c r="Y11515" s="130" t="s">
        <v>183</v>
      </c>
      <c r="Z11515" s="130" t="s">
        <v>490</v>
      </c>
    </row>
    <row r="11516">
      <c r="L11516" s="116"/>
      <c r="M11516" s="116"/>
      <c r="N11516" s="116"/>
      <c r="O11516" s="116"/>
      <c r="T11516" s="103"/>
      <c r="Y11516" s="130" t="s">
        <v>211</v>
      </c>
      <c r="Z11516" s="130" t="s">
        <v>492</v>
      </c>
    </row>
    <row r="11517">
      <c r="L11517" s="116"/>
      <c r="M11517" s="116"/>
      <c r="N11517" s="116"/>
      <c r="O11517" s="116"/>
      <c r="T11517" s="103"/>
      <c r="Y11517" s="130" t="s">
        <v>109</v>
      </c>
      <c r="Z11517" s="130" t="s">
        <v>490</v>
      </c>
    </row>
    <row r="11518">
      <c r="L11518" s="116"/>
      <c r="M11518" s="116"/>
      <c r="N11518" s="116"/>
      <c r="O11518" s="116"/>
      <c r="T11518" s="103"/>
      <c r="Y11518" s="130" t="s">
        <v>77</v>
      </c>
      <c r="Z11518" s="130" t="s">
        <v>427</v>
      </c>
    </row>
    <row r="11519">
      <c r="L11519" s="116"/>
      <c r="M11519" s="116"/>
      <c r="N11519" s="116"/>
      <c r="O11519" s="116"/>
      <c r="T11519" s="103"/>
      <c r="Y11519" s="130" t="s">
        <v>629</v>
      </c>
      <c r="Z11519" s="130" t="s">
        <v>455</v>
      </c>
    </row>
    <row r="11520">
      <c r="L11520" s="116"/>
      <c r="M11520" s="116"/>
      <c r="N11520" s="116"/>
      <c r="O11520" s="116"/>
      <c r="T11520" s="103"/>
      <c r="Y11520" s="130" t="s">
        <v>163</v>
      </c>
      <c r="Z11520" s="130" t="s">
        <v>372</v>
      </c>
    </row>
    <row r="11521">
      <c r="L11521" s="116"/>
      <c r="M11521" s="116"/>
      <c r="N11521" s="116"/>
      <c r="O11521" s="116"/>
      <c r="T11521" s="103"/>
      <c r="Y11521" s="130" t="s">
        <v>111</v>
      </c>
      <c r="Z11521" s="130" t="s">
        <v>372</v>
      </c>
    </row>
    <row r="11522">
      <c r="L11522" s="116"/>
      <c r="M11522" s="116"/>
      <c r="N11522" s="116"/>
      <c r="O11522" s="116"/>
      <c r="T11522" s="103"/>
      <c r="Y11522" s="130" t="s">
        <v>127</v>
      </c>
      <c r="Z11522" s="130" t="s">
        <v>372</v>
      </c>
    </row>
    <row r="11523">
      <c r="L11523" s="116"/>
      <c r="M11523" s="116"/>
      <c r="N11523" s="116"/>
      <c r="O11523" s="116"/>
      <c r="T11523" s="103"/>
      <c r="Y11523" s="130" t="s">
        <v>191</v>
      </c>
      <c r="Z11523" s="130" t="s">
        <v>384</v>
      </c>
    </row>
    <row r="11524">
      <c r="L11524" s="116"/>
      <c r="M11524" s="116"/>
      <c r="N11524" s="116"/>
      <c r="O11524" s="116"/>
      <c r="T11524" s="103"/>
      <c r="Y11524" s="130" t="s">
        <v>213</v>
      </c>
      <c r="Z11524" s="130" t="s">
        <v>492</v>
      </c>
    </row>
    <row r="11525">
      <c r="L11525" s="116"/>
      <c r="M11525" s="116"/>
      <c r="N11525" s="116"/>
      <c r="O11525" s="116"/>
      <c r="T11525" s="103"/>
      <c r="Y11525" s="130" t="s">
        <v>167</v>
      </c>
      <c r="Z11525" s="130" t="s">
        <v>372</v>
      </c>
    </row>
    <row r="11526">
      <c r="L11526" s="116"/>
      <c r="M11526" s="116"/>
      <c r="N11526" s="116"/>
      <c r="O11526" s="116"/>
      <c r="T11526" s="103"/>
      <c r="Y11526" s="130" t="s">
        <v>87</v>
      </c>
      <c r="Z11526" s="130" t="s">
        <v>439</v>
      </c>
    </row>
    <row r="11527">
      <c r="L11527" s="116"/>
      <c r="M11527" s="116"/>
      <c r="N11527" s="116"/>
      <c r="O11527" s="116"/>
      <c r="T11527" s="103"/>
      <c r="Y11527" s="130" t="s">
        <v>157</v>
      </c>
      <c r="Z11527" s="130" t="s">
        <v>372</v>
      </c>
    </row>
    <row r="11528">
      <c r="L11528" s="116"/>
      <c r="M11528" s="116"/>
      <c r="N11528" s="116"/>
      <c r="O11528" s="116"/>
      <c r="T11528" s="103"/>
      <c r="Y11528" s="130" t="s">
        <v>125</v>
      </c>
      <c r="Z11528" s="130" t="s">
        <v>367</v>
      </c>
    </row>
    <row r="11529">
      <c r="L11529" s="116"/>
      <c r="M11529" s="116"/>
      <c r="N11529" s="116"/>
      <c r="O11529" s="116"/>
      <c r="T11529" s="103"/>
      <c r="Y11529" s="130" t="s">
        <v>83</v>
      </c>
      <c r="Z11529" s="130" t="s">
        <v>427</v>
      </c>
    </row>
    <row r="11530">
      <c r="L11530" s="116"/>
      <c r="M11530" s="116"/>
      <c r="N11530" s="116"/>
      <c r="O11530" s="116"/>
      <c r="T11530" s="103"/>
      <c r="Y11530" s="130" t="s">
        <v>621</v>
      </c>
      <c r="Z11530" s="130" t="s">
        <v>490</v>
      </c>
    </row>
    <row r="11531">
      <c r="L11531" s="116"/>
      <c r="M11531" s="116"/>
      <c r="N11531" s="116"/>
      <c r="O11531" s="116"/>
      <c r="T11531" s="103"/>
      <c r="Y11531" s="130" t="s">
        <v>121</v>
      </c>
      <c r="Z11531" s="130" t="s">
        <v>367</v>
      </c>
    </row>
    <row r="11532">
      <c r="L11532" s="116"/>
      <c r="M11532" s="116"/>
      <c r="N11532" s="116"/>
      <c r="O11532" s="116"/>
      <c r="T11532" s="103"/>
      <c r="Y11532" s="130" t="s">
        <v>65</v>
      </c>
      <c r="Z11532" s="130" t="s">
        <v>417</v>
      </c>
    </row>
    <row r="11533">
      <c r="L11533" s="116"/>
      <c r="M11533" s="116"/>
      <c r="N11533" s="116"/>
      <c r="O11533" s="116"/>
      <c r="T11533" s="103"/>
      <c r="Y11533" s="130" t="s">
        <v>616</v>
      </c>
      <c r="Z11533" s="130" t="s">
        <v>432</v>
      </c>
    </row>
    <row r="11534">
      <c r="L11534" s="116"/>
      <c r="M11534" s="116"/>
      <c r="N11534" s="116"/>
      <c r="O11534" s="116"/>
      <c r="T11534" s="103"/>
      <c r="Y11534" s="130" t="s">
        <v>611</v>
      </c>
      <c r="Z11534" s="130" t="s">
        <v>404</v>
      </c>
    </row>
    <row r="11535">
      <c r="L11535" s="116"/>
      <c r="M11535" s="116"/>
      <c r="N11535" s="116"/>
      <c r="O11535" s="116"/>
      <c r="T11535" s="103"/>
      <c r="Y11535" s="130" t="s">
        <v>69</v>
      </c>
      <c r="Z11535" s="130" t="s">
        <v>468</v>
      </c>
    </row>
    <row r="11536">
      <c r="L11536" s="116"/>
      <c r="M11536" s="116"/>
      <c r="N11536" s="116"/>
      <c r="O11536" s="116"/>
      <c r="T11536" s="103"/>
      <c r="Y11536" s="130" t="s">
        <v>243</v>
      </c>
      <c r="Z11536" s="130" t="s">
        <v>486</v>
      </c>
    </row>
    <row r="11537">
      <c r="L11537" s="116"/>
      <c r="M11537" s="116"/>
      <c r="N11537" s="116"/>
      <c r="O11537" s="116"/>
      <c r="T11537" s="103"/>
      <c r="Y11537" s="130" t="s">
        <v>101</v>
      </c>
      <c r="Z11537" s="130" t="s">
        <v>374</v>
      </c>
    </row>
    <row r="11538">
      <c r="L11538" s="116"/>
      <c r="M11538" s="116"/>
      <c r="N11538" s="116"/>
      <c r="O11538" s="116"/>
      <c r="T11538" s="103"/>
      <c r="Y11538" s="130" t="s">
        <v>133</v>
      </c>
      <c r="Z11538" s="130" t="s">
        <v>392</v>
      </c>
    </row>
    <row r="11539">
      <c r="L11539" s="116"/>
      <c r="M11539" s="116"/>
      <c r="N11539" s="116"/>
      <c r="O11539" s="116"/>
      <c r="T11539" s="103"/>
      <c r="Y11539" s="130" t="s">
        <v>137</v>
      </c>
      <c r="Z11539" s="130" t="s">
        <v>392</v>
      </c>
    </row>
    <row r="11540">
      <c r="L11540" s="116"/>
      <c r="M11540" s="116"/>
      <c r="N11540" s="116"/>
      <c r="O11540" s="116"/>
      <c r="T11540" s="103"/>
      <c r="Y11540" s="130" t="s">
        <v>139</v>
      </c>
      <c r="Z11540" s="130" t="s">
        <v>427</v>
      </c>
    </row>
    <row r="11541">
      <c r="L11541" s="116"/>
      <c r="M11541" s="116"/>
      <c r="N11541" s="116"/>
      <c r="O11541" s="116"/>
      <c r="T11541" s="103"/>
      <c r="Y11541" s="130" t="s">
        <v>247</v>
      </c>
      <c r="Z11541" s="130" t="s">
        <v>492</v>
      </c>
    </row>
    <row r="11542">
      <c r="L11542" s="116"/>
      <c r="M11542" s="116"/>
      <c r="N11542" s="116"/>
      <c r="O11542" s="116"/>
      <c r="T11542" s="103"/>
      <c r="Y11542" s="130" t="s">
        <v>81</v>
      </c>
      <c r="Z11542" s="130" t="s">
        <v>413</v>
      </c>
    </row>
    <row r="11543">
      <c r="L11543" s="116"/>
      <c r="M11543" s="116"/>
      <c r="N11543" s="116"/>
      <c r="O11543" s="116"/>
      <c r="T11543" s="103"/>
      <c r="Y11543" s="130" t="s">
        <v>97</v>
      </c>
      <c r="Z11543" s="130" t="s">
        <v>471</v>
      </c>
    </row>
    <row r="11544">
      <c r="L11544" s="116"/>
      <c r="M11544" s="116"/>
      <c r="N11544" s="116"/>
      <c r="O11544" s="116"/>
      <c r="T11544" s="103"/>
      <c r="Y11544" s="130" t="s">
        <v>123</v>
      </c>
      <c r="Z11544" s="130" t="s">
        <v>480</v>
      </c>
    </row>
    <row r="11545">
      <c r="L11545" s="116"/>
      <c r="M11545" s="116"/>
      <c r="N11545" s="116"/>
      <c r="O11545" s="116"/>
      <c r="T11545" s="103"/>
      <c r="Y11545" s="130" t="s">
        <v>115</v>
      </c>
      <c r="Z11545" s="130" t="s">
        <v>379</v>
      </c>
    </row>
    <row r="11546">
      <c r="L11546" s="116"/>
      <c r="M11546" s="116"/>
      <c r="N11546" s="116"/>
      <c r="O11546" s="116"/>
      <c r="T11546" s="103"/>
      <c r="Y11546" s="130" t="s">
        <v>91</v>
      </c>
      <c r="Z11546" s="130" t="s">
        <v>483</v>
      </c>
    </row>
    <row r="11547">
      <c r="L11547" s="116"/>
      <c r="M11547" s="116"/>
      <c r="N11547" s="116"/>
      <c r="O11547" s="116"/>
      <c r="T11547" s="103"/>
      <c r="Y11547" s="130" t="s">
        <v>249</v>
      </c>
      <c r="Z11547" s="130" t="s">
        <v>447</v>
      </c>
    </row>
    <row r="11548">
      <c r="L11548" s="116"/>
      <c r="M11548" s="116"/>
      <c r="N11548" s="116"/>
      <c r="O11548" s="116"/>
      <c r="T11548" s="103"/>
      <c r="Y11548" s="130" t="s">
        <v>155</v>
      </c>
      <c r="Z11548" s="130" t="s">
        <v>372</v>
      </c>
    </row>
    <row r="11549">
      <c r="L11549" s="116"/>
      <c r="M11549" s="116"/>
      <c r="N11549" s="116"/>
      <c r="O11549" s="116"/>
      <c r="T11549" s="103"/>
      <c r="Y11549" s="130" t="s">
        <v>582</v>
      </c>
      <c r="Z11549" s="130" t="s">
        <v>451</v>
      </c>
    </row>
    <row r="11550">
      <c r="L11550" s="116"/>
      <c r="M11550" s="116"/>
      <c r="N11550" s="116"/>
      <c r="O11550" s="116"/>
      <c r="T11550" s="103"/>
      <c r="Y11550" s="130" t="s">
        <v>99</v>
      </c>
      <c r="Z11550" s="130" t="s">
        <v>414</v>
      </c>
    </row>
    <row r="11551">
      <c r="L11551" s="116"/>
      <c r="M11551" s="116"/>
      <c r="N11551" s="116"/>
      <c r="O11551" s="116"/>
      <c r="T11551" s="103"/>
      <c r="Y11551" s="130" t="s">
        <v>255</v>
      </c>
      <c r="Z11551" s="130" t="s">
        <v>425</v>
      </c>
    </row>
    <row r="11552">
      <c r="L11552" s="116"/>
      <c r="M11552" s="116"/>
      <c r="N11552" s="116"/>
      <c r="O11552" s="116"/>
      <c r="T11552" s="103"/>
      <c r="Y11552" s="130" t="s">
        <v>103</v>
      </c>
      <c r="Z11552" s="130" t="s">
        <v>464</v>
      </c>
    </row>
    <row r="11553">
      <c r="L11553" s="116"/>
      <c r="M11553" s="116"/>
      <c r="N11553" s="116"/>
      <c r="O11553" s="116"/>
      <c r="T11553" s="103"/>
      <c r="Y11553" s="130" t="s">
        <v>75</v>
      </c>
      <c r="Z11553" s="130" t="s">
        <v>398</v>
      </c>
    </row>
    <row r="11554">
      <c r="L11554" s="116"/>
      <c r="M11554" s="116"/>
      <c r="N11554" s="116"/>
      <c r="O11554" s="116"/>
      <c r="T11554" s="103"/>
      <c r="Y11554" s="130" t="s">
        <v>131</v>
      </c>
      <c r="Z11554" s="130" t="s">
        <v>432</v>
      </c>
    </row>
    <row r="11555">
      <c r="L11555" s="116"/>
      <c r="M11555" s="116"/>
      <c r="N11555" s="116"/>
      <c r="O11555" s="116"/>
      <c r="T11555" s="103"/>
      <c r="Y11555" s="130" t="s">
        <v>193</v>
      </c>
      <c r="Z11555" s="130" t="s">
        <v>490</v>
      </c>
    </row>
    <row r="11556">
      <c r="L11556" s="116"/>
      <c r="M11556" s="116"/>
      <c r="N11556" s="116"/>
      <c r="O11556" s="116"/>
      <c r="T11556" s="103"/>
      <c r="Y11556" s="130" t="s">
        <v>129</v>
      </c>
      <c r="Z11556" s="130" t="s">
        <v>372</v>
      </c>
    </row>
    <row r="11557">
      <c r="L11557" s="116"/>
      <c r="M11557" s="116"/>
      <c r="N11557" s="116"/>
      <c r="O11557" s="116"/>
      <c r="T11557" s="103"/>
      <c r="Y11557" s="130" t="s">
        <v>89</v>
      </c>
      <c r="Z11557" s="130" t="s">
        <v>417</v>
      </c>
    </row>
    <row r="11558">
      <c r="L11558" s="116"/>
      <c r="M11558" s="116"/>
      <c r="N11558" s="116"/>
      <c r="O11558" s="116"/>
      <c r="T11558" s="103"/>
      <c r="Y11558" s="130" t="s">
        <v>165</v>
      </c>
      <c r="Z11558" s="130" t="s">
        <v>478</v>
      </c>
    </row>
    <row r="11559">
      <c r="L11559" s="116"/>
      <c r="M11559" s="116"/>
      <c r="N11559" s="116"/>
      <c r="O11559" s="116"/>
      <c r="T11559" s="103"/>
      <c r="Y11559" s="130" t="s">
        <v>205</v>
      </c>
      <c r="Z11559" s="130" t="s">
        <v>372</v>
      </c>
    </row>
    <row r="11560">
      <c r="L11560" s="116"/>
      <c r="M11560" s="116"/>
      <c r="N11560" s="116"/>
      <c r="O11560" s="116"/>
      <c r="T11560" s="103"/>
      <c r="Y11560" s="130" t="s">
        <v>60</v>
      </c>
      <c r="Z11560" s="130" t="s">
        <v>417</v>
      </c>
    </row>
    <row r="11561">
      <c r="L11561" s="116"/>
      <c r="M11561" s="116"/>
      <c r="N11561" s="116"/>
      <c r="O11561" s="116"/>
      <c r="T11561" s="103"/>
      <c r="Y11561" s="130" t="s">
        <v>135</v>
      </c>
      <c r="Z11561" s="130" t="s">
        <v>459</v>
      </c>
    </row>
    <row r="11562">
      <c r="L11562" s="116"/>
      <c r="M11562" s="116"/>
      <c r="N11562" s="116"/>
      <c r="O11562" s="116"/>
      <c r="T11562" s="103"/>
      <c r="Y11562" s="130" t="s">
        <v>207</v>
      </c>
      <c r="Z11562" s="130" t="s">
        <v>372</v>
      </c>
    </row>
    <row r="11563">
      <c r="L11563" s="116"/>
      <c r="M11563" s="116"/>
      <c r="N11563" s="116"/>
      <c r="O11563" s="116"/>
      <c r="T11563" s="103"/>
      <c r="Y11563" s="130" t="s">
        <v>179</v>
      </c>
      <c r="Z11563" s="130" t="s">
        <v>490</v>
      </c>
    </row>
    <row r="11564">
      <c r="L11564" s="116"/>
      <c r="M11564" s="116"/>
      <c r="N11564" s="116"/>
      <c r="O11564" s="116"/>
      <c r="T11564" s="103"/>
      <c r="Y11564" s="130" t="s">
        <v>183</v>
      </c>
      <c r="Z11564" s="130" t="s">
        <v>490</v>
      </c>
    </row>
    <row r="11565">
      <c r="L11565" s="116"/>
      <c r="M11565" s="116"/>
      <c r="N11565" s="116"/>
      <c r="O11565" s="116"/>
      <c r="T11565" s="103"/>
      <c r="Y11565" s="130" t="s">
        <v>211</v>
      </c>
      <c r="Z11565" s="130" t="s">
        <v>492</v>
      </c>
    </row>
    <row r="11566">
      <c r="L11566" s="116"/>
      <c r="M11566" s="116"/>
      <c r="N11566" s="116"/>
      <c r="O11566" s="116"/>
      <c r="T11566" s="103"/>
      <c r="Y11566" s="130" t="s">
        <v>109</v>
      </c>
      <c r="Z11566" s="130" t="s">
        <v>490</v>
      </c>
    </row>
    <row r="11567">
      <c r="L11567" s="116"/>
      <c r="M11567" s="116"/>
      <c r="N11567" s="116"/>
      <c r="O11567" s="116"/>
      <c r="T11567" s="103"/>
      <c r="Y11567" s="130" t="s">
        <v>77</v>
      </c>
      <c r="Z11567" s="130" t="s">
        <v>427</v>
      </c>
    </row>
    <row r="11568">
      <c r="L11568" s="116"/>
      <c r="M11568" s="116"/>
      <c r="N11568" s="116"/>
      <c r="O11568" s="116"/>
      <c r="T11568" s="103"/>
      <c r="Y11568" s="130" t="s">
        <v>629</v>
      </c>
      <c r="Z11568" s="130" t="s">
        <v>455</v>
      </c>
    </row>
    <row r="11569">
      <c r="L11569" s="116"/>
      <c r="M11569" s="116"/>
      <c r="N11569" s="116"/>
      <c r="O11569" s="116"/>
      <c r="T11569" s="103"/>
      <c r="Y11569" s="130" t="s">
        <v>163</v>
      </c>
      <c r="Z11569" s="130" t="s">
        <v>372</v>
      </c>
    </row>
    <row r="11570">
      <c r="L11570" s="116"/>
      <c r="M11570" s="116"/>
      <c r="N11570" s="116"/>
      <c r="O11570" s="116"/>
      <c r="T11570" s="103"/>
      <c r="Y11570" s="130" t="s">
        <v>111</v>
      </c>
      <c r="Z11570" s="130" t="s">
        <v>372</v>
      </c>
    </row>
    <row r="11571">
      <c r="L11571" s="116"/>
      <c r="M11571" s="116"/>
      <c r="N11571" s="116"/>
      <c r="O11571" s="116"/>
      <c r="T11571" s="103"/>
      <c r="Y11571" s="130" t="s">
        <v>127</v>
      </c>
      <c r="Z11571" s="130" t="s">
        <v>372</v>
      </c>
    </row>
    <row r="11572">
      <c r="L11572" s="116"/>
      <c r="M11572" s="116"/>
      <c r="N11572" s="116"/>
      <c r="O11572" s="116"/>
      <c r="T11572" s="103"/>
      <c r="Y11572" s="130" t="s">
        <v>213</v>
      </c>
      <c r="Z11572" s="130" t="s">
        <v>492</v>
      </c>
    </row>
    <row r="11573">
      <c r="L11573" s="116"/>
      <c r="M11573" s="116"/>
      <c r="N11573" s="116"/>
      <c r="O11573" s="116"/>
      <c r="T11573" s="103"/>
      <c r="Y11573" s="130" t="s">
        <v>167</v>
      </c>
      <c r="Z11573" s="130" t="s">
        <v>372</v>
      </c>
    </row>
    <row r="11574">
      <c r="L11574" s="116"/>
      <c r="M11574" s="116"/>
      <c r="N11574" s="116"/>
      <c r="O11574" s="116"/>
      <c r="T11574" s="103"/>
      <c r="Y11574" s="130" t="s">
        <v>221</v>
      </c>
      <c r="Z11574" s="130" t="s">
        <v>490</v>
      </c>
    </row>
    <row r="11575">
      <c r="L11575" s="116"/>
      <c r="M11575" s="116"/>
      <c r="N11575" s="116"/>
      <c r="O11575" s="116"/>
      <c r="T11575" s="103"/>
      <c r="Y11575" s="130" t="s">
        <v>87</v>
      </c>
      <c r="Z11575" s="130" t="s">
        <v>439</v>
      </c>
    </row>
    <row r="11576">
      <c r="L11576" s="116"/>
      <c r="M11576" s="116"/>
      <c r="N11576" s="116"/>
      <c r="O11576" s="116"/>
      <c r="T11576" s="103"/>
      <c r="Y11576" s="130" t="s">
        <v>157</v>
      </c>
      <c r="Z11576" s="130" t="s">
        <v>372</v>
      </c>
    </row>
    <row r="11577">
      <c r="L11577" s="116"/>
      <c r="M11577" s="116"/>
      <c r="N11577" s="116"/>
      <c r="O11577" s="116"/>
      <c r="T11577" s="103"/>
      <c r="Y11577" s="130" t="s">
        <v>125</v>
      </c>
      <c r="Z11577" s="130" t="s">
        <v>367</v>
      </c>
    </row>
    <row r="11578">
      <c r="L11578" s="116"/>
      <c r="M11578" s="116"/>
      <c r="N11578" s="116"/>
      <c r="O11578" s="116"/>
      <c r="T11578" s="103"/>
      <c r="Y11578" s="130" t="s">
        <v>83</v>
      </c>
      <c r="Z11578" s="130" t="s">
        <v>427</v>
      </c>
    </row>
    <row r="11579">
      <c r="L11579" s="116"/>
      <c r="M11579" s="116"/>
      <c r="N11579" s="116"/>
      <c r="O11579" s="116"/>
      <c r="T11579" s="103"/>
      <c r="Y11579" s="130" t="s">
        <v>121</v>
      </c>
      <c r="Z11579" s="130" t="s">
        <v>367</v>
      </c>
    </row>
    <row r="11580">
      <c r="L11580" s="116"/>
      <c r="M11580" s="116"/>
      <c r="N11580" s="116"/>
      <c r="O11580" s="116"/>
      <c r="T11580" s="103"/>
      <c r="Y11580" s="130" t="s">
        <v>65</v>
      </c>
      <c r="Z11580" s="130" t="s">
        <v>417</v>
      </c>
    </row>
    <row r="11581">
      <c r="L11581" s="116"/>
      <c r="M11581" s="116"/>
      <c r="N11581" s="116"/>
      <c r="O11581" s="116"/>
      <c r="T11581" s="103"/>
      <c r="Y11581" s="130" t="s">
        <v>616</v>
      </c>
      <c r="Z11581" s="130" t="s">
        <v>432</v>
      </c>
    </row>
    <row r="11582">
      <c r="L11582" s="116"/>
      <c r="M11582" s="116"/>
      <c r="N11582" s="116"/>
      <c r="O11582" s="116"/>
      <c r="T11582" s="103"/>
      <c r="Y11582" s="130" t="s">
        <v>611</v>
      </c>
      <c r="Z11582" s="130" t="s">
        <v>404</v>
      </c>
    </row>
    <row r="11583">
      <c r="L11583" s="116"/>
      <c r="M11583" s="116"/>
      <c r="N11583" s="116"/>
      <c r="O11583" s="116"/>
      <c r="T11583" s="103"/>
      <c r="Y11583" s="130" t="s">
        <v>69</v>
      </c>
      <c r="Z11583" s="130" t="s">
        <v>468</v>
      </c>
    </row>
    <row r="11584">
      <c r="L11584" s="116"/>
      <c r="M11584" s="116"/>
      <c r="N11584" s="116"/>
      <c r="O11584" s="116"/>
      <c r="T11584" s="103"/>
      <c r="Y11584" s="130" t="s">
        <v>243</v>
      </c>
      <c r="Z11584" s="130" t="s">
        <v>486</v>
      </c>
    </row>
    <row r="11585">
      <c r="L11585" s="116"/>
      <c r="M11585" s="116"/>
      <c r="N11585" s="116"/>
      <c r="O11585" s="116"/>
      <c r="T11585" s="103"/>
      <c r="Y11585" s="130" t="s">
        <v>101</v>
      </c>
      <c r="Z11585" s="130" t="s">
        <v>374</v>
      </c>
    </row>
    <row r="11586">
      <c r="L11586" s="116"/>
      <c r="M11586" s="116"/>
      <c r="N11586" s="116"/>
      <c r="O11586" s="116"/>
      <c r="T11586" s="103"/>
      <c r="Y11586" s="130" t="s">
        <v>133</v>
      </c>
      <c r="Z11586" s="130" t="s">
        <v>392</v>
      </c>
    </row>
    <row r="11587">
      <c r="L11587" s="116"/>
      <c r="M11587" s="116"/>
      <c r="N11587" s="116"/>
      <c r="O11587" s="116"/>
      <c r="T11587" s="103"/>
      <c r="Y11587" s="130" t="s">
        <v>137</v>
      </c>
      <c r="Z11587" s="130" t="s">
        <v>392</v>
      </c>
    </row>
    <row r="11588">
      <c r="L11588" s="116"/>
      <c r="M11588" s="116"/>
      <c r="N11588" s="116"/>
      <c r="O11588" s="116"/>
      <c r="T11588" s="103"/>
      <c r="Y11588" s="130" t="s">
        <v>139</v>
      </c>
      <c r="Z11588" s="130" t="s">
        <v>427</v>
      </c>
    </row>
    <row r="11589">
      <c r="L11589" s="116"/>
      <c r="M11589" s="116"/>
      <c r="N11589" s="116"/>
      <c r="O11589" s="116"/>
      <c r="T11589" s="103"/>
      <c r="Y11589" s="130" t="s">
        <v>81</v>
      </c>
      <c r="Z11589" s="130" t="s">
        <v>413</v>
      </c>
    </row>
    <row r="11590">
      <c r="L11590" s="116"/>
      <c r="M11590" s="116"/>
      <c r="N11590" s="116"/>
      <c r="O11590" s="116"/>
      <c r="T11590" s="103"/>
      <c r="Y11590" s="130" t="s">
        <v>97</v>
      </c>
      <c r="Z11590" s="130" t="s">
        <v>471</v>
      </c>
    </row>
    <row r="11591">
      <c r="L11591" s="116"/>
      <c r="M11591" s="116"/>
      <c r="N11591" s="116"/>
      <c r="O11591" s="116"/>
      <c r="T11591" s="103"/>
      <c r="Y11591" s="130" t="s">
        <v>123</v>
      </c>
      <c r="Z11591" s="130" t="s">
        <v>480</v>
      </c>
    </row>
    <row r="11592">
      <c r="L11592" s="116"/>
      <c r="M11592" s="116"/>
      <c r="N11592" s="116"/>
      <c r="O11592" s="116"/>
      <c r="T11592" s="103"/>
      <c r="Y11592" s="130" t="s">
        <v>115</v>
      </c>
      <c r="Z11592" s="130" t="s">
        <v>379</v>
      </c>
    </row>
    <row r="11593">
      <c r="L11593" s="116"/>
      <c r="M11593" s="116"/>
      <c r="N11593" s="116"/>
      <c r="O11593" s="116"/>
      <c r="T11593" s="103"/>
      <c r="Y11593" s="130" t="s">
        <v>91</v>
      </c>
      <c r="Z11593" s="130" t="s">
        <v>483</v>
      </c>
    </row>
    <row r="11594">
      <c r="L11594" s="116"/>
      <c r="M11594" s="116"/>
      <c r="N11594" s="116"/>
      <c r="O11594" s="116"/>
      <c r="T11594" s="103"/>
      <c r="Y11594" s="130" t="s">
        <v>249</v>
      </c>
      <c r="Z11594" s="130" t="s">
        <v>447</v>
      </c>
    </row>
    <row r="11595">
      <c r="L11595" s="116"/>
      <c r="M11595" s="116"/>
      <c r="N11595" s="116"/>
      <c r="O11595" s="116"/>
      <c r="T11595" s="103"/>
      <c r="Y11595" s="130" t="s">
        <v>155</v>
      </c>
      <c r="Z11595" s="130" t="s">
        <v>372</v>
      </c>
    </row>
    <row r="11596">
      <c r="L11596" s="116"/>
      <c r="M11596" s="116"/>
      <c r="N11596" s="116"/>
      <c r="O11596" s="116"/>
      <c r="T11596" s="103"/>
      <c r="Y11596" s="130" t="s">
        <v>582</v>
      </c>
      <c r="Z11596" s="130" t="s">
        <v>451</v>
      </c>
    </row>
    <row r="11597">
      <c r="L11597" s="116"/>
      <c r="M11597" s="116"/>
      <c r="N11597" s="116"/>
      <c r="O11597" s="116"/>
      <c r="T11597" s="103"/>
      <c r="Y11597" s="130" t="s">
        <v>99</v>
      </c>
      <c r="Z11597" s="130" t="s">
        <v>414</v>
      </c>
    </row>
    <row r="11598">
      <c r="L11598" s="116"/>
      <c r="M11598" s="116"/>
      <c r="N11598" s="116"/>
      <c r="O11598" s="116"/>
      <c r="T11598" s="103"/>
      <c r="Y11598" s="130" t="s">
        <v>255</v>
      </c>
      <c r="Z11598" s="130" t="s">
        <v>425</v>
      </c>
    </row>
    <row r="11599">
      <c r="L11599" s="116"/>
      <c r="M11599" s="116"/>
      <c r="N11599" s="116"/>
      <c r="O11599" s="116"/>
      <c r="T11599" s="103"/>
      <c r="Y11599" s="130" t="s">
        <v>103</v>
      </c>
      <c r="Z11599" s="130" t="s">
        <v>464</v>
      </c>
    </row>
    <row r="11600">
      <c r="L11600" s="116"/>
      <c r="M11600" s="116"/>
      <c r="N11600" s="116"/>
      <c r="O11600" s="116"/>
      <c r="T11600" s="103"/>
      <c r="Y11600" s="130" t="s">
        <v>75</v>
      </c>
      <c r="Z11600" s="130" t="s">
        <v>398</v>
      </c>
    </row>
    <row r="11601">
      <c r="L11601" s="116"/>
      <c r="M11601" s="116"/>
      <c r="N11601" s="116"/>
      <c r="O11601" s="116"/>
      <c r="T11601" s="103"/>
      <c r="Y11601" s="130" t="s">
        <v>131</v>
      </c>
      <c r="Z11601" s="130" t="s">
        <v>432</v>
      </c>
    </row>
    <row r="11602">
      <c r="L11602" s="116"/>
      <c r="M11602" s="116"/>
      <c r="N11602" s="116"/>
      <c r="O11602" s="116"/>
      <c r="T11602" s="103"/>
      <c r="Y11602" s="130" t="s">
        <v>129</v>
      </c>
      <c r="Z11602" s="130" t="s">
        <v>372</v>
      </c>
    </row>
    <row r="11603">
      <c r="L11603" s="116"/>
      <c r="M11603" s="116"/>
      <c r="N11603" s="116"/>
      <c r="O11603" s="116"/>
      <c r="T11603" s="103"/>
      <c r="Y11603" s="130" t="s">
        <v>89</v>
      </c>
      <c r="Z11603" s="130" t="s">
        <v>417</v>
      </c>
    </row>
    <row r="11604">
      <c r="L11604" s="116"/>
      <c r="M11604" s="116"/>
      <c r="N11604" s="116"/>
      <c r="O11604" s="116"/>
      <c r="T11604" s="103"/>
      <c r="Y11604" s="130" t="s">
        <v>165</v>
      </c>
      <c r="Z11604" s="130" t="s">
        <v>478</v>
      </c>
    </row>
    <row r="11605">
      <c r="L11605" s="116"/>
      <c r="M11605" s="116"/>
      <c r="N11605" s="116"/>
      <c r="O11605" s="116"/>
      <c r="T11605" s="103"/>
      <c r="Y11605" s="130" t="s">
        <v>205</v>
      </c>
      <c r="Z11605" s="130" t="s">
        <v>372</v>
      </c>
    </row>
    <row r="11606">
      <c r="L11606" s="116"/>
      <c r="M11606" s="116"/>
      <c r="N11606" s="116"/>
      <c r="O11606" s="116"/>
      <c r="T11606" s="103"/>
      <c r="Y11606" s="130" t="s">
        <v>60</v>
      </c>
      <c r="Z11606" s="130" t="s">
        <v>417</v>
      </c>
    </row>
    <row r="11607">
      <c r="L11607" s="116"/>
      <c r="M11607" s="116"/>
      <c r="N11607" s="116"/>
      <c r="O11607" s="116"/>
      <c r="T11607" s="103"/>
      <c r="Y11607" s="130" t="s">
        <v>135</v>
      </c>
      <c r="Z11607" s="130" t="s">
        <v>459</v>
      </c>
    </row>
    <row r="11608">
      <c r="L11608" s="116"/>
      <c r="M11608" s="116"/>
      <c r="N11608" s="116"/>
      <c r="O11608" s="116"/>
      <c r="T11608" s="103"/>
      <c r="Y11608" s="130" t="s">
        <v>207</v>
      </c>
      <c r="Z11608" s="130" t="s">
        <v>372</v>
      </c>
    </row>
    <row r="11609">
      <c r="L11609" s="116"/>
      <c r="M11609" s="116"/>
      <c r="N11609" s="116"/>
      <c r="O11609" s="116"/>
      <c r="T11609" s="103"/>
      <c r="Y11609" s="130" t="s">
        <v>183</v>
      </c>
      <c r="Z11609" s="130" t="s">
        <v>490</v>
      </c>
    </row>
    <row r="11610">
      <c r="L11610" s="116"/>
      <c r="M11610" s="116"/>
      <c r="N11610" s="116"/>
      <c r="O11610" s="116"/>
      <c r="T11610" s="103"/>
      <c r="Y11610" s="130" t="s">
        <v>211</v>
      </c>
      <c r="Z11610" s="130" t="s">
        <v>492</v>
      </c>
    </row>
    <row r="11611">
      <c r="L11611" s="116"/>
      <c r="M11611" s="116"/>
      <c r="N11611" s="116"/>
      <c r="O11611" s="116"/>
      <c r="T11611" s="103"/>
      <c r="Y11611" s="130" t="s">
        <v>109</v>
      </c>
      <c r="Z11611" s="130" t="s">
        <v>490</v>
      </c>
    </row>
    <row r="11612">
      <c r="L11612" s="116"/>
      <c r="M11612" s="116"/>
      <c r="N11612" s="116"/>
      <c r="O11612" s="116"/>
      <c r="T11612" s="103"/>
      <c r="Y11612" s="130" t="s">
        <v>77</v>
      </c>
      <c r="Z11612" s="130" t="s">
        <v>427</v>
      </c>
    </row>
    <row r="11613">
      <c r="L11613" s="116"/>
      <c r="M11613" s="116"/>
      <c r="N11613" s="116"/>
      <c r="O11613" s="116"/>
      <c r="T11613" s="103"/>
      <c r="Y11613" s="130" t="s">
        <v>629</v>
      </c>
      <c r="Z11613" s="130" t="s">
        <v>455</v>
      </c>
    </row>
    <row r="11614">
      <c r="L11614" s="116"/>
      <c r="M11614" s="116"/>
      <c r="N11614" s="116"/>
      <c r="O11614" s="116"/>
      <c r="T11614" s="103"/>
      <c r="Y11614" s="130" t="s">
        <v>163</v>
      </c>
      <c r="Z11614" s="130" t="s">
        <v>372</v>
      </c>
    </row>
    <row r="11615">
      <c r="L11615" s="116"/>
      <c r="M11615" s="116"/>
      <c r="N11615" s="116"/>
      <c r="O11615" s="116"/>
      <c r="T11615" s="103"/>
      <c r="Y11615" s="130" t="s">
        <v>111</v>
      </c>
      <c r="Z11615" s="130" t="s">
        <v>372</v>
      </c>
    </row>
    <row r="11616">
      <c r="L11616" s="116"/>
      <c r="M11616" s="116"/>
      <c r="N11616" s="116"/>
      <c r="O11616" s="116"/>
      <c r="T11616" s="103"/>
      <c r="Y11616" s="130" t="s">
        <v>127</v>
      </c>
      <c r="Z11616" s="130" t="s">
        <v>372</v>
      </c>
    </row>
    <row r="11617">
      <c r="L11617" s="116"/>
      <c r="M11617" s="116"/>
      <c r="N11617" s="116"/>
      <c r="O11617" s="116"/>
      <c r="T11617" s="103"/>
      <c r="Y11617" s="130" t="s">
        <v>191</v>
      </c>
      <c r="Z11617" s="130" t="s">
        <v>384</v>
      </c>
    </row>
    <row r="11618">
      <c r="L11618" s="116"/>
      <c r="M11618" s="116"/>
      <c r="N11618" s="116"/>
      <c r="O11618" s="116"/>
      <c r="T11618" s="103"/>
      <c r="Y11618" s="130" t="s">
        <v>213</v>
      </c>
      <c r="Z11618" s="130" t="s">
        <v>492</v>
      </c>
    </row>
    <row r="11619">
      <c r="L11619" s="116"/>
      <c r="M11619" s="116"/>
      <c r="N11619" s="116"/>
      <c r="O11619" s="116"/>
      <c r="T11619" s="103"/>
      <c r="Y11619" s="130" t="s">
        <v>167</v>
      </c>
      <c r="Z11619" s="130" t="s">
        <v>372</v>
      </c>
    </row>
    <row r="11620">
      <c r="L11620" s="116"/>
      <c r="M11620" s="116"/>
      <c r="N11620" s="116"/>
      <c r="O11620" s="116"/>
      <c r="T11620" s="103"/>
      <c r="Y11620" s="130" t="s">
        <v>221</v>
      </c>
      <c r="Z11620" s="130" t="s">
        <v>490</v>
      </c>
    </row>
    <row r="11621">
      <c r="L11621" s="116"/>
      <c r="M11621" s="116"/>
      <c r="N11621" s="116"/>
      <c r="O11621" s="116"/>
      <c r="T11621" s="103"/>
      <c r="Y11621" s="130" t="s">
        <v>87</v>
      </c>
      <c r="Z11621" s="130" t="s">
        <v>439</v>
      </c>
    </row>
    <row r="11622">
      <c r="L11622" s="116"/>
      <c r="M11622" s="116"/>
      <c r="N11622" s="116"/>
      <c r="O11622" s="116"/>
      <c r="T11622" s="103"/>
      <c r="Y11622" s="130" t="s">
        <v>157</v>
      </c>
      <c r="Z11622" s="130" t="s">
        <v>372</v>
      </c>
    </row>
    <row r="11623">
      <c r="L11623" s="116"/>
      <c r="M11623" s="116"/>
      <c r="N11623" s="116"/>
      <c r="O11623" s="116"/>
      <c r="T11623" s="103"/>
      <c r="Y11623" s="130" t="s">
        <v>125</v>
      </c>
      <c r="Z11623" s="130" t="s">
        <v>367</v>
      </c>
    </row>
    <row r="11624">
      <c r="L11624" s="116"/>
      <c r="M11624" s="116"/>
      <c r="N11624" s="116"/>
      <c r="O11624" s="116"/>
      <c r="T11624" s="103"/>
      <c r="Y11624" s="130" t="s">
        <v>83</v>
      </c>
      <c r="Z11624" s="130" t="s">
        <v>427</v>
      </c>
    </row>
    <row r="11625">
      <c r="L11625" s="116"/>
      <c r="M11625" s="116"/>
      <c r="N11625" s="116"/>
      <c r="O11625" s="116"/>
      <c r="T11625" s="103"/>
      <c r="Y11625" s="130" t="s">
        <v>121</v>
      </c>
      <c r="Z11625" s="130" t="s">
        <v>367</v>
      </c>
    </row>
    <row r="11626">
      <c r="L11626" s="116"/>
      <c r="M11626" s="116"/>
      <c r="N11626" s="116"/>
      <c r="O11626" s="116"/>
      <c r="T11626" s="103"/>
      <c r="Y11626" s="130" t="s">
        <v>65</v>
      </c>
      <c r="Z11626" s="130" t="s">
        <v>417</v>
      </c>
    </row>
    <row r="11627">
      <c r="L11627" s="116"/>
      <c r="M11627" s="116"/>
      <c r="N11627" s="116"/>
      <c r="O11627" s="116"/>
      <c r="T11627" s="103"/>
      <c r="Y11627" s="130" t="s">
        <v>611</v>
      </c>
      <c r="Z11627" s="130" t="s">
        <v>404</v>
      </c>
    </row>
    <row r="11628">
      <c r="L11628" s="116"/>
      <c r="M11628" s="116"/>
      <c r="N11628" s="116"/>
      <c r="O11628" s="116"/>
      <c r="T11628" s="103"/>
      <c r="Y11628" s="130" t="s">
        <v>69</v>
      </c>
      <c r="Z11628" s="130" t="s">
        <v>468</v>
      </c>
    </row>
    <row r="11629">
      <c r="L11629" s="116"/>
      <c r="M11629" s="116"/>
      <c r="N11629" s="116"/>
      <c r="O11629" s="116"/>
      <c r="T11629" s="103"/>
      <c r="Y11629" s="130" t="s">
        <v>243</v>
      </c>
      <c r="Z11629" s="130" t="s">
        <v>486</v>
      </c>
    </row>
    <row r="11630">
      <c r="L11630" s="116"/>
      <c r="M11630" s="116"/>
      <c r="N11630" s="116"/>
      <c r="O11630" s="116"/>
      <c r="T11630" s="103"/>
      <c r="Y11630" s="130" t="s">
        <v>101</v>
      </c>
      <c r="Z11630" s="130" t="s">
        <v>374</v>
      </c>
    </row>
    <row r="11631">
      <c r="L11631" s="116"/>
      <c r="M11631" s="116"/>
      <c r="N11631" s="116"/>
      <c r="O11631" s="116"/>
      <c r="T11631" s="103"/>
      <c r="Y11631" s="130" t="s">
        <v>133</v>
      </c>
      <c r="Z11631" s="130" t="s">
        <v>392</v>
      </c>
    </row>
    <row r="11632">
      <c r="L11632" s="116"/>
      <c r="M11632" s="116"/>
      <c r="N11632" s="116"/>
      <c r="O11632" s="116"/>
      <c r="T11632" s="103"/>
      <c r="Y11632" s="130" t="s">
        <v>137</v>
      </c>
      <c r="Z11632" s="130" t="s">
        <v>392</v>
      </c>
    </row>
    <row r="11633">
      <c r="L11633" s="116"/>
      <c r="M11633" s="116"/>
      <c r="N11633" s="116"/>
      <c r="O11633" s="116"/>
      <c r="T11633" s="103"/>
      <c r="Y11633" s="130" t="s">
        <v>139</v>
      </c>
      <c r="Z11633" s="130" t="s">
        <v>427</v>
      </c>
    </row>
    <row r="11634">
      <c r="L11634" s="116"/>
      <c r="M11634" s="116"/>
      <c r="N11634" s="116"/>
      <c r="O11634" s="116"/>
      <c r="T11634" s="103"/>
      <c r="Y11634" s="130" t="s">
        <v>81</v>
      </c>
      <c r="Z11634" s="130" t="s">
        <v>413</v>
      </c>
    </row>
    <row r="11635">
      <c r="L11635" s="116"/>
      <c r="M11635" s="116"/>
      <c r="N11635" s="116"/>
      <c r="O11635" s="116"/>
      <c r="T11635" s="103"/>
      <c r="Y11635" s="130" t="s">
        <v>97</v>
      </c>
      <c r="Z11635" s="130" t="s">
        <v>471</v>
      </c>
    </row>
    <row r="11636">
      <c r="L11636" s="116"/>
      <c r="M11636" s="116"/>
      <c r="N11636" s="116"/>
      <c r="O11636" s="116"/>
      <c r="T11636" s="103"/>
      <c r="Y11636" s="130" t="s">
        <v>123</v>
      </c>
      <c r="Z11636" s="130" t="s">
        <v>480</v>
      </c>
    </row>
    <row r="11637">
      <c r="L11637" s="116"/>
      <c r="M11637" s="116"/>
      <c r="N11637" s="116"/>
      <c r="O11637" s="116"/>
      <c r="T11637" s="103"/>
      <c r="Y11637" s="130" t="s">
        <v>115</v>
      </c>
      <c r="Z11637" s="130" t="s">
        <v>379</v>
      </c>
    </row>
    <row r="11638">
      <c r="L11638" s="116"/>
      <c r="M11638" s="116"/>
      <c r="N11638" s="116"/>
      <c r="O11638" s="116"/>
      <c r="T11638" s="103"/>
      <c r="Y11638" s="130" t="s">
        <v>91</v>
      </c>
      <c r="Z11638" s="130" t="s">
        <v>483</v>
      </c>
    </row>
    <row r="11639">
      <c r="L11639" s="116"/>
      <c r="M11639" s="116"/>
      <c r="N11639" s="116"/>
      <c r="O11639" s="116"/>
      <c r="T11639" s="103"/>
      <c r="Y11639" s="130" t="s">
        <v>249</v>
      </c>
      <c r="Z11639" s="130" t="s">
        <v>447</v>
      </c>
    </row>
    <row r="11640">
      <c r="L11640" s="116"/>
      <c r="M11640" s="116"/>
      <c r="N11640" s="116"/>
      <c r="O11640" s="116"/>
      <c r="T11640" s="103"/>
      <c r="Y11640" s="130" t="s">
        <v>155</v>
      </c>
      <c r="Z11640" s="130" t="s">
        <v>372</v>
      </c>
    </row>
    <row r="11641">
      <c r="L11641" s="116"/>
      <c r="M11641" s="116"/>
      <c r="N11641" s="116"/>
      <c r="O11641" s="116"/>
      <c r="T11641" s="103"/>
      <c r="Y11641" s="130" t="s">
        <v>582</v>
      </c>
      <c r="Z11641" s="130" t="s">
        <v>451</v>
      </c>
    </row>
    <row r="11642">
      <c r="L11642" s="116"/>
      <c r="M11642" s="116"/>
      <c r="N11642" s="116"/>
      <c r="O11642" s="116"/>
      <c r="T11642" s="103"/>
      <c r="Y11642" s="130" t="s">
        <v>99</v>
      </c>
      <c r="Z11642" s="130" t="s">
        <v>414</v>
      </c>
    </row>
    <row r="11643">
      <c r="L11643" s="116"/>
      <c r="M11643" s="116"/>
      <c r="N11643" s="116"/>
      <c r="O11643" s="116"/>
      <c r="T11643" s="103"/>
      <c r="Y11643" s="130" t="s">
        <v>255</v>
      </c>
      <c r="Z11643" s="130" t="s">
        <v>425</v>
      </c>
    </row>
    <row r="11644">
      <c r="L11644" s="116"/>
      <c r="M11644" s="116"/>
      <c r="N11644" s="116"/>
      <c r="O11644" s="116"/>
      <c r="T11644" s="103"/>
      <c r="Y11644" s="130" t="s">
        <v>103</v>
      </c>
      <c r="Z11644" s="130" t="s">
        <v>464</v>
      </c>
    </row>
    <row r="11645">
      <c r="L11645" s="116"/>
      <c r="M11645" s="116"/>
      <c r="N11645" s="116"/>
      <c r="O11645" s="116"/>
      <c r="T11645" s="103"/>
      <c r="Y11645" s="130" t="s">
        <v>75</v>
      </c>
      <c r="Z11645" s="130" t="s">
        <v>398</v>
      </c>
    </row>
    <row r="11646">
      <c r="L11646" s="116"/>
      <c r="M11646" s="116"/>
      <c r="N11646" s="116"/>
      <c r="O11646" s="116"/>
      <c r="T11646" s="103"/>
      <c r="Y11646" s="130" t="s">
        <v>131</v>
      </c>
      <c r="Z11646" s="130" t="s">
        <v>432</v>
      </c>
    </row>
    <row r="11647">
      <c r="L11647" s="116"/>
      <c r="M11647" s="116"/>
      <c r="N11647" s="116"/>
      <c r="O11647" s="116"/>
      <c r="T11647" s="103"/>
      <c r="Y11647" s="130" t="s">
        <v>129</v>
      </c>
      <c r="Z11647" s="130" t="s">
        <v>372</v>
      </c>
    </row>
    <row r="11648">
      <c r="L11648" s="116"/>
      <c r="M11648" s="116"/>
      <c r="N11648" s="116"/>
      <c r="O11648" s="116"/>
      <c r="T11648" s="103"/>
      <c r="Y11648" s="130" t="s">
        <v>89</v>
      </c>
      <c r="Z11648" s="130" t="s">
        <v>417</v>
      </c>
    </row>
    <row r="11649">
      <c r="L11649" s="116"/>
      <c r="M11649" s="116"/>
      <c r="N11649" s="116"/>
      <c r="O11649" s="116"/>
      <c r="T11649" s="103"/>
      <c r="Y11649" s="130" t="s">
        <v>205</v>
      </c>
      <c r="Z11649" s="130" t="s">
        <v>372</v>
      </c>
    </row>
    <row r="11650">
      <c r="L11650" s="116"/>
      <c r="M11650" s="116"/>
      <c r="N11650" s="116"/>
      <c r="O11650" s="116"/>
      <c r="T11650" s="103"/>
      <c r="Y11650" s="130" t="s">
        <v>60</v>
      </c>
      <c r="Z11650" s="130" t="s">
        <v>417</v>
      </c>
    </row>
    <row r="11651">
      <c r="L11651" s="116"/>
      <c r="M11651" s="116"/>
      <c r="N11651" s="116"/>
      <c r="O11651" s="116"/>
      <c r="T11651" s="103"/>
      <c r="Y11651" s="130" t="s">
        <v>135</v>
      </c>
      <c r="Z11651" s="130" t="s">
        <v>459</v>
      </c>
    </row>
    <row r="11652">
      <c r="L11652" s="116"/>
      <c r="M11652" s="116"/>
      <c r="N11652" s="116"/>
      <c r="O11652" s="116"/>
      <c r="T11652" s="103"/>
      <c r="Y11652" s="130" t="s">
        <v>207</v>
      </c>
      <c r="Z11652" s="130" t="s">
        <v>372</v>
      </c>
    </row>
    <row r="11653">
      <c r="L11653" s="116"/>
      <c r="M11653" s="116"/>
      <c r="N11653" s="116"/>
      <c r="O11653" s="116"/>
      <c r="T11653" s="103"/>
      <c r="Y11653" s="130" t="s">
        <v>183</v>
      </c>
      <c r="Z11653" s="130" t="s">
        <v>490</v>
      </c>
    </row>
    <row r="11654">
      <c r="L11654" s="116"/>
      <c r="M11654" s="116"/>
      <c r="N11654" s="116"/>
      <c r="O11654" s="116"/>
      <c r="T11654" s="103"/>
      <c r="Y11654" s="130" t="s">
        <v>211</v>
      </c>
      <c r="Z11654" s="130" t="s">
        <v>492</v>
      </c>
    </row>
    <row r="11655">
      <c r="L11655" s="116"/>
      <c r="M11655" s="116"/>
      <c r="N11655" s="116"/>
      <c r="O11655" s="116"/>
      <c r="T11655" s="103"/>
      <c r="Y11655" s="130" t="s">
        <v>109</v>
      </c>
      <c r="Z11655" s="130" t="s">
        <v>490</v>
      </c>
    </row>
    <row r="11656">
      <c r="L11656" s="116"/>
      <c r="M11656" s="116"/>
      <c r="N11656" s="116"/>
      <c r="O11656" s="116"/>
      <c r="T11656" s="103"/>
      <c r="Y11656" s="130" t="s">
        <v>77</v>
      </c>
      <c r="Z11656" s="130" t="s">
        <v>427</v>
      </c>
    </row>
    <row r="11657">
      <c r="L11657" s="116"/>
      <c r="M11657" s="116"/>
      <c r="N11657" s="116"/>
      <c r="O11657" s="116"/>
      <c r="T11657" s="103"/>
      <c r="Y11657" s="130" t="s">
        <v>629</v>
      </c>
      <c r="Z11657" s="130" t="s">
        <v>455</v>
      </c>
    </row>
    <row r="11658">
      <c r="L11658" s="116"/>
      <c r="M11658" s="116"/>
      <c r="N11658" s="116"/>
      <c r="O11658" s="116"/>
      <c r="T11658" s="103"/>
      <c r="Y11658" s="130" t="s">
        <v>163</v>
      </c>
      <c r="Z11658" s="130" t="s">
        <v>372</v>
      </c>
    </row>
    <row r="11659">
      <c r="L11659" s="116"/>
      <c r="M11659" s="116"/>
      <c r="N11659" s="116"/>
      <c r="O11659" s="116"/>
      <c r="T11659" s="103"/>
      <c r="Y11659" s="130" t="s">
        <v>111</v>
      </c>
      <c r="Z11659" s="130" t="s">
        <v>372</v>
      </c>
    </row>
    <row r="11660">
      <c r="L11660" s="116"/>
      <c r="M11660" s="116"/>
      <c r="N11660" s="116"/>
      <c r="O11660" s="116"/>
      <c r="T11660" s="103"/>
      <c r="Y11660" s="130" t="s">
        <v>127</v>
      </c>
      <c r="Z11660" s="130" t="s">
        <v>372</v>
      </c>
    </row>
    <row r="11661">
      <c r="L11661" s="116"/>
      <c r="M11661" s="116"/>
      <c r="N11661" s="116"/>
      <c r="O11661" s="116"/>
      <c r="T11661" s="103"/>
      <c r="Y11661" s="130" t="s">
        <v>213</v>
      </c>
      <c r="Z11661" s="130" t="s">
        <v>492</v>
      </c>
    </row>
    <row r="11662">
      <c r="L11662" s="116"/>
      <c r="M11662" s="116"/>
      <c r="N11662" s="116"/>
      <c r="O11662" s="116"/>
      <c r="T11662" s="103"/>
      <c r="Y11662" s="130" t="s">
        <v>167</v>
      </c>
      <c r="Z11662" s="130" t="s">
        <v>372</v>
      </c>
    </row>
    <row r="11663">
      <c r="L11663" s="116"/>
      <c r="M11663" s="116"/>
      <c r="N11663" s="116"/>
      <c r="O11663" s="116"/>
      <c r="T11663" s="103"/>
      <c r="Y11663" s="130" t="s">
        <v>221</v>
      </c>
      <c r="Z11663" s="130" t="s">
        <v>490</v>
      </c>
    </row>
    <row r="11664">
      <c r="L11664" s="116"/>
      <c r="M11664" s="116"/>
      <c r="N11664" s="116"/>
      <c r="O11664" s="116"/>
      <c r="T11664" s="103"/>
      <c r="Y11664" s="130" t="s">
        <v>87</v>
      </c>
      <c r="Z11664" s="130" t="s">
        <v>439</v>
      </c>
    </row>
    <row r="11665">
      <c r="L11665" s="116"/>
      <c r="M11665" s="116"/>
      <c r="N11665" s="116"/>
      <c r="O11665" s="116"/>
      <c r="T11665" s="103"/>
      <c r="Y11665" s="130" t="s">
        <v>157</v>
      </c>
      <c r="Z11665" s="130" t="s">
        <v>372</v>
      </c>
    </row>
    <row r="11666">
      <c r="L11666" s="116"/>
      <c r="M11666" s="116"/>
      <c r="N11666" s="116"/>
      <c r="O11666" s="116"/>
      <c r="T11666" s="103"/>
      <c r="Y11666" s="130" t="s">
        <v>125</v>
      </c>
      <c r="Z11666" s="130" t="s">
        <v>367</v>
      </c>
    </row>
    <row r="11667">
      <c r="L11667" s="116"/>
      <c r="M11667" s="116"/>
      <c r="N11667" s="116"/>
      <c r="O11667" s="116"/>
      <c r="T11667" s="103"/>
      <c r="Y11667" s="130" t="s">
        <v>83</v>
      </c>
      <c r="Z11667" s="130" t="s">
        <v>427</v>
      </c>
    </row>
    <row r="11668">
      <c r="L11668" s="116"/>
      <c r="M11668" s="116"/>
      <c r="N11668" s="116"/>
      <c r="O11668" s="116"/>
      <c r="T11668" s="103"/>
      <c r="Y11668" s="130" t="s">
        <v>121</v>
      </c>
      <c r="Z11668" s="130" t="s">
        <v>367</v>
      </c>
    </row>
    <row r="11669">
      <c r="L11669" s="116"/>
      <c r="M11669" s="116"/>
      <c r="N11669" s="116"/>
      <c r="O11669" s="116"/>
      <c r="T11669" s="103"/>
      <c r="Y11669" s="130" t="s">
        <v>65</v>
      </c>
      <c r="Z11669" s="130" t="s">
        <v>417</v>
      </c>
    </row>
    <row r="11670">
      <c r="L11670" s="116"/>
      <c r="M11670" s="116"/>
      <c r="N11670" s="116"/>
      <c r="O11670" s="116"/>
      <c r="T11670" s="103"/>
      <c r="Y11670" s="130" t="s">
        <v>611</v>
      </c>
      <c r="Z11670" s="130" t="s">
        <v>404</v>
      </c>
    </row>
    <row r="11671">
      <c r="L11671" s="116"/>
      <c r="M11671" s="116"/>
      <c r="N11671" s="116"/>
      <c r="O11671" s="116"/>
      <c r="T11671" s="103"/>
      <c r="Y11671" s="130" t="s">
        <v>69</v>
      </c>
      <c r="Z11671" s="130" t="s">
        <v>468</v>
      </c>
    </row>
    <row r="11672">
      <c r="L11672" s="116"/>
      <c r="M11672" s="116"/>
      <c r="N11672" s="116"/>
      <c r="O11672" s="116"/>
      <c r="T11672" s="103"/>
      <c r="Y11672" s="130" t="s">
        <v>243</v>
      </c>
      <c r="Z11672" s="130" t="s">
        <v>486</v>
      </c>
    </row>
    <row r="11673">
      <c r="L11673" s="116"/>
      <c r="M11673" s="116"/>
      <c r="N11673" s="116"/>
      <c r="O11673" s="116"/>
      <c r="T11673" s="103"/>
      <c r="Y11673" s="130" t="s">
        <v>101</v>
      </c>
      <c r="Z11673" s="130" t="s">
        <v>374</v>
      </c>
    </row>
    <row r="11674">
      <c r="L11674" s="116"/>
      <c r="M11674" s="116"/>
      <c r="N11674" s="116"/>
      <c r="O11674" s="116"/>
      <c r="T11674" s="103"/>
      <c r="Y11674" s="130" t="s">
        <v>133</v>
      </c>
      <c r="Z11674" s="130" t="s">
        <v>392</v>
      </c>
    </row>
    <row r="11675">
      <c r="L11675" s="116"/>
      <c r="M11675" s="116"/>
      <c r="N11675" s="116"/>
      <c r="O11675" s="116"/>
      <c r="T11675" s="103"/>
      <c r="Y11675" s="130" t="s">
        <v>137</v>
      </c>
      <c r="Z11675" s="130" t="s">
        <v>392</v>
      </c>
    </row>
    <row r="11676">
      <c r="L11676" s="116"/>
      <c r="M11676" s="116"/>
      <c r="N11676" s="116"/>
      <c r="O11676" s="116"/>
      <c r="T11676" s="103"/>
      <c r="Y11676" s="130" t="s">
        <v>139</v>
      </c>
      <c r="Z11676" s="130" t="s">
        <v>427</v>
      </c>
    </row>
    <row r="11677">
      <c r="L11677" s="116"/>
      <c r="M11677" s="116"/>
      <c r="N11677" s="116"/>
      <c r="O11677" s="116"/>
      <c r="T11677" s="103"/>
      <c r="Y11677" s="130" t="s">
        <v>81</v>
      </c>
      <c r="Z11677" s="130" t="s">
        <v>413</v>
      </c>
    </row>
    <row r="11678">
      <c r="L11678" s="116"/>
      <c r="M11678" s="116"/>
      <c r="N11678" s="116"/>
      <c r="O11678" s="116"/>
      <c r="T11678" s="103"/>
      <c r="Y11678" s="130" t="s">
        <v>97</v>
      </c>
      <c r="Z11678" s="130" t="s">
        <v>471</v>
      </c>
    </row>
    <row r="11679">
      <c r="L11679" s="116"/>
      <c r="M11679" s="116"/>
      <c r="N11679" s="116"/>
      <c r="O11679" s="116"/>
      <c r="T11679" s="103"/>
      <c r="Y11679" s="130" t="s">
        <v>123</v>
      </c>
      <c r="Z11679" s="130" t="s">
        <v>480</v>
      </c>
    </row>
    <row r="11680">
      <c r="L11680" s="116"/>
      <c r="M11680" s="116"/>
      <c r="N11680" s="116"/>
      <c r="O11680" s="116"/>
      <c r="T11680" s="103"/>
      <c r="Y11680" s="130" t="s">
        <v>115</v>
      </c>
      <c r="Z11680" s="130" t="s">
        <v>379</v>
      </c>
    </row>
    <row r="11681">
      <c r="L11681" s="116"/>
      <c r="M11681" s="116"/>
      <c r="N11681" s="116"/>
      <c r="O11681" s="116"/>
      <c r="T11681" s="103"/>
      <c r="Y11681" s="130" t="s">
        <v>91</v>
      </c>
      <c r="Z11681" s="130" t="s">
        <v>483</v>
      </c>
    </row>
    <row r="11682">
      <c r="L11682" s="116"/>
      <c r="M11682" s="116"/>
      <c r="N11682" s="116"/>
      <c r="O11682" s="116"/>
      <c r="T11682" s="103"/>
      <c r="Y11682" s="130" t="s">
        <v>249</v>
      </c>
      <c r="Z11682" s="130" t="s">
        <v>447</v>
      </c>
    </row>
    <row r="11683">
      <c r="L11683" s="116"/>
      <c r="M11683" s="116"/>
      <c r="N11683" s="116"/>
      <c r="O11683" s="116"/>
      <c r="T11683" s="103"/>
      <c r="Y11683" s="130" t="s">
        <v>155</v>
      </c>
      <c r="Z11683" s="130" t="s">
        <v>372</v>
      </c>
    </row>
    <row r="11684">
      <c r="L11684" s="116"/>
      <c r="M11684" s="116"/>
      <c r="N11684" s="116"/>
      <c r="O11684" s="116"/>
      <c r="T11684" s="103"/>
      <c r="Y11684" s="130" t="s">
        <v>582</v>
      </c>
      <c r="Z11684" s="130" t="s">
        <v>451</v>
      </c>
    </row>
    <row r="11685">
      <c r="L11685" s="116"/>
      <c r="M11685" s="116"/>
      <c r="N11685" s="116"/>
      <c r="O11685" s="116"/>
      <c r="T11685" s="103"/>
      <c r="Y11685" s="130" t="s">
        <v>99</v>
      </c>
      <c r="Z11685" s="130" t="s">
        <v>414</v>
      </c>
    </row>
    <row r="11686">
      <c r="L11686" s="116"/>
      <c r="M11686" s="116"/>
      <c r="N11686" s="116"/>
      <c r="O11686" s="116"/>
      <c r="T11686" s="103"/>
      <c r="Y11686" s="130" t="s">
        <v>255</v>
      </c>
      <c r="Z11686" s="130" t="s">
        <v>425</v>
      </c>
    </row>
    <row r="11687">
      <c r="L11687" s="116"/>
      <c r="M11687" s="116"/>
      <c r="N11687" s="116"/>
      <c r="O11687" s="116"/>
      <c r="T11687" s="103"/>
      <c r="Y11687" s="130" t="s">
        <v>103</v>
      </c>
      <c r="Z11687" s="130" t="s">
        <v>464</v>
      </c>
    </row>
    <row r="11688">
      <c r="L11688" s="116"/>
      <c r="M11688" s="116"/>
      <c r="N11688" s="116"/>
      <c r="O11688" s="116"/>
      <c r="T11688" s="103"/>
      <c r="Y11688" s="130" t="s">
        <v>75</v>
      </c>
      <c r="Z11688" s="130" t="s">
        <v>398</v>
      </c>
    </row>
    <row r="11689">
      <c r="L11689" s="116"/>
      <c r="M11689" s="116"/>
      <c r="N11689" s="116"/>
      <c r="O11689" s="116"/>
      <c r="T11689" s="103"/>
      <c r="Y11689" s="130" t="s">
        <v>131</v>
      </c>
      <c r="Z11689" s="130" t="s">
        <v>432</v>
      </c>
    </row>
    <row r="11690">
      <c r="L11690" s="116"/>
      <c r="M11690" s="116"/>
      <c r="N11690" s="116"/>
      <c r="O11690" s="116"/>
      <c r="T11690" s="103"/>
      <c r="Y11690" s="130" t="s">
        <v>129</v>
      </c>
      <c r="Z11690" s="130" t="s">
        <v>372</v>
      </c>
    </row>
    <row r="11691">
      <c r="L11691" s="116"/>
      <c r="M11691" s="116"/>
      <c r="N11691" s="116"/>
      <c r="O11691" s="116"/>
      <c r="T11691" s="103"/>
      <c r="Y11691" s="130" t="s">
        <v>89</v>
      </c>
      <c r="Z11691" s="130" t="s">
        <v>417</v>
      </c>
    </row>
    <row r="11692">
      <c r="L11692" s="116"/>
      <c r="M11692" s="116"/>
      <c r="N11692" s="116"/>
      <c r="O11692" s="116"/>
      <c r="T11692" s="103"/>
      <c r="Y11692" s="130" t="s">
        <v>205</v>
      </c>
      <c r="Z11692" s="130" t="s">
        <v>372</v>
      </c>
    </row>
    <row r="11693">
      <c r="L11693" s="116"/>
      <c r="M11693" s="116"/>
      <c r="N11693" s="116"/>
      <c r="O11693" s="116"/>
      <c r="T11693" s="103"/>
      <c r="Y11693" s="130" t="s">
        <v>60</v>
      </c>
      <c r="Z11693" s="130" t="s">
        <v>417</v>
      </c>
    </row>
    <row r="11694">
      <c r="L11694" s="116"/>
      <c r="M11694" s="116"/>
      <c r="N11694" s="116"/>
      <c r="O11694" s="116"/>
      <c r="T11694" s="103"/>
      <c r="Y11694" s="130" t="s">
        <v>135</v>
      </c>
      <c r="Z11694" s="130" t="s">
        <v>459</v>
      </c>
    </row>
    <row r="11695">
      <c r="L11695" s="116"/>
      <c r="M11695" s="116"/>
      <c r="N11695" s="116"/>
      <c r="O11695" s="116"/>
      <c r="T11695" s="103"/>
      <c r="Y11695" s="130" t="s">
        <v>207</v>
      </c>
      <c r="Z11695" s="130" t="s">
        <v>372</v>
      </c>
    </row>
    <row r="11696">
      <c r="L11696" s="116"/>
      <c r="M11696" s="116"/>
      <c r="N11696" s="116"/>
      <c r="O11696" s="116"/>
      <c r="T11696" s="103"/>
      <c r="Y11696" s="130" t="s">
        <v>183</v>
      </c>
      <c r="Z11696" s="130" t="s">
        <v>490</v>
      </c>
    </row>
    <row r="11697">
      <c r="L11697" s="116"/>
      <c r="M11697" s="116"/>
      <c r="N11697" s="116"/>
      <c r="O11697" s="116"/>
      <c r="T11697" s="103"/>
      <c r="Y11697" s="130" t="s">
        <v>211</v>
      </c>
      <c r="Z11697" s="130" t="s">
        <v>492</v>
      </c>
    </row>
    <row r="11698">
      <c r="L11698" s="116"/>
      <c r="M11698" s="116"/>
      <c r="N11698" s="116"/>
      <c r="O11698" s="116"/>
      <c r="T11698" s="103"/>
      <c r="Y11698" s="130" t="s">
        <v>109</v>
      </c>
      <c r="Z11698" s="130" t="s">
        <v>490</v>
      </c>
    </row>
    <row r="11699">
      <c r="L11699" s="116"/>
      <c r="M11699" s="116"/>
      <c r="N11699" s="116"/>
      <c r="O11699" s="116"/>
      <c r="T11699" s="103"/>
      <c r="Y11699" s="130" t="s">
        <v>77</v>
      </c>
      <c r="Z11699" s="130" t="s">
        <v>427</v>
      </c>
    </row>
    <row r="11700">
      <c r="L11700" s="116"/>
      <c r="M11700" s="116"/>
      <c r="N11700" s="116"/>
      <c r="O11700" s="116"/>
      <c r="T11700" s="103"/>
      <c r="Y11700" s="130" t="s">
        <v>629</v>
      </c>
      <c r="Z11700" s="130" t="s">
        <v>455</v>
      </c>
    </row>
    <row r="11701">
      <c r="L11701" s="116"/>
      <c r="M11701" s="116"/>
      <c r="N11701" s="116"/>
      <c r="O11701" s="116"/>
      <c r="T11701" s="103"/>
      <c r="Y11701" s="130" t="s">
        <v>163</v>
      </c>
      <c r="Z11701" s="130" t="s">
        <v>372</v>
      </c>
    </row>
    <row r="11702">
      <c r="L11702" s="116"/>
      <c r="M11702" s="116"/>
      <c r="N11702" s="116"/>
      <c r="O11702" s="116"/>
      <c r="T11702" s="103"/>
      <c r="Y11702" s="130" t="s">
        <v>111</v>
      </c>
      <c r="Z11702" s="130" t="s">
        <v>372</v>
      </c>
    </row>
    <row r="11703">
      <c r="L11703" s="116"/>
      <c r="M11703" s="116"/>
      <c r="N11703" s="116"/>
      <c r="O11703" s="116"/>
      <c r="T11703" s="103"/>
      <c r="Y11703" s="130" t="s">
        <v>127</v>
      </c>
      <c r="Z11703" s="130" t="s">
        <v>372</v>
      </c>
    </row>
    <row r="11704">
      <c r="L11704" s="116"/>
      <c r="M11704" s="116"/>
      <c r="N11704" s="116"/>
      <c r="O11704" s="116"/>
      <c r="T11704" s="103"/>
      <c r="Y11704" s="130" t="s">
        <v>213</v>
      </c>
      <c r="Z11704" s="130" t="s">
        <v>492</v>
      </c>
    </row>
    <row r="11705">
      <c r="L11705" s="116"/>
      <c r="M11705" s="116"/>
      <c r="N11705" s="116"/>
      <c r="O11705" s="116"/>
      <c r="T11705" s="103"/>
      <c r="Y11705" s="130" t="s">
        <v>167</v>
      </c>
      <c r="Z11705" s="130" t="s">
        <v>372</v>
      </c>
    </row>
    <row r="11706">
      <c r="L11706" s="116"/>
      <c r="M11706" s="116"/>
      <c r="N11706" s="116"/>
      <c r="O11706" s="116"/>
      <c r="T11706" s="103"/>
      <c r="Y11706" s="130" t="s">
        <v>221</v>
      </c>
      <c r="Z11706" s="130" t="s">
        <v>490</v>
      </c>
    </row>
    <row r="11707">
      <c r="L11707" s="116"/>
      <c r="M11707" s="116"/>
      <c r="N11707" s="116"/>
      <c r="O11707" s="116"/>
      <c r="T11707" s="103"/>
      <c r="Y11707" s="130" t="s">
        <v>87</v>
      </c>
      <c r="Z11707" s="130" t="s">
        <v>439</v>
      </c>
    </row>
    <row r="11708">
      <c r="L11708" s="116"/>
      <c r="M11708" s="116"/>
      <c r="N11708" s="116"/>
      <c r="O11708" s="116"/>
      <c r="T11708" s="103"/>
      <c r="Y11708" s="130" t="s">
        <v>157</v>
      </c>
      <c r="Z11708" s="130" t="s">
        <v>372</v>
      </c>
    </row>
    <row r="11709">
      <c r="L11709" s="116"/>
      <c r="M11709" s="116"/>
      <c r="N11709" s="116"/>
      <c r="O11709" s="116"/>
      <c r="T11709" s="103"/>
      <c r="Y11709" s="130" t="s">
        <v>125</v>
      </c>
      <c r="Z11709" s="130" t="s">
        <v>367</v>
      </c>
    </row>
    <row r="11710">
      <c r="L11710" s="116"/>
      <c r="M11710" s="116"/>
      <c r="N11710" s="116"/>
      <c r="O11710" s="116"/>
      <c r="T11710" s="103"/>
      <c r="Y11710" s="130" t="s">
        <v>83</v>
      </c>
      <c r="Z11710" s="130" t="s">
        <v>427</v>
      </c>
    </row>
    <row r="11711">
      <c r="L11711" s="116"/>
      <c r="M11711" s="116"/>
      <c r="N11711" s="116"/>
      <c r="O11711" s="116"/>
      <c r="T11711" s="103"/>
      <c r="Y11711" s="130" t="s">
        <v>121</v>
      </c>
      <c r="Z11711" s="130" t="s">
        <v>367</v>
      </c>
    </row>
    <row r="11712">
      <c r="L11712" s="116"/>
      <c r="M11712" s="116"/>
      <c r="N11712" s="116"/>
      <c r="O11712" s="116"/>
      <c r="T11712" s="103"/>
      <c r="Y11712" s="130" t="s">
        <v>65</v>
      </c>
      <c r="Z11712" s="130" t="s">
        <v>417</v>
      </c>
    </row>
    <row r="11713">
      <c r="L11713" s="116"/>
      <c r="M11713" s="116"/>
      <c r="N11713" s="116"/>
      <c r="O11713" s="116"/>
      <c r="T11713" s="103"/>
      <c r="Y11713" s="130" t="s">
        <v>611</v>
      </c>
      <c r="Z11713" s="130" t="s">
        <v>404</v>
      </c>
    </row>
    <row r="11714">
      <c r="L11714" s="116"/>
      <c r="M11714" s="116"/>
      <c r="N11714" s="116"/>
      <c r="O11714" s="116"/>
      <c r="T11714" s="103"/>
      <c r="Y11714" s="130" t="s">
        <v>69</v>
      </c>
      <c r="Z11714" s="130" t="s">
        <v>468</v>
      </c>
    </row>
    <row r="11715">
      <c r="L11715" s="116"/>
      <c r="M11715" s="116"/>
      <c r="N11715" s="116"/>
      <c r="O11715" s="116"/>
      <c r="T11715" s="103"/>
      <c r="Y11715" s="130" t="s">
        <v>243</v>
      </c>
      <c r="Z11715" s="130" t="s">
        <v>486</v>
      </c>
    </row>
    <row r="11716">
      <c r="L11716" s="116"/>
      <c r="M11716" s="116"/>
      <c r="N11716" s="116"/>
      <c r="O11716" s="116"/>
      <c r="T11716" s="103"/>
      <c r="Y11716" s="130" t="s">
        <v>101</v>
      </c>
      <c r="Z11716" s="130" t="s">
        <v>374</v>
      </c>
    </row>
    <row r="11717">
      <c r="L11717" s="116"/>
      <c r="M11717" s="116"/>
      <c r="N11717" s="116"/>
      <c r="O11717" s="116"/>
      <c r="T11717" s="103"/>
      <c r="Y11717" s="130" t="s">
        <v>133</v>
      </c>
      <c r="Z11717" s="130" t="s">
        <v>392</v>
      </c>
    </row>
    <row r="11718">
      <c r="L11718" s="116"/>
      <c r="M11718" s="116"/>
      <c r="N11718" s="116"/>
      <c r="O11718" s="116"/>
      <c r="T11718" s="103"/>
      <c r="Y11718" s="130" t="s">
        <v>137</v>
      </c>
      <c r="Z11718" s="130" t="s">
        <v>392</v>
      </c>
    </row>
    <row r="11719">
      <c r="L11719" s="116"/>
      <c r="M11719" s="116"/>
      <c r="N11719" s="116"/>
      <c r="O11719" s="116"/>
      <c r="T11719" s="103"/>
      <c r="Y11719" s="130" t="s">
        <v>139</v>
      </c>
      <c r="Z11719" s="130" t="s">
        <v>427</v>
      </c>
    </row>
    <row r="11720">
      <c r="L11720" s="116"/>
      <c r="M11720" s="116"/>
      <c r="N11720" s="116"/>
      <c r="O11720" s="116"/>
      <c r="T11720" s="103"/>
      <c r="Y11720" s="130" t="s">
        <v>81</v>
      </c>
      <c r="Z11720" s="130" t="s">
        <v>413</v>
      </c>
    </row>
    <row r="11721">
      <c r="L11721" s="116"/>
      <c r="M11721" s="116"/>
      <c r="N11721" s="116"/>
      <c r="O11721" s="116"/>
      <c r="T11721" s="103"/>
      <c r="Y11721" s="130" t="s">
        <v>97</v>
      </c>
      <c r="Z11721" s="130" t="s">
        <v>471</v>
      </c>
    </row>
    <row r="11722">
      <c r="L11722" s="116"/>
      <c r="M11722" s="116"/>
      <c r="N11722" s="116"/>
      <c r="O11722" s="116"/>
      <c r="T11722" s="103"/>
      <c r="Y11722" s="130" t="s">
        <v>123</v>
      </c>
      <c r="Z11722" s="130" t="s">
        <v>480</v>
      </c>
    </row>
    <row r="11723">
      <c r="L11723" s="116"/>
      <c r="M11723" s="116"/>
      <c r="N11723" s="116"/>
      <c r="O11723" s="116"/>
      <c r="T11723" s="103"/>
      <c r="Y11723" s="130" t="s">
        <v>115</v>
      </c>
      <c r="Z11723" s="130" t="s">
        <v>379</v>
      </c>
    </row>
    <row r="11724">
      <c r="L11724" s="116"/>
      <c r="M11724" s="116"/>
      <c r="N11724" s="116"/>
      <c r="O11724" s="116"/>
      <c r="T11724" s="103"/>
      <c r="Y11724" s="130" t="s">
        <v>91</v>
      </c>
      <c r="Z11724" s="130" t="s">
        <v>483</v>
      </c>
    </row>
    <row r="11725">
      <c r="L11725" s="116"/>
      <c r="M11725" s="116"/>
      <c r="N11725" s="116"/>
      <c r="O11725" s="116"/>
      <c r="T11725" s="103"/>
      <c r="Y11725" s="130" t="s">
        <v>249</v>
      </c>
      <c r="Z11725" s="130" t="s">
        <v>447</v>
      </c>
    </row>
    <row r="11726">
      <c r="L11726" s="116"/>
      <c r="M11726" s="116"/>
      <c r="N11726" s="116"/>
      <c r="O11726" s="116"/>
      <c r="T11726" s="103"/>
      <c r="Y11726" s="130" t="s">
        <v>155</v>
      </c>
      <c r="Z11726" s="130" t="s">
        <v>372</v>
      </c>
    </row>
    <row r="11727">
      <c r="L11727" s="116"/>
      <c r="M11727" s="116"/>
      <c r="N11727" s="116"/>
      <c r="O11727" s="116"/>
      <c r="T11727" s="103"/>
      <c r="Y11727" s="130" t="s">
        <v>582</v>
      </c>
      <c r="Z11727" s="130" t="s">
        <v>451</v>
      </c>
    </row>
    <row r="11728">
      <c r="L11728" s="116"/>
      <c r="M11728" s="116"/>
      <c r="N11728" s="116"/>
      <c r="O11728" s="116"/>
      <c r="T11728" s="103"/>
      <c r="Y11728" s="130" t="s">
        <v>99</v>
      </c>
      <c r="Z11728" s="130" t="s">
        <v>414</v>
      </c>
    </row>
    <row r="11729">
      <c r="L11729" s="116"/>
      <c r="M11729" s="116"/>
      <c r="N11729" s="116"/>
      <c r="O11729" s="116"/>
      <c r="T11729" s="103"/>
      <c r="Y11729" s="130" t="s">
        <v>255</v>
      </c>
      <c r="Z11729" s="130" t="s">
        <v>425</v>
      </c>
    </row>
    <row r="11730">
      <c r="L11730" s="116"/>
      <c r="M11730" s="116"/>
      <c r="N11730" s="116"/>
      <c r="O11730" s="116"/>
      <c r="T11730" s="103"/>
      <c r="Y11730" s="130" t="s">
        <v>103</v>
      </c>
      <c r="Z11730" s="130" t="s">
        <v>464</v>
      </c>
    </row>
    <row r="11731">
      <c r="L11731" s="116"/>
      <c r="M11731" s="116"/>
      <c r="N11731" s="116"/>
      <c r="O11731" s="116"/>
      <c r="T11731" s="103"/>
      <c r="Y11731" s="130" t="s">
        <v>75</v>
      </c>
      <c r="Z11731" s="130" t="s">
        <v>398</v>
      </c>
    </row>
    <row r="11732">
      <c r="L11732" s="116"/>
      <c r="M11732" s="116"/>
      <c r="N11732" s="116"/>
      <c r="O11732" s="116"/>
      <c r="T11732" s="103"/>
      <c r="Y11732" s="130" t="s">
        <v>131</v>
      </c>
      <c r="Z11732" s="130" t="s">
        <v>432</v>
      </c>
    </row>
    <row r="11733">
      <c r="L11733" s="116"/>
      <c r="M11733" s="116"/>
      <c r="N11733" s="116"/>
      <c r="O11733" s="116"/>
      <c r="T11733" s="103"/>
      <c r="Y11733" s="130" t="s">
        <v>193</v>
      </c>
      <c r="Z11733" s="130" t="s">
        <v>490</v>
      </c>
    </row>
    <row r="11734">
      <c r="L11734" s="116"/>
      <c r="M11734" s="116"/>
      <c r="N11734" s="116"/>
      <c r="O11734" s="116"/>
      <c r="T11734" s="103"/>
      <c r="Y11734" s="130" t="s">
        <v>129</v>
      </c>
      <c r="Z11734" s="130" t="s">
        <v>372</v>
      </c>
    </row>
    <row r="11735">
      <c r="L11735" s="116"/>
      <c r="M11735" s="116"/>
      <c r="N11735" s="116"/>
      <c r="O11735" s="116"/>
      <c r="T11735" s="103"/>
      <c r="Y11735" s="130" t="s">
        <v>89</v>
      </c>
      <c r="Z11735" s="130" t="s">
        <v>417</v>
      </c>
    </row>
    <row r="11736">
      <c r="L11736" s="116"/>
      <c r="M11736" s="116"/>
      <c r="N11736" s="116"/>
      <c r="O11736" s="116"/>
      <c r="T11736" s="103"/>
      <c r="Y11736" s="130" t="s">
        <v>205</v>
      </c>
      <c r="Z11736" s="130" t="s">
        <v>372</v>
      </c>
    </row>
    <row r="11737">
      <c r="L11737" s="116"/>
      <c r="M11737" s="116"/>
      <c r="N11737" s="116"/>
      <c r="O11737" s="116"/>
      <c r="T11737" s="103"/>
      <c r="Y11737" s="130" t="s">
        <v>60</v>
      </c>
      <c r="Z11737" s="130" t="s">
        <v>417</v>
      </c>
    </row>
    <row r="11738">
      <c r="L11738" s="116"/>
      <c r="M11738" s="116"/>
      <c r="N11738" s="116"/>
      <c r="O11738" s="116"/>
      <c r="T11738" s="103"/>
      <c r="Y11738" s="130" t="s">
        <v>135</v>
      </c>
      <c r="Z11738" s="130" t="s">
        <v>459</v>
      </c>
    </row>
    <row r="11739">
      <c r="L11739" s="116"/>
      <c r="M11739" s="116"/>
      <c r="N11739" s="116"/>
      <c r="O11739" s="116"/>
      <c r="T11739" s="103"/>
      <c r="Y11739" s="130" t="s">
        <v>207</v>
      </c>
      <c r="Z11739" s="130" t="s">
        <v>372</v>
      </c>
    </row>
    <row r="11740">
      <c r="L11740" s="116"/>
      <c r="M11740" s="116"/>
      <c r="N11740" s="116"/>
      <c r="O11740" s="116"/>
      <c r="T11740" s="103"/>
      <c r="Y11740" s="130" t="s">
        <v>183</v>
      </c>
      <c r="Z11740" s="130" t="s">
        <v>490</v>
      </c>
    </row>
    <row r="11741">
      <c r="L11741" s="116"/>
      <c r="M11741" s="116"/>
      <c r="N11741" s="116"/>
      <c r="O11741" s="116"/>
      <c r="T11741" s="103"/>
      <c r="Y11741" s="130" t="s">
        <v>211</v>
      </c>
      <c r="Z11741" s="130" t="s">
        <v>492</v>
      </c>
    </row>
    <row r="11742">
      <c r="L11742" s="116"/>
      <c r="M11742" s="116"/>
      <c r="N11742" s="116"/>
      <c r="O11742" s="116"/>
      <c r="T11742" s="103"/>
      <c r="Y11742" s="130" t="s">
        <v>109</v>
      </c>
      <c r="Z11742" s="130" t="s">
        <v>490</v>
      </c>
    </row>
    <row r="11743">
      <c r="L11743" s="116"/>
      <c r="M11743" s="116"/>
      <c r="N11743" s="116"/>
      <c r="O11743" s="116"/>
      <c r="T11743" s="103"/>
      <c r="Y11743" s="130" t="s">
        <v>77</v>
      </c>
      <c r="Z11743" s="130" t="s">
        <v>427</v>
      </c>
    </row>
    <row r="11744">
      <c r="L11744" s="116"/>
      <c r="M11744" s="116"/>
      <c r="N11744" s="116"/>
      <c r="O11744" s="116"/>
      <c r="T11744" s="103"/>
      <c r="Y11744" s="130" t="s">
        <v>629</v>
      </c>
      <c r="Z11744" s="130" t="s">
        <v>455</v>
      </c>
    </row>
    <row r="11745">
      <c r="L11745" s="116"/>
      <c r="M11745" s="116"/>
      <c r="N11745" s="116"/>
      <c r="O11745" s="116"/>
      <c r="T11745" s="103"/>
      <c r="Y11745" s="130" t="s">
        <v>163</v>
      </c>
      <c r="Z11745" s="130" t="s">
        <v>372</v>
      </c>
    </row>
    <row r="11746">
      <c r="L11746" s="116"/>
      <c r="M11746" s="116"/>
      <c r="N11746" s="116"/>
      <c r="O11746" s="116"/>
      <c r="T11746" s="103"/>
      <c r="Y11746" s="130" t="s">
        <v>111</v>
      </c>
      <c r="Z11746" s="130" t="s">
        <v>372</v>
      </c>
    </row>
    <row r="11747">
      <c r="L11747" s="116"/>
      <c r="M11747" s="116"/>
      <c r="N11747" s="116"/>
      <c r="O11747" s="116"/>
      <c r="T11747" s="103"/>
      <c r="Y11747" s="130" t="s">
        <v>127</v>
      </c>
      <c r="Z11747" s="130" t="s">
        <v>372</v>
      </c>
    </row>
    <row r="11748">
      <c r="L11748" s="116"/>
      <c r="M11748" s="116"/>
      <c r="N11748" s="116"/>
      <c r="O11748" s="116"/>
      <c r="T11748" s="103"/>
      <c r="Y11748" s="130" t="s">
        <v>213</v>
      </c>
      <c r="Z11748" s="130" t="s">
        <v>492</v>
      </c>
    </row>
    <row r="11749">
      <c r="L11749" s="116"/>
      <c r="M11749" s="116"/>
      <c r="N11749" s="116"/>
      <c r="O11749" s="116"/>
      <c r="T11749" s="103"/>
      <c r="Y11749" s="130" t="s">
        <v>167</v>
      </c>
      <c r="Z11749" s="130" t="s">
        <v>372</v>
      </c>
    </row>
    <row r="11750">
      <c r="L11750" s="116"/>
      <c r="M11750" s="116"/>
      <c r="N11750" s="116"/>
      <c r="O11750" s="116"/>
      <c r="T11750" s="103"/>
      <c r="Y11750" s="130" t="s">
        <v>542</v>
      </c>
      <c r="Z11750" s="130" t="s">
        <v>421</v>
      </c>
    </row>
    <row r="11751">
      <c r="L11751" s="116"/>
      <c r="M11751" s="116"/>
      <c r="N11751" s="116"/>
      <c r="O11751" s="116"/>
      <c r="T11751" s="103"/>
      <c r="Y11751" s="130" t="s">
        <v>221</v>
      </c>
      <c r="Z11751" s="130" t="s">
        <v>490</v>
      </c>
    </row>
    <row r="11752">
      <c r="L11752" s="116"/>
      <c r="M11752" s="116"/>
      <c r="N11752" s="116"/>
      <c r="O11752" s="116"/>
      <c r="T11752" s="103"/>
      <c r="Y11752" s="130" t="s">
        <v>87</v>
      </c>
      <c r="Z11752" s="130" t="s">
        <v>439</v>
      </c>
    </row>
    <row r="11753">
      <c r="L11753" s="116"/>
      <c r="M11753" s="116"/>
      <c r="N11753" s="116"/>
      <c r="O11753" s="116"/>
      <c r="T11753" s="103"/>
      <c r="Y11753" s="130" t="s">
        <v>157</v>
      </c>
      <c r="Z11753" s="130" t="s">
        <v>372</v>
      </c>
    </row>
    <row r="11754">
      <c r="L11754" s="116"/>
      <c r="M11754" s="116"/>
      <c r="N11754" s="116"/>
      <c r="O11754" s="116"/>
      <c r="T11754" s="103"/>
      <c r="Y11754" s="130" t="s">
        <v>125</v>
      </c>
      <c r="Z11754" s="130" t="s">
        <v>367</v>
      </c>
    </row>
    <row r="11755">
      <c r="L11755" s="116"/>
      <c r="M11755" s="116"/>
      <c r="N11755" s="116"/>
      <c r="O11755" s="116"/>
      <c r="T11755" s="103"/>
      <c r="Y11755" s="130" t="s">
        <v>83</v>
      </c>
      <c r="Z11755" s="130" t="s">
        <v>427</v>
      </c>
    </row>
    <row r="11756">
      <c r="L11756" s="116"/>
      <c r="M11756" s="116"/>
      <c r="N11756" s="116"/>
      <c r="O11756" s="116"/>
      <c r="T11756" s="103"/>
      <c r="Y11756" s="130" t="s">
        <v>121</v>
      </c>
      <c r="Z11756" s="130" t="s">
        <v>367</v>
      </c>
    </row>
    <row r="11757">
      <c r="L11757" s="116"/>
      <c r="M11757" s="116"/>
      <c r="N11757" s="116"/>
      <c r="O11757" s="116"/>
      <c r="T11757" s="103"/>
      <c r="Y11757" s="130" t="s">
        <v>611</v>
      </c>
      <c r="Z11757" s="130" t="s">
        <v>404</v>
      </c>
    </row>
    <row r="11758">
      <c r="L11758" s="116"/>
      <c r="M11758" s="116"/>
      <c r="N11758" s="116"/>
      <c r="O11758" s="116"/>
      <c r="T11758" s="103"/>
      <c r="Y11758" s="130" t="s">
        <v>69</v>
      </c>
      <c r="Z11758" s="130" t="s">
        <v>468</v>
      </c>
    </row>
    <row r="11759">
      <c r="L11759" s="116"/>
      <c r="M11759" s="116"/>
      <c r="N11759" s="116"/>
      <c r="O11759" s="116"/>
      <c r="T11759" s="103"/>
      <c r="Y11759" s="130" t="s">
        <v>243</v>
      </c>
      <c r="Z11759" s="130" t="s">
        <v>486</v>
      </c>
    </row>
    <row r="11760">
      <c r="L11760" s="116"/>
      <c r="M11760" s="116"/>
      <c r="N11760" s="116"/>
      <c r="O11760" s="116"/>
      <c r="T11760" s="103"/>
      <c r="Y11760" s="130" t="s">
        <v>101</v>
      </c>
      <c r="Z11760" s="130" t="s">
        <v>374</v>
      </c>
    </row>
    <row r="11761">
      <c r="L11761" s="116"/>
      <c r="M11761" s="116"/>
      <c r="N11761" s="116"/>
      <c r="O11761" s="116"/>
      <c r="T11761" s="103"/>
      <c r="Y11761" s="130" t="s">
        <v>133</v>
      </c>
      <c r="Z11761" s="130" t="s">
        <v>392</v>
      </c>
    </row>
    <row r="11762">
      <c r="L11762" s="116"/>
      <c r="M11762" s="116"/>
      <c r="N11762" s="116"/>
      <c r="O11762" s="116"/>
      <c r="T11762" s="103"/>
      <c r="Y11762" s="130" t="s">
        <v>137</v>
      </c>
      <c r="Z11762" s="130" t="s">
        <v>392</v>
      </c>
    </row>
    <row r="11763">
      <c r="L11763" s="116"/>
      <c r="M11763" s="116"/>
      <c r="N11763" s="116"/>
      <c r="O11763" s="116"/>
      <c r="T11763" s="103"/>
      <c r="Y11763" s="130" t="s">
        <v>139</v>
      </c>
      <c r="Z11763" s="130" t="s">
        <v>427</v>
      </c>
    </row>
    <row r="11764">
      <c r="L11764" s="116"/>
      <c r="M11764" s="116"/>
      <c r="N11764" s="116"/>
      <c r="O11764" s="116"/>
      <c r="T11764" s="103"/>
      <c r="Y11764" s="130" t="s">
        <v>81</v>
      </c>
      <c r="Z11764" s="130" t="s">
        <v>413</v>
      </c>
    </row>
    <row r="11765">
      <c r="L11765" s="116"/>
      <c r="M11765" s="116"/>
      <c r="N11765" s="116"/>
      <c r="O11765" s="116"/>
      <c r="T11765" s="103"/>
      <c r="Y11765" s="130" t="s">
        <v>97</v>
      </c>
      <c r="Z11765" s="130" t="s">
        <v>471</v>
      </c>
    </row>
    <row r="11766">
      <c r="L11766" s="116"/>
      <c r="M11766" s="116"/>
      <c r="N11766" s="116"/>
      <c r="O11766" s="116"/>
      <c r="T11766" s="103"/>
      <c r="Y11766" s="130" t="s">
        <v>123</v>
      </c>
      <c r="Z11766" s="130" t="s">
        <v>480</v>
      </c>
    </row>
    <row r="11767">
      <c r="L11767" s="116"/>
      <c r="M11767" s="116"/>
      <c r="N11767" s="116"/>
      <c r="O11767" s="116"/>
      <c r="T11767" s="103"/>
      <c r="Y11767" s="130" t="s">
        <v>115</v>
      </c>
      <c r="Z11767" s="130" t="s">
        <v>379</v>
      </c>
    </row>
    <row r="11768">
      <c r="L11768" s="116"/>
      <c r="M11768" s="116"/>
      <c r="N11768" s="116"/>
      <c r="O11768" s="116"/>
      <c r="T11768" s="103"/>
      <c r="Y11768" s="130" t="s">
        <v>91</v>
      </c>
      <c r="Z11768" s="130" t="s">
        <v>483</v>
      </c>
    </row>
    <row r="11769">
      <c r="L11769" s="116"/>
      <c r="M11769" s="116"/>
      <c r="N11769" s="116"/>
      <c r="O11769" s="116"/>
      <c r="T11769" s="103"/>
      <c r="Y11769" s="130" t="s">
        <v>249</v>
      </c>
      <c r="Z11769" s="130" t="s">
        <v>447</v>
      </c>
    </row>
    <row r="11770">
      <c r="L11770" s="116"/>
      <c r="M11770" s="116"/>
      <c r="N11770" s="116"/>
      <c r="O11770" s="116"/>
      <c r="T11770" s="103"/>
      <c r="Y11770" s="130" t="s">
        <v>155</v>
      </c>
      <c r="Z11770" s="130" t="s">
        <v>372</v>
      </c>
    </row>
    <row r="11771">
      <c r="L11771" s="116"/>
      <c r="M11771" s="116"/>
      <c r="N11771" s="116"/>
      <c r="O11771" s="116"/>
      <c r="T11771" s="103"/>
      <c r="Y11771" s="130" t="s">
        <v>582</v>
      </c>
      <c r="Z11771" s="130" t="s">
        <v>451</v>
      </c>
    </row>
    <row r="11772">
      <c r="L11772" s="116"/>
      <c r="M11772" s="116"/>
      <c r="N11772" s="116"/>
      <c r="O11772" s="116"/>
      <c r="T11772" s="103"/>
      <c r="Y11772" s="130" t="s">
        <v>99</v>
      </c>
      <c r="Z11772" s="130" t="s">
        <v>414</v>
      </c>
    </row>
    <row r="11773">
      <c r="L11773" s="116"/>
      <c r="M11773" s="116"/>
      <c r="N11773" s="116"/>
      <c r="O11773" s="116"/>
      <c r="T11773" s="103"/>
      <c r="Y11773" s="130" t="s">
        <v>255</v>
      </c>
      <c r="Z11773" s="130" t="s">
        <v>425</v>
      </c>
    </row>
    <row r="11774">
      <c r="L11774" s="116"/>
      <c r="M11774" s="116"/>
      <c r="N11774" s="116"/>
      <c r="O11774" s="116"/>
      <c r="T11774" s="103"/>
      <c r="Y11774" s="130" t="s">
        <v>103</v>
      </c>
      <c r="Z11774" s="130" t="s">
        <v>464</v>
      </c>
    </row>
    <row r="11775">
      <c r="L11775" s="116"/>
      <c r="M11775" s="116"/>
      <c r="N11775" s="116"/>
      <c r="O11775" s="116"/>
      <c r="T11775" s="103"/>
      <c r="Y11775" s="130" t="s">
        <v>75</v>
      </c>
      <c r="Z11775" s="130" t="s">
        <v>398</v>
      </c>
    </row>
    <row r="11776">
      <c r="L11776" s="116"/>
      <c r="M11776" s="116"/>
      <c r="N11776" s="116"/>
      <c r="O11776" s="116"/>
      <c r="T11776" s="103"/>
      <c r="Y11776" s="130" t="s">
        <v>131</v>
      </c>
      <c r="Z11776" s="130" t="s">
        <v>432</v>
      </c>
    </row>
    <row r="11777">
      <c r="L11777" s="116"/>
      <c r="M11777" s="116"/>
      <c r="N11777" s="116"/>
      <c r="O11777" s="116"/>
      <c r="T11777" s="103"/>
      <c r="Y11777" s="130" t="s">
        <v>129</v>
      </c>
      <c r="Z11777" s="130" t="s">
        <v>372</v>
      </c>
    </row>
    <row r="11778">
      <c r="L11778" s="116"/>
      <c r="M11778" s="116"/>
      <c r="N11778" s="116"/>
      <c r="O11778" s="116"/>
      <c r="T11778" s="103"/>
      <c r="Y11778" s="130" t="s">
        <v>89</v>
      </c>
      <c r="Z11778" s="130" t="s">
        <v>417</v>
      </c>
    </row>
    <row r="11779">
      <c r="L11779" s="116"/>
      <c r="M11779" s="116"/>
      <c r="N11779" s="116"/>
      <c r="O11779" s="116"/>
      <c r="T11779" s="103"/>
      <c r="Y11779" s="130" t="s">
        <v>205</v>
      </c>
      <c r="Z11779" s="130" t="s">
        <v>372</v>
      </c>
    </row>
    <row r="11780">
      <c r="L11780" s="116"/>
      <c r="M11780" s="116"/>
      <c r="N11780" s="116"/>
      <c r="O11780" s="116"/>
      <c r="T11780" s="103"/>
      <c r="Y11780" s="130" t="s">
        <v>60</v>
      </c>
      <c r="Z11780" s="130" t="s">
        <v>417</v>
      </c>
    </row>
    <row r="11781">
      <c r="L11781" s="116"/>
      <c r="M11781" s="116"/>
      <c r="N11781" s="116"/>
      <c r="O11781" s="116"/>
      <c r="T11781" s="103"/>
      <c r="Y11781" s="130" t="s">
        <v>135</v>
      </c>
      <c r="Z11781" s="130" t="s">
        <v>459</v>
      </c>
    </row>
    <row r="11782">
      <c r="L11782" s="116"/>
      <c r="M11782" s="116"/>
      <c r="N11782" s="116"/>
      <c r="O11782" s="116"/>
      <c r="T11782" s="103"/>
      <c r="Y11782" s="130" t="s">
        <v>207</v>
      </c>
      <c r="Z11782" s="130" t="s">
        <v>372</v>
      </c>
    </row>
    <row r="11783">
      <c r="L11783" s="116"/>
      <c r="M11783" s="116"/>
      <c r="N11783" s="116"/>
      <c r="O11783" s="116"/>
      <c r="T11783" s="103"/>
      <c r="Y11783" s="130" t="s">
        <v>183</v>
      </c>
      <c r="Z11783" s="130" t="s">
        <v>490</v>
      </c>
    </row>
    <row r="11784">
      <c r="L11784" s="116"/>
      <c r="M11784" s="116"/>
      <c r="N11784" s="116"/>
      <c r="O11784" s="116"/>
      <c r="T11784" s="103"/>
      <c r="Y11784" s="130" t="s">
        <v>211</v>
      </c>
      <c r="Z11784" s="130" t="s">
        <v>492</v>
      </c>
    </row>
    <row r="11785">
      <c r="L11785" s="116"/>
      <c r="M11785" s="116"/>
      <c r="N11785" s="116"/>
      <c r="O11785" s="116"/>
      <c r="T11785" s="103"/>
      <c r="Y11785" s="130" t="s">
        <v>109</v>
      </c>
      <c r="Z11785" s="130" t="s">
        <v>490</v>
      </c>
    </row>
    <row r="11786">
      <c r="L11786" s="116"/>
      <c r="M11786" s="116"/>
      <c r="N11786" s="116"/>
      <c r="O11786" s="116"/>
      <c r="T11786" s="103"/>
      <c r="Y11786" s="130" t="s">
        <v>77</v>
      </c>
      <c r="Z11786" s="130" t="s">
        <v>427</v>
      </c>
    </row>
    <row r="11787">
      <c r="L11787" s="116"/>
      <c r="M11787" s="116"/>
      <c r="N11787" s="116"/>
      <c r="O11787" s="116"/>
      <c r="T11787" s="103"/>
      <c r="Y11787" s="130" t="s">
        <v>629</v>
      </c>
      <c r="Z11787" s="130" t="s">
        <v>455</v>
      </c>
    </row>
    <row r="11788">
      <c r="L11788" s="116"/>
      <c r="M11788" s="116"/>
      <c r="N11788" s="116"/>
      <c r="O11788" s="116"/>
      <c r="T11788" s="103"/>
      <c r="Y11788" s="130" t="s">
        <v>163</v>
      </c>
      <c r="Z11788" s="130" t="s">
        <v>372</v>
      </c>
    </row>
    <row r="11789">
      <c r="L11789" s="116"/>
      <c r="M11789" s="116"/>
      <c r="N11789" s="116"/>
      <c r="O11789" s="116"/>
      <c r="T11789" s="103"/>
      <c r="Y11789" s="130" t="s">
        <v>111</v>
      </c>
      <c r="Z11789" s="130" t="s">
        <v>372</v>
      </c>
    </row>
    <row r="11790">
      <c r="L11790" s="116"/>
      <c r="M11790" s="116"/>
      <c r="N11790" s="116"/>
      <c r="O11790" s="116"/>
      <c r="T11790" s="103"/>
      <c r="Y11790" s="130" t="s">
        <v>127</v>
      </c>
      <c r="Z11790" s="130" t="s">
        <v>372</v>
      </c>
    </row>
    <row r="11791">
      <c r="L11791" s="116"/>
      <c r="M11791" s="116"/>
      <c r="N11791" s="116"/>
      <c r="O11791" s="116"/>
      <c r="T11791" s="103"/>
      <c r="Y11791" s="130" t="s">
        <v>191</v>
      </c>
      <c r="Z11791" s="130" t="s">
        <v>384</v>
      </c>
    </row>
    <row r="11792">
      <c r="L11792" s="116"/>
      <c r="M11792" s="116"/>
      <c r="N11792" s="116"/>
      <c r="O11792" s="116"/>
      <c r="T11792" s="103"/>
      <c r="Y11792" s="130" t="s">
        <v>213</v>
      </c>
      <c r="Z11792" s="130" t="s">
        <v>492</v>
      </c>
    </row>
    <row r="11793">
      <c r="L11793" s="116"/>
      <c r="M11793" s="116"/>
      <c r="N11793" s="116"/>
      <c r="O11793" s="116"/>
      <c r="T11793" s="103"/>
      <c r="Y11793" s="130" t="s">
        <v>167</v>
      </c>
      <c r="Z11793" s="130" t="s">
        <v>372</v>
      </c>
    </row>
    <row r="11794">
      <c r="L11794" s="116"/>
      <c r="M11794" s="116"/>
      <c r="N11794" s="116"/>
      <c r="O11794" s="116"/>
      <c r="T11794" s="103"/>
      <c r="Y11794" s="130" t="s">
        <v>221</v>
      </c>
      <c r="Z11794" s="130" t="s">
        <v>490</v>
      </c>
    </row>
    <row r="11795">
      <c r="L11795" s="116"/>
      <c r="M11795" s="116"/>
      <c r="N11795" s="116"/>
      <c r="O11795" s="116"/>
      <c r="T11795" s="103"/>
      <c r="Y11795" s="130" t="s">
        <v>87</v>
      </c>
      <c r="Z11795" s="130" t="s">
        <v>439</v>
      </c>
    </row>
    <row r="11796">
      <c r="L11796" s="116"/>
      <c r="M11796" s="116"/>
      <c r="N11796" s="116"/>
      <c r="O11796" s="116"/>
      <c r="T11796" s="103"/>
      <c r="Y11796" s="130" t="s">
        <v>157</v>
      </c>
      <c r="Z11796" s="130" t="s">
        <v>372</v>
      </c>
    </row>
    <row r="11797">
      <c r="L11797" s="116"/>
      <c r="M11797" s="116"/>
      <c r="N11797" s="116"/>
      <c r="O11797" s="116"/>
      <c r="T11797" s="103"/>
      <c r="Y11797" s="130" t="s">
        <v>125</v>
      </c>
      <c r="Z11797" s="130" t="s">
        <v>367</v>
      </c>
    </row>
    <row r="11798">
      <c r="L11798" s="116"/>
      <c r="M11798" s="116"/>
      <c r="N11798" s="116"/>
      <c r="O11798" s="116"/>
      <c r="T11798" s="103"/>
      <c r="Y11798" s="130" t="s">
        <v>83</v>
      </c>
      <c r="Z11798" s="130" t="s">
        <v>427</v>
      </c>
    </row>
    <row r="11799">
      <c r="L11799" s="116"/>
      <c r="M11799" s="116"/>
      <c r="N11799" s="116"/>
      <c r="O11799" s="116"/>
      <c r="T11799" s="103"/>
      <c r="Y11799" s="130" t="s">
        <v>121</v>
      </c>
      <c r="Z11799" s="130" t="s">
        <v>367</v>
      </c>
    </row>
    <row r="11800">
      <c r="L11800" s="116"/>
      <c r="M11800" s="116"/>
      <c r="N11800" s="116"/>
      <c r="O11800" s="116"/>
      <c r="T11800" s="103"/>
      <c r="Y11800" s="130" t="s">
        <v>65</v>
      </c>
      <c r="Z11800" s="130" t="s">
        <v>417</v>
      </c>
    </row>
    <row r="11801">
      <c r="L11801" s="116"/>
      <c r="M11801" s="116"/>
      <c r="N11801" s="116"/>
      <c r="O11801" s="116"/>
      <c r="T11801" s="103"/>
      <c r="Y11801" s="130" t="s">
        <v>611</v>
      </c>
      <c r="Z11801" s="130" t="s">
        <v>404</v>
      </c>
    </row>
    <row r="11802">
      <c r="L11802" s="116"/>
      <c r="M11802" s="116"/>
      <c r="N11802" s="116"/>
      <c r="O11802" s="116"/>
      <c r="T11802" s="103"/>
      <c r="Y11802" s="130" t="s">
        <v>69</v>
      </c>
      <c r="Z11802" s="130" t="s">
        <v>468</v>
      </c>
    </row>
    <row r="11803">
      <c r="L11803" s="116"/>
      <c r="M11803" s="116"/>
      <c r="N11803" s="116"/>
      <c r="O11803" s="116"/>
      <c r="T11803" s="103"/>
      <c r="Y11803" s="130" t="s">
        <v>243</v>
      </c>
      <c r="Z11803" s="130" t="s">
        <v>486</v>
      </c>
    </row>
    <row r="11804">
      <c r="L11804" s="116"/>
      <c r="M11804" s="116"/>
      <c r="N11804" s="116"/>
      <c r="O11804" s="116"/>
      <c r="T11804" s="103"/>
      <c r="Y11804" s="130" t="s">
        <v>101</v>
      </c>
      <c r="Z11804" s="130" t="s">
        <v>374</v>
      </c>
    </row>
    <row r="11805">
      <c r="L11805" s="116"/>
      <c r="M11805" s="116"/>
      <c r="N11805" s="116"/>
      <c r="O11805" s="116"/>
      <c r="T11805" s="103"/>
      <c r="Y11805" s="130" t="s">
        <v>133</v>
      </c>
      <c r="Z11805" s="130" t="s">
        <v>392</v>
      </c>
    </row>
    <row r="11806">
      <c r="L11806" s="116"/>
      <c r="M11806" s="116"/>
      <c r="N11806" s="116"/>
      <c r="O11806" s="116"/>
      <c r="T11806" s="103"/>
      <c r="Y11806" s="130" t="s">
        <v>137</v>
      </c>
      <c r="Z11806" s="130" t="s">
        <v>392</v>
      </c>
    </row>
    <row r="11807">
      <c r="L11807" s="116"/>
      <c r="M11807" s="116"/>
      <c r="N11807" s="116"/>
      <c r="O11807" s="116"/>
      <c r="T11807" s="103"/>
      <c r="Y11807" s="130" t="s">
        <v>139</v>
      </c>
      <c r="Z11807" s="130" t="s">
        <v>427</v>
      </c>
    </row>
    <row r="11808">
      <c r="L11808" s="116"/>
      <c r="M11808" s="116"/>
      <c r="N11808" s="116"/>
      <c r="O11808" s="116"/>
      <c r="T11808" s="103"/>
      <c r="Y11808" s="130" t="s">
        <v>247</v>
      </c>
      <c r="Z11808" s="130" t="s">
        <v>492</v>
      </c>
    </row>
    <row r="11809">
      <c r="L11809" s="116"/>
      <c r="M11809" s="116"/>
      <c r="N11809" s="116"/>
      <c r="O11809" s="116"/>
      <c r="T11809" s="103"/>
      <c r="Y11809" s="130" t="s">
        <v>81</v>
      </c>
      <c r="Z11809" s="130" t="s">
        <v>413</v>
      </c>
    </row>
    <row r="11810">
      <c r="L11810" s="116"/>
      <c r="M11810" s="116"/>
      <c r="N11810" s="116"/>
      <c r="O11810" s="116"/>
      <c r="T11810" s="103"/>
      <c r="Y11810" s="130" t="s">
        <v>97</v>
      </c>
      <c r="Z11810" s="130" t="s">
        <v>471</v>
      </c>
    </row>
    <row r="11811">
      <c r="L11811" s="116"/>
      <c r="M11811" s="116"/>
      <c r="N11811" s="116"/>
      <c r="O11811" s="116"/>
      <c r="T11811" s="103"/>
      <c r="Y11811" s="130" t="s">
        <v>123</v>
      </c>
      <c r="Z11811" s="130" t="s">
        <v>480</v>
      </c>
    </row>
    <row r="11812">
      <c r="L11812" s="116"/>
      <c r="M11812" s="116"/>
      <c r="N11812" s="116"/>
      <c r="O11812" s="116"/>
      <c r="T11812" s="103"/>
      <c r="Y11812" s="130" t="s">
        <v>115</v>
      </c>
      <c r="Z11812" s="130" t="s">
        <v>379</v>
      </c>
    </row>
    <row r="11813">
      <c r="L11813" s="116"/>
      <c r="M11813" s="116"/>
      <c r="N11813" s="116"/>
      <c r="O11813" s="116"/>
      <c r="T11813" s="103"/>
      <c r="Y11813" s="130" t="s">
        <v>91</v>
      </c>
      <c r="Z11813" s="130" t="s">
        <v>483</v>
      </c>
    </row>
    <row r="11814">
      <c r="L11814" s="116"/>
      <c r="M11814" s="116"/>
      <c r="N11814" s="116"/>
      <c r="O11814" s="116"/>
      <c r="T11814" s="103"/>
      <c r="Y11814" s="130" t="s">
        <v>249</v>
      </c>
      <c r="Z11814" s="130" t="s">
        <v>447</v>
      </c>
    </row>
    <row r="11815">
      <c r="L11815" s="116"/>
      <c r="M11815" s="116"/>
      <c r="N11815" s="116"/>
      <c r="O11815" s="116"/>
      <c r="T11815" s="103"/>
      <c r="Y11815" s="130" t="s">
        <v>155</v>
      </c>
      <c r="Z11815" s="130" t="s">
        <v>372</v>
      </c>
    </row>
    <row r="11816">
      <c r="L11816" s="116"/>
      <c r="M11816" s="116"/>
      <c r="N11816" s="116"/>
      <c r="O11816" s="116"/>
      <c r="T11816" s="103"/>
      <c r="Y11816" s="130" t="s">
        <v>582</v>
      </c>
      <c r="Z11816" s="130" t="s">
        <v>451</v>
      </c>
    </row>
    <row r="11817">
      <c r="L11817" s="116"/>
      <c r="M11817" s="116"/>
      <c r="N11817" s="116"/>
      <c r="O11817" s="116"/>
      <c r="T11817" s="103"/>
      <c r="Y11817" s="130" t="s">
        <v>99</v>
      </c>
      <c r="Z11817" s="130" t="s">
        <v>414</v>
      </c>
    </row>
    <row r="11818">
      <c r="L11818" s="116"/>
      <c r="M11818" s="116"/>
      <c r="N11818" s="116"/>
      <c r="O11818" s="116"/>
      <c r="T11818" s="103"/>
      <c r="Y11818" s="130" t="s">
        <v>255</v>
      </c>
      <c r="Z11818" s="130" t="s">
        <v>425</v>
      </c>
    </row>
    <row r="11819">
      <c r="L11819" s="116"/>
      <c r="M11819" s="116"/>
      <c r="N11819" s="116"/>
      <c r="O11819" s="116"/>
      <c r="T11819" s="103"/>
      <c r="Y11819" s="130" t="s">
        <v>103</v>
      </c>
      <c r="Z11819" s="130" t="s">
        <v>464</v>
      </c>
    </row>
    <row r="11820">
      <c r="L11820" s="116"/>
      <c r="M11820" s="116"/>
      <c r="N11820" s="116"/>
      <c r="O11820" s="116"/>
      <c r="T11820" s="103"/>
      <c r="Y11820" s="130" t="s">
        <v>75</v>
      </c>
      <c r="Z11820" s="130" t="s">
        <v>398</v>
      </c>
    </row>
    <row r="11821">
      <c r="L11821" s="116"/>
      <c r="M11821" s="116"/>
      <c r="N11821" s="116"/>
      <c r="O11821" s="116"/>
      <c r="T11821" s="103"/>
      <c r="Y11821" s="130" t="s">
        <v>131</v>
      </c>
      <c r="Z11821" s="130" t="s">
        <v>432</v>
      </c>
    </row>
    <row r="11822">
      <c r="L11822" s="116"/>
      <c r="M11822" s="116"/>
      <c r="N11822" s="116"/>
      <c r="O11822" s="116"/>
      <c r="T11822" s="103"/>
      <c r="Y11822" s="130" t="s">
        <v>193</v>
      </c>
      <c r="Z11822" s="130" t="s">
        <v>490</v>
      </c>
    </row>
    <row r="11823">
      <c r="L11823" s="116"/>
      <c r="M11823" s="116"/>
      <c r="N11823" s="116"/>
      <c r="O11823" s="116"/>
      <c r="T11823" s="103"/>
      <c r="Y11823" s="130" t="s">
        <v>129</v>
      </c>
      <c r="Z11823" s="130" t="s">
        <v>372</v>
      </c>
    </row>
    <row r="11824">
      <c r="L11824" s="116"/>
      <c r="M11824" s="116"/>
      <c r="N11824" s="116"/>
      <c r="O11824" s="116"/>
      <c r="T11824" s="103"/>
      <c r="Y11824" s="130" t="s">
        <v>89</v>
      </c>
      <c r="Z11824" s="130" t="s">
        <v>417</v>
      </c>
    </row>
    <row r="11825">
      <c r="L11825" s="116"/>
      <c r="M11825" s="116"/>
      <c r="N11825" s="116"/>
      <c r="O11825" s="116"/>
      <c r="T11825" s="103"/>
      <c r="Y11825" s="130" t="s">
        <v>165</v>
      </c>
      <c r="Z11825" s="130" t="s">
        <v>478</v>
      </c>
    </row>
    <row r="11826">
      <c r="L11826" s="116"/>
      <c r="M11826" s="116"/>
      <c r="N11826" s="116"/>
      <c r="O11826" s="116"/>
      <c r="T11826" s="103"/>
      <c r="Y11826" s="130" t="s">
        <v>205</v>
      </c>
      <c r="Z11826" s="130" t="s">
        <v>372</v>
      </c>
    </row>
    <row r="11827">
      <c r="L11827" s="116"/>
      <c r="M11827" s="116"/>
      <c r="N11827" s="116"/>
      <c r="O11827" s="116"/>
      <c r="T11827" s="103"/>
      <c r="Y11827" s="130" t="s">
        <v>60</v>
      </c>
      <c r="Z11827" s="130" t="s">
        <v>417</v>
      </c>
    </row>
    <row r="11828">
      <c r="L11828" s="116"/>
      <c r="M11828" s="116"/>
      <c r="N11828" s="116"/>
      <c r="O11828" s="116"/>
      <c r="T11828" s="103"/>
      <c r="Y11828" s="130" t="s">
        <v>135</v>
      </c>
      <c r="Z11828" s="130" t="s">
        <v>459</v>
      </c>
    </row>
    <row r="11829">
      <c r="L11829" s="116"/>
      <c r="M11829" s="116"/>
      <c r="N11829" s="116"/>
      <c r="O11829" s="116"/>
      <c r="T11829" s="103"/>
      <c r="Y11829" s="130" t="s">
        <v>207</v>
      </c>
      <c r="Z11829" s="130" t="s">
        <v>372</v>
      </c>
    </row>
    <row r="11830">
      <c r="L11830" s="116"/>
      <c r="M11830" s="116"/>
      <c r="N11830" s="116"/>
      <c r="O11830" s="116"/>
      <c r="T11830" s="103"/>
      <c r="Y11830" s="130" t="s">
        <v>209</v>
      </c>
      <c r="Z11830" s="130" t="s">
        <v>490</v>
      </c>
    </row>
    <row r="11831">
      <c r="L11831" s="116"/>
      <c r="M11831" s="116"/>
      <c r="N11831" s="116"/>
      <c r="O11831" s="116"/>
      <c r="T11831" s="103"/>
      <c r="Y11831" s="130" t="s">
        <v>183</v>
      </c>
      <c r="Z11831" s="130" t="s">
        <v>490</v>
      </c>
    </row>
    <row r="11832">
      <c r="L11832" s="116"/>
      <c r="M11832" s="116"/>
      <c r="N11832" s="116"/>
      <c r="O11832" s="116"/>
      <c r="T11832" s="103"/>
      <c r="Y11832" s="130" t="s">
        <v>211</v>
      </c>
      <c r="Z11832" s="130" t="s">
        <v>492</v>
      </c>
    </row>
    <row r="11833">
      <c r="L11833" s="116"/>
      <c r="M11833" s="116"/>
      <c r="N11833" s="116"/>
      <c r="O11833" s="116"/>
      <c r="T11833" s="103"/>
      <c r="Y11833" s="130" t="s">
        <v>109</v>
      </c>
      <c r="Z11833" s="130" t="s">
        <v>490</v>
      </c>
    </row>
    <row r="11834">
      <c r="L11834" s="116"/>
      <c r="M11834" s="116"/>
      <c r="N11834" s="116"/>
      <c r="O11834" s="116"/>
      <c r="T11834" s="103"/>
      <c r="Y11834" s="130" t="s">
        <v>77</v>
      </c>
      <c r="Z11834" s="130" t="s">
        <v>427</v>
      </c>
    </row>
    <row r="11835">
      <c r="L11835" s="116"/>
      <c r="M11835" s="116"/>
      <c r="N11835" s="116"/>
      <c r="O11835" s="116"/>
      <c r="T11835" s="103"/>
      <c r="Y11835" s="130" t="s">
        <v>629</v>
      </c>
      <c r="Z11835" s="130" t="s">
        <v>455</v>
      </c>
    </row>
    <row r="11836">
      <c r="L11836" s="116"/>
      <c r="M11836" s="116"/>
      <c r="N11836" s="116"/>
      <c r="O11836" s="116"/>
      <c r="T11836" s="103"/>
      <c r="Y11836" s="130" t="s">
        <v>163</v>
      </c>
      <c r="Z11836" s="130" t="s">
        <v>372</v>
      </c>
    </row>
    <row r="11837">
      <c r="L11837" s="116"/>
      <c r="M11837" s="116"/>
      <c r="N11837" s="116"/>
      <c r="O11837" s="116"/>
      <c r="T11837" s="103"/>
      <c r="Y11837" s="130" t="s">
        <v>111</v>
      </c>
      <c r="Z11837" s="130" t="s">
        <v>372</v>
      </c>
    </row>
    <row r="11838">
      <c r="L11838" s="116"/>
      <c r="M11838" s="116"/>
      <c r="N11838" s="116"/>
      <c r="O11838" s="116"/>
      <c r="T11838" s="103"/>
      <c r="Y11838" s="130" t="s">
        <v>127</v>
      </c>
      <c r="Z11838" s="130" t="s">
        <v>372</v>
      </c>
    </row>
    <row r="11839">
      <c r="L11839" s="116"/>
      <c r="M11839" s="116"/>
      <c r="N11839" s="116"/>
      <c r="O11839" s="116"/>
      <c r="T11839" s="103"/>
      <c r="Y11839" s="130" t="s">
        <v>191</v>
      </c>
      <c r="Z11839" s="130" t="s">
        <v>384</v>
      </c>
    </row>
    <row r="11840">
      <c r="L11840" s="116"/>
      <c r="M11840" s="116"/>
      <c r="N11840" s="116"/>
      <c r="O11840" s="116"/>
      <c r="T11840" s="103"/>
      <c r="Y11840" s="130" t="s">
        <v>213</v>
      </c>
      <c r="Z11840" s="130" t="s">
        <v>492</v>
      </c>
    </row>
    <row r="11841">
      <c r="L11841" s="116"/>
      <c r="M11841" s="116"/>
      <c r="N11841" s="116"/>
      <c r="O11841" s="116"/>
      <c r="T11841" s="103"/>
      <c r="Y11841" s="130" t="s">
        <v>609</v>
      </c>
      <c r="Z11841" s="130" t="s">
        <v>492</v>
      </c>
    </row>
    <row r="11842">
      <c r="L11842" s="116"/>
      <c r="M11842" s="116"/>
      <c r="N11842" s="116"/>
      <c r="O11842" s="116"/>
      <c r="T11842" s="103"/>
      <c r="Y11842" s="130" t="s">
        <v>167</v>
      </c>
      <c r="Z11842" s="130" t="s">
        <v>372</v>
      </c>
    </row>
    <row r="11843">
      <c r="L11843" s="116"/>
      <c r="M11843" s="116"/>
      <c r="N11843" s="116"/>
      <c r="O11843" s="116"/>
      <c r="T11843" s="103"/>
      <c r="Y11843" s="130" t="s">
        <v>221</v>
      </c>
      <c r="Z11843" s="130" t="s">
        <v>490</v>
      </c>
    </row>
    <row r="11844">
      <c r="L11844" s="116"/>
      <c r="M11844" s="116"/>
      <c r="N11844" s="116"/>
      <c r="O11844" s="116"/>
      <c r="T11844" s="103"/>
      <c r="Y11844" s="130" t="s">
        <v>87</v>
      </c>
      <c r="Z11844" s="130" t="s">
        <v>439</v>
      </c>
    </row>
    <row r="11845">
      <c r="L11845" s="116"/>
      <c r="M11845" s="116"/>
      <c r="N11845" s="116"/>
      <c r="O11845" s="116"/>
      <c r="T11845" s="103"/>
      <c r="Y11845" s="130" t="s">
        <v>157</v>
      </c>
      <c r="Z11845" s="130" t="s">
        <v>372</v>
      </c>
    </row>
    <row r="11846">
      <c r="L11846" s="116"/>
      <c r="M11846" s="116"/>
      <c r="N11846" s="116"/>
      <c r="O11846" s="116"/>
      <c r="T11846" s="103"/>
      <c r="Y11846" s="130" t="s">
        <v>73</v>
      </c>
      <c r="Z11846" s="130" t="s">
        <v>489</v>
      </c>
    </row>
    <row r="11847">
      <c r="L11847" s="116"/>
      <c r="M11847" s="116"/>
      <c r="N11847" s="116"/>
      <c r="O11847" s="116"/>
      <c r="T11847" s="103"/>
      <c r="Y11847" s="130" t="s">
        <v>125</v>
      </c>
      <c r="Z11847" s="130" t="s">
        <v>367</v>
      </c>
    </row>
    <row r="11848">
      <c r="L11848" s="116"/>
      <c r="M11848" s="116"/>
      <c r="N11848" s="116"/>
      <c r="O11848" s="116"/>
      <c r="T11848" s="103"/>
      <c r="Y11848" s="130" t="s">
        <v>83</v>
      </c>
      <c r="Z11848" s="130" t="s">
        <v>427</v>
      </c>
    </row>
    <row r="11849">
      <c r="L11849" s="116"/>
      <c r="M11849" s="116"/>
      <c r="N11849" s="116"/>
      <c r="O11849" s="116"/>
      <c r="T11849" s="103"/>
      <c r="Y11849" s="130" t="s">
        <v>187</v>
      </c>
      <c r="Z11849" s="130" t="s">
        <v>490</v>
      </c>
    </row>
    <row r="11850">
      <c r="L11850" s="116"/>
      <c r="M11850" s="116"/>
      <c r="N11850" s="116"/>
      <c r="O11850" s="116"/>
      <c r="T11850" s="103"/>
      <c r="Y11850" s="130" t="s">
        <v>121</v>
      </c>
      <c r="Z11850" s="130" t="s">
        <v>367</v>
      </c>
    </row>
    <row r="11851">
      <c r="L11851" s="116"/>
      <c r="M11851" s="116"/>
      <c r="N11851" s="116"/>
      <c r="O11851" s="116"/>
      <c r="T11851" s="103"/>
      <c r="Y11851" s="130" t="s">
        <v>65</v>
      </c>
      <c r="Z11851" s="130" t="s">
        <v>417</v>
      </c>
    </row>
    <row r="11852">
      <c r="L11852" s="116"/>
      <c r="M11852" s="116"/>
      <c r="N11852" s="116"/>
      <c r="O11852" s="116"/>
      <c r="T11852" s="103"/>
      <c r="Y11852" s="130" t="s">
        <v>611</v>
      </c>
      <c r="Z11852" s="130" t="s">
        <v>404</v>
      </c>
    </row>
    <row r="11853">
      <c r="L11853" s="116"/>
      <c r="M11853" s="116"/>
      <c r="N11853" s="116"/>
      <c r="O11853" s="116"/>
      <c r="T11853" s="103"/>
      <c r="Y11853" s="130" t="s">
        <v>69</v>
      </c>
      <c r="Z11853" s="130" t="s">
        <v>468</v>
      </c>
    </row>
    <row r="11854">
      <c r="L11854" s="116"/>
      <c r="M11854" s="116"/>
      <c r="N11854" s="116"/>
      <c r="O11854" s="116"/>
      <c r="T11854" s="103"/>
      <c r="Y11854" s="130" t="s">
        <v>243</v>
      </c>
      <c r="Z11854" s="130" t="s">
        <v>486</v>
      </c>
    </row>
    <row r="11855">
      <c r="L11855" s="116"/>
      <c r="M11855" s="116"/>
      <c r="N11855" s="116"/>
      <c r="O11855" s="116"/>
      <c r="T11855" s="103"/>
      <c r="Y11855" s="130" t="s">
        <v>101</v>
      </c>
      <c r="Z11855" s="130" t="s">
        <v>374</v>
      </c>
    </row>
    <row r="11856">
      <c r="L11856" s="116"/>
      <c r="M11856" s="116"/>
      <c r="N11856" s="116"/>
      <c r="O11856" s="116"/>
      <c r="T11856" s="103"/>
      <c r="Y11856" s="130" t="s">
        <v>133</v>
      </c>
      <c r="Z11856" s="130" t="s">
        <v>392</v>
      </c>
    </row>
    <row r="11857">
      <c r="L11857" s="116"/>
      <c r="M11857" s="116"/>
      <c r="N11857" s="116"/>
      <c r="O11857" s="116"/>
      <c r="T11857" s="103"/>
      <c r="Y11857" s="130" t="s">
        <v>137</v>
      </c>
      <c r="Z11857" s="130" t="s">
        <v>392</v>
      </c>
    </row>
    <row r="11858">
      <c r="L11858" s="116"/>
      <c r="M11858" s="116"/>
      <c r="N11858" s="116"/>
      <c r="O11858" s="116"/>
      <c r="T11858" s="103"/>
      <c r="Y11858" s="130" t="s">
        <v>139</v>
      </c>
      <c r="Z11858" s="130" t="s">
        <v>427</v>
      </c>
    </row>
    <row r="11859">
      <c r="L11859" s="116"/>
      <c r="M11859" s="116"/>
      <c r="N11859" s="116"/>
      <c r="O11859" s="116"/>
      <c r="T11859" s="103"/>
      <c r="Y11859" s="130" t="s">
        <v>81</v>
      </c>
      <c r="Z11859" s="130" t="s">
        <v>413</v>
      </c>
    </row>
    <row r="11860">
      <c r="L11860" s="116"/>
      <c r="M11860" s="116"/>
      <c r="N11860" s="116"/>
      <c r="O11860" s="116"/>
      <c r="T11860" s="103"/>
      <c r="Y11860" s="130" t="s">
        <v>97</v>
      </c>
      <c r="Z11860" s="130" t="s">
        <v>471</v>
      </c>
    </row>
    <row r="11861">
      <c r="L11861" s="116"/>
      <c r="M11861" s="116"/>
      <c r="N11861" s="116"/>
      <c r="O11861" s="116"/>
      <c r="T11861" s="103"/>
      <c r="Y11861" s="130" t="s">
        <v>123</v>
      </c>
      <c r="Z11861" s="130" t="s">
        <v>480</v>
      </c>
    </row>
    <row r="11862">
      <c r="L11862" s="116"/>
      <c r="M11862" s="116"/>
      <c r="N11862" s="116"/>
      <c r="O11862" s="116"/>
      <c r="T11862" s="103"/>
      <c r="Y11862" s="130" t="s">
        <v>115</v>
      </c>
      <c r="Z11862" s="130" t="s">
        <v>379</v>
      </c>
    </row>
    <row r="11863">
      <c r="L11863" s="116"/>
      <c r="M11863" s="116"/>
      <c r="N11863" s="116"/>
      <c r="O11863" s="116"/>
      <c r="T11863" s="103"/>
      <c r="Y11863" s="130" t="s">
        <v>91</v>
      </c>
      <c r="Z11863" s="130" t="s">
        <v>483</v>
      </c>
    </row>
    <row r="11864">
      <c r="L11864" s="116"/>
      <c r="M11864" s="116"/>
      <c r="N11864" s="116"/>
      <c r="O11864" s="116"/>
      <c r="T11864" s="103"/>
      <c r="Y11864" s="130" t="s">
        <v>249</v>
      </c>
      <c r="Z11864" s="130" t="s">
        <v>447</v>
      </c>
    </row>
    <row r="11865">
      <c r="L11865" s="116"/>
      <c r="M11865" s="116"/>
      <c r="N11865" s="116"/>
      <c r="O11865" s="116"/>
      <c r="T11865" s="103"/>
      <c r="Y11865" s="130" t="s">
        <v>155</v>
      </c>
      <c r="Z11865" s="130" t="s">
        <v>372</v>
      </c>
    </row>
    <row r="11866">
      <c r="L11866" s="116"/>
      <c r="M11866" s="116"/>
      <c r="N11866" s="116"/>
      <c r="O11866" s="116"/>
      <c r="T11866" s="103"/>
      <c r="Y11866" s="130" t="s">
        <v>582</v>
      </c>
      <c r="Z11866" s="130" t="s">
        <v>451</v>
      </c>
    </row>
    <row r="11867">
      <c r="L11867" s="116"/>
      <c r="M11867" s="116"/>
      <c r="N11867" s="116"/>
      <c r="O11867" s="116"/>
      <c r="T11867" s="103"/>
      <c r="Y11867" s="130" t="s">
        <v>99</v>
      </c>
      <c r="Z11867" s="130" t="s">
        <v>414</v>
      </c>
    </row>
    <row r="11868">
      <c r="L11868" s="116"/>
      <c r="M11868" s="116"/>
      <c r="N11868" s="116"/>
      <c r="O11868" s="116"/>
      <c r="T11868" s="103"/>
      <c r="Y11868" s="130" t="s">
        <v>255</v>
      </c>
      <c r="Z11868" s="130" t="s">
        <v>425</v>
      </c>
    </row>
    <row r="11869">
      <c r="L11869" s="116"/>
      <c r="M11869" s="116"/>
      <c r="N11869" s="116"/>
      <c r="O11869" s="116"/>
      <c r="T11869" s="103"/>
      <c r="Y11869" s="130" t="s">
        <v>103</v>
      </c>
      <c r="Z11869" s="130" t="s">
        <v>464</v>
      </c>
    </row>
    <row r="11870">
      <c r="L11870" s="116"/>
      <c r="M11870" s="116"/>
      <c r="N11870" s="116"/>
      <c r="O11870" s="116"/>
      <c r="T11870" s="103"/>
      <c r="Y11870" s="130" t="s">
        <v>75</v>
      </c>
      <c r="Z11870" s="130" t="s">
        <v>398</v>
      </c>
    </row>
    <row r="11871">
      <c r="L11871" s="116"/>
      <c r="M11871" s="116"/>
      <c r="N11871" s="116"/>
      <c r="O11871" s="116"/>
      <c r="T11871" s="103"/>
      <c r="Y11871" s="130" t="s">
        <v>131</v>
      </c>
      <c r="Z11871" s="130" t="s">
        <v>432</v>
      </c>
    </row>
    <row r="11872">
      <c r="L11872" s="116"/>
      <c r="M11872" s="116"/>
      <c r="N11872" s="116"/>
      <c r="O11872" s="116"/>
      <c r="T11872" s="103"/>
      <c r="Y11872" s="130" t="s">
        <v>193</v>
      </c>
      <c r="Z11872" s="130" t="s">
        <v>490</v>
      </c>
    </row>
    <row r="11873">
      <c r="L11873" s="116"/>
      <c r="M11873" s="116"/>
      <c r="N11873" s="116"/>
      <c r="O11873" s="116"/>
      <c r="T11873" s="103"/>
      <c r="Y11873" s="130" t="s">
        <v>129</v>
      </c>
      <c r="Z11873" s="130" t="s">
        <v>372</v>
      </c>
    </row>
    <row r="11874">
      <c r="L11874" s="116"/>
      <c r="M11874" s="116"/>
      <c r="N11874" s="116"/>
      <c r="O11874" s="116"/>
      <c r="T11874" s="103"/>
      <c r="Y11874" s="130" t="s">
        <v>89</v>
      </c>
      <c r="Z11874" s="130" t="s">
        <v>417</v>
      </c>
    </row>
    <row r="11875">
      <c r="L11875" s="116"/>
      <c r="M11875" s="116"/>
      <c r="N11875" s="116"/>
      <c r="O11875" s="116"/>
      <c r="T11875" s="103"/>
      <c r="Y11875" s="130" t="s">
        <v>165</v>
      </c>
      <c r="Z11875" s="130" t="s">
        <v>478</v>
      </c>
    </row>
    <row r="11876">
      <c r="L11876" s="116"/>
      <c r="M11876" s="116"/>
      <c r="N11876" s="116"/>
      <c r="O11876" s="116"/>
      <c r="T11876" s="103"/>
      <c r="Y11876" s="130" t="s">
        <v>205</v>
      </c>
      <c r="Z11876" s="130" t="s">
        <v>372</v>
      </c>
    </row>
    <row r="11877">
      <c r="L11877" s="116"/>
      <c r="M11877" s="116"/>
      <c r="N11877" s="116"/>
      <c r="O11877" s="116"/>
      <c r="T11877" s="103"/>
      <c r="Y11877" s="130" t="s">
        <v>60</v>
      </c>
      <c r="Z11877" s="130" t="s">
        <v>417</v>
      </c>
    </row>
    <row r="11878">
      <c r="L11878" s="116"/>
      <c r="M11878" s="116"/>
      <c r="N11878" s="116"/>
      <c r="O11878" s="116"/>
      <c r="T11878" s="103"/>
      <c r="Y11878" s="130" t="s">
        <v>135</v>
      </c>
      <c r="Z11878" s="130" t="s">
        <v>459</v>
      </c>
    </row>
    <row r="11879">
      <c r="L11879" s="116"/>
      <c r="M11879" s="116"/>
      <c r="N11879" s="116"/>
      <c r="O11879" s="116"/>
      <c r="T11879" s="103"/>
      <c r="Y11879" s="130" t="s">
        <v>207</v>
      </c>
      <c r="Z11879" s="130" t="s">
        <v>372</v>
      </c>
    </row>
    <row r="11880">
      <c r="L11880" s="116"/>
      <c r="M11880" s="116"/>
      <c r="N11880" s="116"/>
      <c r="O11880" s="116"/>
      <c r="T11880" s="103"/>
      <c r="Y11880" s="130" t="s">
        <v>183</v>
      </c>
      <c r="Z11880" s="130" t="s">
        <v>490</v>
      </c>
    </row>
    <row r="11881">
      <c r="L11881" s="116"/>
      <c r="M11881" s="116"/>
      <c r="N11881" s="116"/>
      <c r="O11881" s="116"/>
      <c r="T11881" s="103"/>
      <c r="Y11881" s="130" t="s">
        <v>211</v>
      </c>
      <c r="Z11881" s="130" t="s">
        <v>492</v>
      </c>
    </row>
    <row r="11882">
      <c r="L11882" s="116"/>
      <c r="M11882" s="116"/>
      <c r="N11882" s="116"/>
      <c r="O11882" s="116"/>
      <c r="T11882" s="103"/>
      <c r="Y11882" s="130" t="s">
        <v>109</v>
      </c>
      <c r="Z11882" s="130" t="s">
        <v>490</v>
      </c>
    </row>
    <row r="11883">
      <c r="L11883" s="116"/>
      <c r="M11883" s="116"/>
      <c r="N11883" s="116"/>
      <c r="O11883" s="116"/>
      <c r="T11883" s="103"/>
      <c r="Y11883" s="130" t="s">
        <v>77</v>
      </c>
      <c r="Z11883" s="130" t="s">
        <v>427</v>
      </c>
    </row>
    <row r="11884">
      <c r="L11884" s="116"/>
      <c r="M11884" s="116"/>
      <c r="N11884" s="116"/>
      <c r="O11884" s="116"/>
      <c r="T11884" s="103"/>
      <c r="Y11884" s="130" t="s">
        <v>629</v>
      </c>
      <c r="Z11884" s="130" t="s">
        <v>455</v>
      </c>
    </row>
    <row r="11885">
      <c r="L11885" s="116"/>
      <c r="M11885" s="116"/>
      <c r="N11885" s="116"/>
      <c r="O11885" s="116"/>
      <c r="T11885" s="103"/>
      <c r="Y11885" s="130" t="s">
        <v>163</v>
      </c>
      <c r="Z11885" s="130" t="s">
        <v>372</v>
      </c>
    </row>
    <row r="11886">
      <c r="L11886" s="116"/>
      <c r="M11886" s="116"/>
      <c r="N11886" s="116"/>
      <c r="O11886" s="116"/>
      <c r="T11886" s="103"/>
      <c r="Y11886" s="130" t="s">
        <v>111</v>
      </c>
      <c r="Z11886" s="130" t="s">
        <v>372</v>
      </c>
    </row>
    <row r="11887">
      <c r="L11887" s="116"/>
      <c r="M11887" s="116"/>
      <c r="N11887" s="116"/>
      <c r="O11887" s="116"/>
      <c r="T11887" s="103"/>
      <c r="Y11887" s="130" t="s">
        <v>127</v>
      </c>
      <c r="Z11887" s="130" t="s">
        <v>372</v>
      </c>
    </row>
    <row r="11888">
      <c r="L11888" s="116"/>
      <c r="M11888" s="116"/>
      <c r="N11888" s="116"/>
      <c r="O11888" s="116"/>
      <c r="T11888" s="103"/>
      <c r="Y11888" s="130" t="s">
        <v>191</v>
      </c>
      <c r="Z11888" s="130" t="s">
        <v>384</v>
      </c>
    </row>
    <row r="11889">
      <c r="L11889" s="116"/>
      <c r="M11889" s="116"/>
      <c r="N11889" s="116"/>
      <c r="O11889" s="116"/>
      <c r="T11889" s="103"/>
      <c r="Y11889" s="130" t="s">
        <v>213</v>
      </c>
      <c r="Z11889" s="130" t="s">
        <v>492</v>
      </c>
    </row>
    <row r="11890">
      <c r="L11890" s="116"/>
      <c r="M11890" s="116"/>
      <c r="N11890" s="116"/>
      <c r="O11890" s="116"/>
      <c r="T11890" s="103"/>
      <c r="Y11890" s="130" t="s">
        <v>609</v>
      </c>
      <c r="Z11890" s="130" t="s">
        <v>492</v>
      </c>
    </row>
    <row r="11891">
      <c r="L11891" s="116"/>
      <c r="M11891" s="116"/>
      <c r="N11891" s="116"/>
      <c r="O11891" s="116"/>
      <c r="T11891" s="103"/>
      <c r="Y11891" s="130" t="s">
        <v>167</v>
      </c>
      <c r="Z11891" s="130" t="s">
        <v>372</v>
      </c>
    </row>
    <row r="11892">
      <c r="L11892" s="116"/>
      <c r="M11892" s="116"/>
      <c r="N11892" s="116"/>
      <c r="O11892" s="116"/>
      <c r="T11892" s="103"/>
      <c r="Y11892" s="130" t="s">
        <v>221</v>
      </c>
      <c r="Z11892" s="130" t="s">
        <v>490</v>
      </c>
    </row>
    <row r="11893">
      <c r="L11893" s="116"/>
      <c r="M11893" s="116"/>
      <c r="N11893" s="116"/>
      <c r="O11893" s="116"/>
      <c r="T11893" s="103"/>
      <c r="Y11893" s="130" t="s">
        <v>87</v>
      </c>
      <c r="Z11893" s="130" t="s">
        <v>439</v>
      </c>
    </row>
    <row r="11894">
      <c r="L11894" s="116"/>
      <c r="M11894" s="116"/>
      <c r="N11894" s="116"/>
      <c r="O11894" s="116"/>
      <c r="T11894" s="103"/>
      <c r="Y11894" s="130" t="s">
        <v>157</v>
      </c>
      <c r="Z11894" s="130" t="s">
        <v>372</v>
      </c>
    </row>
    <row r="11895">
      <c r="L11895" s="116"/>
      <c r="M11895" s="116"/>
      <c r="N11895" s="116"/>
      <c r="O11895" s="116"/>
      <c r="T11895" s="103"/>
      <c r="Y11895" s="130" t="s">
        <v>125</v>
      </c>
      <c r="Z11895" s="130" t="s">
        <v>367</v>
      </c>
    </row>
    <row r="11896">
      <c r="L11896" s="116"/>
      <c r="M11896" s="116"/>
      <c r="N11896" s="116"/>
      <c r="O11896" s="116"/>
      <c r="T11896" s="103"/>
      <c r="Y11896" s="130" t="s">
        <v>83</v>
      </c>
      <c r="Z11896" s="130" t="s">
        <v>427</v>
      </c>
    </row>
    <row r="11897">
      <c r="L11897" s="116"/>
      <c r="M11897" s="116"/>
      <c r="N11897" s="116"/>
      <c r="O11897" s="116"/>
      <c r="T11897" s="103"/>
      <c r="Y11897" s="130" t="s">
        <v>187</v>
      </c>
      <c r="Z11897" s="130" t="s">
        <v>490</v>
      </c>
    </row>
    <row r="11898">
      <c r="L11898" s="116"/>
      <c r="M11898" s="116"/>
      <c r="N11898" s="116"/>
      <c r="O11898" s="116"/>
      <c r="T11898" s="103"/>
      <c r="Y11898" s="130" t="s">
        <v>121</v>
      </c>
      <c r="Z11898" s="130" t="s">
        <v>367</v>
      </c>
    </row>
    <row r="11899">
      <c r="L11899" s="116"/>
      <c r="M11899" s="116"/>
      <c r="N11899" s="116"/>
      <c r="O11899" s="116"/>
      <c r="T11899" s="103"/>
      <c r="Y11899" s="130" t="s">
        <v>65</v>
      </c>
      <c r="Z11899" s="130" t="s">
        <v>417</v>
      </c>
    </row>
    <row r="11900">
      <c r="L11900" s="116"/>
      <c r="M11900" s="116"/>
      <c r="N11900" s="116"/>
      <c r="O11900" s="116"/>
      <c r="T11900" s="103"/>
      <c r="Y11900" s="130" t="s">
        <v>611</v>
      </c>
      <c r="Z11900" s="130" t="s">
        <v>404</v>
      </c>
    </row>
    <row r="11901">
      <c r="L11901" s="116"/>
      <c r="M11901" s="116"/>
      <c r="N11901" s="116"/>
      <c r="O11901" s="116"/>
      <c r="T11901" s="103"/>
      <c r="Y11901" s="130" t="s">
        <v>69</v>
      </c>
      <c r="Z11901" s="130" t="s">
        <v>468</v>
      </c>
    </row>
    <row r="11902">
      <c r="L11902" s="116"/>
      <c r="M11902" s="116"/>
      <c r="N11902" s="116"/>
      <c r="O11902" s="116"/>
      <c r="T11902" s="103"/>
      <c r="Y11902" s="130" t="s">
        <v>243</v>
      </c>
      <c r="Z11902" s="130" t="s">
        <v>486</v>
      </c>
    </row>
    <row r="11903">
      <c r="L11903" s="116"/>
      <c r="M11903" s="116"/>
      <c r="N11903" s="116"/>
      <c r="O11903" s="116"/>
      <c r="T11903" s="103"/>
      <c r="Y11903" s="130" t="s">
        <v>101</v>
      </c>
      <c r="Z11903" s="130" t="s">
        <v>374</v>
      </c>
    </row>
    <row r="11904">
      <c r="L11904" s="116"/>
      <c r="M11904" s="116"/>
      <c r="N11904" s="116"/>
      <c r="O11904" s="116"/>
      <c r="T11904" s="103"/>
      <c r="Y11904" s="130" t="s">
        <v>133</v>
      </c>
      <c r="Z11904" s="130" t="s">
        <v>392</v>
      </c>
    </row>
    <row r="11905">
      <c r="L11905" s="116"/>
      <c r="M11905" s="116"/>
      <c r="N11905" s="116"/>
      <c r="O11905" s="116"/>
      <c r="T11905" s="103"/>
      <c r="Y11905" s="130" t="s">
        <v>137</v>
      </c>
      <c r="Z11905" s="130" t="s">
        <v>392</v>
      </c>
    </row>
    <row r="11906">
      <c r="L11906" s="116"/>
      <c r="M11906" s="116"/>
      <c r="N11906" s="116"/>
      <c r="O11906" s="116"/>
      <c r="T11906" s="103"/>
      <c r="Y11906" s="130" t="s">
        <v>139</v>
      </c>
      <c r="Z11906" s="130" t="s">
        <v>427</v>
      </c>
    </row>
    <row r="11907">
      <c r="L11907" s="116"/>
      <c r="M11907" s="116"/>
      <c r="N11907" s="116"/>
      <c r="O11907" s="116"/>
      <c r="T11907" s="103"/>
      <c r="Y11907" s="130" t="s">
        <v>81</v>
      </c>
      <c r="Z11907" s="130" t="s">
        <v>413</v>
      </c>
    </row>
    <row r="11908">
      <c r="L11908" s="116"/>
      <c r="M11908" s="116"/>
      <c r="N11908" s="116"/>
      <c r="O11908" s="116"/>
      <c r="T11908" s="103"/>
      <c r="Y11908" s="130" t="s">
        <v>97</v>
      </c>
      <c r="Z11908" s="130" t="s">
        <v>471</v>
      </c>
    </row>
    <row r="11909">
      <c r="L11909" s="116"/>
      <c r="M11909" s="116"/>
      <c r="N11909" s="116"/>
      <c r="O11909" s="116"/>
      <c r="T11909" s="103"/>
      <c r="Y11909" s="130" t="s">
        <v>123</v>
      </c>
      <c r="Z11909" s="130" t="s">
        <v>480</v>
      </c>
    </row>
    <row r="11910">
      <c r="L11910" s="116"/>
      <c r="M11910" s="116"/>
      <c r="N11910" s="116"/>
      <c r="O11910" s="116"/>
      <c r="T11910" s="103"/>
      <c r="Y11910" s="130" t="s">
        <v>115</v>
      </c>
      <c r="Z11910" s="130" t="s">
        <v>379</v>
      </c>
    </row>
    <row r="11911">
      <c r="L11911" s="116"/>
      <c r="M11911" s="116"/>
      <c r="N11911" s="116"/>
      <c r="O11911" s="116"/>
      <c r="T11911" s="103"/>
      <c r="Y11911" s="130" t="s">
        <v>91</v>
      </c>
      <c r="Z11911" s="130" t="s">
        <v>483</v>
      </c>
    </row>
    <row r="11912">
      <c r="L11912" s="116"/>
      <c r="M11912" s="116"/>
      <c r="N11912" s="116"/>
      <c r="O11912" s="116"/>
      <c r="T11912" s="103"/>
      <c r="Y11912" s="130" t="s">
        <v>249</v>
      </c>
      <c r="Z11912" s="130" t="s">
        <v>447</v>
      </c>
    </row>
    <row r="11913">
      <c r="L11913" s="116"/>
      <c r="M11913" s="116"/>
      <c r="N11913" s="116"/>
      <c r="O11913" s="116"/>
      <c r="T11913" s="103"/>
      <c r="Y11913" s="130" t="s">
        <v>582</v>
      </c>
      <c r="Z11913" s="130" t="s">
        <v>451</v>
      </c>
    </row>
    <row r="11914">
      <c r="L11914" s="116"/>
      <c r="M11914" s="116"/>
      <c r="N11914" s="116"/>
      <c r="O11914" s="116"/>
      <c r="T11914" s="103"/>
      <c r="Y11914" s="130" t="s">
        <v>99</v>
      </c>
      <c r="Z11914" s="130" t="s">
        <v>414</v>
      </c>
    </row>
    <row r="11915">
      <c r="L11915" s="116"/>
      <c r="M11915" s="116"/>
      <c r="N11915" s="116"/>
      <c r="O11915" s="116"/>
      <c r="T11915" s="103"/>
      <c r="Y11915" s="130" t="s">
        <v>255</v>
      </c>
      <c r="Z11915" s="130" t="s">
        <v>425</v>
      </c>
    </row>
    <row r="11916">
      <c r="L11916" s="116"/>
      <c r="M11916" s="116"/>
      <c r="N11916" s="116"/>
      <c r="O11916" s="116"/>
      <c r="T11916" s="103"/>
      <c r="Y11916" s="130" t="s">
        <v>103</v>
      </c>
      <c r="Z11916" s="130" t="s">
        <v>464</v>
      </c>
    </row>
    <row r="11917">
      <c r="L11917" s="116"/>
      <c r="M11917" s="116"/>
      <c r="N11917" s="116"/>
      <c r="O11917" s="116"/>
      <c r="T11917" s="103"/>
      <c r="Y11917" s="130" t="s">
        <v>75</v>
      </c>
      <c r="Z11917" s="130" t="s">
        <v>398</v>
      </c>
    </row>
    <row r="11918">
      <c r="L11918" s="116"/>
      <c r="M11918" s="116"/>
      <c r="N11918" s="116"/>
      <c r="O11918" s="116"/>
      <c r="T11918" s="103"/>
      <c r="Y11918" s="130" t="s">
        <v>131</v>
      </c>
      <c r="Z11918" s="130" t="s">
        <v>432</v>
      </c>
    </row>
    <row r="11919">
      <c r="L11919" s="116"/>
      <c r="M11919" s="116"/>
      <c r="N11919" s="116"/>
      <c r="O11919" s="116"/>
      <c r="T11919" s="103"/>
      <c r="Y11919" s="130" t="s">
        <v>193</v>
      </c>
      <c r="Z11919" s="130" t="s">
        <v>490</v>
      </c>
    </row>
    <row r="11920">
      <c r="L11920" s="116"/>
      <c r="M11920" s="116"/>
      <c r="N11920" s="116"/>
      <c r="O11920" s="116"/>
      <c r="T11920" s="103"/>
      <c r="Y11920" s="130" t="s">
        <v>129</v>
      </c>
      <c r="Z11920" s="130" t="s">
        <v>372</v>
      </c>
    </row>
    <row r="11921">
      <c r="L11921" s="116"/>
      <c r="M11921" s="116"/>
      <c r="N11921" s="116"/>
      <c r="O11921" s="116"/>
      <c r="T11921" s="103"/>
      <c r="Y11921" s="130" t="s">
        <v>89</v>
      </c>
      <c r="Z11921" s="130" t="s">
        <v>417</v>
      </c>
    </row>
    <row r="11922">
      <c r="L11922" s="116"/>
      <c r="M11922" s="116"/>
      <c r="N11922" s="116"/>
      <c r="O11922" s="116"/>
      <c r="T11922" s="103"/>
      <c r="Y11922" s="130" t="s">
        <v>205</v>
      </c>
      <c r="Z11922" s="130" t="s">
        <v>372</v>
      </c>
    </row>
    <row r="11923">
      <c r="L11923" s="116"/>
      <c r="M11923" s="116"/>
      <c r="N11923" s="116"/>
      <c r="O11923" s="116"/>
      <c r="T11923" s="103"/>
      <c r="Y11923" s="130" t="s">
        <v>60</v>
      </c>
      <c r="Z11923" s="130" t="s">
        <v>417</v>
      </c>
    </row>
    <row r="11924">
      <c r="L11924" s="116"/>
      <c r="M11924" s="116"/>
      <c r="N11924" s="116"/>
      <c r="O11924" s="116"/>
      <c r="T11924" s="103"/>
      <c r="Y11924" s="130" t="s">
        <v>135</v>
      </c>
      <c r="Z11924" s="130" t="s">
        <v>459</v>
      </c>
    </row>
    <row r="11925">
      <c r="L11925" s="116"/>
      <c r="M11925" s="116"/>
      <c r="N11925" s="116"/>
      <c r="O11925" s="116"/>
      <c r="T11925" s="103"/>
      <c r="Y11925" s="130" t="s">
        <v>207</v>
      </c>
      <c r="Z11925" s="130" t="s">
        <v>372</v>
      </c>
    </row>
    <row r="11926">
      <c r="L11926" s="116"/>
      <c r="M11926" s="116"/>
      <c r="N11926" s="116"/>
      <c r="O11926" s="116"/>
      <c r="T11926" s="103"/>
      <c r="Y11926" s="130" t="s">
        <v>179</v>
      </c>
      <c r="Z11926" s="130" t="s">
        <v>490</v>
      </c>
    </row>
    <row r="11927">
      <c r="L11927" s="116"/>
      <c r="M11927" s="116"/>
      <c r="N11927" s="116"/>
      <c r="O11927" s="116"/>
      <c r="T11927" s="103"/>
      <c r="Y11927" s="130" t="s">
        <v>183</v>
      </c>
      <c r="Z11927" s="130" t="s">
        <v>490</v>
      </c>
    </row>
    <row r="11928">
      <c r="L11928" s="116"/>
      <c r="M11928" s="116"/>
      <c r="N11928" s="116"/>
      <c r="O11928" s="116"/>
      <c r="T11928" s="103"/>
      <c r="Y11928" s="130" t="s">
        <v>211</v>
      </c>
      <c r="Z11928" s="130" t="s">
        <v>492</v>
      </c>
    </row>
    <row r="11929">
      <c r="L11929" s="116"/>
      <c r="M11929" s="116"/>
      <c r="N11929" s="116"/>
      <c r="O11929" s="116"/>
      <c r="T11929" s="103"/>
      <c r="Y11929" s="130" t="s">
        <v>109</v>
      </c>
      <c r="Z11929" s="130" t="s">
        <v>490</v>
      </c>
    </row>
    <row r="11930">
      <c r="L11930" s="116"/>
      <c r="M11930" s="116"/>
      <c r="N11930" s="116"/>
      <c r="O11930" s="116"/>
      <c r="T11930" s="103"/>
      <c r="Y11930" s="130" t="s">
        <v>77</v>
      </c>
      <c r="Z11930" s="130" t="s">
        <v>427</v>
      </c>
    </row>
    <row r="11931">
      <c r="L11931" s="116"/>
      <c r="M11931" s="116"/>
      <c r="N11931" s="116"/>
      <c r="O11931" s="116"/>
      <c r="T11931" s="103"/>
      <c r="Y11931" s="130" t="s">
        <v>629</v>
      </c>
      <c r="Z11931" s="130" t="s">
        <v>455</v>
      </c>
    </row>
    <row r="11932">
      <c r="L11932" s="116"/>
      <c r="M11932" s="116"/>
      <c r="N11932" s="116"/>
      <c r="O11932" s="116"/>
      <c r="T11932" s="103"/>
      <c r="Y11932" s="130" t="s">
        <v>163</v>
      </c>
      <c r="Z11932" s="130" t="s">
        <v>372</v>
      </c>
    </row>
    <row r="11933">
      <c r="L11933" s="116"/>
      <c r="M11933" s="116"/>
      <c r="N11933" s="116"/>
      <c r="O11933" s="116"/>
      <c r="T11933" s="103"/>
      <c r="Y11933" s="130" t="s">
        <v>111</v>
      </c>
      <c r="Z11933" s="130" t="s">
        <v>372</v>
      </c>
    </row>
    <row r="11934">
      <c r="L11934" s="116"/>
      <c r="M11934" s="116"/>
      <c r="N11934" s="116"/>
      <c r="O11934" s="116"/>
      <c r="T11934" s="103"/>
      <c r="Y11934" s="130" t="s">
        <v>127</v>
      </c>
      <c r="Z11934" s="130" t="s">
        <v>372</v>
      </c>
    </row>
    <row r="11935">
      <c r="L11935" s="116"/>
      <c r="M11935" s="116"/>
      <c r="N11935" s="116"/>
      <c r="O11935" s="116"/>
      <c r="T11935" s="103"/>
      <c r="Y11935" s="130" t="s">
        <v>191</v>
      </c>
      <c r="Z11935" s="130" t="s">
        <v>384</v>
      </c>
    </row>
    <row r="11936">
      <c r="L11936" s="116"/>
      <c r="M11936" s="116"/>
      <c r="N11936" s="116"/>
      <c r="O11936" s="116"/>
      <c r="T11936" s="103"/>
      <c r="Y11936" s="130" t="s">
        <v>609</v>
      </c>
      <c r="Z11936" s="130" t="s">
        <v>492</v>
      </c>
    </row>
    <row r="11937">
      <c r="L11937" s="116"/>
      <c r="M11937" s="116"/>
      <c r="N11937" s="116"/>
      <c r="O11937" s="116"/>
      <c r="T11937" s="103"/>
      <c r="Y11937" s="130" t="s">
        <v>167</v>
      </c>
      <c r="Z11937" s="130" t="s">
        <v>372</v>
      </c>
    </row>
    <row r="11938">
      <c r="L11938" s="116"/>
      <c r="M11938" s="116"/>
      <c r="N11938" s="116"/>
      <c r="O11938" s="116"/>
      <c r="T11938" s="103"/>
      <c r="Y11938" s="130" t="s">
        <v>221</v>
      </c>
      <c r="Z11938" s="130" t="s">
        <v>490</v>
      </c>
    </row>
    <row r="11939">
      <c r="L11939" s="116"/>
      <c r="M11939" s="116"/>
      <c r="N11939" s="116"/>
      <c r="O11939" s="116"/>
      <c r="T11939" s="103"/>
      <c r="Y11939" s="130" t="s">
        <v>87</v>
      </c>
      <c r="Z11939" s="130" t="s">
        <v>439</v>
      </c>
    </row>
    <row r="11940">
      <c r="L11940" s="116"/>
      <c r="M11940" s="116"/>
      <c r="N11940" s="116"/>
      <c r="O11940" s="116"/>
      <c r="T11940" s="103"/>
      <c r="Y11940" s="130" t="s">
        <v>157</v>
      </c>
      <c r="Z11940" s="130" t="s">
        <v>372</v>
      </c>
    </row>
    <row r="11941">
      <c r="L11941" s="116"/>
      <c r="M11941" s="116"/>
      <c r="N11941" s="116"/>
      <c r="O11941" s="116"/>
      <c r="T11941" s="103"/>
      <c r="Y11941" s="130" t="s">
        <v>125</v>
      </c>
      <c r="Z11941" s="130" t="s">
        <v>367</v>
      </c>
    </row>
    <row r="11942">
      <c r="L11942" s="116"/>
      <c r="M11942" s="116"/>
      <c r="N11942" s="116"/>
      <c r="O11942" s="116"/>
      <c r="T11942" s="103"/>
      <c r="Y11942" s="130" t="s">
        <v>83</v>
      </c>
      <c r="Z11942" s="130" t="s">
        <v>427</v>
      </c>
    </row>
    <row r="11943">
      <c r="L11943" s="116"/>
      <c r="M11943" s="116"/>
      <c r="N11943" s="116"/>
      <c r="O11943" s="116"/>
      <c r="T11943" s="103"/>
      <c r="Y11943" s="130" t="s">
        <v>187</v>
      </c>
      <c r="Z11943" s="130" t="s">
        <v>490</v>
      </c>
    </row>
    <row r="11944">
      <c r="L11944" s="116"/>
      <c r="M11944" s="116"/>
      <c r="N11944" s="116"/>
      <c r="O11944" s="116"/>
      <c r="T11944" s="103"/>
      <c r="Y11944" s="130" t="s">
        <v>121</v>
      </c>
      <c r="Z11944" s="130" t="s">
        <v>367</v>
      </c>
    </row>
    <row r="11945">
      <c r="L11945" s="116"/>
      <c r="M11945" s="116"/>
      <c r="N11945" s="116"/>
      <c r="O11945" s="116"/>
      <c r="T11945" s="103"/>
      <c r="Y11945" s="130" t="s">
        <v>65</v>
      </c>
      <c r="Z11945" s="130" t="s">
        <v>417</v>
      </c>
    </row>
    <row r="11946">
      <c r="L11946" s="116"/>
      <c r="M11946" s="116"/>
      <c r="N11946" s="116"/>
      <c r="O11946" s="116"/>
      <c r="T11946" s="103"/>
      <c r="Y11946" s="130" t="s">
        <v>611</v>
      </c>
      <c r="Z11946" s="130" t="s">
        <v>404</v>
      </c>
    </row>
    <row r="11947">
      <c r="L11947" s="116"/>
      <c r="M11947" s="116"/>
      <c r="N11947" s="116"/>
      <c r="O11947" s="116"/>
      <c r="T11947" s="103"/>
      <c r="Y11947" s="130" t="s">
        <v>69</v>
      </c>
      <c r="Z11947" s="130" t="s">
        <v>468</v>
      </c>
    </row>
    <row r="11948">
      <c r="L11948" s="116"/>
      <c r="M11948" s="116"/>
      <c r="N11948" s="116"/>
      <c r="O11948" s="116"/>
      <c r="T11948" s="103"/>
      <c r="Y11948" s="130" t="s">
        <v>243</v>
      </c>
      <c r="Z11948" s="130" t="s">
        <v>486</v>
      </c>
    </row>
    <row r="11949">
      <c r="L11949" s="116"/>
      <c r="M11949" s="116"/>
      <c r="N11949" s="116"/>
      <c r="O11949" s="116"/>
      <c r="T11949" s="103"/>
      <c r="Y11949" s="130" t="s">
        <v>101</v>
      </c>
      <c r="Z11949" s="130" t="s">
        <v>374</v>
      </c>
    </row>
    <row r="11950">
      <c r="L11950" s="116"/>
      <c r="M11950" s="116"/>
      <c r="N11950" s="116"/>
      <c r="O11950" s="116"/>
      <c r="T11950" s="103"/>
      <c r="Y11950" s="130" t="s">
        <v>133</v>
      </c>
      <c r="Z11950" s="130" t="s">
        <v>392</v>
      </c>
    </row>
    <row r="11951">
      <c r="L11951" s="116"/>
      <c r="M11951" s="116"/>
      <c r="N11951" s="116"/>
      <c r="O11951" s="116"/>
      <c r="T11951" s="103"/>
      <c r="Y11951" s="130" t="s">
        <v>137</v>
      </c>
      <c r="Z11951" s="130" t="s">
        <v>392</v>
      </c>
    </row>
    <row r="11952">
      <c r="L11952" s="116"/>
      <c r="M11952" s="116"/>
      <c r="N11952" s="116"/>
      <c r="O11952" s="116"/>
      <c r="T11952" s="103"/>
      <c r="Y11952" s="130" t="s">
        <v>139</v>
      </c>
      <c r="Z11952" s="130" t="s">
        <v>427</v>
      </c>
    </row>
    <row r="11953">
      <c r="L11953" s="116"/>
      <c r="M11953" s="116"/>
      <c r="N11953" s="116"/>
      <c r="O11953" s="116"/>
      <c r="T11953" s="103"/>
      <c r="Y11953" s="130" t="s">
        <v>81</v>
      </c>
      <c r="Z11953" s="130" t="s">
        <v>413</v>
      </c>
    </row>
    <row r="11954">
      <c r="L11954" s="116"/>
      <c r="M11954" s="116"/>
      <c r="N11954" s="116"/>
      <c r="O11954" s="116"/>
      <c r="T11954" s="103"/>
      <c r="Y11954" s="130" t="s">
        <v>97</v>
      </c>
      <c r="Z11954" s="130" t="s">
        <v>471</v>
      </c>
    </row>
    <row r="11955">
      <c r="L11955" s="116"/>
      <c r="M11955" s="116"/>
      <c r="N11955" s="116"/>
      <c r="O11955" s="116"/>
      <c r="T11955" s="103"/>
      <c r="Y11955" s="130" t="s">
        <v>123</v>
      </c>
      <c r="Z11955" s="130" t="s">
        <v>480</v>
      </c>
    </row>
    <row r="11956">
      <c r="L11956" s="116"/>
      <c r="M11956" s="116"/>
      <c r="N11956" s="116"/>
      <c r="O11956" s="116"/>
      <c r="T11956" s="103"/>
      <c r="Y11956" s="130" t="s">
        <v>115</v>
      </c>
      <c r="Z11956" s="130" t="s">
        <v>379</v>
      </c>
    </row>
    <row r="11957">
      <c r="L11957" s="116"/>
      <c r="M11957" s="116"/>
      <c r="N11957" s="116"/>
      <c r="O11957" s="116"/>
      <c r="T11957" s="103"/>
      <c r="Y11957" s="130" t="s">
        <v>91</v>
      </c>
      <c r="Z11957" s="130" t="s">
        <v>483</v>
      </c>
    </row>
    <row r="11958">
      <c r="L11958" s="116"/>
      <c r="M11958" s="116"/>
      <c r="N11958" s="116"/>
      <c r="O11958" s="116"/>
      <c r="T11958" s="103"/>
      <c r="Y11958" s="130" t="s">
        <v>249</v>
      </c>
      <c r="Z11958" s="130" t="s">
        <v>447</v>
      </c>
    </row>
    <row r="11959">
      <c r="L11959" s="116"/>
      <c r="M11959" s="116"/>
      <c r="N11959" s="116"/>
      <c r="O11959" s="116"/>
      <c r="T11959" s="103"/>
      <c r="Y11959" s="130" t="s">
        <v>582</v>
      </c>
      <c r="Z11959" s="130" t="s">
        <v>451</v>
      </c>
    </row>
    <row r="11960">
      <c r="L11960" s="116"/>
      <c r="M11960" s="116"/>
      <c r="N11960" s="116"/>
      <c r="O11960" s="116"/>
      <c r="T11960" s="103"/>
      <c r="Y11960" s="130" t="s">
        <v>99</v>
      </c>
      <c r="Z11960" s="130" t="s">
        <v>414</v>
      </c>
    </row>
    <row r="11961">
      <c r="L11961" s="116"/>
      <c r="M11961" s="116"/>
      <c r="N11961" s="116"/>
      <c r="O11961" s="116"/>
      <c r="T11961" s="103"/>
      <c r="Y11961" s="130" t="s">
        <v>255</v>
      </c>
      <c r="Z11961" s="130" t="s">
        <v>425</v>
      </c>
    </row>
    <row r="11962">
      <c r="L11962" s="116"/>
      <c r="M11962" s="116"/>
      <c r="N11962" s="116"/>
      <c r="O11962" s="116"/>
      <c r="T11962" s="103"/>
      <c r="Y11962" s="130" t="s">
        <v>103</v>
      </c>
      <c r="Z11962" s="130" t="s">
        <v>464</v>
      </c>
    </row>
    <row r="11963">
      <c r="L11963" s="116"/>
      <c r="M11963" s="116"/>
      <c r="N11963" s="116"/>
      <c r="O11963" s="116"/>
      <c r="T11963" s="103"/>
      <c r="Y11963" s="130" t="s">
        <v>75</v>
      </c>
      <c r="Z11963" s="130" t="s">
        <v>398</v>
      </c>
    </row>
    <row r="11964">
      <c r="L11964" s="116"/>
      <c r="M11964" s="116"/>
      <c r="N11964" s="116"/>
      <c r="O11964" s="116"/>
      <c r="T11964" s="103"/>
      <c r="Y11964" s="130" t="s">
        <v>131</v>
      </c>
      <c r="Z11964" s="130" t="s">
        <v>432</v>
      </c>
    </row>
    <row r="11965">
      <c r="L11965" s="116"/>
      <c r="M11965" s="116"/>
      <c r="N11965" s="116"/>
      <c r="O11965" s="116"/>
      <c r="T11965" s="103"/>
      <c r="Y11965" s="130" t="s">
        <v>129</v>
      </c>
      <c r="Z11965" s="130" t="s">
        <v>372</v>
      </c>
    </row>
    <row r="11966">
      <c r="L11966" s="116"/>
      <c r="M11966" s="116"/>
      <c r="N11966" s="116"/>
      <c r="O11966" s="116"/>
      <c r="T11966" s="103"/>
      <c r="Y11966" s="130" t="s">
        <v>89</v>
      </c>
      <c r="Z11966" s="130" t="s">
        <v>417</v>
      </c>
    </row>
    <row r="11967">
      <c r="L11967" s="116"/>
      <c r="M11967" s="116"/>
      <c r="N11967" s="116"/>
      <c r="O11967" s="116"/>
      <c r="T11967" s="103"/>
      <c r="Y11967" s="130" t="s">
        <v>205</v>
      </c>
      <c r="Z11967" s="130" t="s">
        <v>372</v>
      </c>
    </row>
    <row r="11968">
      <c r="L11968" s="116"/>
      <c r="M11968" s="116"/>
      <c r="N11968" s="116"/>
      <c r="O11968" s="116"/>
      <c r="T11968" s="103"/>
      <c r="Y11968" s="130" t="s">
        <v>60</v>
      </c>
      <c r="Z11968" s="130" t="s">
        <v>417</v>
      </c>
    </row>
    <row r="11969">
      <c r="L11969" s="116"/>
      <c r="M11969" s="116"/>
      <c r="N11969" s="116"/>
      <c r="O11969" s="116"/>
      <c r="T11969" s="103"/>
      <c r="Y11969" s="130" t="s">
        <v>135</v>
      </c>
      <c r="Z11969" s="130" t="s">
        <v>459</v>
      </c>
    </row>
    <row r="11970">
      <c r="L11970" s="116"/>
      <c r="M11970" s="116"/>
      <c r="N11970" s="116"/>
      <c r="O11970" s="116"/>
      <c r="T11970" s="103"/>
      <c r="Y11970" s="130" t="s">
        <v>207</v>
      </c>
      <c r="Z11970" s="130" t="s">
        <v>372</v>
      </c>
    </row>
    <row r="11971">
      <c r="L11971" s="116"/>
      <c r="M11971" s="116"/>
      <c r="N11971" s="116"/>
      <c r="O11971" s="116"/>
      <c r="T11971" s="103"/>
      <c r="Y11971" s="130" t="s">
        <v>183</v>
      </c>
      <c r="Z11971" s="130" t="s">
        <v>490</v>
      </c>
    </row>
    <row r="11972">
      <c r="L11972" s="116"/>
      <c r="M11972" s="116"/>
      <c r="N11972" s="116"/>
      <c r="O11972" s="116"/>
      <c r="T11972" s="103"/>
      <c r="Y11972" s="130" t="s">
        <v>211</v>
      </c>
      <c r="Z11972" s="130" t="s">
        <v>492</v>
      </c>
    </row>
    <row r="11973">
      <c r="L11973" s="116"/>
      <c r="M11973" s="116"/>
      <c r="N11973" s="116"/>
      <c r="O11973" s="116"/>
      <c r="T11973" s="103"/>
      <c r="Y11973" s="130" t="s">
        <v>109</v>
      </c>
      <c r="Z11973" s="130" t="s">
        <v>490</v>
      </c>
    </row>
    <row r="11974">
      <c r="L11974" s="116"/>
      <c r="M11974" s="116"/>
      <c r="N11974" s="116"/>
      <c r="O11974" s="116"/>
      <c r="T11974" s="103"/>
      <c r="Y11974" s="130" t="s">
        <v>77</v>
      </c>
      <c r="Z11974" s="130" t="s">
        <v>427</v>
      </c>
    </row>
    <row r="11975">
      <c r="L11975" s="116"/>
      <c r="M11975" s="116"/>
      <c r="N11975" s="116"/>
      <c r="O11975" s="116"/>
      <c r="T11975" s="103"/>
      <c r="Y11975" s="130" t="s">
        <v>629</v>
      </c>
      <c r="Z11975" s="130" t="s">
        <v>455</v>
      </c>
    </row>
    <row r="11976">
      <c r="L11976" s="116"/>
      <c r="M11976" s="116"/>
      <c r="N11976" s="116"/>
      <c r="O11976" s="116"/>
      <c r="T11976" s="103"/>
      <c r="Y11976" s="130" t="s">
        <v>163</v>
      </c>
      <c r="Z11976" s="130" t="s">
        <v>372</v>
      </c>
    </row>
    <row r="11977">
      <c r="L11977" s="116"/>
      <c r="M11977" s="116"/>
      <c r="N11977" s="116"/>
      <c r="O11977" s="116"/>
      <c r="T11977" s="103"/>
      <c r="Y11977" s="130" t="s">
        <v>111</v>
      </c>
      <c r="Z11977" s="130" t="s">
        <v>372</v>
      </c>
    </row>
    <row r="11978">
      <c r="L11978" s="116"/>
      <c r="M11978" s="116"/>
      <c r="N11978" s="116"/>
      <c r="O11978" s="116"/>
      <c r="T11978" s="103"/>
      <c r="Y11978" s="130" t="s">
        <v>127</v>
      </c>
      <c r="Z11978" s="130" t="s">
        <v>372</v>
      </c>
    </row>
    <row r="11979">
      <c r="L11979" s="116"/>
      <c r="M11979" s="116"/>
      <c r="N11979" s="116"/>
      <c r="O11979" s="116"/>
      <c r="T11979" s="103"/>
      <c r="Y11979" s="130" t="s">
        <v>191</v>
      </c>
      <c r="Z11979" s="130" t="s">
        <v>384</v>
      </c>
    </row>
    <row r="11980">
      <c r="L11980" s="116"/>
      <c r="M11980" s="116"/>
      <c r="N11980" s="116"/>
      <c r="O11980" s="116"/>
      <c r="T11980" s="103"/>
      <c r="Y11980" s="130" t="s">
        <v>609</v>
      </c>
      <c r="Z11980" s="130" t="s">
        <v>492</v>
      </c>
    </row>
    <row r="11981">
      <c r="L11981" s="116"/>
      <c r="M11981" s="116"/>
      <c r="N11981" s="116"/>
      <c r="O11981" s="116"/>
      <c r="T11981" s="103"/>
      <c r="Y11981" s="130" t="s">
        <v>167</v>
      </c>
      <c r="Z11981" s="130" t="s">
        <v>372</v>
      </c>
    </row>
    <row r="11982">
      <c r="L11982" s="116"/>
      <c r="M11982" s="116"/>
      <c r="N11982" s="116"/>
      <c r="O11982" s="116"/>
      <c r="T11982" s="103"/>
      <c r="Y11982" s="130" t="s">
        <v>87</v>
      </c>
      <c r="Z11982" s="130" t="s">
        <v>439</v>
      </c>
    </row>
    <row r="11983">
      <c r="L11983" s="116"/>
      <c r="M11983" s="116"/>
      <c r="N11983" s="116"/>
      <c r="O11983" s="116"/>
      <c r="T11983" s="103"/>
      <c r="Y11983" s="130" t="s">
        <v>157</v>
      </c>
      <c r="Z11983" s="130" t="s">
        <v>372</v>
      </c>
    </row>
    <row r="11984">
      <c r="L11984" s="116"/>
      <c r="M11984" s="116"/>
      <c r="N11984" s="116"/>
      <c r="O11984" s="116"/>
      <c r="T11984" s="103"/>
      <c r="Y11984" s="130" t="s">
        <v>125</v>
      </c>
      <c r="Z11984" s="130" t="s">
        <v>367</v>
      </c>
    </row>
    <row r="11985">
      <c r="L11985" s="116"/>
      <c r="M11985" s="116"/>
      <c r="N11985" s="116"/>
      <c r="O11985" s="116"/>
      <c r="T11985" s="103"/>
      <c r="Y11985" s="130" t="s">
        <v>83</v>
      </c>
      <c r="Z11985" s="130" t="s">
        <v>427</v>
      </c>
    </row>
    <row r="11986">
      <c r="L11986" s="116"/>
      <c r="M11986" s="116"/>
      <c r="N11986" s="116"/>
      <c r="O11986" s="116"/>
      <c r="T11986" s="103"/>
      <c r="Y11986" s="130" t="s">
        <v>121</v>
      </c>
      <c r="Z11986" s="130" t="s">
        <v>367</v>
      </c>
    </row>
    <row r="11987">
      <c r="L11987" s="116"/>
      <c r="M11987" s="116"/>
      <c r="N11987" s="116"/>
      <c r="O11987" s="116"/>
      <c r="T11987" s="103"/>
      <c r="Y11987" s="130" t="s">
        <v>65</v>
      </c>
      <c r="Z11987" s="130" t="s">
        <v>417</v>
      </c>
    </row>
    <row r="11988">
      <c r="L11988" s="116"/>
      <c r="M11988" s="116"/>
      <c r="N11988" s="116"/>
      <c r="O11988" s="116"/>
      <c r="T11988" s="103"/>
      <c r="Y11988" s="130" t="s">
        <v>611</v>
      </c>
      <c r="Z11988" s="130" t="s">
        <v>404</v>
      </c>
    </row>
    <row r="11989">
      <c r="L11989" s="116"/>
      <c r="M11989" s="116"/>
      <c r="N11989" s="116"/>
      <c r="O11989" s="116"/>
      <c r="T11989" s="103"/>
      <c r="Y11989" s="130" t="s">
        <v>69</v>
      </c>
      <c r="Z11989" s="130" t="s">
        <v>468</v>
      </c>
    </row>
    <row r="11990">
      <c r="L11990" s="116"/>
      <c r="M11990" s="116"/>
      <c r="N11990" s="116"/>
      <c r="O11990" s="116"/>
      <c r="T11990" s="103"/>
      <c r="Y11990" s="130" t="s">
        <v>243</v>
      </c>
      <c r="Z11990" s="130" t="s">
        <v>486</v>
      </c>
    </row>
    <row r="11991">
      <c r="L11991" s="116"/>
      <c r="M11991" s="116"/>
      <c r="N11991" s="116"/>
      <c r="O11991" s="116"/>
      <c r="T11991" s="103"/>
      <c r="Y11991" s="130" t="s">
        <v>101</v>
      </c>
      <c r="Z11991" s="130" t="s">
        <v>374</v>
      </c>
    </row>
    <row r="11992">
      <c r="L11992" s="116"/>
      <c r="M11992" s="116"/>
      <c r="N11992" s="116"/>
      <c r="O11992" s="116"/>
      <c r="T11992" s="103"/>
      <c r="Y11992" s="130" t="s">
        <v>133</v>
      </c>
      <c r="Z11992" s="130" t="s">
        <v>392</v>
      </c>
    </row>
    <row r="11993">
      <c r="L11993" s="116"/>
      <c r="M11993" s="116"/>
      <c r="N11993" s="116"/>
      <c r="O11993" s="116"/>
      <c r="T11993" s="103"/>
      <c r="Y11993" s="130" t="s">
        <v>137</v>
      </c>
      <c r="Z11993" s="130" t="s">
        <v>392</v>
      </c>
    </row>
    <row r="11994">
      <c r="L11994" s="116"/>
      <c r="M11994" s="116"/>
      <c r="N11994" s="116"/>
      <c r="O11994" s="116"/>
      <c r="T11994" s="103"/>
      <c r="Y11994" s="130" t="s">
        <v>139</v>
      </c>
      <c r="Z11994" s="130" t="s">
        <v>427</v>
      </c>
    </row>
    <row r="11995">
      <c r="L11995" s="116"/>
      <c r="M11995" s="116"/>
      <c r="N11995" s="116"/>
      <c r="O11995" s="116"/>
      <c r="T11995" s="103"/>
      <c r="Y11995" s="130" t="s">
        <v>81</v>
      </c>
      <c r="Z11995" s="130" t="s">
        <v>413</v>
      </c>
    </row>
    <row r="11996">
      <c r="L11996" s="116"/>
      <c r="M11996" s="116"/>
      <c r="N11996" s="116"/>
      <c r="O11996" s="116"/>
      <c r="T11996" s="103"/>
      <c r="Y11996" s="130" t="s">
        <v>97</v>
      </c>
      <c r="Z11996" s="130" t="s">
        <v>471</v>
      </c>
    </row>
    <row r="11997">
      <c r="L11997" s="116"/>
      <c r="M11997" s="116"/>
      <c r="N11997" s="116"/>
      <c r="O11997" s="116"/>
      <c r="T11997" s="103"/>
      <c r="Y11997" s="130" t="s">
        <v>123</v>
      </c>
      <c r="Z11997" s="130" t="s">
        <v>480</v>
      </c>
    </row>
    <row r="11998">
      <c r="L11998" s="116"/>
      <c r="M11998" s="116"/>
      <c r="N11998" s="116"/>
      <c r="O11998" s="116"/>
      <c r="T11998" s="103"/>
      <c r="Y11998" s="130" t="s">
        <v>115</v>
      </c>
      <c r="Z11998" s="130" t="s">
        <v>379</v>
      </c>
    </row>
    <row r="11999">
      <c r="L11999" s="116"/>
      <c r="M11999" s="116"/>
      <c r="N11999" s="116"/>
      <c r="O11999" s="116"/>
      <c r="T11999" s="103"/>
      <c r="Y11999" s="130" t="s">
        <v>91</v>
      </c>
      <c r="Z11999" s="130" t="s">
        <v>483</v>
      </c>
    </row>
    <row r="12000">
      <c r="L12000" s="116"/>
      <c r="M12000" s="116"/>
      <c r="N12000" s="116"/>
      <c r="O12000" s="116"/>
      <c r="T12000" s="103"/>
      <c r="Y12000" s="130" t="s">
        <v>249</v>
      </c>
      <c r="Z12000" s="130" t="s">
        <v>447</v>
      </c>
    </row>
    <row r="12001">
      <c r="L12001" s="116"/>
      <c r="M12001" s="116"/>
      <c r="N12001" s="116"/>
      <c r="O12001" s="116"/>
      <c r="T12001" s="103"/>
      <c r="Y12001" s="130" t="s">
        <v>582</v>
      </c>
      <c r="Z12001" s="130" t="s">
        <v>451</v>
      </c>
    </row>
    <row r="12002">
      <c r="L12002" s="116"/>
      <c r="M12002" s="116"/>
      <c r="N12002" s="116"/>
      <c r="O12002" s="116"/>
      <c r="T12002" s="103"/>
      <c r="Y12002" s="130" t="s">
        <v>99</v>
      </c>
      <c r="Z12002" s="130" t="s">
        <v>414</v>
      </c>
    </row>
    <row r="12003">
      <c r="L12003" s="116"/>
      <c r="M12003" s="116"/>
      <c r="N12003" s="116"/>
      <c r="O12003" s="116"/>
      <c r="T12003" s="103"/>
      <c r="Y12003" s="130" t="s">
        <v>255</v>
      </c>
      <c r="Z12003" s="130" t="s">
        <v>425</v>
      </c>
    </row>
    <row r="12004">
      <c r="L12004" s="116"/>
      <c r="M12004" s="116"/>
      <c r="N12004" s="116"/>
      <c r="O12004" s="116"/>
      <c r="T12004" s="103"/>
      <c r="Y12004" s="130" t="s">
        <v>103</v>
      </c>
      <c r="Z12004" s="130" t="s">
        <v>464</v>
      </c>
    </row>
    <row r="12005">
      <c r="L12005" s="116"/>
      <c r="M12005" s="116"/>
      <c r="N12005" s="116"/>
      <c r="O12005" s="116"/>
      <c r="T12005" s="103"/>
      <c r="Y12005" s="130" t="s">
        <v>75</v>
      </c>
      <c r="Z12005" s="130" t="s">
        <v>398</v>
      </c>
    </row>
    <row r="12006">
      <c r="L12006" s="116"/>
      <c r="M12006" s="116"/>
      <c r="N12006" s="116"/>
      <c r="O12006" s="116"/>
      <c r="T12006" s="103"/>
      <c r="Y12006" s="130" t="s">
        <v>131</v>
      </c>
      <c r="Z12006" s="130" t="s">
        <v>432</v>
      </c>
    </row>
    <row r="12007">
      <c r="L12007" s="116"/>
      <c r="M12007" s="116"/>
      <c r="N12007" s="116"/>
      <c r="O12007" s="116"/>
      <c r="T12007" s="103"/>
      <c r="Y12007" s="130" t="s">
        <v>129</v>
      </c>
      <c r="Z12007" s="130" t="s">
        <v>372</v>
      </c>
    </row>
    <row r="12008">
      <c r="L12008" s="116"/>
      <c r="M12008" s="116"/>
      <c r="N12008" s="116"/>
      <c r="O12008" s="116"/>
      <c r="T12008" s="103"/>
      <c r="Y12008" s="130" t="s">
        <v>89</v>
      </c>
      <c r="Z12008" s="130" t="s">
        <v>417</v>
      </c>
    </row>
    <row r="12009">
      <c r="L12009" s="116"/>
      <c r="M12009" s="116"/>
      <c r="N12009" s="116"/>
      <c r="O12009" s="116"/>
      <c r="T12009" s="103"/>
      <c r="Y12009" s="130" t="s">
        <v>205</v>
      </c>
      <c r="Z12009" s="130" t="s">
        <v>372</v>
      </c>
    </row>
    <row r="12010">
      <c r="L12010" s="116"/>
      <c r="M12010" s="116"/>
      <c r="N12010" s="116"/>
      <c r="O12010" s="116"/>
      <c r="T12010" s="103"/>
      <c r="Y12010" s="130" t="s">
        <v>60</v>
      </c>
      <c r="Z12010" s="130" t="s">
        <v>417</v>
      </c>
    </row>
    <row r="12011">
      <c r="L12011" s="116"/>
      <c r="M12011" s="116"/>
      <c r="N12011" s="116"/>
      <c r="O12011" s="116"/>
      <c r="T12011" s="103"/>
      <c r="Y12011" s="130" t="s">
        <v>135</v>
      </c>
      <c r="Z12011" s="130" t="s">
        <v>459</v>
      </c>
    </row>
    <row r="12012">
      <c r="L12012" s="116"/>
      <c r="M12012" s="116"/>
      <c r="N12012" s="116"/>
      <c r="O12012" s="116"/>
      <c r="T12012" s="103"/>
      <c r="Y12012" s="130" t="s">
        <v>207</v>
      </c>
      <c r="Z12012" s="130" t="s">
        <v>372</v>
      </c>
    </row>
    <row r="12013">
      <c r="L12013" s="116"/>
      <c r="M12013" s="116"/>
      <c r="N12013" s="116"/>
      <c r="O12013" s="116"/>
      <c r="T12013" s="103"/>
      <c r="Y12013" s="130" t="s">
        <v>183</v>
      </c>
      <c r="Z12013" s="130" t="s">
        <v>490</v>
      </c>
    </row>
    <row r="12014">
      <c r="L12014" s="116"/>
      <c r="M12014" s="116"/>
      <c r="N12014" s="116"/>
      <c r="O12014" s="116"/>
      <c r="T12014" s="103"/>
      <c r="Y12014" s="130" t="s">
        <v>211</v>
      </c>
      <c r="Z12014" s="130" t="s">
        <v>492</v>
      </c>
    </row>
    <row r="12015">
      <c r="L12015" s="116"/>
      <c r="M12015" s="116"/>
      <c r="N12015" s="116"/>
      <c r="O12015" s="116"/>
      <c r="T12015" s="103"/>
      <c r="Y12015" s="130" t="s">
        <v>109</v>
      </c>
      <c r="Z12015" s="130" t="s">
        <v>490</v>
      </c>
    </row>
    <row r="12016">
      <c r="L12016" s="116"/>
      <c r="M12016" s="116"/>
      <c r="N12016" s="116"/>
      <c r="O12016" s="116"/>
      <c r="T12016" s="103"/>
      <c r="Y12016" s="130" t="s">
        <v>77</v>
      </c>
      <c r="Z12016" s="130" t="s">
        <v>427</v>
      </c>
    </row>
    <row r="12017">
      <c r="L12017" s="116"/>
      <c r="M12017" s="116"/>
      <c r="N12017" s="116"/>
      <c r="O12017" s="116"/>
      <c r="T12017" s="103"/>
      <c r="Y12017" s="130" t="s">
        <v>629</v>
      </c>
      <c r="Z12017" s="130" t="s">
        <v>455</v>
      </c>
    </row>
    <row r="12018">
      <c r="L12018" s="116"/>
      <c r="M12018" s="116"/>
      <c r="N12018" s="116"/>
      <c r="O12018" s="116"/>
      <c r="T12018" s="103"/>
      <c r="Y12018" s="130" t="s">
        <v>163</v>
      </c>
      <c r="Z12018" s="130" t="s">
        <v>372</v>
      </c>
    </row>
    <row r="12019">
      <c r="L12019" s="116"/>
      <c r="M12019" s="116"/>
      <c r="N12019" s="116"/>
      <c r="O12019" s="116"/>
      <c r="T12019" s="103"/>
      <c r="Y12019" s="130" t="s">
        <v>111</v>
      </c>
      <c r="Z12019" s="130" t="s">
        <v>372</v>
      </c>
    </row>
    <row r="12020">
      <c r="L12020" s="116"/>
      <c r="M12020" s="116"/>
      <c r="N12020" s="116"/>
      <c r="O12020" s="116"/>
      <c r="T12020" s="103"/>
      <c r="Y12020" s="130" t="s">
        <v>127</v>
      </c>
      <c r="Z12020" s="130" t="s">
        <v>372</v>
      </c>
    </row>
    <row r="12021">
      <c r="L12021" s="116"/>
      <c r="M12021" s="116"/>
      <c r="N12021" s="116"/>
      <c r="O12021" s="116"/>
      <c r="T12021" s="103"/>
      <c r="Y12021" s="130" t="s">
        <v>191</v>
      </c>
      <c r="Z12021" s="130" t="s">
        <v>384</v>
      </c>
    </row>
    <row r="12022">
      <c r="L12022" s="116"/>
      <c r="M12022" s="116"/>
      <c r="N12022" s="116"/>
      <c r="O12022" s="116"/>
      <c r="T12022" s="103"/>
      <c r="Y12022" s="130" t="s">
        <v>609</v>
      </c>
      <c r="Z12022" s="130" t="s">
        <v>492</v>
      </c>
    </row>
    <row r="12023">
      <c r="L12023" s="116"/>
      <c r="M12023" s="116"/>
      <c r="N12023" s="116"/>
      <c r="O12023" s="116"/>
      <c r="T12023" s="103"/>
      <c r="Y12023" s="130" t="s">
        <v>167</v>
      </c>
      <c r="Z12023" s="130" t="s">
        <v>372</v>
      </c>
    </row>
    <row r="12024">
      <c r="L12024" s="116"/>
      <c r="M12024" s="116"/>
      <c r="N12024" s="116"/>
      <c r="O12024" s="116"/>
      <c r="T12024" s="103"/>
      <c r="Y12024" s="130" t="s">
        <v>221</v>
      </c>
      <c r="Z12024" s="130" t="s">
        <v>490</v>
      </c>
    </row>
    <row r="12025">
      <c r="L12025" s="116"/>
      <c r="M12025" s="116"/>
      <c r="N12025" s="116"/>
      <c r="O12025" s="116"/>
      <c r="T12025" s="103"/>
      <c r="Y12025" s="130" t="s">
        <v>87</v>
      </c>
      <c r="Z12025" s="130" t="s">
        <v>439</v>
      </c>
    </row>
    <row r="12026">
      <c r="L12026" s="116"/>
      <c r="M12026" s="116"/>
      <c r="N12026" s="116"/>
      <c r="O12026" s="116"/>
      <c r="T12026" s="103"/>
      <c r="Y12026" s="130" t="s">
        <v>157</v>
      </c>
      <c r="Z12026" s="130" t="s">
        <v>372</v>
      </c>
    </row>
    <row r="12027">
      <c r="L12027" s="116"/>
      <c r="M12027" s="116"/>
      <c r="N12027" s="116"/>
      <c r="O12027" s="116"/>
      <c r="T12027" s="103"/>
      <c r="Y12027" s="130" t="s">
        <v>125</v>
      </c>
      <c r="Z12027" s="130" t="s">
        <v>367</v>
      </c>
    </row>
    <row r="12028">
      <c r="L12028" s="116"/>
      <c r="M12028" s="116"/>
      <c r="N12028" s="116"/>
      <c r="O12028" s="116"/>
      <c r="T12028" s="103"/>
      <c r="Y12028" s="130" t="s">
        <v>83</v>
      </c>
      <c r="Z12028" s="130" t="s">
        <v>427</v>
      </c>
    </row>
    <row r="12029">
      <c r="L12029" s="116"/>
      <c r="M12029" s="116"/>
      <c r="N12029" s="116"/>
      <c r="O12029" s="116"/>
      <c r="T12029" s="103"/>
      <c r="Y12029" s="130" t="s">
        <v>121</v>
      </c>
      <c r="Z12029" s="130" t="s">
        <v>367</v>
      </c>
    </row>
    <row r="12030">
      <c r="L12030" s="116"/>
      <c r="M12030" s="116"/>
      <c r="N12030" s="116"/>
      <c r="O12030" s="116"/>
      <c r="T12030" s="103"/>
      <c r="Y12030" s="130" t="s">
        <v>65</v>
      </c>
      <c r="Z12030" s="130" t="s">
        <v>417</v>
      </c>
    </row>
    <row r="12031">
      <c r="L12031" s="116"/>
      <c r="M12031" s="116"/>
      <c r="N12031" s="116"/>
      <c r="O12031" s="116"/>
      <c r="T12031" s="103"/>
      <c r="Y12031" s="130" t="s">
        <v>69</v>
      </c>
      <c r="Z12031" s="130" t="s">
        <v>468</v>
      </c>
    </row>
    <row r="12032">
      <c r="L12032" s="116"/>
      <c r="M12032" s="116"/>
      <c r="N12032" s="116"/>
      <c r="O12032" s="116"/>
      <c r="T12032" s="103"/>
      <c r="Y12032" s="130" t="s">
        <v>243</v>
      </c>
      <c r="Z12032" s="130" t="s">
        <v>486</v>
      </c>
    </row>
    <row r="12033">
      <c r="L12033" s="116"/>
      <c r="M12033" s="116"/>
      <c r="N12033" s="116"/>
      <c r="O12033" s="116"/>
      <c r="T12033" s="103"/>
      <c r="Y12033" s="130" t="s">
        <v>101</v>
      </c>
      <c r="Z12033" s="130" t="s">
        <v>374</v>
      </c>
    </row>
    <row r="12034">
      <c r="L12034" s="116"/>
      <c r="M12034" s="116"/>
      <c r="N12034" s="116"/>
      <c r="O12034" s="116"/>
      <c r="T12034" s="103"/>
      <c r="Y12034" s="130" t="s">
        <v>133</v>
      </c>
      <c r="Z12034" s="130" t="s">
        <v>392</v>
      </c>
    </row>
    <row r="12035">
      <c r="L12035" s="116"/>
      <c r="M12035" s="116"/>
      <c r="N12035" s="116"/>
      <c r="O12035" s="116"/>
      <c r="T12035" s="103"/>
      <c r="Y12035" s="130" t="s">
        <v>137</v>
      </c>
      <c r="Z12035" s="130" t="s">
        <v>392</v>
      </c>
    </row>
    <row r="12036">
      <c r="L12036" s="116"/>
      <c r="M12036" s="116"/>
      <c r="N12036" s="116"/>
      <c r="O12036" s="116"/>
      <c r="T12036" s="103"/>
      <c r="Y12036" s="130" t="s">
        <v>139</v>
      </c>
      <c r="Z12036" s="130" t="s">
        <v>427</v>
      </c>
    </row>
    <row r="12037">
      <c r="L12037" s="116"/>
      <c r="M12037" s="116"/>
      <c r="N12037" s="116"/>
      <c r="O12037" s="116"/>
      <c r="T12037" s="103"/>
      <c r="Y12037" s="130" t="s">
        <v>81</v>
      </c>
      <c r="Z12037" s="130" t="s">
        <v>413</v>
      </c>
    </row>
    <row r="12038">
      <c r="L12038" s="116"/>
      <c r="M12038" s="116"/>
      <c r="N12038" s="116"/>
      <c r="O12038" s="116"/>
      <c r="T12038" s="103"/>
      <c r="Y12038" s="130" t="s">
        <v>97</v>
      </c>
      <c r="Z12038" s="130" t="s">
        <v>471</v>
      </c>
    </row>
    <row r="12039">
      <c r="L12039" s="116"/>
      <c r="M12039" s="116"/>
      <c r="N12039" s="116"/>
      <c r="O12039" s="116"/>
      <c r="T12039" s="103"/>
      <c r="Y12039" s="130" t="s">
        <v>123</v>
      </c>
      <c r="Z12039" s="130" t="s">
        <v>480</v>
      </c>
    </row>
    <row r="12040">
      <c r="L12040" s="116"/>
      <c r="M12040" s="116"/>
      <c r="N12040" s="116"/>
      <c r="O12040" s="116"/>
      <c r="T12040" s="103"/>
      <c r="Y12040" s="130" t="s">
        <v>115</v>
      </c>
      <c r="Z12040" s="130" t="s">
        <v>379</v>
      </c>
    </row>
    <row r="12041">
      <c r="L12041" s="116"/>
      <c r="M12041" s="116"/>
      <c r="N12041" s="116"/>
      <c r="O12041" s="116"/>
      <c r="T12041" s="103"/>
      <c r="Y12041" s="130" t="s">
        <v>91</v>
      </c>
      <c r="Z12041" s="130" t="s">
        <v>483</v>
      </c>
    </row>
    <row r="12042">
      <c r="L12042" s="116"/>
      <c r="M12042" s="116"/>
      <c r="N12042" s="116"/>
      <c r="O12042" s="116"/>
      <c r="T12042" s="103"/>
      <c r="Y12042" s="130" t="s">
        <v>249</v>
      </c>
      <c r="Z12042" s="130" t="s">
        <v>447</v>
      </c>
    </row>
    <row r="12043">
      <c r="L12043" s="116"/>
      <c r="M12043" s="116"/>
      <c r="N12043" s="116"/>
      <c r="O12043" s="116"/>
      <c r="T12043" s="103"/>
      <c r="Y12043" s="130" t="s">
        <v>155</v>
      </c>
      <c r="Z12043" s="130" t="s">
        <v>372</v>
      </c>
    </row>
    <row r="12044">
      <c r="L12044" s="116"/>
      <c r="M12044" s="116"/>
      <c r="N12044" s="116"/>
      <c r="O12044" s="116"/>
      <c r="T12044" s="103"/>
      <c r="Y12044" s="130" t="s">
        <v>582</v>
      </c>
      <c r="Z12044" s="130" t="s">
        <v>451</v>
      </c>
    </row>
    <row r="12045">
      <c r="L12045" s="116"/>
      <c r="M12045" s="116"/>
      <c r="N12045" s="116"/>
      <c r="O12045" s="116"/>
      <c r="T12045" s="103"/>
      <c r="Y12045" s="130" t="s">
        <v>99</v>
      </c>
      <c r="Z12045" s="130" t="s">
        <v>414</v>
      </c>
    </row>
    <row r="12046">
      <c r="L12046" s="116"/>
      <c r="M12046" s="116"/>
      <c r="N12046" s="116"/>
      <c r="O12046" s="116"/>
      <c r="T12046" s="103"/>
      <c r="Y12046" s="130" t="s">
        <v>255</v>
      </c>
      <c r="Z12046" s="130" t="s">
        <v>425</v>
      </c>
    </row>
    <row r="12047">
      <c r="L12047" s="116"/>
      <c r="M12047" s="116"/>
      <c r="N12047" s="116"/>
      <c r="O12047" s="116"/>
      <c r="T12047" s="103"/>
      <c r="Y12047" s="130" t="s">
        <v>103</v>
      </c>
      <c r="Z12047" s="130" t="s">
        <v>464</v>
      </c>
    </row>
    <row r="12048">
      <c r="L12048" s="116"/>
      <c r="M12048" s="116"/>
      <c r="N12048" s="116"/>
      <c r="O12048" s="116"/>
      <c r="T12048" s="103"/>
      <c r="Y12048" s="130" t="s">
        <v>75</v>
      </c>
      <c r="Z12048" s="130" t="s">
        <v>398</v>
      </c>
    </row>
    <row r="12049">
      <c r="L12049" s="116"/>
      <c r="M12049" s="116"/>
      <c r="N12049" s="116"/>
      <c r="O12049" s="116"/>
      <c r="T12049" s="103"/>
      <c r="Y12049" s="130" t="s">
        <v>131</v>
      </c>
      <c r="Z12049" s="130" t="s">
        <v>432</v>
      </c>
    </row>
    <row r="12050">
      <c r="L12050" s="116"/>
      <c r="M12050" s="116"/>
      <c r="N12050" s="116"/>
      <c r="O12050" s="116"/>
      <c r="T12050" s="103"/>
      <c r="Y12050" s="130" t="s">
        <v>193</v>
      </c>
      <c r="Z12050" s="130" t="s">
        <v>490</v>
      </c>
    </row>
    <row r="12051">
      <c r="L12051" s="116"/>
      <c r="M12051" s="116"/>
      <c r="N12051" s="116"/>
      <c r="O12051" s="116"/>
      <c r="T12051" s="103"/>
      <c r="Y12051" s="130" t="s">
        <v>129</v>
      </c>
      <c r="Z12051" s="130" t="s">
        <v>372</v>
      </c>
    </row>
    <row r="12052">
      <c r="L12052" s="116"/>
      <c r="M12052" s="116"/>
      <c r="N12052" s="116"/>
      <c r="O12052" s="116"/>
      <c r="T12052" s="103"/>
      <c r="Y12052" s="130" t="s">
        <v>89</v>
      </c>
      <c r="Z12052" s="130" t="s">
        <v>417</v>
      </c>
    </row>
    <row r="12053">
      <c r="L12053" s="116"/>
      <c r="M12053" s="116"/>
      <c r="N12053" s="116"/>
      <c r="O12053" s="116"/>
      <c r="T12053" s="103"/>
      <c r="Y12053" s="130" t="s">
        <v>205</v>
      </c>
      <c r="Z12053" s="130" t="s">
        <v>372</v>
      </c>
    </row>
    <row r="12054">
      <c r="L12054" s="116"/>
      <c r="M12054" s="116"/>
      <c r="N12054" s="116"/>
      <c r="O12054" s="116"/>
      <c r="T12054" s="103"/>
      <c r="Y12054" s="130" t="s">
        <v>60</v>
      </c>
      <c r="Z12054" s="130" t="s">
        <v>417</v>
      </c>
    </row>
    <row r="12055">
      <c r="L12055" s="116"/>
      <c r="M12055" s="116"/>
      <c r="N12055" s="116"/>
      <c r="O12055" s="116"/>
      <c r="T12055" s="103"/>
      <c r="Y12055" s="130" t="s">
        <v>135</v>
      </c>
      <c r="Z12055" s="130" t="s">
        <v>459</v>
      </c>
    </row>
    <row r="12056">
      <c r="L12056" s="116"/>
      <c r="M12056" s="116"/>
      <c r="N12056" s="116"/>
      <c r="O12056" s="116"/>
      <c r="T12056" s="103"/>
      <c r="Y12056" s="130" t="s">
        <v>207</v>
      </c>
      <c r="Z12056" s="130" t="s">
        <v>372</v>
      </c>
    </row>
    <row r="12057">
      <c r="L12057" s="116"/>
      <c r="M12057" s="116"/>
      <c r="N12057" s="116"/>
      <c r="O12057" s="116"/>
      <c r="T12057" s="103"/>
      <c r="Y12057" s="130" t="s">
        <v>189</v>
      </c>
      <c r="Z12057" s="130" t="s">
        <v>490</v>
      </c>
    </row>
    <row r="12058">
      <c r="L12058" s="116"/>
      <c r="M12058" s="116"/>
      <c r="N12058" s="116"/>
      <c r="O12058" s="116"/>
      <c r="T12058" s="103"/>
      <c r="Y12058" s="130" t="s">
        <v>183</v>
      </c>
      <c r="Z12058" s="130" t="s">
        <v>490</v>
      </c>
    </row>
    <row r="12059">
      <c r="L12059" s="116"/>
      <c r="M12059" s="116"/>
      <c r="N12059" s="116"/>
      <c r="O12059" s="116"/>
      <c r="T12059" s="103"/>
      <c r="Y12059" s="130" t="s">
        <v>211</v>
      </c>
      <c r="Z12059" s="130" t="s">
        <v>492</v>
      </c>
    </row>
    <row r="12060">
      <c r="L12060" s="116"/>
      <c r="M12060" s="116"/>
      <c r="N12060" s="116"/>
      <c r="O12060" s="116"/>
      <c r="T12060" s="103"/>
      <c r="Y12060" s="130" t="s">
        <v>109</v>
      </c>
      <c r="Z12060" s="130" t="s">
        <v>490</v>
      </c>
    </row>
    <row r="12061">
      <c r="L12061" s="116"/>
      <c r="M12061" s="116"/>
      <c r="N12061" s="116"/>
      <c r="O12061" s="116"/>
      <c r="T12061" s="103"/>
      <c r="Y12061" s="130" t="s">
        <v>77</v>
      </c>
      <c r="Z12061" s="130" t="s">
        <v>427</v>
      </c>
    </row>
    <row r="12062">
      <c r="L12062" s="116"/>
      <c r="M12062" s="116"/>
      <c r="N12062" s="116"/>
      <c r="O12062" s="116"/>
      <c r="T12062" s="103"/>
      <c r="Y12062" s="130" t="s">
        <v>629</v>
      </c>
      <c r="Z12062" s="130" t="s">
        <v>455</v>
      </c>
    </row>
    <row r="12063">
      <c r="L12063" s="116"/>
      <c r="M12063" s="116"/>
      <c r="N12063" s="116"/>
      <c r="O12063" s="116"/>
      <c r="T12063" s="103"/>
      <c r="Y12063" s="130" t="s">
        <v>163</v>
      </c>
      <c r="Z12063" s="130" t="s">
        <v>372</v>
      </c>
    </row>
    <row r="12064">
      <c r="L12064" s="116"/>
      <c r="M12064" s="116"/>
      <c r="N12064" s="116"/>
      <c r="O12064" s="116"/>
      <c r="T12064" s="103"/>
      <c r="Y12064" s="130" t="s">
        <v>111</v>
      </c>
      <c r="Z12064" s="130" t="s">
        <v>372</v>
      </c>
    </row>
    <row r="12065">
      <c r="L12065" s="116"/>
      <c r="M12065" s="116"/>
      <c r="N12065" s="116"/>
      <c r="O12065" s="116"/>
      <c r="T12065" s="103"/>
      <c r="Y12065" s="130" t="s">
        <v>127</v>
      </c>
      <c r="Z12065" s="130" t="s">
        <v>372</v>
      </c>
    </row>
    <row r="12066">
      <c r="L12066" s="116"/>
      <c r="M12066" s="116"/>
      <c r="N12066" s="116"/>
      <c r="O12066" s="116"/>
      <c r="T12066" s="103"/>
      <c r="Y12066" s="130" t="s">
        <v>191</v>
      </c>
      <c r="Z12066" s="130" t="s">
        <v>384</v>
      </c>
    </row>
    <row r="12067">
      <c r="L12067" s="116"/>
      <c r="M12067" s="116"/>
      <c r="N12067" s="116"/>
      <c r="O12067" s="116"/>
      <c r="T12067" s="103"/>
      <c r="Y12067" s="130" t="s">
        <v>609</v>
      </c>
      <c r="Z12067" s="130" t="s">
        <v>492</v>
      </c>
    </row>
    <row r="12068">
      <c r="L12068" s="116"/>
      <c r="M12068" s="116"/>
      <c r="N12068" s="116"/>
      <c r="O12068" s="116"/>
      <c r="T12068" s="103"/>
      <c r="Y12068" s="130" t="s">
        <v>167</v>
      </c>
      <c r="Z12068" s="130" t="s">
        <v>372</v>
      </c>
    </row>
    <row r="12069">
      <c r="L12069" s="116"/>
      <c r="M12069" s="116"/>
      <c r="N12069" s="116"/>
      <c r="O12069" s="116"/>
      <c r="T12069" s="103"/>
      <c r="Y12069" s="130" t="s">
        <v>221</v>
      </c>
      <c r="Z12069" s="130" t="s">
        <v>490</v>
      </c>
    </row>
    <row r="12070">
      <c r="L12070" s="116"/>
      <c r="M12070" s="116"/>
      <c r="N12070" s="116"/>
      <c r="O12070" s="116"/>
      <c r="T12070" s="103"/>
      <c r="Y12070" s="130" t="s">
        <v>87</v>
      </c>
      <c r="Z12070" s="130" t="s">
        <v>439</v>
      </c>
    </row>
    <row r="12071">
      <c r="L12071" s="116"/>
      <c r="M12071" s="116"/>
      <c r="N12071" s="116"/>
      <c r="O12071" s="116"/>
      <c r="T12071" s="103"/>
      <c r="Y12071" s="130" t="s">
        <v>157</v>
      </c>
      <c r="Z12071" s="130" t="s">
        <v>372</v>
      </c>
    </row>
    <row r="12072">
      <c r="L12072" s="116"/>
      <c r="M12072" s="116"/>
      <c r="N12072" s="116"/>
      <c r="O12072" s="116"/>
      <c r="T12072" s="103"/>
      <c r="Y12072" s="130" t="s">
        <v>125</v>
      </c>
      <c r="Z12072" s="130" t="s">
        <v>367</v>
      </c>
    </row>
    <row r="12073">
      <c r="L12073" s="116"/>
      <c r="M12073" s="116"/>
      <c r="N12073" s="116"/>
      <c r="O12073" s="116"/>
      <c r="T12073" s="103"/>
      <c r="Y12073" s="130" t="s">
        <v>175</v>
      </c>
      <c r="Z12073" s="130" t="s">
        <v>498</v>
      </c>
    </row>
    <row r="12074">
      <c r="L12074" s="116"/>
      <c r="M12074" s="116"/>
      <c r="N12074" s="116"/>
      <c r="O12074" s="116"/>
      <c r="T12074" s="103"/>
      <c r="Y12074" s="130" t="s">
        <v>83</v>
      </c>
      <c r="Z12074" s="130" t="s">
        <v>427</v>
      </c>
    </row>
    <row r="12075">
      <c r="L12075" s="116"/>
      <c r="M12075" s="116"/>
      <c r="N12075" s="116"/>
      <c r="O12075" s="116"/>
      <c r="T12075" s="103"/>
      <c r="Y12075" s="130" t="s">
        <v>227</v>
      </c>
      <c r="Z12075" s="130" t="s">
        <v>490</v>
      </c>
    </row>
    <row r="12076">
      <c r="L12076" s="116"/>
      <c r="M12076" s="116"/>
      <c r="N12076" s="116"/>
      <c r="O12076" s="116"/>
      <c r="T12076" s="103"/>
      <c r="Y12076" s="130" t="s">
        <v>621</v>
      </c>
      <c r="Z12076" s="130" t="s">
        <v>490</v>
      </c>
    </row>
    <row r="12077">
      <c r="L12077" s="116"/>
      <c r="M12077" s="116"/>
      <c r="N12077" s="116"/>
      <c r="O12077" s="116"/>
      <c r="T12077" s="103"/>
      <c r="Y12077" s="130" t="s">
        <v>121</v>
      </c>
      <c r="Z12077" s="130" t="s">
        <v>367</v>
      </c>
    </row>
    <row r="12078">
      <c r="L12078" s="116"/>
      <c r="M12078" s="116"/>
      <c r="N12078" s="116"/>
      <c r="O12078" s="116"/>
      <c r="T12078" s="103"/>
      <c r="Y12078" s="130" t="s">
        <v>65</v>
      </c>
      <c r="Z12078" s="130" t="s">
        <v>417</v>
      </c>
    </row>
    <row r="12079">
      <c r="L12079" s="116"/>
      <c r="M12079" s="116"/>
      <c r="N12079" s="116"/>
      <c r="O12079" s="116"/>
      <c r="T12079" s="103"/>
      <c r="Y12079" s="130" t="s">
        <v>69</v>
      </c>
      <c r="Z12079" s="130" t="s">
        <v>468</v>
      </c>
    </row>
    <row r="12080">
      <c r="L12080" s="116"/>
      <c r="M12080" s="116"/>
      <c r="N12080" s="116"/>
      <c r="O12080" s="116"/>
      <c r="T12080" s="103"/>
      <c r="Y12080" s="130" t="s">
        <v>243</v>
      </c>
      <c r="Z12080" s="130" t="s">
        <v>486</v>
      </c>
    </row>
    <row r="12081">
      <c r="L12081" s="116"/>
      <c r="M12081" s="116"/>
      <c r="N12081" s="116"/>
      <c r="O12081" s="116"/>
      <c r="T12081" s="103"/>
      <c r="Y12081" s="130" t="s">
        <v>101</v>
      </c>
      <c r="Z12081" s="130" t="s">
        <v>374</v>
      </c>
    </row>
    <row r="12082">
      <c r="L12082" s="116"/>
      <c r="M12082" s="116"/>
      <c r="N12082" s="116"/>
      <c r="O12082" s="116"/>
      <c r="T12082" s="103"/>
      <c r="Y12082" s="130" t="s">
        <v>133</v>
      </c>
      <c r="Z12082" s="130" t="s">
        <v>392</v>
      </c>
    </row>
    <row r="12083">
      <c r="L12083" s="116"/>
      <c r="M12083" s="116"/>
      <c r="N12083" s="116"/>
      <c r="O12083" s="116"/>
      <c r="T12083" s="103"/>
      <c r="Y12083" s="130" t="s">
        <v>137</v>
      </c>
      <c r="Z12083" s="130" t="s">
        <v>392</v>
      </c>
    </row>
    <row r="12084">
      <c r="L12084" s="116"/>
      <c r="M12084" s="116"/>
      <c r="N12084" s="116"/>
      <c r="O12084" s="116"/>
      <c r="T12084" s="103"/>
      <c r="Y12084" s="130" t="s">
        <v>139</v>
      </c>
      <c r="Z12084" s="130" t="s">
        <v>427</v>
      </c>
    </row>
    <row r="12085">
      <c r="L12085" s="116"/>
      <c r="M12085" s="116"/>
      <c r="N12085" s="116"/>
      <c r="O12085" s="116"/>
      <c r="T12085" s="103"/>
      <c r="Y12085" s="130" t="s">
        <v>81</v>
      </c>
      <c r="Z12085" s="130" t="s">
        <v>413</v>
      </c>
    </row>
    <row r="12086">
      <c r="L12086" s="116"/>
      <c r="M12086" s="116"/>
      <c r="N12086" s="116"/>
      <c r="O12086" s="116"/>
      <c r="T12086" s="103"/>
      <c r="Y12086" s="130" t="s">
        <v>97</v>
      </c>
      <c r="Z12086" s="130" t="s">
        <v>471</v>
      </c>
    </row>
    <row r="12087">
      <c r="L12087" s="116"/>
      <c r="M12087" s="116"/>
      <c r="N12087" s="116"/>
      <c r="O12087" s="116"/>
      <c r="T12087" s="103"/>
      <c r="Y12087" s="130" t="s">
        <v>123</v>
      </c>
      <c r="Z12087" s="130" t="s">
        <v>480</v>
      </c>
    </row>
    <row r="12088">
      <c r="L12088" s="116"/>
      <c r="M12088" s="116"/>
      <c r="N12088" s="116"/>
      <c r="O12088" s="116"/>
      <c r="T12088" s="103"/>
      <c r="Y12088" s="130" t="s">
        <v>115</v>
      </c>
      <c r="Z12088" s="130" t="s">
        <v>379</v>
      </c>
    </row>
    <row r="12089">
      <c r="L12089" s="116"/>
      <c r="M12089" s="116"/>
      <c r="N12089" s="116"/>
      <c r="O12089" s="116"/>
      <c r="T12089" s="103"/>
      <c r="Y12089" s="130" t="s">
        <v>91</v>
      </c>
      <c r="Z12089" s="130" t="s">
        <v>483</v>
      </c>
    </row>
    <row r="12090">
      <c r="L12090" s="116"/>
      <c r="M12090" s="116"/>
      <c r="N12090" s="116"/>
      <c r="O12090" s="116"/>
      <c r="T12090" s="103"/>
      <c r="Y12090" s="130" t="s">
        <v>249</v>
      </c>
      <c r="Z12090" s="130" t="s">
        <v>447</v>
      </c>
    </row>
    <row r="12091">
      <c r="L12091" s="116"/>
      <c r="M12091" s="116"/>
      <c r="N12091" s="116"/>
      <c r="O12091" s="116"/>
      <c r="T12091" s="103"/>
      <c r="Y12091" s="130" t="s">
        <v>155</v>
      </c>
      <c r="Z12091" s="130" t="s">
        <v>372</v>
      </c>
    </row>
    <row r="12092">
      <c r="L12092" s="116"/>
      <c r="M12092" s="116"/>
      <c r="N12092" s="116"/>
      <c r="O12092" s="116"/>
      <c r="T12092" s="103"/>
      <c r="Y12092" s="130" t="s">
        <v>582</v>
      </c>
      <c r="Z12092" s="130" t="s">
        <v>451</v>
      </c>
    </row>
    <row r="12093">
      <c r="L12093" s="116"/>
      <c r="M12093" s="116"/>
      <c r="N12093" s="116"/>
      <c r="O12093" s="116"/>
      <c r="T12093" s="103"/>
      <c r="Y12093" s="130" t="s">
        <v>99</v>
      </c>
      <c r="Z12093" s="130" t="s">
        <v>414</v>
      </c>
    </row>
    <row r="12094">
      <c r="L12094" s="116"/>
      <c r="M12094" s="116"/>
      <c r="N12094" s="116"/>
      <c r="O12094" s="116"/>
      <c r="T12094" s="103"/>
      <c r="Y12094" s="130" t="s">
        <v>255</v>
      </c>
      <c r="Z12094" s="130" t="s">
        <v>425</v>
      </c>
    </row>
    <row r="12095">
      <c r="L12095" s="116"/>
      <c r="M12095" s="116"/>
      <c r="N12095" s="116"/>
      <c r="O12095" s="116"/>
      <c r="T12095" s="103"/>
      <c r="Y12095" s="130" t="s">
        <v>103</v>
      </c>
      <c r="Z12095" s="130" t="s">
        <v>464</v>
      </c>
    </row>
    <row r="12096">
      <c r="L12096" s="116"/>
      <c r="M12096" s="116"/>
      <c r="N12096" s="116"/>
      <c r="O12096" s="116"/>
      <c r="T12096" s="103"/>
      <c r="Y12096" s="130" t="s">
        <v>75</v>
      </c>
      <c r="Z12096" s="130" t="s">
        <v>398</v>
      </c>
    </row>
    <row r="12097">
      <c r="L12097" s="116"/>
      <c r="M12097" s="116"/>
      <c r="N12097" s="116"/>
      <c r="O12097" s="116"/>
      <c r="T12097" s="103"/>
      <c r="Y12097" s="130" t="s">
        <v>131</v>
      </c>
      <c r="Z12097" s="130" t="s">
        <v>432</v>
      </c>
    </row>
    <row r="12098">
      <c r="L12098" s="116"/>
      <c r="M12098" s="116"/>
      <c r="N12098" s="116"/>
      <c r="O12098" s="116"/>
      <c r="T12098" s="103"/>
      <c r="Y12098" s="130" t="s">
        <v>193</v>
      </c>
      <c r="Z12098" s="130" t="s">
        <v>490</v>
      </c>
    </row>
    <row r="12099">
      <c r="L12099" s="116"/>
      <c r="M12099" s="116"/>
      <c r="N12099" s="116"/>
      <c r="O12099" s="116"/>
      <c r="T12099" s="103"/>
      <c r="Y12099" s="130" t="s">
        <v>129</v>
      </c>
      <c r="Z12099" s="130" t="s">
        <v>372</v>
      </c>
    </row>
    <row r="12100">
      <c r="L12100" s="116"/>
      <c r="M12100" s="116"/>
      <c r="N12100" s="116"/>
      <c r="O12100" s="116"/>
      <c r="T12100" s="103"/>
      <c r="Y12100" s="130" t="s">
        <v>89</v>
      </c>
      <c r="Z12100" s="130" t="s">
        <v>417</v>
      </c>
    </row>
    <row r="12101">
      <c r="L12101" s="116"/>
      <c r="M12101" s="116"/>
      <c r="N12101" s="116"/>
      <c r="O12101" s="116"/>
      <c r="T12101" s="103"/>
      <c r="Y12101" s="130" t="s">
        <v>205</v>
      </c>
      <c r="Z12101" s="130" t="s">
        <v>372</v>
      </c>
    </row>
    <row r="12102">
      <c r="L12102" s="116"/>
      <c r="M12102" s="116"/>
      <c r="N12102" s="116"/>
      <c r="O12102" s="116"/>
      <c r="T12102" s="103"/>
      <c r="Y12102" s="130" t="s">
        <v>60</v>
      </c>
      <c r="Z12102" s="130" t="s">
        <v>417</v>
      </c>
    </row>
    <row r="12103">
      <c r="L12103" s="116"/>
      <c r="M12103" s="116"/>
      <c r="N12103" s="116"/>
      <c r="O12103" s="116"/>
      <c r="T12103" s="103"/>
      <c r="Y12103" s="130" t="s">
        <v>135</v>
      </c>
      <c r="Z12103" s="130" t="s">
        <v>459</v>
      </c>
    </row>
    <row r="12104">
      <c r="L12104" s="116"/>
      <c r="M12104" s="116"/>
      <c r="N12104" s="116"/>
      <c r="O12104" s="116"/>
      <c r="T12104" s="103"/>
      <c r="Y12104" s="130" t="s">
        <v>207</v>
      </c>
      <c r="Z12104" s="130" t="s">
        <v>372</v>
      </c>
    </row>
    <row r="12105">
      <c r="L12105" s="116"/>
      <c r="M12105" s="116"/>
      <c r="N12105" s="116"/>
      <c r="O12105" s="116"/>
      <c r="T12105" s="103"/>
      <c r="Y12105" s="130" t="s">
        <v>209</v>
      </c>
      <c r="Z12105" s="130" t="s">
        <v>490</v>
      </c>
    </row>
    <row r="12106">
      <c r="L12106" s="116"/>
      <c r="M12106" s="116"/>
      <c r="N12106" s="116"/>
      <c r="O12106" s="116"/>
      <c r="T12106" s="103"/>
      <c r="Y12106" s="130" t="s">
        <v>189</v>
      </c>
      <c r="Z12106" s="130" t="s">
        <v>490</v>
      </c>
    </row>
    <row r="12107">
      <c r="L12107" s="116"/>
      <c r="M12107" s="116"/>
      <c r="N12107" s="116"/>
      <c r="O12107" s="116"/>
      <c r="T12107" s="103"/>
      <c r="Y12107" s="130" t="s">
        <v>183</v>
      </c>
      <c r="Z12107" s="130" t="s">
        <v>490</v>
      </c>
    </row>
    <row r="12108">
      <c r="L12108" s="116"/>
      <c r="M12108" s="116"/>
      <c r="N12108" s="116"/>
      <c r="O12108" s="116"/>
      <c r="T12108" s="103"/>
      <c r="Y12108" s="130" t="s">
        <v>211</v>
      </c>
      <c r="Z12108" s="130" t="s">
        <v>492</v>
      </c>
    </row>
    <row r="12109">
      <c r="L12109" s="116"/>
      <c r="M12109" s="116"/>
      <c r="N12109" s="116"/>
      <c r="O12109" s="116"/>
      <c r="T12109" s="103"/>
      <c r="Y12109" s="130" t="s">
        <v>109</v>
      </c>
      <c r="Z12109" s="130" t="s">
        <v>490</v>
      </c>
    </row>
    <row r="12110">
      <c r="L12110" s="116"/>
      <c r="M12110" s="116"/>
      <c r="N12110" s="116"/>
      <c r="O12110" s="116"/>
      <c r="T12110" s="103"/>
      <c r="Y12110" s="130" t="s">
        <v>77</v>
      </c>
      <c r="Z12110" s="130" t="s">
        <v>427</v>
      </c>
    </row>
    <row r="12111">
      <c r="L12111" s="116"/>
      <c r="M12111" s="116"/>
      <c r="N12111" s="116"/>
      <c r="O12111" s="116"/>
      <c r="T12111" s="103"/>
      <c r="Y12111" s="130" t="s">
        <v>629</v>
      </c>
      <c r="Z12111" s="130" t="s">
        <v>455</v>
      </c>
    </row>
    <row r="12112">
      <c r="L12112" s="116"/>
      <c r="M12112" s="116"/>
      <c r="N12112" s="116"/>
      <c r="O12112" s="116"/>
      <c r="T12112" s="103"/>
      <c r="Y12112" s="130" t="s">
        <v>163</v>
      </c>
      <c r="Z12112" s="130" t="s">
        <v>372</v>
      </c>
    </row>
    <row r="12113">
      <c r="L12113" s="116"/>
      <c r="M12113" s="116"/>
      <c r="N12113" s="116"/>
      <c r="O12113" s="116"/>
      <c r="T12113" s="103"/>
      <c r="Y12113" s="130" t="s">
        <v>111</v>
      </c>
      <c r="Z12113" s="130" t="s">
        <v>372</v>
      </c>
    </row>
    <row r="12114">
      <c r="L12114" s="116"/>
      <c r="M12114" s="116"/>
      <c r="N12114" s="116"/>
      <c r="O12114" s="116"/>
      <c r="T12114" s="103"/>
      <c r="Y12114" s="130" t="s">
        <v>127</v>
      </c>
      <c r="Z12114" s="130" t="s">
        <v>372</v>
      </c>
    </row>
    <row r="12115">
      <c r="L12115" s="116"/>
      <c r="M12115" s="116"/>
      <c r="N12115" s="116"/>
      <c r="O12115" s="116"/>
      <c r="T12115" s="103"/>
      <c r="Y12115" s="130" t="s">
        <v>191</v>
      </c>
      <c r="Z12115" s="130" t="s">
        <v>384</v>
      </c>
    </row>
    <row r="12116">
      <c r="L12116" s="116"/>
      <c r="M12116" s="116"/>
      <c r="N12116" s="116"/>
      <c r="O12116" s="116"/>
      <c r="T12116" s="103"/>
      <c r="Y12116" s="130" t="s">
        <v>213</v>
      </c>
      <c r="Z12116" s="130" t="s">
        <v>492</v>
      </c>
    </row>
    <row r="12117">
      <c r="L12117" s="116"/>
      <c r="M12117" s="116"/>
      <c r="N12117" s="116"/>
      <c r="O12117" s="116"/>
      <c r="T12117" s="103"/>
      <c r="Y12117" s="130" t="s">
        <v>609</v>
      </c>
      <c r="Z12117" s="130" t="s">
        <v>492</v>
      </c>
    </row>
    <row r="12118">
      <c r="L12118" s="116"/>
      <c r="M12118" s="116"/>
      <c r="N12118" s="116"/>
      <c r="O12118" s="116"/>
      <c r="T12118" s="103"/>
      <c r="Y12118" s="130" t="s">
        <v>167</v>
      </c>
      <c r="Z12118" s="130" t="s">
        <v>372</v>
      </c>
    </row>
    <row r="12119">
      <c r="L12119" s="116"/>
      <c r="M12119" s="116"/>
      <c r="N12119" s="116"/>
      <c r="O12119" s="116"/>
      <c r="T12119" s="103"/>
      <c r="Y12119" s="130" t="s">
        <v>221</v>
      </c>
      <c r="Z12119" s="130" t="s">
        <v>490</v>
      </c>
    </row>
    <row r="12120">
      <c r="L12120" s="116"/>
      <c r="M12120" s="116"/>
      <c r="N12120" s="116"/>
      <c r="O12120" s="116"/>
      <c r="T12120" s="103"/>
      <c r="Y12120" s="130" t="s">
        <v>87</v>
      </c>
      <c r="Z12120" s="130" t="s">
        <v>439</v>
      </c>
    </row>
    <row r="12121">
      <c r="L12121" s="116"/>
      <c r="M12121" s="116"/>
      <c r="N12121" s="116"/>
      <c r="O12121" s="116"/>
      <c r="T12121" s="103"/>
      <c r="Y12121" s="130" t="s">
        <v>157</v>
      </c>
      <c r="Z12121" s="130" t="s">
        <v>372</v>
      </c>
    </row>
    <row r="12122">
      <c r="L12122" s="116"/>
      <c r="M12122" s="116"/>
      <c r="N12122" s="116"/>
      <c r="O12122" s="116"/>
      <c r="T12122" s="103"/>
      <c r="Y12122" s="130" t="s">
        <v>125</v>
      </c>
      <c r="Z12122" s="130" t="s">
        <v>367</v>
      </c>
    </row>
    <row r="12123">
      <c r="L12123" s="116"/>
      <c r="M12123" s="116"/>
      <c r="N12123" s="116"/>
      <c r="O12123" s="116"/>
      <c r="T12123" s="103"/>
      <c r="Y12123" s="130" t="s">
        <v>175</v>
      </c>
      <c r="Z12123" s="130" t="s">
        <v>498</v>
      </c>
    </row>
    <row r="12124">
      <c r="L12124" s="116"/>
      <c r="M12124" s="116"/>
      <c r="N12124" s="116"/>
      <c r="O12124" s="116"/>
      <c r="T12124" s="103"/>
      <c r="Y12124" s="130" t="s">
        <v>83</v>
      </c>
      <c r="Z12124" s="130" t="s">
        <v>427</v>
      </c>
    </row>
    <row r="12125">
      <c r="L12125" s="116"/>
      <c r="M12125" s="116"/>
      <c r="N12125" s="116"/>
      <c r="O12125" s="116"/>
      <c r="T12125" s="103"/>
      <c r="Y12125" s="130" t="s">
        <v>187</v>
      </c>
      <c r="Z12125" s="130" t="s">
        <v>490</v>
      </c>
    </row>
    <row r="12126">
      <c r="L12126" s="116"/>
      <c r="M12126" s="116"/>
      <c r="N12126" s="116"/>
      <c r="O12126" s="116"/>
      <c r="T12126" s="103"/>
      <c r="Y12126" s="130" t="s">
        <v>621</v>
      </c>
      <c r="Z12126" s="130" t="s">
        <v>490</v>
      </c>
    </row>
    <row r="12127">
      <c r="L12127" s="116"/>
      <c r="M12127" s="116"/>
      <c r="N12127" s="116"/>
      <c r="O12127" s="116"/>
      <c r="T12127" s="103"/>
      <c r="Y12127" s="130" t="s">
        <v>121</v>
      </c>
      <c r="Z12127" s="130" t="s">
        <v>367</v>
      </c>
    </row>
    <row r="12128">
      <c r="L12128" s="116"/>
      <c r="M12128" s="116"/>
      <c r="N12128" s="116"/>
      <c r="O12128" s="116"/>
      <c r="T12128" s="103"/>
      <c r="Y12128" s="130" t="s">
        <v>65</v>
      </c>
      <c r="Z12128" s="130" t="s">
        <v>417</v>
      </c>
    </row>
    <row r="12129">
      <c r="L12129" s="116"/>
      <c r="M12129" s="116"/>
      <c r="N12129" s="116"/>
      <c r="O12129" s="116"/>
      <c r="T12129" s="103"/>
      <c r="Y12129" s="130" t="s">
        <v>69</v>
      </c>
      <c r="Z12129" s="130" t="s">
        <v>468</v>
      </c>
    </row>
    <row r="12130">
      <c r="L12130" s="116"/>
      <c r="M12130" s="116"/>
      <c r="N12130" s="116"/>
      <c r="O12130" s="116"/>
      <c r="T12130" s="103"/>
      <c r="Y12130" s="130" t="s">
        <v>243</v>
      </c>
      <c r="Z12130" s="130" t="s">
        <v>486</v>
      </c>
    </row>
    <row r="12131">
      <c r="L12131" s="116"/>
      <c r="M12131" s="116"/>
      <c r="N12131" s="116"/>
      <c r="O12131" s="116"/>
      <c r="T12131" s="103"/>
      <c r="Y12131" s="130" t="s">
        <v>101</v>
      </c>
      <c r="Z12131" s="130" t="s">
        <v>374</v>
      </c>
    </row>
    <row r="12132">
      <c r="L12132" s="116"/>
      <c r="M12132" s="116"/>
      <c r="N12132" s="116"/>
      <c r="O12132" s="116"/>
      <c r="T12132" s="103"/>
      <c r="Y12132" s="130" t="s">
        <v>133</v>
      </c>
      <c r="Z12132" s="130" t="s">
        <v>392</v>
      </c>
    </row>
    <row r="12133">
      <c r="L12133" s="116"/>
      <c r="M12133" s="116"/>
      <c r="N12133" s="116"/>
      <c r="O12133" s="116"/>
      <c r="T12133" s="103"/>
      <c r="Y12133" s="130" t="s">
        <v>137</v>
      </c>
      <c r="Z12133" s="130" t="s">
        <v>392</v>
      </c>
    </row>
    <row r="12134">
      <c r="L12134" s="116"/>
      <c r="M12134" s="116"/>
      <c r="N12134" s="116"/>
      <c r="O12134" s="116"/>
      <c r="T12134" s="103"/>
      <c r="Y12134" s="130" t="s">
        <v>139</v>
      </c>
      <c r="Z12134" s="130" t="s">
        <v>427</v>
      </c>
    </row>
    <row r="12135">
      <c r="L12135" s="116"/>
      <c r="M12135" s="116"/>
      <c r="N12135" s="116"/>
      <c r="O12135" s="116"/>
      <c r="T12135" s="103"/>
      <c r="Y12135" s="130" t="s">
        <v>81</v>
      </c>
      <c r="Z12135" s="130" t="s">
        <v>413</v>
      </c>
    </row>
    <row r="12136">
      <c r="L12136" s="116"/>
      <c r="M12136" s="116"/>
      <c r="N12136" s="116"/>
      <c r="O12136" s="116"/>
      <c r="T12136" s="103"/>
      <c r="Y12136" s="130" t="s">
        <v>97</v>
      </c>
      <c r="Z12136" s="130" t="s">
        <v>471</v>
      </c>
    </row>
    <row r="12137">
      <c r="L12137" s="116"/>
      <c r="M12137" s="116"/>
      <c r="N12137" s="116"/>
      <c r="O12137" s="116"/>
      <c r="T12137" s="103"/>
      <c r="Y12137" s="130" t="s">
        <v>123</v>
      </c>
      <c r="Z12137" s="130" t="s">
        <v>480</v>
      </c>
    </row>
    <row r="12138">
      <c r="L12138" s="116"/>
      <c r="M12138" s="116"/>
      <c r="N12138" s="116"/>
      <c r="O12138" s="116"/>
      <c r="T12138" s="103"/>
      <c r="Y12138" s="130" t="s">
        <v>115</v>
      </c>
      <c r="Z12138" s="130" t="s">
        <v>379</v>
      </c>
    </row>
    <row r="12139">
      <c r="L12139" s="116"/>
      <c r="M12139" s="116"/>
      <c r="N12139" s="116"/>
      <c r="O12139" s="116"/>
      <c r="T12139" s="103"/>
      <c r="Y12139" s="130" t="s">
        <v>91</v>
      </c>
      <c r="Z12139" s="130" t="s">
        <v>483</v>
      </c>
    </row>
    <row r="12140">
      <c r="L12140" s="116"/>
      <c r="M12140" s="116"/>
      <c r="N12140" s="116"/>
      <c r="O12140" s="116"/>
      <c r="T12140" s="103"/>
      <c r="Y12140" s="130" t="s">
        <v>249</v>
      </c>
      <c r="Z12140" s="130" t="s">
        <v>447</v>
      </c>
    </row>
    <row r="12141">
      <c r="L12141" s="116"/>
      <c r="M12141" s="116"/>
      <c r="N12141" s="116"/>
      <c r="O12141" s="116"/>
      <c r="T12141" s="103"/>
      <c r="Y12141" s="130" t="s">
        <v>155</v>
      </c>
      <c r="Z12141" s="130" t="s">
        <v>372</v>
      </c>
    </row>
    <row r="12142">
      <c r="L12142" s="116"/>
      <c r="M12142" s="116"/>
      <c r="N12142" s="116"/>
      <c r="O12142" s="116"/>
      <c r="T12142" s="103"/>
      <c r="Y12142" s="130" t="s">
        <v>582</v>
      </c>
      <c r="Z12142" s="130" t="s">
        <v>451</v>
      </c>
    </row>
    <row r="12143">
      <c r="L12143" s="116"/>
      <c r="M12143" s="116"/>
      <c r="N12143" s="116"/>
      <c r="O12143" s="116"/>
      <c r="T12143" s="103"/>
      <c r="Y12143" s="130" t="s">
        <v>99</v>
      </c>
      <c r="Z12143" s="130" t="s">
        <v>414</v>
      </c>
    </row>
    <row r="12144">
      <c r="L12144" s="116"/>
      <c r="M12144" s="116"/>
      <c r="N12144" s="116"/>
      <c r="O12144" s="116"/>
      <c r="T12144" s="103"/>
      <c r="Y12144" s="130" t="s">
        <v>255</v>
      </c>
      <c r="Z12144" s="130" t="s">
        <v>425</v>
      </c>
    </row>
    <row r="12145">
      <c r="L12145" s="116"/>
      <c r="M12145" s="116"/>
      <c r="N12145" s="116"/>
      <c r="O12145" s="116"/>
      <c r="T12145" s="103"/>
      <c r="Y12145" s="130" t="s">
        <v>103</v>
      </c>
      <c r="Z12145" s="130" t="s">
        <v>464</v>
      </c>
    </row>
    <row r="12146">
      <c r="L12146" s="116"/>
      <c r="M12146" s="116"/>
      <c r="N12146" s="116"/>
      <c r="O12146" s="116"/>
      <c r="T12146" s="103"/>
      <c r="Y12146" s="130" t="s">
        <v>75</v>
      </c>
      <c r="Z12146" s="130" t="s">
        <v>398</v>
      </c>
    </row>
    <row r="12147">
      <c r="L12147" s="116"/>
      <c r="M12147" s="116"/>
      <c r="N12147" s="116"/>
      <c r="O12147" s="116"/>
      <c r="T12147" s="103"/>
      <c r="Y12147" s="130" t="s">
        <v>131</v>
      </c>
      <c r="Z12147" s="130" t="s">
        <v>432</v>
      </c>
    </row>
    <row r="12148">
      <c r="L12148" s="116"/>
      <c r="M12148" s="116"/>
      <c r="N12148" s="116"/>
      <c r="O12148" s="116"/>
      <c r="T12148" s="103"/>
      <c r="Y12148" s="130" t="s">
        <v>193</v>
      </c>
      <c r="Z12148" s="130" t="s">
        <v>490</v>
      </c>
    </row>
    <row r="12149">
      <c r="L12149" s="116"/>
      <c r="M12149" s="116"/>
      <c r="N12149" s="116"/>
      <c r="O12149" s="116"/>
      <c r="T12149" s="103"/>
      <c r="Y12149" s="130" t="s">
        <v>129</v>
      </c>
      <c r="Z12149" s="130" t="s">
        <v>372</v>
      </c>
    </row>
    <row r="12150">
      <c r="L12150" s="116"/>
      <c r="M12150" s="116"/>
      <c r="N12150" s="116"/>
      <c r="O12150" s="116"/>
      <c r="T12150" s="103"/>
      <c r="Y12150" s="130" t="s">
        <v>89</v>
      </c>
      <c r="Z12150" s="130" t="s">
        <v>417</v>
      </c>
    </row>
    <row r="12151">
      <c r="L12151" s="116"/>
      <c r="M12151" s="116"/>
      <c r="N12151" s="116"/>
      <c r="O12151" s="116"/>
      <c r="T12151" s="103"/>
      <c r="Y12151" s="130" t="s">
        <v>60</v>
      </c>
      <c r="Z12151" s="130" t="s">
        <v>417</v>
      </c>
    </row>
    <row r="12152">
      <c r="L12152" s="116"/>
      <c r="M12152" s="116"/>
      <c r="N12152" s="116"/>
      <c r="O12152" s="116"/>
      <c r="T12152" s="103"/>
      <c r="Y12152" s="130" t="s">
        <v>135</v>
      </c>
      <c r="Z12152" s="130" t="s">
        <v>459</v>
      </c>
    </row>
    <row r="12153">
      <c r="L12153" s="116"/>
      <c r="M12153" s="116"/>
      <c r="N12153" s="116"/>
      <c r="O12153" s="116"/>
      <c r="T12153" s="103"/>
      <c r="Y12153" s="130" t="s">
        <v>207</v>
      </c>
      <c r="Z12153" s="130" t="s">
        <v>372</v>
      </c>
    </row>
    <row r="12154">
      <c r="L12154" s="116"/>
      <c r="M12154" s="116"/>
      <c r="N12154" s="116"/>
      <c r="O12154" s="116"/>
      <c r="T12154" s="103"/>
      <c r="Y12154" s="130" t="s">
        <v>189</v>
      </c>
      <c r="Z12154" s="130" t="s">
        <v>490</v>
      </c>
    </row>
    <row r="12155">
      <c r="L12155" s="116"/>
      <c r="M12155" s="116"/>
      <c r="N12155" s="116"/>
      <c r="O12155" s="116"/>
      <c r="T12155" s="103"/>
      <c r="Y12155" s="130" t="s">
        <v>183</v>
      </c>
      <c r="Z12155" s="130" t="s">
        <v>490</v>
      </c>
    </row>
    <row r="12156">
      <c r="L12156" s="116"/>
      <c r="M12156" s="116"/>
      <c r="N12156" s="116"/>
      <c r="O12156" s="116"/>
      <c r="T12156" s="103"/>
      <c r="Y12156" s="130" t="s">
        <v>211</v>
      </c>
      <c r="Z12156" s="130" t="s">
        <v>492</v>
      </c>
    </row>
    <row r="12157">
      <c r="L12157" s="116"/>
      <c r="M12157" s="116"/>
      <c r="N12157" s="116"/>
      <c r="O12157" s="116"/>
      <c r="T12157" s="103"/>
      <c r="Y12157" s="130" t="s">
        <v>109</v>
      </c>
      <c r="Z12157" s="130" t="s">
        <v>490</v>
      </c>
    </row>
    <row r="12158">
      <c r="L12158" s="116"/>
      <c r="M12158" s="116"/>
      <c r="N12158" s="116"/>
      <c r="O12158" s="116"/>
      <c r="T12158" s="103"/>
      <c r="Y12158" s="130" t="s">
        <v>77</v>
      </c>
      <c r="Z12158" s="130" t="s">
        <v>427</v>
      </c>
    </row>
    <row r="12159">
      <c r="L12159" s="116"/>
      <c r="M12159" s="116"/>
      <c r="N12159" s="116"/>
      <c r="O12159" s="116"/>
      <c r="T12159" s="103"/>
      <c r="Y12159" s="130" t="s">
        <v>629</v>
      </c>
      <c r="Z12159" s="130" t="s">
        <v>455</v>
      </c>
    </row>
    <row r="12160">
      <c r="L12160" s="116"/>
      <c r="M12160" s="116"/>
      <c r="N12160" s="116"/>
      <c r="O12160" s="116"/>
      <c r="T12160" s="103"/>
      <c r="Y12160" s="130" t="s">
        <v>163</v>
      </c>
      <c r="Z12160" s="130" t="s">
        <v>372</v>
      </c>
    </row>
    <row r="12161">
      <c r="L12161" s="116"/>
      <c r="M12161" s="116"/>
      <c r="N12161" s="116"/>
      <c r="O12161" s="116"/>
      <c r="T12161" s="103"/>
      <c r="Y12161" s="130" t="s">
        <v>111</v>
      </c>
      <c r="Z12161" s="130" t="s">
        <v>372</v>
      </c>
    </row>
    <row r="12162">
      <c r="L12162" s="116"/>
      <c r="M12162" s="116"/>
      <c r="N12162" s="116"/>
      <c r="O12162" s="116"/>
      <c r="T12162" s="103"/>
      <c r="Y12162" s="130" t="s">
        <v>127</v>
      </c>
      <c r="Z12162" s="130" t="s">
        <v>372</v>
      </c>
    </row>
    <row r="12163">
      <c r="L12163" s="116"/>
      <c r="M12163" s="116"/>
      <c r="N12163" s="116"/>
      <c r="O12163" s="116"/>
      <c r="T12163" s="103"/>
      <c r="Y12163" s="130" t="s">
        <v>191</v>
      </c>
      <c r="Z12163" s="130" t="s">
        <v>384</v>
      </c>
    </row>
    <row r="12164">
      <c r="L12164" s="116"/>
      <c r="M12164" s="116"/>
      <c r="N12164" s="116"/>
      <c r="O12164" s="116"/>
      <c r="T12164" s="103"/>
      <c r="Y12164" s="130" t="s">
        <v>167</v>
      </c>
      <c r="Z12164" s="130" t="s">
        <v>372</v>
      </c>
    </row>
    <row r="12165">
      <c r="L12165" s="116"/>
      <c r="M12165" s="116"/>
      <c r="N12165" s="116"/>
      <c r="O12165" s="116"/>
      <c r="T12165" s="103"/>
      <c r="Y12165" s="130" t="s">
        <v>221</v>
      </c>
      <c r="Z12165" s="130" t="s">
        <v>490</v>
      </c>
    </row>
    <row r="12166">
      <c r="L12166" s="116"/>
      <c r="M12166" s="116"/>
      <c r="N12166" s="116"/>
      <c r="O12166" s="116"/>
      <c r="T12166" s="103"/>
      <c r="Y12166" s="130" t="s">
        <v>87</v>
      </c>
      <c r="Z12166" s="130" t="s">
        <v>439</v>
      </c>
    </row>
    <row r="12167">
      <c r="L12167" s="116"/>
      <c r="M12167" s="116"/>
      <c r="N12167" s="116"/>
      <c r="O12167" s="116"/>
      <c r="T12167" s="103"/>
      <c r="Y12167" s="130" t="s">
        <v>157</v>
      </c>
      <c r="Z12167" s="130" t="s">
        <v>372</v>
      </c>
    </row>
    <row r="12168">
      <c r="L12168" s="116"/>
      <c r="M12168" s="116"/>
      <c r="N12168" s="116"/>
      <c r="O12168" s="116"/>
      <c r="T12168" s="103"/>
      <c r="Y12168" s="130" t="s">
        <v>125</v>
      </c>
      <c r="Z12168" s="130" t="s">
        <v>367</v>
      </c>
    </row>
    <row r="12169">
      <c r="L12169" s="116"/>
      <c r="M12169" s="116"/>
      <c r="N12169" s="116"/>
      <c r="O12169" s="116"/>
      <c r="T12169" s="103"/>
      <c r="Y12169" s="130" t="s">
        <v>175</v>
      </c>
      <c r="Z12169" s="130" t="s">
        <v>498</v>
      </c>
    </row>
    <row r="12170">
      <c r="L12170" s="116"/>
      <c r="M12170" s="116"/>
      <c r="N12170" s="116"/>
      <c r="O12170" s="116"/>
      <c r="T12170" s="103"/>
      <c r="Y12170" s="130" t="s">
        <v>83</v>
      </c>
      <c r="Z12170" s="130" t="s">
        <v>427</v>
      </c>
    </row>
    <row r="12171">
      <c r="L12171" s="116"/>
      <c r="M12171" s="116"/>
      <c r="N12171" s="116"/>
      <c r="O12171" s="116"/>
      <c r="T12171" s="103"/>
      <c r="Y12171" s="130" t="s">
        <v>121</v>
      </c>
      <c r="Z12171" s="130" t="s">
        <v>367</v>
      </c>
    </row>
    <row r="12172">
      <c r="L12172" s="116"/>
      <c r="M12172" s="116"/>
      <c r="N12172" s="116"/>
      <c r="O12172" s="116"/>
      <c r="T12172" s="103"/>
      <c r="Y12172" s="130" t="s">
        <v>65</v>
      </c>
      <c r="Z12172" s="130" t="s">
        <v>417</v>
      </c>
    </row>
    <row r="12173">
      <c r="L12173" s="116"/>
      <c r="M12173" s="116"/>
      <c r="N12173" s="116"/>
      <c r="O12173" s="116"/>
      <c r="T12173" s="103"/>
      <c r="Y12173" s="130" t="s">
        <v>69</v>
      </c>
      <c r="Z12173" s="130" t="s">
        <v>468</v>
      </c>
    </row>
    <row r="12174">
      <c r="L12174" s="116"/>
      <c r="M12174" s="116"/>
      <c r="N12174" s="116"/>
      <c r="O12174" s="116"/>
      <c r="T12174" s="103"/>
      <c r="Y12174" s="130" t="s">
        <v>243</v>
      </c>
      <c r="Z12174" s="130" t="s">
        <v>486</v>
      </c>
    </row>
    <row r="12175">
      <c r="L12175" s="116"/>
      <c r="M12175" s="116"/>
      <c r="N12175" s="116"/>
      <c r="O12175" s="116"/>
      <c r="T12175" s="103"/>
      <c r="Y12175" s="130" t="s">
        <v>101</v>
      </c>
      <c r="Z12175" s="130" t="s">
        <v>374</v>
      </c>
    </row>
    <row r="12176">
      <c r="L12176" s="116"/>
      <c r="M12176" s="116"/>
      <c r="N12176" s="116"/>
      <c r="O12176" s="116"/>
      <c r="T12176" s="103"/>
      <c r="Y12176" s="130" t="s">
        <v>133</v>
      </c>
      <c r="Z12176" s="130" t="s">
        <v>392</v>
      </c>
    </row>
    <row r="12177">
      <c r="L12177" s="116"/>
      <c r="M12177" s="116"/>
      <c r="N12177" s="116"/>
      <c r="O12177" s="116"/>
      <c r="T12177" s="103"/>
      <c r="Y12177" s="130" t="s">
        <v>137</v>
      </c>
      <c r="Z12177" s="130" t="s">
        <v>392</v>
      </c>
    </row>
    <row r="12178">
      <c r="L12178" s="116"/>
      <c r="M12178" s="116"/>
      <c r="N12178" s="116"/>
      <c r="O12178" s="116"/>
      <c r="T12178" s="103"/>
      <c r="Y12178" s="130" t="s">
        <v>139</v>
      </c>
      <c r="Z12178" s="130" t="s">
        <v>427</v>
      </c>
    </row>
    <row r="12179">
      <c r="L12179" s="116"/>
      <c r="M12179" s="116"/>
      <c r="N12179" s="116"/>
      <c r="O12179" s="116"/>
      <c r="T12179" s="103"/>
      <c r="Y12179" s="130" t="s">
        <v>81</v>
      </c>
      <c r="Z12179" s="130" t="s">
        <v>413</v>
      </c>
    </row>
    <row r="12180">
      <c r="L12180" s="116"/>
      <c r="M12180" s="116"/>
      <c r="N12180" s="116"/>
      <c r="O12180" s="116"/>
      <c r="T12180" s="103"/>
      <c r="Y12180" s="130" t="s">
        <v>97</v>
      </c>
      <c r="Z12180" s="130" t="s">
        <v>471</v>
      </c>
    </row>
    <row r="12181">
      <c r="L12181" s="116"/>
      <c r="M12181" s="116"/>
      <c r="N12181" s="116"/>
      <c r="O12181" s="116"/>
      <c r="T12181" s="103"/>
      <c r="Y12181" s="130" t="s">
        <v>123</v>
      </c>
      <c r="Z12181" s="130" t="s">
        <v>480</v>
      </c>
    </row>
    <row r="12182">
      <c r="L12182" s="116"/>
      <c r="M12182" s="116"/>
      <c r="N12182" s="116"/>
      <c r="O12182" s="116"/>
      <c r="T12182" s="103"/>
      <c r="Y12182" s="130" t="s">
        <v>115</v>
      </c>
      <c r="Z12182" s="130" t="s">
        <v>379</v>
      </c>
    </row>
    <row r="12183">
      <c r="L12183" s="116"/>
      <c r="M12183" s="116"/>
      <c r="N12183" s="116"/>
      <c r="O12183" s="116"/>
      <c r="T12183" s="103"/>
      <c r="Y12183" s="130" t="s">
        <v>91</v>
      </c>
      <c r="Z12183" s="130" t="s">
        <v>483</v>
      </c>
    </row>
    <row r="12184">
      <c r="L12184" s="116"/>
      <c r="M12184" s="116"/>
      <c r="N12184" s="116"/>
      <c r="O12184" s="116"/>
      <c r="T12184" s="103"/>
      <c r="Y12184" s="130" t="s">
        <v>249</v>
      </c>
      <c r="Z12184" s="130" t="s">
        <v>447</v>
      </c>
    </row>
    <row r="12185">
      <c r="L12185" s="116"/>
      <c r="M12185" s="116"/>
      <c r="N12185" s="116"/>
      <c r="O12185" s="116"/>
      <c r="T12185" s="103"/>
      <c r="Y12185" s="130" t="s">
        <v>155</v>
      </c>
      <c r="Z12185" s="130" t="s">
        <v>372</v>
      </c>
    </row>
    <row r="12186">
      <c r="L12186" s="116"/>
      <c r="M12186" s="116"/>
      <c r="N12186" s="116"/>
      <c r="O12186" s="116"/>
      <c r="T12186" s="103"/>
      <c r="Y12186" s="130" t="s">
        <v>582</v>
      </c>
      <c r="Z12186" s="130" t="s">
        <v>451</v>
      </c>
    </row>
    <row r="12187">
      <c r="L12187" s="116"/>
      <c r="M12187" s="116"/>
      <c r="N12187" s="116"/>
      <c r="O12187" s="116"/>
      <c r="T12187" s="103"/>
      <c r="Y12187" s="130" t="s">
        <v>99</v>
      </c>
      <c r="Z12187" s="130" t="s">
        <v>414</v>
      </c>
    </row>
    <row r="12188">
      <c r="L12188" s="116"/>
      <c r="M12188" s="116"/>
      <c r="N12188" s="116"/>
      <c r="O12188" s="116"/>
      <c r="T12188" s="103"/>
      <c r="Y12188" s="130" t="s">
        <v>255</v>
      </c>
      <c r="Z12188" s="130" t="s">
        <v>425</v>
      </c>
    </row>
    <row r="12189">
      <c r="L12189" s="116"/>
      <c r="M12189" s="116"/>
      <c r="N12189" s="116"/>
      <c r="O12189" s="116"/>
      <c r="T12189" s="103"/>
      <c r="Y12189" s="130" t="s">
        <v>103</v>
      </c>
      <c r="Z12189" s="130" t="s">
        <v>464</v>
      </c>
    </row>
    <row r="12190">
      <c r="L12190" s="116"/>
      <c r="M12190" s="116"/>
      <c r="N12190" s="116"/>
      <c r="O12190" s="116"/>
      <c r="T12190" s="103"/>
      <c r="Y12190" s="130" t="s">
        <v>75</v>
      </c>
      <c r="Z12190" s="130" t="s">
        <v>398</v>
      </c>
    </row>
    <row r="12191">
      <c r="L12191" s="116"/>
      <c r="M12191" s="116"/>
      <c r="N12191" s="116"/>
      <c r="O12191" s="116"/>
      <c r="T12191" s="103"/>
      <c r="Y12191" s="130" t="s">
        <v>131</v>
      </c>
      <c r="Z12191" s="130" t="s">
        <v>432</v>
      </c>
    </row>
    <row r="12192">
      <c r="L12192" s="116"/>
      <c r="M12192" s="116"/>
      <c r="N12192" s="116"/>
      <c r="O12192" s="116"/>
      <c r="T12192" s="103"/>
      <c r="Y12192" s="130" t="s">
        <v>129</v>
      </c>
      <c r="Z12192" s="130" t="s">
        <v>372</v>
      </c>
    </row>
    <row r="12193">
      <c r="L12193" s="116"/>
      <c r="M12193" s="116"/>
      <c r="N12193" s="116"/>
      <c r="O12193" s="116"/>
      <c r="T12193" s="103"/>
      <c r="Y12193" s="130" t="s">
        <v>89</v>
      </c>
      <c r="Z12193" s="130" t="s">
        <v>417</v>
      </c>
    </row>
    <row r="12194">
      <c r="L12194" s="116"/>
      <c r="M12194" s="116"/>
      <c r="N12194" s="116"/>
      <c r="O12194" s="116"/>
      <c r="T12194" s="103"/>
      <c r="Y12194" s="130" t="s">
        <v>60</v>
      </c>
      <c r="Z12194" s="130" t="s">
        <v>417</v>
      </c>
    </row>
    <row r="12195">
      <c r="L12195" s="116"/>
      <c r="M12195" s="116"/>
      <c r="N12195" s="116"/>
      <c r="O12195" s="116"/>
      <c r="T12195" s="103"/>
      <c r="Y12195" s="130" t="s">
        <v>135</v>
      </c>
      <c r="Z12195" s="130" t="s">
        <v>459</v>
      </c>
    </row>
    <row r="12196">
      <c r="L12196" s="116"/>
      <c r="M12196" s="116"/>
      <c r="N12196" s="116"/>
      <c r="O12196" s="116"/>
      <c r="T12196" s="103"/>
      <c r="Y12196" s="130" t="s">
        <v>207</v>
      </c>
      <c r="Z12196" s="130" t="s">
        <v>372</v>
      </c>
    </row>
    <row r="12197">
      <c r="L12197" s="116"/>
      <c r="M12197" s="116"/>
      <c r="N12197" s="116"/>
      <c r="O12197" s="116"/>
      <c r="T12197" s="103"/>
      <c r="Y12197" s="130" t="s">
        <v>189</v>
      </c>
      <c r="Z12197" s="130" t="s">
        <v>490</v>
      </c>
    </row>
    <row r="12198">
      <c r="L12198" s="116"/>
      <c r="M12198" s="116"/>
      <c r="N12198" s="116"/>
      <c r="O12198" s="116"/>
      <c r="T12198" s="103"/>
      <c r="Y12198" s="130" t="s">
        <v>183</v>
      </c>
      <c r="Z12198" s="130" t="s">
        <v>490</v>
      </c>
    </row>
    <row r="12199">
      <c r="L12199" s="116"/>
      <c r="M12199" s="116"/>
      <c r="N12199" s="116"/>
      <c r="O12199" s="116"/>
      <c r="T12199" s="103"/>
      <c r="Y12199" s="130" t="s">
        <v>211</v>
      </c>
      <c r="Z12199" s="130" t="s">
        <v>492</v>
      </c>
    </row>
    <row r="12200">
      <c r="L12200" s="116"/>
      <c r="M12200" s="116"/>
      <c r="N12200" s="116"/>
      <c r="O12200" s="116"/>
      <c r="T12200" s="103"/>
      <c r="Y12200" s="130" t="s">
        <v>109</v>
      </c>
      <c r="Z12200" s="130" t="s">
        <v>490</v>
      </c>
    </row>
    <row r="12201">
      <c r="L12201" s="116"/>
      <c r="M12201" s="116"/>
      <c r="N12201" s="116"/>
      <c r="O12201" s="116"/>
      <c r="T12201" s="103"/>
      <c r="Y12201" s="130" t="s">
        <v>77</v>
      </c>
      <c r="Z12201" s="130" t="s">
        <v>427</v>
      </c>
    </row>
    <row r="12202">
      <c r="L12202" s="116"/>
      <c r="M12202" s="116"/>
      <c r="N12202" s="116"/>
      <c r="O12202" s="116"/>
      <c r="T12202" s="103"/>
      <c r="Y12202" s="130" t="s">
        <v>629</v>
      </c>
      <c r="Z12202" s="130" t="s">
        <v>455</v>
      </c>
    </row>
    <row r="12203">
      <c r="L12203" s="116"/>
      <c r="M12203" s="116"/>
      <c r="N12203" s="116"/>
      <c r="O12203" s="116"/>
      <c r="T12203" s="103"/>
      <c r="Y12203" s="130" t="s">
        <v>163</v>
      </c>
      <c r="Z12203" s="130" t="s">
        <v>372</v>
      </c>
    </row>
    <row r="12204">
      <c r="L12204" s="116"/>
      <c r="M12204" s="116"/>
      <c r="N12204" s="116"/>
      <c r="O12204" s="116"/>
      <c r="T12204" s="103"/>
      <c r="Y12204" s="130" t="s">
        <v>111</v>
      </c>
      <c r="Z12204" s="130" t="s">
        <v>372</v>
      </c>
    </row>
    <row r="12205">
      <c r="L12205" s="116"/>
      <c r="M12205" s="116"/>
      <c r="N12205" s="116"/>
      <c r="O12205" s="116"/>
      <c r="T12205" s="103"/>
      <c r="Y12205" s="130" t="s">
        <v>127</v>
      </c>
      <c r="Z12205" s="130" t="s">
        <v>372</v>
      </c>
    </row>
    <row r="12206">
      <c r="L12206" s="116"/>
      <c r="M12206" s="116"/>
      <c r="N12206" s="116"/>
      <c r="O12206" s="116"/>
      <c r="T12206" s="103"/>
      <c r="Y12206" s="130" t="s">
        <v>191</v>
      </c>
      <c r="Z12206" s="130" t="s">
        <v>384</v>
      </c>
    </row>
    <row r="12207">
      <c r="L12207" s="116"/>
      <c r="M12207" s="116"/>
      <c r="N12207" s="116"/>
      <c r="O12207" s="116"/>
      <c r="T12207" s="103"/>
      <c r="Y12207" s="130" t="s">
        <v>167</v>
      </c>
      <c r="Z12207" s="130" t="s">
        <v>372</v>
      </c>
    </row>
    <row r="12208">
      <c r="L12208" s="116"/>
      <c r="M12208" s="116"/>
      <c r="N12208" s="116"/>
      <c r="O12208" s="116"/>
      <c r="T12208" s="103"/>
      <c r="Y12208" s="130" t="s">
        <v>221</v>
      </c>
      <c r="Z12208" s="130" t="s">
        <v>490</v>
      </c>
    </row>
    <row r="12209">
      <c r="L12209" s="116"/>
      <c r="M12209" s="116"/>
      <c r="N12209" s="116"/>
      <c r="O12209" s="116"/>
      <c r="T12209" s="103"/>
      <c r="Y12209" s="130" t="s">
        <v>87</v>
      </c>
      <c r="Z12209" s="130" t="s">
        <v>439</v>
      </c>
    </row>
    <row r="12210">
      <c r="L12210" s="116"/>
      <c r="M12210" s="116"/>
      <c r="N12210" s="116"/>
      <c r="O12210" s="116"/>
      <c r="T12210" s="103"/>
      <c r="Y12210" s="130" t="s">
        <v>157</v>
      </c>
      <c r="Z12210" s="130" t="s">
        <v>372</v>
      </c>
    </row>
    <row r="12211">
      <c r="L12211" s="116"/>
      <c r="M12211" s="116"/>
      <c r="N12211" s="116"/>
      <c r="O12211" s="116"/>
      <c r="T12211" s="103"/>
      <c r="Y12211" s="130" t="s">
        <v>125</v>
      </c>
      <c r="Z12211" s="130" t="s">
        <v>367</v>
      </c>
    </row>
    <row r="12212">
      <c r="L12212" s="116"/>
      <c r="M12212" s="116"/>
      <c r="N12212" s="116"/>
      <c r="O12212" s="116"/>
      <c r="T12212" s="103"/>
      <c r="Y12212" s="130" t="s">
        <v>175</v>
      </c>
      <c r="Z12212" s="130" t="s">
        <v>498</v>
      </c>
    </row>
    <row r="12213">
      <c r="L12213" s="116"/>
      <c r="M12213" s="116"/>
      <c r="N12213" s="116"/>
      <c r="O12213" s="116"/>
      <c r="T12213" s="103"/>
      <c r="Y12213" s="130" t="s">
        <v>83</v>
      </c>
      <c r="Z12213" s="130" t="s">
        <v>427</v>
      </c>
    </row>
    <row r="12214">
      <c r="L12214" s="116"/>
      <c r="M12214" s="116"/>
      <c r="N12214" s="116"/>
      <c r="O12214" s="116"/>
      <c r="T12214" s="103"/>
      <c r="Y12214" s="130" t="s">
        <v>233</v>
      </c>
      <c r="Z12214" s="130" t="s">
        <v>490</v>
      </c>
    </row>
    <row r="12215">
      <c r="L12215" s="116"/>
      <c r="M12215" s="116"/>
      <c r="N12215" s="116"/>
      <c r="O12215" s="116"/>
      <c r="T12215" s="103"/>
      <c r="Y12215" s="130" t="s">
        <v>121</v>
      </c>
      <c r="Z12215" s="130" t="s">
        <v>367</v>
      </c>
    </row>
    <row r="12216">
      <c r="L12216" s="116"/>
      <c r="M12216" s="116"/>
      <c r="N12216" s="116"/>
      <c r="O12216" s="116"/>
      <c r="T12216" s="103"/>
      <c r="Y12216" s="130" t="s">
        <v>65</v>
      </c>
      <c r="Z12216" s="130" t="s">
        <v>417</v>
      </c>
    </row>
    <row r="12217">
      <c r="L12217" s="116"/>
      <c r="M12217" s="116"/>
      <c r="N12217" s="116"/>
      <c r="O12217" s="116"/>
      <c r="T12217" s="103"/>
      <c r="Y12217" s="130" t="s">
        <v>69</v>
      </c>
      <c r="Z12217" s="130" t="s">
        <v>468</v>
      </c>
    </row>
    <row r="12218">
      <c r="L12218" s="116"/>
      <c r="M12218" s="116"/>
      <c r="N12218" s="116"/>
      <c r="O12218" s="116"/>
      <c r="T12218" s="103"/>
      <c r="Y12218" s="130" t="s">
        <v>243</v>
      </c>
      <c r="Z12218" s="130" t="s">
        <v>486</v>
      </c>
    </row>
    <row r="12219">
      <c r="L12219" s="116"/>
      <c r="M12219" s="116"/>
      <c r="N12219" s="116"/>
      <c r="O12219" s="116"/>
      <c r="T12219" s="103"/>
      <c r="Y12219" s="130" t="s">
        <v>101</v>
      </c>
      <c r="Z12219" s="130" t="s">
        <v>374</v>
      </c>
    </row>
    <row r="12220">
      <c r="L12220" s="116"/>
      <c r="M12220" s="116"/>
      <c r="N12220" s="116"/>
      <c r="O12220" s="116"/>
      <c r="T12220" s="103"/>
      <c r="Y12220" s="130" t="s">
        <v>133</v>
      </c>
      <c r="Z12220" s="130" t="s">
        <v>392</v>
      </c>
    </row>
    <row r="12221">
      <c r="L12221" s="116"/>
      <c r="M12221" s="116"/>
      <c r="N12221" s="116"/>
      <c r="O12221" s="116"/>
      <c r="T12221" s="103"/>
      <c r="Y12221" s="130" t="s">
        <v>137</v>
      </c>
      <c r="Z12221" s="130" t="s">
        <v>392</v>
      </c>
    </row>
    <row r="12222">
      <c r="L12222" s="116"/>
      <c r="M12222" s="116"/>
      <c r="N12222" s="116"/>
      <c r="O12222" s="116"/>
      <c r="T12222" s="103"/>
      <c r="Y12222" s="130" t="s">
        <v>139</v>
      </c>
      <c r="Z12222" s="130" t="s">
        <v>427</v>
      </c>
    </row>
    <row r="12223">
      <c r="L12223" s="116"/>
      <c r="M12223" s="116"/>
      <c r="N12223" s="116"/>
      <c r="O12223" s="116"/>
      <c r="T12223" s="103"/>
      <c r="Y12223" s="130" t="s">
        <v>81</v>
      </c>
      <c r="Z12223" s="130" t="s">
        <v>413</v>
      </c>
    </row>
    <row r="12224">
      <c r="L12224" s="116"/>
      <c r="M12224" s="116"/>
      <c r="N12224" s="116"/>
      <c r="O12224" s="116"/>
      <c r="T12224" s="103"/>
      <c r="Y12224" s="130" t="s">
        <v>97</v>
      </c>
      <c r="Z12224" s="130" t="s">
        <v>471</v>
      </c>
    </row>
    <row r="12225">
      <c r="L12225" s="116"/>
      <c r="M12225" s="116"/>
      <c r="N12225" s="116"/>
      <c r="O12225" s="116"/>
      <c r="T12225" s="103"/>
      <c r="Y12225" s="130" t="s">
        <v>123</v>
      </c>
      <c r="Z12225" s="130" t="s">
        <v>480</v>
      </c>
    </row>
    <row r="12226">
      <c r="L12226" s="116"/>
      <c r="M12226" s="116"/>
      <c r="N12226" s="116"/>
      <c r="O12226" s="116"/>
      <c r="T12226" s="103"/>
      <c r="Y12226" s="130" t="s">
        <v>115</v>
      </c>
      <c r="Z12226" s="130" t="s">
        <v>379</v>
      </c>
    </row>
    <row r="12227">
      <c r="L12227" s="116"/>
      <c r="M12227" s="116"/>
      <c r="N12227" s="116"/>
      <c r="O12227" s="116"/>
      <c r="T12227" s="103"/>
      <c r="Y12227" s="130" t="s">
        <v>91</v>
      </c>
      <c r="Z12227" s="130" t="s">
        <v>483</v>
      </c>
    </row>
    <row r="12228">
      <c r="L12228" s="116"/>
      <c r="M12228" s="116"/>
      <c r="N12228" s="116"/>
      <c r="O12228" s="116"/>
      <c r="T12228" s="103"/>
      <c r="Y12228" s="130" t="s">
        <v>249</v>
      </c>
      <c r="Z12228" s="130" t="s">
        <v>447</v>
      </c>
    </row>
    <row r="12229">
      <c r="L12229" s="116"/>
      <c r="M12229" s="116"/>
      <c r="N12229" s="116"/>
      <c r="O12229" s="116"/>
      <c r="T12229" s="103"/>
      <c r="Y12229" s="130" t="s">
        <v>155</v>
      </c>
      <c r="Z12229" s="130" t="s">
        <v>372</v>
      </c>
    </row>
    <row r="12230">
      <c r="L12230" s="116"/>
      <c r="M12230" s="116"/>
      <c r="N12230" s="116"/>
      <c r="O12230" s="116"/>
      <c r="T12230" s="103"/>
      <c r="Y12230" s="130" t="s">
        <v>582</v>
      </c>
      <c r="Z12230" s="130" t="s">
        <v>451</v>
      </c>
    </row>
    <row r="12231">
      <c r="L12231" s="116"/>
      <c r="M12231" s="116"/>
      <c r="N12231" s="116"/>
      <c r="O12231" s="116"/>
      <c r="T12231" s="103"/>
      <c r="Y12231" s="130" t="s">
        <v>99</v>
      </c>
      <c r="Z12231" s="130" t="s">
        <v>414</v>
      </c>
    </row>
    <row r="12232">
      <c r="L12232" s="116"/>
      <c r="M12232" s="116"/>
      <c r="N12232" s="116"/>
      <c r="O12232" s="116"/>
      <c r="T12232" s="103"/>
      <c r="Y12232" s="130" t="s">
        <v>255</v>
      </c>
      <c r="Z12232" s="130" t="s">
        <v>425</v>
      </c>
    </row>
    <row r="12233">
      <c r="L12233" s="116"/>
      <c r="M12233" s="116"/>
      <c r="N12233" s="116"/>
      <c r="O12233" s="116"/>
      <c r="T12233" s="103"/>
      <c r="Y12233" s="130" t="s">
        <v>103</v>
      </c>
      <c r="Z12233" s="130" t="s">
        <v>464</v>
      </c>
    </row>
    <row r="12234">
      <c r="L12234" s="116"/>
      <c r="M12234" s="116"/>
      <c r="N12234" s="116"/>
      <c r="O12234" s="116"/>
      <c r="T12234" s="103"/>
      <c r="Y12234" s="130" t="s">
        <v>75</v>
      </c>
      <c r="Z12234" s="130" t="s">
        <v>398</v>
      </c>
    </row>
    <row r="12235">
      <c r="L12235" s="116"/>
      <c r="M12235" s="116"/>
      <c r="N12235" s="116"/>
      <c r="O12235" s="116"/>
      <c r="T12235" s="103"/>
      <c r="Y12235" s="130" t="s">
        <v>131</v>
      </c>
      <c r="Z12235" s="130" t="s">
        <v>432</v>
      </c>
    </row>
    <row r="12236">
      <c r="L12236" s="116"/>
      <c r="M12236" s="116"/>
      <c r="N12236" s="116"/>
      <c r="O12236" s="116"/>
      <c r="T12236" s="103"/>
      <c r="Y12236" s="130" t="s">
        <v>193</v>
      </c>
      <c r="Z12236" s="130" t="s">
        <v>490</v>
      </c>
    </row>
    <row r="12237">
      <c r="L12237" s="116"/>
      <c r="M12237" s="116"/>
      <c r="N12237" s="116"/>
      <c r="O12237" s="116"/>
      <c r="T12237" s="103"/>
      <c r="Y12237" s="130" t="s">
        <v>149</v>
      </c>
      <c r="Z12237" s="130" t="s">
        <v>372</v>
      </c>
    </row>
    <row r="12238">
      <c r="L12238" s="116"/>
      <c r="M12238" s="116"/>
      <c r="N12238" s="116"/>
      <c r="O12238" s="116"/>
      <c r="T12238" s="103"/>
      <c r="Y12238" s="130" t="s">
        <v>129</v>
      </c>
      <c r="Z12238" s="130" t="s">
        <v>372</v>
      </c>
    </row>
    <row r="12239">
      <c r="L12239" s="116"/>
      <c r="M12239" s="116"/>
      <c r="N12239" s="116"/>
      <c r="O12239" s="116"/>
      <c r="T12239" s="103"/>
      <c r="Y12239" s="130" t="s">
        <v>89</v>
      </c>
      <c r="Z12239" s="130" t="s">
        <v>417</v>
      </c>
    </row>
    <row r="12240">
      <c r="L12240" s="116"/>
      <c r="M12240" s="116"/>
      <c r="N12240" s="116"/>
      <c r="O12240" s="116"/>
      <c r="T12240" s="103"/>
      <c r="Y12240" s="130" t="s">
        <v>607</v>
      </c>
      <c r="Z12240" s="130" t="s">
        <v>492</v>
      </c>
    </row>
    <row r="12241">
      <c r="L12241" s="116"/>
      <c r="M12241" s="116"/>
      <c r="N12241" s="116"/>
      <c r="O12241" s="116"/>
      <c r="T12241" s="103"/>
      <c r="Y12241" s="130" t="s">
        <v>205</v>
      </c>
      <c r="Z12241" s="130" t="s">
        <v>372</v>
      </c>
    </row>
    <row r="12242">
      <c r="L12242" s="116"/>
      <c r="M12242" s="116"/>
      <c r="N12242" s="116"/>
      <c r="O12242" s="116"/>
      <c r="T12242" s="103"/>
      <c r="Y12242" s="130" t="s">
        <v>60</v>
      </c>
      <c r="Z12242" s="130" t="s">
        <v>417</v>
      </c>
    </row>
    <row r="12243">
      <c r="L12243" s="116"/>
      <c r="M12243" s="116"/>
      <c r="N12243" s="116"/>
      <c r="O12243" s="116"/>
      <c r="T12243" s="103"/>
      <c r="Y12243" s="130" t="s">
        <v>135</v>
      </c>
      <c r="Z12243" s="130" t="s">
        <v>459</v>
      </c>
    </row>
    <row r="12244">
      <c r="L12244" s="116"/>
      <c r="M12244" s="116"/>
      <c r="N12244" s="116"/>
      <c r="O12244" s="116"/>
      <c r="T12244" s="103"/>
      <c r="Y12244" s="130" t="s">
        <v>207</v>
      </c>
      <c r="Z12244" s="130" t="s">
        <v>372</v>
      </c>
    </row>
    <row r="12245">
      <c r="L12245" s="116"/>
      <c r="M12245" s="116"/>
      <c r="N12245" s="116"/>
      <c r="O12245" s="116"/>
      <c r="T12245" s="103"/>
      <c r="Y12245" s="130" t="s">
        <v>209</v>
      </c>
      <c r="Z12245" s="130" t="s">
        <v>490</v>
      </c>
    </row>
    <row r="12246">
      <c r="L12246" s="116"/>
      <c r="M12246" s="116"/>
      <c r="N12246" s="116"/>
      <c r="O12246" s="116"/>
      <c r="T12246" s="103"/>
      <c r="Y12246" s="130" t="s">
        <v>183</v>
      </c>
      <c r="Z12246" s="130" t="s">
        <v>490</v>
      </c>
    </row>
    <row r="12247">
      <c r="L12247" s="116"/>
      <c r="M12247" s="116"/>
      <c r="N12247" s="116"/>
      <c r="O12247" s="116"/>
      <c r="T12247" s="103"/>
      <c r="Y12247" s="130" t="s">
        <v>211</v>
      </c>
      <c r="Z12247" s="130" t="s">
        <v>492</v>
      </c>
    </row>
    <row r="12248">
      <c r="L12248" s="116"/>
      <c r="M12248" s="116"/>
      <c r="N12248" s="116"/>
      <c r="O12248" s="116"/>
      <c r="T12248" s="103"/>
      <c r="Y12248" s="130" t="s">
        <v>109</v>
      </c>
      <c r="Z12248" s="130" t="s">
        <v>490</v>
      </c>
    </row>
    <row r="12249">
      <c r="L12249" s="116"/>
      <c r="M12249" s="116"/>
      <c r="N12249" s="116"/>
      <c r="O12249" s="116"/>
      <c r="T12249" s="103"/>
      <c r="Y12249" s="130" t="s">
        <v>77</v>
      </c>
      <c r="Z12249" s="130" t="s">
        <v>427</v>
      </c>
    </row>
    <row r="12250">
      <c r="L12250" s="116"/>
      <c r="M12250" s="116"/>
      <c r="N12250" s="116"/>
      <c r="O12250" s="116"/>
      <c r="T12250" s="103"/>
      <c r="Y12250" s="130" t="s">
        <v>629</v>
      </c>
      <c r="Z12250" s="130" t="s">
        <v>455</v>
      </c>
    </row>
    <row r="12251">
      <c r="L12251" s="116"/>
      <c r="M12251" s="116"/>
      <c r="N12251" s="116"/>
      <c r="O12251" s="116"/>
      <c r="T12251" s="103"/>
      <c r="Y12251" s="130" t="s">
        <v>163</v>
      </c>
      <c r="Z12251" s="130" t="s">
        <v>372</v>
      </c>
    </row>
    <row r="12252">
      <c r="L12252" s="116"/>
      <c r="M12252" s="116"/>
      <c r="N12252" s="116"/>
      <c r="O12252" s="116"/>
      <c r="T12252" s="103"/>
      <c r="Y12252" s="130" t="s">
        <v>111</v>
      </c>
      <c r="Z12252" s="130" t="s">
        <v>372</v>
      </c>
    </row>
    <row r="12253">
      <c r="L12253" s="116"/>
      <c r="M12253" s="116"/>
      <c r="N12253" s="116"/>
      <c r="O12253" s="116"/>
      <c r="T12253" s="103"/>
      <c r="Y12253" s="130" t="s">
        <v>127</v>
      </c>
      <c r="Z12253" s="130" t="s">
        <v>372</v>
      </c>
    </row>
    <row r="12254">
      <c r="L12254" s="116"/>
      <c r="M12254" s="116"/>
      <c r="N12254" s="116"/>
      <c r="O12254" s="116"/>
      <c r="T12254" s="103"/>
      <c r="Y12254" s="130" t="s">
        <v>191</v>
      </c>
      <c r="Z12254" s="130" t="s">
        <v>384</v>
      </c>
    </row>
    <row r="12255">
      <c r="L12255" s="116"/>
      <c r="M12255" s="116"/>
      <c r="N12255" s="116"/>
      <c r="O12255" s="116"/>
      <c r="T12255" s="103"/>
      <c r="Y12255" s="130" t="s">
        <v>167</v>
      </c>
      <c r="Z12255" s="130" t="s">
        <v>372</v>
      </c>
    </row>
    <row r="12256">
      <c r="L12256" s="116"/>
      <c r="M12256" s="116"/>
      <c r="N12256" s="116"/>
      <c r="O12256" s="116"/>
      <c r="T12256" s="103"/>
      <c r="Y12256" s="130" t="s">
        <v>221</v>
      </c>
      <c r="Z12256" s="130" t="s">
        <v>490</v>
      </c>
    </row>
    <row r="12257">
      <c r="L12257" s="116"/>
      <c r="M12257" s="116"/>
      <c r="N12257" s="116"/>
      <c r="O12257" s="116"/>
      <c r="T12257" s="103"/>
      <c r="Y12257" s="130" t="s">
        <v>87</v>
      </c>
      <c r="Z12257" s="130" t="s">
        <v>439</v>
      </c>
    </row>
    <row r="12258">
      <c r="L12258" s="116"/>
      <c r="M12258" s="116"/>
      <c r="N12258" s="116"/>
      <c r="O12258" s="116"/>
      <c r="T12258" s="103"/>
      <c r="Y12258" s="130" t="s">
        <v>157</v>
      </c>
      <c r="Z12258" s="130" t="s">
        <v>372</v>
      </c>
    </row>
    <row r="12259">
      <c r="L12259" s="116"/>
      <c r="M12259" s="116"/>
      <c r="N12259" s="116"/>
      <c r="O12259" s="116"/>
      <c r="T12259" s="103"/>
      <c r="Y12259" s="130" t="s">
        <v>125</v>
      </c>
      <c r="Z12259" s="130" t="s">
        <v>367</v>
      </c>
    </row>
    <row r="12260">
      <c r="L12260" s="116"/>
      <c r="M12260" s="116"/>
      <c r="N12260" s="116"/>
      <c r="O12260" s="116"/>
      <c r="T12260" s="103"/>
      <c r="Y12260" s="130" t="s">
        <v>175</v>
      </c>
      <c r="Z12260" s="130" t="s">
        <v>498</v>
      </c>
    </row>
    <row r="12261">
      <c r="L12261" s="116"/>
      <c r="M12261" s="116"/>
      <c r="N12261" s="116"/>
      <c r="O12261" s="116"/>
      <c r="T12261" s="103"/>
      <c r="Y12261" s="130" t="s">
        <v>83</v>
      </c>
      <c r="Z12261" s="130" t="s">
        <v>427</v>
      </c>
    </row>
    <row r="12262">
      <c r="L12262" s="116"/>
      <c r="M12262" s="116"/>
      <c r="N12262" s="116"/>
      <c r="O12262" s="116"/>
      <c r="T12262" s="103"/>
      <c r="Y12262" s="130" t="s">
        <v>233</v>
      </c>
      <c r="Z12262" s="130" t="s">
        <v>490</v>
      </c>
    </row>
    <row r="12263">
      <c r="L12263" s="116"/>
      <c r="M12263" s="116"/>
      <c r="N12263" s="116"/>
      <c r="O12263" s="116"/>
      <c r="T12263" s="103"/>
      <c r="Y12263" s="130" t="s">
        <v>121</v>
      </c>
      <c r="Z12263" s="130" t="s">
        <v>367</v>
      </c>
    </row>
    <row r="12264">
      <c r="L12264" s="116"/>
      <c r="M12264" s="116"/>
      <c r="N12264" s="116"/>
      <c r="O12264" s="116"/>
      <c r="T12264" s="103"/>
      <c r="Y12264" s="130" t="s">
        <v>65</v>
      </c>
      <c r="Z12264" s="130" t="s">
        <v>417</v>
      </c>
    </row>
    <row r="12265">
      <c r="L12265" s="116"/>
      <c r="M12265" s="116"/>
      <c r="N12265" s="116"/>
      <c r="O12265" s="116"/>
      <c r="T12265" s="103"/>
      <c r="Y12265" s="130" t="s">
        <v>69</v>
      </c>
      <c r="Z12265" s="130" t="s">
        <v>468</v>
      </c>
    </row>
    <row r="12266">
      <c r="L12266" s="116"/>
      <c r="M12266" s="116"/>
      <c r="N12266" s="116"/>
      <c r="O12266" s="116"/>
      <c r="T12266" s="103"/>
      <c r="Y12266" s="130" t="s">
        <v>243</v>
      </c>
      <c r="Z12266" s="130" t="s">
        <v>486</v>
      </c>
    </row>
    <row r="12267">
      <c r="L12267" s="116"/>
      <c r="M12267" s="116"/>
      <c r="N12267" s="116"/>
      <c r="O12267" s="116"/>
      <c r="T12267" s="103"/>
      <c r="Y12267" s="130" t="s">
        <v>101</v>
      </c>
      <c r="Z12267" s="130" t="s">
        <v>374</v>
      </c>
    </row>
    <row r="12268">
      <c r="L12268" s="116"/>
      <c r="M12268" s="116"/>
      <c r="N12268" s="116"/>
      <c r="O12268" s="116"/>
      <c r="T12268" s="103"/>
      <c r="Y12268" s="130" t="s">
        <v>133</v>
      </c>
      <c r="Z12268" s="130" t="s">
        <v>392</v>
      </c>
    </row>
    <row r="12269">
      <c r="L12269" s="116"/>
      <c r="M12269" s="116"/>
      <c r="N12269" s="116"/>
      <c r="O12269" s="116"/>
      <c r="T12269" s="103"/>
      <c r="Y12269" s="130" t="s">
        <v>137</v>
      </c>
      <c r="Z12269" s="130" t="s">
        <v>392</v>
      </c>
    </row>
    <row r="12270">
      <c r="L12270" s="116"/>
      <c r="M12270" s="116"/>
      <c r="N12270" s="116"/>
      <c r="O12270" s="116"/>
      <c r="T12270" s="103"/>
      <c r="Y12270" s="130" t="s">
        <v>139</v>
      </c>
      <c r="Z12270" s="130" t="s">
        <v>427</v>
      </c>
    </row>
    <row r="12271">
      <c r="L12271" s="116"/>
      <c r="M12271" s="116"/>
      <c r="N12271" s="116"/>
      <c r="O12271" s="116"/>
      <c r="T12271" s="103"/>
      <c r="Y12271" s="130" t="s">
        <v>247</v>
      </c>
      <c r="Z12271" s="130" t="s">
        <v>492</v>
      </c>
    </row>
    <row r="12272">
      <c r="L12272" s="116"/>
      <c r="M12272" s="116"/>
      <c r="N12272" s="116"/>
      <c r="O12272" s="116"/>
      <c r="T12272" s="103"/>
      <c r="Y12272" s="130" t="s">
        <v>81</v>
      </c>
      <c r="Z12272" s="130" t="s">
        <v>413</v>
      </c>
    </row>
    <row r="12273">
      <c r="L12273" s="116"/>
      <c r="M12273" s="116"/>
      <c r="N12273" s="116"/>
      <c r="O12273" s="116"/>
      <c r="T12273" s="103"/>
      <c r="Y12273" s="130" t="s">
        <v>97</v>
      </c>
      <c r="Z12273" s="130" t="s">
        <v>471</v>
      </c>
    </row>
    <row r="12274">
      <c r="L12274" s="116"/>
      <c r="M12274" s="116"/>
      <c r="N12274" s="116"/>
      <c r="O12274" s="116"/>
      <c r="T12274" s="103"/>
      <c r="Y12274" s="130" t="s">
        <v>123</v>
      </c>
      <c r="Z12274" s="130" t="s">
        <v>480</v>
      </c>
    </row>
    <row r="12275">
      <c r="L12275" s="116"/>
      <c r="M12275" s="116"/>
      <c r="N12275" s="116"/>
      <c r="O12275" s="116"/>
      <c r="T12275" s="103"/>
      <c r="Y12275" s="130" t="s">
        <v>115</v>
      </c>
      <c r="Z12275" s="130" t="s">
        <v>379</v>
      </c>
    </row>
    <row r="12276">
      <c r="L12276" s="116"/>
      <c r="M12276" s="116"/>
      <c r="N12276" s="116"/>
      <c r="O12276" s="116"/>
      <c r="T12276" s="103"/>
      <c r="Y12276" s="130" t="s">
        <v>91</v>
      </c>
      <c r="Z12276" s="130" t="s">
        <v>483</v>
      </c>
    </row>
    <row r="12277">
      <c r="L12277" s="116"/>
      <c r="M12277" s="116"/>
      <c r="N12277" s="116"/>
      <c r="O12277" s="116"/>
      <c r="T12277" s="103"/>
      <c r="Y12277" s="130" t="s">
        <v>249</v>
      </c>
      <c r="Z12277" s="130" t="s">
        <v>447</v>
      </c>
    </row>
    <row r="12278">
      <c r="L12278" s="116"/>
      <c r="M12278" s="116"/>
      <c r="N12278" s="116"/>
      <c r="O12278" s="116"/>
      <c r="T12278" s="103"/>
      <c r="Y12278" s="130" t="s">
        <v>155</v>
      </c>
      <c r="Z12278" s="130" t="s">
        <v>372</v>
      </c>
    </row>
    <row r="12279">
      <c r="L12279" s="116"/>
      <c r="M12279" s="116"/>
      <c r="N12279" s="116"/>
      <c r="O12279" s="116"/>
      <c r="T12279" s="103"/>
      <c r="Y12279" s="130" t="s">
        <v>582</v>
      </c>
      <c r="Z12279" s="130" t="s">
        <v>451</v>
      </c>
    </row>
    <row r="12280">
      <c r="L12280" s="116"/>
      <c r="M12280" s="116"/>
      <c r="N12280" s="116"/>
      <c r="O12280" s="116"/>
      <c r="T12280" s="103"/>
      <c r="Y12280" s="130" t="s">
        <v>99</v>
      </c>
      <c r="Z12280" s="130" t="s">
        <v>414</v>
      </c>
    </row>
    <row r="12281">
      <c r="L12281" s="116"/>
      <c r="M12281" s="116"/>
      <c r="N12281" s="116"/>
      <c r="O12281" s="116"/>
      <c r="T12281" s="103"/>
      <c r="Y12281" s="130" t="s">
        <v>255</v>
      </c>
      <c r="Z12281" s="130" t="s">
        <v>425</v>
      </c>
    </row>
    <row r="12282">
      <c r="L12282" s="116"/>
      <c r="M12282" s="116"/>
      <c r="N12282" s="116"/>
      <c r="O12282" s="116"/>
      <c r="T12282" s="103"/>
      <c r="Y12282" s="130" t="s">
        <v>103</v>
      </c>
      <c r="Z12282" s="130" t="s">
        <v>464</v>
      </c>
    </row>
    <row r="12283">
      <c r="L12283" s="116"/>
      <c r="M12283" s="116"/>
      <c r="N12283" s="116"/>
      <c r="O12283" s="116"/>
      <c r="T12283" s="103"/>
      <c r="Y12283" s="130" t="s">
        <v>75</v>
      </c>
      <c r="Z12283" s="130" t="s">
        <v>398</v>
      </c>
    </row>
    <row r="12284">
      <c r="L12284" s="116"/>
      <c r="M12284" s="116"/>
      <c r="N12284" s="116"/>
      <c r="O12284" s="116"/>
      <c r="T12284" s="103"/>
      <c r="Y12284" s="130" t="s">
        <v>131</v>
      </c>
      <c r="Z12284" s="130" t="s">
        <v>432</v>
      </c>
    </row>
    <row r="12285">
      <c r="L12285" s="116"/>
      <c r="M12285" s="116"/>
      <c r="N12285" s="116"/>
      <c r="O12285" s="116"/>
      <c r="T12285" s="103"/>
      <c r="Y12285" s="130" t="s">
        <v>193</v>
      </c>
      <c r="Z12285" s="130" t="s">
        <v>490</v>
      </c>
    </row>
    <row r="12286">
      <c r="L12286" s="116"/>
      <c r="M12286" s="116"/>
      <c r="N12286" s="116"/>
      <c r="O12286" s="116"/>
      <c r="T12286" s="103"/>
      <c r="Y12286" s="130" t="s">
        <v>149</v>
      </c>
      <c r="Z12286" s="130" t="s">
        <v>372</v>
      </c>
    </row>
    <row r="12287">
      <c r="L12287" s="116"/>
      <c r="M12287" s="116"/>
      <c r="N12287" s="116"/>
      <c r="O12287" s="116"/>
      <c r="T12287" s="103"/>
      <c r="Y12287" s="130" t="s">
        <v>129</v>
      </c>
      <c r="Z12287" s="130" t="s">
        <v>372</v>
      </c>
    </row>
    <row r="12288">
      <c r="L12288" s="116"/>
      <c r="M12288" s="116"/>
      <c r="N12288" s="116"/>
      <c r="O12288" s="116"/>
      <c r="T12288" s="103"/>
      <c r="Y12288" s="130" t="s">
        <v>89</v>
      </c>
      <c r="Z12288" s="130" t="s">
        <v>417</v>
      </c>
    </row>
    <row r="12289">
      <c r="L12289" s="116"/>
      <c r="M12289" s="116"/>
      <c r="N12289" s="116"/>
      <c r="O12289" s="116"/>
      <c r="T12289" s="103"/>
      <c r="Y12289" s="130" t="s">
        <v>607</v>
      </c>
      <c r="Z12289" s="130" t="s">
        <v>492</v>
      </c>
    </row>
    <row r="12290">
      <c r="L12290" s="116"/>
      <c r="M12290" s="116"/>
      <c r="N12290" s="116"/>
      <c r="O12290" s="116"/>
      <c r="T12290" s="103"/>
      <c r="Y12290" s="130" t="s">
        <v>60</v>
      </c>
      <c r="Z12290" s="130" t="s">
        <v>417</v>
      </c>
    </row>
    <row r="12291">
      <c r="L12291" s="116"/>
      <c r="M12291" s="116"/>
      <c r="N12291" s="116"/>
      <c r="O12291" s="116"/>
      <c r="T12291" s="103"/>
      <c r="Y12291" s="130" t="s">
        <v>135</v>
      </c>
      <c r="Z12291" s="130" t="s">
        <v>459</v>
      </c>
    </row>
    <row r="12292">
      <c r="L12292" s="116"/>
      <c r="M12292" s="116"/>
      <c r="N12292" s="116"/>
      <c r="O12292" s="116"/>
      <c r="T12292" s="103"/>
      <c r="Y12292" s="130" t="s">
        <v>207</v>
      </c>
      <c r="Z12292" s="130" t="s">
        <v>372</v>
      </c>
    </row>
    <row r="12293">
      <c r="L12293" s="116"/>
      <c r="M12293" s="116"/>
      <c r="N12293" s="116"/>
      <c r="O12293" s="116"/>
      <c r="T12293" s="103"/>
      <c r="Y12293" s="130" t="s">
        <v>209</v>
      </c>
      <c r="Z12293" s="130" t="s">
        <v>490</v>
      </c>
    </row>
    <row r="12294">
      <c r="L12294" s="116"/>
      <c r="M12294" s="116"/>
      <c r="N12294" s="116"/>
      <c r="O12294" s="116"/>
      <c r="T12294" s="103"/>
      <c r="Y12294" s="130" t="s">
        <v>183</v>
      </c>
      <c r="Z12294" s="130" t="s">
        <v>490</v>
      </c>
    </row>
    <row r="12295">
      <c r="L12295" s="116"/>
      <c r="M12295" s="116"/>
      <c r="N12295" s="116"/>
      <c r="O12295" s="116"/>
      <c r="T12295" s="103"/>
      <c r="Y12295" s="130" t="s">
        <v>211</v>
      </c>
      <c r="Z12295" s="130" t="s">
        <v>492</v>
      </c>
    </row>
    <row r="12296">
      <c r="L12296" s="116"/>
      <c r="M12296" s="116"/>
      <c r="N12296" s="116"/>
      <c r="O12296" s="116"/>
      <c r="T12296" s="103"/>
      <c r="Y12296" s="130" t="s">
        <v>109</v>
      </c>
      <c r="Z12296" s="130" t="s">
        <v>490</v>
      </c>
    </row>
    <row r="12297">
      <c r="L12297" s="116"/>
      <c r="M12297" s="116"/>
      <c r="N12297" s="116"/>
      <c r="O12297" s="116"/>
      <c r="T12297" s="103"/>
      <c r="Y12297" s="130" t="s">
        <v>77</v>
      </c>
      <c r="Z12297" s="130" t="s">
        <v>427</v>
      </c>
    </row>
    <row r="12298">
      <c r="L12298" s="116"/>
      <c r="M12298" s="116"/>
      <c r="N12298" s="116"/>
      <c r="O12298" s="116"/>
      <c r="T12298" s="103"/>
      <c r="Y12298" s="130" t="s">
        <v>629</v>
      </c>
      <c r="Z12298" s="130" t="s">
        <v>455</v>
      </c>
    </row>
    <row r="12299">
      <c r="L12299" s="116"/>
      <c r="M12299" s="116"/>
      <c r="N12299" s="116"/>
      <c r="O12299" s="116"/>
      <c r="T12299" s="103"/>
      <c r="Y12299" s="130" t="s">
        <v>163</v>
      </c>
      <c r="Z12299" s="130" t="s">
        <v>372</v>
      </c>
    </row>
    <row r="12300">
      <c r="L12300" s="116"/>
      <c r="M12300" s="116"/>
      <c r="N12300" s="116"/>
      <c r="O12300" s="116"/>
      <c r="T12300" s="103"/>
      <c r="Y12300" s="130" t="s">
        <v>111</v>
      </c>
      <c r="Z12300" s="130" t="s">
        <v>372</v>
      </c>
    </row>
    <row r="12301">
      <c r="L12301" s="116"/>
      <c r="M12301" s="116"/>
      <c r="N12301" s="116"/>
      <c r="O12301" s="116"/>
      <c r="T12301" s="103"/>
      <c r="Y12301" s="130" t="s">
        <v>127</v>
      </c>
      <c r="Z12301" s="130" t="s">
        <v>372</v>
      </c>
    </row>
    <row r="12302">
      <c r="L12302" s="116"/>
      <c r="M12302" s="116"/>
      <c r="N12302" s="116"/>
      <c r="O12302" s="116"/>
      <c r="T12302" s="103"/>
      <c r="Y12302" s="130" t="s">
        <v>191</v>
      </c>
      <c r="Z12302" s="130" t="s">
        <v>384</v>
      </c>
    </row>
    <row r="12303">
      <c r="L12303" s="116"/>
      <c r="M12303" s="116"/>
      <c r="N12303" s="116"/>
      <c r="O12303" s="116"/>
      <c r="T12303" s="103"/>
      <c r="Y12303" s="130" t="s">
        <v>167</v>
      </c>
      <c r="Z12303" s="130" t="s">
        <v>372</v>
      </c>
    </row>
    <row r="12304">
      <c r="L12304" s="116"/>
      <c r="M12304" s="116"/>
      <c r="N12304" s="116"/>
      <c r="O12304" s="116"/>
      <c r="T12304" s="103"/>
      <c r="Y12304" s="130" t="s">
        <v>221</v>
      </c>
      <c r="Z12304" s="130" t="s">
        <v>490</v>
      </c>
    </row>
    <row r="12305">
      <c r="L12305" s="116"/>
      <c r="M12305" s="116"/>
      <c r="N12305" s="116"/>
      <c r="O12305" s="116"/>
      <c r="T12305" s="103"/>
      <c r="Y12305" s="130" t="s">
        <v>87</v>
      </c>
      <c r="Z12305" s="130" t="s">
        <v>439</v>
      </c>
    </row>
    <row r="12306">
      <c r="L12306" s="116"/>
      <c r="M12306" s="116"/>
      <c r="N12306" s="116"/>
      <c r="O12306" s="116"/>
      <c r="T12306" s="103"/>
      <c r="Y12306" s="130" t="s">
        <v>157</v>
      </c>
      <c r="Z12306" s="130" t="s">
        <v>372</v>
      </c>
    </row>
    <row r="12307">
      <c r="L12307" s="116"/>
      <c r="M12307" s="116"/>
      <c r="N12307" s="116"/>
      <c r="O12307" s="116"/>
      <c r="T12307" s="103"/>
      <c r="Y12307" s="130" t="s">
        <v>125</v>
      </c>
      <c r="Z12307" s="130" t="s">
        <v>367</v>
      </c>
    </row>
    <row r="12308">
      <c r="L12308" s="116"/>
      <c r="M12308" s="116"/>
      <c r="N12308" s="116"/>
      <c r="O12308" s="116"/>
      <c r="T12308" s="103"/>
      <c r="Y12308" s="130" t="s">
        <v>175</v>
      </c>
      <c r="Z12308" s="130" t="s">
        <v>498</v>
      </c>
    </row>
    <row r="12309">
      <c r="L12309" s="116"/>
      <c r="M12309" s="116"/>
      <c r="N12309" s="116"/>
      <c r="O12309" s="116"/>
      <c r="T12309" s="103"/>
      <c r="Y12309" s="130" t="s">
        <v>83</v>
      </c>
      <c r="Z12309" s="130" t="s">
        <v>427</v>
      </c>
    </row>
    <row r="12310">
      <c r="L12310" s="116"/>
      <c r="M12310" s="116"/>
      <c r="N12310" s="116"/>
      <c r="O12310" s="116"/>
      <c r="T12310" s="103"/>
      <c r="Y12310" s="130" t="s">
        <v>621</v>
      </c>
      <c r="Z12310" s="130" t="s">
        <v>490</v>
      </c>
    </row>
    <row r="12311">
      <c r="L12311" s="116"/>
      <c r="M12311" s="116"/>
      <c r="N12311" s="116"/>
      <c r="O12311" s="116"/>
      <c r="T12311" s="103"/>
      <c r="Y12311" s="130" t="s">
        <v>233</v>
      </c>
      <c r="Z12311" s="130" t="s">
        <v>490</v>
      </c>
    </row>
    <row r="12312">
      <c r="L12312" s="116"/>
      <c r="M12312" s="116"/>
      <c r="N12312" s="116"/>
      <c r="O12312" s="116"/>
      <c r="T12312" s="103"/>
      <c r="Y12312" s="130" t="s">
        <v>121</v>
      </c>
      <c r="Z12312" s="130" t="s">
        <v>367</v>
      </c>
    </row>
    <row r="12313">
      <c r="L12313" s="116"/>
      <c r="M12313" s="116"/>
      <c r="N12313" s="116"/>
      <c r="O12313" s="116"/>
      <c r="T12313" s="103"/>
      <c r="Y12313" s="130" t="s">
        <v>65</v>
      </c>
      <c r="Z12313" s="130" t="s">
        <v>417</v>
      </c>
    </row>
    <row r="12314">
      <c r="L12314" s="116"/>
      <c r="M12314" s="116"/>
      <c r="N12314" s="116"/>
      <c r="O12314" s="116"/>
      <c r="T12314" s="103"/>
      <c r="Y12314" s="130" t="s">
        <v>69</v>
      </c>
      <c r="Z12314" s="130" t="s">
        <v>468</v>
      </c>
    </row>
    <row r="12315">
      <c r="L12315" s="116"/>
      <c r="M12315" s="116"/>
      <c r="N12315" s="116"/>
      <c r="O12315" s="116"/>
      <c r="T12315" s="103"/>
      <c r="Y12315" s="130" t="s">
        <v>243</v>
      </c>
      <c r="Z12315" s="130" t="s">
        <v>486</v>
      </c>
    </row>
    <row r="12316">
      <c r="L12316" s="116"/>
      <c r="M12316" s="116"/>
      <c r="N12316" s="116"/>
      <c r="O12316" s="116"/>
      <c r="T12316" s="103"/>
      <c r="Y12316" s="130" t="s">
        <v>101</v>
      </c>
      <c r="Z12316" s="130" t="s">
        <v>374</v>
      </c>
    </row>
    <row r="12317">
      <c r="L12317" s="116"/>
      <c r="M12317" s="116"/>
      <c r="N12317" s="116"/>
      <c r="O12317" s="116"/>
      <c r="T12317" s="103"/>
      <c r="Y12317" s="130" t="s">
        <v>133</v>
      </c>
      <c r="Z12317" s="130" t="s">
        <v>392</v>
      </c>
    </row>
    <row r="12318">
      <c r="L12318" s="116"/>
      <c r="M12318" s="116"/>
      <c r="N12318" s="116"/>
      <c r="O12318" s="116"/>
      <c r="T12318" s="103"/>
      <c r="Y12318" s="130" t="s">
        <v>137</v>
      </c>
      <c r="Z12318" s="130" t="s">
        <v>392</v>
      </c>
    </row>
    <row r="12319">
      <c r="L12319" s="116"/>
      <c r="M12319" s="116"/>
      <c r="N12319" s="116"/>
      <c r="O12319" s="116"/>
      <c r="T12319" s="103"/>
      <c r="Y12319" s="130" t="s">
        <v>139</v>
      </c>
      <c r="Z12319" s="130" t="s">
        <v>427</v>
      </c>
    </row>
    <row r="12320">
      <c r="L12320" s="116"/>
      <c r="M12320" s="116"/>
      <c r="N12320" s="116"/>
      <c r="O12320" s="116"/>
      <c r="T12320" s="103"/>
      <c r="Y12320" s="130" t="s">
        <v>247</v>
      </c>
      <c r="Z12320" s="130" t="s">
        <v>492</v>
      </c>
    </row>
    <row r="12321">
      <c r="L12321" s="116"/>
      <c r="M12321" s="116"/>
      <c r="N12321" s="116"/>
      <c r="O12321" s="116"/>
      <c r="T12321" s="103"/>
      <c r="Y12321" s="130" t="s">
        <v>81</v>
      </c>
      <c r="Z12321" s="130" t="s">
        <v>413</v>
      </c>
    </row>
    <row r="12322">
      <c r="L12322" s="116"/>
      <c r="M12322" s="116"/>
      <c r="N12322" s="116"/>
      <c r="O12322" s="116"/>
      <c r="T12322" s="103"/>
      <c r="Y12322" s="130" t="s">
        <v>97</v>
      </c>
      <c r="Z12322" s="130" t="s">
        <v>471</v>
      </c>
    </row>
    <row r="12323">
      <c r="L12323" s="116"/>
      <c r="M12323" s="116"/>
      <c r="N12323" s="116"/>
      <c r="O12323" s="116"/>
      <c r="T12323" s="103"/>
      <c r="Y12323" s="130" t="s">
        <v>123</v>
      </c>
      <c r="Z12323" s="130" t="s">
        <v>480</v>
      </c>
    </row>
    <row r="12324">
      <c r="L12324" s="116"/>
      <c r="M12324" s="116"/>
      <c r="N12324" s="116"/>
      <c r="O12324" s="116"/>
      <c r="T12324" s="103"/>
      <c r="Y12324" s="130" t="s">
        <v>115</v>
      </c>
      <c r="Z12324" s="130" t="s">
        <v>379</v>
      </c>
    </row>
    <row r="12325">
      <c r="L12325" s="116"/>
      <c r="M12325" s="116"/>
      <c r="N12325" s="116"/>
      <c r="O12325" s="116"/>
      <c r="T12325" s="103"/>
      <c r="Y12325" s="130" t="s">
        <v>91</v>
      </c>
      <c r="Z12325" s="130" t="s">
        <v>483</v>
      </c>
    </row>
    <row r="12326">
      <c r="L12326" s="116"/>
      <c r="M12326" s="116"/>
      <c r="N12326" s="116"/>
      <c r="O12326" s="116"/>
      <c r="T12326" s="103"/>
      <c r="Y12326" s="130" t="s">
        <v>249</v>
      </c>
      <c r="Z12326" s="130" t="s">
        <v>447</v>
      </c>
    </row>
    <row r="12327">
      <c r="L12327" s="116"/>
      <c r="M12327" s="116"/>
      <c r="N12327" s="116"/>
      <c r="O12327" s="116"/>
      <c r="T12327" s="103"/>
      <c r="Y12327" s="130" t="s">
        <v>155</v>
      </c>
      <c r="Z12327" s="130" t="s">
        <v>372</v>
      </c>
    </row>
    <row r="12328">
      <c r="L12328" s="116"/>
      <c r="M12328" s="116"/>
      <c r="N12328" s="116"/>
      <c r="O12328" s="116"/>
      <c r="T12328" s="103"/>
      <c r="Y12328" s="130" t="s">
        <v>582</v>
      </c>
      <c r="Z12328" s="130" t="s">
        <v>451</v>
      </c>
    </row>
    <row r="12329">
      <c r="L12329" s="116"/>
      <c r="M12329" s="116"/>
      <c r="N12329" s="116"/>
      <c r="O12329" s="116"/>
      <c r="T12329" s="103"/>
      <c r="Y12329" s="130" t="s">
        <v>99</v>
      </c>
      <c r="Z12329" s="130" t="s">
        <v>414</v>
      </c>
    </row>
    <row r="12330">
      <c r="L12330" s="116"/>
      <c r="M12330" s="116"/>
      <c r="N12330" s="116"/>
      <c r="O12330" s="116"/>
      <c r="T12330" s="103"/>
      <c r="Y12330" s="130" t="s">
        <v>255</v>
      </c>
      <c r="Z12330" s="130" t="s">
        <v>425</v>
      </c>
    </row>
    <row r="12331">
      <c r="L12331" s="116"/>
      <c r="M12331" s="116"/>
      <c r="N12331" s="116"/>
      <c r="O12331" s="116"/>
      <c r="T12331" s="103"/>
      <c r="Y12331" s="130" t="s">
        <v>103</v>
      </c>
      <c r="Z12331" s="130" t="s">
        <v>464</v>
      </c>
    </row>
    <row r="12332">
      <c r="L12332" s="116"/>
      <c r="M12332" s="116"/>
      <c r="N12332" s="116"/>
      <c r="O12332" s="116"/>
      <c r="T12332" s="103"/>
      <c r="Y12332" s="130" t="s">
        <v>75</v>
      </c>
      <c r="Z12332" s="130" t="s">
        <v>398</v>
      </c>
    </row>
    <row r="12333">
      <c r="L12333" s="116"/>
      <c r="M12333" s="116"/>
      <c r="N12333" s="116"/>
      <c r="O12333" s="116"/>
      <c r="T12333" s="103"/>
      <c r="Y12333" s="130" t="s">
        <v>131</v>
      </c>
      <c r="Z12333" s="130" t="s">
        <v>432</v>
      </c>
    </row>
    <row r="12334">
      <c r="L12334" s="116"/>
      <c r="M12334" s="116"/>
      <c r="N12334" s="116"/>
      <c r="O12334" s="116"/>
      <c r="T12334" s="103"/>
      <c r="Y12334" s="130" t="s">
        <v>193</v>
      </c>
      <c r="Z12334" s="130" t="s">
        <v>490</v>
      </c>
    </row>
    <row r="12335">
      <c r="L12335" s="116"/>
      <c r="M12335" s="116"/>
      <c r="N12335" s="116"/>
      <c r="O12335" s="116"/>
      <c r="T12335" s="103"/>
      <c r="Y12335" s="130" t="s">
        <v>149</v>
      </c>
      <c r="Z12335" s="130" t="s">
        <v>372</v>
      </c>
    </row>
    <row r="12336">
      <c r="L12336" s="116"/>
      <c r="M12336" s="116"/>
      <c r="N12336" s="116"/>
      <c r="O12336" s="116"/>
      <c r="T12336" s="103"/>
      <c r="Y12336" s="130" t="s">
        <v>129</v>
      </c>
      <c r="Z12336" s="130" t="s">
        <v>372</v>
      </c>
    </row>
    <row r="12337">
      <c r="L12337" s="116"/>
      <c r="M12337" s="116"/>
      <c r="N12337" s="116"/>
      <c r="O12337" s="116"/>
      <c r="T12337" s="103"/>
      <c r="Y12337" s="130" t="s">
        <v>89</v>
      </c>
      <c r="Z12337" s="130" t="s">
        <v>417</v>
      </c>
    </row>
    <row r="12338">
      <c r="L12338" s="116"/>
      <c r="M12338" s="116"/>
      <c r="N12338" s="116"/>
      <c r="O12338" s="116"/>
      <c r="T12338" s="103"/>
      <c r="Y12338" s="130" t="s">
        <v>607</v>
      </c>
      <c r="Z12338" s="130" t="s">
        <v>492</v>
      </c>
    </row>
    <row r="12339">
      <c r="L12339" s="116"/>
      <c r="M12339" s="116"/>
      <c r="N12339" s="116"/>
      <c r="O12339" s="116"/>
      <c r="T12339" s="103"/>
      <c r="Y12339" s="130" t="s">
        <v>60</v>
      </c>
      <c r="Z12339" s="130" t="s">
        <v>417</v>
      </c>
    </row>
    <row r="12340">
      <c r="L12340" s="116"/>
      <c r="M12340" s="116"/>
      <c r="N12340" s="116"/>
      <c r="O12340" s="116"/>
      <c r="T12340" s="103"/>
      <c r="Y12340" s="130" t="s">
        <v>135</v>
      </c>
      <c r="Z12340" s="130" t="s">
        <v>459</v>
      </c>
    </row>
    <row r="12341">
      <c r="L12341" s="116"/>
      <c r="M12341" s="116"/>
      <c r="N12341" s="116"/>
      <c r="O12341" s="116"/>
      <c r="T12341" s="103"/>
      <c r="Y12341" s="130" t="s">
        <v>207</v>
      </c>
      <c r="Z12341" s="130" t="s">
        <v>372</v>
      </c>
    </row>
    <row r="12342">
      <c r="L12342" s="116"/>
      <c r="M12342" s="116"/>
      <c r="N12342" s="116"/>
      <c r="O12342" s="116"/>
      <c r="T12342" s="103"/>
      <c r="Y12342" s="130" t="s">
        <v>183</v>
      </c>
      <c r="Z12342" s="130" t="s">
        <v>490</v>
      </c>
    </row>
    <row r="12343">
      <c r="L12343" s="116"/>
      <c r="M12343" s="116"/>
      <c r="N12343" s="116"/>
      <c r="O12343" s="116"/>
      <c r="T12343" s="103"/>
      <c r="Y12343" s="130" t="s">
        <v>211</v>
      </c>
      <c r="Z12343" s="130" t="s">
        <v>492</v>
      </c>
    </row>
    <row r="12344">
      <c r="L12344" s="116"/>
      <c r="M12344" s="116"/>
      <c r="N12344" s="116"/>
      <c r="O12344" s="116"/>
      <c r="T12344" s="103"/>
      <c r="Y12344" s="130" t="s">
        <v>109</v>
      </c>
      <c r="Z12344" s="130" t="s">
        <v>490</v>
      </c>
    </row>
    <row r="12345">
      <c r="L12345" s="116"/>
      <c r="M12345" s="116"/>
      <c r="N12345" s="116"/>
      <c r="O12345" s="116"/>
      <c r="T12345" s="103"/>
      <c r="Y12345" s="130" t="s">
        <v>77</v>
      </c>
      <c r="Z12345" s="130" t="s">
        <v>427</v>
      </c>
    </row>
    <row r="12346">
      <c r="L12346" s="116"/>
      <c r="M12346" s="116"/>
      <c r="N12346" s="116"/>
      <c r="O12346" s="116"/>
      <c r="T12346" s="103"/>
      <c r="Y12346" s="130" t="s">
        <v>629</v>
      </c>
      <c r="Z12346" s="130" t="s">
        <v>455</v>
      </c>
    </row>
    <row r="12347">
      <c r="L12347" s="116"/>
      <c r="M12347" s="116"/>
      <c r="N12347" s="116"/>
      <c r="O12347" s="116"/>
      <c r="T12347" s="103"/>
      <c r="Y12347" s="130" t="s">
        <v>163</v>
      </c>
      <c r="Z12347" s="130" t="s">
        <v>372</v>
      </c>
    </row>
    <row r="12348">
      <c r="L12348" s="116"/>
      <c r="M12348" s="116"/>
      <c r="N12348" s="116"/>
      <c r="O12348" s="116"/>
      <c r="T12348" s="103"/>
      <c r="Y12348" s="130" t="s">
        <v>111</v>
      </c>
      <c r="Z12348" s="130" t="s">
        <v>372</v>
      </c>
    </row>
    <row r="12349">
      <c r="L12349" s="116"/>
      <c r="M12349" s="116"/>
      <c r="N12349" s="116"/>
      <c r="O12349" s="116"/>
      <c r="T12349" s="103"/>
      <c r="Y12349" s="130" t="s">
        <v>127</v>
      </c>
      <c r="Z12349" s="130" t="s">
        <v>372</v>
      </c>
    </row>
    <row r="12350">
      <c r="L12350" s="116"/>
      <c r="M12350" s="116"/>
      <c r="N12350" s="116"/>
      <c r="O12350" s="116"/>
      <c r="T12350" s="103"/>
      <c r="Y12350" s="130" t="s">
        <v>191</v>
      </c>
      <c r="Z12350" s="130" t="s">
        <v>384</v>
      </c>
    </row>
    <row r="12351">
      <c r="L12351" s="116"/>
      <c r="M12351" s="116"/>
      <c r="N12351" s="116"/>
      <c r="O12351" s="116"/>
      <c r="T12351" s="103"/>
      <c r="Y12351" s="130" t="s">
        <v>167</v>
      </c>
      <c r="Z12351" s="130" t="s">
        <v>372</v>
      </c>
    </row>
    <row r="12352">
      <c r="L12352" s="116"/>
      <c r="M12352" s="116"/>
      <c r="N12352" s="116"/>
      <c r="O12352" s="116"/>
      <c r="T12352" s="103"/>
      <c r="Y12352" s="130" t="s">
        <v>221</v>
      </c>
      <c r="Z12352" s="130" t="s">
        <v>490</v>
      </c>
    </row>
    <row r="12353">
      <c r="L12353" s="116"/>
      <c r="M12353" s="116"/>
      <c r="N12353" s="116"/>
      <c r="O12353" s="116"/>
      <c r="T12353" s="103"/>
      <c r="Y12353" s="130" t="s">
        <v>87</v>
      </c>
      <c r="Z12353" s="130" t="s">
        <v>439</v>
      </c>
    </row>
    <row r="12354">
      <c r="L12354" s="116"/>
      <c r="M12354" s="116"/>
      <c r="N12354" s="116"/>
      <c r="O12354" s="116"/>
      <c r="T12354" s="103"/>
      <c r="Y12354" s="130" t="s">
        <v>157</v>
      </c>
      <c r="Z12354" s="130" t="s">
        <v>372</v>
      </c>
    </row>
    <row r="12355">
      <c r="L12355" s="116"/>
      <c r="M12355" s="116"/>
      <c r="N12355" s="116"/>
      <c r="O12355" s="116"/>
      <c r="T12355" s="103"/>
      <c r="Y12355" s="130" t="s">
        <v>125</v>
      </c>
      <c r="Z12355" s="130" t="s">
        <v>367</v>
      </c>
    </row>
    <row r="12356">
      <c r="L12356" s="116"/>
      <c r="M12356" s="116"/>
      <c r="N12356" s="116"/>
      <c r="O12356" s="116"/>
      <c r="T12356" s="103"/>
      <c r="Y12356" s="130" t="s">
        <v>175</v>
      </c>
      <c r="Z12356" s="130" t="s">
        <v>498</v>
      </c>
    </row>
    <row r="12357">
      <c r="L12357" s="116"/>
      <c r="M12357" s="116"/>
      <c r="N12357" s="116"/>
      <c r="O12357" s="116"/>
      <c r="T12357" s="103"/>
      <c r="Y12357" s="130" t="s">
        <v>83</v>
      </c>
      <c r="Z12357" s="130" t="s">
        <v>427</v>
      </c>
    </row>
    <row r="12358">
      <c r="L12358" s="116"/>
      <c r="M12358" s="116"/>
      <c r="N12358" s="116"/>
      <c r="O12358" s="116"/>
      <c r="T12358" s="103"/>
      <c r="Y12358" s="130" t="s">
        <v>233</v>
      </c>
      <c r="Z12358" s="130" t="s">
        <v>490</v>
      </c>
    </row>
    <row r="12359">
      <c r="L12359" s="116"/>
      <c r="M12359" s="116"/>
      <c r="N12359" s="116"/>
      <c r="O12359" s="116"/>
      <c r="T12359" s="103"/>
      <c r="Y12359" s="130" t="s">
        <v>121</v>
      </c>
      <c r="Z12359" s="130" t="s">
        <v>367</v>
      </c>
    </row>
    <row r="12360">
      <c r="L12360" s="116"/>
      <c r="M12360" s="116"/>
      <c r="N12360" s="116"/>
      <c r="O12360" s="116"/>
      <c r="T12360" s="103"/>
      <c r="Y12360" s="130" t="s">
        <v>65</v>
      </c>
      <c r="Z12360" s="130" t="s">
        <v>417</v>
      </c>
    </row>
    <row r="12361">
      <c r="L12361" s="116"/>
      <c r="M12361" s="116"/>
      <c r="N12361" s="116"/>
      <c r="O12361" s="116"/>
      <c r="T12361" s="103"/>
      <c r="Y12361" s="130" t="s">
        <v>69</v>
      </c>
      <c r="Z12361" s="130" t="s">
        <v>468</v>
      </c>
    </row>
    <row r="12362">
      <c r="L12362" s="116"/>
      <c r="M12362" s="116"/>
      <c r="N12362" s="116"/>
      <c r="O12362" s="116"/>
      <c r="T12362" s="103"/>
      <c r="Y12362" s="130" t="s">
        <v>243</v>
      </c>
      <c r="Z12362" s="130" t="s">
        <v>486</v>
      </c>
    </row>
    <row r="12363">
      <c r="L12363" s="116"/>
      <c r="M12363" s="116"/>
      <c r="N12363" s="116"/>
      <c r="O12363" s="116"/>
      <c r="T12363" s="103"/>
      <c r="Y12363" s="130" t="s">
        <v>101</v>
      </c>
      <c r="Z12363" s="130" t="s">
        <v>374</v>
      </c>
    </row>
    <row r="12364">
      <c r="L12364" s="116"/>
      <c r="M12364" s="116"/>
      <c r="N12364" s="116"/>
      <c r="O12364" s="116"/>
      <c r="T12364" s="103"/>
      <c r="Y12364" s="130" t="s">
        <v>133</v>
      </c>
      <c r="Z12364" s="130" t="s">
        <v>392</v>
      </c>
    </row>
    <row r="12365">
      <c r="L12365" s="116"/>
      <c r="M12365" s="116"/>
      <c r="N12365" s="116"/>
      <c r="O12365" s="116"/>
      <c r="T12365" s="103"/>
      <c r="Y12365" s="130" t="s">
        <v>137</v>
      </c>
      <c r="Z12365" s="130" t="s">
        <v>392</v>
      </c>
    </row>
    <row r="12366">
      <c r="L12366" s="116"/>
      <c r="M12366" s="116"/>
      <c r="N12366" s="116"/>
      <c r="O12366" s="116"/>
      <c r="T12366" s="103"/>
      <c r="Y12366" s="130" t="s">
        <v>139</v>
      </c>
      <c r="Z12366" s="130" t="s">
        <v>427</v>
      </c>
    </row>
    <row r="12367">
      <c r="L12367" s="116"/>
      <c r="M12367" s="116"/>
      <c r="N12367" s="116"/>
      <c r="O12367" s="116"/>
      <c r="T12367" s="103"/>
      <c r="Y12367" s="130" t="s">
        <v>247</v>
      </c>
      <c r="Z12367" s="130" t="s">
        <v>492</v>
      </c>
    </row>
    <row r="12368">
      <c r="L12368" s="116"/>
      <c r="M12368" s="116"/>
      <c r="N12368" s="116"/>
      <c r="O12368" s="116"/>
      <c r="T12368" s="103"/>
      <c r="Y12368" s="130" t="s">
        <v>81</v>
      </c>
      <c r="Z12368" s="130" t="s">
        <v>413</v>
      </c>
    </row>
    <row r="12369">
      <c r="L12369" s="116"/>
      <c r="M12369" s="116"/>
      <c r="N12369" s="116"/>
      <c r="O12369" s="116"/>
      <c r="T12369" s="103"/>
      <c r="Y12369" s="130" t="s">
        <v>97</v>
      </c>
      <c r="Z12369" s="130" t="s">
        <v>471</v>
      </c>
    </row>
    <row r="12370">
      <c r="L12370" s="116"/>
      <c r="M12370" s="116"/>
      <c r="N12370" s="116"/>
      <c r="O12370" s="116"/>
      <c r="T12370" s="103"/>
      <c r="Y12370" s="130" t="s">
        <v>123</v>
      </c>
      <c r="Z12370" s="130" t="s">
        <v>480</v>
      </c>
    </row>
    <row r="12371">
      <c r="L12371" s="116"/>
      <c r="M12371" s="116"/>
      <c r="N12371" s="116"/>
      <c r="O12371" s="116"/>
      <c r="T12371" s="103"/>
      <c r="Y12371" s="130" t="s">
        <v>115</v>
      </c>
      <c r="Z12371" s="130" t="s">
        <v>379</v>
      </c>
    </row>
    <row r="12372">
      <c r="L12372" s="116"/>
      <c r="M12372" s="116"/>
      <c r="N12372" s="116"/>
      <c r="O12372" s="116"/>
      <c r="T12372" s="103"/>
      <c r="Y12372" s="130" t="s">
        <v>91</v>
      </c>
      <c r="Z12372" s="130" t="s">
        <v>483</v>
      </c>
    </row>
    <row r="12373">
      <c r="L12373" s="116"/>
      <c r="M12373" s="116"/>
      <c r="N12373" s="116"/>
      <c r="O12373" s="116"/>
      <c r="T12373" s="103"/>
      <c r="Y12373" s="130" t="s">
        <v>249</v>
      </c>
      <c r="Z12373" s="130" t="s">
        <v>447</v>
      </c>
    </row>
    <row r="12374">
      <c r="L12374" s="116"/>
      <c r="M12374" s="116"/>
      <c r="N12374" s="116"/>
      <c r="O12374" s="116"/>
      <c r="T12374" s="103"/>
      <c r="Y12374" s="130" t="s">
        <v>630</v>
      </c>
      <c r="Z12374" s="130" t="s">
        <v>482</v>
      </c>
    </row>
    <row r="12375">
      <c r="L12375" s="116"/>
      <c r="M12375" s="116"/>
      <c r="N12375" s="116"/>
      <c r="O12375" s="116"/>
      <c r="T12375" s="103"/>
      <c r="Y12375" s="130" t="s">
        <v>155</v>
      </c>
      <c r="Z12375" s="130" t="s">
        <v>372</v>
      </c>
    </row>
    <row r="12376">
      <c r="L12376" s="116"/>
      <c r="M12376" s="116"/>
      <c r="N12376" s="116"/>
      <c r="O12376" s="116"/>
      <c r="T12376" s="103"/>
      <c r="Y12376" s="130" t="s">
        <v>582</v>
      </c>
      <c r="Z12376" s="130" t="s">
        <v>451</v>
      </c>
    </row>
    <row r="12377">
      <c r="L12377" s="116"/>
      <c r="M12377" s="116"/>
      <c r="N12377" s="116"/>
      <c r="O12377" s="116"/>
      <c r="T12377" s="103"/>
      <c r="Y12377" s="130" t="s">
        <v>99</v>
      </c>
      <c r="Z12377" s="130" t="s">
        <v>414</v>
      </c>
    </row>
    <row r="12378">
      <c r="L12378" s="116"/>
      <c r="M12378" s="116"/>
      <c r="N12378" s="116"/>
      <c r="O12378" s="116"/>
      <c r="T12378" s="103"/>
      <c r="Y12378" s="130" t="s">
        <v>255</v>
      </c>
      <c r="Z12378" s="130" t="s">
        <v>425</v>
      </c>
    </row>
    <row r="12379">
      <c r="L12379" s="116"/>
      <c r="M12379" s="116"/>
      <c r="N12379" s="116"/>
      <c r="O12379" s="116"/>
      <c r="T12379" s="103"/>
      <c r="Y12379" s="130" t="s">
        <v>103</v>
      </c>
      <c r="Z12379" s="130" t="s">
        <v>464</v>
      </c>
    </row>
    <row r="12380">
      <c r="L12380" s="116"/>
      <c r="M12380" s="116"/>
      <c r="N12380" s="116"/>
      <c r="O12380" s="116"/>
      <c r="T12380" s="103"/>
      <c r="Y12380" s="130" t="s">
        <v>75</v>
      </c>
      <c r="Z12380" s="130" t="s">
        <v>398</v>
      </c>
    </row>
    <row r="12381">
      <c r="L12381" s="116"/>
      <c r="M12381" s="116"/>
      <c r="N12381" s="116"/>
      <c r="O12381" s="116"/>
      <c r="T12381" s="103"/>
      <c r="Y12381" s="130" t="s">
        <v>131</v>
      </c>
      <c r="Z12381" s="130" t="s">
        <v>432</v>
      </c>
    </row>
    <row r="12382">
      <c r="L12382" s="116"/>
      <c r="M12382" s="116"/>
      <c r="N12382" s="116"/>
      <c r="O12382" s="116"/>
      <c r="T12382" s="103"/>
      <c r="Y12382" s="130" t="s">
        <v>193</v>
      </c>
      <c r="Z12382" s="130" t="s">
        <v>490</v>
      </c>
    </row>
    <row r="12383">
      <c r="L12383" s="116"/>
      <c r="M12383" s="116"/>
      <c r="N12383" s="116"/>
      <c r="O12383" s="116"/>
      <c r="T12383" s="103"/>
      <c r="Y12383" s="130" t="s">
        <v>149</v>
      </c>
      <c r="Z12383" s="130" t="s">
        <v>372</v>
      </c>
    </row>
    <row r="12384">
      <c r="L12384" s="116"/>
      <c r="M12384" s="116"/>
      <c r="N12384" s="116"/>
      <c r="O12384" s="116"/>
      <c r="T12384" s="103"/>
      <c r="Y12384" s="130" t="s">
        <v>129</v>
      </c>
      <c r="Z12384" s="130" t="s">
        <v>372</v>
      </c>
    </row>
    <row r="12385">
      <c r="L12385" s="116"/>
      <c r="M12385" s="116"/>
      <c r="N12385" s="116"/>
      <c r="O12385" s="116"/>
      <c r="T12385" s="103"/>
      <c r="Y12385" s="130" t="s">
        <v>89</v>
      </c>
      <c r="Z12385" s="130" t="s">
        <v>417</v>
      </c>
    </row>
    <row r="12386">
      <c r="L12386" s="116"/>
      <c r="M12386" s="116"/>
      <c r="N12386" s="116"/>
      <c r="O12386" s="116"/>
      <c r="T12386" s="103"/>
      <c r="Y12386" s="130" t="s">
        <v>607</v>
      </c>
      <c r="Z12386" s="130" t="s">
        <v>492</v>
      </c>
    </row>
    <row r="12387">
      <c r="L12387" s="116"/>
      <c r="M12387" s="116"/>
      <c r="N12387" s="116"/>
      <c r="O12387" s="116"/>
      <c r="T12387" s="103"/>
      <c r="Y12387" s="130" t="s">
        <v>60</v>
      </c>
      <c r="Z12387" s="130" t="s">
        <v>417</v>
      </c>
    </row>
    <row r="12388">
      <c r="L12388" s="116"/>
      <c r="M12388" s="116"/>
      <c r="N12388" s="116"/>
      <c r="O12388" s="116"/>
      <c r="T12388" s="103"/>
      <c r="Y12388" s="130" t="s">
        <v>135</v>
      </c>
      <c r="Z12388" s="130" t="s">
        <v>459</v>
      </c>
    </row>
    <row r="12389">
      <c r="L12389" s="116"/>
      <c r="M12389" s="116"/>
      <c r="N12389" s="116"/>
      <c r="O12389" s="116"/>
      <c r="T12389" s="103"/>
      <c r="Y12389" s="130" t="s">
        <v>207</v>
      </c>
      <c r="Z12389" s="130" t="s">
        <v>372</v>
      </c>
    </row>
    <row r="12390">
      <c r="L12390" s="116"/>
      <c r="M12390" s="116"/>
      <c r="N12390" s="116"/>
      <c r="O12390" s="116"/>
      <c r="T12390" s="103"/>
      <c r="Y12390" s="130" t="s">
        <v>183</v>
      </c>
      <c r="Z12390" s="130" t="s">
        <v>490</v>
      </c>
    </row>
    <row r="12391">
      <c r="L12391" s="116"/>
      <c r="M12391" s="116"/>
      <c r="N12391" s="116"/>
      <c r="O12391" s="116"/>
      <c r="T12391" s="103"/>
      <c r="Y12391" s="130" t="s">
        <v>211</v>
      </c>
      <c r="Z12391" s="130" t="s">
        <v>492</v>
      </c>
    </row>
    <row r="12392">
      <c r="L12392" s="116"/>
      <c r="M12392" s="116"/>
      <c r="N12392" s="116"/>
      <c r="O12392" s="116"/>
      <c r="T12392" s="103"/>
      <c r="Y12392" s="130" t="s">
        <v>109</v>
      </c>
      <c r="Z12392" s="130" t="s">
        <v>490</v>
      </c>
    </row>
    <row r="12393">
      <c r="L12393" s="116"/>
      <c r="M12393" s="116"/>
      <c r="N12393" s="116"/>
      <c r="O12393" s="116"/>
      <c r="T12393" s="103"/>
      <c r="Y12393" s="130" t="s">
        <v>77</v>
      </c>
      <c r="Z12393" s="130" t="s">
        <v>427</v>
      </c>
    </row>
    <row r="12394">
      <c r="L12394" s="116"/>
      <c r="M12394" s="116"/>
      <c r="N12394" s="116"/>
      <c r="O12394" s="116"/>
      <c r="T12394" s="103"/>
      <c r="Y12394" s="130" t="s">
        <v>629</v>
      </c>
      <c r="Z12394" s="130" t="s">
        <v>455</v>
      </c>
    </row>
    <row r="12395">
      <c r="L12395" s="116"/>
      <c r="M12395" s="116"/>
      <c r="N12395" s="116"/>
      <c r="O12395" s="116"/>
      <c r="T12395" s="103"/>
      <c r="Y12395" s="130" t="s">
        <v>163</v>
      </c>
      <c r="Z12395" s="130" t="s">
        <v>372</v>
      </c>
    </row>
    <row r="12396">
      <c r="L12396" s="116"/>
      <c r="M12396" s="116"/>
      <c r="N12396" s="116"/>
      <c r="O12396" s="116"/>
      <c r="T12396" s="103"/>
      <c r="Y12396" s="130" t="s">
        <v>111</v>
      </c>
      <c r="Z12396" s="130" t="s">
        <v>372</v>
      </c>
    </row>
    <row r="12397">
      <c r="L12397" s="116"/>
      <c r="M12397" s="116"/>
      <c r="N12397" s="116"/>
      <c r="O12397" s="116"/>
      <c r="T12397" s="103"/>
      <c r="Y12397" s="130" t="s">
        <v>127</v>
      </c>
      <c r="Z12397" s="130" t="s">
        <v>372</v>
      </c>
    </row>
    <row r="12398">
      <c r="L12398" s="116"/>
      <c r="M12398" s="116"/>
      <c r="N12398" s="116"/>
      <c r="O12398" s="116"/>
      <c r="T12398" s="103"/>
      <c r="Y12398" s="130" t="s">
        <v>191</v>
      </c>
      <c r="Z12398" s="130" t="s">
        <v>384</v>
      </c>
    </row>
    <row r="12399">
      <c r="L12399" s="116"/>
      <c r="M12399" s="116"/>
      <c r="N12399" s="116"/>
      <c r="O12399" s="116"/>
      <c r="T12399" s="103"/>
      <c r="Y12399" s="130" t="s">
        <v>167</v>
      </c>
      <c r="Z12399" s="130" t="s">
        <v>372</v>
      </c>
    </row>
    <row r="12400">
      <c r="L12400" s="116"/>
      <c r="M12400" s="116"/>
      <c r="N12400" s="116"/>
      <c r="O12400" s="116"/>
      <c r="T12400" s="103"/>
      <c r="Y12400" s="130" t="s">
        <v>221</v>
      </c>
      <c r="Z12400" s="130" t="s">
        <v>490</v>
      </c>
    </row>
    <row r="12401">
      <c r="L12401" s="116"/>
      <c r="M12401" s="116"/>
      <c r="N12401" s="116"/>
      <c r="O12401" s="116"/>
      <c r="T12401" s="103"/>
      <c r="Y12401" s="130" t="s">
        <v>87</v>
      </c>
      <c r="Z12401" s="130" t="s">
        <v>439</v>
      </c>
    </row>
    <row r="12402">
      <c r="L12402" s="116"/>
      <c r="M12402" s="116"/>
      <c r="N12402" s="116"/>
      <c r="O12402" s="116"/>
      <c r="T12402" s="103"/>
      <c r="Y12402" s="130" t="s">
        <v>157</v>
      </c>
      <c r="Z12402" s="130" t="s">
        <v>372</v>
      </c>
    </row>
    <row r="12403">
      <c r="L12403" s="116"/>
      <c r="M12403" s="116"/>
      <c r="N12403" s="116"/>
      <c r="O12403" s="116"/>
      <c r="T12403" s="103"/>
      <c r="Y12403" s="130" t="s">
        <v>175</v>
      </c>
      <c r="Z12403" s="130" t="s">
        <v>498</v>
      </c>
    </row>
    <row r="12404">
      <c r="L12404" s="116"/>
      <c r="M12404" s="116"/>
      <c r="N12404" s="116"/>
      <c r="O12404" s="116"/>
      <c r="T12404" s="103"/>
      <c r="Y12404" s="130" t="s">
        <v>83</v>
      </c>
      <c r="Z12404" s="130" t="s">
        <v>427</v>
      </c>
    </row>
    <row r="12405">
      <c r="L12405" s="116"/>
      <c r="M12405" s="116"/>
      <c r="N12405" s="116"/>
      <c r="O12405" s="116"/>
      <c r="T12405" s="103"/>
      <c r="Y12405" s="130" t="s">
        <v>225</v>
      </c>
      <c r="Z12405" s="130" t="s">
        <v>490</v>
      </c>
    </row>
    <row r="12406">
      <c r="L12406" s="116"/>
      <c r="M12406" s="116"/>
      <c r="N12406" s="116"/>
      <c r="O12406" s="116"/>
      <c r="T12406" s="103"/>
      <c r="Y12406" s="130" t="s">
        <v>227</v>
      </c>
      <c r="Z12406" s="130" t="s">
        <v>490</v>
      </c>
    </row>
    <row r="12407">
      <c r="L12407" s="116"/>
      <c r="M12407" s="116"/>
      <c r="N12407" s="116"/>
      <c r="O12407" s="116"/>
      <c r="T12407" s="103"/>
      <c r="Y12407" s="130" t="s">
        <v>233</v>
      </c>
      <c r="Z12407" s="130" t="s">
        <v>490</v>
      </c>
    </row>
    <row r="12408">
      <c r="L12408" s="116"/>
      <c r="M12408" s="116"/>
      <c r="N12408" s="116"/>
      <c r="O12408" s="116"/>
      <c r="T12408" s="103"/>
      <c r="Y12408" s="130" t="s">
        <v>121</v>
      </c>
      <c r="Z12408" s="130" t="s">
        <v>367</v>
      </c>
    </row>
    <row r="12409">
      <c r="L12409" s="116"/>
      <c r="M12409" s="116"/>
      <c r="N12409" s="116"/>
      <c r="O12409" s="116"/>
      <c r="T12409" s="103"/>
      <c r="Y12409" s="130" t="s">
        <v>65</v>
      </c>
      <c r="Z12409" s="130" t="s">
        <v>417</v>
      </c>
    </row>
    <row r="12410">
      <c r="L12410" s="116"/>
      <c r="M12410" s="116"/>
      <c r="N12410" s="116"/>
      <c r="O12410" s="116"/>
      <c r="T12410" s="103"/>
      <c r="Y12410" s="130" t="s">
        <v>69</v>
      </c>
      <c r="Z12410" s="130" t="s">
        <v>468</v>
      </c>
    </row>
    <row r="12411">
      <c r="L12411" s="116"/>
      <c r="M12411" s="116"/>
      <c r="N12411" s="116"/>
      <c r="O12411" s="116"/>
      <c r="T12411" s="103"/>
      <c r="Y12411" s="130" t="s">
        <v>243</v>
      </c>
      <c r="Z12411" s="130" t="s">
        <v>486</v>
      </c>
    </row>
    <row r="12412">
      <c r="L12412" s="116"/>
      <c r="M12412" s="116"/>
      <c r="N12412" s="116"/>
      <c r="O12412" s="116"/>
      <c r="T12412" s="103"/>
      <c r="Y12412" s="130" t="s">
        <v>101</v>
      </c>
      <c r="Z12412" s="130" t="s">
        <v>374</v>
      </c>
    </row>
    <row r="12413">
      <c r="L12413" s="116"/>
      <c r="M12413" s="116"/>
      <c r="N12413" s="116"/>
      <c r="O12413" s="116"/>
      <c r="T12413" s="103"/>
      <c r="Y12413" s="130" t="s">
        <v>133</v>
      </c>
      <c r="Z12413" s="130" t="s">
        <v>392</v>
      </c>
    </row>
    <row r="12414">
      <c r="L12414" s="116"/>
      <c r="M12414" s="116"/>
      <c r="N12414" s="116"/>
      <c r="O12414" s="116"/>
      <c r="T12414" s="103"/>
      <c r="Y12414" s="130" t="s">
        <v>137</v>
      </c>
      <c r="Z12414" s="130" t="s">
        <v>392</v>
      </c>
    </row>
    <row r="12415">
      <c r="L12415" s="116"/>
      <c r="M12415" s="116"/>
      <c r="N12415" s="116"/>
      <c r="O12415" s="116"/>
      <c r="T12415" s="103"/>
      <c r="Y12415" s="130" t="s">
        <v>139</v>
      </c>
      <c r="Z12415" s="130" t="s">
        <v>427</v>
      </c>
    </row>
    <row r="12416">
      <c r="L12416" s="116"/>
      <c r="M12416" s="116"/>
      <c r="N12416" s="116"/>
      <c r="O12416" s="116"/>
      <c r="T12416" s="103"/>
      <c r="Y12416" s="130" t="s">
        <v>247</v>
      </c>
      <c r="Z12416" s="130" t="s">
        <v>492</v>
      </c>
    </row>
    <row r="12417">
      <c r="L12417" s="116"/>
      <c r="M12417" s="116"/>
      <c r="N12417" s="116"/>
      <c r="O12417" s="116"/>
      <c r="T12417" s="103"/>
      <c r="Y12417" s="130" t="s">
        <v>81</v>
      </c>
      <c r="Z12417" s="130" t="s">
        <v>413</v>
      </c>
    </row>
    <row r="12418">
      <c r="L12418" s="116"/>
      <c r="M12418" s="116"/>
      <c r="N12418" s="116"/>
      <c r="O12418" s="116"/>
      <c r="T12418" s="103"/>
      <c r="Y12418" s="130" t="s">
        <v>97</v>
      </c>
      <c r="Z12418" s="130" t="s">
        <v>471</v>
      </c>
    </row>
    <row r="12419">
      <c r="L12419" s="116"/>
      <c r="M12419" s="116"/>
      <c r="N12419" s="116"/>
      <c r="O12419" s="116"/>
      <c r="T12419" s="103"/>
      <c r="Y12419" s="130" t="s">
        <v>123</v>
      </c>
      <c r="Z12419" s="130" t="s">
        <v>480</v>
      </c>
    </row>
    <row r="12420">
      <c r="L12420" s="116"/>
      <c r="M12420" s="116"/>
      <c r="N12420" s="116"/>
      <c r="O12420" s="116"/>
      <c r="T12420" s="103"/>
      <c r="Y12420" s="130" t="s">
        <v>115</v>
      </c>
      <c r="Z12420" s="130" t="s">
        <v>379</v>
      </c>
    </row>
    <row r="12421">
      <c r="L12421" s="116"/>
      <c r="M12421" s="116"/>
      <c r="N12421" s="116"/>
      <c r="O12421" s="116"/>
      <c r="T12421" s="103"/>
      <c r="Y12421" s="130" t="s">
        <v>91</v>
      </c>
      <c r="Z12421" s="130" t="s">
        <v>483</v>
      </c>
    </row>
    <row r="12422">
      <c r="L12422" s="116"/>
      <c r="M12422" s="116"/>
      <c r="N12422" s="116"/>
      <c r="O12422" s="116"/>
      <c r="T12422" s="103"/>
      <c r="Y12422" s="130" t="s">
        <v>249</v>
      </c>
      <c r="Z12422" s="130" t="s">
        <v>447</v>
      </c>
    </row>
    <row r="12423">
      <c r="L12423" s="116"/>
      <c r="M12423" s="116"/>
      <c r="N12423" s="116"/>
      <c r="O12423" s="116"/>
      <c r="T12423" s="103"/>
      <c r="Y12423" s="130" t="s">
        <v>630</v>
      </c>
      <c r="Z12423" s="130" t="s">
        <v>482</v>
      </c>
    </row>
    <row r="12424">
      <c r="L12424" s="116"/>
      <c r="M12424" s="116"/>
      <c r="N12424" s="116"/>
      <c r="O12424" s="116"/>
      <c r="T12424" s="103"/>
      <c r="Y12424" s="130" t="s">
        <v>155</v>
      </c>
      <c r="Z12424" s="130" t="s">
        <v>372</v>
      </c>
    </row>
    <row r="12425">
      <c r="L12425" s="116"/>
      <c r="M12425" s="116"/>
      <c r="N12425" s="116"/>
      <c r="O12425" s="116"/>
      <c r="T12425" s="103"/>
      <c r="Y12425" s="130" t="s">
        <v>582</v>
      </c>
      <c r="Z12425" s="130" t="s">
        <v>451</v>
      </c>
    </row>
    <row r="12426">
      <c r="L12426" s="116"/>
      <c r="M12426" s="116"/>
      <c r="N12426" s="116"/>
      <c r="O12426" s="116"/>
      <c r="T12426" s="103"/>
      <c r="Y12426" s="130" t="s">
        <v>99</v>
      </c>
      <c r="Z12426" s="130" t="s">
        <v>414</v>
      </c>
    </row>
    <row r="12427">
      <c r="L12427" s="116"/>
      <c r="M12427" s="116"/>
      <c r="N12427" s="116"/>
      <c r="O12427" s="116"/>
      <c r="T12427" s="103"/>
      <c r="Y12427" s="130" t="s">
        <v>255</v>
      </c>
      <c r="Z12427" s="130" t="s">
        <v>425</v>
      </c>
    </row>
    <row r="12428">
      <c r="L12428" s="116"/>
      <c r="M12428" s="116"/>
      <c r="N12428" s="116"/>
      <c r="O12428" s="116"/>
      <c r="T12428" s="103"/>
      <c r="Y12428" s="130" t="s">
        <v>103</v>
      </c>
      <c r="Z12428" s="130" t="s">
        <v>464</v>
      </c>
    </row>
    <row r="12429">
      <c r="L12429" s="116"/>
      <c r="M12429" s="116"/>
      <c r="N12429" s="116"/>
      <c r="O12429" s="116"/>
      <c r="T12429" s="103"/>
      <c r="Y12429" s="130" t="s">
        <v>75</v>
      </c>
      <c r="Z12429" s="130" t="s">
        <v>398</v>
      </c>
    </row>
    <row r="12430">
      <c r="L12430" s="116"/>
      <c r="M12430" s="116"/>
      <c r="N12430" s="116"/>
      <c r="O12430" s="116"/>
      <c r="T12430" s="103"/>
      <c r="Y12430" s="130" t="s">
        <v>131</v>
      </c>
      <c r="Z12430" s="130" t="s">
        <v>432</v>
      </c>
    </row>
    <row r="12431">
      <c r="L12431" s="116"/>
      <c r="M12431" s="116"/>
      <c r="N12431" s="116"/>
      <c r="O12431" s="116"/>
      <c r="T12431" s="103"/>
      <c r="Y12431" s="130" t="s">
        <v>193</v>
      </c>
      <c r="Z12431" s="130" t="s">
        <v>490</v>
      </c>
    </row>
    <row r="12432">
      <c r="L12432" s="116"/>
      <c r="M12432" s="116"/>
      <c r="N12432" s="116"/>
      <c r="O12432" s="116"/>
      <c r="T12432" s="103"/>
      <c r="Y12432" s="130" t="s">
        <v>149</v>
      </c>
      <c r="Z12432" s="130" t="s">
        <v>372</v>
      </c>
    </row>
    <row r="12433">
      <c r="L12433" s="116"/>
      <c r="M12433" s="116"/>
      <c r="N12433" s="116"/>
      <c r="O12433" s="116"/>
      <c r="T12433" s="103"/>
      <c r="Y12433" s="130" t="s">
        <v>129</v>
      </c>
      <c r="Z12433" s="130" t="s">
        <v>372</v>
      </c>
    </row>
    <row r="12434">
      <c r="L12434" s="116"/>
      <c r="M12434" s="116"/>
      <c r="N12434" s="116"/>
      <c r="O12434" s="116"/>
      <c r="T12434" s="103"/>
      <c r="Y12434" s="130" t="s">
        <v>89</v>
      </c>
      <c r="Z12434" s="130" t="s">
        <v>417</v>
      </c>
    </row>
    <row r="12435">
      <c r="L12435" s="116"/>
      <c r="M12435" s="116"/>
      <c r="N12435" s="116"/>
      <c r="O12435" s="116"/>
      <c r="T12435" s="103"/>
      <c r="Y12435" s="130" t="s">
        <v>607</v>
      </c>
      <c r="Z12435" s="130" t="s">
        <v>492</v>
      </c>
    </row>
    <row r="12436">
      <c r="L12436" s="116"/>
      <c r="M12436" s="116"/>
      <c r="N12436" s="116"/>
      <c r="O12436" s="116"/>
      <c r="T12436" s="103"/>
      <c r="Y12436" s="130" t="s">
        <v>60</v>
      </c>
      <c r="Z12436" s="130" t="s">
        <v>417</v>
      </c>
    </row>
    <row r="12437">
      <c r="L12437" s="116"/>
      <c r="M12437" s="116"/>
      <c r="N12437" s="116"/>
      <c r="O12437" s="116"/>
      <c r="T12437" s="103"/>
      <c r="Y12437" s="130" t="s">
        <v>135</v>
      </c>
      <c r="Z12437" s="130" t="s">
        <v>459</v>
      </c>
    </row>
    <row r="12438">
      <c r="L12438" s="116"/>
      <c r="M12438" s="116"/>
      <c r="N12438" s="116"/>
      <c r="O12438" s="116"/>
      <c r="T12438" s="103"/>
      <c r="Y12438" s="130" t="s">
        <v>207</v>
      </c>
      <c r="Z12438" s="130" t="s">
        <v>372</v>
      </c>
    </row>
    <row r="12439">
      <c r="L12439" s="116"/>
      <c r="M12439" s="116"/>
      <c r="N12439" s="116"/>
      <c r="O12439" s="116"/>
      <c r="T12439" s="103"/>
      <c r="Y12439" s="130" t="s">
        <v>189</v>
      </c>
      <c r="Z12439" s="130" t="s">
        <v>490</v>
      </c>
    </row>
    <row r="12440">
      <c r="L12440" s="116"/>
      <c r="M12440" s="116"/>
      <c r="N12440" s="116"/>
      <c r="O12440" s="116"/>
      <c r="T12440" s="103"/>
      <c r="Y12440" s="130" t="s">
        <v>183</v>
      </c>
      <c r="Z12440" s="130" t="s">
        <v>490</v>
      </c>
    </row>
    <row r="12441">
      <c r="L12441" s="116"/>
      <c r="M12441" s="116"/>
      <c r="N12441" s="116"/>
      <c r="O12441" s="116"/>
      <c r="T12441" s="103"/>
      <c r="Y12441" s="130" t="s">
        <v>211</v>
      </c>
      <c r="Z12441" s="130" t="s">
        <v>492</v>
      </c>
    </row>
    <row r="12442">
      <c r="L12442" s="116"/>
      <c r="M12442" s="116"/>
      <c r="N12442" s="116"/>
      <c r="O12442" s="116"/>
      <c r="T12442" s="103"/>
      <c r="Y12442" s="130" t="s">
        <v>109</v>
      </c>
      <c r="Z12442" s="130" t="s">
        <v>490</v>
      </c>
    </row>
    <row r="12443">
      <c r="L12443" s="116"/>
      <c r="M12443" s="116"/>
      <c r="N12443" s="116"/>
      <c r="O12443" s="116"/>
      <c r="T12443" s="103"/>
      <c r="Y12443" s="130" t="s">
        <v>77</v>
      </c>
      <c r="Z12443" s="130" t="s">
        <v>427</v>
      </c>
    </row>
    <row r="12444">
      <c r="L12444" s="116"/>
      <c r="M12444" s="116"/>
      <c r="N12444" s="116"/>
      <c r="O12444" s="116"/>
      <c r="T12444" s="103"/>
      <c r="Y12444" s="130" t="s">
        <v>629</v>
      </c>
      <c r="Z12444" s="130" t="s">
        <v>455</v>
      </c>
    </row>
    <row r="12445">
      <c r="L12445" s="116"/>
      <c r="M12445" s="116"/>
      <c r="N12445" s="116"/>
      <c r="O12445" s="116"/>
      <c r="T12445" s="103"/>
      <c r="Y12445" s="130" t="s">
        <v>163</v>
      </c>
      <c r="Z12445" s="130" t="s">
        <v>372</v>
      </c>
    </row>
    <row r="12446">
      <c r="L12446" s="116"/>
      <c r="M12446" s="116"/>
      <c r="N12446" s="116"/>
      <c r="O12446" s="116"/>
      <c r="T12446" s="103"/>
      <c r="Y12446" s="130" t="s">
        <v>111</v>
      </c>
      <c r="Z12446" s="130" t="s">
        <v>372</v>
      </c>
    </row>
    <row r="12447">
      <c r="L12447" s="116"/>
      <c r="M12447" s="116"/>
      <c r="N12447" s="116"/>
      <c r="O12447" s="116"/>
      <c r="T12447" s="103"/>
      <c r="Y12447" s="130" t="s">
        <v>127</v>
      </c>
      <c r="Z12447" s="130" t="s">
        <v>372</v>
      </c>
    </row>
    <row r="12448">
      <c r="L12448" s="116"/>
      <c r="M12448" s="116"/>
      <c r="N12448" s="116"/>
      <c r="O12448" s="116"/>
      <c r="T12448" s="103"/>
      <c r="Y12448" s="130" t="s">
        <v>191</v>
      </c>
      <c r="Z12448" s="130" t="s">
        <v>384</v>
      </c>
    </row>
    <row r="12449">
      <c r="L12449" s="116"/>
      <c r="M12449" s="116"/>
      <c r="N12449" s="116"/>
      <c r="O12449" s="116"/>
      <c r="T12449" s="103"/>
      <c r="Y12449" s="130" t="s">
        <v>609</v>
      </c>
      <c r="Z12449" s="130" t="s">
        <v>492</v>
      </c>
    </row>
    <row r="12450">
      <c r="L12450" s="116"/>
      <c r="M12450" s="116"/>
      <c r="N12450" s="116"/>
      <c r="O12450" s="116"/>
      <c r="T12450" s="103"/>
      <c r="Y12450" s="130" t="s">
        <v>167</v>
      </c>
      <c r="Z12450" s="130" t="s">
        <v>372</v>
      </c>
    </row>
    <row r="12451">
      <c r="L12451" s="116"/>
      <c r="M12451" s="116"/>
      <c r="N12451" s="116"/>
      <c r="O12451" s="116"/>
      <c r="T12451" s="103"/>
      <c r="Y12451" s="130" t="s">
        <v>221</v>
      </c>
      <c r="Z12451" s="130" t="s">
        <v>490</v>
      </c>
    </row>
    <row r="12452">
      <c r="L12452" s="116"/>
      <c r="M12452" s="116"/>
      <c r="N12452" s="116"/>
      <c r="O12452" s="116"/>
      <c r="T12452" s="103"/>
      <c r="Y12452" s="130" t="s">
        <v>87</v>
      </c>
      <c r="Z12452" s="130" t="s">
        <v>439</v>
      </c>
    </row>
    <row r="12453">
      <c r="L12453" s="116"/>
      <c r="M12453" s="116"/>
      <c r="N12453" s="116"/>
      <c r="O12453" s="116"/>
      <c r="T12453" s="103"/>
      <c r="Y12453" s="130" t="s">
        <v>157</v>
      </c>
      <c r="Z12453" s="130" t="s">
        <v>372</v>
      </c>
    </row>
    <row r="12454">
      <c r="L12454" s="116"/>
      <c r="M12454" s="116"/>
      <c r="N12454" s="116"/>
      <c r="O12454" s="116"/>
      <c r="T12454" s="103"/>
      <c r="Y12454" s="130" t="s">
        <v>125</v>
      </c>
      <c r="Z12454" s="130" t="s">
        <v>367</v>
      </c>
    </row>
    <row r="12455">
      <c r="L12455" s="116"/>
      <c r="M12455" s="116"/>
      <c r="N12455" s="116"/>
      <c r="O12455" s="116"/>
      <c r="T12455" s="103"/>
      <c r="Y12455" s="130" t="s">
        <v>175</v>
      </c>
      <c r="Z12455" s="130" t="s">
        <v>498</v>
      </c>
    </row>
    <row r="12456">
      <c r="L12456" s="116"/>
      <c r="M12456" s="116"/>
      <c r="N12456" s="116"/>
      <c r="O12456" s="116"/>
      <c r="T12456" s="103"/>
      <c r="Y12456" s="130" t="s">
        <v>83</v>
      </c>
      <c r="Z12456" s="130" t="s">
        <v>427</v>
      </c>
    </row>
    <row r="12457">
      <c r="L12457" s="116"/>
      <c r="M12457" s="116"/>
      <c r="N12457" s="116"/>
      <c r="O12457" s="116"/>
      <c r="T12457" s="103"/>
      <c r="Y12457" s="130" t="s">
        <v>225</v>
      </c>
      <c r="Z12457" s="130" t="s">
        <v>490</v>
      </c>
    </row>
    <row r="12458">
      <c r="L12458" s="116"/>
      <c r="M12458" s="116"/>
      <c r="N12458" s="116"/>
      <c r="O12458" s="116"/>
      <c r="T12458" s="103"/>
      <c r="Y12458" s="130" t="s">
        <v>227</v>
      </c>
      <c r="Z12458" s="130" t="s">
        <v>490</v>
      </c>
    </row>
    <row r="12459">
      <c r="L12459" s="116"/>
      <c r="M12459" s="116"/>
      <c r="N12459" s="116"/>
      <c r="O12459" s="116"/>
      <c r="T12459" s="103"/>
      <c r="Y12459" s="130" t="s">
        <v>233</v>
      </c>
      <c r="Z12459" s="130" t="s">
        <v>490</v>
      </c>
    </row>
    <row r="12460">
      <c r="L12460" s="116"/>
      <c r="M12460" s="116"/>
      <c r="N12460" s="116"/>
      <c r="O12460" s="116"/>
      <c r="T12460" s="103"/>
      <c r="Y12460" s="130" t="s">
        <v>121</v>
      </c>
      <c r="Z12460" s="130" t="s">
        <v>367</v>
      </c>
    </row>
    <row r="12461">
      <c r="L12461" s="116"/>
      <c r="M12461" s="116"/>
      <c r="N12461" s="116"/>
      <c r="O12461" s="116"/>
      <c r="T12461" s="103"/>
      <c r="Y12461" s="130" t="s">
        <v>65</v>
      </c>
      <c r="Z12461" s="130" t="s">
        <v>417</v>
      </c>
    </row>
    <row r="12462">
      <c r="L12462" s="116"/>
      <c r="M12462" s="116"/>
      <c r="N12462" s="116"/>
      <c r="O12462" s="116"/>
      <c r="T12462" s="103"/>
      <c r="Y12462" s="130" t="s">
        <v>69</v>
      </c>
      <c r="Z12462" s="130" t="s">
        <v>468</v>
      </c>
    </row>
    <row r="12463">
      <c r="L12463" s="116"/>
      <c r="M12463" s="116"/>
      <c r="N12463" s="116"/>
      <c r="O12463" s="116"/>
      <c r="T12463" s="103"/>
      <c r="Y12463" s="130" t="s">
        <v>243</v>
      </c>
      <c r="Z12463" s="130" t="s">
        <v>486</v>
      </c>
    </row>
    <row r="12464">
      <c r="L12464" s="116"/>
      <c r="M12464" s="116"/>
      <c r="N12464" s="116"/>
      <c r="O12464" s="116"/>
      <c r="T12464" s="103"/>
      <c r="Y12464" s="130" t="s">
        <v>101</v>
      </c>
      <c r="Z12464" s="130" t="s">
        <v>374</v>
      </c>
    </row>
    <row r="12465">
      <c r="L12465" s="116"/>
      <c r="M12465" s="116"/>
      <c r="N12465" s="116"/>
      <c r="O12465" s="116"/>
      <c r="T12465" s="103"/>
      <c r="Y12465" s="130" t="s">
        <v>133</v>
      </c>
      <c r="Z12465" s="130" t="s">
        <v>392</v>
      </c>
    </row>
    <row r="12466">
      <c r="L12466" s="116"/>
      <c r="M12466" s="116"/>
      <c r="N12466" s="116"/>
      <c r="O12466" s="116"/>
      <c r="T12466" s="103"/>
      <c r="Y12466" s="130" t="s">
        <v>137</v>
      </c>
      <c r="Z12466" s="130" t="s">
        <v>392</v>
      </c>
    </row>
    <row r="12467">
      <c r="L12467" s="116"/>
      <c r="M12467" s="116"/>
      <c r="N12467" s="116"/>
      <c r="O12467" s="116"/>
      <c r="T12467" s="103"/>
      <c r="Y12467" s="130" t="s">
        <v>139</v>
      </c>
      <c r="Z12467" s="130" t="s">
        <v>427</v>
      </c>
    </row>
    <row r="12468">
      <c r="L12468" s="116"/>
      <c r="M12468" s="116"/>
      <c r="N12468" s="116"/>
      <c r="O12468" s="116"/>
      <c r="T12468" s="103"/>
      <c r="Y12468" s="130" t="s">
        <v>247</v>
      </c>
      <c r="Z12468" s="130" t="s">
        <v>492</v>
      </c>
    </row>
    <row r="12469">
      <c r="L12469" s="116"/>
      <c r="M12469" s="116"/>
      <c r="N12469" s="116"/>
      <c r="O12469" s="116"/>
      <c r="T12469" s="103"/>
      <c r="Y12469" s="130" t="s">
        <v>81</v>
      </c>
      <c r="Z12469" s="130" t="s">
        <v>413</v>
      </c>
    </row>
    <row r="12470">
      <c r="L12470" s="116"/>
      <c r="M12470" s="116"/>
      <c r="N12470" s="116"/>
      <c r="O12470" s="116"/>
      <c r="T12470" s="103"/>
      <c r="Y12470" s="130" t="s">
        <v>97</v>
      </c>
      <c r="Z12470" s="130" t="s">
        <v>471</v>
      </c>
    </row>
    <row r="12471">
      <c r="L12471" s="116"/>
      <c r="M12471" s="116"/>
      <c r="N12471" s="116"/>
      <c r="O12471" s="116"/>
      <c r="T12471" s="103"/>
      <c r="Y12471" s="130" t="s">
        <v>123</v>
      </c>
      <c r="Z12471" s="130" t="s">
        <v>480</v>
      </c>
    </row>
    <row r="12472">
      <c r="L12472" s="116"/>
      <c r="M12472" s="116"/>
      <c r="N12472" s="116"/>
      <c r="O12472" s="116"/>
      <c r="T12472" s="103"/>
      <c r="Y12472" s="130" t="s">
        <v>115</v>
      </c>
      <c r="Z12472" s="130" t="s">
        <v>379</v>
      </c>
    </row>
    <row r="12473">
      <c r="L12473" s="116"/>
      <c r="M12473" s="116"/>
      <c r="N12473" s="116"/>
      <c r="O12473" s="116"/>
      <c r="T12473" s="103"/>
      <c r="Y12473" s="130" t="s">
        <v>91</v>
      </c>
      <c r="Z12473" s="130" t="s">
        <v>483</v>
      </c>
    </row>
    <row r="12474">
      <c r="L12474" s="116"/>
      <c r="M12474" s="116"/>
      <c r="N12474" s="116"/>
      <c r="O12474" s="116"/>
      <c r="T12474" s="103"/>
      <c r="Y12474" s="130" t="s">
        <v>249</v>
      </c>
      <c r="Z12474" s="130" t="s">
        <v>447</v>
      </c>
    </row>
    <row r="12475">
      <c r="L12475" s="116"/>
      <c r="M12475" s="116"/>
      <c r="N12475" s="116"/>
      <c r="O12475" s="116"/>
      <c r="T12475" s="103"/>
      <c r="Y12475" s="130" t="s">
        <v>630</v>
      </c>
      <c r="Z12475" s="130" t="s">
        <v>482</v>
      </c>
    </row>
    <row r="12476">
      <c r="L12476" s="116"/>
      <c r="M12476" s="116"/>
      <c r="N12476" s="116"/>
      <c r="O12476" s="116"/>
      <c r="T12476" s="103"/>
      <c r="Y12476" s="130" t="s">
        <v>155</v>
      </c>
      <c r="Z12476" s="130" t="s">
        <v>372</v>
      </c>
    </row>
    <row r="12477">
      <c r="L12477" s="116"/>
      <c r="M12477" s="116"/>
      <c r="N12477" s="116"/>
      <c r="O12477" s="116"/>
      <c r="T12477" s="103"/>
      <c r="Y12477" s="130" t="s">
        <v>582</v>
      </c>
      <c r="Z12477" s="130" t="s">
        <v>451</v>
      </c>
    </row>
    <row r="12478">
      <c r="L12478" s="116"/>
      <c r="M12478" s="116"/>
      <c r="N12478" s="116"/>
      <c r="O12478" s="116"/>
      <c r="T12478" s="103"/>
      <c r="Y12478" s="130" t="s">
        <v>99</v>
      </c>
      <c r="Z12478" s="130" t="s">
        <v>414</v>
      </c>
    </row>
    <row r="12479">
      <c r="L12479" s="116"/>
      <c r="M12479" s="116"/>
      <c r="N12479" s="116"/>
      <c r="O12479" s="116"/>
      <c r="T12479" s="103"/>
      <c r="Y12479" s="130" t="s">
        <v>255</v>
      </c>
      <c r="Z12479" s="130" t="s">
        <v>425</v>
      </c>
    </row>
    <row r="12480">
      <c r="L12480" s="116"/>
      <c r="M12480" s="116"/>
      <c r="N12480" s="116"/>
      <c r="O12480" s="116"/>
      <c r="T12480" s="103"/>
      <c r="Y12480" s="130" t="s">
        <v>103</v>
      </c>
      <c r="Z12480" s="130" t="s">
        <v>464</v>
      </c>
    </row>
    <row r="12481">
      <c r="L12481" s="116"/>
      <c r="M12481" s="116"/>
      <c r="N12481" s="116"/>
      <c r="O12481" s="116"/>
      <c r="T12481" s="103"/>
      <c r="Y12481" s="130" t="s">
        <v>75</v>
      </c>
      <c r="Z12481" s="130" t="s">
        <v>398</v>
      </c>
    </row>
    <row r="12482">
      <c r="L12482" s="116"/>
      <c r="M12482" s="116"/>
      <c r="N12482" s="116"/>
      <c r="O12482" s="116"/>
      <c r="T12482" s="103"/>
      <c r="Y12482" s="130" t="s">
        <v>131</v>
      </c>
      <c r="Z12482" s="130" t="s">
        <v>432</v>
      </c>
    </row>
    <row r="12483">
      <c r="L12483" s="116"/>
      <c r="M12483" s="116"/>
      <c r="N12483" s="116"/>
      <c r="O12483" s="116"/>
      <c r="T12483" s="103"/>
      <c r="Y12483" s="130" t="s">
        <v>193</v>
      </c>
      <c r="Z12483" s="130" t="s">
        <v>490</v>
      </c>
    </row>
    <row r="12484">
      <c r="L12484" s="116"/>
      <c r="M12484" s="116"/>
      <c r="N12484" s="116"/>
      <c r="O12484" s="116"/>
      <c r="T12484" s="103"/>
      <c r="Y12484" s="130" t="s">
        <v>149</v>
      </c>
      <c r="Z12484" s="130" t="s">
        <v>372</v>
      </c>
    </row>
    <row r="12485">
      <c r="L12485" s="116"/>
      <c r="M12485" s="116"/>
      <c r="N12485" s="116"/>
      <c r="O12485" s="116"/>
      <c r="T12485" s="103"/>
      <c r="Y12485" s="130" t="s">
        <v>129</v>
      </c>
      <c r="Z12485" s="130" t="s">
        <v>372</v>
      </c>
    </row>
    <row r="12486">
      <c r="L12486" s="116"/>
      <c r="M12486" s="116"/>
      <c r="N12486" s="116"/>
      <c r="O12486" s="116"/>
      <c r="T12486" s="103"/>
      <c r="Y12486" s="130" t="s">
        <v>89</v>
      </c>
      <c r="Z12486" s="130" t="s">
        <v>417</v>
      </c>
    </row>
    <row r="12487">
      <c r="L12487" s="116"/>
      <c r="M12487" s="116"/>
      <c r="N12487" s="116"/>
      <c r="O12487" s="116"/>
      <c r="T12487" s="103"/>
      <c r="Y12487" s="130" t="s">
        <v>165</v>
      </c>
      <c r="Z12487" s="130" t="s">
        <v>478</v>
      </c>
    </row>
    <row r="12488">
      <c r="L12488" s="116"/>
      <c r="M12488" s="116"/>
      <c r="N12488" s="116"/>
      <c r="O12488" s="116"/>
      <c r="T12488" s="103"/>
      <c r="Y12488" s="130" t="s">
        <v>60</v>
      </c>
      <c r="Z12488" s="130" t="s">
        <v>417</v>
      </c>
    </row>
    <row r="12489">
      <c r="L12489" s="116"/>
      <c r="M12489" s="116"/>
      <c r="N12489" s="116"/>
      <c r="O12489" s="116"/>
      <c r="T12489" s="103"/>
      <c r="Y12489" s="130" t="s">
        <v>135</v>
      </c>
      <c r="Z12489" s="130" t="s">
        <v>459</v>
      </c>
    </row>
    <row r="12490">
      <c r="L12490" s="116"/>
      <c r="M12490" s="116"/>
      <c r="N12490" s="116"/>
      <c r="O12490" s="116"/>
      <c r="T12490" s="103"/>
      <c r="Y12490" s="130" t="s">
        <v>207</v>
      </c>
      <c r="Z12490" s="130" t="s">
        <v>372</v>
      </c>
    </row>
    <row r="12491">
      <c r="L12491" s="116"/>
      <c r="M12491" s="116"/>
      <c r="N12491" s="116"/>
      <c r="O12491" s="116"/>
      <c r="T12491" s="103"/>
      <c r="Y12491" s="130" t="s">
        <v>183</v>
      </c>
      <c r="Z12491" s="130" t="s">
        <v>490</v>
      </c>
    </row>
    <row r="12492">
      <c r="L12492" s="116"/>
      <c r="M12492" s="116"/>
      <c r="N12492" s="116"/>
      <c r="O12492" s="116"/>
      <c r="T12492" s="103"/>
      <c r="Y12492" s="130" t="s">
        <v>211</v>
      </c>
      <c r="Z12492" s="130" t="s">
        <v>492</v>
      </c>
    </row>
    <row r="12493">
      <c r="L12493" s="116"/>
      <c r="M12493" s="116"/>
      <c r="N12493" s="116"/>
      <c r="O12493" s="116"/>
      <c r="T12493" s="103"/>
      <c r="Y12493" s="130" t="s">
        <v>109</v>
      </c>
      <c r="Z12493" s="130" t="s">
        <v>490</v>
      </c>
    </row>
    <row r="12494">
      <c r="L12494" s="116"/>
      <c r="M12494" s="116"/>
      <c r="N12494" s="116"/>
      <c r="O12494" s="116"/>
      <c r="T12494" s="103"/>
      <c r="Y12494" s="130" t="s">
        <v>77</v>
      </c>
      <c r="Z12494" s="130" t="s">
        <v>427</v>
      </c>
    </row>
    <row r="12495">
      <c r="L12495" s="116"/>
      <c r="M12495" s="116"/>
      <c r="N12495" s="116"/>
      <c r="O12495" s="116"/>
      <c r="T12495" s="103"/>
      <c r="Y12495" s="130" t="s">
        <v>629</v>
      </c>
      <c r="Z12495" s="130" t="s">
        <v>455</v>
      </c>
    </row>
    <row r="12496">
      <c r="L12496" s="116"/>
      <c r="M12496" s="116"/>
      <c r="N12496" s="116"/>
      <c r="O12496" s="116"/>
      <c r="T12496" s="103"/>
      <c r="Y12496" s="130" t="s">
        <v>163</v>
      </c>
      <c r="Z12496" s="130" t="s">
        <v>372</v>
      </c>
    </row>
    <row r="12497">
      <c r="L12497" s="116"/>
      <c r="M12497" s="116"/>
      <c r="N12497" s="116"/>
      <c r="O12497" s="116"/>
      <c r="T12497" s="103"/>
      <c r="Y12497" s="130" t="s">
        <v>111</v>
      </c>
      <c r="Z12497" s="130" t="s">
        <v>372</v>
      </c>
    </row>
    <row r="12498">
      <c r="L12498" s="116"/>
      <c r="M12498" s="116"/>
      <c r="N12498" s="116"/>
      <c r="O12498" s="116"/>
      <c r="T12498" s="103"/>
      <c r="Y12498" s="130" t="s">
        <v>127</v>
      </c>
      <c r="Z12498" s="130" t="s">
        <v>372</v>
      </c>
    </row>
    <row r="12499">
      <c r="L12499" s="116"/>
      <c r="M12499" s="116"/>
      <c r="N12499" s="116"/>
      <c r="O12499" s="116"/>
      <c r="T12499" s="103"/>
      <c r="Y12499" s="130" t="s">
        <v>191</v>
      </c>
      <c r="Z12499" s="130" t="s">
        <v>384</v>
      </c>
    </row>
    <row r="12500">
      <c r="L12500" s="116"/>
      <c r="M12500" s="116"/>
      <c r="N12500" s="116"/>
      <c r="O12500" s="116"/>
      <c r="T12500" s="103"/>
      <c r="Y12500" s="130" t="s">
        <v>167</v>
      </c>
      <c r="Z12500" s="130" t="s">
        <v>372</v>
      </c>
    </row>
    <row r="12501">
      <c r="L12501" s="116"/>
      <c r="M12501" s="116"/>
      <c r="N12501" s="116"/>
      <c r="O12501" s="116"/>
      <c r="T12501" s="103"/>
      <c r="Y12501" s="130" t="s">
        <v>221</v>
      </c>
      <c r="Z12501" s="130" t="s">
        <v>490</v>
      </c>
    </row>
    <row r="12502">
      <c r="L12502" s="116"/>
      <c r="M12502" s="116"/>
      <c r="N12502" s="116"/>
      <c r="O12502" s="116"/>
      <c r="T12502" s="103"/>
      <c r="Y12502" s="130" t="s">
        <v>87</v>
      </c>
      <c r="Z12502" s="130" t="s">
        <v>439</v>
      </c>
    </row>
    <row r="12503">
      <c r="L12503" s="116"/>
      <c r="M12503" s="116"/>
      <c r="N12503" s="116"/>
      <c r="O12503" s="116"/>
      <c r="T12503" s="103"/>
      <c r="Y12503" s="130" t="s">
        <v>157</v>
      </c>
      <c r="Z12503" s="130" t="s">
        <v>372</v>
      </c>
    </row>
    <row r="12504">
      <c r="L12504" s="116"/>
      <c r="M12504" s="116"/>
      <c r="N12504" s="116"/>
      <c r="O12504" s="116"/>
      <c r="T12504" s="103"/>
      <c r="Y12504" s="130" t="s">
        <v>175</v>
      </c>
      <c r="Z12504" s="130" t="s">
        <v>498</v>
      </c>
    </row>
    <row r="12505">
      <c r="L12505" s="116"/>
      <c r="M12505" s="116"/>
      <c r="N12505" s="116"/>
      <c r="O12505" s="116"/>
      <c r="T12505" s="103"/>
      <c r="Y12505" s="130" t="s">
        <v>83</v>
      </c>
      <c r="Z12505" s="130" t="s">
        <v>427</v>
      </c>
    </row>
    <row r="12506">
      <c r="L12506" s="116"/>
      <c r="M12506" s="116"/>
      <c r="N12506" s="116"/>
      <c r="O12506" s="116"/>
      <c r="T12506" s="103"/>
      <c r="Y12506" s="130" t="s">
        <v>225</v>
      </c>
      <c r="Z12506" s="130" t="s">
        <v>490</v>
      </c>
    </row>
    <row r="12507">
      <c r="L12507" s="116"/>
      <c r="M12507" s="116"/>
      <c r="N12507" s="116"/>
      <c r="O12507" s="116"/>
      <c r="T12507" s="103"/>
      <c r="Y12507" s="130" t="s">
        <v>227</v>
      </c>
      <c r="Z12507" s="130" t="s">
        <v>490</v>
      </c>
    </row>
    <row r="12508">
      <c r="L12508" s="116"/>
      <c r="M12508" s="116"/>
      <c r="N12508" s="116"/>
      <c r="O12508" s="116"/>
      <c r="T12508" s="103"/>
      <c r="Y12508" s="130" t="s">
        <v>233</v>
      </c>
      <c r="Z12508" s="130" t="s">
        <v>490</v>
      </c>
    </row>
    <row r="12509">
      <c r="L12509" s="116"/>
      <c r="M12509" s="116"/>
      <c r="N12509" s="116"/>
      <c r="O12509" s="116"/>
      <c r="T12509" s="103"/>
      <c r="Y12509" s="130" t="s">
        <v>121</v>
      </c>
      <c r="Z12509" s="130" t="s">
        <v>367</v>
      </c>
    </row>
    <row r="12510">
      <c r="L12510" s="116"/>
      <c r="M12510" s="116"/>
      <c r="N12510" s="116"/>
      <c r="O12510" s="116"/>
      <c r="T12510" s="103"/>
      <c r="Y12510" s="130" t="s">
        <v>65</v>
      </c>
      <c r="Z12510" s="130" t="s">
        <v>417</v>
      </c>
    </row>
    <row r="12511">
      <c r="L12511" s="116"/>
      <c r="M12511" s="116"/>
      <c r="N12511" s="116"/>
      <c r="O12511" s="116"/>
      <c r="T12511" s="103"/>
      <c r="Y12511" s="130" t="s">
        <v>69</v>
      </c>
      <c r="Z12511" s="130" t="s">
        <v>468</v>
      </c>
    </row>
    <row r="12512">
      <c r="L12512" s="116"/>
      <c r="M12512" s="116"/>
      <c r="N12512" s="116"/>
      <c r="O12512" s="116"/>
      <c r="T12512" s="103"/>
      <c r="Y12512" s="130" t="s">
        <v>243</v>
      </c>
      <c r="Z12512" s="130" t="s">
        <v>486</v>
      </c>
    </row>
    <row r="12513">
      <c r="L12513" s="116"/>
      <c r="M12513" s="116"/>
      <c r="N12513" s="116"/>
      <c r="O12513" s="116"/>
      <c r="T12513" s="103"/>
      <c r="Y12513" s="130" t="s">
        <v>101</v>
      </c>
      <c r="Z12513" s="130" t="s">
        <v>374</v>
      </c>
    </row>
    <row r="12514">
      <c r="L12514" s="116"/>
      <c r="M12514" s="116"/>
      <c r="N12514" s="116"/>
      <c r="O12514" s="116"/>
      <c r="T12514" s="103"/>
      <c r="Y12514" s="130" t="s">
        <v>133</v>
      </c>
      <c r="Z12514" s="130" t="s">
        <v>392</v>
      </c>
    </row>
    <row r="12515">
      <c r="L12515" s="116"/>
      <c r="M12515" s="116"/>
      <c r="N12515" s="116"/>
      <c r="O12515" s="116"/>
      <c r="T12515" s="103"/>
      <c r="Y12515" s="130" t="s">
        <v>137</v>
      </c>
      <c r="Z12515" s="130" t="s">
        <v>392</v>
      </c>
    </row>
    <row r="12516">
      <c r="L12516" s="116"/>
      <c r="M12516" s="116"/>
      <c r="N12516" s="116"/>
      <c r="O12516" s="116"/>
      <c r="T12516" s="103"/>
      <c r="Y12516" s="130" t="s">
        <v>139</v>
      </c>
      <c r="Z12516" s="130" t="s">
        <v>427</v>
      </c>
    </row>
    <row r="12517">
      <c r="L12517" s="116"/>
      <c r="M12517" s="116"/>
      <c r="N12517" s="116"/>
      <c r="O12517" s="116"/>
      <c r="T12517" s="103"/>
      <c r="Y12517" s="130" t="s">
        <v>81</v>
      </c>
      <c r="Z12517" s="130" t="s">
        <v>413</v>
      </c>
    </row>
    <row r="12518">
      <c r="L12518" s="116"/>
      <c r="M12518" s="116"/>
      <c r="N12518" s="116"/>
      <c r="O12518" s="116"/>
      <c r="T12518" s="103"/>
      <c r="Y12518" s="130" t="s">
        <v>97</v>
      </c>
      <c r="Z12518" s="130" t="s">
        <v>471</v>
      </c>
    </row>
    <row r="12519">
      <c r="L12519" s="116"/>
      <c r="M12519" s="116"/>
      <c r="N12519" s="116"/>
      <c r="O12519" s="116"/>
      <c r="T12519" s="103"/>
      <c r="Y12519" s="130" t="s">
        <v>123</v>
      </c>
      <c r="Z12519" s="130" t="s">
        <v>480</v>
      </c>
    </row>
    <row r="12520">
      <c r="L12520" s="116"/>
      <c r="M12520" s="116"/>
      <c r="N12520" s="116"/>
      <c r="O12520" s="116"/>
      <c r="T12520" s="103"/>
      <c r="Y12520" s="130" t="s">
        <v>115</v>
      </c>
      <c r="Z12520" s="130" t="s">
        <v>379</v>
      </c>
    </row>
    <row r="12521">
      <c r="L12521" s="116"/>
      <c r="M12521" s="116"/>
      <c r="N12521" s="116"/>
      <c r="O12521" s="116"/>
      <c r="T12521" s="103"/>
      <c r="Y12521" s="130" t="s">
        <v>91</v>
      </c>
      <c r="Z12521" s="130" t="s">
        <v>483</v>
      </c>
    </row>
    <row r="12522">
      <c r="L12522" s="116"/>
      <c r="M12522" s="116"/>
      <c r="N12522" s="116"/>
      <c r="O12522" s="116"/>
      <c r="T12522" s="103"/>
      <c r="Y12522" s="130" t="s">
        <v>249</v>
      </c>
      <c r="Z12522" s="130" t="s">
        <v>447</v>
      </c>
    </row>
    <row r="12523">
      <c r="L12523" s="116"/>
      <c r="M12523" s="116"/>
      <c r="N12523" s="116"/>
      <c r="O12523" s="116"/>
      <c r="T12523" s="103"/>
      <c r="Y12523" s="130" t="s">
        <v>155</v>
      </c>
      <c r="Z12523" s="130" t="s">
        <v>372</v>
      </c>
    </row>
    <row r="12524">
      <c r="L12524" s="116"/>
      <c r="M12524" s="116"/>
      <c r="N12524" s="116"/>
      <c r="O12524" s="116"/>
      <c r="T12524" s="103"/>
      <c r="Y12524" s="130" t="s">
        <v>582</v>
      </c>
      <c r="Z12524" s="130" t="s">
        <v>451</v>
      </c>
    </row>
    <row r="12525">
      <c r="L12525" s="116"/>
      <c r="M12525" s="116"/>
      <c r="N12525" s="116"/>
      <c r="O12525" s="116"/>
      <c r="T12525" s="103"/>
      <c r="Y12525" s="130" t="s">
        <v>99</v>
      </c>
      <c r="Z12525" s="130" t="s">
        <v>414</v>
      </c>
    </row>
    <row r="12526">
      <c r="L12526" s="116"/>
      <c r="M12526" s="116"/>
      <c r="N12526" s="116"/>
      <c r="O12526" s="116"/>
      <c r="T12526" s="103"/>
      <c r="Y12526" s="130" t="s">
        <v>255</v>
      </c>
      <c r="Z12526" s="130" t="s">
        <v>425</v>
      </c>
    </row>
    <row r="12527">
      <c r="L12527" s="116"/>
      <c r="M12527" s="116"/>
      <c r="N12527" s="116"/>
      <c r="O12527" s="116"/>
      <c r="T12527" s="103"/>
      <c r="Y12527" s="130" t="s">
        <v>103</v>
      </c>
      <c r="Z12527" s="130" t="s">
        <v>464</v>
      </c>
    </row>
    <row r="12528">
      <c r="L12528" s="116"/>
      <c r="M12528" s="116"/>
      <c r="N12528" s="116"/>
      <c r="O12528" s="116"/>
      <c r="T12528" s="103"/>
      <c r="Y12528" s="130" t="s">
        <v>75</v>
      </c>
      <c r="Z12528" s="130" t="s">
        <v>398</v>
      </c>
    </row>
    <row r="12529">
      <c r="L12529" s="116"/>
      <c r="M12529" s="116"/>
      <c r="N12529" s="116"/>
      <c r="O12529" s="116"/>
      <c r="T12529" s="103"/>
      <c r="Y12529" s="130" t="s">
        <v>131</v>
      </c>
      <c r="Z12529" s="130" t="s">
        <v>432</v>
      </c>
    </row>
    <row r="12530">
      <c r="L12530" s="116"/>
      <c r="M12530" s="116"/>
      <c r="N12530" s="116"/>
      <c r="O12530" s="116"/>
      <c r="T12530" s="103"/>
      <c r="Y12530" s="130" t="s">
        <v>193</v>
      </c>
      <c r="Z12530" s="130" t="s">
        <v>490</v>
      </c>
    </row>
    <row r="12531">
      <c r="L12531" s="116"/>
      <c r="M12531" s="116"/>
      <c r="N12531" s="116"/>
      <c r="O12531" s="116"/>
      <c r="T12531" s="103"/>
      <c r="Y12531" s="130" t="s">
        <v>149</v>
      </c>
      <c r="Z12531" s="130" t="s">
        <v>372</v>
      </c>
    </row>
    <row r="12532">
      <c r="L12532" s="116"/>
      <c r="M12532" s="116"/>
      <c r="N12532" s="116"/>
      <c r="O12532" s="116"/>
      <c r="T12532" s="103"/>
      <c r="Y12532" s="130" t="s">
        <v>129</v>
      </c>
      <c r="Z12532" s="130" t="s">
        <v>372</v>
      </c>
    </row>
    <row r="12533">
      <c r="L12533" s="116"/>
      <c r="M12533" s="116"/>
      <c r="N12533" s="116"/>
      <c r="O12533" s="116"/>
      <c r="T12533" s="103"/>
      <c r="Y12533" s="130" t="s">
        <v>89</v>
      </c>
      <c r="Z12533" s="130" t="s">
        <v>417</v>
      </c>
    </row>
    <row r="12534">
      <c r="L12534" s="116"/>
      <c r="M12534" s="116"/>
      <c r="N12534" s="116"/>
      <c r="O12534" s="116"/>
      <c r="T12534" s="103"/>
      <c r="Y12534" s="130" t="s">
        <v>60</v>
      </c>
      <c r="Z12534" s="130" t="s">
        <v>417</v>
      </c>
    </row>
    <row r="12535">
      <c r="L12535" s="116"/>
      <c r="M12535" s="116"/>
      <c r="N12535" s="116"/>
      <c r="O12535" s="116"/>
      <c r="T12535" s="103"/>
      <c r="Y12535" s="130" t="s">
        <v>135</v>
      </c>
      <c r="Z12535" s="130" t="s">
        <v>459</v>
      </c>
    </row>
    <row r="12536">
      <c r="L12536" s="116"/>
      <c r="M12536" s="116"/>
      <c r="N12536" s="116"/>
      <c r="O12536" s="116"/>
      <c r="T12536" s="103"/>
      <c r="Y12536" s="130" t="s">
        <v>207</v>
      </c>
      <c r="Z12536" s="130" t="s">
        <v>372</v>
      </c>
    </row>
    <row r="12537">
      <c r="L12537" s="116"/>
      <c r="M12537" s="116"/>
      <c r="N12537" s="116"/>
      <c r="O12537" s="116"/>
      <c r="T12537" s="103"/>
      <c r="Y12537" s="130" t="s">
        <v>183</v>
      </c>
      <c r="Z12537" s="130" t="s">
        <v>490</v>
      </c>
    </row>
    <row r="12538">
      <c r="L12538" s="116"/>
      <c r="M12538" s="116"/>
      <c r="N12538" s="116"/>
      <c r="O12538" s="116"/>
      <c r="T12538" s="103"/>
      <c r="Y12538" s="130" t="s">
        <v>211</v>
      </c>
      <c r="Z12538" s="130" t="s">
        <v>492</v>
      </c>
    </row>
    <row r="12539">
      <c r="L12539" s="116"/>
      <c r="M12539" s="116"/>
      <c r="N12539" s="116"/>
      <c r="O12539" s="116"/>
      <c r="T12539" s="103"/>
      <c r="Y12539" s="130" t="s">
        <v>109</v>
      </c>
      <c r="Z12539" s="130" t="s">
        <v>490</v>
      </c>
    </row>
    <row r="12540">
      <c r="L12540" s="116"/>
      <c r="M12540" s="116"/>
      <c r="N12540" s="116"/>
      <c r="O12540" s="116"/>
      <c r="T12540" s="103"/>
      <c r="Y12540" s="130" t="s">
        <v>77</v>
      </c>
      <c r="Z12540" s="130" t="s">
        <v>427</v>
      </c>
    </row>
    <row r="12541">
      <c r="L12541" s="116"/>
      <c r="M12541" s="116"/>
      <c r="N12541" s="116"/>
      <c r="O12541" s="116"/>
      <c r="T12541" s="103"/>
      <c r="Y12541" s="130" t="s">
        <v>629</v>
      </c>
      <c r="Z12541" s="130" t="s">
        <v>455</v>
      </c>
    </row>
    <row r="12542">
      <c r="L12542" s="116"/>
      <c r="M12542" s="116"/>
      <c r="N12542" s="116"/>
      <c r="O12542" s="116"/>
      <c r="T12542" s="103"/>
      <c r="Y12542" s="130" t="s">
        <v>163</v>
      </c>
      <c r="Z12542" s="130" t="s">
        <v>372</v>
      </c>
    </row>
    <row r="12543">
      <c r="L12543" s="116"/>
      <c r="M12543" s="116"/>
      <c r="N12543" s="116"/>
      <c r="O12543" s="116"/>
      <c r="T12543" s="103"/>
      <c r="Y12543" s="130" t="s">
        <v>111</v>
      </c>
      <c r="Z12543" s="130" t="s">
        <v>372</v>
      </c>
    </row>
    <row r="12544">
      <c r="L12544" s="116"/>
      <c r="M12544" s="116"/>
      <c r="N12544" s="116"/>
      <c r="O12544" s="116"/>
      <c r="T12544" s="103"/>
      <c r="Y12544" s="130" t="s">
        <v>127</v>
      </c>
      <c r="Z12544" s="130" t="s">
        <v>372</v>
      </c>
    </row>
    <row r="12545">
      <c r="L12545" s="116"/>
      <c r="M12545" s="116"/>
      <c r="N12545" s="116"/>
      <c r="O12545" s="116"/>
      <c r="T12545" s="103"/>
      <c r="Y12545" s="130" t="s">
        <v>191</v>
      </c>
      <c r="Z12545" s="130" t="s">
        <v>384</v>
      </c>
    </row>
    <row r="12546">
      <c r="L12546" s="116"/>
      <c r="M12546" s="116"/>
      <c r="N12546" s="116"/>
      <c r="O12546" s="116"/>
      <c r="T12546" s="103"/>
      <c r="Y12546" s="130" t="s">
        <v>167</v>
      </c>
      <c r="Z12546" s="130" t="s">
        <v>372</v>
      </c>
    </row>
    <row r="12547">
      <c r="L12547" s="116"/>
      <c r="M12547" s="116"/>
      <c r="N12547" s="116"/>
      <c r="O12547" s="116"/>
      <c r="T12547" s="103"/>
      <c r="Y12547" s="130" t="s">
        <v>87</v>
      </c>
      <c r="Z12547" s="130" t="s">
        <v>439</v>
      </c>
    </row>
    <row r="12548">
      <c r="L12548" s="116"/>
      <c r="M12548" s="116"/>
      <c r="N12548" s="116"/>
      <c r="O12548" s="116"/>
      <c r="T12548" s="103"/>
      <c r="Y12548" s="130" t="s">
        <v>157</v>
      </c>
      <c r="Z12548" s="130" t="s">
        <v>372</v>
      </c>
    </row>
    <row r="12549">
      <c r="L12549" s="116"/>
      <c r="M12549" s="116"/>
      <c r="N12549" s="116"/>
      <c r="O12549" s="116"/>
      <c r="T12549" s="103"/>
      <c r="Y12549" s="130" t="s">
        <v>125</v>
      </c>
      <c r="Z12549" s="130" t="s">
        <v>367</v>
      </c>
    </row>
    <row r="12550">
      <c r="L12550" s="116"/>
      <c r="M12550" s="116"/>
      <c r="N12550" s="116"/>
      <c r="O12550" s="116"/>
      <c r="T12550" s="103"/>
      <c r="Y12550" s="130" t="s">
        <v>175</v>
      </c>
      <c r="Z12550" s="130" t="s">
        <v>498</v>
      </c>
    </row>
    <row r="12551">
      <c r="L12551" s="116"/>
      <c r="M12551" s="116"/>
      <c r="N12551" s="116"/>
      <c r="O12551" s="116"/>
      <c r="T12551" s="103"/>
      <c r="Y12551" s="130" t="s">
        <v>83</v>
      </c>
      <c r="Z12551" s="130" t="s">
        <v>427</v>
      </c>
    </row>
    <row r="12552">
      <c r="L12552" s="116"/>
      <c r="M12552" s="116"/>
      <c r="N12552" s="116"/>
      <c r="O12552" s="116"/>
      <c r="T12552" s="103"/>
      <c r="Y12552" s="130" t="s">
        <v>225</v>
      </c>
      <c r="Z12552" s="130" t="s">
        <v>490</v>
      </c>
    </row>
    <row r="12553">
      <c r="L12553" s="116"/>
      <c r="M12553" s="116"/>
      <c r="N12553" s="116"/>
      <c r="O12553" s="116"/>
      <c r="T12553" s="103"/>
      <c r="Y12553" s="130" t="s">
        <v>227</v>
      </c>
      <c r="Z12553" s="130" t="s">
        <v>490</v>
      </c>
    </row>
    <row r="12554">
      <c r="L12554" s="116"/>
      <c r="M12554" s="116"/>
      <c r="N12554" s="116"/>
      <c r="O12554" s="116"/>
      <c r="T12554" s="103"/>
      <c r="Y12554" s="130" t="s">
        <v>233</v>
      </c>
      <c r="Z12554" s="130" t="s">
        <v>490</v>
      </c>
    </row>
    <row r="12555">
      <c r="L12555" s="116"/>
      <c r="M12555" s="116"/>
      <c r="N12555" s="116"/>
      <c r="O12555" s="116"/>
      <c r="T12555" s="103"/>
      <c r="Y12555" s="130" t="s">
        <v>121</v>
      </c>
      <c r="Z12555" s="130" t="s">
        <v>367</v>
      </c>
    </row>
    <row r="12556">
      <c r="L12556" s="116"/>
      <c r="M12556" s="116"/>
      <c r="N12556" s="116"/>
      <c r="O12556" s="116"/>
      <c r="T12556" s="103"/>
      <c r="Y12556" s="130" t="s">
        <v>65</v>
      </c>
      <c r="Z12556" s="130" t="s">
        <v>417</v>
      </c>
    </row>
    <row r="12557">
      <c r="L12557" s="116"/>
      <c r="M12557" s="116"/>
      <c r="N12557" s="116"/>
      <c r="O12557" s="116"/>
      <c r="T12557" s="103"/>
      <c r="Y12557" s="130" t="s">
        <v>69</v>
      </c>
      <c r="Z12557" s="130" t="s">
        <v>468</v>
      </c>
    </row>
    <row r="12558">
      <c r="L12558" s="116"/>
      <c r="M12558" s="116"/>
      <c r="N12558" s="116"/>
      <c r="O12558" s="116"/>
      <c r="T12558" s="103"/>
      <c r="Y12558" s="130" t="s">
        <v>243</v>
      </c>
      <c r="Z12558" s="130" t="s">
        <v>486</v>
      </c>
    </row>
    <row r="12559">
      <c r="L12559" s="116"/>
      <c r="M12559" s="116"/>
      <c r="N12559" s="116"/>
      <c r="O12559" s="116"/>
      <c r="T12559" s="103"/>
      <c r="Y12559" s="130" t="s">
        <v>133</v>
      </c>
      <c r="Z12559" s="130" t="s">
        <v>392</v>
      </c>
    </row>
    <row r="12560">
      <c r="L12560" s="116"/>
      <c r="M12560" s="116"/>
      <c r="N12560" s="116"/>
      <c r="O12560" s="116"/>
      <c r="T12560" s="103"/>
      <c r="Y12560" s="130" t="s">
        <v>137</v>
      </c>
      <c r="Z12560" s="130" t="s">
        <v>392</v>
      </c>
    </row>
    <row r="12561">
      <c r="L12561" s="116"/>
      <c r="M12561" s="116"/>
      <c r="N12561" s="116"/>
      <c r="O12561" s="116"/>
      <c r="T12561" s="103"/>
      <c r="Y12561" s="130" t="s">
        <v>139</v>
      </c>
      <c r="Z12561" s="130" t="s">
        <v>427</v>
      </c>
    </row>
    <row r="12562">
      <c r="L12562" s="116"/>
      <c r="M12562" s="116"/>
      <c r="N12562" s="116"/>
      <c r="O12562" s="116"/>
      <c r="T12562" s="103"/>
      <c r="Y12562" s="130" t="s">
        <v>247</v>
      </c>
      <c r="Z12562" s="130" t="s">
        <v>492</v>
      </c>
    </row>
    <row r="12563">
      <c r="L12563" s="116"/>
      <c r="M12563" s="116"/>
      <c r="N12563" s="116"/>
      <c r="O12563" s="116"/>
      <c r="T12563" s="103"/>
      <c r="Y12563" s="130" t="s">
        <v>81</v>
      </c>
      <c r="Z12563" s="130" t="s">
        <v>413</v>
      </c>
    </row>
    <row r="12564">
      <c r="L12564" s="116"/>
      <c r="M12564" s="116"/>
      <c r="N12564" s="116"/>
      <c r="O12564" s="116"/>
      <c r="T12564" s="103"/>
      <c r="Y12564" s="130" t="s">
        <v>97</v>
      </c>
      <c r="Z12564" s="130" t="s">
        <v>471</v>
      </c>
    </row>
    <row r="12565">
      <c r="L12565" s="116"/>
      <c r="M12565" s="116"/>
      <c r="N12565" s="116"/>
      <c r="O12565" s="116"/>
      <c r="T12565" s="103"/>
      <c r="Y12565" s="130" t="s">
        <v>123</v>
      </c>
      <c r="Z12565" s="130" t="s">
        <v>480</v>
      </c>
    </row>
    <row r="12566">
      <c r="L12566" s="116"/>
      <c r="M12566" s="116"/>
      <c r="N12566" s="116"/>
      <c r="O12566" s="116"/>
      <c r="T12566" s="103"/>
      <c r="Y12566" s="130" t="s">
        <v>115</v>
      </c>
      <c r="Z12566" s="130" t="s">
        <v>379</v>
      </c>
    </row>
    <row r="12567">
      <c r="L12567" s="116"/>
      <c r="M12567" s="116"/>
      <c r="N12567" s="116"/>
      <c r="O12567" s="116"/>
      <c r="T12567" s="103"/>
      <c r="Y12567" s="130" t="s">
        <v>91</v>
      </c>
      <c r="Z12567" s="130" t="s">
        <v>483</v>
      </c>
    </row>
    <row r="12568">
      <c r="L12568" s="116"/>
      <c r="M12568" s="116"/>
      <c r="N12568" s="116"/>
      <c r="O12568" s="116"/>
      <c r="T12568" s="103"/>
      <c r="Y12568" s="130" t="s">
        <v>249</v>
      </c>
      <c r="Z12568" s="130" t="s">
        <v>447</v>
      </c>
    </row>
    <row r="12569">
      <c r="L12569" s="116"/>
      <c r="M12569" s="116"/>
      <c r="N12569" s="116"/>
      <c r="O12569" s="116"/>
      <c r="T12569" s="103"/>
      <c r="Y12569" s="130" t="s">
        <v>155</v>
      </c>
      <c r="Z12569" s="130" t="s">
        <v>372</v>
      </c>
    </row>
    <row r="12570">
      <c r="L12570" s="116"/>
      <c r="M12570" s="116"/>
      <c r="N12570" s="116"/>
      <c r="O12570" s="116"/>
      <c r="T12570" s="103"/>
      <c r="Y12570" s="130" t="s">
        <v>582</v>
      </c>
      <c r="Z12570" s="130" t="s">
        <v>451</v>
      </c>
    </row>
    <row r="12571">
      <c r="L12571" s="116"/>
      <c r="M12571" s="116"/>
      <c r="N12571" s="116"/>
      <c r="O12571" s="116"/>
      <c r="T12571" s="103"/>
      <c r="Y12571" s="130" t="s">
        <v>99</v>
      </c>
      <c r="Z12571" s="130" t="s">
        <v>414</v>
      </c>
    </row>
    <row r="12572">
      <c r="L12572" s="116"/>
      <c r="M12572" s="116"/>
      <c r="N12572" s="116"/>
      <c r="O12572" s="116"/>
      <c r="T12572" s="103"/>
      <c r="Y12572" s="130" t="s">
        <v>255</v>
      </c>
      <c r="Z12572" s="130" t="s">
        <v>425</v>
      </c>
    </row>
    <row r="12573">
      <c r="L12573" s="116"/>
      <c r="M12573" s="116"/>
      <c r="N12573" s="116"/>
      <c r="O12573" s="116"/>
      <c r="T12573" s="103"/>
      <c r="Y12573" s="130" t="s">
        <v>103</v>
      </c>
      <c r="Z12573" s="130" t="s">
        <v>464</v>
      </c>
    </row>
    <row r="12574">
      <c r="L12574" s="116"/>
      <c r="M12574" s="116"/>
      <c r="N12574" s="116"/>
      <c r="O12574" s="116"/>
      <c r="T12574" s="103"/>
      <c r="Y12574" s="130" t="s">
        <v>75</v>
      </c>
      <c r="Z12574" s="130" t="s">
        <v>398</v>
      </c>
    </row>
    <row r="12575">
      <c r="L12575" s="116"/>
      <c r="M12575" s="116"/>
      <c r="N12575" s="116"/>
      <c r="O12575" s="116"/>
      <c r="T12575" s="103"/>
      <c r="Y12575" s="130" t="s">
        <v>131</v>
      </c>
      <c r="Z12575" s="130" t="s">
        <v>432</v>
      </c>
    </row>
    <row r="12576">
      <c r="L12576" s="116"/>
      <c r="M12576" s="116"/>
      <c r="N12576" s="116"/>
      <c r="O12576" s="116"/>
      <c r="T12576" s="103"/>
      <c r="Y12576" s="130" t="s">
        <v>193</v>
      </c>
      <c r="Z12576" s="130" t="s">
        <v>490</v>
      </c>
    </row>
    <row r="12577">
      <c r="L12577" s="116"/>
      <c r="M12577" s="116"/>
      <c r="N12577" s="116"/>
      <c r="O12577" s="116"/>
      <c r="T12577" s="103"/>
      <c r="Y12577" s="130" t="s">
        <v>149</v>
      </c>
      <c r="Z12577" s="130" t="s">
        <v>372</v>
      </c>
    </row>
    <row r="12578">
      <c r="L12578" s="116"/>
      <c r="M12578" s="116"/>
      <c r="N12578" s="116"/>
      <c r="O12578" s="116"/>
      <c r="T12578" s="103"/>
      <c r="Y12578" s="130" t="s">
        <v>129</v>
      </c>
      <c r="Z12578" s="130" t="s">
        <v>372</v>
      </c>
    </row>
    <row r="12579">
      <c r="L12579" s="116"/>
      <c r="M12579" s="116"/>
      <c r="N12579" s="116"/>
      <c r="O12579" s="116"/>
      <c r="T12579" s="103"/>
      <c r="Y12579" s="130" t="s">
        <v>89</v>
      </c>
      <c r="Z12579" s="130" t="s">
        <v>417</v>
      </c>
    </row>
    <row r="12580">
      <c r="L12580" s="116"/>
      <c r="M12580" s="116"/>
      <c r="N12580" s="116"/>
      <c r="O12580" s="116"/>
      <c r="T12580" s="103"/>
      <c r="Y12580" s="130" t="s">
        <v>60</v>
      </c>
      <c r="Z12580" s="130" t="s">
        <v>417</v>
      </c>
    </row>
    <row r="12581">
      <c r="L12581" s="116"/>
      <c r="M12581" s="116"/>
      <c r="N12581" s="116"/>
      <c r="O12581" s="116"/>
      <c r="T12581" s="103"/>
      <c r="Y12581" s="130" t="s">
        <v>135</v>
      </c>
      <c r="Z12581" s="130" t="s">
        <v>459</v>
      </c>
    </row>
    <row r="12582">
      <c r="L12582" s="116"/>
      <c r="M12582" s="116"/>
      <c r="N12582" s="116"/>
      <c r="O12582" s="116"/>
      <c r="T12582" s="103"/>
      <c r="Y12582" s="130" t="s">
        <v>207</v>
      </c>
      <c r="Z12582" s="130" t="s">
        <v>372</v>
      </c>
    </row>
    <row r="12583">
      <c r="L12583" s="116"/>
      <c r="M12583" s="116"/>
      <c r="N12583" s="116"/>
      <c r="O12583" s="116"/>
      <c r="T12583" s="103"/>
      <c r="Y12583" s="130" t="s">
        <v>209</v>
      </c>
      <c r="Z12583" s="130" t="s">
        <v>490</v>
      </c>
    </row>
    <row r="12584">
      <c r="L12584" s="116"/>
      <c r="M12584" s="116"/>
      <c r="N12584" s="116"/>
      <c r="O12584" s="116"/>
      <c r="T12584" s="103"/>
      <c r="Y12584" s="130" t="s">
        <v>183</v>
      </c>
      <c r="Z12584" s="130" t="s">
        <v>490</v>
      </c>
    </row>
    <row r="12585">
      <c r="L12585" s="116"/>
      <c r="M12585" s="116"/>
      <c r="N12585" s="116"/>
      <c r="O12585" s="116"/>
      <c r="T12585" s="103"/>
      <c r="Y12585" s="130" t="s">
        <v>211</v>
      </c>
      <c r="Z12585" s="130" t="s">
        <v>492</v>
      </c>
    </row>
    <row r="12586">
      <c r="L12586" s="116"/>
      <c r="M12586" s="116"/>
      <c r="N12586" s="116"/>
      <c r="O12586" s="116"/>
      <c r="T12586" s="103"/>
      <c r="Y12586" s="130" t="s">
        <v>109</v>
      </c>
      <c r="Z12586" s="130" t="s">
        <v>490</v>
      </c>
    </row>
    <row r="12587">
      <c r="L12587" s="116"/>
      <c r="M12587" s="116"/>
      <c r="N12587" s="116"/>
      <c r="O12587" s="116"/>
      <c r="T12587" s="103"/>
      <c r="Y12587" s="130" t="s">
        <v>77</v>
      </c>
      <c r="Z12587" s="130" t="s">
        <v>427</v>
      </c>
    </row>
    <row r="12588">
      <c r="L12588" s="116"/>
      <c r="M12588" s="116"/>
      <c r="N12588" s="116"/>
      <c r="O12588" s="116"/>
      <c r="T12588" s="103"/>
      <c r="Y12588" s="130" t="s">
        <v>629</v>
      </c>
      <c r="Z12588" s="130" t="s">
        <v>455</v>
      </c>
    </row>
    <row r="12589">
      <c r="L12589" s="116"/>
      <c r="M12589" s="116"/>
      <c r="N12589" s="116"/>
      <c r="O12589" s="116"/>
      <c r="T12589" s="103"/>
      <c r="Y12589" s="130" t="s">
        <v>163</v>
      </c>
      <c r="Z12589" s="130" t="s">
        <v>372</v>
      </c>
    </row>
    <row r="12590">
      <c r="L12590" s="116"/>
      <c r="M12590" s="116"/>
      <c r="N12590" s="116"/>
      <c r="O12590" s="116"/>
      <c r="T12590" s="103"/>
      <c r="Y12590" s="130" t="s">
        <v>111</v>
      </c>
      <c r="Z12590" s="130" t="s">
        <v>372</v>
      </c>
    </row>
    <row r="12591">
      <c r="L12591" s="116"/>
      <c r="M12591" s="116"/>
      <c r="N12591" s="116"/>
      <c r="O12591" s="116"/>
      <c r="T12591" s="103"/>
      <c r="Y12591" s="130" t="s">
        <v>127</v>
      </c>
      <c r="Z12591" s="130" t="s">
        <v>372</v>
      </c>
    </row>
    <row r="12592">
      <c r="L12592" s="116"/>
      <c r="M12592" s="116"/>
      <c r="N12592" s="116"/>
      <c r="O12592" s="116"/>
      <c r="T12592" s="103"/>
      <c r="Y12592" s="130" t="s">
        <v>191</v>
      </c>
      <c r="Z12592" s="130" t="s">
        <v>384</v>
      </c>
    </row>
    <row r="12593">
      <c r="L12593" s="116"/>
      <c r="M12593" s="116"/>
      <c r="N12593" s="116"/>
      <c r="O12593" s="116"/>
      <c r="T12593" s="103"/>
      <c r="Y12593" s="130" t="s">
        <v>167</v>
      </c>
      <c r="Z12593" s="130" t="s">
        <v>372</v>
      </c>
    </row>
    <row r="12594">
      <c r="L12594" s="116"/>
      <c r="M12594" s="116"/>
      <c r="N12594" s="116"/>
      <c r="O12594" s="116"/>
      <c r="T12594" s="103"/>
      <c r="Y12594" s="130" t="s">
        <v>87</v>
      </c>
      <c r="Z12594" s="130" t="s">
        <v>439</v>
      </c>
    </row>
    <row r="12595">
      <c r="L12595" s="116"/>
      <c r="M12595" s="116"/>
      <c r="N12595" s="116"/>
      <c r="O12595" s="116"/>
      <c r="T12595" s="103"/>
      <c r="Y12595" s="130" t="s">
        <v>157</v>
      </c>
      <c r="Z12595" s="130" t="s">
        <v>372</v>
      </c>
    </row>
    <row r="12596">
      <c r="L12596" s="116"/>
      <c r="M12596" s="116"/>
      <c r="N12596" s="116"/>
      <c r="O12596" s="116"/>
      <c r="T12596" s="103"/>
      <c r="Y12596" s="130" t="s">
        <v>125</v>
      </c>
      <c r="Z12596" s="130" t="s">
        <v>367</v>
      </c>
    </row>
    <row r="12597">
      <c r="L12597" s="116"/>
      <c r="M12597" s="116"/>
      <c r="N12597" s="116"/>
      <c r="O12597" s="116"/>
      <c r="T12597" s="103"/>
      <c r="Y12597" s="130" t="s">
        <v>175</v>
      </c>
      <c r="Z12597" s="130" t="s">
        <v>498</v>
      </c>
    </row>
    <row r="12598">
      <c r="L12598" s="116"/>
      <c r="M12598" s="116"/>
      <c r="N12598" s="116"/>
      <c r="O12598" s="116"/>
      <c r="T12598" s="103"/>
      <c r="Y12598" s="130" t="s">
        <v>83</v>
      </c>
      <c r="Z12598" s="130" t="s">
        <v>427</v>
      </c>
    </row>
    <row r="12599">
      <c r="L12599" s="116"/>
      <c r="M12599" s="116"/>
      <c r="N12599" s="116"/>
      <c r="O12599" s="116"/>
      <c r="T12599" s="103"/>
      <c r="Y12599" s="130" t="s">
        <v>227</v>
      </c>
      <c r="Z12599" s="130" t="s">
        <v>490</v>
      </c>
    </row>
    <row r="12600">
      <c r="L12600" s="116"/>
      <c r="M12600" s="116"/>
      <c r="N12600" s="116"/>
      <c r="O12600" s="116"/>
      <c r="T12600" s="103"/>
      <c r="Y12600" s="130" t="s">
        <v>233</v>
      </c>
      <c r="Z12600" s="130" t="s">
        <v>490</v>
      </c>
    </row>
    <row r="12601">
      <c r="L12601" s="116"/>
      <c r="M12601" s="116"/>
      <c r="N12601" s="116"/>
      <c r="O12601" s="116"/>
      <c r="T12601" s="103"/>
      <c r="Y12601" s="130" t="s">
        <v>121</v>
      </c>
      <c r="Z12601" s="130" t="s">
        <v>367</v>
      </c>
    </row>
    <row r="12602">
      <c r="L12602" s="116"/>
      <c r="M12602" s="116"/>
      <c r="N12602" s="116"/>
      <c r="O12602" s="116"/>
      <c r="T12602" s="103"/>
      <c r="Y12602" s="130" t="s">
        <v>65</v>
      </c>
      <c r="Z12602" s="130" t="s">
        <v>417</v>
      </c>
    </row>
    <row r="12603">
      <c r="L12603" s="116"/>
      <c r="M12603" s="116"/>
      <c r="N12603" s="116"/>
      <c r="O12603" s="116"/>
      <c r="T12603" s="103"/>
      <c r="Y12603" s="130" t="s">
        <v>611</v>
      </c>
      <c r="Z12603" s="130" t="s">
        <v>404</v>
      </c>
    </row>
    <row r="12604">
      <c r="L12604" s="116"/>
      <c r="M12604" s="116"/>
      <c r="N12604" s="116"/>
      <c r="O12604" s="116"/>
      <c r="T12604" s="103"/>
      <c r="Y12604" s="130" t="s">
        <v>69</v>
      </c>
      <c r="Z12604" s="130" t="s">
        <v>468</v>
      </c>
    </row>
    <row r="12605">
      <c r="L12605" s="116"/>
      <c r="M12605" s="116"/>
      <c r="N12605" s="116"/>
      <c r="O12605" s="116"/>
      <c r="T12605" s="103"/>
      <c r="Y12605" s="130" t="s">
        <v>243</v>
      </c>
      <c r="Z12605" s="130" t="s">
        <v>486</v>
      </c>
    </row>
    <row r="12606">
      <c r="L12606" s="116"/>
      <c r="M12606" s="116"/>
      <c r="N12606" s="116"/>
      <c r="O12606" s="116"/>
      <c r="T12606" s="103"/>
      <c r="Y12606" s="130" t="s">
        <v>133</v>
      </c>
      <c r="Z12606" s="130" t="s">
        <v>392</v>
      </c>
    </row>
    <row r="12607">
      <c r="L12607" s="116"/>
      <c r="M12607" s="116"/>
      <c r="N12607" s="116"/>
      <c r="O12607" s="116"/>
      <c r="T12607" s="103"/>
      <c r="Y12607" s="130" t="s">
        <v>137</v>
      </c>
      <c r="Z12607" s="130" t="s">
        <v>392</v>
      </c>
    </row>
    <row r="12608">
      <c r="L12608" s="116"/>
      <c r="M12608" s="116"/>
      <c r="N12608" s="116"/>
      <c r="O12608" s="116"/>
      <c r="T12608" s="103"/>
      <c r="Y12608" s="130" t="s">
        <v>139</v>
      </c>
      <c r="Z12608" s="130" t="s">
        <v>427</v>
      </c>
    </row>
    <row r="12609">
      <c r="L12609" s="116"/>
      <c r="M12609" s="116"/>
      <c r="N12609" s="116"/>
      <c r="O12609" s="116"/>
      <c r="T12609" s="103"/>
      <c r="Y12609" s="130" t="s">
        <v>81</v>
      </c>
      <c r="Z12609" s="130" t="s">
        <v>413</v>
      </c>
    </row>
    <row r="12610">
      <c r="L12610" s="116"/>
      <c r="M12610" s="116"/>
      <c r="N12610" s="116"/>
      <c r="O12610" s="116"/>
      <c r="T12610" s="103"/>
      <c r="Y12610" s="130" t="s">
        <v>97</v>
      </c>
      <c r="Z12610" s="130" t="s">
        <v>471</v>
      </c>
    </row>
    <row r="12611">
      <c r="L12611" s="116"/>
      <c r="M12611" s="116"/>
      <c r="N12611" s="116"/>
      <c r="O12611" s="116"/>
      <c r="T12611" s="103"/>
      <c r="Y12611" s="130" t="s">
        <v>123</v>
      </c>
      <c r="Z12611" s="130" t="s">
        <v>480</v>
      </c>
    </row>
    <row r="12612">
      <c r="L12612" s="116"/>
      <c r="M12612" s="116"/>
      <c r="N12612" s="116"/>
      <c r="O12612" s="116"/>
      <c r="T12612" s="103"/>
      <c r="Y12612" s="130" t="s">
        <v>115</v>
      </c>
      <c r="Z12612" s="130" t="s">
        <v>379</v>
      </c>
    </row>
    <row r="12613">
      <c r="L12613" s="116"/>
      <c r="M12613" s="116"/>
      <c r="N12613" s="116"/>
      <c r="O12613" s="116"/>
      <c r="T12613" s="103"/>
      <c r="Y12613" s="130" t="s">
        <v>91</v>
      </c>
      <c r="Z12613" s="130" t="s">
        <v>483</v>
      </c>
    </row>
    <row r="12614">
      <c r="L12614" s="116"/>
      <c r="M12614" s="116"/>
      <c r="N12614" s="116"/>
      <c r="O12614" s="116"/>
      <c r="T12614" s="103"/>
      <c r="Y12614" s="130" t="s">
        <v>249</v>
      </c>
      <c r="Z12614" s="130" t="s">
        <v>447</v>
      </c>
    </row>
    <row r="12615">
      <c r="L12615" s="116"/>
      <c r="M12615" s="116"/>
      <c r="N12615" s="116"/>
      <c r="O12615" s="116"/>
      <c r="T12615" s="103"/>
      <c r="Y12615" s="130" t="s">
        <v>155</v>
      </c>
      <c r="Z12615" s="130" t="s">
        <v>372</v>
      </c>
    </row>
    <row r="12616">
      <c r="L12616" s="116"/>
      <c r="M12616" s="116"/>
      <c r="N12616" s="116"/>
      <c r="O12616" s="116"/>
      <c r="T12616" s="103"/>
      <c r="Y12616" s="130" t="s">
        <v>582</v>
      </c>
      <c r="Z12616" s="130" t="s">
        <v>451</v>
      </c>
    </row>
    <row r="12617">
      <c r="L12617" s="116"/>
      <c r="M12617" s="116"/>
      <c r="N12617" s="116"/>
      <c r="O12617" s="116"/>
      <c r="T12617" s="103"/>
      <c r="Y12617" s="130" t="s">
        <v>99</v>
      </c>
      <c r="Z12617" s="130" t="s">
        <v>414</v>
      </c>
    </row>
    <row r="12618">
      <c r="L12618" s="116"/>
      <c r="M12618" s="116"/>
      <c r="N12618" s="116"/>
      <c r="O12618" s="116"/>
      <c r="T12618" s="103"/>
      <c r="Y12618" s="130" t="s">
        <v>255</v>
      </c>
      <c r="Z12618" s="130" t="s">
        <v>425</v>
      </c>
    </row>
    <row r="12619">
      <c r="L12619" s="116"/>
      <c r="M12619" s="116"/>
      <c r="N12619" s="116"/>
      <c r="O12619" s="116"/>
      <c r="T12619" s="103"/>
      <c r="Y12619" s="130" t="s">
        <v>103</v>
      </c>
      <c r="Z12619" s="130" t="s">
        <v>464</v>
      </c>
    </row>
    <row r="12620">
      <c r="L12620" s="116"/>
      <c r="M12620" s="116"/>
      <c r="N12620" s="116"/>
      <c r="O12620" s="116"/>
      <c r="T12620" s="103"/>
      <c r="Y12620" s="130" t="s">
        <v>75</v>
      </c>
      <c r="Z12620" s="130" t="s">
        <v>398</v>
      </c>
    </row>
    <row r="12621">
      <c r="L12621" s="116"/>
      <c r="M12621" s="116"/>
      <c r="N12621" s="116"/>
      <c r="O12621" s="116"/>
      <c r="T12621" s="103"/>
      <c r="Y12621" s="130" t="s">
        <v>131</v>
      </c>
      <c r="Z12621" s="130" t="s">
        <v>432</v>
      </c>
    </row>
    <row r="12622">
      <c r="L12622" s="116"/>
      <c r="M12622" s="116"/>
      <c r="N12622" s="116"/>
      <c r="O12622" s="116"/>
      <c r="T12622" s="103"/>
      <c r="Y12622" s="130" t="s">
        <v>193</v>
      </c>
      <c r="Z12622" s="130" t="s">
        <v>490</v>
      </c>
    </row>
    <row r="12623">
      <c r="L12623" s="116"/>
      <c r="M12623" s="116"/>
      <c r="N12623" s="116"/>
      <c r="O12623" s="116"/>
      <c r="T12623" s="103"/>
      <c r="Y12623" s="130" t="s">
        <v>197</v>
      </c>
      <c r="Z12623" s="130" t="s">
        <v>490</v>
      </c>
    </row>
    <row r="12624">
      <c r="L12624" s="116"/>
      <c r="M12624" s="116"/>
      <c r="N12624" s="116"/>
      <c r="O12624" s="116"/>
      <c r="T12624" s="103"/>
      <c r="Y12624" s="130" t="s">
        <v>149</v>
      </c>
      <c r="Z12624" s="130" t="s">
        <v>372</v>
      </c>
    </row>
    <row r="12625">
      <c r="L12625" s="116"/>
      <c r="M12625" s="116"/>
      <c r="N12625" s="116"/>
      <c r="O12625" s="116"/>
      <c r="T12625" s="103"/>
      <c r="Y12625" s="130" t="s">
        <v>129</v>
      </c>
      <c r="Z12625" s="130" t="s">
        <v>372</v>
      </c>
    </row>
    <row r="12626">
      <c r="L12626" s="116"/>
      <c r="M12626" s="116"/>
      <c r="N12626" s="116"/>
      <c r="O12626" s="116"/>
      <c r="T12626" s="103"/>
      <c r="Y12626" s="130" t="s">
        <v>89</v>
      </c>
      <c r="Z12626" s="130" t="s">
        <v>417</v>
      </c>
    </row>
    <row r="12627">
      <c r="L12627" s="116"/>
      <c r="M12627" s="116"/>
      <c r="N12627" s="116"/>
      <c r="O12627" s="116"/>
      <c r="T12627" s="103"/>
      <c r="Y12627" s="130" t="s">
        <v>60</v>
      </c>
      <c r="Z12627" s="130" t="s">
        <v>417</v>
      </c>
    </row>
    <row r="12628">
      <c r="L12628" s="116"/>
      <c r="M12628" s="116"/>
      <c r="N12628" s="116"/>
      <c r="O12628" s="116"/>
      <c r="T12628" s="103"/>
      <c r="Y12628" s="130" t="s">
        <v>135</v>
      </c>
      <c r="Z12628" s="130" t="s">
        <v>459</v>
      </c>
    </row>
    <row r="12629">
      <c r="L12629" s="116"/>
      <c r="M12629" s="116"/>
      <c r="N12629" s="116"/>
      <c r="O12629" s="116"/>
      <c r="T12629" s="103"/>
      <c r="Y12629" s="130" t="s">
        <v>207</v>
      </c>
      <c r="Z12629" s="130" t="s">
        <v>372</v>
      </c>
    </row>
    <row r="12630">
      <c r="L12630" s="116"/>
      <c r="M12630" s="116"/>
      <c r="N12630" s="116"/>
      <c r="O12630" s="116"/>
      <c r="T12630" s="103"/>
      <c r="Y12630" s="130" t="s">
        <v>183</v>
      </c>
      <c r="Z12630" s="130" t="s">
        <v>490</v>
      </c>
    </row>
    <row r="12631">
      <c r="L12631" s="116"/>
      <c r="M12631" s="116"/>
      <c r="N12631" s="116"/>
      <c r="O12631" s="116"/>
      <c r="T12631" s="103"/>
      <c r="Y12631" s="130" t="s">
        <v>211</v>
      </c>
      <c r="Z12631" s="130" t="s">
        <v>492</v>
      </c>
    </row>
    <row r="12632">
      <c r="L12632" s="116"/>
      <c r="M12632" s="116"/>
      <c r="N12632" s="116"/>
      <c r="O12632" s="116"/>
      <c r="T12632" s="103"/>
      <c r="Y12632" s="130" t="s">
        <v>109</v>
      </c>
      <c r="Z12632" s="130" t="s">
        <v>490</v>
      </c>
    </row>
    <row r="12633">
      <c r="L12633" s="116"/>
      <c r="M12633" s="116"/>
      <c r="N12633" s="116"/>
      <c r="O12633" s="116"/>
      <c r="T12633" s="103"/>
      <c r="Y12633" s="130" t="s">
        <v>77</v>
      </c>
      <c r="Z12633" s="130" t="s">
        <v>427</v>
      </c>
    </row>
    <row r="12634">
      <c r="L12634" s="116"/>
      <c r="M12634" s="116"/>
      <c r="N12634" s="116"/>
      <c r="O12634" s="116"/>
      <c r="T12634" s="103"/>
      <c r="Y12634" s="130" t="s">
        <v>629</v>
      </c>
      <c r="Z12634" s="130" t="s">
        <v>455</v>
      </c>
    </row>
    <row r="12635">
      <c r="L12635" s="116"/>
      <c r="M12635" s="116"/>
      <c r="N12635" s="116"/>
      <c r="O12635" s="116"/>
      <c r="T12635" s="103"/>
      <c r="Y12635" s="130" t="s">
        <v>163</v>
      </c>
      <c r="Z12635" s="130" t="s">
        <v>372</v>
      </c>
    </row>
    <row r="12636">
      <c r="L12636" s="116"/>
      <c r="M12636" s="116"/>
      <c r="N12636" s="116"/>
      <c r="O12636" s="116"/>
      <c r="T12636" s="103"/>
      <c r="Y12636" s="130" t="s">
        <v>127</v>
      </c>
      <c r="Z12636" s="130" t="s">
        <v>372</v>
      </c>
    </row>
    <row r="12637">
      <c r="L12637" s="116"/>
      <c r="M12637" s="116"/>
      <c r="N12637" s="116"/>
      <c r="O12637" s="116"/>
      <c r="T12637" s="103"/>
      <c r="Y12637" s="130" t="s">
        <v>191</v>
      </c>
      <c r="Z12637" s="130" t="s">
        <v>384</v>
      </c>
    </row>
    <row r="12638">
      <c r="L12638" s="116"/>
      <c r="M12638" s="116"/>
      <c r="N12638" s="116"/>
      <c r="O12638" s="116"/>
      <c r="T12638" s="103"/>
      <c r="Y12638" s="130" t="s">
        <v>167</v>
      </c>
      <c r="Z12638" s="130" t="s">
        <v>372</v>
      </c>
    </row>
    <row r="12639">
      <c r="L12639" s="116"/>
      <c r="M12639" s="116"/>
      <c r="N12639" s="116"/>
      <c r="O12639" s="116"/>
      <c r="T12639" s="103"/>
      <c r="Y12639" s="130" t="s">
        <v>221</v>
      </c>
      <c r="Z12639" s="130" t="s">
        <v>490</v>
      </c>
    </row>
    <row r="12640">
      <c r="L12640" s="116"/>
      <c r="M12640" s="116"/>
      <c r="N12640" s="116"/>
      <c r="O12640" s="116"/>
      <c r="T12640" s="103"/>
      <c r="Y12640" s="130" t="s">
        <v>87</v>
      </c>
      <c r="Z12640" s="130" t="s">
        <v>439</v>
      </c>
    </row>
    <row r="12641">
      <c r="L12641" s="116"/>
      <c r="M12641" s="116"/>
      <c r="N12641" s="116"/>
      <c r="O12641" s="116"/>
      <c r="T12641" s="103"/>
      <c r="Y12641" s="130" t="s">
        <v>157</v>
      </c>
      <c r="Z12641" s="130" t="s">
        <v>372</v>
      </c>
    </row>
    <row r="12642">
      <c r="L12642" s="116"/>
      <c r="M12642" s="116"/>
      <c r="N12642" s="116"/>
      <c r="O12642" s="116"/>
      <c r="T12642" s="103"/>
      <c r="Y12642" s="130" t="s">
        <v>175</v>
      </c>
      <c r="Z12642" s="130" t="s">
        <v>498</v>
      </c>
    </row>
    <row r="12643">
      <c r="L12643" s="116"/>
      <c r="M12643" s="116"/>
      <c r="N12643" s="116"/>
      <c r="O12643" s="116"/>
      <c r="T12643" s="103"/>
      <c r="Y12643" s="130" t="s">
        <v>83</v>
      </c>
      <c r="Z12643" s="130" t="s">
        <v>427</v>
      </c>
    </row>
    <row r="12644">
      <c r="L12644" s="116"/>
      <c r="M12644" s="116"/>
      <c r="N12644" s="116"/>
      <c r="O12644" s="116"/>
      <c r="T12644" s="103"/>
      <c r="Y12644" s="130" t="s">
        <v>227</v>
      </c>
      <c r="Z12644" s="130" t="s">
        <v>490</v>
      </c>
    </row>
    <row r="12645">
      <c r="L12645" s="116"/>
      <c r="M12645" s="116"/>
      <c r="N12645" s="116"/>
      <c r="O12645" s="116"/>
      <c r="T12645" s="103"/>
      <c r="Y12645" s="130" t="s">
        <v>235</v>
      </c>
      <c r="Z12645" s="130" t="s">
        <v>490</v>
      </c>
    </row>
    <row r="12646">
      <c r="L12646" s="116"/>
      <c r="M12646" s="116"/>
      <c r="N12646" s="116"/>
      <c r="O12646" s="116"/>
      <c r="T12646" s="103"/>
      <c r="Y12646" s="130" t="s">
        <v>121</v>
      </c>
      <c r="Z12646" s="130" t="s">
        <v>367</v>
      </c>
    </row>
    <row r="12647">
      <c r="L12647" s="116"/>
      <c r="M12647" s="116"/>
      <c r="N12647" s="116"/>
      <c r="O12647" s="116"/>
      <c r="T12647" s="103"/>
      <c r="Y12647" s="130" t="s">
        <v>65</v>
      </c>
      <c r="Z12647" s="130" t="s">
        <v>417</v>
      </c>
    </row>
    <row r="12648">
      <c r="L12648" s="116"/>
      <c r="M12648" s="116"/>
      <c r="N12648" s="116"/>
      <c r="O12648" s="116"/>
      <c r="T12648" s="103"/>
      <c r="Y12648" s="130" t="s">
        <v>611</v>
      </c>
      <c r="Z12648" s="130" t="s">
        <v>404</v>
      </c>
    </row>
    <row r="12649">
      <c r="L12649" s="116"/>
      <c r="M12649" s="116"/>
      <c r="N12649" s="116"/>
      <c r="O12649" s="116"/>
      <c r="T12649" s="103"/>
      <c r="Y12649" s="130" t="s">
        <v>69</v>
      </c>
      <c r="Z12649" s="130" t="s">
        <v>468</v>
      </c>
    </row>
    <row r="12650">
      <c r="L12650" s="116"/>
      <c r="M12650" s="116"/>
      <c r="N12650" s="116"/>
      <c r="O12650" s="116"/>
      <c r="T12650" s="103"/>
      <c r="Y12650" s="130" t="s">
        <v>243</v>
      </c>
      <c r="Z12650" s="130" t="s">
        <v>486</v>
      </c>
    </row>
    <row r="12651">
      <c r="L12651" s="116"/>
      <c r="M12651" s="116"/>
      <c r="N12651" s="116"/>
      <c r="O12651" s="116"/>
      <c r="T12651" s="103"/>
      <c r="Y12651" s="130" t="s">
        <v>133</v>
      </c>
      <c r="Z12651" s="130" t="s">
        <v>392</v>
      </c>
    </row>
    <row r="12652">
      <c r="L12652" s="116"/>
      <c r="M12652" s="116"/>
      <c r="N12652" s="116"/>
      <c r="O12652" s="116"/>
      <c r="T12652" s="103"/>
      <c r="Y12652" s="130" t="s">
        <v>137</v>
      </c>
      <c r="Z12652" s="130" t="s">
        <v>392</v>
      </c>
    </row>
    <row r="12653">
      <c r="L12653" s="116"/>
      <c r="M12653" s="116"/>
      <c r="N12653" s="116"/>
      <c r="O12653" s="116"/>
      <c r="T12653" s="103"/>
      <c r="Y12653" s="130" t="s">
        <v>139</v>
      </c>
      <c r="Z12653" s="130" t="s">
        <v>427</v>
      </c>
    </row>
    <row r="12654">
      <c r="L12654" s="116"/>
      <c r="M12654" s="116"/>
      <c r="N12654" s="116"/>
      <c r="O12654" s="116"/>
      <c r="T12654" s="103"/>
      <c r="Y12654" s="130" t="s">
        <v>81</v>
      </c>
      <c r="Z12654" s="130" t="s">
        <v>413</v>
      </c>
    </row>
    <row r="12655">
      <c r="L12655" s="116"/>
      <c r="M12655" s="116"/>
      <c r="N12655" s="116"/>
      <c r="O12655" s="116"/>
      <c r="T12655" s="103"/>
      <c r="Y12655" s="130" t="s">
        <v>97</v>
      </c>
      <c r="Z12655" s="130" t="s">
        <v>471</v>
      </c>
    </row>
    <row r="12656">
      <c r="L12656" s="116"/>
      <c r="M12656" s="116"/>
      <c r="N12656" s="116"/>
      <c r="O12656" s="116"/>
      <c r="T12656" s="103"/>
      <c r="Y12656" s="130" t="s">
        <v>123</v>
      </c>
      <c r="Z12656" s="130" t="s">
        <v>480</v>
      </c>
    </row>
    <row r="12657">
      <c r="L12657" s="116"/>
      <c r="M12657" s="116"/>
      <c r="N12657" s="116"/>
      <c r="O12657" s="116"/>
      <c r="T12657" s="103"/>
      <c r="Y12657" s="130" t="s">
        <v>115</v>
      </c>
      <c r="Z12657" s="130" t="s">
        <v>379</v>
      </c>
    </row>
    <row r="12658">
      <c r="L12658" s="116"/>
      <c r="M12658" s="116"/>
      <c r="N12658" s="116"/>
      <c r="O12658" s="116"/>
      <c r="T12658" s="103"/>
      <c r="Y12658" s="130" t="s">
        <v>91</v>
      </c>
      <c r="Z12658" s="130" t="s">
        <v>483</v>
      </c>
    </row>
    <row r="12659">
      <c r="L12659" s="116"/>
      <c r="M12659" s="116"/>
      <c r="N12659" s="116"/>
      <c r="O12659" s="116"/>
      <c r="T12659" s="103"/>
      <c r="Y12659" s="130" t="s">
        <v>249</v>
      </c>
      <c r="Z12659" s="130" t="s">
        <v>447</v>
      </c>
    </row>
    <row r="12660">
      <c r="L12660" s="116"/>
      <c r="M12660" s="116"/>
      <c r="N12660" s="116"/>
      <c r="O12660" s="116"/>
      <c r="T12660" s="103"/>
      <c r="Y12660" s="130" t="s">
        <v>155</v>
      </c>
      <c r="Z12660" s="130" t="s">
        <v>372</v>
      </c>
    </row>
    <row r="12661">
      <c r="L12661" s="116"/>
      <c r="M12661" s="116"/>
      <c r="N12661" s="116"/>
      <c r="O12661" s="116"/>
      <c r="T12661" s="103"/>
      <c r="Y12661" s="130" t="s">
        <v>582</v>
      </c>
      <c r="Z12661" s="130" t="s">
        <v>451</v>
      </c>
    </row>
    <row r="12662">
      <c r="L12662" s="116"/>
      <c r="M12662" s="116"/>
      <c r="N12662" s="116"/>
      <c r="O12662" s="116"/>
      <c r="T12662" s="103"/>
      <c r="Y12662" s="130" t="s">
        <v>99</v>
      </c>
      <c r="Z12662" s="130" t="s">
        <v>414</v>
      </c>
    </row>
    <row r="12663">
      <c r="L12663" s="116"/>
      <c r="M12663" s="116"/>
      <c r="N12663" s="116"/>
      <c r="O12663" s="116"/>
      <c r="T12663" s="103"/>
      <c r="Y12663" s="130" t="s">
        <v>255</v>
      </c>
      <c r="Z12663" s="130" t="s">
        <v>425</v>
      </c>
    </row>
    <row r="12664">
      <c r="L12664" s="116"/>
      <c r="M12664" s="116"/>
      <c r="N12664" s="116"/>
      <c r="O12664" s="116"/>
      <c r="T12664" s="103"/>
      <c r="Y12664" s="130" t="s">
        <v>103</v>
      </c>
      <c r="Z12664" s="130" t="s">
        <v>464</v>
      </c>
    </row>
    <row r="12665">
      <c r="L12665" s="116"/>
      <c r="M12665" s="116"/>
      <c r="N12665" s="116"/>
      <c r="O12665" s="116"/>
      <c r="T12665" s="103"/>
      <c r="Y12665" s="130" t="s">
        <v>75</v>
      </c>
      <c r="Z12665" s="130" t="s">
        <v>398</v>
      </c>
    </row>
    <row r="12666">
      <c r="L12666" s="116"/>
      <c r="M12666" s="116"/>
      <c r="N12666" s="116"/>
      <c r="O12666" s="116"/>
      <c r="T12666" s="103"/>
      <c r="Y12666" s="130" t="s">
        <v>131</v>
      </c>
      <c r="Z12666" s="130" t="s">
        <v>432</v>
      </c>
    </row>
    <row r="12667">
      <c r="L12667" s="116"/>
      <c r="M12667" s="116"/>
      <c r="N12667" s="116"/>
      <c r="O12667" s="116"/>
      <c r="T12667" s="103"/>
      <c r="Y12667" s="130" t="s">
        <v>193</v>
      </c>
      <c r="Z12667" s="130" t="s">
        <v>490</v>
      </c>
    </row>
    <row r="12668">
      <c r="L12668" s="116"/>
      <c r="M12668" s="116"/>
      <c r="N12668" s="116"/>
      <c r="O12668" s="116"/>
      <c r="T12668" s="103"/>
      <c r="Y12668" s="130" t="s">
        <v>197</v>
      </c>
      <c r="Z12668" s="130" t="s">
        <v>490</v>
      </c>
    </row>
    <row r="12669">
      <c r="L12669" s="116"/>
      <c r="M12669" s="116"/>
      <c r="N12669" s="116"/>
      <c r="O12669" s="116"/>
      <c r="T12669" s="103"/>
      <c r="Y12669" s="130" t="s">
        <v>149</v>
      </c>
      <c r="Z12669" s="130" t="s">
        <v>372</v>
      </c>
    </row>
    <row r="12670">
      <c r="L12670" s="116"/>
      <c r="M12670" s="116"/>
      <c r="N12670" s="116"/>
      <c r="O12670" s="116"/>
      <c r="T12670" s="103"/>
      <c r="Y12670" s="130" t="s">
        <v>129</v>
      </c>
      <c r="Z12670" s="130" t="s">
        <v>372</v>
      </c>
    </row>
    <row r="12671">
      <c r="L12671" s="116"/>
      <c r="M12671" s="116"/>
      <c r="N12671" s="116"/>
      <c r="O12671" s="116"/>
      <c r="T12671" s="103"/>
      <c r="Y12671" s="130" t="s">
        <v>89</v>
      </c>
      <c r="Z12671" s="130" t="s">
        <v>417</v>
      </c>
    </row>
    <row r="12672">
      <c r="L12672" s="116"/>
      <c r="M12672" s="116"/>
      <c r="N12672" s="116"/>
      <c r="O12672" s="116"/>
      <c r="T12672" s="103"/>
      <c r="Y12672" s="130" t="s">
        <v>205</v>
      </c>
      <c r="Z12672" s="130" t="s">
        <v>372</v>
      </c>
    </row>
    <row r="12673">
      <c r="L12673" s="116"/>
      <c r="M12673" s="116"/>
      <c r="N12673" s="116"/>
      <c r="O12673" s="116"/>
      <c r="T12673" s="103"/>
      <c r="Y12673" s="130" t="s">
        <v>60</v>
      </c>
      <c r="Z12673" s="130" t="s">
        <v>417</v>
      </c>
    </row>
    <row r="12674">
      <c r="L12674" s="116"/>
      <c r="M12674" s="116"/>
      <c r="N12674" s="116"/>
      <c r="O12674" s="116"/>
      <c r="T12674" s="103"/>
      <c r="Y12674" s="130" t="s">
        <v>135</v>
      </c>
      <c r="Z12674" s="130" t="s">
        <v>459</v>
      </c>
    </row>
    <row r="12675">
      <c r="L12675" s="116"/>
      <c r="M12675" s="116"/>
      <c r="N12675" s="116"/>
      <c r="O12675" s="116"/>
      <c r="T12675" s="103"/>
      <c r="Y12675" s="130" t="s">
        <v>207</v>
      </c>
      <c r="Z12675" s="130" t="s">
        <v>372</v>
      </c>
    </row>
    <row r="12676">
      <c r="L12676" s="116"/>
      <c r="M12676" s="116"/>
      <c r="N12676" s="116"/>
      <c r="O12676" s="116"/>
      <c r="T12676" s="103"/>
      <c r="Y12676" s="130" t="s">
        <v>95</v>
      </c>
      <c r="Z12676" s="130" t="s">
        <v>483</v>
      </c>
    </row>
    <row r="12677">
      <c r="L12677" s="116"/>
      <c r="M12677" s="116"/>
      <c r="N12677" s="116"/>
      <c r="O12677" s="116"/>
      <c r="T12677" s="103"/>
      <c r="Y12677" s="130" t="s">
        <v>117</v>
      </c>
      <c r="Z12677" s="130" t="s">
        <v>480</v>
      </c>
    </row>
    <row r="12678">
      <c r="L12678" s="116"/>
      <c r="M12678" s="116"/>
      <c r="N12678" s="116"/>
      <c r="O12678" s="116"/>
      <c r="T12678" s="103"/>
      <c r="Y12678" s="130" t="s">
        <v>183</v>
      </c>
      <c r="Z12678" s="130" t="s">
        <v>490</v>
      </c>
    </row>
    <row r="12679">
      <c r="L12679" s="116"/>
      <c r="M12679" s="116"/>
      <c r="N12679" s="116"/>
      <c r="O12679" s="116"/>
      <c r="T12679" s="103"/>
      <c r="Y12679" s="130" t="s">
        <v>211</v>
      </c>
      <c r="Z12679" s="130" t="s">
        <v>492</v>
      </c>
    </row>
    <row r="12680">
      <c r="L12680" s="116"/>
      <c r="M12680" s="116"/>
      <c r="N12680" s="116"/>
      <c r="O12680" s="116"/>
      <c r="T12680" s="103"/>
      <c r="Y12680" s="130" t="s">
        <v>109</v>
      </c>
      <c r="Z12680" s="130" t="s">
        <v>490</v>
      </c>
    </row>
    <row r="12681">
      <c r="L12681" s="116"/>
      <c r="M12681" s="116"/>
      <c r="N12681" s="116"/>
      <c r="O12681" s="116"/>
      <c r="T12681" s="103"/>
      <c r="Y12681" s="130" t="s">
        <v>77</v>
      </c>
      <c r="Z12681" s="130" t="s">
        <v>427</v>
      </c>
    </row>
    <row r="12682">
      <c r="L12682" s="116"/>
      <c r="M12682" s="116"/>
      <c r="N12682" s="116"/>
      <c r="O12682" s="116"/>
      <c r="T12682" s="103"/>
      <c r="Y12682" s="130" t="s">
        <v>629</v>
      </c>
      <c r="Z12682" s="130" t="s">
        <v>455</v>
      </c>
    </row>
    <row r="12683">
      <c r="L12683" s="116"/>
      <c r="M12683" s="116"/>
      <c r="N12683" s="116"/>
      <c r="O12683" s="116"/>
      <c r="T12683" s="103"/>
      <c r="Y12683" s="130" t="s">
        <v>163</v>
      </c>
      <c r="Z12683" s="130" t="s">
        <v>372</v>
      </c>
    </row>
    <row r="12684">
      <c r="L12684" s="116"/>
      <c r="M12684" s="116"/>
      <c r="N12684" s="116"/>
      <c r="O12684" s="116"/>
      <c r="T12684" s="103"/>
      <c r="Y12684" s="130" t="s">
        <v>111</v>
      </c>
      <c r="Z12684" s="130" t="s">
        <v>372</v>
      </c>
    </row>
    <row r="12685">
      <c r="L12685" s="116"/>
      <c r="M12685" s="116"/>
      <c r="N12685" s="116"/>
      <c r="O12685" s="116"/>
      <c r="T12685" s="103"/>
      <c r="Y12685" s="130" t="s">
        <v>127</v>
      </c>
      <c r="Z12685" s="130" t="s">
        <v>372</v>
      </c>
    </row>
    <row r="12686">
      <c r="L12686" s="116"/>
      <c r="M12686" s="116"/>
      <c r="N12686" s="116"/>
      <c r="O12686" s="116"/>
      <c r="T12686" s="103"/>
      <c r="Y12686" s="130" t="s">
        <v>191</v>
      </c>
      <c r="Z12686" s="130" t="s">
        <v>384</v>
      </c>
    </row>
    <row r="12687">
      <c r="L12687" s="116"/>
      <c r="M12687" s="116"/>
      <c r="N12687" s="116"/>
      <c r="O12687" s="116"/>
      <c r="T12687" s="103"/>
      <c r="Y12687" s="130" t="s">
        <v>167</v>
      </c>
      <c r="Z12687" s="130" t="s">
        <v>372</v>
      </c>
    </row>
    <row r="12688">
      <c r="L12688" s="116"/>
      <c r="M12688" s="116"/>
      <c r="N12688" s="116"/>
      <c r="O12688" s="116"/>
      <c r="T12688" s="103"/>
      <c r="Y12688" s="130" t="s">
        <v>221</v>
      </c>
      <c r="Z12688" s="130" t="s">
        <v>490</v>
      </c>
    </row>
    <row r="12689">
      <c r="L12689" s="116"/>
      <c r="M12689" s="116"/>
      <c r="N12689" s="116"/>
      <c r="O12689" s="116"/>
      <c r="T12689" s="103"/>
      <c r="Y12689" s="130" t="s">
        <v>87</v>
      </c>
      <c r="Z12689" s="130" t="s">
        <v>439</v>
      </c>
    </row>
    <row r="12690">
      <c r="L12690" s="116"/>
      <c r="M12690" s="116"/>
      <c r="N12690" s="116"/>
      <c r="O12690" s="116"/>
      <c r="T12690" s="103"/>
      <c r="Y12690" s="130" t="s">
        <v>157</v>
      </c>
      <c r="Z12690" s="130" t="s">
        <v>372</v>
      </c>
    </row>
    <row r="12691">
      <c r="L12691" s="116"/>
      <c r="M12691" s="116"/>
      <c r="N12691" s="116"/>
      <c r="O12691" s="116"/>
      <c r="T12691" s="103"/>
      <c r="Y12691" s="130" t="s">
        <v>125</v>
      </c>
      <c r="Z12691" s="130" t="s">
        <v>367</v>
      </c>
    </row>
    <row r="12692">
      <c r="L12692" s="116"/>
      <c r="M12692" s="116"/>
      <c r="N12692" s="116"/>
      <c r="O12692" s="116"/>
      <c r="T12692" s="103"/>
      <c r="Y12692" s="130" t="s">
        <v>175</v>
      </c>
      <c r="Z12692" s="130" t="s">
        <v>498</v>
      </c>
    </row>
    <row r="12693">
      <c r="L12693" s="116"/>
      <c r="M12693" s="116"/>
      <c r="N12693" s="116"/>
      <c r="O12693" s="116"/>
      <c r="T12693" s="103"/>
      <c r="Y12693" s="130" t="s">
        <v>83</v>
      </c>
      <c r="Z12693" s="130" t="s">
        <v>427</v>
      </c>
    </row>
    <row r="12694">
      <c r="L12694" s="116"/>
      <c r="M12694" s="116"/>
      <c r="N12694" s="116"/>
      <c r="O12694" s="116"/>
      <c r="T12694" s="103"/>
      <c r="Y12694" s="130" t="s">
        <v>227</v>
      </c>
      <c r="Z12694" s="130" t="s">
        <v>490</v>
      </c>
    </row>
    <row r="12695">
      <c r="L12695" s="116"/>
      <c r="M12695" s="116"/>
      <c r="N12695" s="116"/>
      <c r="O12695" s="116"/>
      <c r="T12695" s="103"/>
      <c r="Y12695" s="130" t="s">
        <v>235</v>
      </c>
      <c r="Z12695" s="130" t="s">
        <v>490</v>
      </c>
    </row>
    <row r="12696">
      <c r="L12696" s="116"/>
      <c r="M12696" s="116"/>
      <c r="N12696" s="116"/>
      <c r="O12696" s="116"/>
      <c r="T12696" s="103"/>
      <c r="Y12696" s="130" t="s">
        <v>121</v>
      </c>
      <c r="Z12696" s="130" t="s">
        <v>367</v>
      </c>
    </row>
    <row r="12697">
      <c r="L12697" s="116"/>
      <c r="M12697" s="116"/>
      <c r="N12697" s="116"/>
      <c r="O12697" s="116"/>
      <c r="T12697" s="103"/>
      <c r="Y12697" s="130" t="s">
        <v>65</v>
      </c>
      <c r="Z12697" s="130" t="s">
        <v>417</v>
      </c>
    </row>
    <row r="12698">
      <c r="L12698" s="116"/>
      <c r="M12698" s="116"/>
      <c r="N12698" s="116"/>
      <c r="O12698" s="116"/>
      <c r="T12698" s="103"/>
      <c r="Y12698" s="130" t="s">
        <v>79</v>
      </c>
      <c r="Z12698" s="130" t="s">
        <v>483</v>
      </c>
    </row>
    <row r="12699">
      <c r="L12699" s="116"/>
      <c r="M12699" s="116"/>
      <c r="N12699" s="116"/>
      <c r="O12699" s="116"/>
      <c r="T12699" s="103"/>
      <c r="Y12699" s="130" t="s">
        <v>611</v>
      </c>
      <c r="Z12699" s="130" t="s">
        <v>404</v>
      </c>
    </row>
    <row r="12700">
      <c r="L12700" s="116"/>
      <c r="M12700" s="116"/>
      <c r="N12700" s="116"/>
      <c r="O12700" s="116"/>
      <c r="T12700" s="103"/>
      <c r="Y12700" s="130" t="s">
        <v>241</v>
      </c>
      <c r="Z12700" s="130" t="s">
        <v>490</v>
      </c>
    </row>
    <row r="12701">
      <c r="L12701" s="116"/>
      <c r="M12701" s="116"/>
      <c r="N12701" s="116"/>
      <c r="O12701" s="116"/>
      <c r="T12701" s="103"/>
      <c r="Y12701" s="130" t="s">
        <v>69</v>
      </c>
      <c r="Z12701" s="130" t="s">
        <v>468</v>
      </c>
    </row>
    <row r="12702">
      <c r="L12702" s="116"/>
      <c r="M12702" s="116"/>
      <c r="N12702" s="116"/>
      <c r="O12702" s="116"/>
      <c r="T12702" s="103"/>
      <c r="Y12702" s="130" t="s">
        <v>243</v>
      </c>
      <c r="Z12702" s="130" t="s">
        <v>486</v>
      </c>
    </row>
    <row r="12703">
      <c r="L12703" s="116"/>
      <c r="M12703" s="116"/>
      <c r="N12703" s="116"/>
      <c r="O12703" s="116"/>
      <c r="T12703" s="103"/>
      <c r="Y12703" s="130" t="s">
        <v>101</v>
      </c>
      <c r="Z12703" s="130" t="s">
        <v>374</v>
      </c>
    </row>
    <row r="12704">
      <c r="L12704" s="116"/>
      <c r="M12704" s="116"/>
      <c r="N12704" s="116"/>
      <c r="O12704" s="116"/>
      <c r="T12704" s="103"/>
      <c r="Y12704" s="130" t="s">
        <v>133</v>
      </c>
      <c r="Z12704" s="130" t="s">
        <v>392</v>
      </c>
    </row>
    <row r="12705">
      <c r="L12705" s="116"/>
      <c r="M12705" s="116"/>
      <c r="N12705" s="116"/>
      <c r="O12705" s="116"/>
      <c r="T12705" s="103"/>
      <c r="Y12705" s="130" t="s">
        <v>137</v>
      </c>
      <c r="Z12705" s="130" t="s">
        <v>392</v>
      </c>
    </row>
    <row r="12706">
      <c r="L12706" s="116"/>
      <c r="M12706" s="116"/>
      <c r="N12706" s="116"/>
      <c r="O12706" s="116"/>
      <c r="T12706" s="103"/>
      <c r="Y12706" s="130" t="s">
        <v>139</v>
      </c>
      <c r="Z12706" s="130" t="s">
        <v>427</v>
      </c>
    </row>
    <row r="12707">
      <c r="L12707" s="116"/>
      <c r="M12707" s="116"/>
      <c r="N12707" s="116"/>
      <c r="O12707" s="116"/>
      <c r="T12707" s="103"/>
      <c r="Y12707" s="130" t="s">
        <v>81</v>
      </c>
      <c r="Z12707" s="130" t="s">
        <v>413</v>
      </c>
    </row>
    <row r="12708">
      <c r="L12708" s="116"/>
      <c r="M12708" s="116"/>
      <c r="N12708" s="116"/>
      <c r="O12708" s="116"/>
      <c r="T12708" s="103"/>
      <c r="Y12708" s="130" t="s">
        <v>97</v>
      </c>
      <c r="Z12708" s="130" t="s">
        <v>471</v>
      </c>
    </row>
    <row r="12709">
      <c r="L12709" s="116"/>
      <c r="M12709" s="116"/>
      <c r="N12709" s="116"/>
      <c r="O12709" s="116"/>
      <c r="T12709" s="103"/>
      <c r="Y12709" s="130" t="s">
        <v>123</v>
      </c>
      <c r="Z12709" s="130" t="s">
        <v>480</v>
      </c>
    </row>
    <row r="12710">
      <c r="L12710" s="116"/>
      <c r="M12710" s="116"/>
      <c r="N12710" s="116"/>
      <c r="O12710" s="116"/>
      <c r="T12710" s="103"/>
      <c r="Y12710" s="130" t="s">
        <v>115</v>
      </c>
      <c r="Z12710" s="130" t="s">
        <v>379</v>
      </c>
    </row>
    <row r="12711">
      <c r="L12711" s="116"/>
      <c r="M12711" s="116"/>
      <c r="N12711" s="116"/>
      <c r="O12711" s="116"/>
      <c r="T12711" s="103"/>
      <c r="Y12711" s="130" t="s">
        <v>91</v>
      </c>
      <c r="Z12711" s="130" t="s">
        <v>483</v>
      </c>
    </row>
    <row r="12712">
      <c r="L12712" s="116"/>
      <c r="M12712" s="116"/>
      <c r="N12712" s="116"/>
      <c r="O12712" s="116"/>
      <c r="T12712" s="103"/>
      <c r="Y12712" s="130" t="s">
        <v>249</v>
      </c>
      <c r="Z12712" s="130" t="s">
        <v>447</v>
      </c>
    </row>
    <row r="12713">
      <c r="L12713" s="116"/>
      <c r="M12713" s="116"/>
      <c r="N12713" s="116"/>
      <c r="O12713" s="116"/>
      <c r="T12713" s="103"/>
      <c r="Y12713" s="130" t="s">
        <v>155</v>
      </c>
      <c r="Z12713" s="130" t="s">
        <v>372</v>
      </c>
    </row>
    <row r="12714">
      <c r="L12714" s="116"/>
      <c r="M12714" s="116"/>
      <c r="N12714" s="116"/>
      <c r="O12714" s="116"/>
      <c r="T12714" s="103"/>
      <c r="Y12714" s="130" t="s">
        <v>582</v>
      </c>
      <c r="Z12714" s="130" t="s">
        <v>451</v>
      </c>
    </row>
    <row r="12715">
      <c r="L12715" s="116"/>
      <c r="M12715" s="116"/>
      <c r="N12715" s="116"/>
      <c r="O12715" s="116"/>
      <c r="T12715" s="103"/>
      <c r="Y12715" s="130" t="s">
        <v>99</v>
      </c>
      <c r="Z12715" s="130" t="s">
        <v>414</v>
      </c>
    </row>
    <row r="12716">
      <c r="L12716" s="116"/>
      <c r="M12716" s="116"/>
      <c r="N12716" s="116"/>
      <c r="O12716" s="116"/>
      <c r="T12716" s="103"/>
      <c r="Y12716" s="130" t="s">
        <v>255</v>
      </c>
      <c r="Z12716" s="130" t="s">
        <v>425</v>
      </c>
    </row>
    <row r="12717">
      <c r="L12717" s="116"/>
      <c r="M12717" s="116"/>
      <c r="N12717" s="116"/>
      <c r="O12717" s="116"/>
      <c r="T12717" s="103"/>
      <c r="Y12717" s="130" t="s">
        <v>103</v>
      </c>
      <c r="Z12717" s="130" t="s">
        <v>464</v>
      </c>
    </row>
    <row r="12718">
      <c r="L12718" s="116"/>
      <c r="M12718" s="116"/>
      <c r="N12718" s="116"/>
      <c r="O12718" s="116"/>
      <c r="T12718" s="103"/>
      <c r="Y12718" s="130" t="s">
        <v>75</v>
      </c>
      <c r="Z12718" s="130" t="s">
        <v>398</v>
      </c>
    </row>
    <row r="12719">
      <c r="L12719" s="116"/>
      <c r="M12719" s="116"/>
      <c r="N12719" s="116"/>
      <c r="O12719" s="116"/>
      <c r="T12719" s="103"/>
      <c r="Y12719" s="130" t="s">
        <v>131</v>
      </c>
      <c r="Z12719" s="130" t="s">
        <v>432</v>
      </c>
    </row>
    <row r="12720">
      <c r="L12720" s="116"/>
      <c r="M12720" s="116"/>
      <c r="N12720" s="116"/>
      <c r="O12720" s="116"/>
      <c r="T12720" s="103"/>
      <c r="Y12720" s="130" t="s">
        <v>149</v>
      </c>
      <c r="Z12720" s="130" t="s">
        <v>372</v>
      </c>
    </row>
    <row r="12721">
      <c r="L12721" s="116"/>
      <c r="M12721" s="116"/>
      <c r="N12721" s="116"/>
      <c r="O12721" s="116"/>
      <c r="T12721" s="103"/>
      <c r="Y12721" s="130" t="s">
        <v>129</v>
      </c>
      <c r="Z12721" s="130" t="s">
        <v>372</v>
      </c>
    </row>
    <row r="12722">
      <c r="L12722" s="116"/>
      <c r="M12722" s="116"/>
      <c r="N12722" s="116"/>
      <c r="O12722" s="116"/>
      <c r="T12722" s="103"/>
      <c r="Y12722" s="130" t="s">
        <v>89</v>
      </c>
      <c r="Z12722" s="130" t="s">
        <v>417</v>
      </c>
    </row>
    <row r="12723">
      <c r="L12723" s="116"/>
      <c r="M12723" s="116"/>
      <c r="N12723" s="116"/>
      <c r="O12723" s="116"/>
      <c r="T12723" s="103"/>
      <c r="Y12723" s="130" t="s">
        <v>205</v>
      </c>
      <c r="Z12723" s="130" t="s">
        <v>372</v>
      </c>
    </row>
    <row r="12724">
      <c r="L12724" s="116"/>
      <c r="M12724" s="116"/>
      <c r="N12724" s="116"/>
      <c r="O12724" s="116"/>
      <c r="T12724" s="103"/>
      <c r="Y12724" s="130" t="s">
        <v>60</v>
      </c>
      <c r="Z12724" s="130" t="s">
        <v>417</v>
      </c>
    </row>
    <row r="12725">
      <c r="L12725" s="116"/>
      <c r="M12725" s="116"/>
      <c r="N12725" s="116"/>
      <c r="O12725" s="116"/>
      <c r="T12725" s="103"/>
      <c r="Y12725" s="130" t="s">
        <v>135</v>
      </c>
      <c r="Z12725" s="130" t="s">
        <v>459</v>
      </c>
    </row>
    <row r="12726">
      <c r="L12726" s="116"/>
      <c r="M12726" s="116"/>
      <c r="N12726" s="116"/>
      <c r="O12726" s="116"/>
      <c r="T12726" s="103"/>
      <c r="Y12726" s="130" t="s">
        <v>207</v>
      </c>
      <c r="Z12726" s="130" t="s">
        <v>372</v>
      </c>
    </row>
    <row r="12727">
      <c r="L12727" s="116"/>
      <c r="M12727" s="116"/>
      <c r="N12727" s="116"/>
      <c r="O12727" s="116"/>
      <c r="T12727" s="103"/>
      <c r="Y12727" s="130" t="s">
        <v>95</v>
      </c>
      <c r="Z12727" s="130" t="s">
        <v>483</v>
      </c>
    </row>
    <row r="12728">
      <c r="L12728" s="116"/>
      <c r="M12728" s="116"/>
      <c r="N12728" s="116"/>
      <c r="O12728" s="116"/>
      <c r="T12728" s="103"/>
      <c r="Y12728" s="130" t="s">
        <v>117</v>
      </c>
      <c r="Z12728" s="130" t="s">
        <v>480</v>
      </c>
    </row>
    <row r="12729">
      <c r="L12729" s="116"/>
      <c r="M12729" s="116"/>
      <c r="N12729" s="116"/>
      <c r="O12729" s="116"/>
      <c r="T12729" s="103"/>
      <c r="Y12729" s="130" t="s">
        <v>183</v>
      </c>
      <c r="Z12729" s="130" t="s">
        <v>490</v>
      </c>
    </row>
    <row r="12730">
      <c r="L12730" s="116"/>
      <c r="M12730" s="116"/>
      <c r="N12730" s="116"/>
      <c r="O12730" s="116"/>
      <c r="T12730" s="103"/>
      <c r="Y12730" s="130" t="s">
        <v>211</v>
      </c>
      <c r="Z12730" s="130" t="s">
        <v>492</v>
      </c>
    </row>
    <row r="12731">
      <c r="L12731" s="116"/>
      <c r="M12731" s="116"/>
      <c r="N12731" s="116"/>
      <c r="O12731" s="116"/>
      <c r="T12731" s="103"/>
      <c r="Y12731" s="130" t="s">
        <v>109</v>
      </c>
      <c r="Z12731" s="130" t="s">
        <v>490</v>
      </c>
    </row>
    <row r="12732">
      <c r="L12732" s="116"/>
      <c r="M12732" s="116"/>
      <c r="N12732" s="116"/>
      <c r="O12732" s="116"/>
      <c r="T12732" s="103"/>
      <c r="Y12732" s="130" t="s">
        <v>77</v>
      </c>
      <c r="Z12732" s="130" t="s">
        <v>427</v>
      </c>
    </row>
    <row r="12733">
      <c r="L12733" s="116"/>
      <c r="M12733" s="116"/>
      <c r="N12733" s="116"/>
      <c r="O12733" s="116"/>
      <c r="T12733" s="103"/>
      <c r="Y12733" s="130" t="s">
        <v>629</v>
      </c>
      <c r="Z12733" s="130" t="s">
        <v>455</v>
      </c>
    </row>
    <row r="12734">
      <c r="L12734" s="116"/>
      <c r="M12734" s="116"/>
      <c r="N12734" s="116"/>
      <c r="O12734" s="116"/>
      <c r="T12734" s="103"/>
      <c r="Y12734" s="130" t="s">
        <v>163</v>
      </c>
      <c r="Z12734" s="130" t="s">
        <v>372</v>
      </c>
    </row>
    <row r="12735">
      <c r="L12735" s="116"/>
      <c r="M12735" s="116"/>
      <c r="N12735" s="116"/>
      <c r="O12735" s="116"/>
      <c r="T12735" s="103"/>
      <c r="Y12735" s="130" t="s">
        <v>111</v>
      </c>
      <c r="Z12735" s="130" t="s">
        <v>372</v>
      </c>
    </row>
    <row r="12736">
      <c r="L12736" s="116"/>
      <c r="M12736" s="116"/>
      <c r="N12736" s="116"/>
      <c r="O12736" s="116"/>
      <c r="T12736" s="103"/>
      <c r="Y12736" s="130" t="s">
        <v>127</v>
      </c>
      <c r="Z12736" s="130" t="s">
        <v>372</v>
      </c>
    </row>
    <row r="12737">
      <c r="L12737" s="116"/>
      <c r="M12737" s="116"/>
      <c r="N12737" s="116"/>
      <c r="O12737" s="116"/>
      <c r="T12737" s="103"/>
      <c r="Y12737" s="130" t="s">
        <v>191</v>
      </c>
      <c r="Z12737" s="130" t="s">
        <v>384</v>
      </c>
    </row>
    <row r="12738">
      <c r="L12738" s="116"/>
      <c r="M12738" s="116"/>
      <c r="N12738" s="116"/>
      <c r="O12738" s="116"/>
      <c r="T12738" s="103"/>
      <c r="Y12738" s="130" t="s">
        <v>161</v>
      </c>
      <c r="Z12738" s="130" t="s">
        <v>389</v>
      </c>
    </row>
    <row r="12739">
      <c r="L12739" s="116"/>
      <c r="M12739" s="116"/>
      <c r="N12739" s="116"/>
      <c r="O12739" s="116"/>
      <c r="T12739" s="103"/>
      <c r="Y12739" s="130" t="s">
        <v>167</v>
      </c>
      <c r="Z12739" s="130" t="s">
        <v>372</v>
      </c>
    </row>
    <row r="12740">
      <c r="L12740" s="116"/>
      <c r="M12740" s="116"/>
      <c r="N12740" s="116"/>
      <c r="O12740" s="116"/>
      <c r="T12740" s="103"/>
      <c r="Y12740" s="130" t="s">
        <v>87</v>
      </c>
      <c r="Z12740" s="130" t="s">
        <v>439</v>
      </c>
    </row>
    <row r="12741">
      <c r="L12741" s="116"/>
      <c r="M12741" s="116"/>
      <c r="N12741" s="116"/>
      <c r="O12741" s="116"/>
      <c r="T12741" s="103"/>
      <c r="Y12741" s="130" t="s">
        <v>157</v>
      </c>
      <c r="Z12741" s="130" t="s">
        <v>372</v>
      </c>
    </row>
    <row r="12742">
      <c r="L12742" s="116"/>
      <c r="M12742" s="116"/>
      <c r="N12742" s="116"/>
      <c r="O12742" s="116"/>
      <c r="T12742" s="103"/>
      <c r="Y12742" s="130" t="s">
        <v>125</v>
      </c>
      <c r="Z12742" s="130" t="s">
        <v>367</v>
      </c>
    </row>
    <row r="12743">
      <c r="L12743" s="116"/>
      <c r="M12743" s="116"/>
      <c r="N12743" s="116"/>
      <c r="O12743" s="116"/>
      <c r="T12743" s="103"/>
      <c r="Y12743" s="130" t="s">
        <v>175</v>
      </c>
      <c r="Z12743" s="130" t="s">
        <v>498</v>
      </c>
    </row>
    <row r="12744">
      <c r="L12744" s="116"/>
      <c r="M12744" s="116"/>
      <c r="N12744" s="116"/>
      <c r="O12744" s="116"/>
      <c r="T12744" s="103"/>
      <c r="Y12744" s="130" t="s">
        <v>83</v>
      </c>
      <c r="Z12744" s="130" t="s">
        <v>427</v>
      </c>
    </row>
    <row r="12745">
      <c r="L12745" s="116"/>
      <c r="M12745" s="116"/>
      <c r="N12745" s="116"/>
      <c r="O12745" s="116"/>
      <c r="T12745" s="103"/>
      <c r="Y12745" s="130" t="s">
        <v>227</v>
      </c>
      <c r="Z12745" s="130" t="s">
        <v>490</v>
      </c>
    </row>
    <row r="12746">
      <c r="L12746" s="116"/>
      <c r="M12746" s="116"/>
      <c r="N12746" s="116"/>
      <c r="O12746" s="116"/>
      <c r="T12746" s="103"/>
      <c r="Y12746" s="130" t="s">
        <v>235</v>
      </c>
      <c r="Z12746" s="130" t="s">
        <v>490</v>
      </c>
    </row>
    <row r="12747">
      <c r="L12747" s="116"/>
      <c r="M12747" s="116"/>
      <c r="N12747" s="116"/>
      <c r="O12747" s="116"/>
      <c r="T12747" s="103"/>
      <c r="Y12747" s="130" t="s">
        <v>121</v>
      </c>
      <c r="Z12747" s="130" t="s">
        <v>367</v>
      </c>
    </row>
    <row r="12748">
      <c r="L12748" s="116"/>
      <c r="M12748" s="116"/>
      <c r="N12748" s="116"/>
      <c r="O12748" s="116"/>
      <c r="T12748" s="103"/>
      <c r="Y12748" s="130" t="s">
        <v>65</v>
      </c>
      <c r="Z12748" s="130" t="s">
        <v>417</v>
      </c>
    </row>
    <row r="12749">
      <c r="L12749" s="116"/>
      <c r="M12749" s="116"/>
      <c r="N12749" s="116"/>
      <c r="O12749" s="116"/>
      <c r="T12749" s="103"/>
      <c r="Y12749" s="130" t="s">
        <v>79</v>
      </c>
      <c r="Z12749" s="130" t="s">
        <v>483</v>
      </c>
    </row>
    <row r="12750">
      <c r="L12750" s="116"/>
      <c r="M12750" s="116"/>
      <c r="N12750" s="116"/>
      <c r="O12750" s="116"/>
      <c r="T12750" s="103"/>
      <c r="Y12750" s="130" t="s">
        <v>611</v>
      </c>
      <c r="Z12750" s="130" t="s">
        <v>404</v>
      </c>
    </row>
    <row r="12751">
      <c r="L12751" s="116"/>
      <c r="M12751" s="116"/>
      <c r="N12751" s="116"/>
      <c r="O12751" s="116"/>
      <c r="T12751" s="103"/>
      <c r="Y12751" s="130" t="s">
        <v>241</v>
      </c>
      <c r="Z12751" s="130" t="s">
        <v>490</v>
      </c>
    </row>
    <row r="12752">
      <c r="L12752" s="116"/>
      <c r="M12752" s="116"/>
      <c r="N12752" s="116"/>
      <c r="O12752" s="116"/>
      <c r="T12752" s="103"/>
      <c r="Y12752" s="130" t="s">
        <v>69</v>
      </c>
      <c r="Z12752" s="130" t="s">
        <v>468</v>
      </c>
    </row>
    <row r="12753">
      <c r="L12753" s="116"/>
      <c r="M12753" s="116"/>
      <c r="N12753" s="116"/>
      <c r="O12753" s="116"/>
      <c r="T12753" s="103"/>
      <c r="Y12753" s="130" t="s">
        <v>243</v>
      </c>
      <c r="Z12753" s="130" t="s">
        <v>486</v>
      </c>
    </row>
    <row r="12754">
      <c r="L12754" s="116"/>
      <c r="M12754" s="116"/>
      <c r="N12754" s="116"/>
      <c r="O12754" s="116"/>
      <c r="T12754" s="103"/>
      <c r="Y12754" s="130" t="s">
        <v>101</v>
      </c>
      <c r="Z12754" s="130" t="s">
        <v>374</v>
      </c>
    </row>
    <row r="12755">
      <c r="L12755" s="116"/>
      <c r="M12755" s="116"/>
      <c r="N12755" s="116"/>
      <c r="O12755" s="116"/>
      <c r="T12755" s="103"/>
      <c r="Y12755" s="130" t="s">
        <v>133</v>
      </c>
      <c r="Z12755" s="130" t="s">
        <v>392</v>
      </c>
    </row>
    <row r="12756">
      <c r="L12756" s="116"/>
      <c r="M12756" s="116"/>
      <c r="N12756" s="116"/>
      <c r="O12756" s="116"/>
      <c r="T12756" s="103"/>
      <c r="Y12756" s="130" t="s">
        <v>137</v>
      </c>
      <c r="Z12756" s="130" t="s">
        <v>392</v>
      </c>
    </row>
    <row r="12757">
      <c r="L12757" s="116"/>
      <c r="M12757" s="116"/>
      <c r="N12757" s="116"/>
      <c r="O12757" s="116"/>
      <c r="T12757" s="103"/>
      <c r="Y12757" s="130" t="s">
        <v>139</v>
      </c>
      <c r="Z12757" s="130" t="s">
        <v>427</v>
      </c>
    </row>
    <row r="12758">
      <c r="L12758" s="116"/>
      <c r="M12758" s="116"/>
      <c r="N12758" s="116"/>
      <c r="O12758" s="116"/>
      <c r="T12758" s="103"/>
      <c r="Y12758" s="130" t="s">
        <v>81</v>
      </c>
      <c r="Z12758" s="130" t="s">
        <v>413</v>
      </c>
    </row>
    <row r="12759">
      <c r="L12759" s="116"/>
      <c r="M12759" s="116"/>
      <c r="N12759" s="116"/>
      <c r="O12759" s="116"/>
      <c r="T12759" s="103"/>
      <c r="Y12759" s="130" t="s">
        <v>97</v>
      </c>
      <c r="Z12759" s="130" t="s">
        <v>471</v>
      </c>
    </row>
    <row r="12760">
      <c r="L12760" s="116"/>
      <c r="M12760" s="116"/>
      <c r="N12760" s="116"/>
      <c r="O12760" s="116"/>
      <c r="T12760" s="103"/>
      <c r="Y12760" s="130" t="s">
        <v>123</v>
      </c>
      <c r="Z12760" s="130" t="s">
        <v>480</v>
      </c>
    </row>
    <row r="12761">
      <c r="L12761" s="116"/>
      <c r="M12761" s="116"/>
      <c r="N12761" s="116"/>
      <c r="O12761" s="116"/>
      <c r="T12761" s="103"/>
      <c r="Y12761" s="130" t="s">
        <v>115</v>
      </c>
      <c r="Z12761" s="130" t="s">
        <v>379</v>
      </c>
    </row>
    <row r="12762">
      <c r="L12762" s="116"/>
      <c r="M12762" s="116"/>
      <c r="N12762" s="116"/>
      <c r="O12762" s="116"/>
      <c r="T12762" s="103"/>
      <c r="Y12762" s="130" t="s">
        <v>91</v>
      </c>
      <c r="Z12762" s="130" t="s">
        <v>483</v>
      </c>
    </row>
    <row r="12763">
      <c r="L12763" s="116"/>
      <c r="M12763" s="116"/>
      <c r="N12763" s="116"/>
      <c r="O12763" s="116"/>
      <c r="T12763" s="103"/>
      <c r="Y12763" s="130" t="s">
        <v>249</v>
      </c>
      <c r="Z12763" s="130" t="s">
        <v>447</v>
      </c>
    </row>
    <row r="12764">
      <c r="L12764" s="116"/>
      <c r="M12764" s="116"/>
      <c r="N12764" s="116"/>
      <c r="O12764" s="116"/>
      <c r="T12764" s="103"/>
      <c r="Y12764" s="130" t="s">
        <v>155</v>
      </c>
      <c r="Z12764" s="130" t="s">
        <v>372</v>
      </c>
    </row>
    <row r="12765">
      <c r="L12765" s="116"/>
      <c r="M12765" s="116"/>
      <c r="N12765" s="116"/>
      <c r="O12765" s="116"/>
      <c r="T12765" s="103"/>
      <c r="Y12765" s="130" t="s">
        <v>582</v>
      </c>
      <c r="Z12765" s="130" t="s">
        <v>451</v>
      </c>
    </row>
    <row r="12766">
      <c r="L12766" s="116"/>
      <c r="M12766" s="116"/>
      <c r="N12766" s="116"/>
      <c r="O12766" s="116"/>
      <c r="T12766" s="103"/>
      <c r="Y12766" s="130" t="s">
        <v>99</v>
      </c>
      <c r="Z12766" s="130" t="s">
        <v>414</v>
      </c>
    </row>
    <row r="12767">
      <c r="L12767" s="116"/>
      <c r="M12767" s="116"/>
      <c r="N12767" s="116"/>
      <c r="O12767" s="116"/>
      <c r="T12767" s="103"/>
      <c r="Y12767" s="130" t="s">
        <v>255</v>
      </c>
      <c r="Z12767" s="130" t="s">
        <v>425</v>
      </c>
    </row>
    <row r="12768">
      <c r="L12768" s="116"/>
      <c r="M12768" s="116"/>
      <c r="N12768" s="116"/>
      <c r="O12768" s="116"/>
      <c r="T12768" s="103"/>
      <c r="Y12768" s="130" t="s">
        <v>103</v>
      </c>
      <c r="Z12768" s="130" t="s">
        <v>464</v>
      </c>
    </row>
    <row r="12769">
      <c r="L12769" s="116"/>
      <c r="M12769" s="116"/>
      <c r="N12769" s="116"/>
      <c r="O12769" s="116"/>
      <c r="T12769" s="103"/>
      <c r="Y12769" s="130" t="s">
        <v>75</v>
      </c>
      <c r="Z12769" s="130" t="s">
        <v>398</v>
      </c>
    </row>
    <row r="12770">
      <c r="L12770" s="116"/>
      <c r="M12770" s="116"/>
      <c r="N12770" s="116"/>
      <c r="O12770" s="116"/>
      <c r="T12770" s="103"/>
      <c r="Y12770" s="130" t="s">
        <v>131</v>
      </c>
      <c r="Z12770" s="130" t="s">
        <v>432</v>
      </c>
    </row>
    <row r="12771">
      <c r="L12771" s="116"/>
      <c r="M12771" s="116"/>
      <c r="N12771" s="116"/>
      <c r="O12771" s="116"/>
      <c r="T12771" s="103"/>
      <c r="Y12771" s="130" t="s">
        <v>149</v>
      </c>
      <c r="Z12771" s="130" t="s">
        <v>372</v>
      </c>
    </row>
    <row r="12772">
      <c r="L12772" s="116"/>
      <c r="M12772" s="116"/>
      <c r="N12772" s="116"/>
      <c r="O12772" s="116"/>
      <c r="T12772" s="103"/>
      <c r="Y12772" s="130" t="s">
        <v>129</v>
      </c>
      <c r="Z12772" s="130" t="s">
        <v>372</v>
      </c>
    </row>
    <row r="12773">
      <c r="L12773" s="116"/>
      <c r="M12773" s="116"/>
      <c r="N12773" s="116"/>
      <c r="O12773" s="116"/>
      <c r="T12773" s="103"/>
      <c r="Y12773" s="130" t="s">
        <v>89</v>
      </c>
      <c r="Z12773" s="130" t="s">
        <v>417</v>
      </c>
    </row>
    <row r="12774">
      <c r="L12774" s="116"/>
      <c r="M12774" s="116"/>
      <c r="N12774" s="116"/>
      <c r="O12774" s="116"/>
      <c r="T12774" s="103"/>
      <c r="Y12774" s="130" t="s">
        <v>205</v>
      </c>
      <c r="Z12774" s="130" t="s">
        <v>372</v>
      </c>
    </row>
    <row r="12775">
      <c r="L12775" s="116"/>
      <c r="M12775" s="116"/>
      <c r="N12775" s="116"/>
      <c r="O12775" s="116"/>
      <c r="T12775" s="103"/>
      <c r="Y12775" s="130" t="s">
        <v>60</v>
      </c>
      <c r="Z12775" s="130" t="s">
        <v>417</v>
      </c>
    </row>
    <row r="12776">
      <c r="L12776" s="116"/>
      <c r="M12776" s="116"/>
      <c r="N12776" s="116"/>
      <c r="O12776" s="116"/>
      <c r="T12776" s="103"/>
      <c r="Y12776" s="130" t="s">
        <v>135</v>
      </c>
      <c r="Z12776" s="130" t="s">
        <v>459</v>
      </c>
    </row>
    <row r="12777">
      <c r="L12777" s="116"/>
      <c r="M12777" s="116"/>
      <c r="N12777" s="116"/>
      <c r="O12777" s="116"/>
      <c r="T12777" s="103"/>
      <c r="Y12777" s="130" t="s">
        <v>207</v>
      </c>
      <c r="Z12777" s="130" t="s">
        <v>372</v>
      </c>
    </row>
    <row r="12778">
      <c r="L12778" s="116"/>
      <c r="M12778" s="116"/>
      <c r="N12778" s="116"/>
      <c r="O12778" s="116"/>
      <c r="T12778" s="103"/>
      <c r="Y12778" s="130" t="s">
        <v>117</v>
      </c>
      <c r="Z12778" s="130" t="s">
        <v>480</v>
      </c>
    </row>
    <row r="12779">
      <c r="L12779" s="116"/>
      <c r="M12779" s="116"/>
      <c r="N12779" s="116"/>
      <c r="O12779" s="116"/>
      <c r="T12779" s="103"/>
      <c r="Y12779" s="130" t="s">
        <v>183</v>
      </c>
      <c r="Z12779" s="130" t="s">
        <v>490</v>
      </c>
    </row>
    <row r="12780">
      <c r="L12780" s="116"/>
      <c r="M12780" s="116"/>
      <c r="N12780" s="116"/>
      <c r="O12780" s="116"/>
      <c r="T12780" s="103"/>
      <c r="Y12780" s="130" t="s">
        <v>211</v>
      </c>
      <c r="Z12780" s="130" t="s">
        <v>492</v>
      </c>
    </row>
    <row r="12781">
      <c r="L12781" s="116"/>
      <c r="M12781" s="116"/>
      <c r="N12781" s="116"/>
      <c r="O12781" s="116"/>
      <c r="T12781" s="103"/>
      <c r="Y12781" s="130" t="s">
        <v>109</v>
      </c>
      <c r="Z12781" s="130" t="s">
        <v>490</v>
      </c>
    </row>
    <row r="12782">
      <c r="L12782" s="116"/>
      <c r="M12782" s="116"/>
      <c r="N12782" s="116"/>
      <c r="O12782" s="116"/>
      <c r="T12782" s="103"/>
      <c r="Y12782" s="130" t="s">
        <v>77</v>
      </c>
      <c r="Z12782" s="130" t="s">
        <v>427</v>
      </c>
    </row>
    <row r="12783">
      <c r="L12783" s="116"/>
      <c r="M12783" s="116"/>
      <c r="N12783" s="116"/>
      <c r="O12783" s="116"/>
      <c r="T12783" s="103"/>
      <c r="Y12783" s="130" t="s">
        <v>629</v>
      </c>
      <c r="Z12783" s="130" t="s">
        <v>455</v>
      </c>
    </row>
    <row r="12784">
      <c r="L12784" s="116"/>
      <c r="M12784" s="116"/>
      <c r="N12784" s="116"/>
      <c r="O12784" s="116"/>
      <c r="T12784" s="103"/>
      <c r="Y12784" s="130" t="s">
        <v>163</v>
      </c>
      <c r="Z12784" s="130" t="s">
        <v>372</v>
      </c>
    </row>
    <row r="12785">
      <c r="L12785" s="116"/>
      <c r="M12785" s="116"/>
      <c r="N12785" s="116"/>
      <c r="O12785" s="116"/>
      <c r="T12785" s="103"/>
      <c r="Y12785" s="130" t="s">
        <v>127</v>
      </c>
      <c r="Z12785" s="130" t="s">
        <v>372</v>
      </c>
    </row>
    <row r="12786">
      <c r="L12786" s="116"/>
      <c r="M12786" s="116"/>
      <c r="N12786" s="116"/>
      <c r="O12786" s="116"/>
      <c r="T12786" s="103"/>
      <c r="Y12786" s="130" t="s">
        <v>161</v>
      </c>
      <c r="Z12786" s="130" t="s">
        <v>389</v>
      </c>
    </row>
    <row r="12787">
      <c r="L12787" s="116"/>
      <c r="M12787" s="116"/>
      <c r="N12787" s="116"/>
      <c r="O12787" s="116"/>
      <c r="T12787" s="103"/>
      <c r="Y12787" s="130" t="s">
        <v>167</v>
      </c>
      <c r="Z12787" s="130" t="s">
        <v>372</v>
      </c>
    </row>
    <row r="12788">
      <c r="L12788" s="116"/>
      <c r="M12788" s="116"/>
      <c r="N12788" s="116"/>
      <c r="O12788" s="116"/>
      <c r="T12788" s="103"/>
      <c r="Y12788" s="130" t="s">
        <v>87</v>
      </c>
      <c r="Z12788" s="130" t="s">
        <v>439</v>
      </c>
    </row>
    <row r="12789">
      <c r="L12789" s="116"/>
      <c r="M12789" s="116"/>
      <c r="N12789" s="116"/>
      <c r="O12789" s="116"/>
      <c r="T12789" s="103"/>
      <c r="Y12789" s="130" t="s">
        <v>157</v>
      </c>
      <c r="Z12789" s="130" t="s">
        <v>372</v>
      </c>
    </row>
    <row r="12790">
      <c r="L12790" s="116"/>
      <c r="M12790" s="116"/>
      <c r="N12790" s="116"/>
      <c r="O12790" s="116"/>
      <c r="T12790" s="103"/>
      <c r="Y12790" s="130" t="s">
        <v>125</v>
      </c>
      <c r="Z12790" s="130" t="s">
        <v>367</v>
      </c>
    </row>
    <row r="12791">
      <c r="L12791" s="116"/>
      <c r="M12791" s="116"/>
      <c r="N12791" s="116"/>
      <c r="O12791" s="116"/>
      <c r="T12791" s="103"/>
      <c r="Y12791" s="130" t="s">
        <v>175</v>
      </c>
      <c r="Z12791" s="130" t="s">
        <v>498</v>
      </c>
    </row>
    <row r="12792">
      <c r="L12792" s="116"/>
      <c r="M12792" s="116"/>
      <c r="N12792" s="116"/>
      <c r="O12792" s="116"/>
      <c r="T12792" s="103"/>
      <c r="Y12792" s="130" t="s">
        <v>83</v>
      </c>
      <c r="Z12792" s="130" t="s">
        <v>427</v>
      </c>
    </row>
    <row r="12793">
      <c r="L12793" s="116"/>
      <c r="M12793" s="116"/>
      <c r="N12793" s="116"/>
      <c r="O12793" s="116"/>
      <c r="T12793" s="103"/>
      <c r="Y12793" s="130" t="s">
        <v>225</v>
      </c>
      <c r="Z12793" s="130" t="s">
        <v>490</v>
      </c>
    </row>
    <row r="12794">
      <c r="L12794" s="116"/>
      <c r="M12794" s="116"/>
      <c r="N12794" s="116"/>
      <c r="O12794" s="116"/>
      <c r="T12794" s="103"/>
      <c r="Y12794" s="130" t="s">
        <v>227</v>
      </c>
      <c r="Z12794" s="130" t="s">
        <v>490</v>
      </c>
    </row>
    <row r="12795">
      <c r="L12795" s="116"/>
      <c r="M12795" s="116"/>
      <c r="N12795" s="116"/>
      <c r="O12795" s="116"/>
      <c r="T12795" s="103"/>
      <c r="Y12795" s="130" t="s">
        <v>235</v>
      </c>
      <c r="Z12795" s="130" t="s">
        <v>490</v>
      </c>
    </row>
    <row r="12796">
      <c r="L12796" s="116"/>
      <c r="M12796" s="116"/>
      <c r="N12796" s="116"/>
      <c r="O12796" s="116"/>
      <c r="T12796" s="103"/>
      <c r="Y12796" s="130" t="s">
        <v>121</v>
      </c>
      <c r="Z12796" s="130" t="s">
        <v>367</v>
      </c>
    </row>
    <row r="12797">
      <c r="L12797" s="116"/>
      <c r="M12797" s="116"/>
      <c r="N12797" s="116"/>
      <c r="O12797" s="116"/>
      <c r="T12797" s="103"/>
      <c r="Y12797" s="130" t="s">
        <v>79</v>
      </c>
      <c r="Z12797" s="130" t="s">
        <v>483</v>
      </c>
    </row>
    <row r="12798">
      <c r="L12798" s="116"/>
      <c r="M12798" s="116"/>
      <c r="N12798" s="116"/>
      <c r="O12798" s="116"/>
      <c r="T12798" s="103"/>
      <c r="Y12798" s="130" t="s">
        <v>611</v>
      </c>
      <c r="Z12798" s="130" t="s">
        <v>404</v>
      </c>
    </row>
    <row r="12799">
      <c r="L12799" s="116"/>
      <c r="M12799" s="116"/>
      <c r="N12799" s="116"/>
      <c r="O12799" s="116"/>
      <c r="T12799" s="103"/>
      <c r="Y12799" s="130" t="s">
        <v>241</v>
      </c>
      <c r="Z12799" s="130" t="s">
        <v>490</v>
      </c>
    </row>
    <row r="12800">
      <c r="L12800" s="116"/>
      <c r="M12800" s="116"/>
      <c r="N12800" s="116"/>
      <c r="O12800" s="116"/>
      <c r="T12800" s="103"/>
      <c r="Y12800" s="130" t="s">
        <v>69</v>
      </c>
      <c r="Z12800" s="130" t="s">
        <v>468</v>
      </c>
    </row>
    <row r="12801">
      <c r="L12801" s="116"/>
      <c r="M12801" s="116"/>
      <c r="N12801" s="116"/>
      <c r="O12801" s="116"/>
      <c r="T12801" s="103"/>
      <c r="Y12801" s="130" t="s">
        <v>243</v>
      </c>
      <c r="Z12801" s="130" t="s">
        <v>486</v>
      </c>
    </row>
    <row r="12802">
      <c r="L12802" s="116"/>
      <c r="M12802" s="116"/>
      <c r="N12802" s="116"/>
      <c r="O12802" s="116"/>
      <c r="T12802" s="103"/>
      <c r="Y12802" s="130" t="s">
        <v>101</v>
      </c>
      <c r="Z12802" s="130" t="s">
        <v>374</v>
      </c>
    </row>
    <row r="12803">
      <c r="L12803" s="116"/>
      <c r="M12803" s="116"/>
      <c r="N12803" s="116"/>
      <c r="O12803" s="116"/>
      <c r="T12803" s="103"/>
      <c r="Y12803" s="130" t="s">
        <v>133</v>
      </c>
      <c r="Z12803" s="130" t="s">
        <v>392</v>
      </c>
    </row>
    <row r="12804">
      <c r="L12804" s="116"/>
      <c r="M12804" s="116"/>
      <c r="N12804" s="116"/>
      <c r="O12804" s="116"/>
      <c r="T12804" s="103"/>
      <c r="Y12804" s="130" t="s">
        <v>137</v>
      </c>
      <c r="Z12804" s="130" t="s">
        <v>392</v>
      </c>
    </row>
    <row r="12805">
      <c r="L12805" s="116"/>
      <c r="M12805" s="116"/>
      <c r="N12805" s="116"/>
      <c r="O12805" s="116"/>
      <c r="T12805" s="103"/>
      <c r="Y12805" s="130" t="s">
        <v>81</v>
      </c>
      <c r="Z12805" s="130" t="s">
        <v>413</v>
      </c>
    </row>
    <row r="12806">
      <c r="L12806" s="116"/>
      <c r="M12806" s="116"/>
      <c r="N12806" s="116"/>
      <c r="O12806" s="116"/>
      <c r="T12806" s="103"/>
      <c r="Y12806" s="130" t="s">
        <v>97</v>
      </c>
      <c r="Z12806" s="130" t="s">
        <v>471</v>
      </c>
    </row>
    <row r="12807">
      <c r="L12807" s="116"/>
      <c r="M12807" s="116"/>
      <c r="N12807" s="116"/>
      <c r="O12807" s="116"/>
      <c r="T12807" s="103"/>
      <c r="Y12807" s="130" t="s">
        <v>123</v>
      </c>
      <c r="Z12807" s="130" t="s">
        <v>480</v>
      </c>
    </row>
    <row r="12808">
      <c r="L12808" s="116"/>
      <c r="M12808" s="116"/>
      <c r="N12808" s="116"/>
      <c r="O12808" s="116"/>
      <c r="T12808" s="103"/>
      <c r="Y12808" s="130" t="s">
        <v>115</v>
      </c>
      <c r="Z12808" s="130" t="s">
        <v>379</v>
      </c>
    </row>
    <row r="12809">
      <c r="L12809" s="116"/>
      <c r="M12809" s="116"/>
      <c r="N12809" s="116"/>
      <c r="O12809" s="116"/>
      <c r="T12809" s="103"/>
      <c r="Y12809" s="130" t="s">
        <v>91</v>
      </c>
      <c r="Z12809" s="130" t="s">
        <v>483</v>
      </c>
    </row>
    <row r="12810">
      <c r="L12810" s="116"/>
      <c r="M12810" s="116"/>
      <c r="N12810" s="116"/>
      <c r="O12810" s="116"/>
      <c r="T12810" s="103"/>
      <c r="Y12810" s="130" t="s">
        <v>249</v>
      </c>
      <c r="Z12810" s="130" t="s">
        <v>447</v>
      </c>
    </row>
    <row r="12811">
      <c r="L12811" s="116"/>
      <c r="M12811" s="116"/>
      <c r="N12811" s="116"/>
      <c r="O12811" s="116"/>
      <c r="T12811" s="103"/>
      <c r="Y12811" s="130" t="s">
        <v>630</v>
      </c>
      <c r="Z12811" s="130" t="s">
        <v>482</v>
      </c>
    </row>
    <row r="12812">
      <c r="L12812" s="116"/>
      <c r="M12812" s="116"/>
      <c r="N12812" s="116"/>
      <c r="O12812" s="116"/>
      <c r="T12812" s="103"/>
      <c r="Y12812" s="130" t="s">
        <v>155</v>
      </c>
      <c r="Z12812" s="130" t="s">
        <v>372</v>
      </c>
    </row>
    <row r="12813">
      <c r="L12813" s="116"/>
      <c r="M12813" s="116"/>
      <c r="N12813" s="116"/>
      <c r="O12813" s="116"/>
      <c r="T12813" s="103"/>
      <c r="Y12813" s="130" t="s">
        <v>582</v>
      </c>
      <c r="Z12813" s="130" t="s">
        <v>451</v>
      </c>
    </row>
    <row r="12814">
      <c r="L12814" s="116"/>
      <c r="M12814" s="116"/>
      <c r="N12814" s="116"/>
      <c r="O12814" s="116"/>
      <c r="T12814" s="103"/>
      <c r="Y12814" s="130" t="s">
        <v>99</v>
      </c>
      <c r="Z12814" s="130" t="s">
        <v>414</v>
      </c>
    </row>
    <row r="12815">
      <c r="L12815" s="116"/>
      <c r="M12815" s="116"/>
      <c r="N12815" s="116"/>
      <c r="O12815" s="116"/>
      <c r="T12815" s="103"/>
      <c r="Y12815" s="130" t="s">
        <v>255</v>
      </c>
      <c r="Z12815" s="130" t="s">
        <v>425</v>
      </c>
    </row>
    <row r="12816">
      <c r="L12816" s="116"/>
      <c r="M12816" s="116"/>
      <c r="N12816" s="116"/>
      <c r="O12816" s="116"/>
      <c r="T12816" s="103"/>
      <c r="Y12816" s="130" t="s">
        <v>103</v>
      </c>
      <c r="Z12816" s="130" t="s">
        <v>464</v>
      </c>
    </row>
    <row r="12817">
      <c r="L12817" s="116"/>
      <c r="M12817" s="116"/>
      <c r="N12817" s="116"/>
      <c r="O12817" s="116"/>
      <c r="T12817" s="103"/>
      <c r="Y12817" s="130" t="s">
        <v>75</v>
      </c>
      <c r="Z12817" s="130" t="s">
        <v>398</v>
      </c>
    </row>
    <row r="12818">
      <c r="L12818" s="116"/>
      <c r="M12818" s="116"/>
      <c r="N12818" s="116"/>
      <c r="O12818" s="116"/>
      <c r="T12818" s="103"/>
      <c r="Y12818" s="130" t="s">
        <v>131</v>
      </c>
      <c r="Z12818" s="130" t="s">
        <v>432</v>
      </c>
    </row>
    <row r="12819">
      <c r="L12819" s="116"/>
      <c r="M12819" s="116"/>
      <c r="N12819" s="116"/>
      <c r="O12819" s="116"/>
      <c r="T12819" s="103"/>
      <c r="Y12819" s="130" t="s">
        <v>197</v>
      </c>
      <c r="Z12819" s="130" t="s">
        <v>490</v>
      </c>
    </row>
    <row r="12820">
      <c r="L12820" s="116"/>
      <c r="M12820" s="116"/>
      <c r="N12820" s="116"/>
      <c r="O12820" s="116"/>
      <c r="T12820" s="103"/>
      <c r="Y12820" s="130" t="s">
        <v>149</v>
      </c>
      <c r="Z12820" s="130" t="s">
        <v>372</v>
      </c>
    </row>
    <row r="12821">
      <c r="L12821" s="116"/>
      <c r="M12821" s="116"/>
      <c r="N12821" s="116"/>
      <c r="O12821" s="116"/>
      <c r="T12821" s="103"/>
      <c r="Y12821" s="130" t="s">
        <v>129</v>
      </c>
      <c r="Z12821" s="130" t="s">
        <v>372</v>
      </c>
    </row>
    <row r="12822">
      <c r="L12822" s="116"/>
      <c r="M12822" s="116"/>
      <c r="N12822" s="116"/>
      <c r="O12822" s="116"/>
      <c r="T12822" s="103"/>
      <c r="Y12822" s="130" t="s">
        <v>89</v>
      </c>
      <c r="Z12822" s="130" t="s">
        <v>417</v>
      </c>
    </row>
    <row r="12823">
      <c r="L12823" s="116"/>
      <c r="M12823" s="116"/>
      <c r="N12823" s="116"/>
      <c r="O12823" s="116"/>
      <c r="T12823" s="103"/>
      <c r="Y12823" s="130" t="s">
        <v>205</v>
      </c>
      <c r="Z12823" s="130" t="s">
        <v>372</v>
      </c>
    </row>
    <row r="12824">
      <c r="L12824" s="116"/>
      <c r="M12824" s="116"/>
      <c r="N12824" s="116"/>
      <c r="O12824" s="116"/>
      <c r="T12824" s="103"/>
      <c r="Y12824" s="130" t="s">
        <v>60</v>
      </c>
      <c r="Z12824" s="130" t="s">
        <v>417</v>
      </c>
    </row>
    <row r="12825">
      <c r="L12825" s="116"/>
      <c r="M12825" s="116"/>
      <c r="N12825" s="116"/>
      <c r="O12825" s="116"/>
      <c r="T12825" s="103"/>
      <c r="Y12825" s="130" t="s">
        <v>135</v>
      </c>
      <c r="Z12825" s="130" t="s">
        <v>459</v>
      </c>
    </row>
    <row r="12826">
      <c r="L12826" s="116"/>
      <c r="M12826" s="116"/>
      <c r="N12826" s="116"/>
      <c r="O12826" s="116"/>
      <c r="T12826" s="103"/>
      <c r="Y12826" s="130" t="s">
        <v>207</v>
      </c>
      <c r="Z12826" s="130" t="s">
        <v>372</v>
      </c>
    </row>
    <row r="12827">
      <c r="L12827" s="116"/>
      <c r="M12827" s="116"/>
      <c r="N12827" s="116"/>
      <c r="O12827" s="116"/>
      <c r="T12827" s="103"/>
      <c r="Y12827" s="130" t="s">
        <v>95</v>
      </c>
      <c r="Z12827" s="130" t="s">
        <v>483</v>
      </c>
    </row>
    <row r="12828">
      <c r="L12828" s="116"/>
      <c r="M12828" s="116"/>
      <c r="N12828" s="116"/>
      <c r="O12828" s="116"/>
      <c r="T12828" s="103"/>
      <c r="Y12828" s="130" t="s">
        <v>117</v>
      </c>
      <c r="Z12828" s="130" t="s">
        <v>480</v>
      </c>
    </row>
    <row r="12829">
      <c r="L12829" s="116"/>
      <c r="M12829" s="116"/>
      <c r="N12829" s="116"/>
      <c r="O12829" s="116"/>
      <c r="T12829" s="103"/>
      <c r="Y12829" s="130" t="s">
        <v>189</v>
      </c>
      <c r="Z12829" s="130" t="s">
        <v>490</v>
      </c>
    </row>
    <row r="12830">
      <c r="L12830" s="116"/>
      <c r="M12830" s="116"/>
      <c r="N12830" s="116"/>
      <c r="O12830" s="116"/>
      <c r="T12830" s="103"/>
      <c r="Y12830" s="130" t="s">
        <v>211</v>
      </c>
      <c r="Z12830" s="130" t="s">
        <v>492</v>
      </c>
    </row>
    <row r="12831">
      <c r="L12831" s="116"/>
      <c r="M12831" s="116"/>
      <c r="N12831" s="116"/>
      <c r="O12831" s="116"/>
      <c r="T12831" s="103"/>
      <c r="Y12831" s="130" t="s">
        <v>109</v>
      </c>
      <c r="Z12831" s="130" t="s">
        <v>490</v>
      </c>
    </row>
    <row r="12832">
      <c r="L12832" s="116"/>
      <c r="M12832" s="116"/>
      <c r="N12832" s="116"/>
      <c r="O12832" s="116"/>
      <c r="T12832" s="103"/>
      <c r="Y12832" s="130" t="s">
        <v>77</v>
      </c>
      <c r="Z12832" s="130" t="s">
        <v>427</v>
      </c>
    </row>
    <row r="12833">
      <c r="L12833" s="116"/>
      <c r="M12833" s="116"/>
      <c r="N12833" s="116"/>
      <c r="O12833" s="116"/>
      <c r="T12833" s="103"/>
      <c r="Y12833" s="130" t="s">
        <v>629</v>
      </c>
      <c r="Z12833" s="130" t="s">
        <v>455</v>
      </c>
    </row>
    <row r="12834">
      <c r="L12834" s="116"/>
      <c r="M12834" s="116"/>
      <c r="N12834" s="116"/>
      <c r="O12834" s="116"/>
      <c r="T12834" s="103"/>
      <c r="Y12834" s="130" t="s">
        <v>163</v>
      </c>
      <c r="Z12834" s="130" t="s">
        <v>372</v>
      </c>
    </row>
    <row r="12835">
      <c r="L12835" s="116"/>
      <c r="M12835" s="116"/>
      <c r="N12835" s="116"/>
      <c r="O12835" s="116"/>
      <c r="T12835" s="103"/>
      <c r="Y12835" s="130" t="s">
        <v>111</v>
      </c>
      <c r="Z12835" s="130" t="s">
        <v>372</v>
      </c>
    </row>
    <row r="12836">
      <c r="L12836" s="116"/>
      <c r="M12836" s="116"/>
      <c r="N12836" s="116"/>
      <c r="O12836" s="116"/>
      <c r="T12836" s="103"/>
      <c r="Y12836" s="130" t="s">
        <v>127</v>
      </c>
      <c r="Z12836" s="130" t="s">
        <v>372</v>
      </c>
    </row>
    <row r="12837">
      <c r="L12837" s="116"/>
      <c r="M12837" s="116"/>
      <c r="N12837" s="116"/>
      <c r="O12837" s="116"/>
      <c r="T12837" s="103"/>
      <c r="Y12837" s="130" t="s">
        <v>191</v>
      </c>
      <c r="Z12837" s="130" t="s">
        <v>384</v>
      </c>
    </row>
    <row r="12838">
      <c r="L12838" s="116"/>
      <c r="M12838" s="116"/>
      <c r="N12838" s="116"/>
      <c r="O12838" s="116"/>
      <c r="T12838" s="103"/>
      <c r="Y12838" s="130" t="s">
        <v>161</v>
      </c>
      <c r="Z12838" s="130" t="s">
        <v>389</v>
      </c>
    </row>
    <row r="12839">
      <c r="L12839" s="116"/>
      <c r="M12839" s="116"/>
      <c r="N12839" s="116"/>
      <c r="O12839" s="116"/>
      <c r="T12839" s="103"/>
      <c r="Y12839" s="130" t="s">
        <v>167</v>
      </c>
      <c r="Z12839" s="130" t="s">
        <v>372</v>
      </c>
    </row>
    <row r="12840">
      <c r="L12840" s="116"/>
      <c r="M12840" s="116"/>
      <c r="N12840" s="116"/>
      <c r="O12840" s="116"/>
      <c r="T12840" s="103"/>
      <c r="Y12840" s="130" t="s">
        <v>87</v>
      </c>
      <c r="Z12840" s="130" t="s">
        <v>439</v>
      </c>
    </row>
    <row r="12841">
      <c r="L12841" s="116"/>
      <c r="M12841" s="116"/>
      <c r="N12841" s="116"/>
      <c r="O12841" s="116"/>
      <c r="T12841" s="103"/>
      <c r="Y12841" s="130" t="s">
        <v>157</v>
      </c>
      <c r="Z12841" s="130" t="s">
        <v>372</v>
      </c>
    </row>
    <row r="12842">
      <c r="L12842" s="116"/>
      <c r="M12842" s="116"/>
      <c r="N12842" s="116"/>
      <c r="O12842" s="116"/>
      <c r="T12842" s="103"/>
      <c r="Y12842" s="130" t="s">
        <v>125</v>
      </c>
      <c r="Z12842" s="130" t="s">
        <v>367</v>
      </c>
    </row>
    <row r="12843">
      <c r="L12843" s="116"/>
      <c r="M12843" s="116"/>
      <c r="N12843" s="116"/>
      <c r="O12843" s="116"/>
      <c r="T12843" s="103"/>
      <c r="Y12843" s="130" t="s">
        <v>175</v>
      </c>
      <c r="Z12843" s="130" t="s">
        <v>498</v>
      </c>
    </row>
    <row r="12844">
      <c r="L12844" s="116"/>
      <c r="M12844" s="116"/>
      <c r="N12844" s="116"/>
      <c r="O12844" s="116"/>
      <c r="T12844" s="103"/>
      <c r="Y12844" s="130" t="s">
        <v>83</v>
      </c>
      <c r="Z12844" s="130" t="s">
        <v>427</v>
      </c>
    </row>
    <row r="12845">
      <c r="L12845" s="116"/>
      <c r="M12845" s="116"/>
      <c r="N12845" s="116"/>
      <c r="O12845" s="116"/>
      <c r="T12845" s="103"/>
      <c r="Y12845" s="130" t="s">
        <v>227</v>
      </c>
      <c r="Z12845" s="130" t="s">
        <v>490</v>
      </c>
    </row>
    <row r="12846">
      <c r="L12846" s="116"/>
      <c r="M12846" s="116"/>
      <c r="N12846" s="116"/>
      <c r="O12846" s="116"/>
      <c r="T12846" s="103"/>
      <c r="Y12846" s="130" t="s">
        <v>233</v>
      </c>
      <c r="Z12846" s="130" t="s">
        <v>490</v>
      </c>
    </row>
    <row r="12847">
      <c r="L12847" s="116"/>
      <c r="M12847" s="116"/>
      <c r="N12847" s="116"/>
      <c r="O12847" s="116"/>
      <c r="T12847" s="103"/>
      <c r="Y12847" s="130" t="s">
        <v>235</v>
      </c>
      <c r="Z12847" s="130" t="s">
        <v>490</v>
      </c>
    </row>
    <row r="12848">
      <c r="L12848" s="116"/>
      <c r="M12848" s="116"/>
      <c r="N12848" s="116"/>
      <c r="O12848" s="116"/>
      <c r="T12848" s="103"/>
      <c r="Y12848" s="130" t="s">
        <v>121</v>
      </c>
      <c r="Z12848" s="130" t="s">
        <v>367</v>
      </c>
    </row>
    <row r="12849">
      <c r="L12849" s="116"/>
      <c r="M12849" s="116"/>
      <c r="N12849" s="116"/>
      <c r="O12849" s="116"/>
      <c r="T12849" s="103"/>
      <c r="Y12849" s="130" t="s">
        <v>65</v>
      </c>
      <c r="Z12849" s="130" t="s">
        <v>417</v>
      </c>
    </row>
    <row r="12850">
      <c r="L12850" s="116"/>
      <c r="M12850" s="116"/>
      <c r="N12850" s="116"/>
      <c r="O12850" s="116"/>
      <c r="T12850" s="103"/>
      <c r="Y12850" s="130" t="s">
        <v>79</v>
      </c>
      <c r="Z12850" s="130" t="s">
        <v>483</v>
      </c>
    </row>
    <row r="12851">
      <c r="L12851" s="116"/>
      <c r="M12851" s="116"/>
      <c r="N12851" s="116"/>
      <c r="O12851" s="116"/>
      <c r="T12851" s="103"/>
      <c r="Y12851" s="130" t="s">
        <v>611</v>
      </c>
      <c r="Z12851" s="130" t="s">
        <v>404</v>
      </c>
    </row>
    <row r="12852">
      <c r="L12852" s="116"/>
      <c r="M12852" s="116"/>
      <c r="N12852" s="116"/>
      <c r="O12852" s="116"/>
      <c r="T12852" s="103"/>
      <c r="Y12852" s="130" t="s">
        <v>241</v>
      </c>
      <c r="Z12852" s="130" t="s">
        <v>490</v>
      </c>
    </row>
    <row r="12853">
      <c r="L12853" s="116"/>
      <c r="M12853" s="116"/>
      <c r="N12853" s="116"/>
      <c r="O12853" s="116"/>
      <c r="T12853" s="103"/>
      <c r="Y12853" s="130" t="s">
        <v>69</v>
      </c>
      <c r="Z12853" s="130" t="s">
        <v>468</v>
      </c>
    </row>
    <row r="12854">
      <c r="L12854" s="116"/>
      <c r="M12854" s="116"/>
      <c r="N12854" s="116"/>
      <c r="O12854" s="116"/>
      <c r="T12854" s="103"/>
      <c r="Y12854" s="130" t="s">
        <v>243</v>
      </c>
      <c r="Z12854" s="130" t="s">
        <v>486</v>
      </c>
    </row>
    <row r="12855">
      <c r="L12855" s="116"/>
      <c r="M12855" s="116"/>
      <c r="N12855" s="116"/>
      <c r="O12855" s="116"/>
      <c r="T12855" s="103"/>
      <c r="Y12855" s="130" t="s">
        <v>101</v>
      </c>
      <c r="Z12855" s="130" t="s">
        <v>374</v>
      </c>
    </row>
    <row r="12856">
      <c r="L12856" s="116"/>
      <c r="M12856" s="116"/>
      <c r="N12856" s="116"/>
      <c r="O12856" s="116"/>
      <c r="T12856" s="103"/>
      <c r="Y12856" s="130" t="s">
        <v>133</v>
      </c>
      <c r="Z12856" s="130" t="s">
        <v>392</v>
      </c>
    </row>
    <row r="12857">
      <c r="L12857" s="116"/>
      <c r="M12857" s="116"/>
      <c r="N12857" s="116"/>
      <c r="O12857" s="116"/>
      <c r="T12857" s="103"/>
      <c r="Y12857" s="130" t="s">
        <v>137</v>
      </c>
      <c r="Z12857" s="130" t="s">
        <v>392</v>
      </c>
    </row>
    <row r="12858">
      <c r="L12858" s="116"/>
      <c r="M12858" s="116"/>
      <c r="N12858" s="116"/>
      <c r="O12858" s="116"/>
      <c r="T12858" s="103"/>
      <c r="Y12858" s="130" t="s">
        <v>139</v>
      </c>
      <c r="Z12858" s="130" t="s">
        <v>427</v>
      </c>
    </row>
    <row r="12859">
      <c r="L12859" s="116"/>
      <c r="M12859" s="116"/>
      <c r="N12859" s="116"/>
      <c r="O12859" s="116"/>
      <c r="T12859" s="103"/>
      <c r="Y12859" s="130" t="s">
        <v>81</v>
      </c>
      <c r="Z12859" s="130" t="s">
        <v>413</v>
      </c>
    </row>
    <row r="12860">
      <c r="L12860" s="116"/>
      <c r="M12860" s="116"/>
      <c r="N12860" s="116"/>
      <c r="O12860" s="116"/>
      <c r="T12860" s="103"/>
      <c r="Y12860" s="130" t="s">
        <v>97</v>
      </c>
      <c r="Z12860" s="130" t="s">
        <v>471</v>
      </c>
    </row>
    <row r="12861">
      <c r="L12861" s="116"/>
      <c r="M12861" s="116"/>
      <c r="N12861" s="116"/>
      <c r="O12861" s="116"/>
      <c r="T12861" s="103"/>
      <c r="Y12861" s="130" t="s">
        <v>123</v>
      </c>
      <c r="Z12861" s="130" t="s">
        <v>480</v>
      </c>
    </row>
    <row r="12862">
      <c r="L12862" s="116"/>
      <c r="M12862" s="116"/>
      <c r="N12862" s="116"/>
      <c r="O12862" s="116"/>
      <c r="T12862" s="103"/>
      <c r="Y12862" s="130" t="s">
        <v>115</v>
      </c>
      <c r="Z12862" s="130" t="s">
        <v>379</v>
      </c>
    </row>
    <row r="12863">
      <c r="L12863" s="116"/>
      <c r="M12863" s="116"/>
      <c r="N12863" s="116"/>
      <c r="O12863" s="116"/>
      <c r="T12863" s="103"/>
      <c r="Y12863" s="130" t="s">
        <v>91</v>
      </c>
      <c r="Z12863" s="130" t="s">
        <v>483</v>
      </c>
    </row>
    <row r="12864">
      <c r="L12864" s="116"/>
      <c r="M12864" s="116"/>
      <c r="N12864" s="116"/>
      <c r="O12864" s="116"/>
      <c r="T12864" s="103"/>
      <c r="Y12864" s="130" t="s">
        <v>249</v>
      </c>
      <c r="Z12864" s="130" t="s">
        <v>447</v>
      </c>
    </row>
    <row r="12865">
      <c r="L12865" s="116"/>
      <c r="M12865" s="116"/>
      <c r="N12865" s="116"/>
      <c r="O12865" s="116"/>
      <c r="T12865" s="103"/>
      <c r="Y12865" s="130" t="s">
        <v>155</v>
      </c>
      <c r="Z12865" s="130" t="s">
        <v>372</v>
      </c>
    </row>
    <row r="12866">
      <c r="L12866" s="116"/>
      <c r="M12866" s="116"/>
      <c r="N12866" s="116"/>
      <c r="O12866" s="116"/>
      <c r="T12866" s="103"/>
      <c r="Y12866" s="130" t="s">
        <v>582</v>
      </c>
      <c r="Z12866" s="130" t="s">
        <v>451</v>
      </c>
    </row>
    <row r="12867">
      <c r="L12867" s="116"/>
      <c r="M12867" s="116"/>
      <c r="N12867" s="116"/>
      <c r="O12867" s="116"/>
      <c r="T12867" s="103"/>
      <c r="Y12867" s="130" t="s">
        <v>99</v>
      </c>
      <c r="Z12867" s="130" t="s">
        <v>414</v>
      </c>
    </row>
    <row r="12868">
      <c r="L12868" s="116"/>
      <c r="M12868" s="116"/>
      <c r="N12868" s="116"/>
      <c r="O12868" s="116"/>
      <c r="T12868" s="103"/>
      <c r="Y12868" s="130" t="s">
        <v>255</v>
      </c>
      <c r="Z12868" s="130" t="s">
        <v>425</v>
      </c>
    </row>
    <row r="12869">
      <c r="L12869" s="116"/>
      <c r="M12869" s="116"/>
      <c r="N12869" s="116"/>
      <c r="O12869" s="116"/>
      <c r="T12869" s="103"/>
      <c r="Y12869" s="130" t="s">
        <v>103</v>
      </c>
      <c r="Z12869" s="130" t="s">
        <v>464</v>
      </c>
    </row>
    <row r="12870">
      <c r="L12870" s="116"/>
      <c r="M12870" s="116"/>
      <c r="N12870" s="116"/>
      <c r="O12870" s="116"/>
      <c r="T12870" s="103"/>
      <c r="Y12870" s="130" t="s">
        <v>75</v>
      </c>
      <c r="Z12870" s="130" t="s">
        <v>398</v>
      </c>
    </row>
    <row r="12871">
      <c r="L12871" s="116"/>
      <c r="M12871" s="116"/>
      <c r="N12871" s="116"/>
      <c r="O12871" s="116"/>
      <c r="T12871" s="103"/>
      <c r="Y12871" s="130" t="s">
        <v>131</v>
      </c>
      <c r="Z12871" s="130" t="s">
        <v>432</v>
      </c>
    </row>
    <row r="12872">
      <c r="L12872" s="116"/>
      <c r="M12872" s="116"/>
      <c r="N12872" s="116"/>
      <c r="O12872" s="116"/>
      <c r="T12872" s="103"/>
      <c r="Y12872" s="130" t="s">
        <v>193</v>
      </c>
      <c r="Z12872" s="130" t="s">
        <v>490</v>
      </c>
    </row>
    <row r="12873">
      <c r="L12873" s="116"/>
      <c r="M12873" s="116"/>
      <c r="N12873" s="116"/>
      <c r="O12873" s="116"/>
      <c r="T12873" s="103"/>
      <c r="Y12873" s="130" t="s">
        <v>197</v>
      </c>
      <c r="Z12873" s="130" t="s">
        <v>490</v>
      </c>
    </row>
    <row r="12874">
      <c r="L12874" s="116"/>
      <c r="M12874" s="116"/>
      <c r="N12874" s="116"/>
      <c r="O12874" s="116"/>
      <c r="T12874" s="103"/>
      <c r="Y12874" s="130" t="s">
        <v>149</v>
      </c>
      <c r="Z12874" s="130" t="s">
        <v>372</v>
      </c>
    </row>
    <row r="12875">
      <c r="L12875" s="116"/>
      <c r="M12875" s="116"/>
      <c r="N12875" s="116"/>
      <c r="O12875" s="116"/>
      <c r="T12875" s="103"/>
      <c r="Y12875" s="130" t="s">
        <v>129</v>
      </c>
      <c r="Z12875" s="130" t="s">
        <v>372</v>
      </c>
    </row>
    <row r="12876">
      <c r="L12876" s="116"/>
      <c r="M12876" s="116"/>
      <c r="N12876" s="116"/>
      <c r="O12876" s="116"/>
      <c r="T12876" s="103"/>
      <c r="Y12876" s="130" t="s">
        <v>89</v>
      </c>
      <c r="Z12876" s="130" t="s">
        <v>417</v>
      </c>
    </row>
    <row r="12877">
      <c r="L12877" s="116"/>
      <c r="M12877" s="116"/>
      <c r="N12877" s="116"/>
      <c r="O12877" s="116"/>
      <c r="T12877" s="103"/>
      <c r="Y12877" s="130" t="s">
        <v>205</v>
      </c>
      <c r="Z12877" s="130" t="s">
        <v>372</v>
      </c>
    </row>
    <row r="12878">
      <c r="L12878" s="116"/>
      <c r="M12878" s="116"/>
      <c r="N12878" s="116"/>
      <c r="O12878" s="116"/>
      <c r="T12878" s="103"/>
      <c r="Y12878" s="130" t="s">
        <v>60</v>
      </c>
      <c r="Z12878" s="130" t="s">
        <v>417</v>
      </c>
    </row>
    <row r="12879">
      <c r="L12879" s="116"/>
      <c r="M12879" s="116"/>
      <c r="N12879" s="116"/>
      <c r="O12879" s="116"/>
      <c r="T12879" s="103"/>
      <c r="Y12879" s="130" t="s">
        <v>135</v>
      </c>
      <c r="Z12879" s="130" t="s">
        <v>459</v>
      </c>
    </row>
    <row r="12880">
      <c r="L12880" s="116"/>
      <c r="M12880" s="116"/>
      <c r="N12880" s="116"/>
      <c r="O12880" s="116"/>
      <c r="T12880" s="103"/>
      <c r="Y12880" s="130" t="s">
        <v>207</v>
      </c>
      <c r="Z12880" s="130" t="s">
        <v>372</v>
      </c>
    </row>
    <row r="12881">
      <c r="L12881" s="116"/>
      <c r="M12881" s="116"/>
      <c r="N12881" s="116"/>
      <c r="O12881" s="116"/>
      <c r="T12881" s="103"/>
      <c r="Y12881" s="130" t="s">
        <v>95</v>
      </c>
      <c r="Z12881" s="130" t="s">
        <v>483</v>
      </c>
    </row>
    <row r="12882">
      <c r="L12882" s="116"/>
      <c r="M12882" s="116"/>
      <c r="N12882" s="116"/>
      <c r="O12882" s="116"/>
      <c r="T12882" s="103"/>
      <c r="Y12882" s="130" t="s">
        <v>117</v>
      </c>
      <c r="Z12882" s="130" t="s">
        <v>480</v>
      </c>
    </row>
    <row r="12883">
      <c r="L12883" s="116"/>
      <c r="M12883" s="116"/>
      <c r="N12883" s="116"/>
      <c r="O12883" s="116"/>
      <c r="T12883" s="103"/>
      <c r="Y12883" s="130" t="s">
        <v>189</v>
      </c>
      <c r="Z12883" s="130" t="s">
        <v>490</v>
      </c>
    </row>
    <row r="12884">
      <c r="L12884" s="116"/>
      <c r="M12884" s="116"/>
      <c r="N12884" s="116"/>
      <c r="O12884" s="116"/>
      <c r="T12884" s="103"/>
      <c r="Y12884" s="130" t="s">
        <v>211</v>
      </c>
      <c r="Z12884" s="130" t="s">
        <v>492</v>
      </c>
    </row>
    <row r="12885">
      <c r="L12885" s="116"/>
      <c r="M12885" s="116"/>
      <c r="N12885" s="116"/>
      <c r="O12885" s="116"/>
      <c r="T12885" s="103"/>
      <c r="Y12885" s="130" t="s">
        <v>109</v>
      </c>
      <c r="Z12885" s="130" t="s">
        <v>490</v>
      </c>
    </row>
    <row r="12886">
      <c r="L12886" s="116"/>
      <c r="M12886" s="116"/>
      <c r="N12886" s="116"/>
      <c r="O12886" s="116"/>
      <c r="T12886" s="103"/>
      <c r="Y12886" s="130" t="s">
        <v>77</v>
      </c>
      <c r="Z12886" s="130" t="s">
        <v>427</v>
      </c>
    </row>
    <row r="12887">
      <c r="L12887" s="116"/>
      <c r="M12887" s="116"/>
      <c r="N12887" s="116"/>
      <c r="O12887" s="116"/>
      <c r="T12887" s="103"/>
      <c r="Y12887" s="130" t="s">
        <v>629</v>
      </c>
      <c r="Z12887" s="130" t="s">
        <v>455</v>
      </c>
    </row>
    <row r="12888">
      <c r="L12888" s="116"/>
      <c r="M12888" s="116"/>
      <c r="N12888" s="116"/>
      <c r="O12888" s="116"/>
      <c r="T12888" s="103"/>
      <c r="Y12888" s="130" t="s">
        <v>163</v>
      </c>
      <c r="Z12888" s="130" t="s">
        <v>372</v>
      </c>
    </row>
    <row r="12889">
      <c r="L12889" s="116"/>
      <c r="M12889" s="116"/>
      <c r="N12889" s="116"/>
      <c r="O12889" s="116"/>
      <c r="T12889" s="103"/>
      <c r="Y12889" s="130" t="s">
        <v>111</v>
      </c>
      <c r="Z12889" s="130" t="s">
        <v>372</v>
      </c>
    </row>
    <row r="12890">
      <c r="L12890" s="116"/>
      <c r="M12890" s="116"/>
      <c r="N12890" s="116"/>
      <c r="O12890" s="116"/>
      <c r="T12890" s="103"/>
      <c r="Y12890" s="130" t="s">
        <v>127</v>
      </c>
      <c r="Z12890" s="130" t="s">
        <v>372</v>
      </c>
    </row>
    <row r="12891">
      <c r="L12891" s="116"/>
      <c r="M12891" s="116"/>
      <c r="N12891" s="116"/>
      <c r="O12891" s="116"/>
      <c r="T12891" s="103"/>
      <c r="Y12891" s="130" t="s">
        <v>191</v>
      </c>
      <c r="Z12891" s="130" t="s">
        <v>384</v>
      </c>
    </row>
    <row r="12892">
      <c r="L12892" s="116"/>
      <c r="M12892" s="116"/>
      <c r="N12892" s="116"/>
      <c r="O12892" s="116"/>
      <c r="T12892" s="103"/>
      <c r="Y12892" s="130" t="s">
        <v>215</v>
      </c>
      <c r="Z12892" s="130" t="s">
        <v>492</v>
      </c>
    </row>
    <row r="12893">
      <c r="L12893" s="116"/>
      <c r="M12893" s="116"/>
      <c r="N12893" s="116"/>
      <c r="O12893" s="116"/>
      <c r="T12893" s="103"/>
      <c r="Y12893" s="130" t="s">
        <v>161</v>
      </c>
      <c r="Z12893" s="130" t="s">
        <v>389</v>
      </c>
    </row>
    <row r="12894">
      <c r="L12894" s="116"/>
      <c r="M12894" s="116"/>
      <c r="N12894" s="116"/>
      <c r="O12894" s="116"/>
      <c r="T12894" s="103"/>
      <c r="Y12894" s="130" t="s">
        <v>167</v>
      </c>
      <c r="Z12894" s="130" t="s">
        <v>372</v>
      </c>
    </row>
    <row r="12895">
      <c r="L12895" s="116"/>
      <c r="M12895" s="116"/>
      <c r="N12895" s="116"/>
      <c r="O12895" s="116"/>
      <c r="T12895" s="103"/>
      <c r="Y12895" s="130" t="s">
        <v>87</v>
      </c>
      <c r="Z12895" s="130" t="s">
        <v>439</v>
      </c>
    </row>
    <row r="12896">
      <c r="L12896" s="116"/>
      <c r="M12896" s="116"/>
      <c r="N12896" s="116"/>
      <c r="O12896" s="116"/>
      <c r="T12896" s="103"/>
      <c r="Y12896" s="130" t="s">
        <v>157</v>
      </c>
      <c r="Z12896" s="130" t="s">
        <v>372</v>
      </c>
    </row>
    <row r="12897">
      <c r="L12897" s="116"/>
      <c r="M12897" s="116"/>
      <c r="N12897" s="116"/>
      <c r="O12897" s="116"/>
      <c r="T12897" s="103"/>
      <c r="Y12897" s="130" t="s">
        <v>125</v>
      </c>
      <c r="Z12897" s="130" t="s">
        <v>367</v>
      </c>
    </row>
    <row r="12898">
      <c r="L12898" s="116"/>
      <c r="M12898" s="116"/>
      <c r="N12898" s="116"/>
      <c r="O12898" s="116"/>
      <c r="T12898" s="103"/>
      <c r="Y12898" s="130" t="s">
        <v>71</v>
      </c>
      <c r="Z12898" s="130" t="s">
        <v>415</v>
      </c>
    </row>
    <row r="12899">
      <c r="L12899" s="116"/>
      <c r="M12899" s="116"/>
      <c r="N12899" s="116"/>
      <c r="O12899" s="116"/>
      <c r="T12899" s="103"/>
      <c r="Y12899" s="130" t="s">
        <v>175</v>
      </c>
      <c r="Z12899" s="130" t="s">
        <v>498</v>
      </c>
    </row>
    <row r="12900">
      <c r="L12900" s="116"/>
      <c r="M12900" s="116"/>
      <c r="N12900" s="116"/>
      <c r="O12900" s="116"/>
      <c r="T12900" s="103"/>
      <c r="Y12900" s="130" t="s">
        <v>83</v>
      </c>
      <c r="Z12900" s="130" t="s">
        <v>427</v>
      </c>
    </row>
    <row r="12901">
      <c r="L12901" s="116"/>
      <c r="M12901" s="116"/>
      <c r="N12901" s="116"/>
      <c r="O12901" s="116"/>
      <c r="T12901" s="103"/>
      <c r="Y12901" s="130" t="s">
        <v>227</v>
      </c>
      <c r="Z12901" s="130" t="s">
        <v>490</v>
      </c>
    </row>
    <row r="12902">
      <c r="L12902" s="116"/>
      <c r="M12902" s="116"/>
      <c r="N12902" s="116"/>
      <c r="O12902" s="116"/>
      <c r="T12902" s="103"/>
      <c r="Y12902" s="130" t="s">
        <v>235</v>
      </c>
      <c r="Z12902" s="130" t="s">
        <v>490</v>
      </c>
    </row>
    <row r="12903">
      <c r="L12903" s="116"/>
      <c r="M12903" s="116"/>
      <c r="N12903" s="116"/>
      <c r="O12903" s="116"/>
      <c r="T12903" s="103"/>
      <c r="Y12903" s="130" t="s">
        <v>121</v>
      </c>
      <c r="Z12903" s="130" t="s">
        <v>367</v>
      </c>
    </row>
    <row r="12904">
      <c r="L12904" s="116"/>
      <c r="M12904" s="116"/>
      <c r="N12904" s="116"/>
      <c r="O12904" s="116"/>
      <c r="T12904" s="103"/>
      <c r="Y12904" s="130" t="s">
        <v>65</v>
      </c>
      <c r="Z12904" s="130" t="s">
        <v>417</v>
      </c>
    </row>
    <row r="12905">
      <c r="L12905" s="116"/>
      <c r="M12905" s="116"/>
      <c r="N12905" s="116"/>
      <c r="O12905" s="116"/>
      <c r="T12905" s="103"/>
      <c r="Y12905" s="130" t="s">
        <v>79</v>
      </c>
      <c r="Z12905" s="130" t="s">
        <v>483</v>
      </c>
    </row>
    <row r="12906">
      <c r="L12906" s="116"/>
      <c r="M12906" s="116"/>
      <c r="N12906" s="116"/>
      <c r="O12906" s="116"/>
      <c r="T12906" s="103"/>
      <c r="Y12906" s="130" t="s">
        <v>611</v>
      </c>
      <c r="Z12906" s="130" t="s">
        <v>404</v>
      </c>
    </row>
    <row r="12907">
      <c r="L12907" s="116"/>
      <c r="M12907" s="116"/>
      <c r="N12907" s="116"/>
      <c r="O12907" s="116"/>
      <c r="T12907" s="103"/>
      <c r="Y12907" s="130" t="s">
        <v>241</v>
      </c>
      <c r="Z12907" s="130" t="s">
        <v>490</v>
      </c>
    </row>
    <row r="12908">
      <c r="L12908" s="116"/>
      <c r="M12908" s="116"/>
      <c r="N12908" s="116"/>
      <c r="O12908" s="116"/>
      <c r="T12908" s="103"/>
      <c r="Y12908" s="130" t="s">
        <v>69</v>
      </c>
      <c r="Z12908" s="130" t="s">
        <v>468</v>
      </c>
    </row>
    <row r="12909">
      <c r="L12909" s="116"/>
      <c r="M12909" s="116"/>
      <c r="N12909" s="116"/>
      <c r="O12909" s="116"/>
      <c r="T12909" s="103"/>
      <c r="Y12909" s="130" t="s">
        <v>243</v>
      </c>
      <c r="Z12909" s="130" t="s">
        <v>486</v>
      </c>
    </row>
    <row r="12910">
      <c r="L12910" s="116"/>
      <c r="M12910" s="116"/>
      <c r="N12910" s="116"/>
      <c r="O12910" s="116"/>
      <c r="T12910" s="103"/>
      <c r="Y12910" s="130" t="s">
        <v>101</v>
      </c>
      <c r="Z12910" s="130" t="s">
        <v>374</v>
      </c>
    </row>
    <row r="12911">
      <c r="L12911" s="116"/>
      <c r="M12911" s="116"/>
      <c r="N12911" s="116"/>
      <c r="O12911" s="116"/>
      <c r="T12911" s="103"/>
      <c r="Y12911" s="130" t="s">
        <v>133</v>
      </c>
      <c r="Z12911" s="130" t="s">
        <v>392</v>
      </c>
    </row>
    <row r="12912">
      <c r="L12912" s="116"/>
      <c r="M12912" s="116"/>
      <c r="N12912" s="116"/>
      <c r="O12912" s="116"/>
      <c r="T12912" s="103"/>
      <c r="Y12912" s="130" t="s">
        <v>137</v>
      </c>
      <c r="Z12912" s="130" t="s">
        <v>392</v>
      </c>
    </row>
    <row r="12913">
      <c r="L12913" s="116"/>
      <c r="M12913" s="116"/>
      <c r="N12913" s="116"/>
      <c r="O12913" s="116"/>
      <c r="T12913" s="103"/>
      <c r="Y12913" s="130" t="s">
        <v>139</v>
      </c>
      <c r="Z12913" s="130" t="s">
        <v>427</v>
      </c>
    </row>
    <row r="12914">
      <c r="L12914" s="116"/>
      <c r="M12914" s="116"/>
      <c r="N12914" s="116"/>
      <c r="O12914" s="116"/>
      <c r="T12914" s="103"/>
      <c r="Y12914" s="130" t="s">
        <v>81</v>
      </c>
      <c r="Z12914" s="130" t="s">
        <v>413</v>
      </c>
    </row>
    <row r="12915">
      <c r="L12915" s="116"/>
      <c r="M12915" s="116"/>
      <c r="N12915" s="116"/>
      <c r="O12915" s="116"/>
      <c r="T12915" s="103"/>
      <c r="Y12915" s="130" t="s">
        <v>97</v>
      </c>
      <c r="Z12915" s="130" t="s">
        <v>471</v>
      </c>
    </row>
    <row r="12916">
      <c r="L12916" s="116"/>
      <c r="M12916" s="116"/>
      <c r="N12916" s="116"/>
      <c r="O12916" s="116"/>
      <c r="T12916" s="103"/>
      <c r="Y12916" s="130" t="s">
        <v>123</v>
      </c>
      <c r="Z12916" s="130" t="s">
        <v>480</v>
      </c>
    </row>
    <row r="12917">
      <c r="L12917" s="116"/>
      <c r="M12917" s="116"/>
      <c r="N12917" s="116"/>
      <c r="O12917" s="116"/>
      <c r="T12917" s="103"/>
      <c r="Y12917" s="130" t="s">
        <v>115</v>
      </c>
      <c r="Z12917" s="130" t="s">
        <v>379</v>
      </c>
    </row>
    <row r="12918">
      <c r="L12918" s="116"/>
      <c r="M12918" s="116"/>
      <c r="N12918" s="116"/>
      <c r="O12918" s="116"/>
      <c r="T12918" s="103"/>
      <c r="Y12918" s="130" t="s">
        <v>91</v>
      </c>
      <c r="Z12918" s="130" t="s">
        <v>483</v>
      </c>
    </row>
    <row r="12919">
      <c r="L12919" s="116"/>
      <c r="M12919" s="116"/>
      <c r="N12919" s="116"/>
      <c r="O12919" s="116"/>
      <c r="T12919" s="103"/>
      <c r="Y12919" s="130" t="s">
        <v>249</v>
      </c>
      <c r="Z12919" s="130" t="s">
        <v>447</v>
      </c>
    </row>
    <row r="12920">
      <c r="L12920" s="116"/>
      <c r="M12920" s="116"/>
      <c r="N12920" s="116"/>
      <c r="O12920" s="116"/>
      <c r="T12920" s="103"/>
      <c r="Y12920" s="130" t="s">
        <v>155</v>
      </c>
      <c r="Z12920" s="130" t="s">
        <v>372</v>
      </c>
    </row>
    <row r="12921">
      <c r="L12921" s="116"/>
      <c r="M12921" s="116"/>
      <c r="N12921" s="116"/>
      <c r="O12921" s="116"/>
      <c r="T12921" s="103"/>
      <c r="Y12921" s="130" t="s">
        <v>582</v>
      </c>
      <c r="Z12921" s="130" t="s">
        <v>451</v>
      </c>
    </row>
    <row r="12922">
      <c r="L12922" s="116"/>
      <c r="M12922" s="116"/>
      <c r="N12922" s="116"/>
      <c r="O12922" s="116"/>
      <c r="T12922" s="103"/>
      <c r="Y12922" s="130" t="s">
        <v>99</v>
      </c>
      <c r="Z12922" s="130" t="s">
        <v>414</v>
      </c>
    </row>
    <row r="12923">
      <c r="L12923" s="116"/>
      <c r="M12923" s="116"/>
      <c r="N12923" s="116"/>
      <c r="O12923" s="116"/>
      <c r="T12923" s="103"/>
      <c r="Y12923" s="130" t="s">
        <v>255</v>
      </c>
      <c r="Z12923" s="130" t="s">
        <v>425</v>
      </c>
    </row>
    <row r="12924">
      <c r="L12924" s="116"/>
      <c r="M12924" s="116"/>
      <c r="N12924" s="116"/>
      <c r="O12924" s="116"/>
      <c r="T12924" s="103"/>
      <c r="Y12924" s="130" t="s">
        <v>103</v>
      </c>
      <c r="Z12924" s="130" t="s">
        <v>464</v>
      </c>
    </row>
    <row r="12925">
      <c r="L12925" s="116"/>
      <c r="M12925" s="116"/>
      <c r="N12925" s="116"/>
      <c r="O12925" s="116"/>
      <c r="T12925" s="103"/>
      <c r="Y12925" s="130" t="s">
        <v>75</v>
      </c>
      <c r="Z12925" s="130" t="s">
        <v>398</v>
      </c>
    </row>
    <row r="12926">
      <c r="L12926" s="116"/>
      <c r="M12926" s="116"/>
      <c r="N12926" s="116"/>
      <c r="O12926" s="116"/>
      <c r="T12926" s="103"/>
      <c r="Y12926" s="130" t="s">
        <v>131</v>
      </c>
      <c r="Z12926" s="130" t="s">
        <v>432</v>
      </c>
    </row>
    <row r="12927">
      <c r="L12927" s="116"/>
      <c r="M12927" s="116"/>
      <c r="N12927" s="116"/>
      <c r="O12927" s="116"/>
      <c r="T12927" s="103"/>
      <c r="Y12927" s="130" t="s">
        <v>193</v>
      </c>
      <c r="Z12927" s="130" t="s">
        <v>490</v>
      </c>
    </row>
    <row r="12928">
      <c r="L12928" s="116"/>
      <c r="M12928" s="116"/>
      <c r="N12928" s="116"/>
      <c r="O12928" s="116"/>
      <c r="T12928" s="103"/>
      <c r="Y12928" s="130" t="s">
        <v>197</v>
      </c>
      <c r="Z12928" s="130" t="s">
        <v>490</v>
      </c>
    </row>
    <row r="12929">
      <c r="L12929" s="116"/>
      <c r="M12929" s="116"/>
      <c r="N12929" s="116"/>
      <c r="O12929" s="116"/>
      <c r="T12929" s="103"/>
      <c r="Y12929" s="130" t="s">
        <v>149</v>
      </c>
      <c r="Z12929" s="130" t="s">
        <v>372</v>
      </c>
    </row>
    <row r="12930">
      <c r="L12930" s="116"/>
      <c r="M12930" s="116"/>
      <c r="N12930" s="116"/>
      <c r="O12930" s="116"/>
      <c r="T12930" s="103"/>
      <c r="Y12930" s="130" t="s">
        <v>129</v>
      </c>
      <c r="Z12930" s="130" t="s">
        <v>372</v>
      </c>
    </row>
    <row r="12931">
      <c r="L12931" s="116"/>
      <c r="M12931" s="116"/>
      <c r="N12931" s="116"/>
      <c r="O12931" s="116"/>
      <c r="T12931" s="103"/>
      <c r="Y12931" s="130" t="s">
        <v>89</v>
      </c>
      <c r="Z12931" s="130" t="s">
        <v>417</v>
      </c>
    </row>
    <row r="12932">
      <c r="L12932" s="116"/>
      <c r="M12932" s="116"/>
      <c r="N12932" s="116"/>
      <c r="O12932" s="116"/>
      <c r="T12932" s="103"/>
      <c r="Y12932" s="130" t="s">
        <v>205</v>
      </c>
      <c r="Z12932" s="130" t="s">
        <v>372</v>
      </c>
    </row>
    <row r="12933">
      <c r="L12933" s="116"/>
      <c r="M12933" s="116"/>
      <c r="N12933" s="116"/>
      <c r="O12933" s="116"/>
      <c r="T12933" s="103"/>
      <c r="Y12933" s="130" t="s">
        <v>60</v>
      </c>
      <c r="Z12933" s="130" t="s">
        <v>417</v>
      </c>
    </row>
    <row r="12934">
      <c r="L12934" s="116"/>
      <c r="M12934" s="116"/>
      <c r="N12934" s="116"/>
      <c r="O12934" s="116"/>
      <c r="T12934" s="103"/>
      <c r="Y12934" s="130" t="s">
        <v>135</v>
      </c>
      <c r="Z12934" s="130" t="s">
        <v>459</v>
      </c>
    </row>
    <row r="12935">
      <c r="L12935" s="116"/>
      <c r="M12935" s="116"/>
      <c r="N12935" s="116"/>
      <c r="O12935" s="116"/>
      <c r="T12935" s="103"/>
      <c r="Y12935" s="130" t="s">
        <v>207</v>
      </c>
      <c r="Z12935" s="130" t="s">
        <v>372</v>
      </c>
    </row>
    <row r="12936">
      <c r="L12936" s="116"/>
      <c r="M12936" s="116"/>
      <c r="N12936" s="116"/>
      <c r="O12936" s="116"/>
      <c r="T12936" s="103"/>
      <c r="Y12936" s="130" t="s">
        <v>95</v>
      </c>
      <c r="Z12936" s="130" t="s">
        <v>483</v>
      </c>
    </row>
    <row r="12937">
      <c r="L12937" s="116"/>
      <c r="M12937" s="116"/>
      <c r="N12937" s="116"/>
      <c r="O12937" s="116"/>
      <c r="T12937" s="103"/>
      <c r="Y12937" s="130" t="s">
        <v>117</v>
      </c>
      <c r="Z12937" s="130" t="s">
        <v>480</v>
      </c>
    </row>
    <row r="12938">
      <c r="L12938" s="116"/>
      <c r="M12938" s="116"/>
      <c r="N12938" s="116"/>
      <c r="O12938" s="116"/>
      <c r="T12938" s="103"/>
      <c r="Y12938" s="130" t="s">
        <v>189</v>
      </c>
      <c r="Z12938" s="130" t="s">
        <v>490</v>
      </c>
    </row>
    <row r="12939">
      <c r="L12939" s="116"/>
      <c r="M12939" s="116"/>
      <c r="N12939" s="116"/>
      <c r="O12939" s="116"/>
      <c r="T12939" s="103"/>
      <c r="Y12939" s="130" t="s">
        <v>183</v>
      </c>
      <c r="Z12939" s="130" t="s">
        <v>490</v>
      </c>
    </row>
    <row r="12940">
      <c r="L12940" s="116"/>
      <c r="M12940" s="116"/>
      <c r="N12940" s="116"/>
      <c r="O12940" s="116"/>
      <c r="T12940" s="103"/>
      <c r="Y12940" s="130" t="s">
        <v>211</v>
      </c>
      <c r="Z12940" s="130" t="s">
        <v>492</v>
      </c>
    </row>
    <row r="12941">
      <c r="L12941" s="116"/>
      <c r="M12941" s="116"/>
      <c r="N12941" s="116"/>
      <c r="O12941" s="116"/>
      <c r="T12941" s="103"/>
      <c r="Y12941" s="130" t="s">
        <v>109</v>
      </c>
      <c r="Z12941" s="130" t="s">
        <v>490</v>
      </c>
    </row>
    <row r="12942">
      <c r="L12942" s="116"/>
      <c r="M12942" s="116"/>
      <c r="N12942" s="116"/>
      <c r="O12942" s="116"/>
      <c r="T12942" s="103"/>
      <c r="Y12942" s="130" t="s">
        <v>77</v>
      </c>
      <c r="Z12942" s="130" t="s">
        <v>427</v>
      </c>
    </row>
    <row r="12943">
      <c r="L12943" s="116"/>
      <c r="M12943" s="116"/>
      <c r="N12943" s="116"/>
      <c r="O12943" s="116"/>
      <c r="T12943" s="103"/>
      <c r="Y12943" s="130" t="s">
        <v>629</v>
      </c>
      <c r="Z12943" s="130" t="s">
        <v>455</v>
      </c>
    </row>
    <row r="12944">
      <c r="L12944" s="116"/>
      <c r="M12944" s="116"/>
      <c r="N12944" s="116"/>
      <c r="O12944" s="116"/>
      <c r="T12944" s="103"/>
      <c r="Y12944" s="130" t="s">
        <v>163</v>
      </c>
      <c r="Z12944" s="130" t="s">
        <v>372</v>
      </c>
    </row>
    <row r="12945">
      <c r="L12945" s="116"/>
      <c r="M12945" s="116"/>
      <c r="N12945" s="116"/>
      <c r="O12945" s="116"/>
      <c r="T12945" s="103"/>
      <c r="Y12945" s="130" t="s">
        <v>111</v>
      </c>
      <c r="Z12945" s="130" t="s">
        <v>372</v>
      </c>
    </row>
    <row r="12946">
      <c r="L12946" s="116"/>
      <c r="M12946" s="116"/>
      <c r="N12946" s="116"/>
      <c r="O12946" s="116"/>
      <c r="T12946" s="103"/>
      <c r="Y12946" s="130" t="s">
        <v>127</v>
      </c>
      <c r="Z12946" s="130" t="s">
        <v>372</v>
      </c>
    </row>
    <row r="12947">
      <c r="L12947" s="116"/>
      <c r="M12947" s="116"/>
      <c r="N12947" s="116"/>
      <c r="O12947" s="116"/>
      <c r="T12947" s="103"/>
      <c r="Y12947" s="130" t="s">
        <v>191</v>
      </c>
      <c r="Z12947" s="130" t="s">
        <v>384</v>
      </c>
    </row>
    <row r="12948">
      <c r="L12948" s="116"/>
      <c r="M12948" s="116"/>
      <c r="N12948" s="116"/>
      <c r="O12948" s="116"/>
      <c r="T12948" s="103"/>
      <c r="Y12948" s="130" t="s">
        <v>215</v>
      </c>
      <c r="Z12948" s="130" t="s">
        <v>492</v>
      </c>
    </row>
    <row r="12949">
      <c r="L12949" s="116"/>
      <c r="M12949" s="116"/>
      <c r="N12949" s="116"/>
      <c r="O12949" s="116"/>
      <c r="T12949" s="103"/>
      <c r="Y12949" s="130" t="s">
        <v>161</v>
      </c>
      <c r="Z12949" s="130" t="s">
        <v>389</v>
      </c>
    </row>
    <row r="12950">
      <c r="L12950" s="116"/>
      <c r="M12950" s="116"/>
      <c r="N12950" s="116"/>
      <c r="O12950" s="116"/>
      <c r="T12950" s="103"/>
      <c r="Y12950" s="130" t="s">
        <v>167</v>
      </c>
      <c r="Z12950" s="130" t="s">
        <v>372</v>
      </c>
    </row>
    <row r="12951">
      <c r="L12951" s="116"/>
      <c r="M12951" s="116"/>
      <c r="N12951" s="116"/>
      <c r="O12951" s="116"/>
      <c r="T12951" s="103"/>
      <c r="Y12951" s="130" t="s">
        <v>87</v>
      </c>
      <c r="Z12951" s="130" t="s">
        <v>439</v>
      </c>
    </row>
    <row r="12952">
      <c r="L12952" s="116"/>
      <c r="M12952" s="116"/>
      <c r="N12952" s="116"/>
      <c r="O12952" s="116"/>
      <c r="T12952" s="103"/>
      <c r="Y12952" s="130" t="s">
        <v>157</v>
      </c>
      <c r="Z12952" s="130" t="s">
        <v>372</v>
      </c>
    </row>
    <row r="12953">
      <c r="L12953" s="116"/>
      <c r="M12953" s="116"/>
      <c r="N12953" s="116"/>
      <c r="O12953" s="116"/>
      <c r="T12953" s="103"/>
      <c r="Y12953" s="130" t="s">
        <v>125</v>
      </c>
      <c r="Z12953" s="130" t="s">
        <v>367</v>
      </c>
    </row>
    <row r="12954">
      <c r="L12954" s="116"/>
      <c r="M12954" s="116"/>
      <c r="N12954" s="116"/>
      <c r="O12954" s="116"/>
      <c r="T12954" s="103"/>
      <c r="Y12954" s="130" t="s">
        <v>71</v>
      </c>
      <c r="Z12954" s="130" t="s">
        <v>415</v>
      </c>
    </row>
    <row r="12955">
      <c r="L12955" s="116"/>
      <c r="M12955" s="116"/>
      <c r="N12955" s="116"/>
      <c r="O12955" s="116"/>
      <c r="T12955" s="103"/>
      <c r="Y12955" s="130" t="s">
        <v>175</v>
      </c>
      <c r="Z12955" s="130" t="s">
        <v>498</v>
      </c>
    </row>
    <row r="12956">
      <c r="L12956" s="116"/>
      <c r="M12956" s="116"/>
      <c r="N12956" s="116"/>
      <c r="O12956" s="116"/>
      <c r="T12956" s="103"/>
      <c r="Y12956" s="130" t="s">
        <v>83</v>
      </c>
      <c r="Z12956" s="130" t="s">
        <v>427</v>
      </c>
    </row>
    <row r="12957">
      <c r="L12957" s="116"/>
      <c r="M12957" s="116"/>
      <c r="N12957" s="116"/>
      <c r="O12957" s="116"/>
      <c r="T12957" s="103"/>
      <c r="Y12957" s="130" t="s">
        <v>227</v>
      </c>
      <c r="Z12957" s="130" t="s">
        <v>490</v>
      </c>
    </row>
    <row r="12958">
      <c r="L12958" s="116"/>
      <c r="M12958" s="116"/>
      <c r="N12958" s="116"/>
      <c r="O12958" s="116"/>
      <c r="T12958" s="103"/>
      <c r="Y12958" s="130" t="s">
        <v>121</v>
      </c>
      <c r="Z12958" s="130" t="s">
        <v>367</v>
      </c>
    </row>
    <row r="12959">
      <c r="L12959" s="116"/>
      <c r="M12959" s="116"/>
      <c r="N12959" s="116"/>
      <c r="O12959" s="116"/>
      <c r="T12959" s="103"/>
      <c r="Y12959" s="130" t="s">
        <v>65</v>
      </c>
      <c r="Z12959" s="130" t="s">
        <v>417</v>
      </c>
    </row>
    <row r="12960">
      <c r="L12960" s="116"/>
      <c r="M12960" s="116"/>
      <c r="N12960" s="116"/>
      <c r="O12960" s="116"/>
      <c r="T12960" s="103"/>
      <c r="Y12960" s="130" t="s">
        <v>79</v>
      </c>
      <c r="Z12960" s="130" t="s">
        <v>483</v>
      </c>
    </row>
    <row r="12961">
      <c r="L12961" s="116"/>
      <c r="M12961" s="116"/>
      <c r="N12961" s="116"/>
      <c r="O12961" s="116"/>
      <c r="T12961" s="103"/>
      <c r="Y12961" s="130" t="s">
        <v>611</v>
      </c>
      <c r="Z12961" s="130" t="s">
        <v>404</v>
      </c>
    </row>
    <row r="12962">
      <c r="L12962" s="116"/>
      <c r="M12962" s="116"/>
      <c r="N12962" s="116"/>
      <c r="O12962" s="116"/>
      <c r="T12962" s="103"/>
      <c r="Y12962" s="130" t="s">
        <v>241</v>
      </c>
      <c r="Z12962" s="130" t="s">
        <v>490</v>
      </c>
    </row>
    <row r="12963">
      <c r="L12963" s="116"/>
      <c r="M12963" s="116"/>
      <c r="N12963" s="116"/>
      <c r="O12963" s="116"/>
      <c r="T12963" s="103"/>
      <c r="Y12963" s="130" t="s">
        <v>69</v>
      </c>
      <c r="Z12963" s="130" t="s">
        <v>468</v>
      </c>
    </row>
    <row r="12964">
      <c r="L12964" s="116"/>
      <c r="M12964" s="116"/>
      <c r="N12964" s="116"/>
      <c r="O12964" s="116"/>
      <c r="T12964" s="103"/>
      <c r="Y12964" s="130" t="s">
        <v>243</v>
      </c>
      <c r="Z12964" s="130" t="s">
        <v>486</v>
      </c>
    </row>
    <row r="12965">
      <c r="L12965" s="116"/>
      <c r="M12965" s="116"/>
      <c r="N12965" s="116"/>
      <c r="O12965" s="116"/>
      <c r="T12965" s="103"/>
      <c r="Y12965" s="130" t="s">
        <v>101</v>
      </c>
      <c r="Z12965" s="130" t="s">
        <v>374</v>
      </c>
    </row>
    <row r="12966">
      <c r="L12966" s="116"/>
      <c r="M12966" s="116"/>
      <c r="N12966" s="116"/>
      <c r="O12966" s="116"/>
      <c r="T12966" s="103"/>
      <c r="Y12966" s="130" t="s">
        <v>133</v>
      </c>
      <c r="Z12966" s="130" t="s">
        <v>392</v>
      </c>
    </row>
    <row r="12967">
      <c r="L12967" s="116"/>
      <c r="M12967" s="116"/>
      <c r="N12967" s="116"/>
      <c r="O12967" s="116"/>
      <c r="T12967" s="103"/>
      <c r="Y12967" s="130" t="s">
        <v>137</v>
      </c>
      <c r="Z12967" s="130" t="s">
        <v>392</v>
      </c>
    </row>
    <row r="12968">
      <c r="L12968" s="116"/>
      <c r="M12968" s="116"/>
      <c r="N12968" s="116"/>
      <c r="O12968" s="116"/>
      <c r="T12968" s="103"/>
      <c r="Y12968" s="130" t="s">
        <v>139</v>
      </c>
      <c r="Z12968" s="130" t="s">
        <v>427</v>
      </c>
    </row>
    <row r="12969">
      <c r="L12969" s="116"/>
      <c r="M12969" s="116"/>
      <c r="N12969" s="116"/>
      <c r="O12969" s="116"/>
      <c r="T12969" s="103"/>
      <c r="Y12969" s="130" t="s">
        <v>81</v>
      </c>
      <c r="Z12969" s="130" t="s">
        <v>413</v>
      </c>
    </row>
    <row r="12970">
      <c r="L12970" s="116"/>
      <c r="M12970" s="116"/>
      <c r="N12970" s="116"/>
      <c r="O12970" s="116"/>
      <c r="T12970" s="103"/>
      <c r="Y12970" s="130" t="s">
        <v>97</v>
      </c>
      <c r="Z12970" s="130" t="s">
        <v>471</v>
      </c>
    </row>
    <row r="12971">
      <c r="L12971" s="116"/>
      <c r="M12971" s="116"/>
      <c r="N12971" s="116"/>
      <c r="O12971" s="116"/>
      <c r="T12971" s="103"/>
      <c r="Y12971" s="130" t="s">
        <v>123</v>
      </c>
      <c r="Z12971" s="130" t="s">
        <v>480</v>
      </c>
    </row>
    <row r="12972">
      <c r="L12972" s="116"/>
      <c r="M12972" s="116"/>
      <c r="N12972" s="116"/>
      <c r="O12972" s="116"/>
      <c r="T12972" s="103"/>
      <c r="Y12972" s="130" t="s">
        <v>115</v>
      </c>
      <c r="Z12972" s="130" t="s">
        <v>379</v>
      </c>
    </row>
    <row r="12973">
      <c r="L12973" s="116"/>
      <c r="M12973" s="116"/>
      <c r="N12973" s="116"/>
      <c r="O12973" s="116"/>
      <c r="T12973" s="103"/>
      <c r="Y12973" s="130" t="s">
        <v>91</v>
      </c>
      <c r="Z12973" s="130" t="s">
        <v>483</v>
      </c>
    </row>
    <row r="12974">
      <c r="L12974" s="116"/>
      <c r="M12974" s="116"/>
      <c r="N12974" s="116"/>
      <c r="O12974" s="116"/>
      <c r="T12974" s="103"/>
      <c r="Y12974" s="130" t="s">
        <v>249</v>
      </c>
      <c r="Z12974" s="130" t="s">
        <v>447</v>
      </c>
    </row>
    <row r="12975">
      <c r="L12975" s="116"/>
      <c r="M12975" s="116"/>
      <c r="N12975" s="116"/>
      <c r="O12975" s="116"/>
      <c r="T12975" s="103"/>
      <c r="Y12975" s="130" t="s">
        <v>155</v>
      </c>
      <c r="Z12975" s="130" t="s">
        <v>372</v>
      </c>
    </row>
    <row r="12976">
      <c r="L12976" s="116"/>
      <c r="M12976" s="116"/>
      <c r="N12976" s="116"/>
      <c r="O12976" s="116"/>
      <c r="T12976" s="103"/>
      <c r="Y12976" s="130" t="s">
        <v>582</v>
      </c>
      <c r="Z12976" s="130" t="s">
        <v>451</v>
      </c>
    </row>
    <row r="12977">
      <c r="L12977" s="116"/>
      <c r="M12977" s="116"/>
      <c r="N12977" s="116"/>
      <c r="O12977" s="116"/>
      <c r="T12977" s="103"/>
      <c r="Y12977" s="130" t="s">
        <v>99</v>
      </c>
      <c r="Z12977" s="130" t="s">
        <v>414</v>
      </c>
    </row>
    <row r="12978">
      <c r="L12978" s="116"/>
      <c r="M12978" s="116"/>
      <c r="N12978" s="116"/>
      <c r="O12978" s="116"/>
      <c r="T12978" s="103"/>
      <c r="Y12978" s="130" t="s">
        <v>255</v>
      </c>
      <c r="Z12978" s="130" t="s">
        <v>425</v>
      </c>
    </row>
    <row r="12979">
      <c r="L12979" s="116"/>
      <c r="M12979" s="116"/>
      <c r="N12979" s="116"/>
      <c r="O12979" s="116"/>
      <c r="T12979" s="103"/>
      <c r="Y12979" s="130" t="s">
        <v>103</v>
      </c>
      <c r="Z12979" s="130" t="s">
        <v>464</v>
      </c>
    </row>
    <row r="12980">
      <c r="L12980" s="116"/>
      <c r="M12980" s="116"/>
      <c r="N12980" s="116"/>
      <c r="O12980" s="116"/>
      <c r="T12980" s="103"/>
      <c r="Y12980" s="130" t="s">
        <v>75</v>
      </c>
      <c r="Z12980" s="130" t="s">
        <v>398</v>
      </c>
    </row>
    <row r="12981">
      <c r="L12981" s="116"/>
      <c r="M12981" s="116"/>
      <c r="N12981" s="116"/>
      <c r="O12981" s="116"/>
      <c r="T12981" s="103"/>
      <c r="Y12981" s="130" t="s">
        <v>131</v>
      </c>
      <c r="Z12981" s="130" t="s">
        <v>432</v>
      </c>
    </row>
    <row r="12982">
      <c r="L12982" s="116"/>
      <c r="M12982" s="116"/>
      <c r="N12982" s="116"/>
      <c r="O12982" s="116"/>
      <c r="T12982" s="103"/>
      <c r="Y12982" s="130" t="s">
        <v>193</v>
      </c>
      <c r="Z12982" s="130" t="s">
        <v>490</v>
      </c>
    </row>
    <row r="12983">
      <c r="L12983" s="116"/>
      <c r="M12983" s="116"/>
      <c r="N12983" s="116"/>
      <c r="O12983" s="116"/>
      <c r="T12983" s="103"/>
      <c r="Y12983" s="130" t="s">
        <v>197</v>
      </c>
      <c r="Z12983" s="130" t="s">
        <v>490</v>
      </c>
    </row>
    <row r="12984">
      <c r="L12984" s="116"/>
      <c r="M12984" s="116"/>
      <c r="N12984" s="116"/>
      <c r="O12984" s="116"/>
      <c r="T12984" s="103"/>
      <c r="Y12984" s="130" t="s">
        <v>149</v>
      </c>
      <c r="Z12984" s="130" t="s">
        <v>372</v>
      </c>
    </row>
    <row r="12985">
      <c r="L12985" s="116"/>
      <c r="M12985" s="116"/>
      <c r="N12985" s="116"/>
      <c r="O12985" s="116"/>
      <c r="T12985" s="103"/>
      <c r="Y12985" s="130" t="s">
        <v>129</v>
      </c>
      <c r="Z12985" s="130" t="s">
        <v>372</v>
      </c>
    </row>
    <row r="12986">
      <c r="L12986" s="116"/>
      <c r="M12986" s="116"/>
      <c r="N12986" s="116"/>
      <c r="O12986" s="116"/>
      <c r="T12986" s="103"/>
      <c r="Y12986" s="130" t="s">
        <v>89</v>
      </c>
      <c r="Z12986" s="130" t="s">
        <v>417</v>
      </c>
    </row>
    <row r="12987">
      <c r="L12987" s="116"/>
      <c r="M12987" s="116"/>
      <c r="N12987" s="116"/>
      <c r="O12987" s="116"/>
      <c r="T12987" s="103"/>
      <c r="Y12987" s="130" t="s">
        <v>205</v>
      </c>
      <c r="Z12987" s="130" t="s">
        <v>372</v>
      </c>
    </row>
    <row r="12988">
      <c r="L12988" s="116"/>
      <c r="M12988" s="116"/>
      <c r="N12988" s="116"/>
      <c r="O12988" s="116"/>
      <c r="T12988" s="103"/>
      <c r="Y12988" s="130" t="s">
        <v>60</v>
      </c>
      <c r="Z12988" s="130" t="s">
        <v>417</v>
      </c>
    </row>
    <row r="12989">
      <c r="L12989" s="116"/>
      <c r="M12989" s="116"/>
      <c r="N12989" s="116"/>
      <c r="O12989" s="116"/>
      <c r="T12989" s="103"/>
      <c r="Y12989" s="130" t="s">
        <v>135</v>
      </c>
      <c r="Z12989" s="130" t="s">
        <v>459</v>
      </c>
    </row>
    <row r="12990">
      <c r="L12990" s="116"/>
      <c r="M12990" s="116"/>
      <c r="N12990" s="116"/>
      <c r="O12990" s="116"/>
      <c r="T12990" s="103"/>
      <c r="Y12990" s="130" t="s">
        <v>207</v>
      </c>
      <c r="Z12990" s="130" t="s">
        <v>372</v>
      </c>
    </row>
    <row r="12991">
      <c r="L12991" s="116"/>
      <c r="M12991" s="116"/>
      <c r="N12991" s="116"/>
      <c r="O12991" s="116"/>
      <c r="T12991" s="103"/>
      <c r="Y12991" s="130" t="s">
        <v>95</v>
      </c>
      <c r="Z12991" s="130" t="s">
        <v>483</v>
      </c>
    </row>
    <row r="12992">
      <c r="L12992" s="116"/>
      <c r="M12992" s="116"/>
      <c r="N12992" s="116"/>
      <c r="O12992" s="116"/>
      <c r="T12992" s="103"/>
      <c r="Y12992" s="130" t="s">
        <v>117</v>
      </c>
      <c r="Z12992" s="130" t="s">
        <v>480</v>
      </c>
    </row>
    <row r="12993">
      <c r="L12993" s="116"/>
      <c r="M12993" s="116"/>
      <c r="N12993" s="116"/>
      <c r="O12993" s="116"/>
      <c r="T12993" s="103"/>
      <c r="Y12993" s="130" t="s">
        <v>189</v>
      </c>
      <c r="Z12993" s="130" t="s">
        <v>490</v>
      </c>
    </row>
    <row r="12994">
      <c r="L12994" s="116"/>
      <c r="M12994" s="116"/>
      <c r="N12994" s="116"/>
      <c r="O12994" s="116"/>
      <c r="T12994" s="103"/>
      <c r="Y12994" s="130" t="s">
        <v>173</v>
      </c>
      <c r="Z12994" s="130" t="s">
        <v>372</v>
      </c>
    </row>
    <row r="12995">
      <c r="L12995" s="116"/>
      <c r="M12995" s="116"/>
      <c r="N12995" s="116"/>
      <c r="O12995" s="116"/>
      <c r="T12995" s="103"/>
      <c r="Y12995" s="130" t="s">
        <v>211</v>
      </c>
      <c r="Z12995" s="130" t="s">
        <v>492</v>
      </c>
    </row>
    <row r="12996">
      <c r="L12996" s="116"/>
      <c r="M12996" s="116"/>
      <c r="N12996" s="116"/>
      <c r="O12996" s="116"/>
      <c r="T12996" s="103"/>
      <c r="Y12996" s="130" t="s">
        <v>109</v>
      </c>
      <c r="Z12996" s="130" t="s">
        <v>490</v>
      </c>
    </row>
    <row r="12997">
      <c r="L12997" s="116"/>
      <c r="M12997" s="116"/>
      <c r="N12997" s="116"/>
      <c r="O12997" s="116"/>
      <c r="T12997" s="103"/>
      <c r="Y12997" s="130" t="s">
        <v>77</v>
      </c>
      <c r="Z12997" s="130" t="s">
        <v>427</v>
      </c>
    </row>
    <row r="12998">
      <c r="L12998" s="116"/>
      <c r="M12998" s="116"/>
      <c r="N12998" s="116"/>
      <c r="O12998" s="116"/>
      <c r="T12998" s="103"/>
      <c r="Y12998" s="130" t="s">
        <v>629</v>
      </c>
      <c r="Z12998" s="130" t="s">
        <v>455</v>
      </c>
    </row>
    <row r="12999">
      <c r="L12999" s="116"/>
      <c r="M12999" s="116"/>
      <c r="N12999" s="116"/>
      <c r="O12999" s="116"/>
      <c r="T12999" s="103"/>
      <c r="Y12999" s="130" t="s">
        <v>163</v>
      </c>
      <c r="Z12999" s="130" t="s">
        <v>372</v>
      </c>
    </row>
    <row r="13000">
      <c r="L13000" s="116"/>
      <c r="M13000" s="116"/>
      <c r="N13000" s="116"/>
      <c r="O13000" s="116"/>
      <c r="T13000" s="103"/>
      <c r="Y13000" s="130" t="s">
        <v>111</v>
      </c>
      <c r="Z13000" s="130" t="s">
        <v>372</v>
      </c>
    </row>
    <row r="13001">
      <c r="L13001" s="116"/>
      <c r="M13001" s="116"/>
      <c r="N13001" s="116"/>
      <c r="O13001" s="116"/>
      <c r="T13001" s="103"/>
      <c r="Y13001" s="130" t="s">
        <v>127</v>
      </c>
      <c r="Z13001" s="130" t="s">
        <v>372</v>
      </c>
    </row>
    <row r="13002">
      <c r="L13002" s="116"/>
      <c r="M13002" s="116"/>
      <c r="N13002" s="116"/>
      <c r="O13002" s="116"/>
      <c r="T13002" s="103"/>
      <c r="Y13002" s="130" t="s">
        <v>215</v>
      </c>
      <c r="Z13002" s="130" t="s">
        <v>492</v>
      </c>
    </row>
    <row r="13003">
      <c r="L13003" s="116"/>
      <c r="M13003" s="116"/>
      <c r="N13003" s="116"/>
      <c r="O13003" s="116"/>
      <c r="T13003" s="103"/>
      <c r="Y13003" s="130" t="s">
        <v>161</v>
      </c>
      <c r="Z13003" s="130" t="s">
        <v>389</v>
      </c>
    </row>
    <row r="13004">
      <c r="L13004" s="116"/>
      <c r="M13004" s="116"/>
      <c r="N13004" s="116"/>
      <c r="O13004" s="116"/>
      <c r="T13004" s="103"/>
      <c r="Y13004" s="130" t="s">
        <v>167</v>
      </c>
      <c r="Z13004" s="130" t="s">
        <v>372</v>
      </c>
    </row>
    <row r="13005">
      <c r="L13005" s="116"/>
      <c r="M13005" s="116"/>
      <c r="N13005" s="116"/>
      <c r="O13005" s="116"/>
      <c r="T13005" s="103"/>
      <c r="Y13005" s="130" t="s">
        <v>87</v>
      </c>
      <c r="Z13005" s="130" t="s">
        <v>439</v>
      </c>
    </row>
    <row r="13006">
      <c r="L13006" s="116"/>
      <c r="M13006" s="116"/>
      <c r="N13006" s="116"/>
      <c r="O13006" s="116"/>
      <c r="T13006" s="103"/>
      <c r="Y13006" s="130" t="s">
        <v>157</v>
      </c>
      <c r="Z13006" s="130" t="s">
        <v>372</v>
      </c>
    </row>
    <row r="13007">
      <c r="L13007" s="116"/>
      <c r="M13007" s="116"/>
      <c r="N13007" s="116"/>
      <c r="O13007" s="116"/>
      <c r="T13007" s="103"/>
      <c r="Y13007" s="130" t="s">
        <v>125</v>
      </c>
      <c r="Z13007" s="130" t="s">
        <v>367</v>
      </c>
    </row>
    <row r="13008">
      <c r="L13008" s="116"/>
      <c r="M13008" s="116"/>
      <c r="N13008" s="116"/>
      <c r="O13008" s="116"/>
      <c r="T13008" s="103"/>
      <c r="Y13008" s="130" t="s">
        <v>71</v>
      </c>
      <c r="Z13008" s="130" t="s">
        <v>415</v>
      </c>
    </row>
    <row r="13009">
      <c r="L13009" s="116"/>
      <c r="M13009" s="116"/>
      <c r="N13009" s="116"/>
      <c r="O13009" s="116"/>
      <c r="T13009" s="103"/>
      <c r="Y13009" s="130" t="s">
        <v>175</v>
      </c>
      <c r="Z13009" s="130" t="s">
        <v>498</v>
      </c>
    </row>
    <row r="13010">
      <c r="L13010" s="116"/>
      <c r="M13010" s="116"/>
      <c r="N13010" s="116"/>
      <c r="O13010" s="116"/>
      <c r="T13010" s="103"/>
      <c r="Y13010" s="130" t="s">
        <v>83</v>
      </c>
      <c r="Z13010" s="130" t="s">
        <v>427</v>
      </c>
    </row>
    <row r="13011">
      <c r="L13011" s="116"/>
      <c r="M13011" s="116"/>
      <c r="N13011" s="116"/>
      <c r="O13011" s="116"/>
      <c r="T13011" s="103"/>
      <c r="Y13011" s="130" t="s">
        <v>227</v>
      </c>
      <c r="Z13011" s="130" t="s">
        <v>490</v>
      </c>
    </row>
    <row r="13012">
      <c r="L13012" s="116"/>
      <c r="M13012" s="116"/>
      <c r="N13012" s="116"/>
      <c r="O13012" s="116"/>
      <c r="T13012" s="103"/>
      <c r="Y13012" s="130" t="s">
        <v>235</v>
      </c>
      <c r="Z13012" s="130" t="s">
        <v>490</v>
      </c>
    </row>
    <row r="13013">
      <c r="L13013" s="116"/>
      <c r="M13013" s="116"/>
      <c r="N13013" s="116"/>
      <c r="O13013" s="116"/>
      <c r="T13013" s="103"/>
      <c r="Y13013" s="130" t="s">
        <v>121</v>
      </c>
      <c r="Z13013" s="130" t="s">
        <v>367</v>
      </c>
    </row>
    <row r="13014">
      <c r="L13014" s="116"/>
      <c r="M13014" s="116"/>
      <c r="N13014" s="116"/>
      <c r="O13014" s="116"/>
      <c r="T13014" s="103"/>
      <c r="Y13014" s="130" t="s">
        <v>65</v>
      </c>
      <c r="Z13014" s="130" t="s">
        <v>417</v>
      </c>
    </row>
    <row r="13015">
      <c r="L13015" s="116"/>
      <c r="M13015" s="116"/>
      <c r="N13015" s="116"/>
      <c r="O13015" s="116"/>
      <c r="T13015" s="103"/>
      <c r="Y13015" s="130" t="s">
        <v>79</v>
      </c>
      <c r="Z13015" s="130" t="s">
        <v>483</v>
      </c>
    </row>
    <row r="13016">
      <c r="L13016" s="116"/>
      <c r="M13016" s="116"/>
      <c r="N13016" s="116"/>
      <c r="O13016" s="116"/>
      <c r="T13016" s="103"/>
      <c r="Y13016" s="130" t="s">
        <v>611</v>
      </c>
      <c r="Z13016" s="130" t="s">
        <v>404</v>
      </c>
    </row>
    <row r="13017">
      <c r="L13017" s="116"/>
      <c r="M13017" s="116"/>
      <c r="N13017" s="116"/>
      <c r="O13017" s="116"/>
      <c r="T13017" s="103"/>
      <c r="Y13017" s="130" t="s">
        <v>241</v>
      </c>
      <c r="Z13017" s="130" t="s">
        <v>490</v>
      </c>
    </row>
    <row r="13018">
      <c r="L13018" s="116"/>
      <c r="M13018" s="116"/>
      <c r="N13018" s="116"/>
      <c r="O13018" s="116"/>
      <c r="T13018" s="103"/>
      <c r="Y13018" s="130" t="s">
        <v>69</v>
      </c>
      <c r="Z13018" s="130" t="s">
        <v>468</v>
      </c>
    </row>
    <row r="13019">
      <c r="L13019" s="116"/>
      <c r="M13019" s="116"/>
      <c r="N13019" s="116"/>
      <c r="O13019" s="116"/>
      <c r="T13019" s="103"/>
      <c r="Y13019" s="130" t="s">
        <v>243</v>
      </c>
      <c r="Z13019" s="130" t="s">
        <v>486</v>
      </c>
    </row>
    <row r="13020">
      <c r="L13020" s="116"/>
      <c r="M13020" s="116"/>
      <c r="N13020" s="116"/>
      <c r="O13020" s="116"/>
      <c r="T13020" s="103"/>
      <c r="Y13020" s="130" t="s">
        <v>101</v>
      </c>
      <c r="Z13020" s="130" t="s">
        <v>374</v>
      </c>
    </row>
    <row r="13021">
      <c r="L13021" s="116"/>
      <c r="M13021" s="116"/>
      <c r="N13021" s="116"/>
      <c r="O13021" s="116"/>
      <c r="T13021" s="103"/>
      <c r="Y13021" s="130" t="s">
        <v>133</v>
      </c>
      <c r="Z13021" s="130" t="s">
        <v>392</v>
      </c>
    </row>
    <row r="13022">
      <c r="L13022" s="116"/>
      <c r="M13022" s="116"/>
      <c r="N13022" s="116"/>
      <c r="O13022" s="116"/>
      <c r="T13022" s="103"/>
      <c r="Y13022" s="130" t="s">
        <v>137</v>
      </c>
      <c r="Z13022" s="130" t="s">
        <v>392</v>
      </c>
    </row>
    <row r="13023">
      <c r="L13023" s="116"/>
      <c r="M13023" s="116"/>
      <c r="N13023" s="116"/>
      <c r="O13023" s="116"/>
      <c r="T13023" s="103"/>
      <c r="Y13023" s="130" t="s">
        <v>139</v>
      </c>
      <c r="Z13023" s="130" t="s">
        <v>427</v>
      </c>
    </row>
    <row r="13024">
      <c r="L13024" s="116"/>
      <c r="M13024" s="116"/>
      <c r="N13024" s="116"/>
      <c r="O13024" s="116"/>
      <c r="T13024" s="103"/>
      <c r="Y13024" s="130" t="s">
        <v>81</v>
      </c>
      <c r="Z13024" s="130" t="s">
        <v>413</v>
      </c>
    </row>
    <row r="13025">
      <c r="L13025" s="116"/>
      <c r="M13025" s="116"/>
      <c r="N13025" s="116"/>
      <c r="O13025" s="116"/>
      <c r="T13025" s="103"/>
      <c r="Y13025" s="130" t="s">
        <v>97</v>
      </c>
      <c r="Z13025" s="130" t="s">
        <v>471</v>
      </c>
    </row>
    <row r="13026">
      <c r="L13026" s="116"/>
      <c r="M13026" s="116"/>
      <c r="N13026" s="116"/>
      <c r="O13026" s="116"/>
      <c r="T13026" s="103"/>
      <c r="Y13026" s="130" t="s">
        <v>123</v>
      </c>
      <c r="Z13026" s="130" t="s">
        <v>480</v>
      </c>
    </row>
    <row r="13027">
      <c r="L13027" s="116"/>
      <c r="M13027" s="116"/>
      <c r="N13027" s="116"/>
      <c r="O13027" s="116"/>
      <c r="T13027" s="103"/>
      <c r="Y13027" s="130" t="s">
        <v>115</v>
      </c>
      <c r="Z13027" s="130" t="s">
        <v>379</v>
      </c>
    </row>
    <row r="13028">
      <c r="L13028" s="116"/>
      <c r="M13028" s="116"/>
      <c r="N13028" s="116"/>
      <c r="O13028" s="116"/>
      <c r="T13028" s="103"/>
      <c r="Y13028" s="130" t="s">
        <v>91</v>
      </c>
      <c r="Z13028" s="130" t="s">
        <v>483</v>
      </c>
    </row>
    <row r="13029">
      <c r="L13029" s="116"/>
      <c r="M13029" s="116"/>
      <c r="N13029" s="116"/>
      <c r="O13029" s="116"/>
      <c r="T13029" s="103"/>
      <c r="Y13029" s="130" t="s">
        <v>249</v>
      </c>
      <c r="Z13029" s="130" t="s">
        <v>447</v>
      </c>
    </row>
    <row r="13030">
      <c r="L13030" s="116"/>
      <c r="M13030" s="116"/>
      <c r="N13030" s="116"/>
      <c r="O13030" s="116"/>
      <c r="T13030" s="103"/>
      <c r="Y13030" s="130" t="s">
        <v>155</v>
      </c>
      <c r="Z13030" s="130" t="s">
        <v>372</v>
      </c>
    </row>
    <row r="13031">
      <c r="L13031" s="116"/>
      <c r="M13031" s="116"/>
      <c r="N13031" s="116"/>
      <c r="O13031" s="116"/>
      <c r="T13031" s="103"/>
      <c r="Y13031" s="130" t="s">
        <v>582</v>
      </c>
      <c r="Z13031" s="130" t="s">
        <v>451</v>
      </c>
    </row>
    <row r="13032">
      <c r="L13032" s="116"/>
      <c r="M13032" s="116"/>
      <c r="N13032" s="116"/>
      <c r="O13032" s="116"/>
      <c r="T13032" s="103"/>
      <c r="Y13032" s="130" t="s">
        <v>99</v>
      </c>
      <c r="Z13032" s="130" t="s">
        <v>414</v>
      </c>
    </row>
    <row r="13033">
      <c r="L13033" s="116"/>
      <c r="M13033" s="116"/>
      <c r="N13033" s="116"/>
      <c r="O13033" s="116"/>
      <c r="T13033" s="103"/>
      <c r="Y13033" s="130" t="s">
        <v>255</v>
      </c>
      <c r="Z13033" s="130" t="s">
        <v>425</v>
      </c>
    </row>
    <row r="13034">
      <c r="L13034" s="116"/>
      <c r="M13034" s="116"/>
      <c r="N13034" s="116"/>
      <c r="O13034" s="116"/>
      <c r="T13034" s="103"/>
      <c r="Y13034" s="130" t="s">
        <v>103</v>
      </c>
      <c r="Z13034" s="130" t="s">
        <v>464</v>
      </c>
    </row>
    <row r="13035">
      <c r="L13035" s="116"/>
      <c r="M13035" s="116"/>
      <c r="N13035" s="116"/>
      <c r="O13035" s="116"/>
      <c r="T13035" s="103"/>
      <c r="Y13035" s="130" t="s">
        <v>75</v>
      </c>
      <c r="Z13035" s="130" t="s">
        <v>398</v>
      </c>
    </row>
    <row r="13036">
      <c r="L13036" s="116"/>
      <c r="M13036" s="116"/>
      <c r="N13036" s="116"/>
      <c r="O13036" s="116"/>
      <c r="T13036" s="103"/>
      <c r="Y13036" s="130" t="s">
        <v>131</v>
      </c>
      <c r="Z13036" s="130" t="s">
        <v>432</v>
      </c>
    </row>
    <row r="13037">
      <c r="L13037" s="116"/>
      <c r="M13037" s="116"/>
      <c r="N13037" s="116"/>
      <c r="O13037" s="116"/>
      <c r="T13037" s="103"/>
      <c r="Y13037" s="130" t="s">
        <v>193</v>
      </c>
      <c r="Z13037" s="130" t="s">
        <v>490</v>
      </c>
    </row>
    <row r="13038">
      <c r="L13038" s="116"/>
      <c r="M13038" s="116"/>
      <c r="N13038" s="116"/>
      <c r="O13038" s="116"/>
      <c r="T13038" s="103"/>
      <c r="Y13038" s="130" t="s">
        <v>149</v>
      </c>
      <c r="Z13038" s="130" t="s">
        <v>372</v>
      </c>
    </row>
    <row r="13039">
      <c r="L13039" s="116"/>
      <c r="M13039" s="116"/>
      <c r="N13039" s="116"/>
      <c r="O13039" s="116"/>
      <c r="T13039" s="103"/>
      <c r="Y13039" s="130" t="s">
        <v>129</v>
      </c>
      <c r="Z13039" s="130" t="s">
        <v>372</v>
      </c>
    </row>
    <row r="13040">
      <c r="L13040" s="116"/>
      <c r="M13040" s="116"/>
      <c r="N13040" s="116"/>
      <c r="O13040" s="116"/>
      <c r="T13040" s="103"/>
      <c r="Y13040" s="130" t="s">
        <v>89</v>
      </c>
      <c r="Z13040" s="130" t="s">
        <v>417</v>
      </c>
    </row>
    <row r="13041">
      <c r="L13041" s="116"/>
      <c r="M13041" s="116"/>
      <c r="N13041" s="116"/>
      <c r="O13041" s="116"/>
      <c r="T13041" s="103"/>
      <c r="Y13041" s="130" t="s">
        <v>205</v>
      </c>
      <c r="Z13041" s="130" t="s">
        <v>372</v>
      </c>
    </row>
    <row r="13042">
      <c r="L13042" s="116"/>
      <c r="M13042" s="116"/>
      <c r="N13042" s="116"/>
      <c r="O13042" s="116"/>
      <c r="T13042" s="103"/>
      <c r="Y13042" s="130" t="s">
        <v>60</v>
      </c>
      <c r="Z13042" s="130" t="s">
        <v>417</v>
      </c>
    </row>
    <row r="13043">
      <c r="L13043" s="116"/>
      <c r="M13043" s="116"/>
      <c r="N13043" s="116"/>
      <c r="O13043" s="116"/>
      <c r="T13043" s="103"/>
      <c r="Y13043" s="130" t="s">
        <v>135</v>
      </c>
      <c r="Z13043" s="130" t="s">
        <v>459</v>
      </c>
    </row>
    <row r="13044">
      <c r="L13044" s="116"/>
      <c r="M13044" s="116"/>
      <c r="N13044" s="116"/>
      <c r="O13044" s="116"/>
      <c r="T13044" s="103"/>
      <c r="Y13044" s="130" t="s">
        <v>207</v>
      </c>
      <c r="Z13044" s="130" t="s">
        <v>372</v>
      </c>
    </row>
    <row r="13045">
      <c r="L13045" s="116"/>
      <c r="M13045" s="116"/>
      <c r="N13045" s="116"/>
      <c r="O13045" s="116"/>
      <c r="T13045" s="103"/>
      <c r="Y13045" s="130" t="s">
        <v>95</v>
      </c>
      <c r="Z13045" s="130" t="s">
        <v>483</v>
      </c>
    </row>
    <row r="13046">
      <c r="L13046" s="116"/>
      <c r="M13046" s="116"/>
      <c r="N13046" s="116"/>
      <c r="O13046" s="116"/>
      <c r="T13046" s="103"/>
      <c r="Y13046" s="130" t="s">
        <v>117</v>
      </c>
      <c r="Z13046" s="130" t="s">
        <v>480</v>
      </c>
    </row>
    <row r="13047">
      <c r="L13047" s="116"/>
      <c r="M13047" s="116"/>
      <c r="N13047" s="116"/>
      <c r="O13047" s="116"/>
      <c r="T13047" s="103"/>
      <c r="Y13047" s="130" t="s">
        <v>189</v>
      </c>
      <c r="Z13047" s="130" t="s">
        <v>490</v>
      </c>
    </row>
    <row r="13048">
      <c r="L13048" s="116"/>
      <c r="M13048" s="116"/>
      <c r="N13048" s="116"/>
      <c r="O13048" s="116"/>
      <c r="T13048" s="103"/>
      <c r="Y13048" s="130" t="s">
        <v>173</v>
      </c>
      <c r="Z13048" s="130" t="s">
        <v>372</v>
      </c>
    </row>
    <row r="13049">
      <c r="L13049" s="116"/>
      <c r="M13049" s="116"/>
      <c r="N13049" s="116"/>
      <c r="O13049" s="116"/>
      <c r="T13049" s="103"/>
      <c r="Y13049" s="130" t="s">
        <v>211</v>
      </c>
      <c r="Z13049" s="130" t="s">
        <v>492</v>
      </c>
    </row>
    <row r="13050">
      <c r="L13050" s="116"/>
      <c r="M13050" s="116"/>
      <c r="N13050" s="116"/>
      <c r="O13050" s="116"/>
      <c r="T13050" s="103"/>
      <c r="Y13050" s="130" t="s">
        <v>109</v>
      </c>
      <c r="Z13050" s="130" t="s">
        <v>490</v>
      </c>
    </row>
    <row r="13051">
      <c r="L13051" s="116"/>
      <c r="M13051" s="116"/>
      <c r="N13051" s="116"/>
      <c r="O13051" s="116"/>
      <c r="T13051" s="103"/>
      <c r="Y13051" s="130" t="s">
        <v>77</v>
      </c>
      <c r="Z13051" s="130" t="s">
        <v>427</v>
      </c>
    </row>
    <row r="13052">
      <c r="L13052" s="116"/>
      <c r="M13052" s="116"/>
      <c r="N13052" s="116"/>
      <c r="O13052" s="116"/>
      <c r="T13052" s="103"/>
      <c r="Y13052" s="130" t="s">
        <v>629</v>
      </c>
      <c r="Z13052" s="130" t="s">
        <v>455</v>
      </c>
    </row>
    <row r="13053">
      <c r="L13053" s="116"/>
      <c r="M13053" s="116"/>
      <c r="N13053" s="116"/>
      <c r="O13053" s="116"/>
      <c r="T13053" s="103"/>
      <c r="Y13053" s="130" t="s">
        <v>163</v>
      </c>
      <c r="Z13053" s="130" t="s">
        <v>372</v>
      </c>
    </row>
    <row r="13054">
      <c r="L13054" s="116"/>
      <c r="M13054" s="116"/>
      <c r="N13054" s="116"/>
      <c r="O13054" s="116"/>
      <c r="T13054" s="103"/>
      <c r="Y13054" s="130" t="s">
        <v>111</v>
      </c>
      <c r="Z13054" s="130" t="s">
        <v>372</v>
      </c>
    </row>
    <row r="13055">
      <c r="L13055" s="116"/>
      <c r="M13055" s="116"/>
      <c r="N13055" s="116"/>
      <c r="O13055" s="116"/>
      <c r="T13055" s="103"/>
      <c r="Y13055" s="130" t="s">
        <v>127</v>
      </c>
      <c r="Z13055" s="130" t="s">
        <v>372</v>
      </c>
    </row>
    <row r="13056">
      <c r="L13056" s="116"/>
      <c r="M13056" s="116"/>
      <c r="N13056" s="116"/>
      <c r="O13056" s="116"/>
      <c r="T13056" s="103"/>
      <c r="Y13056" s="130" t="s">
        <v>191</v>
      </c>
      <c r="Z13056" s="130" t="s">
        <v>384</v>
      </c>
    </row>
    <row r="13057">
      <c r="L13057" s="116"/>
      <c r="M13057" s="116"/>
      <c r="N13057" s="116"/>
      <c r="O13057" s="116"/>
      <c r="T13057" s="103"/>
      <c r="Y13057" s="130" t="s">
        <v>215</v>
      </c>
      <c r="Z13057" s="130" t="s">
        <v>492</v>
      </c>
    </row>
    <row r="13058">
      <c r="L13058" s="116"/>
      <c r="M13058" s="116"/>
      <c r="N13058" s="116"/>
      <c r="O13058" s="116"/>
      <c r="T13058" s="103"/>
      <c r="Y13058" s="130" t="s">
        <v>161</v>
      </c>
      <c r="Z13058" s="130" t="s">
        <v>389</v>
      </c>
    </row>
    <row r="13059">
      <c r="L13059" s="116"/>
      <c r="M13059" s="116"/>
      <c r="N13059" s="116"/>
      <c r="O13059" s="116"/>
      <c r="T13059" s="103"/>
      <c r="Y13059" s="130" t="s">
        <v>167</v>
      </c>
      <c r="Z13059" s="130" t="s">
        <v>372</v>
      </c>
    </row>
    <row r="13060">
      <c r="L13060" s="116"/>
      <c r="M13060" s="116"/>
      <c r="N13060" s="116"/>
      <c r="O13060" s="116"/>
      <c r="T13060" s="103"/>
      <c r="Y13060" s="130" t="s">
        <v>221</v>
      </c>
      <c r="Z13060" s="130" t="s">
        <v>490</v>
      </c>
    </row>
    <row r="13061">
      <c r="L13061" s="116"/>
      <c r="M13061" s="116"/>
      <c r="N13061" s="116"/>
      <c r="O13061" s="116"/>
      <c r="T13061" s="103"/>
      <c r="Y13061" s="130" t="s">
        <v>87</v>
      </c>
      <c r="Z13061" s="130" t="s">
        <v>439</v>
      </c>
    </row>
    <row r="13062">
      <c r="L13062" s="116"/>
      <c r="M13062" s="116"/>
      <c r="N13062" s="116"/>
      <c r="O13062" s="116"/>
      <c r="T13062" s="103"/>
      <c r="Y13062" s="130" t="s">
        <v>157</v>
      </c>
      <c r="Z13062" s="130" t="s">
        <v>372</v>
      </c>
    </row>
    <row r="13063">
      <c r="L13063" s="116"/>
      <c r="M13063" s="116"/>
      <c r="N13063" s="116"/>
      <c r="O13063" s="116"/>
      <c r="T13063" s="103"/>
      <c r="Y13063" s="130" t="s">
        <v>125</v>
      </c>
      <c r="Z13063" s="130" t="s">
        <v>367</v>
      </c>
    </row>
    <row r="13064">
      <c r="L13064" s="116"/>
      <c r="M13064" s="116"/>
      <c r="N13064" s="116"/>
      <c r="O13064" s="116"/>
      <c r="T13064" s="103"/>
      <c r="Y13064" s="130" t="s">
        <v>71</v>
      </c>
      <c r="Z13064" s="130" t="s">
        <v>415</v>
      </c>
    </row>
    <row r="13065">
      <c r="L13065" s="116"/>
      <c r="M13065" s="116"/>
      <c r="N13065" s="116"/>
      <c r="O13065" s="116"/>
      <c r="T13065" s="103"/>
      <c r="Y13065" s="130" t="s">
        <v>175</v>
      </c>
      <c r="Z13065" s="130" t="s">
        <v>498</v>
      </c>
    </row>
    <row r="13066">
      <c r="L13066" s="116"/>
      <c r="M13066" s="116"/>
      <c r="N13066" s="116"/>
      <c r="O13066" s="116"/>
      <c r="T13066" s="103"/>
      <c r="Y13066" s="130" t="s">
        <v>83</v>
      </c>
      <c r="Z13066" s="130" t="s">
        <v>427</v>
      </c>
    </row>
    <row r="13067">
      <c r="L13067" s="116"/>
      <c r="M13067" s="116"/>
      <c r="N13067" s="116"/>
      <c r="O13067" s="116"/>
      <c r="T13067" s="103"/>
      <c r="Y13067" s="130" t="s">
        <v>227</v>
      </c>
      <c r="Z13067" s="130" t="s">
        <v>490</v>
      </c>
    </row>
    <row r="13068">
      <c r="L13068" s="116"/>
      <c r="M13068" s="116"/>
      <c r="N13068" s="116"/>
      <c r="O13068" s="116"/>
      <c r="T13068" s="103"/>
      <c r="Y13068" s="130" t="s">
        <v>121</v>
      </c>
      <c r="Z13068" s="130" t="s">
        <v>367</v>
      </c>
    </row>
    <row r="13069">
      <c r="L13069" s="116"/>
      <c r="M13069" s="116"/>
      <c r="N13069" s="116"/>
      <c r="O13069" s="116"/>
      <c r="T13069" s="103"/>
      <c r="Y13069" s="130" t="s">
        <v>65</v>
      </c>
      <c r="Z13069" s="130" t="s">
        <v>417</v>
      </c>
    </row>
    <row r="13070">
      <c r="L13070" s="116"/>
      <c r="M13070" s="116"/>
      <c r="N13070" s="116"/>
      <c r="O13070" s="116"/>
      <c r="T13070" s="103"/>
      <c r="Y13070" s="130" t="s">
        <v>79</v>
      </c>
      <c r="Z13070" s="130" t="s">
        <v>483</v>
      </c>
    </row>
    <row r="13071">
      <c r="L13071" s="116"/>
      <c r="M13071" s="116"/>
      <c r="N13071" s="116"/>
      <c r="O13071" s="116"/>
      <c r="T13071" s="103"/>
      <c r="Y13071" s="130" t="s">
        <v>611</v>
      </c>
      <c r="Z13071" s="130" t="s">
        <v>404</v>
      </c>
    </row>
    <row r="13072">
      <c r="L13072" s="116"/>
      <c r="M13072" s="116"/>
      <c r="N13072" s="116"/>
      <c r="O13072" s="116"/>
      <c r="T13072" s="103"/>
      <c r="Y13072" s="130" t="s">
        <v>241</v>
      </c>
      <c r="Z13072" s="130" t="s">
        <v>490</v>
      </c>
    </row>
    <row r="13073">
      <c r="L13073" s="116"/>
      <c r="M13073" s="116"/>
      <c r="N13073" s="116"/>
      <c r="O13073" s="116"/>
      <c r="T13073" s="103"/>
      <c r="Y13073" s="130" t="s">
        <v>69</v>
      </c>
      <c r="Z13073" s="130" t="s">
        <v>468</v>
      </c>
    </row>
    <row r="13074">
      <c r="L13074" s="116"/>
      <c r="M13074" s="116"/>
      <c r="N13074" s="116"/>
      <c r="O13074" s="116"/>
      <c r="T13074" s="103"/>
      <c r="Y13074" s="130" t="s">
        <v>243</v>
      </c>
      <c r="Z13074" s="130" t="s">
        <v>486</v>
      </c>
    </row>
    <row r="13075">
      <c r="L13075" s="116"/>
      <c r="M13075" s="116"/>
      <c r="N13075" s="116"/>
      <c r="O13075" s="116"/>
      <c r="T13075" s="103"/>
      <c r="Y13075" s="130" t="s">
        <v>101</v>
      </c>
      <c r="Z13075" s="130" t="s">
        <v>374</v>
      </c>
    </row>
    <row r="13076">
      <c r="L13076" s="116"/>
      <c r="M13076" s="116"/>
      <c r="N13076" s="116"/>
      <c r="O13076" s="116"/>
      <c r="T13076" s="103"/>
      <c r="Y13076" s="130" t="s">
        <v>133</v>
      </c>
      <c r="Z13076" s="130" t="s">
        <v>392</v>
      </c>
    </row>
    <row r="13077">
      <c r="L13077" s="116"/>
      <c r="M13077" s="116"/>
      <c r="N13077" s="116"/>
      <c r="O13077" s="116"/>
      <c r="T13077" s="103"/>
      <c r="Y13077" s="130" t="s">
        <v>137</v>
      </c>
      <c r="Z13077" s="130" t="s">
        <v>392</v>
      </c>
    </row>
    <row r="13078">
      <c r="L13078" s="116"/>
      <c r="M13078" s="116"/>
      <c r="N13078" s="116"/>
      <c r="O13078" s="116"/>
      <c r="T13078" s="103"/>
      <c r="Y13078" s="130" t="s">
        <v>139</v>
      </c>
      <c r="Z13078" s="130" t="s">
        <v>427</v>
      </c>
    </row>
    <row r="13079">
      <c r="L13079" s="116"/>
      <c r="M13079" s="116"/>
      <c r="N13079" s="116"/>
      <c r="O13079" s="116"/>
      <c r="T13079" s="103"/>
      <c r="Y13079" s="130" t="s">
        <v>81</v>
      </c>
      <c r="Z13079" s="130" t="s">
        <v>413</v>
      </c>
    </row>
    <row r="13080">
      <c r="L13080" s="116"/>
      <c r="M13080" s="116"/>
      <c r="N13080" s="116"/>
      <c r="O13080" s="116"/>
      <c r="T13080" s="103"/>
      <c r="Y13080" s="130" t="s">
        <v>97</v>
      </c>
      <c r="Z13080" s="130" t="s">
        <v>471</v>
      </c>
    </row>
    <row r="13081">
      <c r="L13081" s="116"/>
      <c r="M13081" s="116"/>
      <c r="N13081" s="116"/>
      <c r="O13081" s="116"/>
      <c r="T13081" s="103"/>
      <c r="Y13081" s="130" t="s">
        <v>123</v>
      </c>
      <c r="Z13081" s="130" t="s">
        <v>480</v>
      </c>
    </row>
    <row r="13082">
      <c r="L13082" s="116"/>
      <c r="M13082" s="116"/>
      <c r="N13082" s="116"/>
      <c r="O13082" s="116"/>
      <c r="T13082" s="103"/>
      <c r="Y13082" s="130" t="s">
        <v>115</v>
      </c>
      <c r="Z13082" s="130" t="s">
        <v>379</v>
      </c>
    </row>
    <row r="13083">
      <c r="L13083" s="116"/>
      <c r="M13083" s="116"/>
      <c r="N13083" s="116"/>
      <c r="O13083" s="116"/>
      <c r="T13083" s="103"/>
      <c r="Y13083" s="130" t="s">
        <v>91</v>
      </c>
      <c r="Z13083" s="130" t="s">
        <v>483</v>
      </c>
    </row>
    <row r="13084">
      <c r="L13084" s="116"/>
      <c r="M13084" s="116"/>
      <c r="N13084" s="116"/>
      <c r="O13084" s="116"/>
      <c r="T13084" s="103"/>
      <c r="Y13084" s="130" t="s">
        <v>249</v>
      </c>
      <c r="Z13084" s="130" t="s">
        <v>447</v>
      </c>
    </row>
    <row r="13085">
      <c r="L13085" s="116"/>
      <c r="M13085" s="116"/>
      <c r="N13085" s="116"/>
      <c r="O13085" s="116"/>
      <c r="T13085" s="103"/>
      <c r="Y13085" s="130" t="s">
        <v>155</v>
      </c>
      <c r="Z13085" s="130" t="s">
        <v>372</v>
      </c>
    </row>
    <row r="13086">
      <c r="L13086" s="116"/>
      <c r="M13086" s="116"/>
      <c r="N13086" s="116"/>
      <c r="O13086" s="116"/>
      <c r="T13086" s="103"/>
      <c r="Y13086" s="130" t="s">
        <v>582</v>
      </c>
      <c r="Z13086" s="130" t="s">
        <v>451</v>
      </c>
    </row>
    <row r="13087">
      <c r="L13087" s="116"/>
      <c r="M13087" s="116"/>
      <c r="N13087" s="116"/>
      <c r="O13087" s="116"/>
      <c r="T13087" s="103"/>
      <c r="Y13087" s="130" t="s">
        <v>99</v>
      </c>
      <c r="Z13087" s="130" t="s">
        <v>414</v>
      </c>
    </row>
    <row r="13088">
      <c r="L13088" s="116"/>
      <c r="M13088" s="116"/>
      <c r="N13088" s="116"/>
      <c r="O13088" s="116"/>
      <c r="T13088" s="103"/>
      <c r="Y13088" s="130" t="s">
        <v>255</v>
      </c>
      <c r="Z13088" s="130" t="s">
        <v>425</v>
      </c>
    </row>
    <row r="13089">
      <c r="L13089" s="116"/>
      <c r="M13089" s="116"/>
      <c r="N13089" s="116"/>
      <c r="O13089" s="116"/>
      <c r="T13089" s="103"/>
      <c r="Y13089" s="130" t="s">
        <v>103</v>
      </c>
      <c r="Z13089" s="130" t="s">
        <v>464</v>
      </c>
    </row>
    <row r="13090">
      <c r="L13090" s="116"/>
      <c r="M13090" s="116"/>
      <c r="N13090" s="116"/>
      <c r="O13090" s="116"/>
      <c r="T13090" s="103"/>
      <c r="Y13090" s="130" t="s">
        <v>75</v>
      </c>
      <c r="Z13090" s="130" t="s">
        <v>398</v>
      </c>
    </row>
    <row r="13091">
      <c r="L13091" s="116"/>
      <c r="M13091" s="116"/>
      <c r="N13091" s="116"/>
      <c r="O13091" s="116"/>
      <c r="T13091" s="103"/>
      <c r="Y13091" s="130" t="s">
        <v>131</v>
      </c>
      <c r="Z13091" s="130" t="s">
        <v>432</v>
      </c>
    </row>
    <row r="13092">
      <c r="L13092" s="116"/>
      <c r="M13092" s="116"/>
      <c r="N13092" s="116"/>
      <c r="O13092" s="116"/>
      <c r="T13092" s="103"/>
      <c r="Y13092" s="130" t="s">
        <v>193</v>
      </c>
      <c r="Z13092" s="130" t="s">
        <v>490</v>
      </c>
    </row>
    <row r="13093">
      <c r="L13093" s="116"/>
      <c r="M13093" s="116"/>
      <c r="N13093" s="116"/>
      <c r="O13093" s="116"/>
      <c r="T13093" s="103"/>
      <c r="Y13093" s="130" t="s">
        <v>197</v>
      </c>
      <c r="Z13093" s="130" t="s">
        <v>490</v>
      </c>
    </row>
    <row r="13094">
      <c r="L13094" s="116"/>
      <c r="M13094" s="116"/>
      <c r="N13094" s="116"/>
      <c r="O13094" s="116"/>
      <c r="T13094" s="103"/>
      <c r="Y13094" s="130" t="s">
        <v>149</v>
      </c>
      <c r="Z13094" s="130" t="s">
        <v>372</v>
      </c>
    </row>
    <row r="13095">
      <c r="L13095" s="116"/>
      <c r="M13095" s="116"/>
      <c r="N13095" s="116"/>
      <c r="O13095" s="116"/>
      <c r="T13095" s="103"/>
      <c r="Y13095" s="130" t="s">
        <v>129</v>
      </c>
      <c r="Z13095" s="130" t="s">
        <v>372</v>
      </c>
    </row>
    <row r="13096">
      <c r="L13096" s="116"/>
      <c r="M13096" s="116"/>
      <c r="N13096" s="116"/>
      <c r="O13096" s="116"/>
      <c r="T13096" s="103"/>
      <c r="Y13096" s="130" t="s">
        <v>89</v>
      </c>
      <c r="Z13096" s="130" t="s">
        <v>417</v>
      </c>
    </row>
    <row r="13097">
      <c r="L13097" s="116"/>
      <c r="M13097" s="116"/>
      <c r="N13097" s="116"/>
      <c r="O13097" s="116"/>
      <c r="T13097" s="103"/>
      <c r="Y13097" s="130" t="s">
        <v>205</v>
      </c>
      <c r="Z13097" s="130" t="s">
        <v>372</v>
      </c>
    </row>
    <row r="13098">
      <c r="L13098" s="116"/>
      <c r="M13098" s="116"/>
      <c r="N13098" s="116"/>
      <c r="O13098" s="116"/>
      <c r="T13098" s="103"/>
      <c r="Y13098" s="130" t="s">
        <v>60</v>
      </c>
      <c r="Z13098" s="130" t="s">
        <v>417</v>
      </c>
    </row>
    <row r="13099">
      <c r="L13099" s="116"/>
      <c r="M13099" s="116"/>
      <c r="N13099" s="116"/>
      <c r="O13099" s="116"/>
      <c r="T13099" s="103"/>
      <c r="Y13099" s="130" t="s">
        <v>135</v>
      </c>
      <c r="Z13099" s="130" t="s">
        <v>459</v>
      </c>
    </row>
    <row r="13100">
      <c r="L13100" s="116"/>
      <c r="M13100" s="116"/>
      <c r="N13100" s="116"/>
      <c r="O13100" s="116"/>
      <c r="T13100" s="103"/>
      <c r="Y13100" s="130" t="s">
        <v>207</v>
      </c>
      <c r="Z13100" s="130" t="s">
        <v>372</v>
      </c>
    </row>
    <row r="13101">
      <c r="L13101" s="116"/>
      <c r="M13101" s="116"/>
      <c r="N13101" s="116"/>
      <c r="O13101" s="116"/>
      <c r="T13101" s="103"/>
      <c r="Y13101" s="130" t="s">
        <v>95</v>
      </c>
      <c r="Z13101" s="130" t="s">
        <v>483</v>
      </c>
    </row>
    <row r="13102">
      <c r="L13102" s="116"/>
      <c r="M13102" s="116"/>
      <c r="N13102" s="116"/>
      <c r="O13102" s="116"/>
      <c r="T13102" s="103"/>
      <c r="Y13102" s="130" t="s">
        <v>117</v>
      </c>
      <c r="Z13102" s="130" t="s">
        <v>480</v>
      </c>
    </row>
    <row r="13103">
      <c r="L13103" s="116"/>
      <c r="M13103" s="116"/>
      <c r="N13103" s="116"/>
      <c r="O13103" s="116"/>
      <c r="T13103" s="103"/>
      <c r="Y13103" s="130" t="s">
        <v>189</v>
      </c>
      <c r="Z13103" s="130" t="s">
        <v>490</v>
      </c>
    </row>
    <row r="13104">
      <c r="L13104" s="116"/>
      <c r="M13104" s="116"/>
      <c r="N13104" s="116"/>
      <c r="O13104" s="116"/>
      <c r="T13104" s="103"/>
      <c r="Y13104" s="130" t="s">
        <v>173</v>
      </c>
      <c r="Z13104" s="130" t="s">
        <v>372</v>
      </c>
    </row>
    <row r="13105">
      <c r="L13105" s="116"/>
      <c r="M13105" s="116"/>
      <c r="N13105" s="116"/>
      <c r="O13105" s="116"/>
      <c r="T13105" s="103"/>
      <c r="Y13105" s="130" t="s">
        <v>211</v>
      </c>
      <c r="Z13105" s="130" t="s">
        <v>492</v>
      </c>
    </row>
    <row r="13106">
      <c r="L13106" s="116"/>
      <c r="M13106" s="116"/>
      <c r="N13106" s="116"/>
      <c r="O13106" s="116"/>
      <c r="T13106" s="103"/>
      <c r="Y13106" s="130" t="s">
        <v>109</v>
      </c>
      <c r="Z13106" s="130" t="s">
        <v>490</v>
      </c>
    </row>
    <row r="13107">
      <c r="L13107" s="116"/>
      <c r="M13107" s="116"/>
      <c r="N13107" s="116"/>
      <c r="O13107" s="116"/>
      <c r="T13107" s="103"/>
      <c r="Y13107" s="130" t="s">
        <v>77</v>
      </c>
      <c r="Z13107" s="130" t="s">
        <v>427</v>
      </c>
    </row>
    <row r="13108">
      <c r="L13108" s="116"/>
      <c r="M13108" s="116"/>
      <c r="N13108" s="116"/>
      <c r="O13108" s="116"/>
      <c r="T13108" s="103"/>
      <c r="Y13108" s="130" t="s">
        <v>629</v>
      </c>
      <c r="Z13108" s="130" t="s">
        <v>455</v>
      </c>
    </row>
    <row r="13109">
      <c r="L13109" s="116"/>
      <c r="M13109" s="116"/>
      <c r="N13109" s="116"/>
      <c r="O13109" s="116"/>
      <c r="T13109" s="103"/>
      <c r="Y13109" s="130" t="s">
        <v>163</v>
      </c>
      <c r="Z13109" s="130" t="s">
        <v>372</v>
      </c>
    </row>
    <row r="13110">
      <c r="L13110" s="116"/>
      <c r="M13110" s="116"/>
      <c r="N13110" s="116"/>
      <c r="O13110" s="116"/>
      <c r="T13110" s="103"/>
      <c r="Y13110" s="130" t="s">
        <v>111</v>
      </c>
      <c r="Z13110" s="130" t="s">
        <v>372</v>
      </c>
    </row>
    <row r="13111">
      <c r="L13111" s="116"/>
      <c r="M13111" s="116"/>
      <c r="N13111" s="116"/>
      <c r="O13111" s="116"/>
      <c r="T13111" s="103"/>
      <c r="Y13111" s="130" t="s">
        <v>127</v>
      </c>
      <c r="Z13111" s="130" t="s">
        <v>372</v>
      </c>
    </row>
    <row r="13112">
      <c r="L13112" s="116"/>
      <c r="M13112" s="116"/>
      <c r="N13112" s="116"/>
      <c r="O13112" s="116"/>
      <c r="T13112" s="103"/>
      <c r="Y13112" s="130" t="s">
        <v>191</v>
      </c>
      <c r="Z13112" s="130" t="s">
        <v>384</v>
      </c>
    </row>
    <row r="13113">
      <c r="L13113" s="116"/>
      <c r="M13113" s="116"/>
      <c r="N13113" s="116"/>
      <c r="O13113" s="116"/>
      <c r="T13113" s="103"/>
      <c r="Y13113" s="130" t="s">
        <v>215</v>
      </c>
      <c r="Z13113" s="130" t="s">
        <v>492</v>
      </c>
    </row>
    <row r="13114">
      <c r="L13114" s="116"/>
      <c r="M13114" s="116"/>
      <c r="N13114" s="116"/>
      <c r="O13114" s="116"/>
      <c r="T13114" s="103"/>
      <c r="Y13114" s="130" t="s">
        <v>161</v>
      </c>
      <c r="Z13114" s="130" t="s">
        <v>389</v>
      </c>
    </row>
    <row r="13115">
      <c r="L13115" s="116"/>
      <c r="M13115" s="116"/>
      <c r="N13115" s="116"/>
      <c r="O13115" s="116"/>
      <c r="T13115" s="103"/>
      <c r="Y13115" s="130" t="s">
        <v>167</v>
      </c>
      <c r="Z13115" s="130" t="s">
        <v>372</v>
      </c>
    </row>
    <row r="13116">
      <c r="L13116" s="116"/>
      <c r="M13116" s="116"/>
      <c r="N13116" s="116"/>
      <c r="O13116" s="116"/>
      <c r="T13116" s="103"/>
      <c r="Y13116" s="130" t="s">
        <v>87</v>
      </c>
      <c r="Z13116" s="130" t="s">
        <v>439</v>
      </c>
    </row>
    <row r="13117">
      <c r="L13117" s="116"/>
      <c r="M13117" s="116"/>
      <c r="N13117" s="116"/>
      <c r="O13117" s="116"/>
      <c r="T13117" s="103"/>
      <c r="Y13117" s="130" t="s">
        <v>157</v>
      </c>
      <c r="Z13117" s="130" t="s">
        <v>372</v>
      </c>
    </row>
    <row r="13118">
      <c r="L13118" s="116"/>
      <c r="M13118" s="116"/>
      <c r="N13118" s="116"/>
      <c r="O13118" s="116"/>
      <c r="T13118" s="103"/>
      <c r="Y13118" s="130" t="s">
        <v>125</v>
      </c>
      <c r="Z13118" s="130" t="s">
        <v>367</v>
      </c>
    </row>
    <row r="13119">
      <c r="L13119" s="116"/>
      <c r="M13119" s="116"/>
      <c r="N13119" s="116"/>
      <c r="O13119" s="116"/>
      <c r="T13119" s="103"/>
      <c r="Y13119" s="130" t="s">
        <v>71</v>
      </c>
      <c r="Z13119" s="130" t="s">
        <v>415</v>
      </c>
    </row>
    <row r="13120">
      <c r="L13120" s="116"/>
      <c r="M13120" s="116"/>
      <c r="N13120" s="116"/>
      <c r="O13120" s="116"/>
      <c r="T13120" s="103"/>
      <c r="Y13120" s="130" t="s">
        <v>175</v>
      </c>
      <c r="Z13120" s="130" t="s">
        <v>498</v>
      </c>
    </row>
    <row r="13121">
      <c r="L13121" s="116"/>
      <c r="M13121" s="116"/>
      <c r="N13121" s="116"/>
      <c r="O13121" s="116"/>
      <c r="T13121" s="103"/>
      <c r="Y13121" s="130" t="s">
        <v>83</v>
      </c>
      <c r="Z13121" s="130" t="s">
        <v>427</v>
      </c>
    </row>
    <row r="13122">
      <c r="L13122" s="116"/>
      <c r="M13122" s="116"/>
      <c r="N13122" s="116"/>
      <c r="O13122" s="116"/>
      <c r="T13122" s="103"/>
      <c r="Y13122" s="130" t="s">
        <v>227</v>
      </c>
      <c r="Z13122" s="130" t="s">
        <v>490</v>
      </c>
    </row>
    <row r="13123">
      <c r="L13123" s="116"/>
      <c r="M13123" s="116"/>
      <c r="N13123" s="116"/>
      <c r="O13123" s="116"/>
      <c r="T13123" s="103"/>
      <c r="Y13123" s="130" t="s">
        <v>121</v>
      </c>
      <c r="Z13123" s="130" t="s">
        <v>367</v>
      </c>
    </row>
    <row r="13124">
      <c r="L13124" s="116"/>
      <c r="M13124" s="116"/>
      <c r="N13124" s="116"/>
      <c r="O13124" s="116"/>
      <c r="T13124" s="103"/>
      <c r="Y13124" s="130" t="s">
        <v>65</v>
      </c>
      <c r="Z13124" s="130" t="s">
        <v>417</v>
      </c>
    </row>
    <row r="13125">
      <c r="L13125" s="116"/>
      <c r="M13125" s="116"/>
      <c r="N13125" s="116"/>
      <c r="O13125" s="116"/>
      <c r="T13125" s="103"/>
      <c r="Y13125" s="130" t="s">
        <v>79</v>
      </c>
      <c r="Z13125" s="130" t="s">
        <v>483</v>
      </c>
    </row>
    <row r="13126">
      <c r="L13126" s="116"/>
      <c r="M13126" s="116"/>
      <c r="N13126" s="116"/>
      <c r="O13126" s="116"/>
      <c r="T13126" s="103"/>
      <c r="Y13126" s="130" t="s">
        <v>611</v>
      </c>
      <c r="Z13126" s="130" t="s">
        <v>404</v>
      </c>
    </row>
    <row r="13127">
      <c r="L13127" s="116"/>
      <c r="M13127" s="116"/>
      <c r="N13127" s="116"/>
      <c r="O13127" s="116"/>
      <c r="T13127" s="103"/>
      <c r="Y13127" s="130" t="s">
        <v>241</v>
      </c>
      <c r="Z13127" s="130" t="s">
        <v>490</v>
      </c>
    </row>
    <row r="13128">
      <c r="L13128" s="116"/>
      <c r="M13128" s="116"/>
      <c r="N13128" s="116"/>
      <c r="O13128" s="116"/>
      <c r="T13128" s="103"/>
      <c r="Y13128" s="130" t="s">
        <v>69</v>
      </c>
      <c r="Z13128" s="130" t="s">
        <v>468</v>
      </c>
    </row>
    <row r="13129">
      <c r="L13129" s="116"/>
      <c r="M13129" s="116"/>
      <c r="N13129" s="116"/>
      <c r="O13129" s="116"/>
      <c r="T13129" s="103"/>
      <c r="Y13129" s="130" t="s">
        <v>243</v>
      </c>
      <c r="Z13129" s="130" t="s">
        <v>486</v>
      </c>
    </row>
    <row r="13130">
      <c r="L13130" s="116"/>
      <c r="M13130" s="116"/>
      <c r="N13130" s="116"/>
      <c r="O13130" s="116"/>
      <c r="T13130" s="103"/>
      <c r="Y13130" s="130" t="s">
        <v>101</v>
      </c>
      <c r="Z13130" s="130" t="s">
        <v>374</v>
      </c>
    </row>
    <row r="13131">
      <c r="L13131" s="116"/>
      <c r="M13131" s="116"/>
      <c r="N13131" s="116"/>
      <c r="O13131" s="116"/>
      <c r="T13131" s="103"/>
      <c r="Y13131" s="130" t="s">
        <v>133</v>
      </c>
      <c r="Z13131" s="130" t="s">
        <v>392</v>
      </c>
    </row>
    <row r="13132">
      <c r="L13132" s="116"/>
      <c r="M13132" s="116"/>
      <c r="N13132" s="116"/>
      <c r="O13132" s="116"/>
      <c r="T13132" s="103"/>
      <c r="Y13132" s="130" t="s">
        <v>137</v>
      </c>
      <c r="Z13132" s="130" t="s">
        <v>392</v>
      </c>
    </row>
    <row r="13133">
      <c r="L13133" s="116"/>
      <c r="M13133" s="116"/>
      <c r="N13133" s="116"/>
      <c r="O13133" s="116"/>
      <c r="T13133" s="103"/>
      <c r="Y13133" s="130" t="s">
        <v>139</v>
      </c>
      <c r="Z13133" s="130" t="s">
        <v>427</v>
      </c>
    </row>
    <row r="13134">
      <c r="L13134" s="116"/>
      <c r="M13134" s="116"/>
      <c r="N13134" s="116"/>
      <c r="O13134" s="116"/>
      <c r="T13134" s="103"/>
      <c r="Y13134" s="130" t="s">
        <v>81</v>
      </c>
      <c r="Z13134" s="130" t="s">
        <v>413</v>
      </c>
    </row>
    <row r="13135">
      <c r="L13135" s="116"/>
      <c r="M13135" s="116"/>
      <c r="N13135" s="116"/>
      <c r="O13135" s="116"/>
      <c r="T13135" s="103"/>
      <c r="Y13135" s="130" t="s">
        <v>97</v>
      </c>
      <c r="Z13135" s="130" t="s">
        <v>471</v>
      </c>
    </row>
    <row r="13136">
      <c r="L13136" s="116"/>
      <c r="M13136" s="116"/>
      <c r="N13136" s="116"/>
      <c r="O13136" s="116"/>
      <c r="T13136" s="103"/>
      <c r="Y13136" s="130" t="s">
        <v>123</v>
      </c>
      <c r="Z13136" s="130" t="s">
        <v>480</v>
      </c>
    </row>
    <row r="13137">
      <c r="L13137" s="116"/>
      <c r="M13137" s="116"/>
      <c r="N13137" s="116"/>
      <c r="O13137" s="116"/>
      <c r="T13137" s="103"/>
      <c r="Y13137" s="130" t="s">
        <v>115</v>
      </c>
      <c r="Z13137" s="130" t="s">
        <v>379</v>
      </c>
    </row>
    <row r="13138">
      <c r="L13138" s="116"/>
      <c r="M13138" s="116"/>
      <c r="N13138" s="116"/>
      <c r="O13138" s="116"/>
      <c r="T13138" s="103"/>
      <c r="Y13138" s="130" t="s">
        <v>91</v>
      </c>
      <c r="Z13138" s="130" t="s">
        <v>483</v>
      </c>
    </row>
    <row r="13139">
      <c r="L13139" s="116"/>
      <c r="M13139" s="116"/>
      <c r="N13139" s="116"/>
      <c r="O13139" s="116"/>
      <c r="T13139" s="103"/>
      <c r="Y13139" s="130" t="s">
        <v>249</v>
      </c>
      <c r="Z13139" s="130" t="s">
        <v>447</v>
      </c>
    </row>
    <row r="13140">
      <c r="L13140" s="116"/>
      <c r="M13140" s="116"/>
      <c r="N13140" s="116"/>
      <c r="O13140" s="116"/>
      <c r="T13140" s="103"/>
      <c r="Y13140" s="130" t="s">
        <v>155</v>
      </c>
      <c r="Z13140" s="130" t="s">
        <v>372</v>
      </c>
    </row>
    <row r="13141">
      <c r="L13141" s="116"/>
      <c r="M13141" s="116"/>
      <c r="N13141" s="116"/>
      <c r="O13141" s="116"/>
      <c r="T13141" s="103"/>
      <c r="Y13141" s="130" t="s">
        <v>582</v>
      </c>
      <c r="Z13141" s="130" t="s">
        <v>451</v>
      </c>
    </row>
    <row r="13142">
      <c r="L13142" s="116"/>
      <c r="M13142" s="116"/>
      <c r="N13142" s="116"/>
      <c r="O13142" s="116"/>
      <c r="T13142" s="103"/>
      <c r="Y13142" s="130" t="s">
        <v>99</v>
      </c>
      <c r="Z13142" s="130" t="s">
        <v>414</v>
      </c>
    </row>
    <row r="13143">
      <c r="L13143" s="116"/>
      <c r="M13143" s="116"/>
      <c r="N13143" s="116"/>
      <c r="O13143" s="116"/>
      <c r="T13143" s="103"/>
      <c r="Y13143" s="130" t="s">
        <v>255</v>
      </c>
      <c r="Z13143" s="130" t="s">
        <v>425</v>
      </c>
    </row>
    <row r="13144">
      <c r="L13144" s="116"/>
      <c r="M13144" s="116"/>
      <c r="N13144" s="116"/>
      <c r="O13144" s="116"/>
      <c r="T13144" s="103"/>
      <c r="Y13144" s="130" t="s">
        <v>103</v>
      </c>
      <c r="Z13144" s="130" t="s">
        <v>464</v>
      </c>
    </row>
    <row r="13145">
      <c r="L13145" s="116"/>
      <c r="M13145" s="116"/>
      <c r="N13145" s="116"/>
      <c r="O13145" s="116"/>
      <c r="T13145" s="103"/>
      <c r="Y13145" s="130" t="s">
        <v>75</v>
      </c>
      <c r="Z13145" s="130" t="s">
        <v>398</v>
      </c>
    </row>
    <row r="13146">
      <c r="L13146" s="116"/>
      <c r="M13146" s="116"/>
      <c r="N13146" s="116"/>
      <c r="O13146" s="116"/>
      <c r="T13146" s="103"/>
      <c r="Y13146" s="130" t="s">
        <v>131</v>
      </c>
      <c r="Z13146" s="130" t="s">
        <v>432</v>
      </c>
    </row>
    <row r="13147">
      <c r="L13147" s="116"/>
      <c r="M13147" s="116"/>
      <c r="N13147" s="116"/>
      <c r="O13147" s="116"/>
      <c r="T13147" s="103"/>
      <c r="Y13147" s="130" t="s">
        <v>193</v>
      </c>
      <c r="Z13147" s="130" t="s">
        <v>490</v>
      </c>
    </row>
    <row r="13148">
      <c r="L13148" s="116"/>
      <c r="M13148" s="116"/>
      <c r="N13148" s="116"/>
      <c r="O13148" s="116"/>
      <c r="T13148" s="103"/>
      <c r="Y13148" s="130" t="s">
        <v>149</v>
      </c>
      <c r="Z13148" s="130" t="s">
        <v>372</v>
      </c>
    </row>
    <row r="13149">
      <c r="L13149" s="116"/>
      <c r="M13149" s="116"/>
      <c r="N13149" s="116"/>
      <c r="O13149" s="116"/>
      <c r="T13149" s="103"/>
      <c r="Y13149" s="130" t="s">
        <v>129</v>
      </c>
      <c r="Z13149" s="130" t="s">
        <v>372</v>
      </c>
    </row>
    <row r="13150">
      <c r="L13150" s="116"/>
      <c r="M13150" s="116"/>
      <c r="N13150" s="116"/>
      <c r="O13150" s="116"/>
      <c r="T13150" s="103"/>
      <c r="Y13150" s="130" t="s">
        <v>89</v>
      </c>
      <c r="Z13150" s="130" t="s">
        <v>417</v>
      </c>
    </row>
    <row r="13151">
      <c r="L13151" s="116"/>
      <c r="M13151" s="116"/>
      <c r="N13151" s="116"/>
      <c r="O13151" s="116"/>
      <c r="T13151" s="103"/>
      <c r="Y13151" s="130" t="s">
        <v>205</v>
      </c>
      <c r="Z13151" s="130" t="s">
        <v>372</v>
      </c>
    </row>
    <row r="13152">
      <c r="L13152" s="116"/>
      <c r="M13152" s="116"/>
      <c r="N13152" s="116"/>
      <c r="O13152" s="116"/>
      <c r="T13152" s="103"/>
      <c r="Y13152" s="130" t="s">
        <v>60</v>
      </c>
      <c r="Z13152" s="130" t="s">
        <v>417</v>
      </c>
    </row>
    <row r="13153">
      <c r="L13153" s="116"/>
      <c r="M13153" s="116"/>
      <c r="N13153" s="116"/>
      <c r="O13153" s="116"/>
      <c r="T13153" s="103"/>
      <c r="Y13153" s="130" t="s">
        <v>135</v>
      </c>
      <c r="Z13153" s="130" t="s">
        <v>459</v>
      </c>
    </row>
    <row r="13154">
      <c r="L13154" s="116"/>
      <c r="M13154" s="116"/>
      <c r="N13154" s="116"/>
      <c r="O13154" s="116"/>
      <c r="T13154" s="103"/>
      <c r="Y13154" s="130" t="s">
        <v>171</v>
      </c>
      <c r="Z13154" s="130" t="s">
        <v>372</v>
      </c>
    </row>
    <row r="13155">
      <c r="L13155" s="116"/>
      <c r="M13155" s="116"/>
      <c r="N13155" s="116"/>
      <c r="O13155" s="116"/>
      <c r="T13155" s="103"/>
      <c r="Y13155" s="130" t="s">
        <v>207</v>
      </c>
      <c r="Z13155" s="130" t="s">
        <v>372</v>
      </c>
    </row>
    <row r="13156">
      <c r="L13156" s="116"/>
      <c r="M13156" s="116"/>
      <c r="N13156" s="116"/>
      <c r="O13156" s="116"/>
      <c r="T13156" s="103"/>
      <c r="Y13156" s="130" t="s">
        <v>95</v>
      </c>
      <c r="Z13156" s="130" t="s">
        <v>483</v>
      </c>
    </row>
    <row r="13157">
      <c r="L13157" s="116"/>
      <c r="M13157" s="116"/>
      <c r="N13157" s="116"/>
      <c r="O13157" s="116"/>
      <c r="T13157" s="103"/>
      <c r="Y13157" s="130" t="s">
        <v>117</v>
      </c>
      <c r="Z13157" s="130" t="s">
        <v>480</v>
      </c>
    </row>
    <row r="13158">
      <c r="L13158" s="116"/>
      <c r="M13158" s="116"/>
      <c r="N13158" s="116"/>
      <c r="O13158" s="116"/>
      <c r="T13158" s="103"/>
      <c r="Y13158" s="130" t="s">
        <v>189</v>
      </c>
      <c r="Z13158" s="130" t="s">
        <v>490</v>
      </c>
    </row>
    <row r="13159">
      <c r="L13159" s="116"/>
      <c r="M13159" s="116"/>
      <c r="N13159" s="116"/>
      <c r="O13159" s="116"/>
      <c r="T13159" s="103"/>
      <c r="Y13159" s="130" t="s">
        <v>173</v>
      </c>
      <c r="Z13159" s="130" t="s">
        <v>372</v>
      </c>
    </row>
    <row r="13160">
      <c r="L13160" s="116"/>
      <c r="M13160" s="116"/>
      <c r="N13160" s="116"/>
      <c r="O13160" s="116"/>
      <c r="T13160" s="103"/>
      <c r="Y13160" s="130" t="s">
        <v>211</v>
      </c>
      <c r="Z13160" s="130" t="s">
        <v>492</v>
      </c>
    </row>
    <row r="13161">
      <c r="L13161" s="116"/>
      <c r="M13161" s="116"/>
      <c r="N13161" s="116"/>
      <c r="O13161" s="116"/>
      <c r="T13161" s="103"/>
      <c r="Y13161" s="130" t="s">
        <v>109</v>
      </c>
      <c r="Z13161" s="130" t="s">
        <v>490</v>
      </c>
    </row>
    <row r="13162">
      <c r="L13162" s="116"/>
      <c r="M13162" s="116"/>
      <c r="N13162" s="116"/>
      <c r="O13162" s="116"/>
      <c r="T13162" s="103"/>
      <c r="Y13162" s="130" t="s">
        <v>77</v>
      </c>
      <c r="Z13162" s="130" t="s">
        <v>427</v>
      </c>
    </row>
    <row r="13163">
      <c r="L13163" s="116"/>
      <c r="M13163" s="116"/>
      <c r="N13163" s="116"/>
      <c r="O13163" s="116"/>
      <c r="T13163" s="103"/>
      <c r="Y13163" s="130" t="s">
        <v>629</v>
      </c>
      <c r="Z13163" s="130" t="s">
        <v>455</v>
      </c>
    </row>
    <row r="13164">
      <c r="L13164" s="116"/>
      <c r="M13164" s="116"/>
      <c r="N13164" s="116"/>
      <c r="O13164" s="116"/>
      <c r="T13164" s="103"/>
      <c r="Y13164" s="130" t="s">
        <v>163</v>
      </c>
      <c r="Z13164" s="130" t="s">
        <v>372</v>
      </c>
    </row>
    <row r="13165">
      <c r="L13165" s="116"/>
      <c r="M13165" s="116"/>
      <c r="N13165" s="116"/>
      <c r="O13165" s="116"/>
      <c r="T13165" s="103"/>
      <c r="Y13165" s="130" t="s">
        <v>111</v>
      </c>
      <c r="Z13165" s="130" t="s">
        <v>372</v>
      </c>
    </row>
    <row r="13166">
      <c r="L13166" s="116"/>
      <c r="M13166" s="116"/>
      <c r="N13166" s="116"/>
      <c r="O13166" s="116"/>
      <c r="T13166" s="103"/>
      <c r="Y13166" s="130" t="s">
        <v>127</v>
      </c>
      <c r="Z13166" s="130" t="s">
        <v>372</v>
      </c>
    </row>
    <row r="13167">
      <c r="L13167" s="116"/>
      <c r="M13167" s="116"/>
      <c r="N13167" s="116"/>
      <c r="O13167" s="116"/>
      <c r="T13167" s="103"/>
      <c r="Y13167" s="130" t="s">
        <v>191</v>
      </c>
      <c r="Z13167" s="130" t="s">
        <v>384</v>
      </c>
    </row>
    <row r="13168">
      <c r="L13168" s="116"/>
      <c r="M13168" s="116"/>
      <c r="N13168" s="116"/>
      <c r="O13168" s="116"/>
      <c r="T13168" s="103"/>
      <c r="Y13168" s="130" t="s">
        <v>215</v>
      </c>
      <c r="Z13168" s="130" t="s">
        <v>492</v>
      </c>
    </row>
    <row r="13169">
      <c r="L13169" s="116"/>
      <c r="M13169" s="116"/>
      <c r="N13169" s="116"/>
      <c r="O13169" s="116"/>
      <c r="T13169" s="103"/>
      <c r="Y13169" s="130" t="s">
        <v>161</v>
      </c>
      <c r="Z13169" s="130" t="s">
        <v>389</v>
      </c>
    </row>
    <row r="13170">
      <c r="L13170" s="116"/>
      <c r="M13170" s="116"/>
      <c r="N13170" s="116"/>
      <c r="O13170" s="116"/>
      <c r="T13170" s="103"/>
      <c r="Y13170" s="130" t="s">
        <v>167</v>
      </c>
      <c r="Z13170" s="130" t="s">
        <v>372</v>
      </c>
    </row>
    <row r="13171">
      <c r="L13171" s="116"/>
      <c r="M13171" s="116"/>
      <c r="N13171" s="116"/>
      <c r="O13171" s="116"/>
      <c r="T13171" s="103"/>
      <c r="Y13171" s="130" t="s">
        <v>87</v>
      </c>
      <c r="Z13171" s="130" t="s">
        <v>439</v>
      </c>
    </row>
    <row r="13172">
      <c r="L13172" s="116"/>
      <c r="M13172" s="116"/>
      <c r="N13172" s="116"/>
      <c r="O13172" s="116"/>
      <c r="T13172" s="103"/>
      <c r="Y13172" s="130" t="s">
        <v>157</v>
      </c>
      <c r="Z13172" s="130" t="s">
        <v>372</v>
      </c>
    </row>
    <row r="13173">
      <c r="L13173" s="116"/>
      <c r="M13173" s="116"/>
      <c r="N13173" s="116"/>
      <c r="O13173" s="116"/>
      <c r="T13173" s="103"/>
      <c r="Y13173" s="130" t="s">
        <v>125</v>
      </c>
      <c r="Z13173" s="130" t="s">
        <v>367</v>
      </c>
    </row>
    <row r="13174">
      <c r="L13174" s="116"/>
      <c r="M13174" s="116"/>
      <c r="N13174" s="116"/>
      <c r="O13174" s="116"/>
      <c r="T13174" s="103"/>
      <c r="Y13174" s="130" t="s">
        <v>71</v>
      </c>
      <c r="Z13174" s="130" t="s">
        <v>415</v>
      </c>
    </row>
    <row r="13175">
      <c r="L13175" s="116"/>
      <c r="M13175" s="116"/>
      <c r="N13175" s="116"/>
      <c r="O13175" s="116"/>
      <c r="T13175" s="103"/>
      <c r="Y13175" s="130" t="s">
        <v>175</v>
      </c>
      <c r="Z13175" s="130" t="s">
        <v>498</v>
      </c>
    </row>
    <row r="13176">
      <c r="L13176" s="116"/>
      <c r="M13176" s="116"/>
      <c r="N13176" s="116"/>
      <c r="O13176" s="116"/>
      <c r="T13176" s="103"/>
      <c r="Y13176" s="130" t="s">
        <v>83</v>
      </c>
      <c r="Z13176" s="130" t="s">
        <v>427</v>
      </c>
    </row>
    <row r="13177">
      <c r="L13177" s="116"/>
      <c r="M13177" s="116"/>
      <c r="N13177" s="116"/>
      <c r="O13177" s="116"/>
      <c r="T13177" s="103"/>
      <c r="Y13177" s="130" t="s">
        <v>227</v>
      </c>
      <c r="Z13177" s="130" t="s">
        <v>490</v>
      </c>
    </row>
    <row r="13178">
      <c r="L13178" s="116"/>
      <c r="M13178" s="116"/>
      <c r="N13178" s="116"/>
      <c r="O13178" s="116"/>
      <c r="T13178" s="103"/>
      <c r="Y13178" s="130" t="s">
        <v>121</v>
      </c>
      <c r="Z13178" s="130" t="s">
        <v>367</v>
      </c>
    </row>
    <row r="13179">
      <c r="L13179" s="116"/>
      <c r="M13179" s="116"/>
      <c r="N13179" s="116"/>
      <c r="O13179" s="116"/>
      <c r="T13179" s="103"/>
      <c r="Y13179" s="130" t="s">
        <v>65</v>
      </c>
      <c r="Z13179" s="130" t="s">
        <v>417</v>
      </c>
    </row>
    <row r="13180">
      <c r="L13180" s="116"/>
      <c r="M13180" s="116"/>
      <c r="N13180" s="116"/>
      <c r="O13180" s="116"/>
      <c r="T13180" s="103"/>
      <c r="Y13180" s="130" t="s">
        <v>79</v>
      </c>
      <c r="Z13180" s="130" t="s">
        <v>483</v>
      </c>
    </row>
    <row r="13181">
      <c r="L13181" s="116"/>
      <c r="M13181" s="116"/>
      <c r="N13181" s="116"/>
      <c r="O13181" s="116"/>
      <c r="T13181" s="103"/>
      <c r="Y13181" s="130" t="s">
        <v>611</v>
      </c>
      <c r="Z13181" s="130" t="s">
        <v>404</v>
      </c>
    </row>
    <row r="13182">
      <c r="L13182" s="116"/>
      <c r="M13182" s="116"/>
      <c r="N13182" s="116"/>
      <c r="O13182" s="116"/>
      <c r="T13182" s="103"/>
      <c r="Y13182" s="130" t="s">
        <v>241</v>
      </c>
      <c r="Z13182" s="130" t="s">
        <v>490</v>
      </c>
    </row>
    <row r="13183">
      <c r="L13183" s="116"/>
      <c r="M13183" s="116"/>
      <c r="N13183" s="116"/>
      <c r="O13183" s="116"/>
      <c r="T13183" s="103"/>
      <c r="Y13183" s="130" t="s">
        <v>69</v>
      </c>
      <c r="Z13183" s="130" t="s">
        <v>468</v>
      </c>
    </row>
    <row r="13184">
      <c r="L13184" s="116"/>
      <c r="M13184" s="116"/>
      <c r="N13184" s="116"/>
      <c r="O13184" s="116"/>
      <c r="T13184" s="103"/>
      <c r="Y13184" s="130" t="s">
        <v>243</v>
      </c>
      <c r="Z13184" s="130" t="s">
        <v>486</v>
      </c>
    </row>
    <row r="13185">
      <c r="L13185" s="116"/>
      <c r="M13185" s="116"/>
      <c r="N13185" s="116"/>
      <c r="O13185" s="116"/>
      <c r="T13185" s="103"/>
      <c r="Y13185" s="130" t="s">
        <v>101</v>
      </c>
      <c r="Z13185" s="130" t="s">
        <v>374</v>
      </c>
    </row>
    <row r="13186">
      <c r="L13186" s="116"/>
      <c r="M13186" s="116"/>
      <c r="N13186" s="116"/>
      <c r="O13186" s="116"/>
      <c r="T13186" s="103"/>
      <c r="Y13186" s="130" t="s">
        <v>133</v>
      </c>
      <c r="Z13186" s="130" t="s">
        <v>392</v>
      </c>
    </row>
    <row r="13187">
      <c r="L13187" s="116"/>
      <c r="M13187" s="116"/>
      <c r="N13187" s="116"/>
      <c r="O13187" s="116"/>
      <c r="T13187" s="103"/>
      <c r="Y13187" s="130" t="s">
        <v>137</v>
      </c>
      <c r="Z13187" s="130" t="s">
        <v>392</v>
      </c>
    </row>
    <row r="13188">
      <c r="L13188" s="116"/>
      <c r="M13188" s="116"/>
      <c r="N13188" s="116"/>
      <c r="O13188" s="116"/>
      <c r="T13188" s="103"/>
      <c r="Y13188" s="130" t="s">
        <v>139</v>
      </c>
      <c r="Z13188" s="130" t="s">
        <v>427</v>
      </c>
    </row>
    <row r="13189">
      <c r="L13189" s="116"/>
      <c r="M13189" s="116"/>
      <c r="N13189" s="116"/>
      <c r="O13189" s="116"/>
      <c r="T13189" s="103"/>
      <c r="Y13189" s="130" t="s">
        <v>81</v>
      </c>
      <c r="Z13189" s="130" t="s">
        <v>413</v>
      </c>
    </row>
    <row r="13190">
      <c r="L13190" s="116"/>
      <c r="M13190" s="116"/>
      <c r="N13190" s="116"/>
      <c r="O13190" s="116"/>
      <c r="T13190" s="103"/>
      <c r="Y13190" s="130" t="s">
        <v>97</v>
      </c>
      <c r="Z13190" s="130" t="s">
        <v>471</v>
      </c>
    </row>
    <row r="13191">
      <c r="L13191" s="116"/>
      <c r="M13191" s="116"/>
      <c r="N13191" s="116"/>
      <c r="O13191" s="116"/>
      <c r="T13191" s="103"/>
      <c r="Y13191" s="130" t="s">
        <v>123</v>
      </c>
      <c r="Z13191" s="130" t="s">
        <v>480</v>
      </c>
    </row>
    <row r="13192">
      <c r="L13192" s="116"/>
      <c r="M13192" s="116"/>
      <c r="N13192" s="116"/>
      <c r="O13192" s="116"/>
      <c r="T13192" s="103"/>
      <c r="Y13192" s="130" t="s">
        <v>115</v>
      </c>
      <c r="Z13192" s="130" t="s">
        <v>379</v>
      </c>
    </row>
    <row r="13193">
      <c r="L13193" s="116"/>
      <c r="M13193" s="116"/>
      <c r="N13193" s="116"/>
      <c r="O13193" s="116"/>
      <c r="T13193" s="103"/>
      <c r="Y13193" s="130" t="s">
        <v>91</v>
      </c>
      <c r="Z13193" s="130" t="s">
        <v>483</v>
      </c>
    </row>
    <row r="13194">
      <c r="L13194" s="116"/>
      <c r="M13194" s="116"/>
      <c r="N13194" s="116"/>
      <c r="O13194" s="116"/>
      <c r="T13194" s="103"/>
      <c r="Y13194" s="130" t="s">
        <v>249</v>
      </c>
      <c r="Z13194" s="130" t="s">
        <v>447</v>
      </c>
    </row>
    <row r="13195">
      <c r="L13195" s="116"/>
      <c r="M13195" s="116"/>
      <c r="N13195" s="116"/>
      <c r="O13195" s="116"/>
      <c r="T13195" s="103"/>
      <c r="Y13195" s="130" t="s">
        <v>155</v>
      </c>
      <c r="Z13195" s="130" t="s">
        <v>372</v>
      </c>
    </row>
    <row r="13196">
      <c r="L13196" s="116"/>
      <c r="M13196" s="116"/>
      <c r="N13196" s="116"/>
      <c r="O13196" s="116"/>
      <c r="T13196" s="103"/>
      <c r="Y13196" s="130" t="s">
        <v>582</v>
      </c>
      <c r="Z13196" s="130" t="s">
        <v>451</v>
      </c>
    </row>
    <row r="13197">
      <c r="L13197" s="116"/>
      <c r="M13197" s="116"/>
      <c r="N13197" s="116"/>
      <c r="O13197" s="116"/>
      <c r="T13197" s="103"/>
      <c r="Y13197" s="130" t="s">
        <v>99</v>
      </c>
      <c r="Z13197" s="130" t="s">
        <v>414</v>
      </c>
    </row>
    <row r="13198">
      <c r="L13198" s="116"/>
      <c r="M13198" s="116"/>
      <c r="N13198" s="116"/>
      <c r="O13198" s="116"/>
      <c r="T13198" s="103"/>
      <c r="Y13198" s="130" t="s">
        <v>255</v>
      </c>
      <c r="Z13198" s="130" t="s">
        <v>425</v>
      </c>
    </row>
    <row r="13199">
      <c r="L13199" s="116"/>
      <c r="M13199" s="116"/>
      <c r="N13199" s="116"/>
      <c r="O13199" s="116"/>
      <c r="T13199" s="103"/>
      <c r="Y13199" s="130" t="s">
        <v>103</v>
      </c>
      <c r="Z13199" s="130" t="s">
        <v>464</v>
      </c>
    </row>
    <row r="13200">
      <c r="L13200" s="116"/>
      <c r="M13200" s="116"/>
      <c r="N13200" s="116"/>
      <c r="O13200" s="116"/>
      <c r="T13200" s="103"/>
      <c r="Y13200" s="130" t="s">
        <v>75</v>
      </c>
      <c r="Z13200" s="130" t="s">
        <v>398</v>
      </c>
    </row>
    <row r="13201">
      <c r="L13201" s="116"/>
      <c r="M13201" s="116"/>
      <c r="N13201" s="116"/>
      <c r="O13201" s="116"/>
      <c r="T13201" s="103"/>
      <c r="Y13201" s="130" t="s">
        <v>131</v>
      </c>
      <c r="Z13201" s="130" t="s">
        <v>432</v>
      </c>
    </row>
    <row r="13202">
      <c r="L13202" s="116"/>
      <c r="M13202" s="116"/>
      <c r="N13202" s="116"/>
      <c r="O13202" s="116"/>
      <c r="T13202" s="103"/>
      <c r="Y13202" s="130" t="s">
        <v>193</v>
      </c>
      <c r="Z13202" s="130" t="s">
        <v>490</v>
      </c>
    </row>
    <row r="13203">
      <c r="L13203" s="116"/>
      <c r="M13203" s="116"/>
      <c r="N13203" s="116"/>
      <c r="O13203" s="116"/>
      <c r="T13203" s="103"/>
      <c r="Y13203" s="130" t="s">
        <v>197</v>
      </c>
      <c r="Z13203" s="130" t="s">
        <v>490</v>
      </c>
    </row>
    <row r="13204">
      <c r="L13204" s="116"/>
      <c r="M13204" s="116"/>
      <c r="N13204" s="116"/>
      <c r="O13204" s="116"/>
      <c r="T13204" s="103"/>
      <c r="Y13204" s="130" t="s">
        <v>149</v>
      </c>
      <c r="Z13204" s="130" t="s">
        <v>372</v>
      </c>
    </row>
    <row r="13205">
      <c r="L13205" s="116"/>
      <c r="M13205" s="116"/>
      <c r="N13205" s="116"/>
      <c r="O13205" s="116"/>
      <c r="T13205" s="103"/>
      <c r="Y13205" s="130" t="s">
        <v>129</v>
      </c>
      <c r="Z13205" s="130" t="s">
        <v>372</v>
      </c>
    </row>
    <row r="13206">
      <c r="L13206" s="116"/>
      <c r="M13206" s="116"/>
      <c r="N13206" s="116"/>
      <c r="O13206" s="116"/>
      <c r="T13206" s="103"/>
      <c r="Y13206" s="130" t="s">
        <v>89</v>
      </c>
      <c r="Z13206" s="130" t="s">
        <v>417</v>
      </c>
    </row>
    <row r="13207">
      <c r="L13207" s="116"/>
      <c r="M13207" s="116"/>
      <c r="N13207" s="116"/>
      <c r="O13207" s="116"/>
      <c r="T13207" s="103"/>
      <c r="Y13207" s="130" t="s">
        <v>205</v>
      </c>
      <c r="Z13207" s="130" t="s">
        <v>372</v>
      </c>
    </row>
    <row r="13208">
      <c r="L13208" s="116"/>
      <c r="M13208" s="116"/>
      <c r="N13208" s="116"/>
      <c r="O13208" s="116"/>
      <c r="T13208" s="103"/>
      <c r="Y13208" s="130" t="s">
        <v>60</v>
      </c>
      <c r="Z13208" s="130" t="s">
        <v>417</v>
      </c>
    </row>
    <row r="13209">
      <c r="L13209" s="116"/>
      <c r="M13209" s="116"/>
      <c r="N13209" s="116"/>
      <c r="O13209" s="116"/>
      <c r="T13209" s="103"/>
      <c r="Y13209" s="130" t="s">
        <v>135</v>
      </c>
      <c r="Z13209" s="130" t="s">
        <v>459</v>
      </c>
    </row>
    <row r="13210">
      <c r="L13210" s="116"/>
      <c r="M13210" s="116"/>
      <c r="N13210" s="116"/>
      <c r="O13210" s="116"/>
      <c r="T13210" s="103"/>
      <c r="Y13210" s="130" t="s">
        <v>171</v>
      </c>
      <c r="Z13210" s="130" t="s">
        <v>372</v>
      </c>
    </row>
    <row r="13211">
      <c r="L13211" s="116"/>
      <c r="M13211" s="116"/>
      <c r="N13211" s="116"/>
      <c r="O13211" s="116"/>
      <c r="T13211" s="103"/>
      <c r="Y13211" s="130" t="s">
        <v>207</v>
      </c>
      <c r="Z13211" s="130" t="s">
        <v>372</v>
      </c>
    </row>
    <row r="13212">
      <c r="L13212" s="116"/>
      <c r="M13212" s="116"/>
      <c r="N13212" s="116"/>
      <c r="O13212" s="116"/>
      <c r="T13212" s="103"/>
      <c r="Y13212" s="130" t="s">
        <v>95</v>
      </c>
      <c r="Z13212" s="130" t="s">
        <v>483</v>
      </c>
    </row>
    <row r="13213">
      <c r="L13213" s="116"/>
      <c r="M13213" s="116"/>
      <c r="N13213" s="116"/>
      <c r="O13213" s="116"/>
      <c r="T13213" s="103"/>
      <c r="Y13213" s="130" t="s">
        <v>117</v>
      </c>
      <c r="Z13213" s="130" t="s">
        <v>480</v>
      </c>
    </row>
    <row r="13214">
      <c r="L13214" s="116"/>
      <c r="M13214" s="116"/>
      <c r="N13214" s="116"/>
      <c r="O13214" s="116"/>
      <c r="T13214" s="103"/>
      <c r="Y13214" s="130" t="s">
        <v>189</v>
      </c>
      <c r="Z13214" s="130" t="s">
        <v>490</v>
      </c>
    </row>
    <row r="13215">
      <c r="L13215" s="116"/>
      <c r="M13215" s="116"/>
      <c r="N13215" s="116"/>
      <c r="O13215" s="116"/>
      <c r="T13215" s="103"/>
      <c r="Y13215" s="130" t="s">
        <v>173</v>
      </c>
      <c r="Z13215" s="130" t="s">
        <v>372</v>
      </c>
    </row>
    <row r="13216">
      <c r="L13216" s="116"/>
      <c r="M13216" s="116"/>
      <c r="N13216" s="116"/>
      <c r="O13216" s="116"/>
      <c r="T13216" s="103"/>
      <c r="Y13216" s="130" t="s">
        <v>211</v>
      </c>
      <c r="Z13216" s="130" t="s">
        <v>492</v>
      </c>
    </row>
    <row r="13217">
      <c r="L13217" s="116"/>
      <c r="M13217" s="116"/>
      <c r="N13217" s="116"/>
      <c r="O13217" s="116"/>
      <c r="T13217" s="103"/>
      <c r="Y13217" s="130" t="s">
        <v>109</v>
      </c>
      <c r="Z13217" s="130" t="s">
        <v>490</v>
      </c>
    </row>
    <row r="13218">
      <c r="L13218" s="116"/>
      <c r="M13218" s="116"/>
      <c r="N13218" s="116"/>
      <c r="O13218" s="116"/>
      <c r="T13218" s="103"/>
      <c r="Y13218" s="130" t="s">
        <v>77</v>
      </c>
      <c r="Z13218" s="130" t="s">
        <v>427</v>
      </c>
    </row>
    <row r="13219">
      <c r="L13219" s="116"/>
      <c r="M13219" s="116"/>
      <c r="N13219" s="116"/>
      <c r="O13219" s="116"/>
      <c r="T13219" s="103"/>
      <c r="Y13219" s="130" t="s">
        <v>629</v>
      </c>
      <c r="Z13219" s="130" t="s">
        <v>455</v>
      </c>
    </row>
    <row r="13220">
      <c r="L13220" s="116"/>
      <c r="M13220" s="116"/>
      <c r="N13220" s="116"/>
      <c r="O13220" s="116"/>
      <c r="T13220" s="103"/>
      <c r="Y13220" s="130" t="s">
        <v>163</v>
      </c>
      <c r="Z13220" s="130" t="s">
        <v>372</v>
      </c>
    </row>
    <row r="13221">
      <c r="L13221" s="116"/>
      <c r="M13221" s="116"/>
      <c r="N13221" s="116"/>
      <c r="O13221" s="116"/>
      <c r="T13221" s="103"/>
      <c r="Y13221" s="130" t="s">
        <v>111</v>
      </c>
      <c r="Z13221" s="130" t="s">
        <v>372</v>
      </c>
    </row>
    <row r="13222">
      <c r="L13222" s="116"/>
      <c r="M13222" s="116"/>
      <c r="N13222" s="116"/>
      <c r="O13222" s="116"/>
      <c r="T13222" s="103"/>
      <c r="Y13222" s="130" t="s">
        <v>127</v>
      </c>
      <c r="Z13222" s="130" t="s">
        <v>372</v>
      </c>
    </row>
    <row r="13223">
      <c r="L13223" s="116"/>
      <c r="M13223" s="116"/>
      <c r="N13223" s="116"/>
      <c r="O13223" s="116"/>
      <c r="T13223" s="103"/>
      <c r="Y13223" s="130" t="s">
        <v>191</v>
      </c>
      <c r="Z13223" s="130" t="s">
        <v>384</v>
      </c>
    </row>
    <row r="13224">
      <c r="L13224" s="116"/>
      <c r="M13224" s="116"/>
      <c r="N13224" s="116"/>
      <c r="O13224" s="116"/>
      <c r="T13224" s="103"/>
      <c r="Y13224" s="130" t="s">
        <v>215</v>
      </c>
      <c r="Z13224" s="130" t="s">
        <v>492</v>
      </c>
    </row>
    <row r="13225">
      <c r="L13225" s="116"/>
      <c r="M13225" s="116"/>
      <c r="N13225" s="116"/>
      <c r="O13225" s="116"/>
      <c r="T13225" s="103"/>
      <c r="Y13225" s="130" t="s">
        <v>161</v>
      </c>
      <c r="Z13225" s="130" t="s">
        <v>389</v>
      </c>
    </row>
    <row r="13226">
      <c r="L13226" s="116"/>
      <c r="M13226" s="116"/>
      <c r="N13226" s="116"/>
      <c r="O13226" s="116"/>
      <c r="T13226" s="103"/>
      <c r="Y13226" s="130" t="s">
        <v>167</v>
      </c>
      <c r="Z13226" s="130" t="s">
        <v>372</v>
      </c>
    </row>
    <row r="13227">
      <c r="L13227" s="116"/>
      <c r="M13227" s="116"/>
      <c r="N13227" s="116"/>
      <c r="O13227" s="116"/>
      <c r="T13227" s="103"/>
      <c r="Y13227" s="130" t="s">
        <v>87</v>
      </c>
      <c r="Z13227" s="130" t="s">
        <v>439</v>
      </c>
    </row>
    <row r="13228">
      <c r="L13228" s="116"/>
      <c r="M13228" s="116"/>
      <c r="N13228" s="116"/>
      <c r="O13228" s="116"/>
      <c r="T13228" s="103"/>
      <c r="Y13228" s="130" t="s">
        <v>157</v>
      </c>
      <c r="Z13228" s="130" t="s">
        <v>372</v>
      </c>
    </row>
    <row r="13229">
      <c r="L13229" s="116"/>
      <c r="M13229" s="116"/>
      <c r="N13229" s="116"/>
      <c r="O13229" s="116"/>
      <c r="T13229" s="103"/>
      <c r="Y13229" s="130" t="s">
        <v>125</v>
      </c>
      <c r="Z13229" s="130" t="s">
        <v>367</v>
      </c>
    </row>
    <row r="13230">
      <c r="L13230" s="116"/>
      <c r="M13230" s="116"/>
      <c r="N13230" s="116"/>
      <c r="O13230" s="116"/>
      <c r="T13230" s="103"/>
      <c r="Y13230" s="130" t="s">
        <v>71</v>
      </c>
      <c r="Z13230" s="130" t="s">
        <v>415</v>
      </c>
    </row>
    <row r="13231">
      <c r="L13231" s="116"/>
      <c r="M13231" s="116"/>
      <c r="N13231" s="116"/>
      <c r="O13231" s="116"/>
      <c r="T13231" s="103"/>
      <c r="Y13231" s="130" t="s">
        <v>175</v>
      </c>
      <c r="Z13231" s="130" t="s">
        <v>498</v>
      </c>
    </row>
    <row r="13232">
      <c r="L13232" s="116"/>
      <c r="M13232" s="116"/>
      <c r="N13232" s="116"/>
      <c r="O13232" s="116"/>
      <c r="T13232" s="103"/>
      <c r="Y13232" s="130" t="s">
        <v>83</v>
      </c>
      <c r="Z13232" s="130" t="s">
        <v>427</v>
      </c>
    </row>
    <row r="13233">
      <c r="L13233" s="116"/>
      <c r="M13233" s="116"/>
      <c r="N13233" s="116"/>
      <c r="O13233" s="116"/>
      <c r="T13233" s="103"/>
      <c r="Y13233" s="130" t="s">
        <v>227</v>
      </c>
      <c r="Z13233" s="130" t="s">
        <v>490</v>
      </c>
    </row>
    <row r="13234">
      <c r="L13234" s="116"/>
      <c r="M13234" s="116"/>
      <c r="N13234" s="116"/>
      <c r="O13234" s="116"/>
      <c r="T13234" s="103"/>
      <c r="Y13234" s="130" t="s">
        <v>121</v>
      </c>
      <c r="Z13234" s="130" t="s">
        <v>367</v>
      </c>
    </row>
    <row r="13235">
      <c r="L13235" s="116"/>
      <c r="M13235" s="116"/>
      <c r="N13235" s="116"/>
      <c r="O13235" s="116"/>
      <c r="T13235" s="103"/>
      <c r="Y13235" s="130" t="s">
        <v>65</v>
      </c>
      <c r="Z13235" s="130" t="s">
        <v>417</v>
      </c>
    </row>
    <row r="13236">
      <c r="L13236" s="116"/>
      <c r="M13236" s="116"/>
      <c r="N13236" s="116"/>
      <c r="O13236" s="116"/>
      <c r="T13236" s="103"/>
      <c r="Y13236" s="130" t="s">
        <v>79</v>
      </c>
      <c r="Z13236" s="130" t="s">
        <v>483</v>
      </c>
    </row>
    <row r="13237">
      <c r="L13237" s="116"/>
      <c r="M13237" s="116"/>
      <c r="N13237" s="116"/>
      <c r="O13237" s="116"/>
      <c r="T13237" s="103"/>
      <c r="Y13237" s="130" t="s">
        <v>611</v>
      </c>
      <c r="Z13237" s="130" t="s">
        <v>404</v>
      </c>
    </row>
    <row r="13238">
      <c r="L13238" s="116"/>
      <c r="M13238" s="116"/>
      <c r="N13238" s="116"/>
      <c r="O13238" s="116"/>
      <c r="T13238" s="103"/>
      <c r="Y13238" s="130" t="s">
        <v>69</v>
      </c>
      <c r="Z13238" s="130" t="s">
        <v>468</v>
      </c>
    </row>
    <row r="13239">
      <c r="L13239" s="116"/>
      <c r="M13239" s="116"/>
      <c r="N13239" s="116"/>
      <c r="O13239" s="116"/>
      <c r="T13239" s="103"/>
      <c r="Y13239" s="130" t="s">
        <v>243</v>
      </c>
      <c r="Z13239" s="130" t="s">
        <v>486</v>
      </c>
    </row>
    <row r="13240">
      <c r="L13240" s="116"/>
      <c r="M13240" s="116"/>
      <c r="N13240" s="116"/>
      <c r="O13240" s="116"/>
      <c r="T13240" s="103"/>
      <c r="Y13240" s="130" t="s">
        <v>101</v>
      </c>
      <c r="Z13240" s="130" t="s">
        <v>374</v>
      </c>
    </row>
    <row r="13241">
      <c r="L13241" s="116"/>
      <c r="M13241" s="116"/>
      <c r="N13241" s="116"/>
      <c r="O13241" s="116"/>
      <c r="T13241" s="103"/>
      <c r="Y13241" s="130" t="s">
        <v>133</v>
      </c>
      <c r="Z13241" s="130" t="s">
        <v>392</v>
      </c>
    </row>
    <row r="13242">
      <c r="L13242" s="116"/>
      <c r="M13242" s="116"/>
      <c r="N13242" s="116"/>
      <c r="O13242" s="116"/>
      <c r="T13242" s="103"/>
      <c r="Y13242" s="130" t="s">
        <v>137</v>
      </c>
      <c r="Z13242" s="130" t="s">
        <v>392</v>
      </c>
    </row>
    <row r="13243">
      <c r="L13243" s="116"/>
      <c r="M13243" s="116"/>
      <c r="N13243" s="116"/>
      <c r="O13243" s="116"/>
      <c r="T13243" s="103"/>
      <c r="Y13243" s="130" t="s">
        <v>139</v>
      </c>
      <c r="Z13243" s="130" t="s">
        <v>427</v>
      </c>
    </row>
    <row r="13244">
      <c r="L13244" s="116"/>
      <c r="M13244" s="116"/>
      <c r="N13244" s="116"/>
      <c r="O13244" s="116"/>
      <c r="T13244" s="103"/>
      <c r="Y13244" s="130" t="s">
        <v>81</v>
      </c>
      <c r="Z13244" s="130" t="s">
        <v>413</v>
      </c>
    </row>
    <row r="13245">
      <c r="L13245" s="116"/>
      <c r="M13245" s="116"/>
      <c r="N13245" s="116"/>
      <c r="O13245" s="116"/>
      <c r="T13245" s="103"/>
      <c r="Y13245" s="130" t="s">
        <v>97</v>
      </c>
      <c r="Z13245" s="130" t="s">
        <v>471</v>
      </c>
    </row>
    <row r="13246">
      <c r="L13246" s="116"/>
      <c r="M13246" s="116"/>
      <c r="N13246" s="116"/>
      <c r="O13246" s="116"/>
      <c r="T13246" s="103"/>
      <c r="Y13246" s="130" t="s">
        <v>123</v>
      </c>
      <c r="Z13246" s="130" t="s">
        <v>480</v>
      </c>
    </row>
    <row r="13247">
      <c r="L13247" s="116"/>
      <c r="M13247" s="116"/>
      <c r="N13247" s="116"/>
      <c r="O13247" s="116"/>
      <c r="T13247" s="103"/>
      <c r="Y13247" s="130" t="s">
        <v>115</v>
      </c>
      <c r="Z13247" s="130" t="s">
        <v>379</v>
      </c>
    </row>
    <row r="13248">
      <c r="L13248" s="116"/>
      <c r="M13248" s="116"/>
      <c r="N13248" s="116"/>
      <c r="O13248" s="116"/>
      <c r="T13248" s="103"/>
      <c r="Y13248" s="130" t="s">
        <v>91</v>
      </c>
      <c r="Z13248" s="130" t="s">
        <v>483</v>
      </c>
    </row>
    <row r="13249">
      <c r="L13249" s="116"/>
      <c r="M13249" s="116"/>
      <c r="N13249" s="116"/>
      <c r="O13249" s="116"/>
      <c r="T13249" s="103"/>
      <c r="Y13249" s="130" t="s">
        <v>249</v>
      </c>
      <c r="Z13249" s="130" t="s">
        <v>447</v>
      </c>
    </row>
    <row r="13250">
      <c r="L13250" s="116"/>
      <c r="M13250" s="116"/>
      <c r="N13250" s="116"/>
      <c r="O13250" s="116"/>
      <c r="T13250" s="103"/>
      <c r="Y13250" s="130" t="s">
        <v>155</v>
      </c>
      <c r="Z13250" s="130" t="s">
        <v>372</v>
      </c>
    </row>
    <row r="13251">
      <c r="L13251" s="116"/>
      <c r="M13251" s="116"/>
      <c r="N13251" s="116"/>
      <c r="O13251" s="116"/>
      <c r="T13251" s="103"/>
      <c r="Y13251" s="130" t="s">
        <v>99</v>
      </c>
      <c r="Z13251" s="130" t="s">
        <v>414</v>
      </c>
    </row>
    <row r="13252">
      <c r="L13252" s="116"/>
      <c r="M13252" s="116"/>
      <c r="N13252" s="116"/>
      <c r="O13252" s="116"/>
      <c r="T13252" s="103"/>
      <c r="Y13252" s="130" t="s">
        <v>255</v>
      </c>
      <c r="Z13252" s="130" t="s">
        <v>425</v>
      </c>
    </row>
    <row r="13253">
      <c r="L13253" s="116"/>
      <c r="M13253" s="116"/>
      <c r="N13253" s="116"/>
      <c r="O13253" s="116"/>
      <c r="T13253" s="103"/>
      <c r="Y13253" s="130" t="s">
        <v>103</v>
      </c>
      <c r="Z13253" s="130" t="s">
        <v>464</v>
      </c>
    </row>
    <row r="13254">
      <c r="L13254" s="116"/>
      <c r="M13254" s="116"/>
      <c r="N13254" s="116"/>
      <c r="O13254" s="116"/>
      <c r="T13254" s="103"/>
      <c r="Y13254" s="130" t="s">
        <v>75</v>
      </c>
      <c r="Z13254" s="130" t="s">
        <v>398</v>
      </c>
    </row>
    <row r="13255">
      <c r="L13255" s="116"/>
      <c r="M13255" s="116"/>
      <c r="N13255" s="116"/>
      <c r="O13255" s="116"/>
      <c r="T13255" s="103"/>
      <c r="Y13255" s="130" t="s">
        <v>131</v>
      </c>
      <c r="Z13255" s="130" t="s">
        <v>432</v>
      </c>
    </row>
    <row r="13256">
      <c r="L13256" s="116"/>
      <c r="M13256" s="116"/>
      <c r="N13256" s="116"/>
      <c r="O13256" s="116"/>
      <c r="T13256" s="103"/>
      <c r="Y13256" s="130" t="s">
        <v>193</v>
      </c>
      <c r="Z13256" s="130" t="s">
        <v>490</v>
      </c>
    </row>
    <row r="13257">
      <c r="L13257" s="116"/>
      <c r="M13257" s="116"/>
      <c r="N13257" s="116"/>
      <c r="O13257" s="116"/>
      <c r="T13257" s="103"/>
      <c r="Y13257" s="130" t="s">
        <v>149</v>
      </c>
      <c r="Z13257" s="130" t="s">
        <v>372</v>
      </c>
    </row>
    <row r="13258">
      <c r="L13258" s="116"/>
      <c r="M13258" s="116"/>
      <c r="N13258" s="116"/>
      <c r="O13258" s="116"/>
      <c r="T13258" s="103"/>
      <c r="Y13258" s="130" t="s">
        <v>129</v>
      </c>
      <c r="Z13258" s="130" t="s">
        <v>372</v>
      </c>
    </row>
    <row r="13259">
      <c r="L13259" s="116"/>
      <c r="M13259" s="116"/>
      <c r="N13259" s="116"/>
      <c r="O13259" s="116"/>
      <c r="T13259" s="103"/>
      <c r="Y13259" s="130" t="s">
        <v>89</v>
      </c>
      <c r="Z13259" s="130" t="s">
        <v>417</v>
      </c>
    </row>
    <row r="13260">
      <c r="L13260" s="116"/>
      <c r="M13260" s="116"/>
      <c r="N13260" s="116"/>
      <c r="O13260" s="116"/>
      <c r="T13260" s="103"/>
      <c r="Y13260" s="130" t="s">
        <v>205</v>
      </c>
      <c r="Z13260" s="130" t="s">
        <v>372</v>
      </c>
    </row>
    <row r="13261">
      <c r="L13261" s="116"/>
      <c r="M13261" s="116"/>
      <c r="N13261" s="116"/>
      <c r="O13261" s="116"/>
      <c r="T13261" s="103"/>
      <c r="Y13261" s="130" t="s">
        <v>60</v>
      </c>
      <c r="Z13261" s="130" t="s">
        <v>417</v>
      </c>
    </row>
    <row r="13262">
      <c r="L13262" s="116"/>
      <c r="M13262" s="116"/>
      <c r="N13262" s="116"/>
      <c r="O13262" s="116"/>
      <c r="T13262" s="103"/>
      <c r="Y13262" s="130" t="s">
        <v>135</v>
      </c>
      <c r="Z13262" s="130" t="s">
        <v>459</v>
      </c>
    </row>
    <row r="13263">
      <c r="L13263" s="116"/>
      <c r="M13263" s="116"/>
      <c r="N13263" s="116"/>
      <c r="O13263" s="116"/>
      <c r="T13263" s="103"/>
      <c r="Y13263" s="130" t="s">
        <v>171</v>
      </c>
      <c r="Z13263" s="130" t="s">
        <v>372</v>
      </c>
    </row>
    <row r="13264">
      <c r="L13264" s="116"/>
      <c r="M13264" s="116"/>
      <c r="N13264" s="116"/>
      <c r="O13264" s="116"/>
      <c r="T13264" s="103"/>
      <c r="Y13264" s="130" t="s">
        <v>207</v>
      </c>
      <c r="Z13264" s="130" t="s">
        <v>372</v>
      </c>
    </row>
    <row r="13265">
      <c r="L13265" s="116"/>
      <c r="M13265" s="116"/>
      <c r="N13265" s="116"/>
      <c r="O13265" s="116"/>
      <c r="T13265" s="103"/>
      <c r="Y13265" s="130" t="s">
        <v>95</v>
      </c>
      <c r="Z13265" s="130" t="s">
        <v>483</v>
      </c>
    </row>
    <row r="13266">
      <c r="L13266" s="116"/>
      <c r="M13266" s="116"/>
      <c r="N13266" s="116"/>
      <c r="O13266" s="116"/>
      <c r="T13266" s="103"/>
      <c r="Y13266" s="130" t="s">
        <v>117</v>
      </c>
      <c r="Z13266" s="130" t="s">
        <v>480</v>
      </c>
    </row>
    <row r="13267">
      <c r="L13267" s="116"/>
      <c r="M13267" s="116"/>
      <c r="N13267" s="116"/>
      <c r="O13267" s="116"/>
      <c r="T13267" s="103"/>
      <c r="Y13267" s="130" t="s">
        <v>189</v>
      </c>
      <c r="Z13267" s="130" t="s">
        <v>490</v>
      </c>
    </row>
    <row r="13268">
      <c r="L13268" s="116"/>
      <c r="M13268" s="116"/>
      <c r="N13268" s="116"/>
      <c r="O13268" s="116"/>
      <c r="T13268" s="103"/>
      <c r="Y13268" s="130" t="s">
        <v>173</v>
      </c>
      <c r="Z13268" s="130" t="s">
        <v>372</v>
      </c>
    </row>
    <row r="13269">
      <c r="L13269" s="116"/>
      <c r="M13269" s="116"/>
      <c r="N13269" s="116"/>
      <c r="O13269" s="116"/>
      <c r="T13269" s="103"/>
      <c r="Y13269" s="130" t="s">
        <v>211</v>
      </c>
      <c r="Z13269" s="130" t="s">
        <v>492</v>
      </c>
    </row>
    <row r="13270">
      <c r="L13270" s="116"/>
      <c r="M13270" s="116"/>
      <c r="N13270" s="116"/>
      <c r="O13270" s="116"/>
      <c r="T13270" s="103"/>
      <c r="Y13270" s="130" t="s">
        <v>109</v>
      </c>
      <c r="Z13270" s="130" t="s">
        <v>490</v>
      </c>
    </row>
    <row r="13271">
      <c r="L13271" s="116"/>
      <c r="M13271" s="116"/>
      <c r="N13271" s="116"/>
      <c r="O13271" s="116"/>
      <c r="T13271" s="103"/>
      <c r="Y13271" s="130" t="s">
        <v>77</v>
      </c>
      <c r="Z13271" s="130" t="s">
        <v>427</v>
      </c>
    </row>
    <row r="13272">
      <c r="L13272" s="116"/>
      <c r="M13272" s="116"/>
      <c r="N13272" s="116"/>
      <c r="O13272" s="116"/>
      <c r="T13272" s="103"/>
      <c r="Y13272" s="130" t="s">
        <v>629</v>
      </c>
      <c r="Z13272" s="130" t="s">
        <v>455</v>
      </c>
    </row>
    <row r="13273">
      <c r="L13273" s="116"/>
      <c r="M13273" s="116"/>
      <c r="N13273" s="116"/>
      <c r="O13273" s="116"/>
      <c r="T13273" s="103"/>
      <c r="Y13273" s="130" t="s">
        <v>163</v>
      </c>
      <c r="Z13273" s="130" t="s">
        <v>372</v>
      </c>
    </row>
    <row r="13274">
      <c r="L13274" s="116"/>
      <c r="M13274" s="116"/>
      <c r="N13274" s="116"/>
      <c r="O13274" s="116"/>
      <c r="T13274" s="103"/>
      <c r="Y13274" s="130" t="s">
        <v>111</v>
      </c>
      <c r="Z13274" s="130" t="s">
        <v>372</v>
      </c>
    </row>
    <row r="13275">
      <c r="L13275" s="116"/>
      <c r="M13275" s="116"/>
      <c r="N13275" s="116"/>
      <c r="O13275" s="116"/>
      <c r="T13275" s="103"/>
      <c r="Y13275" s="130" t="s">
        <v>127</v>
      </c>
      <c r="Z13275" s="130" t="s">
        <v>372</v>
      </c>
    </row>
    <row r="13276">
      <c r="L13276" s="116"/>
      <c r="M13276" s="116"/>
      <c r="N13276" s="116"/>
      <c r="O13276" s="116"/>
      <c r="T13276" s="103"/>
      <c r="Y13276" s="130" t="s">
        <v>191</v>
      </c>
      <c r="Z13276" s="130" t="s">
        <v>384</v>
      </c>
    </row>
    <row r="13277">
      <c r="L13277" s="116"/>
      <c r="M13277" s="116"/>
      <c r="N13277" s="116"/>
      <c r="O13277" s="116"/>
      <c r="T13277" s="103"/>
      <c r="Y13277" s="130" t="s">
        <v>215</v>
      </c>
      <c r="Z13277" s="130" t="s">
        <v>492</v>
      </c>
    </row>
    <row r="13278">
      <c r="L13278" s="116"/>
      <c r="M13278" s="116"/>
      <c r="N13278" s="116"/>
      <c r="O13278" s="116"/>
      <c r="T13278" s="103"/>
      <c r="Y13278" s="130" t="s">
        <v>161</v>
      </c>
      <c r="Z13278" s="130" t="s">
        <v>389</v>
      </c>
    </row>
    <row r="13279">
      <c r="L13279" s="116"/>
      <c r="M13279" s="116"/>
      <c r="N13279" s="116"/>
      <c r="O13279" s="116"/>
      <c r="T13279" s="103"/>
      <c r="Y13279" s="130" t="s">
        <v>167</v>
      </c>
      <c r="Z13279" s="130" t="s">
        <v>372</v>
      </c>
    </row>
    <row r="13280">
      <c r="L13280" s="116"/>
      <c r="M13280" s="116"/>
      <c r="N13280" s="116"/>
      <c r="O13280" s="116"/>
      <c r="T13280" s="103"/>
      <c r="Y13280" s="130" t="s">
        <v>221</v>
      </c>
      <c r="Z13280" s="130" t="s">
        <v>490</v>
      </c>
    </row>
    <row r="13281">
      <c r="L13281" s="116"/>
      <c r="M13281" s="116"/>
      <c r="N13281" s="116"/>
      <c r="O13281" s="116"/>
      <c r="T13281" s="103"/>
      <c r="Y13281" s="130" t="s">
        <v>87</v>
      </c>
      <c r="Z13281" s="130" t="s">
        <v>439</v>
      </c>
    </row>
    <row r="13282">
      <c r="L13282" s="116"/>
      <c r="M13282" s="116"/>
      <c r="N13282" s="116"/>
      <c r="O13282" s="116"/>
      <c r="T13282" s="103"/>
      <c r="Y13282" s="130" t="s">
        <v>157</v>
      </c>
      <c r="Z13282" s="130" t="s">
        <v>372</v>
      </c>
    </row>
    <row r="13283">
      <c r="L13283" s="116"/>
      <c r="M13283" s="116"/>
      <c r="N13283" s="116"/>
      <c r="O13283" s="116"/>
      <c r="T13283" s="103"/>
      <c r="Y13283" s="130" t="s">
        <v>125</v>
      </c>
      <c r="Z13283" s="130" t="s">
        <v>367</v>
      </c>
    </row>
    <row r="13284">
      <c r="L13284" s="116"/>
      <c r="M13284" s="116"/>
      <c r="N13284" s="116"/>
      <c r="O13284" s="116"/>
      <c r="T13284" s="103"/>
      <c r="Y13284" s="130" t="s">
        <v>71</v>
      </c>
      <c r="Z13284" s="130" t="s">
        <v>415</v>
      </c>
    </row>
    <row r="13285">
      <c r="L13285" s="116"/>
      <c r="M13285" s="116"/>
      <c r="N13285" s="116"/>
      <c r="O13285" s="116"/>
      <c r="T13285" s="103"/>
      <c r="Y13285" s="130" t="s">
        <v>175</v>
      </c>
      <c r="Z13285" s="130" t="s">
        <v>498</v>
      </c>
    </row>
    <row r="13286">
      <c r="L13286" s="116"/>
      <c r="M13286" s="116"/>
      <c r="N13286" s="116"/>
      <c r="O13286" s="116"/>
      <c r="T13286" s="103"/>
      <c r="Y13286" s="130" t="s">
        <v>83</v>
      </c>
      <c r="Z13286" s="130" t="s">
        <v>427</v>
      </c>
    </row>
    <row r="13287">
      <c r="L13287" s="116"/>
      <c r="M13287" s="116"/>
      <c r="N13287" s="116"/>
      <c r="O13287" s="116"/>
      <c r="T13287" s="103"/>
      <c r="Y13287" s="130" t="s">
        <v>227</v>
      </c>
      <c r="Z13287" s="130" t="s">
        <v>490</v>
      </c>
    </row>
    <row r="13288">
      <c r="L13288" s="116"/>
      <c r="M13288" s="116"/>
      <c r="N13288" s="116"/>
      <c r="O13288" s="116"/>
      <c r="T13288" s="103"/>
      <c r="Y13288" s="130" t="s">
        <v>233</v>
      </c>
      <c r="Z13288" s="130" t="s">
        <v>490</v>
      </c>
    </row>
    <row r="13289">
      <c r="L13289" s="116"/>
      <c r="M13289" s="116"/>
      <c r="N13289" s="116"/>
      <c r="O13289" s="116"/>
      <c r="T13289" s="103"/>
      <c r="Y13289" s="130" t="s">
        <v>121</v>
      </c>
      <c r="Z13289" s="130" t="s">
        <v>367</v>
      </c>
    </row>
    <row r="13290">
      <c r="L13290" s="116"/>
      <c r="M13290" s="116"/>
      <c r="N13290" s="116"/>
      <c r="O13290" s="116"/>
      <c r="T13290" s="103"/>
      <c r="Y13290" s="130" t="s">
        <v>65</v>
      </c>
      <c r="Z13290" s="130" t="s">
        <v>417</v>
      </c>
    </row>
    <row r="13291">
      <c r="L13291" s="116"/>
      <c r="M13291" s="116"/>
      <c r="N13291" s="116"/>
      <c r="O13291" s="116"/>
      <c r="T13291" s="103"/>
      <c r="Y13291" s="130" t="s">
        <v>79</v>
      </c>
      <c r="Z13291" s="130" t="s">
        <v>483</v>
      </c>
    </row>
    <row r="13292">
      <c r="L13292" s="116"/>
      <c r="M13292" s="116"/>
      <c r="N13292" s="116"/>
      <c r="O13292" s="116"/>
      <c r="T13292" s="103"/>
      <c r="Y13292" s="130" t="s">
        <v>611</v>
      </c>
      <c r="Z13292" s="130" t="s">
        <v>404</v>
      </c>
    </row>
    <row r="13293">
      <c r="L13293" s="116"/>
      <c r="M13293" s="116"/>
      <c r="N13293" s="116"/>
      <c r="O13293" s="116"/>
      <c r="T13293" s="103"/>
      <c r="Y13293" s="130" t="s">
        <v>241</v>
      </c>
      <c r="Z13293" s="130" t="s">
        <v>490</v>
      </c>
    </row>
    <row r="13294">
      <c r="L13294" s="116"/>
      <c r="M13294" s="116"/>
      <c r="N13294" s="116"/>
      <c r="O13294" s="116"/>
      <c r="T13294" s="103"/>
      <c r="Y13294" s="130" t="s">
        <v>69</v>
      </c>
      <c r="Z13294" s="130" t="s">
        <v>468</v>
      </c>
    </row>
    <row r="13295">
      <c r="L13295" s="116"/>
      <c r="M13295" s="116"/>
      <c r="N13295" s="116"/>
      <c r="O13295" s="116"/>
      <c r="T13295" s="103"/>
      <c r="Y13295" s="130" t="s">
        <v>243</v>
      </c>
      <c r="Z13295" s="130" t="s">
        <v>486</v>
      </c>
    </row>
    <row r="13296">
      <c r="L13296" s="116"/>
      <c r="M13296" s="116"/>
      <c r="N13296" s="116"/>
      <c r="O13296" s="116"/>
      <c r="T13296" s="103"/>
      <c r="Y13296" s="130" t="s">
        <v>101</v>
      </c>
      <c r="Z13296" s="130" t="s">
        <v>374</v>
      </c>
    </row>
    <row r="13297">
      <c r="L13297" s="116"/>
      <c r="M13297" s="116"/>
      <c r="N13297" s="116"/>
      <c r="O13297" s="116"/>
      <c r="T13297" s="103"/>
      <c r="Y13297" s="130" t="s">
        <v>133</v>
      </c>
      <c r="Z13297" s="130" t="s">
        <v>392</v>
      </c>
    </row>
    <row r="13298">
      <c r="L13298" s="116"/>
      <c r="M13298" s="116"/>
      <c r="N13298" s="116"/>
      <c r="O13298" s="116"/>
      <c r="T13298" s="103"/>
      <c r="Y13298" s="130" t="s">
        <v>137</v>
      </c>
      <c r="Z13298" s="130" t="s">
        <v>392</v>
      </c>
    </row>
    <row r="13299">
      <c r="L13299" s="116"/>
      <c r="M13299" s="116"/>
      <c r="N13299" s="116"/>
      <c r="O13299" s="116"/>
      <c r="T13299" s="103"/>
      <c r="Y13299" s="130" t="s">
        <v>139</v>
      </c>
      <c r="Z13299" s="130" t="s">
        <v>427</v>
      </c>
    </row>
    <row r="13300">
      <c r="L13300" s="116"/>
      <c r="M13300" s="116"/>
      <c r="N13300" s="116"/>
      <c r="O13300" s="116"/>
      <c r="T13300" s="103"/>
      <c r="Y13300" s="130" t="s">
        <v>81</v>
      </c>
      <c r="Z13300" s="130" t="s">
        <v>413</v>
      </c>
    </row>
    <row r="13301">
      <c r="L13301" s="116"/>
      <c r="M13301" s="116"/>
      <c r="N13301" s="116"/>
      <c r="O13301" s="116"/>
      <c r="T13301" s="103"/>
      <c r="Y13301" s="130" t="s">
        <v>97</v>
      </c>
      <c r="Z13301" s="130" t="s">
        <v>471</v>
      </c>
    </row>
    <row r="13302">
      <c r="L13302" s="116"/>
      <c r="M13302" s="116"/>
      <c r="N13302" s="116"/>
      <c r="O13302" s="116"/>
      <c r="T13302" s="103"/>
      <c r="Y13302" s="130" t="s">
        <v>123</v>
      </c>
      <c r="Z13302" s="130" t="s">
        <v>480</v>
      </c>
    </row>
    <row r="13303">
      <c r="L13303" s="116"/>
      <c r="M13303" s="116"/>
      <c r="N13303" s="116"/>
      <c r="O13303" s="116"/>
      <c r="T13303" s="103"/>
      <c r="Y13303" s="130" t="s">
        <v>115</v>
      </c>
      <c r="Z13303" s="130" t="s">
        <v>379</v>
      </c>
    </row>
    <row r="13304">
      <c r="L13304" s="116"/>
      <c r="M13304" s="116"/>
      <c r="N13304" s="116"/>
      <c r="O13304" s="116"/>
      <c r="T13304" s="103"/>
      <c r="Y13304" s="130" t="s">
        <v>91</v>
      </c>
      <c r="Z13304" s="130" t="s">
        <v>483</v>
      </c>
    </row>
    <row r="13305">
      <c r="L13305" s="116"/>
      <c r="M13305" s="116"/>
      <c r="N13305" s="116"/>
      <c r="O13305" s="116"/>
      <c r="T13305" s="103"/>
      <c r="Y13305" s="130" t="s">
        <v>249</v>
      </c>
      <c r="Z13305" s="130" t="s">
        <v>447</v>
      </c>
    </row>
    <row r="13306">
      <c r="L13306" s="116"/>
      <c r="M13306" s="116"/>
      <c r="N13306" s="116"/>
      <c r="O13306" s="116"/>
      <c r="T13306" s="103"/>
      <c r="Y13306" s="130" t="s">
        <v>155</v>
      </c>
      <c r="Z13306" s="130" t="s">
        <v>372</v>
      </c>
    </row>
    <row r="13307">
      <c r="L13307" s="116"/>
      <c r="M13307" s="116"/>
      <c r="N13307" s="116"/>
      <c r="O13307" s="116"/>
      <c r="T13307" s="103"/>
      <c r="Y13307" s="130" t="s">
        <v>99</v>
      </c>
      <c r="Z13307" s="130" t="s">
        <v>414</v>
      </c>
    </row>
    <row r="13308">
      <c r="L13308" s="116"/>
      <c r="M13308" s="116"/>
      <c r="N13308" s="116"/>
      <c r="O13308" s="116"/>
      <c r="T13308" s="103"/>
      <c r="Y13308" s="130" t="s">
        <v>255</v>
      </c>
      <c r="Z13308" s="130" t="s">
        <v>425</v>
      </c>
    </row>
    <row r="13309">
      <c r="L13309" s="116"/>
      <c r="M13309" s="116"/>
      <c r="N13309" s="116"/>
      <c r="O13309" s="116"/>
      <c r="T13309" s="103"/>
      <c r="Y13309" s="130" t="s">
        <v>103</v>
      </c>
      <c r="Z13309" s="130" t="s">
        <v>464</v>
      </c>
    </row>
    <row r="13310">
      <c r="L13310" s="116"/>
      <c r="M13310" s="116"/>
      <c r="N13310" s="116"/>
      <c r="O13310" s="116"/>
      <c r="T13310" s="103"/>
      <c r="Y13310" s="130" t="s">
        <v>75</v>
      </c>
      <c r="Z13310" s="130" t="s">
        <v>398</v>
      </c>
    </row>
    <row r="13311">
      <c r="L13311" s="116"/>
      <c r="M13311" s="116"/>
      <c r="N13311" s="116"/>
      <c r="O13311" s="116"/>
      <c r="T13311" s="103"/>
      <c r="Y13311" s="130" t="s">
        <v>131</v>
      </c>
      <c r="Z13311" s="130" t="s">
        <v>432</v>
      </c>
    </row>
    <row r="13312">
      <c r="L13312" s="116"/>
      <c r="M13312" s="116"/>
      <c r="N13312" s="116"/>
      <c r="O13312" s="116"/>
      <c r="T13312" s="103"/>
      <c r="Y13312" s="130" t="s">
        <v>631</v>
      </c>
      <c r="Z13312" s="130" t="s">
        <v>490</v>
      </c>
    </row>
    <row r="13313">
      <c r="L13313" s="116"/>
      <c r="M13313" s="116"/>
      <c r="N13313" s="116"/>
      <c r="O13313" s="116"/>
      <c r="T13313" s="103"/>
      <c r="Y13313" s="130" t="s">
        <v>149</v>
      </c>
      <c r="Z13313" s="130" t="s">
        <v>372</v>
      </c>
    </row>
    <row r="13314">
      <c r="L13314" s="116"/>
      <c r="M13314" s="116"/>
      <c r="N13314" s="116"/>
      <c r="O13314" s="116"/>
      <c r="T13314" s="103"/>
      <c r="Y13314" s="130" t="s">
        <v>129</v>
      </c>
      <c r="Z13314" s="130" t="s">
        <v>372</v>
      </c>
    </row>
    <row r="13315">
      <c r="L13315" s="116"/>
      <c r="M13315" s="116"/>
      <c r="N13315" s="116"/>
      <c r="O13315" s="116"/>
      <c r="T13315" s="103"/>
      <c r="Y13315" s="130" t="s">
        <v>89</v>
      </c>
      <c r="Z13315" s="130" t="s">
        <v>417</v>
      </c>
    </row>
    <row r="13316">
      <c r="L13316" s="116"/>
      <c r="M13316" s="116"/>
      <c r="N13316" s="116"/>
      <c r="O13316" s="116"/>
      <c r="T13316" s="103"/>
      <c r="Y13316" s="130" t="s">
        <v>205</v>
      </c>
      <c r="Z13316" s="130" t="s">
        <v>372</v>
      </c>
    </row>
    <row r="13317">
      <c r="L13317" s="116"/>
      <c r="M13317" s="116"/>
      <c r="N13317" s="116"/>
      <c r="O13317" s="116"/>
      <c r="T13317" s="103"/>
      <c r="Y13317" s="130" t="s">
        <v>60</v>
      </c>
      <c r="Z13317" s="130" t="s">
        <v>417</v>
      </c>
    </row>
    <row r="13318">
      <c r="L13318" s="116"/>
      <c r="M13318" s="116"/>
      <c r="N13318" s="116"/>
      <c r="O13318" s="116"/>
      <c r="T13318" s="103"/>
      <c r="Y13318" s="130" t="s">
        <v>135</v>
      </c>
      <c r="Z13318" s="130" t="s">
        <v>459</v>
      </c>
    </row>
    <row r="13319">
      <c r="L13319" s="116"/>
      <c r="M13319" s="116"/>
      <c r="N13319" s="116"/>
      <c r="O13319" s="116"/>
      <c r="T13319" s="103"/>
      <c r="Y13319" s="130" t="s">
        <v>171</v>
      </c>
      <c r="Z13319" s="130" t="s">
        <v>372</v>
      </c>
    </row>
    <row r="13320">
      <c r="L13320" s="116"/>
      <c r="M13320" s="116"/>
      <c r="N13320" s="116"/>
      <c r="O13320" s="116"/>
      <c r="T13320" s="103"/>
      <c r="Y13320" s="130" t="s">
        <v>207</v>
      </c>
      <c r="Z13320" s="130" t="s">
        <v>372</v>
      </c>
    </row>
    <row r="13321">
      <c r="L13321" s="116"/>
      <c r="M13321" s="116"/>
      <c r="N13321" s="116"/>
      <c r="O13321" s="116"/>
      <c r="T13321" s="103"/>
      <c r="Y13321" s="130" t="s">
        <v>95</v>
      </c>
      <c r="Z13321" s="130" t="s">
        <v>483</v>
      </c>
    </row>
    <row r="13322">
      <c r="L13322" s="116"/>
      <c r="M13322" s="116"/>
      <c r="N13322" s="116"/>
      <c r="O13322" s="116"/>
      <c r="T13322" s="103"/>
      <c r="Y13322" s="130" t="s">
        <v>117</v>
      </c>
      <c r="Z13322" s="130" t="s">
        <v>480</v>
      </c>
    </row>
    <row r="13323">
      <c r="L13323" s="116"/>
      <c r="M13323" s="116"/>
      <c r="N13323" s="116"/>
      <c r="O13323" s="116"/>
      <c r="T13323" s="103"/>
      <c r="Y13323" s="130" t="s">
        <v>189</v>
      </c>
      <c r="Z13323" s="130" t="s">
        <v>490</v>
      </c>
    </row>
    <row r="13324">
      <c r="L13324" s="116"/>
      <c r="M13324" s="116"/>
      <c r="N13324" s="116"/>
      <c r="O13324" s="116"/>
      <c r="T13324" s="103"/>
      <c r="Y13324" s="130" t="s">
        <v>183</v>
      </c>
      <c r="Z13324" s="130" t="s">
        <v>490</v>
      </c>
    </row>
    <row r="13325">
      <c r="L13325" s="116"/>
      <c r="M13325" s="116"/>
      <c r="N13325" s="116"/>
      <c r="O13325" s="116"/>
      <c r="T13325" s="103"/>
      <c r="Y13325" s="130" t="s">
        <v>173</v>
      </c>
      <c r="Z13325" s="130" t="s">
        <v>372</v>
      </c>
    </row>
    <row r="13326">
      <c r="L13326" s="116"/>
      <c r="M13326" s="116"/>
      <c r="N13326" s="116"/>
      <c r="O13326" s="116"/>
      <c r="T13326" s="103"/>
      <c r="Y13326" s="130" t="s">
        <v>211</v>
      </c>
      <c r="Z13326" s="130" t="s">
        <v>492</v>
      </c>
    </row>
    <row r="13327">
      <c r="L13327" s="116"/>
      <c r="M13327" s="116"/>
      <c r="N13327" s="116"/>
      <c r="O13327" s="116"/>
      <c r="T13327" s="103"/>
      <c r="Y13327" s="130" t="s">
        <v>109</v>
      </c>
      <c r="Z13327" s="130" t="s">
        <v>490</v>
      </c>
    </row>
    <row r="13328">
      <c r="L13328" s="116"/>
      <c r="M13328" s="116"/>
      <c r="N13328" s="116"/>
      <c r="O13328" s="116"/>
      <c r="T13328" s="103"/>
      <c r="Y13328" s="130" t="s">
        <v>77</v>
      </c>
      <c r="Z13328" s="130" t="s">
        <v>427</v>
      </c>
    </row>
    <row r="13329">
      <c r="L13329" s="116"/>
      <c r="M13329" s="116"/>
      <c r="N13329" s="116"/>
      <c r="O13329" s="116"/>
      <c r="T13329" s="103"/>
      <c r="Y13329" s="130" t="s">
        <v>629</v>
      </c>
      <c r="Z13329" s="130" t="s">
        <v>455</v>
      </c>
    </row>
    <row r="13330">
      <c r="L13330" s="116"/>
      <c r="M13330" s="116"/>
      <c r="N13330" s="116"/>
      <c r="O13330" s="116"/>
      <c r="T13330" s="103"/>
      <c r="Y13330" s="130" t="s">
        <v>163</v>
      </c>
      <c r="Z13330" s="130" t="s">
        <v>372</v>
      </c>
    </row>
    <row r="13331">
      <c r="L13331" s="116"/>
      <c r="M13331" s="116"/>
      <c r="N13331" s="116"/>
      <c r="O13331" s="116"/>
      <c r="T13331" s="103"/>
      <c r="Y13331" s="130" t="s">
        <v>111</v>
      </c>
      <c r="Z13331" s="130" t="s">
        <v>372</v>
      </c>
    </row>
    <row r="13332">
      <c r="L13332" s="116"/>
      <c r="M13332" s="116"/>
      <c r="N13332" s="116"/>
      <c r="O13332" s="116"/>
      <c r="T13332" s="103"/>
      <c r="Y13332" s="130" t="s">
        <v>127</v>
      </c>
      <c r="Z13332" s="130" t="s">
        <v>372</v>
      </c>
    </row>
    <row r="13333">
      <c r="L13333" s="116"/>
      <c r="M13333" s="116"/>
      <c r="N13333" s="116"/>
      <c r="O13333" s="116"/>
      <c r="T13333" s="103"/>
      <c r="Y13333" s="130" t="s">
        <v>191</v>
      </c>
      <c r="Z13333" s="130" t="s">
        <v>384</v>
      </c>
    </row>
    <row r="13334">
      <c r="L13334" s="116"/>
      <c r="M13334" s="116"/>
      <c r="N13334" s="116"/>
      <c r="O13334" s="116"/>
      <c r="T13334" s="103"/>
      <c r="Y13334" s="130" t="s">
        <v>215</v>
      </c>
      <c r="Z13334" s="130" t="s">
        <v>492</v>
      </c>
    </row>
    <row r="13335">
      <c r="L13335" s="116"/>
      <c r="M13335" s="116"/>
      <c r="N13335" s="116"/>
      <c r="O13335" s="116"/>
      <c r="T13335" s="103"/>
      <c r="Y13335" s="130" t="s">
        <v>161</v>
      </c>
      <c r="Z13335" s="130" t="s">
        <v>389</v>
      </c>
    </row>
    <row r="13336">
      <c r="L13336" s="116"/>
      <c r="M13336" s="116"/>
      <c r="N13336" s="116"/>
      <c r="O13336" s="116"/>
      <c r="T13336" s="103"/>
      <c r="Y13336" s="130" t="s">
        <v>167</v>
      </c>
      <c r="Z13336" s="130" t="s">
        <v>372</v>
      </c>
    </row>
    <row r="13337">
      <c r="L13337" s="116"/>
      <c r="M13337" s="116"/>
      <c r="N13337" s="116"/>
      <c r="O13337" s="116"/>
      <c r="T13337" s="103"/>
      <c r="Y13337" s="130" t="s">
        <v>221</v>
      </c>
      <c r="Z13337" s="130" t="s">
        <v>490</v>
      </c>
    </row>
    <row r="13338">
      <c r="L13338" s="116"/>
      <c r="M13338" s="116"/>
      <c r="N13338" s="116"/>
      <c r="O13338" s="116"/>
      <c r="T13338" s="103"/>
      <c r="Y13338" s="130" t="s">
        <v>87</v>
      </c>
      <c r="Z13338" s="130" t="s">
        <v>439</v>
      </c>
    </row>
    <row r="13339">
      <c r="L13339" s="116"/>
      <c r="M13339" s="116"/>
      <c r="N13339" s="116"/>
      <c r="O13339" s="116"/>
      <c r="T13339" s="103"/>
      <c r="Y13339" s="130" t="s">
        <v>157</v>
      </c>
      <c r="Z13339" s="130" t="s">
        <v>372</v>
      </c>
    </row>
    <row r="13340">
      <c r="L13340" s="116"/>
      <c r="M13340" s="116"/>
      <c r="N13340" s="116"/>
      <c r="O13340" s="116"/>
      <c r="T13340" s="103"/>
      <c r="Y13340" s="130" t="s">
        <v>125</v>
      </c>
      <c r="Z13340" s="130" t="s">
        <v>367</v>
      </c>
    </row>
    <row r="13341">
      <c r="L13341" s="116"/>
      <c r="M13341" s="116"/>
      <c r="N13341" s="116"/>
      <c r="O13341" s="116"/>
      <c r="T13341" s="103"/>
      <c r="Y13341" s="130" t="s">
        <v>71</v>
      </c>
      <c r="Z13341" s="130" t="s">
        <v>415</v>
      </c>
    </row>
    <row r="13342">
      <c r="L13342" s="116"/>
      <c r="M13342" s="116"/>
      <c r="N13342" s="116"/>
      <c r="O13342" s="116"/>
      <c r="T13342" s="103"/>
      <c r="Y13342" s="130" t="s">
        <v>175</v>
      </c>
      <c r="Z13342" s="130" t="s">
        <v>498</v>
      </c>
    </row>
    <row r="13343">
      <c r="L13343" s="116"/>
      <c r="M13343" s="116"/>
      <c r="N13343" s="116"/>
      <c r="O13343" s="116"/>
      <c r="T13343" s="103"/>
      <c r="Y13343" s="130" t="s">
        <v>83</v>
      </c>
      <c r="Z13343" s="130" t="s">
        <v>427</v>
      </c>
    </row>
    <row r="13344">
      <c r="L13344" s="116"/>
      <c r="M13344" s="116"/>
      <c r="N13344" s="116"/>
      <c r="O13344" s="116"/>
      <c r="T13344" s="103"/>
      <c r="Y13344" s="130" t="s">
        <v>227</v>
      </c>
      <c r="Z13344" s="130" t="s">
        <v>490</v>
      </c>
    </row>
    <row r="13345">
      <c r="L13345" s="116"/>
      <c r="M13345" s="116"/>
      <c r="N13345" s="116"/>
      <c r="O13345" s="116"/>
      <c r="T13345" s="103"/>
      <c r="Y13345" s="130" t="s">
        <v>121</v>
      </c>
      <c r="Z13345" s="130" t="s">
        <v>367</v>
      </c>
    </row>
    <row r="13346">
      <c r="L13346" s="116"/>
      <c r="M13346" s="116"/>
      <c r="N13346" s="116"/>
      <c r="O13346" s="116"/>
      <c r="T13346" s="103"/>
      <c r="Y13346" s="130" t="s">
        <v>65</v>
      </c>
      <c r="Z13346" s="130" t="s">
        <v>417</v>
      </c>
    </row>
    <row r="13347">
      <c r="L13347" s="116"/>
      <c r="M13347" s="116"/>
      <c r="N13347" s="116"/>
      <c r="O13347" s="116"/>
      <c r="T13347" s="103"/>
      <c r="Y13347" s="130" t="s">
        <v>79</v>
      </c>
      <c r="Z13347" s="130" t="s">
        <v>483</v>
      </c>
    </row>
    <row r="13348">
      <c r="L13348" s="116"/>
      <c r="M13348" s="116"/>
      <c r="N13348" s="116"/>
      <c r="O13348" s="116"/>
      <c r="T13348" s="103"/>
      <c r="Y13348" s="130" t="s">
        <v>611</v>
      </c>
      <c r="Z13348" s="130" t="s">
        <v>404</v>
      </c>
    </row>
    <row r="13349">
      <c r="L13349" s="116"/>
      <c r="M13349" s="116"/>
      <c r="N13349" s="116"/>
      <c r="O13349" s="116"/>
      <c r="T13349" s="103"/>
      <c r="Y13349" s="130" t="s">
        <v>69</v>
      </c>
      <c r="Z13349" s="130" t="s">
        <v>468</v>
      </c>
    </row>
    <row r="13350">
      <c r="L13350" s="116"/>
      <c r="M13350" s="116"/>
      <c r="N13350" s="116"/>
      <c r="O13350" s="116"/>
      <c r="T13350" s="103"/>
      <c r="Y13350" s="130" t="s">
        <v>243</v>
      </c>
      <c r="Z13350" s="130" t="s">
        <v>486</v>
      </c>
    </row>
    <row r="13351">
      <c r="L13351" s="116"/>
      <c r="M13351" s="116"/>
      <c r="N13351" s="116"/>
      <c r="O13351" s="116"/>
      <c r="T13351" s="103"/>
      <c r="Y13351" s="130" t="s">
        <v>101</v>
      </c>
      <c r="Z13351" s="130" t="s">
        <v>374</v>
      </c>
    </row>
    <row r="13352">
      <c r="L13352" s="116"/>
      <c r="M13352" s="116"/>
      <c r="N13352" s="116"/>
      <c r="O13352" s="116"/>
      <c r="T13352" s="103"/>
      <c r="Y13352" s="130" t="s">
        <v>133</v>
      </c>
      <c r="Z13352" s="130" t="s">
        <v>392</v>
      </c>
    </row>
    <row r="13353">
      <c r="L13353" s="116"/>
      <c r="M13353" s="116"/>
      <c r="N13353" s="116"/>
      <c r="O13353" s="116"/>
      <c r="T13353" s="103"/>
      <c r="Y13353" s="130" t="s">
        <v>137</v>
      </c>
      <c r="Z13353" s="130" t="s">
        <v>392</v>
      </c>
    </row>
    <row r="13354">
      <c r="L13354" s="116"/>
      <c r="M13354" s="116"/>
      <c r="N13354" s="116"/>
      <c r="O13354" s="116"/>
      <c r="T13354" s="103"/>
      <c r="Y13354" s="130" t="s">
        <v>139</v>
      </c>
      <c r="Z13354" s="130" t="s">
        <v>427</v>
      </c>
    </row>
    <row r="13355">
      <c r="L13355" s="116"/>
      <c r="M13355" s="116"/>
      <c r="N13355" s="116"/>
      <c r="O13355" s="116"/>
      <c r="T13355" s="103"/>
      <c r="Y13355" s="130" t="s">
        <v>81</v>
      </c>
      <c r="Z13355" s="130" t="s">
        <v>413</v>
      </c>
    </row>
    <row r="13356">
      <c r="L13356" s="116"/>
      <c r="M13356" s="116"/>
      <c r="N13356" s="116"/>
      <c r="O13356" s="116"/>
      <c r="T13356" s="103"/>
      <c r="Y13356" s="130" t="s">
        <v>97</v>
      </c>
      <c r="Z13356" s="130" t="s">
        <v>471</v>
      </c>
    </row>
    <row r="13357">
      <c r="L13357" s="116"/>
      <c r="M13357" s="116"/>
      <c r="N13357" s="116"/>
      <c r="O13357" s="116"/>
      <c r="T13357" s="103"/>
      <c r="Y13357" s="130" t="s">
        <v>123</v>
      </c>
      <c r="Z13357" s="130" t="s">
        <v>480</v>
      </c>
    </row>
    <row r="13358">
      <c r="L13358" s="116"/>
      <c r="M13358" s="116"/>
      <c r="N13358" s="116"/>
      <c r="O13358" s="116"/>
      <c r="T13358" s="103"/>
      <c r="Y13358" s="130" t="s">
        <v>115</v>
      </c>
      <c r="Z13358" s="130" t="s">
        <v>379</v>
      </c>
    </row>
    <row r="13359">
      <c r="L13359" s="116"/>
      <c r="M13359" s="116"/>
      <c r="N13359" s="116"/>
      <c r="O13359" s="116"/>
      <c r="T13359" s="103"/>
      <c r="Y13359" s="130" t="s">
        <v>91</v>
      </c>
      <c r="Z13359" s="130" t="s">
        <v>483</v>
      </c>
    </row>
    <row r="13360">
      <c r="L13360" s="116"/>
      <c r="M13360" s="116"/>
      <c r="N13360" s="116"/>
      <c r="O13360" s="116"/>
      <c r="T13360" s="103"/>
      <c r="Y13360" s="130" t="s">
        <v>249</v>
      </c>
      <c r="Z13360" s="130" t="s">
        <v>447</v>
      </c>
    </row>
    <row r="13361">
      <c r="L13361" s="116"/>
      <c r="M13361" s="116"/>
      <c r="N13361" s="116"/>
      <c r="O13361" s="116"/>
      <c r="T13361" s="103"/>
      <c r="Y13361" s="130" t="s">
        <v>155</v>
      </c>
      <c r="Z13361" s="130" t="s">
        <v>372</v>
      </c>
    </row>
    <row r="13362">
      <c r="L13362" s="116"/>
      <c r="M13362" s="116"/>
      <c r="N13362" s="116"/>
      <c r="O13362" s="116"/>
      <c r="T13362" s="103"/>
      <c r="Y13362" s="130" t="s">
        <v>99</v>
      </c>
      <c r="Z13362" s="130" t="s">
        <v>414</v>
      </c>
    </row>
    <row r="13363">
      <c r="L13363" s="116"/>
      <c r="M13363" s="116"/>
      <c r="N13363" s="116"/>
      <c r="O13363" s="116"/>
      <c r="T13363" s="103"/>
      <c r="Y13363" s="130" t="s">
        <v>255</v>
      </c>
      <c r="Z13363" s="130" t="s">
        <v>425</v>
      </c>
    </row>
    <row r="13364">
      <c r="L13364" s="116"/>
      <c r="M13364" s="116"/>
      <c r="N13364" s="116"/>
      <c r="O13364" s="116"/>
      <c r="T13364" s="103"/>
      <c r="Y13364" s="130" t="s">
        <v>103</v>
      </c>
      <c r="Z13364" s="130" t="s">
        <v>464</v>
      </c>
    </row>
    <row r="13365">
      <c r="L13365" s="116"/>
      <c r="M13365" s="116"/>
      <c r="N13365" s="116"/>
      <c r="O13365" s="116"/>
      <c r="T13365" s="103"/>
      <c r="Y13365" s="130" t="s">
        <v>75</v>
      </c>
      <c r="Z13365" s="130" t="s">
        <v>398</v>
      </c>
    </row>
    <row r="13366">
      <c r="L13366" s="116"/>
      <c r="M13366" s="116"/>
      <c r="N13366" s="116"/>
      <c r="O13366" s="116"/>
      <c r="T13366" s="103"/>
      <c r="Y13366" s="130" t="s">
        <v>131</v>
      </c>
      <c r="Z13366" s="130" t="s">
        <v>432</v>
      </c>
    </row>
    <row r="13367">
      <c r="L13367" s="116"/>
      <c r="M13367" s="116"/>
      <c r="N13367" s="116"/>
      <c r="O13367" s="116"/>
      <c r="T13367" s="103"/>
      <c r="Y13367" s="130" t="s">
        <v>193</v>
      </c>
      <c r="Z13367" s="130" t="s">
        <v>490</v>
      </c>
    </row>
    <row r="13368">
      <c r="L13368" s="116"/>
      <c r="M13368" s="116"/>
      <c r="N13368" s="116"/>
      <c r="O13368" s="116"/>
      <c r="T13368" s="103"/>
      <c r="Y13368" s="130" t="s">
        <v>631</v>
      </c>
      <c r="Z13368" s="130" t="s">
        <v>490</v>
      </c>
    </row>
    <row r="13369">
      <c r="L13369" s="116"/>
      <c r="M13369" s="116"/>
      <c r="N13369" s="116"/>
      <c r="O13369" s="116"/>
      <c r="T13369" s="103"/>
      <c r="Y13369" s="130" t="s">
        <v>197</v>
      </c>
      <c r="Z13369" s="130" t="s">
        <v>490</v>
      </c>
    </row>
    <row r="13370">
      <c r="L13370" s="116"/>
      <c r="M13370" s="116"/>
      <c r="N13370" s="116"/>
      <c r="O13370" s="116"/>
      <c r="T13370" s="103"/>
      <c r="Y13370" s="130" t="s">
        <v>149</v>
      </c>
      <c r="Z13370" s="130" t="s">
        <v>372</v>
      </c>
    </row>
    <row r="13371">
      <c r="L13371" s="116"/>
      <c r="M13371" s="116"/>
      <c r="N13371" s="116"/>
      <c r="O13371" s="116"/>
      <c r="T13371" s="103"/>
      <c r="Y13371" s="130" t="s">
        <v>129</v>
      </c>
      <c r="Z13371" s="130" t="s">
        <v>372</v>
      </c>
    </row>
    <row r="13372">
      <c r="L13372" s="116"/>
      <c r="M13372" s="116"/>
      <c r="N13372" s="116"/>
      <c r="O13372" s="116"/>
      <c r="T13372" s="103"/>
      <c r="Y13372" s="130" t="s">
        <v>89</v>
      </c>
      <c r="Z13372" s="130" t="s">
        <v>417</v>
      </c>
    </row>
    <row r="13373">
      <c r="L13373" s="116"/>
      <c r="M13373" s="116"/>
      <c r="N13373" s="116"/>
      <c r="O13373" s="116"/>
      <c r="T13373" s="103"/>
      <c r="Y13373" s="130" t="s">
        <v>205</v>
      </c>
      <c r="Z13373" s="130" t="s">
        <v>372</v>
      </c>
    </row>
    <row r="13374">
      <c r="L13374" s="116"/>
      <c r="M13374" s="116"/>
      <c r="N13374" s="116"/>
      <c r="O13374" s="116"/>
      <c r="T13374" s="103"/>
      <c r="Y13374" s="130" t="s">
        <v>60</v>
      </c>
      <c r="Z13374" s="130" t="s">
        <v>417</v>
      </c>
    </row>
    <row r="13375">
      <c r="L13375" s="116"/>
      <c r="M13375" s="116"/>
      <c r="N13375" s="116"/>
      <c r="O13375" s="116"/>
      <c r="T13375" s="103"/>
      <c r="Y13375" s="130" t="s">
        <v>135</v>
      </c>
      <c r="Z13375" s="130" t="s">
        <v>459</v>
      </c>
    </row>
    <row r="13376">
      <c r="L13376" s="116"/>
      <c r="M13376" s="116"/>
      <c r="N13376" s="116"/>
      <c r="O13376" s="116"/>
      <c r="T13376" s="103"/>
      <c r="Y13376" s="130" t="s">
        <v>171</v>
      </c>
      <c r="Z13376" s="130" t="s">
        <v>372</v>
      </c>
    </row>
    <row r="13377">
      <c r="L13377" s="116"/>
      <c r="M13377" s="116"/>
      <c r="N13377" s="116"/>
      <c r="O13377" s="116"/>
      <c r="T13377" s="103"/>
      <c r="Y13377" s="130" t="s">
        <v>207</v>
      </c>
      <c r="Z13377" s="130" t="s">
        <v>372</v>
      </c>
    </row>
    <row r="13378">
      <c r="L13378" s="116"/>
      <c r="M13378" s="116"/>
      <c r="N13378" s="116"/>
      <c r="O13378" s="116"/>
      <c r="T13378" s="103"/>
      <c r="Y13378" s="130" t="s">
        <v>95</v>
      </c>
      <c r="Z13378" s="130" t="s">
        <v>483</v>
      </c>
    </row>
    <row r="13379">
      <c r="L13379" s="116"/>
      <c r="M13379" s="116"/>
      <c r="N13379" s="116"/>
      <c r="O13379" s="116"/>
      <c r="T13379" s="103"/>
      <c r="Y13379" s="130" t="s">
        <v>117</v>
      </c>
      <c r="Z13379" s="130" t="s">
        <v>480</v>
      </c>
    </row>
    <row r="13380">
      <c r="L13380" s="116"/>
      <c r="M13380" s="116"/>
      <c r="N13380" s="116"/>
      <c r="O13380" s="116"/>
      <c r="T13380" s="103"/>
      <c r="Y13380" s="130" t="s">
        <v>189</v>
      </c>
      <c r="Z13380" s="130" t="s">
        <v>490</v>
      </c>
    </row>
    <row r="13381">
      <c r="L13381" s="116"/>
      <c r="M13381" s="116"/>
      <c r="N13381" s="116"/>
      <c r="O13381" s="116"/>
      <c r="T13381" s="103"/>
      <c r="Y13381" s="130" t="s">
        <v>183</v>
      </c>
      <c r="Z13381" s="130" t="s">
        <v>490</v>
      </c>
    </row>
    <row r="13382">
      <c r="L13382" s="116"/>
      <c r="M13382" s="116"/>
      <c r="N13382" s="116"/>
      <c r="O13382" s="116"/>
      <c r="T13382" s="103"/>
      <c r="Y13382" s="130" t="s">
        <v>173</v>
      </c>
      <c r="Z13382" s="130" t="s">
        <v>372</v>
      </c>
    </row>
    <row r="13383">
      <c r="L13383" s="116"/>
      <c r="M13383" s="116"/>
      <c r="N13383" s="116"/>
      <c r="O13383" s="116"/>
      <c r="T13383" s="103"/>
      <c r="Y13383" s="130" t="s">
        <v>211</v>
      </c>
      <c r="Z13383" s="130" t="s">
        <v>492</v>
      </c>
    </row>
    <row r="13384">
      <c r="L13384" s="116"/>
      <c r="M13384" s="116"/>
      <c r="N13384" s="116"/>
      <c r="O13384" s="116"/>
      <c r="T13384" s="103"/>
      <c r="Y13384" s="130" t="s">
        <v>109</v>
      </c>
      <c r="Z13384" s="130" t="s">
        <v>490</v>
      </c>
    </row>
    <row r="13385">
      <c r="L13385" s="116"/>
      <c r="M13385" s="116"/>
      <c r="N13385" s="116"/>
      <c r="O13385" s="116"/>
      <c r="T13385" s="103"/>
      <c r="Y13385" s="130" t="s">
        <v>77</v>
      </c>
      <c r="Z13385" s="130" t="s">
        <v>427</v>
      </c>
    </row>
    <row r="13386">
      <c r="L13386" s="116"/>
      <c r="M13386" s="116"/>
      <c r="N13386" s="116"/>
      <c r="O13386" s="116"/>
      <c r="T13386" s="103"/>
      <c r="Y13386" s="130" t="s">
        <v>629</v>
      </c>
      <c r="Z13386" s="130" t="s">
        <v>455</v>
      </c>
    </row>
    <row r="13387">
      <c r="L13387" s="116"/>
      <c r="M13387" s="116"/>
      <c r="N13387" s="116"/>
      <c r="O13387" s="116"/>
      <c r="T13387" s="103"/>
      <c r="Y13387" s="130" t="s">
        <v>163</v>
      </c>
      <c r="Z13387" s="130" t="s">
        <v>372</v>
      </c>
    </row>
    <row r="13388">
      <c r="L13388" s="116"/>
      <c r="M13388" s="116"/>
      <c r="N13388" s="116"/>
      <c r="O13388" s="116"/>
      <c r="T13388" s="103"/>
      <c r="Y13388" s="130" t="s">
        <v>111</v>
      </c>
      <c r="Z13388" s="130" t="s">
        <v>372</v>
      </c>
    </row>
    <row r="13389">
      <c r="L13389" s="116"/>
      <c r="M13389" s="116"/>
      <c r="N13389" s="116"/>
      <c r="O13389" s="116"/>
      <c r="T13389" s="103"/>
      <c r="Y13389" s="130" t="s">
        <v>127</v>
      </c>
      <c r="Z13389" s="130" t="s">
        <v>372</v>
      </c>
    </row>
    <row r="13390">
      <c r="L13390" s="116"/>
      <c r="M13390" s="116"/>
      <c r="N13390" s="116"/>
      <c r="O13390" s="116"/>
      <c r="T13390" s="103"/>
      <c r="Y13390" s="130" t="s">
        <v>215</v>
      </c>
      <c r="Z13390" s="130" t="s">
        <v>492</v>
      </c>
    </row>
    <row r="13391">
      <c r="L13391" s="116"/>
      <c r="M13391" s="116"/>
      <c r="N13391" s="116"/>
      <c r="O13391" s="116"/>
      <c r="T13391" s="103"/>
      <c r="Y13391" s="130" t="s">
        <v>161</v>
      </c>
      <c r="Z13391" s="130" t="s">
        <v>389</v>
      </c>
    </row>
    <row r="13392">
      <c r="L13392" s="116"/>
      <c r="M13392" s="116"/>
      <c r="N13392" s="116"/>
      <c r="O13392" s="116"/>
      <c r="T13392" s="103"/>
      <c r="Y13392" s="130" t="s">
        <v>167</v>
      </c>
      <c r="Z13392" s="130" t="s">
        <v>372</v>
      </c>
    </row>
    <row r="13393">
      <c r="L13393" s="116"/>
      <c r="M13393" s="116"/>
      <c r="N13393" s="116"/>
      <c r="O13393" s="116"/>
      <c r="T13393" s="103"/>
      <c r="Y13393" s="130" t="s">
        <v>87</v>
      </c>
      <c r="Z13393" s="130" t="s">
        <v>439</v>
      </c>
    </row>
    <row r="13394">
      <c r="L13394" s="116"/>
      <c r="M13394" s="116"/>
      <c r="N13394" s="116"/>
      <c r="O13394" s="116"/>
      <c r="T13394" s="103"/>
      <c r="Y13394" s="130" t="s">
        <v>157</v>
      </c>
      <c r="Z13394" s="130" t="s">
        <v>372</v>
      </c>
    </row>
    <row r="13395">
      <c r="L13395" s="116"/>
      <c r="M13395" s="116"/>
      <c r="N13395" s="116"/>
      <c r="O13395" s="116"/>
      <c r="T13395" s="103"/>
      <c r="Y13395" s="130" t="s">
        <v>125</v>
      </c>
      <c r="Z13395" s="130" t="s">
        <v>367</v>
      </c>
    </row>
    <row r="13396">
      <c r="L13396" s="116"/>
      <c r="M13396" s="116"/>
      <c r="N13396" s="116"/>
      <c r="O13396" s="116"/>
      <c r="T13396" s="103"/>
      <c r="Y13396" s="130" t="s">
        <v>71</v>
      </c>
      <c r="Z13396" s="130" t="s">
        <v>415</v>
      </c>
    </row>
    <row r="13397">
      <c r="L13397" s="116"/>
      <c r="M13397" s="116"/>
      <c r="N13397" s="116"/>
      <c r="O13397" s="116"/>
      <c r="T13397" s="103"/>
      <c r="Y13397" s="130" t="s">
        <v>175</v>
      </c>
      <c r="Z13397" s="130" t="s">
        <v>498</v>
      </c>
    </row>
    <row r="13398">
      <c r="L13398" s="116"/>
      <c r="M13398" s="116"/>
      <c r="N13398" s="116"/>
      <c r="O13398" s="116"/>
      <c r="T13398" s="103"/>
      <c r="Y13398" s="130" t="s">
        <v>83</v>
      </c>
      <c r="Z13398" s="130" t="s">
        <v>427</v>
      </c>
    </row>
    <row r="13399">
      <c r="L13399" s="116"/>
      <c r="M13399" s="116"/>
      <c r="N13399" s="116"/>
      <c r="O13399" s="116"/>
      <c r="T13399" s="103"/>
      <c r="Y13399" s="130" t="s">
        <v>227</v>
      </c>
      <c r="Z13399" s="130" t="s">
        <v>490</v>
      </c>
    </row>
    <row r="13400">
      <c r="L13400" s="116"/>
      <c r="M13400" s="116"/>
      <c r="N13400" s="116"/>
      <c r="O13400" s="116"/>
      <c r="T13400" s="103"/>
      <c r="Y13400" s="130" t="s">
        <v>121</v>
      </c>
      <c r="Z13400" s="130" t="s">
        <v>367</v>
      </c>
    </row>
    <row r="13401">
      <c r="L13401" s="116"/>
      <c r="M13401" s="116"/>
      <c r="N13401" s="116"/>
      <c r="O13401" s="116"/>
      <c r="T13401" s="103"/>
      <c r="Y13401" s="130" t="s">
        <v>79</v>
      </c>
      <c r="Z13401" s="130" t="s">
        <v>483</v>
      </c>
    </row>
    <row r="13402">
      <c r="L13402" s="116"/>
      <c r="M13402" s="116"/>
      <c r="N13402" s="116"/>
      <c r="O13402" s="116"/>
      <c r="T13402" s="103"/>
      <c r="Y13402" s="130" t="s">
        <v>611</v>
      </c>
      <c r="Z13402" s="130" t="s">
        <v>404</v>
      </c>
    </row>
    <row r="13403">
      <c r="L13403" s="116"/>
      <c r="M13403" s="116"/>
      <c r="N13403" s="116"/>
      <c r="O13403" s="116"/>
      <c r="T13403" s="103"/>
      <c r="Y13403" s="130" t="s">
        <v>69</v>
      </c>
      <c r="Z13403" s="130" t="s">
        <v>468</v>
      </c>
    </row>
    <row r="13404">
      <c r="L13404" s="116"/>
      <c r="M13404" s="116"/>
      <c r="N13404" s="116"/>
      <c r="O13404" s="116"/>
      <c r="T13404" s="103"/>
      <c r="Y13404" s="130" t="s">
        <v>243</v>
      </c>
      <c r="Z13404" s="130" t="s">
        <v>486</v>
      </c>
    </row>
    <row r="13405">
      <c r="L13405" s="116"/>
      <c r="M13405" s="116"/>
      <c r="N13405" s="116"/>
      <c r="O13405" s="116"/>
      <c r="T13405" s="103"/>
      <c r="Y13405" s="130" t="s">
        <v>101</v>
      </c>
      <c r="Z13405" s="130" t="s">
        <v>374</v>
      </c>
    </row>
    <row r="13406">
      <c r="L13406" s="116"/>
      <c r="M13406" s="116"/>
      <c r="N13406" s="116"/>
      <c r="O13406" s="116"/>
      <c r="T13406" s="103"/>
      <c r="Y13406" s="130" t="s">
        <v>133</v>
      </c>
      <c r="Z13406" s="130" t="s">
        <v>392</v>
      </c>
    </row>
    <row r="13407">
      <c r="L13407" s="116"/>
      <c r="M13407" s="116"/>
      <c r="N13407" s="116"/>
      <c r="O13407" s="116"/>
      <c r="T13407" s="103"/>
      <c r="Y13407" s="130" t="s">
        <v>137</v>
      </c>
      <c r="Z13407" s="130" t="s">
        <v>392</v>
      </c>
    </row>
    <row r="13408">
      <c r="L13408" s="116"/>
      <c r="M13408" s="116"/>
      <c r="N13408" s="116"/>
      <c r="O13408" s="116"/>
      <c r="T13408" s="103"/>
      <c r="Y13408" s="130" t="s">
        <v>139</v>
      </c>
      <c r="Z13408" s="130" t="s">
        <v>427</v>
      </c>
    </row>
    <row r="13409">
      <c r="L13409" s="116"/>
      <c r="M13409" s="116"/>
      <c r="N13409" s="116"/>
      <c r="O13409" s="116"/>
      <c r="T13409" s="103"/>
      <c r="Y13409" s="130" t="s">
        <v>81</v>
      </c>
      <c r="Z13409" s="130" t="s">
        <v>413</v>
      </c>
    </row>
    <row r="13410">
      <c r="L13410" s="116"/>
      <c r="M13410" s="116"/>
      <c r="N13410" s="116"/>
      <c r="O13410" s="116"/>
      <c r="T13410" s="103"/>
      <c r="Y13410" s="130" t="s">
        <v>97</v>
      </c>
      <c r="Z13410" s="130" t="s">
        <v>471</v>
      </c>
    </row>
    <row r="13411">
      <c r="L13411" s="116"/>
      <c r="M13411" s="116"/>
      <c r="N13411" s="116"/>
      <c r="O13411" s="116"/>
      <c r="T13411" s="103"/>
      <c r="Y13411" s="130" t="s">
        <v>123</v>
      </c>
      <c r="Z13411" s="130" t="s">
        <v>480</v>
      </c>
    </row>
    <row r="13412">
      <c r="L13412" s="116"/>
      <c r="M13412" s="116"/>
      <c r="N13412" s="116"/>
      <c r="O13412" s="116"/>
      <c r="T13412" s="103"/>
      <c r="Y13412" s="130" t="s">
        <v>115</v>
      </c>
      <c r="Z13412" s="130" t="s">
        <v>379</v>
      </c>
    </row>
    <row r="13413">
      <c r="L13413" s="116"/>
      <c r="M13413" s="116"/>
      <c r="N13413" s="116"/>
      <c r="O13413" s="116"/>
      <c r="T13413" s="103"/>
      <c r="Y13413" s="130" t="s">
        <v>91</v>
      </c>
      <c r="Z13413" s="130" t="s">
        <v>483</v>
      </c>
    </row>
    <row r="13414">
      <c r="L13414" s="116"/>
      <c r="M13414" s="116"/>
      <c r="N13414" s="116"/>
      <c r="O13414" s="116"/>
      <c r="T13414" s="103"/>
      <c r="Y13414" s="130" t="s">
        <v>249</v>
      </c>
      <c r="Z13414" s="130" t="s">
        <v>447</v>
      </c>
    </row>
    <row r="13415">
      <c r="L13415" s="116"/>
      <c r="M13415" s="116"/>
      <c r="N13415" s="116"/>
      <c r="O13415" s="116"/>
      <c r="T13415" s="103"/>
      <c r="Y13415" s="130" t="s">
        <v>155</v>
      </c>
      <c r="Z13415" s="130" t="s">
        <v>372</v>
      </c>
    </row>
    <row r="13416">
      <c r="L13416" s="116"/>
      <c r="M13416" s="116"/>
      <c r="N13416" s="116"/>
      <c r="O13416" s="116"/>
      <c r="T13416" s="103"/>
      <c r="Y13416" s="130" t="s">
        <v>99</v>
      </c>
      <c r="Z13416" s="130" t="s">
        <v>414</v>
      </c>
    </row>
    <row r="13417">
      <c r="L13417" s="116"/>
      <c r="M13417" s="116"/>
      <c r="N13417" s="116"/>
      <c r="O13417" s="116"/>
      <c r="T13417" s="103"/>
      <c r="Y13417" s="130" t="s">
        <v>255</v>
      </c>
      <c r="Z13417" s="130" t="s">
        <v>425</v>
      </c>
    </row>
    <row r="13418">
      <c r="L13418" s="116"/>
      <c r="M13418" s="116"/>
      <c r="N13418" s="116"/>
      <c r="O13418" s="116"/>
      <c r="T13418" s="103"/>
      <c r="Y13418" s="130" t="s">
        <v>103</v>
      </c>
      <c r="Z13418" s="130" t="s">
        <v>464</v>
      </c>
    </row>
    <row r="13419">
      <c r="L13419" s="116"/>
      <c r="M13419" s="116"/>
      <c r="N13419" s="116"/>
      <c r="O13419" s="116"/>
      <c r="T13419" s="103"/>
      <c r="Y13419" s="130" t="s">
        <v>75</v>
      </c>
      <c r="Z13419" s="130" t="s">
        <v>398</v>
      </c>
    </row>
    <row r="13420">
      <c r="L13420" s="116"/>
      <c r="M13420" s="116"/>
      <c r="N13420" s="116"/>
      <c r="O13420" s="116"/>
      <c r="T13420" s="103"/>
      <c r="Y13420" s="130" t="s">
        <v>131</v>
      </c>
      <c r="Z13420" s="130" t="s">
        <v>432</v>
      </c>
    </row>
    <row r="13421">
      <c r="L13421" s="116"/>
      <c r="M13421" s="116"/>
      <c r="N13421" s="116"/>
      <c r="O13421" s="116"/>
      <c r="T13421" s="103"/>
      <c r="Y13421" s="130" t="s">
        <v>193</v>
      </c>
      <c r="Z13421" s="130" t="s">
        <v>490</v>
      </c>
    </row>
    <row r="13422">
      <c r="L13422" s="116"/>
      <c r="M13422" s="116"/>
      <c r="N13422" s="116"/>
      <c r="O13422" s="116"/>
      <c r="T13422" s="103"/>
      <c r="Y13422" s="130" t="s">
        <v>631</v>
      </c>
      <c r="Z13422" s="130" t="s">
        <v>490</v>
      </c>
    </row>
    <row r="13423">
      <c r="L13423" s="116"/>
      <c r="M13423" s="116"/>
      <c r="N13423" s="116"/>
      <c r="O13423" s="116"/>
      <c r="T13423" s="103"/>
      <c r="Y13423" s="130" t="s">
        <v>149</v>
      </c>
      <c r="Z13423" s="130" t="s">
        <v>372</v>
      </c>
    </row>
    <row r="13424">
      <c r="L13424" s="116"/>
      <c r="M13424" s="116"/>
      <c r="N13424" s="116"/>
      <c r="O13424" s="116"/>
      <c r="T13424" s="103"/>
      <c r="Y13424" s="130" t="s">
        <v>129</v>
      </c>
      <c r="Z13424" s="130" t="s">
        <v>372</v>
      </c>
    </row>
    <row r="13425">
      <c r="L13425" s="116"/>
      <c r="M13425" s="116"/>
      <c r="N13425" s="116"/>
      <c r="O13425" s="116"/>
      <c r="T13425" s="103"/>
      <c r="Y13425" s="130" t="s">
        <v>89</v>
      </c>
      <c r="Z13425" s="130" t="s">
        <v>417</v>
      </c>
    </row>
    <row r="13426">
      <c r="L13426" s="116"/>
      <c r="M13426" s="116"/>
      <c r="N13426" s="116"/>
      <c r="O13426" s="116"/>
      <c r="T13426" s="103"/>
      <c r="Y13426" s="130" t="s">
        <v>205</v>
      </c>
      <c r="Z13426" s="130" t="s">
        <v>372</v>
      </c>
    </row>
    <row r="13427">
      <c r="L13427" s="116"/>
      <c r="M13427" s="116"/>
      <c r="N13427" s="116"/>
      <c r="O13427" s="116"/>
      <c r="T13427" s="103"/>
      <c r="Y13427" s="130" t="s">
        <v>60</v>
      </c>
      <c r="Z13427" s="130" t="s">
        <v>417</v>
      </c>
    </row>
    <row r="13428">
      <c r="L13428" s="116"/>
      <c r="M13428" s="116"/>
      <c r="N13428" s="116"/>
      <c r="O13428" s="116"/>
      <c r="T13428" s="103"/>
      <c r="Y13428" s="130" t="s">
        <v>135</v>
      </c>
      <c r="Z13428" s="130" t="s">
        <v>459</v>
      </c>
    </row>
    <row r="13429">
      <c r="L13429" s="116"/>
      <c r="M13429" s="116"/>
      <c r="N13429" s="116"/>
      <c r="O13429" s="116"/>
      <c r="T13429" s="103"/>
      <c r="Y13429" s="130" t="s">
        <v>171</v>
      </c>
      <c r="Z13429" s="130" t="s">
        <v>372</v>
      </c>
    </row>
    <row r="13430">
      <c r="L13430" s="116"/>
      <c r="M13430" s="116"/>
      <c r="N13430" s="116"/>
      <c r="O13430" s="116"/>
      <c r="T13430" s="103"/>
      <c r="Y13430" s="130" t="s">
        <v>207</v>
      </c>
      <c r="Z13430" s="130" t="s">
        <v>372</v>
      </c>
    </row>
    <row r="13431">
      <c r="L13431" s="116"/>
      <c r="M13431" s="116"/>
      <c r="N13431" s="116"/>
      <c r="O13431" s="116"/>
      <c r="T13431" s="103"/>
      <c r="Y13431" s="130" t="s">
        <v>95</v>
      </c>
      <c r="Z13431" s="130" t="s">
        <v>483</v>
      </c>
    </row>
    <row r="13432">
      <c r="L13432" s="116"/>
      <c r="M13432" s="116"/>
      <c r="N13432" s="116"/>
      <c r="O13432" s="116"/>
      <c r="T13432" s="103"/>
      <c r="Y13432" s="130" t="s">
        <v>117</v>
      </c>
      <c r="Z13432" s="130" t="s">
        <v>480</v>
      </c>
    </row>
    <row r="13433">
      <c r="L13433" s="116"/>
      <c r="M13433" s="116"/>
      <c r="N13433" s="116"/>
      <c r="O13433" s="116"/>
      <c r="T13433" s="103"/>
      <c r="Y13433" s="130" t="s">
        <v>189</v>
      </c>
      <c r="Z13433" s="130" t="s">
        <v>490</v>
      </c>
    </row>
    <row r="13434">
      <c r="L13434" s="116"/>
      <c r="M13434" s="116"/>
      <c r="N13434" s="116"/>
      <c r="O13434" s="116"/>
      <c r="T13434" s="103"/>
      <c r="Y13434" s="130" t="s">
        <v>173</v>
      </c>
      <c r="Z13434" s="130" t="s">
        <v>372</v>
      </c>
    </row>
    <row r="13435">
      <c r="L13435" s="116"/>
      <c r="M13435" s="116"/>
      <c r="N13435" s="116"/>
      <c r="O13435" s="116"/>
      <c r="T13435" s="103"/>
      <c r="Y13435" s="130" t="s">
        <v>211</v>
      </c>
      <c r="Z13435" s="130" t="s">
        <v>492</v>
      </c>
    </row>
    <row r="13436">
      <c r="L13436" s="116"/>
      <c r="M13436" s="116"/>
      <c r="N13436" s="116"/>
      <c r="O13436" s="116"/>
      <c r="T13436" s="103"/>
      <c r="Y13436" s="130" t="s">
        <v>109</v>
      </c>
      <c r="Z13436" s="130" t="s">
        <v>490</v>
      </c>
    </row>
    <row r="13437">
      <c r="L13437" s="116"/>
      <c r="M13437" s="116"/>
      <c r="N13437" s="116"/>
      <c r="O13437" s="116"/>
      <c r="T13437" s="103"/>
      <c r="Y13437" s="130" t="s">
        <v>77</v>
      </c>
      <c r="Z13437" s="130" t="s">
        <v>427</v>
      </c>
    </row>
    <row r="13438">
      <c r="L13438" s="116"/>
      <c r="M13438" s="116"/>
      <c r="N13438" s="116"/>
      <c r="O13438" s="116"/>
      <c r="T13438" s="103"/>
      <c r="Y13438" s="130" t="s">
        <v>629</v>
      </c>
      <c r="Z13438" s="130" t="s">
        <v>455</v>
      </c>
    </row>
    <row r="13439">
      <c r="L13439" s="116"/>
      <c r="M13439" s="116"/>
      <c r="N13439" s="116"/>
      <c r="O13439" s="116"/>
      <c r="T13439" s="103"/>
      <c r="Y13439" s="130" t="s">
        <v>163</v>
      </c>
      <c r="Z13439" s="130" t="s">
        <v>372</v>
      </c>
    </row>
    <row r="13440">
      <c r="L13440" s="116"/>
      <c r="M13440" s="116"/>
      <c r="N13440" s="116"/>
      <c r="O13440" s="116"/>
      <c r="T13440" s="103"/>
      <c r="Y13440" s="130" t="s">
        <v>111</v>
      </c>
      <c r="Z13440" s="130" t="s">
        <v>372</v>
      </c>
    </row>
    <row r="13441">
      <c r="L13441" s="116"/>
      <c r="M13441" s="116"/>
      <c r="N13441" s="116"/>
      <c r="O13441" s="116"/>
      <c r="T13441" s="103"/>
      <c r="Y13441" s="130" t="s">
        <v>127</v>
      </c>
      <c r="Z13441" s="130" t="s">
        <v>372</v>
      </c>
    </row>
    <row r="13442">
      <c r="L13442" s="116"/>
      <c r="M13442" s="116"/>
      <c r="N13442" s="116"/>
      <c r="O13442" s="116"/>
      <c r="T13442" s="103"/>
      <c r="Y13442" s="130" t="s">
        <v>215</v>
      </c>
      <c r="Z13442" s="130" t="s">
        <v>492</v>
      </c>
    </row>
    <row r="13443">
      <c r="L13443" s="116"/>
      <c r="M13443" s="116"/>
      <c r="N13443" s="116"/>
      <c r="O13443" s="116"/>
      <c r="T13443" s="103"/>
      <c r="Y13443" s="130" t="s">
        <v>161</v>
      </c>
      <c r="Z13443" s="130" t="s">
        <v>389</v>
      </c>
    </row>
    <row r="13444">
      <c r="L13444" s="116"/>
      <c r="M13444" s="116"/>
      <c r="N13444" s="116"/>
      <c r="O13444" s="116"/>
      <c r="T13444" s="103"/>
      <c r="Y13444" s="130" t="s">
        <v>167</v>
      </c>
      <c r="Z13444" s="130" t="s">
        <v>372</v>
      </c>
    </row>
    <row r="13445">
      <c r="L13445" s="116"/>
      <c r="M13445" s="116"/>
      <c r="N13445" s="116"/>
      <c r="O13445" s="116"/>
      <c r="T13445" s="103"/>
      <c r="Y13445" s="130" t="s">
        <v>221</v>
      </c>
      <c r="Z13445" s="130" t="s">
        <v>490</v>
      </c>
    </row>
    <row r="13446">
      <c r="L13446" s="116"/>
      <c r="M13446" s="116"/>
      <c r="N13446" s="116"/>
      <c r="O13446" s="116"/>
      <c r="T13446" s="103"/>
      <c r="Y13446" s="130" t="s">
        <v>87</v>
      </c>
      <c r="Z13446" s="130" t="s">
        <v>439</v>
      </c>
    </row>
    <row r="13447">
      <c r="L13447" s="116"/>
      <c r="M13447" s="116"/>
      <c r="N13447" s="116"/>
      <c r="O13447" s="116"/>
      <c r="T13447" s="103"/>
      <c r="Y13447" s="130" t="s">
        <v>157</v>
      </c>
      <c r="Z13447" s="130" t="s">
        <v>372</v>
      </c>
    </row>
    <row r="13448">
      <c r="L13448" s="116"/>
      <c r="M13448" s="116"/>
      <c r="N13448" s="116"/>
      <c r="O13448" s="116"/>
      <c r="T13448" s="103"/>
      <c r="Y13448" s="130" t="s">
        <v>125</v>
      </c>
      <c r="Z13448" s="130" t="s">
        <v>367</v>
      </c>
    </row>
    <row r="13449">
      <c r="L13449" s="116"/>
      <c r="M13449" s="116"/>
      <c r="N13449" s="116"/>
      <c r="O13449" s="116"/>
      <c r="T13449" s="103"/>
      <c r="Y13449" s="130" t="s">
        <v>71</v>
      </c>
      <c r="Z13449" s="130" t="s">
        <v>415</v>
      </c>
    </row>
    <row r="13450">
      <c r="L13450" s="116"/>
      <c r="M13450" s="116"/>
      <c r="N13450" s="116"/>
      <c r="O13450" s="116"/>
      <c r="T13450" s="103"/>
      <c r="Y13450" s="130" t="s">
        <v>175</v>
      </c>
      <c r="Z13450" s="130" t="s">
        <v>498</v>
      </c>
    </row>
    <row r="13451">
      <c r="L13451" s="116"/>
      <c r="M13451" s="116"/>
      <c r="N13451" s="116"/>
      <c r="O13451" s="116"/>
      <c r="T13451" s="103"/>
      <c r="Y13451" s="130" t="s">
        <v>83</v>
      </c>
      <c r="Z13451" s="130" t="s">
        <v>427</v>
      </c>
    </row>
    <row r="13452">
      <c r="L13452" s="116"/>
      <c r="M13452" s="116"/>
      <c r="N13452" s="116"/>
      <c r="O13452" s="116"/>
      <c r="T13452" s="103"/>
      <c r="Y13452" s="130" t="s">
        <v>227</v>
      </c>
      <c r="Z13452" s="130" t="s">
        <v>490</v>
      </c>
    </row>
    <row r="13453">
      <c r="L13453" s="116"/>
      <c r="M13453" s="116"/>
      <c r="N13453" s="116"/>
      <c r="O13453" s="116"/>
      <c r="T13453" s="103"/>
      <c r="Y13453" s="130" t="s">
        <v>121</v>
      </c>
      <c r="Z13453" s="130" t="s">
        <v>367</v>
      </c>
    </row>
    <row r="13454">
      <c r="L13454" s="116"/>
      <c r="M13454" s="116"/>
      <c r="N13454" s="116"/>
      <c r="O13454" s="116"/>
      <c r="T13454" s="103"/>
      <c r="Y13454" s="130" t="s">
        <v>79</v>
      </c>
      <c r="Z13454" s="130" t="s">
        <v>483</v>
      </c>
    </row>
    <row r="13455">
      <c r="L13455" s="116"/>
      <c r="M13455" s="116"/>
      <c r="N13455" s="116"/>
      <c r="O13455" s="116"/>
      <c r="T13455" s="103"/>
      <c r="Y13455" s="130" t="s">
        <v>611</v>
      </c>
      <c r="Z13455" s="130" t="s">
        <v>404</v>
      </c>
    </row>
    <row r="13456">
      <c r="L13456" s="116"/>
      <c r="M13456" s="116"/>
      <c r="N13456" s="116"/>
      <c r="O13456" s="116"/>
      <c r="T13456" s="103"/>
      <c r="Y13456" s="130" t="s">
        <v>69</v>
      </c>
      <c r="Z13456" s="130" t="s">
        <v>468</v>
      </c>
    </row>
    <row r="13457">
      <c r="L13457" s="116"/>
      <c r="M13457" s="116"/>
      <c r="N13457" s="116"/>
      <c r="O13457" s="116"/>
      <c r="T13457" s="103"/>
      <c r="Y13457" s="130" t="s">
        <v>243</v>
      </c>
      <c r="Z13457" s="130" t="s">
        <v>486</v>
      </c>
    </row>
    <row r="13458">
      <c r="L13458" s="116"/>
      <c r="M13458" s="116"/>
      <c r="N13458" s="116"/>
      <c r="O13458" s="116"/>
      <c r="T13458" s="103"/>
      <c r="Y13458" s="130" t="s">
        <v>101</v>
      </c>
      <c r="Z13458" s="130" t="s">
        <v>374</v>
      </c>
    </row>
    <row r="13459">
      <c r="L13459" s="116"/>
      <c r="M13459" s="116"/>
      <c r="N13459" s="116"/>
      <c r="O13459" s="116"/>
      <c r="T13459" s="103"/>
      <c r="Y13459" s="130" t="s">
        <v>133</v>
      </c>
      <c r="Z13459" s="130" t="s">
        <v>392</v>
      </c>
    </row>
    <row r="13460">
      <c r="L13460" s="116"/>
      <c r="M13460" s="116"/>
      <c r="N13460" s="116"/>
      <c r="O13460" s="116"/>
      <c r="T13460" s="103"/>
      <c r="Y13460" s="130" t="s">
        <v>137</v>
      </c>
      <c r="Z13460" s="130" t="s">
        <v>392</v>
      </c>
    </row>
    <row r="13461">
      <c r="L13461" s="116"/>
      <c r="M13461" s="116"/>
      <c r="N13461" s="116"/>
      <c r="O13461" s="116"/>
      <c r="T13461" s="103"/>
      <c r="Y13461" s="130" t="s">
        <v>139</v>
      </c>
      <c r="Z13461" s="130" t="s">
        <v>427</v>
      </c>
    </row>
    <row r="13462">
      <c r="L13462" s="116"/>
      <c r="M13462" s="116"/>
      <c r="N13462" s="116"/>
      <c r="O13462" s="116"/>
      <c r="T13462" s="103"/>
      <c r="Y13462" s="130" t="s">
        <v>81</v>
      </c>
      <c r="Z13462" s="130" t="s">
        <v>413</v>
      </c>
    </row>
    <row r="13463">
      <c r="L13463" s="116"/>
      <c r="M13463" s="116"/>
      <c r="N13463" s="116"/>
      <c r="O13463" s="116"/>
      <c r="T13463" s="103"/>
      <c r="Y13463" s="130" t="s">
        <v>97</v>
      </c>
      <c r="Z13463" s="130" t="s">
        <v>471</v>
      </c>
    </row>
    <row r="13464">
      <c r="L13464" s="116"/>
      <c r="M13464" s="116"/>
      <c r="N13464" s="116"/>
      <c r="O13464" s="116"/>
      <c r="T13464" s="103"/>
      <c r="Y13464" s="130" t="s">
        <v>123</v>
      </c>
      <c r="Z13464" s="130" t="s">
        <v>480</v>
      </c>
    </row>
    <row r="13465">
      <c r="L13465" s="116"/>
      <c r="M13465" s="116"/>
      <c r="N13465" s="116"/>
      <c r="O13465" s="116"/>
      <c r="T13465" s="103"/>
      <c r="Y13465" s="130" t="s">
        <v>115</v>
      </c>
      <c r="Z13465" s="130" t="s">
        <v>379</v>
      </c>
    </row>
    <row r="13466">
      <c r="L13466" s="116"/>
      <c r="M13466" s="116"/>
      <c r="N13466" s="116"/>
      <c r="O13466" s="116"/>
      <c r="T13466" s="103"/>
      <c r="Y13466" s="130" t="s">
        <v>91</v>
      </c>
      <c r="Z13466" s="130" t="s">
        <v>483</v>
      </c>
    </row>
    <row r="13467">
      <c r="L13467" s="116"/>
      <c r="M13467" s="116"/>
      <c r="N13467" s="116"/>
      <c r="O13467" s="116"/>
      <c r="T13467" s="103"/>
      <c r="Y13467" s="130" t="s">
        <v>249</v>
      </c>
      <c r="Z13467" s="130" t="s">
        <v>447</v>
      </c>
    </row>
    <row r="13468">
      <c r="L13468" s="116"/>
      <c r="M13468" s="116"/>
      <c r="N13468" s="116"/>
      <c r="O13468" s="116"/>
      <c r="T13468" s="103"/>
      <c r="Y13468" s="130" t="s">
        <v>155</v>
      </c>
      <c r="Z13468" s="130" t="s">
        <v>372</v>
      </c>
    </row>
    <row r="13469">
      <c r="L13469" s="116"/>
      <c r="M13469" s="116"/>
      <c r="N13469" s="116"/>
      <c r="O13469" s="116"/>
      <c r="T13469" s="103"/>
      <c r="Y13469" s="130" t="s">
        <v>99</v>
      </c>
      <c r="Z13469" s="130" t="s">
        <v>414</v>
      </c>
    </row>
    <row r="13470">
      <c r="L13470" s="116"/>
      <c r="M13470" s="116"/>
      <c r="N13470" s="116"/>
      <c r="O13470" s="116"/>
      <c r="T13470" s="103"/>
      <c r="Y13470" s="130" t="s">
        <v>255</v>
      </c>
      <c r="Z13470" s="130" t="s">
        <v>425</v>
      </c>
    </row>
    <row r="13471">
      <c r="L13471" s="116"/>
      <c r="M13471" s="116"/>
      <c r="N13471" s="116"/>
      <c r="O13471" s="116"/>
      <c r="T13471" s="103"/>
      <c r="Y13471" s="130" t="s">
        <v>103</v>
      </c>
      <c r="Z13471" s="130" t="s">
        <v>464</v>
      </c>
    </row>
    <row r="13472">
      <c r="L13472" s="116"/>
      <c r="M13472" s="116"/>
      <c r="N13472" s="116"/>
      <c r="O13472" s="116"/>
      <c r="T13472" s="103"/>
      <c r="Y13472" s="130" t="s">
        <v>75</v>
      </c>
      <c r="Z13472" s="130" t="s">
        <v>398</v>
      </c>
    </row>
    <row r="13473">
      <c r="L13473" s="116"/>
      <c r="M13473" s="116"/>
      <c r="N13473" s="116"/>
      <c r="O13473" s="116"/>
      <c r="T13473" s="103"/>
      <c r="Y13473" s="130" t="s">
        <v>131</v>
      </c>
      <c r="Z13473" s="130" t="s">
        <v>432</v>
      </c>
    </row>
    <row r="13474">
      <c r="L13474" s="116"/>
      <c r="M13474" s="116"/>
      <c r="N13474" s="116"/>
      <c r="O13474" s="116"/>
      <c r="T13474" s="103"/>
      <c r="Y13474" s="130" t="s">
        <v>193</v>
      </c>
      <c r="Z13474" s="130" t="s">
        <v>490</v>
      </c>
    </row>
    <row r="13475">
      <c r="L13475" s="116"/>
      <c r="M13475" s="116"/>
      <c r="N13475" s="116"/>
      <c r="O13475" s="116"/>
      <c r="T13475" s="103"/>
      <c r="Y13475" s="130" t="s">
        <v>631</v>
      </c>
      <c r="Z13475" s="130" t="s">
        <v>490</v>
      </c>
    </row>
    <row r="13476">
      <c r="L13476" s="116"/>
      <c r="M13476" s="116"/>
      <c r="N13476" s="116"/>
      <c r="O13476" s="116"/>
      <c r="T13476" s="103"/>
      <c r="Y13476" s="130" t="s">
        <v>195</v>
      </c>
      <c r="Z13476" s="130" t="s">
        <v>490</v>
      </c>
    </row>
    <row r="13477">
      <c r="L13477" s="116"/>
      <c r="M13477" s="116"/>
      <c r="N13477" s="116"/>
      <c r="O13477" s="116"/>
      <c r="T13477" s="103"/>
      <c r="Y13477" s="130" t="s">
        <v>197</v>
      </c>
      <c r="Z13477" s="130" t="s">
        <v>490</v>
      </c>
    </row>
    <row r="13478">
      <c r="L13478" s="116"/>
      <c r="M13478" s="116"/>
      <c r="N13478" s="116"/>
      <c r="O13478" s="116"/>
      <c r="T13478" s="103"/>
      <c r="Y13478" s="130" t="s">
        <v>149</v>
      </c>
      <c r="Z13478" s="130" t="s">
        <v>372</v>
      </c>
    </row>
    <row r="13479">
      <c r="L13479" s="116"/>
      <c r="M13479" s="116"/>
      <c r="N13479" s="116"/>
      <c r="O13479" s="116"/>
      <c r="T13479" s="103"/>
      <c r="Y13479" s="130" t="s">
        <v>129</v>
      </c>
      <c r="Z13479" s="130" t="s">
        <v>372</v>
      </c>
    </row>
    <row r="13480">
      <c r="L13480" s="116"/>
      <c r="M13480" s="116"/>
      <c r="N13480" s="116"/>
      <c r="O13480" s="116"/>
      <c r="T13480" s="103"/>
      <c r="Y13480" s="130" t="s">
        <v>89</v>
      </c>
      <c r="Z13480" s="130" t="s">
        <v>417</v>
      </c>
    </row>
    <row r="13481">
      <c r="L13481" s="116"/>
      <c r="M13481" s="116"/>
      <c r="N13481" s="116"/>
      <c r="O13481" s="116"/>
      <c r="T13481" s="103"/>
      <c r="Y13481" s="130" t="s">
        <v>205</v>
      </c>
      <c r="Z13481" s="130" t="s">
        <v>372</v>
      </c>
    </row>
    <row r="13482">
      <c r="L13482" s="116"/>
      <c r="M13482" s="116"/>
      <c r="N13482" s="116"/>
      <c r="O13482" s="116"/>
      <c r="T13482" s="103"/>
      <c r="Y13482" s="130" t="s">
        <v>60</v>
      </c>
      <c r="Z13482" s="130" t="s">
        <v>417</v>
      </c>
    </row>
    <row r="13483">
      <c r="L13483" s="116"/>
      <c r="M13483" s="116"/>
      <c r="N13483" s="116"/>
      <c r="O13483" s="116"/>
      <c r="T13483" s="103"/>
      <c r="Y13483" s="130" t="s">
        <v>135</v>
      </c>
      <c r="Z13483" s="130" t="s">
        <v>459</v>
      </c>
    </row>
    <row r="13484">
      <c r="L13484" s="116"/>
      <c r="M13484" s="116"/>
      <c r="N13484" s="116"/>
      <c r="O13484" s="116"/>
      <c r="T13484" s="103"/>
      <c r="Y13484" s="130" t="s">
        <v>171</v>
      </c>
      <c r="Z13484" s="130" t="s">
        <v>372</v>
      </c>
    </row>
    <row r="13485">
      <c r="L13485" s="116"/>
      <c r="M13485" s="116"/>
      <c r="N13485" s="116"/>
      <c r="O13485" s="116"/>
      <c r="T13485" s="103"/>
      <c r="Y13485" s="130" t="s">
        <v>207</v>
      </c>
      <c r="Z13485" s="130" t="s">
        <v>372</v>
      </c>
    </row>
    <row r="13486">
      <c r="L13486" s="116"/>
      <c r="M13486" s="116"/>
      <c r="N13486" s="116"/>
      <c r="O13486" s="116"/>
      <c r="T13486" s="103"/>
      <c r="Y13486" s="130" t="s">
        <v>95</v>
      </c>
      <c r="Z13486" s="130" t="s">
        <v>483</v>
      </c>
    </row>
    <row r="13487">
      <c r="L13487" s="116"/>
      <c r="M13487" s="116"/>
      <c r="N13487" s="116"/>
      <c r="O13487" s="116"/>
      <c r="T13487" s="103"/>
      <c r="Y13487" s="130" t="s">
        <v>117</v>
      </c>
      <c r="Z13487" s="130" t="s">
        <v>480</v>
      </c>
    </row>
    <row r="13488">
      <c r="L13488" s="116"/>
      <c r="M13488" s="116"/>
      <c r="N13488" s="116"/>
      <c r="O13488" s="116"/>
      <c r="T13488" s="103"/>
      <c r="Y13488" s="130" t="s">
        <v>189</v>
      </c>
      <c r="Z13488" s="130" t="s">
        <v>490</v>
      </c>
    </row>
    <row r="13489">
      <c r="L13489" s="116"/>
      <c r="M13489" s="116"/>
      <c r="N13489" s="116"/>
      <c r="O13489" s="116"/>
      <c r="T13489" s="103"/>
      <c r="Y13489" s="130" t="s">
        <v>173</v>
      </c>
      <c r="Z13489" s="130" t="s">
        <v>372</v>
      </c>
    </row>
    <row r="13490">
      <c r="L13490" s="116"/>
      <c r="M13490" s="116"/>
      <c r="N13490" s="116"/>
      <c r="O13490" s="116"/>
      <c r="T13490" s="103"/>
      <c r="Y13490" s="130" t="s">
        <v>211</v>
      </c>
      <c r="Z13490" s="130" t="s">
        <v>492</v>
      </c>
    </row>
    <row r="13491">
      <c r="L13491" s="116"/>
      <c r="M13491" s="116"/>
      <c r="N13491" s="116"/>
      <c r="O13491" s="116"/>
      <c r="T13491" s="103"/>
      <c r="Y13491" s="130" t="s">
        <v>109</v>
      </c>
      <c r="Z13491" s="130" t="s">
        <v>490</v>
      </c>
    </row>
    <row r="13492">
      <c r="L13492" s="116"/>
      <c r="M13492" s="116"/>
      <c r="N13492" s="116"/>
      <c r="O13492" s="116"/>
      <c r="T13492" s="103"/>
      <c r="Y13492" s="130" t="s">
        <v>77</v>
      </c>
      <c r="Z13492" s="130" t="s">
        <v>427</v>
      </c>
    </row>
    <row r="13493">
      <c r="L13493" s="116"/>
      <c r="M13493" s="116"/>
      <c r="N13493" s="116"/>
      <c r="O13493" s="116"/>
      <c r="T13493" s="103"/>
      <c r="Y13493" s="130" t="s">
        <v>629</v>
      </c>
      <c r="Z13493" s="130" t="s">
        <v>455</v>
      </c>
    </row>
    <row r="13494">
      <c r="L13494" s="116"/>
      <c r="M13494" s="116"/>
      <c r="N13494" s="116"/>
      <c r="O13494" s="116"/>
      <c r="T13494" s="103"/>
      <c r="Y13494" s="130" t="s">
        <v>163</v>
      </c>
      <c r="Z13494" s="130" t="s">
        <v>372</v>
      </c>
    </row>
    <row r="13495">
      <c r="L13495" s="116"/>
      <c r="M13495" s="116"/>
      <c r="N13495" s="116"/>
      <c r="O13495" s="116"/>
      <c r="T13495" s="103"/>
      <c r="Y13495" s="130" t="s">
        <v>111</v>
      </c>
      <c r="Z13495" s="130" t="s">
        <v>372</v>
      </c>
    </row>
    <row r="13496">
      <c r="L13496" s="116"/>
      <c r="M13496" s="116"/>
      <c r="N13496" s="116"/>
      <c r="O13496" s="116"/>
      <c r="T13496" s="103"/>
      <c r="Y13496" s="130" t="s">
        <v>127</v>
      </c>
      <c r="Z13496" s="130" t="s">
        <v>372</v>
      </c>
    </row>
    <row r="13497">
      <c r="L13497" s="116"/>
      <c r="M13497" s="116"/>
      <c r="N13497" s="116"/>
      <c r="O13497" s="116"/>
      <c r="T13497" s="103"/>
      <c r="Y13497" s="130" t="s">
        <v>215</v>
      </c>
      <c r="Z13497" s="130" t="s">
        <v>492</v>
      </c>
    </row>
    <row r="13498">
      <c r="L13498" s="116"/>
      <c r="M13498" s="116"/>
      <c r="N13498" s="116"/>
      <c r="O13498" s="116"/>
      <c r="T13498" s="103"/>
      <c r="Y13498" s="130" t="s">
        <v>161</v>
      </c>
      <c r="Z13498" s="130" t="s">
        <v>389</v>
      </c>
    </row>
    <row r="13499">
      <c r="L13499" s="116"/>
      <c r="M13499" s="116"/>
      <c r="N13499" s="116"/>
      <c r="O13499" s="116"/>
      <c r="T13499" s="103"/>
      <c r="Y13499" s="130" t="s">
        <v>167</v>
      </c>
      <c r="Z13499" s="130" t="s">
        <v>372</v>
      </c>
    </row>
    <row r="13500">
      <c r="L13500" s="116"/>
      <c r="M13500" s="116"/>
      <c r="N13500" s="116"/>
      <c r="O13500" s="116"/>
      <c r="T13500" s="103"/>
      <c r="Y13500" s="130" t="s">
        <v>87</v>
      </c>
      <c r="Z13500" s="130" t="s">
        <v>439</v>
      </c>
    </row>
    <row r="13501">
      <c r="L13501" s="116"/>
      <c r="M13501" s="116"/>
      <c r="N13501" s="116"/>
      <c r="O13501" s="116"/>
      <c r="T13501" s="103"/>
      <c r="Y13501" s="130" t="s">
        <v>157</v>
      </c>
      <c r="Z13501" s="130" t="s">
        <v>372</v>
      </c>
    </row>
    <row r="13502">
      <c r="L13502" s="116"/>
      <c r="M13502" s="116"/>
      <c r="N13502" s="116"/>
      <c r="O13502" s="116"/>
      <c r="T13502" s="103"/>
      <c r="Y13502" s="130" t="s">
        <v>125</v>
      </c>
      <c r="Z13502" s="130" t="s">
        <v>367</v>
      </c>
    </row>
    <row r="13503">
      <c r="L13503" s="116"/>
      <c r="M13503" s="116"/>
      <c r="N13503" s="116"/>
      <c r="O13503" s="116"/>
      <c r="T13503" s="103"/>
      <c r="Y13503" s="130" t="s">
        <v>71</v>
      </c>
      <c r="Z13503" s="130" t="s">
        <v>415</v>
      </c>
    </row>
    <row r="13504">
      <c r="L13504" s="116"/>
      <c r="M13504" s="116"/>
      <c r="N13504" s="116"/>
      <c r="O13504" s="116"/>
      <c r="T13504" s="103"/>
      <c r="Y13504" s="130" t="s">
        <v>175</v>
      </c>
      <c r="Z13504" s="130" t="s">
        <v>498</v>
      </c>
    </row>
    <row r="13505">
      <c r="L13505" s="116"/>
      <c r="M13505" s="116"/>
      <c r="N13505" s="116"/>
      <c r="O13505" s="116"/>
      <c r="T13505" s="103"/>
      <c r="Y13505" s="130" t="s">
        <v>83</v>
      </c>
      <c r="Z13505" s="130" t="s">
        <v>427</v>
      </c>
    </row>
    <row r="13506">
      <c r="L13506" s="116"/>
      <c r="M13506" s="116"/>
      <c r="N13506" s="116"/>
      <c r="O13506" s="116"/>
      <c r="T13506" s="103"/>
      <c r="Y13506" s="130" t="s">
        <v>227</v>
      </c>
      <c r="Z13506" s="130" t="s">
        <v>490</v>
      </c>
    </row>
    <row r="13507">
      <c r="L13507" s="116"/>
      <c r="M13507" s="116"/>
      <c r="N13507" s="116"/>
      <c r="O13507" s="116"/>
      <c r="T13507" s="103"/>
      <c r="Y13507" s="130" t="s">
        <v>121</v>
      </c>
      <c r="Z13507" s="130" t="s">
        <v>367</v>
      </c>
    </row>
    <row r="13508">
      <c r="L13508" s="116"/>
      <c r="M13508" s="116"/>
      <c r="N13508" s="116"/>
      <c r="O13508" s="116"/>
      <c r="T13508" s="103"/>
      <c r="Y13508" s="130" t="s">
        <v>79</v>
      </c>
      <c r="Z13508" s="130" t="s">
        <v>483</v>
      </c>
    </row>
    <row r="13509">
      <c r="L13509" s="116"/>
      <c r="M13509" s="116"/>
      <c r="N13509" s="116"/>
      <c r="O13509" s="116"/>
      <c r="T13509" s="103"/>
      <c r="Y13509" s="130" t="s">
        <v>611</v>
      </c>
      <c r="Z13509" s="130" t="s">
        <v>404</v>
      </c>
    </row>
    <row r="13510">
      <c r="L13510" s="116"/>
      <c r="M13510" s="116"/>
      <c r="N13510" s="116"/>
      <c r="O13510" s="116"/>
      <c r="T13510" s="103"/>
      <c r="Y13510" s="130" t="s">
        <v>69</v>
      </c>
      <c r="Z13510" s="130" t="s">
        <v>468</v>
      </c>
    </row>
    <row r="13511">
      <c r="L13511" s="116"/>
      <c r="M13511" s="116"/>
      <c r="N13511" s="116"/>
      <c r="O13511" s="116"/>
      <c r="T13511" s="103"/>
      <c r="Y13511" s="130" t="s">
        <v>243</v>
      </c>
      <c r="Z13511" s="130" t="s">
        <v>486</v>
      </c>
    </row>
    <row r="13512">
      <c r="L13512" s="116"/>
      <c r="M13512" s="116"/>
      <c r="N13512" s="116"/>
      <c r="O13512" s="116"/>
      <c r="T13512" s="103"/>
      <c r="Y13512" s="130" t="s">
        <v>101</v>
      </c>
      <c r="Z13512" s="130" t="s">
        <v>374</v>
      </c>
    </row>
    <row r="13513">
      <c r="L13513" s="116"/>
      <c r="M13513" s="116"/>
      <c r="N13513" s="116"/>
      <c r="O13513" s="116"/>
      <c r="T13513" s="103"/>
      <c r="Y13513" s="130" t="s">
        <v>133</v>
      </c>
      <c r="Z13513" s="130" t="s">
        <v>392</v>
      </c>
    </row>
    <row r="13514">
      <c r="L13514" s="116"/>
      <c r="M13514" s="116"/>
      <c r="N13514" s="116"/>
      <c r="O13514" s="116"/>
      <c r="T13514" s="103"/>
      <c r="Y13514" s="130" t="s">
        <v>137</v>
      </c>
      <c r="Z13514" s="130" t="s">
        <v>392</v>
      </c>
    </row>
    <row r="13515">
      <c r="L13515" s="116"/>
      <c r="M13515" s="116"/>
      <c r="N13515" s="116"/>
      <c r="O13515" s="116"/>
      <c r="T13515" s="103"/>
      <c r="Y13515" s="130" t="s">
        <v>139</v>
      </c>
      <c r="Z13515" s="130" t="s">
        <v>427</v>
      </c>
    </row>
    <row r="13516">
      <c r="L13516" s="116"/>
      <c r="M13516" s="116"/>
      <c r="N13516" s="116"/>
      <c r="O13516" s="116"/>
      <c r="T13516" s="103"/>
      <c r="Y13516" s="130" t="s">
        <v>81</v>
      </c>
      <c r="Z13516" s="130" t="s">
        <v>413</v>
      </c>
    </row>
    <row r="13517">
      <c r="L13517" s="116"/>
      <c r="M13517" s="116"/>
      <c r="N13517" s="116"/>
      <c r="O13517" s="116"/>
      <c r="T13517" s="103"/>
      <c r="Y13517" s="130" t="s">
        <v>97</v>
      </c>
      <c r="Z13517" s="130" t="s">
        <v>471</v>
      </c>
    </row>
    <row r="13518">
      <c r="L13518" s="116"/>
      <c r="M13518" s="116"/>
      <c r="N13518" s="116"/>
      <c r="O13518" s="116"/>
      <c r="T13518" s="103"/>
      <c r="Y13518" s="130" t="s">
        <v>123</v>
      </c>
      <c r="Z13518" s="130" t="s">
        <v>480</v>
      </c>
    </row>
    <row r="13519">
      <c r="L13519" s="116"/>
      <c r="M13519" s="116"/>
      <c r="N13519" s="116"/>
      <c r="O13519" s="116"/>
      <c r="T13519" s="103"/>
      <c r="Y13519" s="130" t="s">
        <v>115</v>
      </c>
      <c r="Z13519" s="130" t="s">
        <v>379</v>
      </c>
    </row>
    <row r="13520">
      <c r="L13520" s="116"/>
      <c r="M13520" s="116"/>
      <c r="N13520" s="116"/>
      <c r="O13520" s="116"/>
      <c r="T13520" s="103"/>
      <c r="Y13520" s="130" t="s">
        <v>91</v>
      </c>
      <c r="Z13520" s="130" t="s">
        <v>483</v>
      </c>
    </row>
    <row r="13521">
      <c r="L13521" s="116"/>
      <c r="M13521" s="116"/>
      <c r="N13521" s="116"/>
      <c r="O13521" s="116"/>
      <c r="T13521" s="103"/>
      <c r="Y13521" s="130" t="s">
        <v>249</v>
      </c>
      <c r="Z13521" s="130" t="s">
        <v>447</v>
      </c>
    </row>
    <row r="13522">
      <c r="L13522" s="116"/>
      <c r="M13522" s="116"/>
      <c r="N13522" s="116"/>
      <c r="O13522" s="116"/>
      <c r="T13522" s="103"/>
      <c r="Y13522" s="130" t="s">
        <v>155</v>
      </c>
      <c r="Z13522" s="130" t="s">
        <v>372</v>
      </c>
    </row>
    <row r="13523">
      <c r="L13523" s="116"/>
      <c r="M13523" s="116"/>
      <c r="N13523" s="116"/>
      <c r="O13523" s="116"/>
      <c r="T13523" s="103"/>
      <c r="Y13523" s="130" t="s">
        <v>99</v>
      </c>
      <c r="Z13523" s="130" t="s">
        <v>414</v>
      </c>
    </row>
    <row r="13524">
      <c r="L13524" s="116"/>
      <c r="M13524" s="116"/>
      <c r="N13524" s="116"/>
      <c r="O13524" s="116"/>
      <c r="T13524" s="103"/>
      <c r="Y13524" s="130" t="s">
        <v>255</v>
      </c>
      <c r="Z13524" s="130" t="s">
        <v>425</v>
      </c>
    </row>
    <row r="13525">
      <c r="L13525" s="116"/>
      <c r="M13525" s="116"/>
      <c r="N13525" s="116"/>
      <c r="O13525" s="116"/>
      <c r="T13525" s="103"/>
      <c r="Y13525" s="130" t="s">
        <v>103</v>
      </c>
      <c r="Z13525" s="130" t="s">
        <v>464</v>
      </c>
    </row>
    <row r="13526">
      <c r="L13526" s="116"/>
      <c r="M13526" s="116"/>
      <c r="N13526" s="116"/>
      <c r="O13526" s="116"/>
      <c r="T13526" s="103"/>
      <c r="Y13526" s="130" t="s">
        <v>75</v>
      </c>
      <c r="Z13526" s="130" t="s">
        <v>398</v>
      </c>
    </row>
    <row r="13527">
      <c r="L13527" s="116"/>
      <c r="M13527" s="116"/>
      <c r="N13527" s="116"/>
      <c r="O13527" s="116"/>
      <c r="T13527" s="103"/>
      <c r="Y13527" s="130" t="s">
        <v>131</v>
      </c>
      <c r="Z13527" s="130" t="s">
        <v>432</v>
      </c>
    </row>
    <row r="13528">
      <c r="L13528" s="116"/>
      <c r="M13528" s="116"/>
      <c r="N13528" s="116"/>
      <c r="O13528" s="116"/>
      <c r="T13528" s="103"/>
      <c r="Y13528" s="130" t="s">
        <v>193</v>
      </c>
      <c r="Z13528" s="130" t="s">
        <v>490</v>
      </c>
    </row>
    <row r="13529">
      <c r="L13529" s="116"/>
      <c r="M13529" s="116"/>
      <c r="N13529" s="116"/>
      <c r="O13529" s="116"/>
      <c r="T13529" s="103"/>
      <c r="Y13529" s="130" t="s">
        <v>195</v>
      </c>
      <c r="Z13529" s="130" t="s">
        <v>490</v>
      </c>
    </row>
    <row r="13530">
      <c r="L13530" s="116"/>
      <c r="M13530" s="116"/>
      <c r="N13530" s="116"/>
      <c r="O13530" s="116"/>
      <c r="T13530" s="103"/>
      <c r="Y13530" s="130" t="s">
        <v>197</v>
      </c>
      <c r="Z13530" s="130" t="s">
        <v>490</v>
      </c>
    </row>
    <row r="13531">
      <c r="L13531" s="116"/>
      <c r="M13531" s="116"/>
      <c r="N13531" s="116"/>
      <c r="O13531" s="116"/>
      <c r="T13531" s="103"/>
      <c r="Y13531" s="130" t="s">
        <v>149</v>
      </c>
      <c r="Z13531" s="130" t="s">
        <v>372</v>
      </c>
    </row>
    <row r="13532">
      <c r="L13532" s="116"/>
      <c r="M13532" s="116"/>
      <c r="N13532" s="116"/>
      <c r="O13532" s="116"/>
      <c r="T13532" s="103"/>
      <c r="Y13532" s="130" t="s">
        <v>129</v>
      </c>
      <c r="Z13532" s="130" t="s">
        <v>372</v>
      </c>
    </row>
    <row r="13533">
      <c r="L13533" s="116"/>
      <c r="M13533" s="116"/>
      <c r="N13533" s="116"/>
      <c r="O13533" s="116"/>
      <c r="T13533" s="103"/>
      <c r="Y13533" s="130" t="s">
        <v>89</v>
      </c>
      <c r="Z13533" s="130" t="s">
        <v>417</v>
      </c>
    </row>
    <row r="13534">
      <c r="L13534" s="116"/>
      <c r="M13534" s="116"/>
      <c r="N13534" s="116"/>
      <c r="O13534" s="116"/>
      <c r="T13534" s="103"/>
      <c r="Y13534" s="130" t="s">
        <v>607</v>
      </c>
      <c r="Z13534" s="130" t="s">
        <v>492</v>
      </c>
    </row>
    <row r="13535">
      <c r="L13535" s="116"/>
      <c r="M13535" s="116"/>
      <c r="N13535" s="116"/>
      <c r="O13535" s="116"/>
      <c r="T13535" s="103"/>
      <c r="Y13535" s="130" t="s">
        <v>205</v>
      </c>
      <c r="Z13535" s="130" t="s">
        <v>372</v>
      </c>
    </row>
    <row r="13536">
      <c r="L13536" s="116"/>
      <c r="M13536" s="116"/>
      <c r="N13536" s="116"/>
      <c r="O13536" s="116"/>
      <c r="T13536" s="103"/>
      <c r="Y13536" s="130" t="s">
        <v>60</v>
      </c>
      <c r="Z13536" s="130" t="s">
        <v>417</v>
      </c>
    </row>
    <row r="13537">
      <c r="L13537" s="116"/>
      <c r="M13537" s="116"/>
      <c r="N13537" s="116"/>
      <c r="O13537" s="116"/>
      <c r="T13537" s="103"/>
      <c r="Y13537" s="130" t="s">
        <v>135</v>
      </c>
      <c r="Z13537" s="130" t="s">
        <v>459</v>
      </c>
    </row>
    <row r="13538">
      <c r="L13538" s="116"/>
      <c r="M13538" s="116"/>
      <c r="N13538" s="116"/>
      <c r="O13538" s="116"/>
      <c r="T13538" s="103"/>
      <c r="Y13538" s="130" t="s">
        <v>171</v>
      </c>
      <c r="Z13538" s="130" t="s">
        <v>372</v>
      </c>
    </row>
    <row r="13539">
      <c r="L13539" s="116"/>
      <c r="M13539" s="116"/>
      <c r="N13539" s="116"/>
      <c r="O13539" s="116"/>
      <c r="T13539" s="103"/>
      <c r="Y13539" s="130" t="s">
        <v>207</v>
      </c>
      <c r="Z13539" s="130" t="s">
        <v>372</v>
      </c>
    </row>
    <row r="13540">
      <c r="L13540" s="116"/>
      <c r="M13540" s="116"/>
      <c r="N13540" s="116"/>
      <c r="O13540" s="116"/>
      <c r="T13540" s="103"/>
      <c r="Y13540" s="130" t="s">
        <v>95</v>
      </c>
      <c r="Z13540" s="130" t="s">
        <v>483</v>
      </c>
    </row>
    <row r="13541">
      <c r="L13541" s="116"/>
      <c r="M13541" s="116"/>
      <c r="N13541" s="116"/>
      <c r="O13541" s="116"/>
      <c r="T13541" s="103"/>
      <c r="Y13541" s="130" t="s">
        <v>117</v>
      </c>
      <c r="Z13541" s="130" t="s">
        <v>480</v>
      </c>
    </row>
    <row r="13542">
      <c r="L13542" s="116"/>
      <c r="M13542" s="116"/>
      <c r="N13542" s="116"/>
      <c r="O13542" s="116"/>
      <c r="T13542" s="103"/>
      <c r="Y13542" s="130" t="s">
        <v>189</v>
      </c>
      <c r="Z13542" s="130" t="s">
        <v>490</v>
      </c>
    </row>
    <row r="13543">
      <c r="L13543" s="116"/>
      <c r="M13543" s="116"/>
      <c r="N13543" s="116"/>
      <c r="O13543" s="116"/>
      <c r="T13543" s="103"/>
      <c r="Y13543" s="130" t="s">
        <v>173</v>
      </c>
      <c r="Z13543" s="130" t="s">
        <v>372</v>
      </c>
    </row>
    <row r="13544">
      <c r="L13544" s="116"/>
      <c r="M13544" s="116"/>
      <c r="N13544" s="116"/>
      <c r="O13544" s="116"/>
      <c r="T13544" s="103"/>
      <c r="Y13544" s="130" t="s">
        <v>211</v>
      </c>
      <c r="Z13544" s="130" t="s">
        <v>492</v>
      </c>
    </row>
    <row r="13545">
      <c r="L13545" s="116"/>
      <c r="M13545" s="116"/>
      <c r="N13545" s="116"/>
      <c r="O13545" s="116"/>
      <c r="T13545" s="103"/>
      <c r="Y13545" s="130" t="s">
        <v>109</v>
      </c>
      <c r="Z13545" s="130" t="s">
        <v>490</v>
      </c>
    </row>
    <row r="13546">
      <c r="L13546" s="116"/>
      <c r="M13546" s="116"/>
      <c r="N13546" s="116"/>
      <c r="O13546" s="116"/>
      <c r="T13546" s="103"/>
      <c r="Y13546" s="130" t="s">
        <v>77</v>
      </c>
      <c r="Z13546" s="130" t="s">
        <v>427</v>
      </c>
    </row>
    <row r="13547">
      <c r="L13547" s="116"/>
      <c r="M13547" s="116"/>
      <c r="N13547" s="116"/>
      <c r="O13547" s="116"/>
      <c r="T13547" s="103"/>
      <c r="Y13547" s="130" t="s">
        <v>629</v>
      </c>
      <c r="Z13547" s="130" t="s">
        <v>455</v>
      </c>
    </row>
    <row r="13548">
      <c r="L13548" s="116"/>
      <c r="M13548" s="116"/>
      <c r="N13548" s="116"/>
      <c r="O13548" s="116"/>
      <c r="T13548" s="103"/>
      <c r="Y13548" s="130" t="s">
        <v>163</v>
      </c>
      <c r="Z13548" s="130" t="s">
        <v>372</v>
      </c>
    </row>
    <row r="13549">
      <c r="L13549" s="116"/>
      <c r="M13549" s="116"/>
      <c r="N13549" s="116"/>
      <c r="O13549" s="116"/>
      <c r="T13549" s="103"/>
      <c r="Y13549" s="130" t="s">
        <v>111</v>
      </c>
      <c r="Z13549" s="130" t="s">
        <v>372</v>
      </c>
    </row>
    <row r="13550">
      <c r="L13550" s="116"/>
      <c r="M13550" s="116"/>
      <c r="N13550" s="116"/>
      <c r="O13550" s="116"/>
      <c r="T13550" s="103"/>
      <c r="Y13550" s="130" t="s">
        <v>127</v>
      </c>
      <c r="Z13550" s="130" t="s">
        <v>372</v>
      </c>
    </row>
    <row r="13551">
      <c r="L13551" s="116"/>
      <c r="M13551" s="116"/>
      <c r="N13551" s="116"/>
      <c r="O13551" s="116"/>
      <c r="T13551" s="103"/>
      <c r="Y13551" s="130" t="s">
        <v>191</v>
      </c>
      <c r="Z13551" s="130" t="s">
        <v>384</v>
      </c>
    </row>
    <row r="13552">
      <c r="L13552" s="116"/>
      <c r="M13552" s="116"/>
      <c r="N13552" s="116"/>
      <c r="O13552" s="116"/>
      <c r="T13552" s="103"/>
      <c r="Y13552" s="130" t="s">
        <v>215</v>
      </c>
      <c r="Z13552" s="130" t="s">
        <v>492</v>
      </c>
    </row>
    <row r="13553">
      <c r="L13553" s="116"/>
      <c r="M13553" s="116"/>
      <c r="N13553" s="116"/>
      <c r="O13553" s="116"/>
      <c r="T13553" s="103"/>
      <c r="Y13553" s="130" t="s">
        <v>161</v>
      </c>
      <c r="Z13553" s="130" t="s">
        <v>389</v>
      </c>
    </row>
    <row r="13554">
      <c r="L13554" s="116"/>
      <c r="M13554" s="116"/>
      <c r="N13554" s="116"/>
      <c r="O13554" s="116"/>
      <c r="T13554" s="103"/>
      <c r="Y13554" s="130" t="s">
        <v>167</v>
      </c>
      <c r="Z13554" s="130" t="s">
        <v>372</v>
      </c>
    </row>
    <row r="13555">
      <c r="L13555" s="116"/>
      <c r="M13555" s="116"/>
      <c r="N13555" s="116"/>
      <c r="O13555" s="116"/>
      <c r="T13555" s="103"/>
      <c r="Y13555" s="130" t="s">
        <v>221</v>
      </c>
      <c r="Z13555" s="130" t="s">
        <v>490</v>
      </c>
    </row>
    <row r="13556">
      <c r="L13556" s="116"/>
      <c r="M13556" s="116"/>
      <c r="N13556" s="116"/>
      <c r="O13556" s="116"/>
      <c r="T13556" s="103"/>
      <c r="Y13556" s="130" t="s">
        <v>87</v>
      </c>
      <c r="Z13556" s="130" t="s">
        <v>439</v>
      </c>
    </row>
    <row r="13557">
      <c r="L13557" s="116"/>
      <c r="M13557" s="116"/>
      <c r="N13557" s="116"/>
      <c r="O13557" s="116"/>
      <c r="T13557" s="103"/>
      <c r="Y13557" s="130" t="s">
        <v>157</v>
      </c>
      <c r="Z13557" s="130" t="s">
        <v>372</v>
      </c>
    </row>
    <row r="13558">
      <c r="L13558" s="116"/>
      <c r="M13558" s="116"/>
      <c r="N13558" s="116"/>
      <c r="O13558" s="116"/>
      <c r="T13558" s="103"/>
      <c r="Y13558" s="130" t="s">
        <v>125</v>
      </c>
      <c r="Z13558" s="130" t="s">
        <v>367</v>
      </c>
    </row>
    <row r="13559">
      <c r="L13559" s="116"/>
      <c r="M13559" s="116"/>
      <c r="N13559" s="116"/>
      <c r="O13559" s="116"/>
      <c r="T13559" s="103"/>
      <c r="Y13559" s="130" t="s">
        <v>71</v>
      </c>
      <c r="Z13559" s="130" t="s">
        <v>415</v>
      </c>
    </row>
    <row r="13560">
      <c r="L13560" s="116"/>
      <c r="M13560" s="116"/>
      <c r="N13560" s="116"/>
      <c r="O13560" s="116"/>
      <c r="T13560" s="103"/>
      <c r="Y13560" s="130" t="s">
        <v>175</v>
      </c>
      <c r="Z13560" s="130" t="s">
        <v>498</v>
      </c>
    </row>
    <row r="13561">
      <c r="L13561" s="116"/>
      <c r="M13561" s="116"/>
      <c r="N13561" s="116"/>
      <c r="O13561" s="116"/>
      <c r="T13561" s="103"/>
      <c r="Y13561" s="130" t="s">
        <v>83</v>
      </c>
      <c r="Z13561" s="130" t="s">
        <v>427</v>
      </c>
    </row>
    <row r="13562">
      <c r="L13562" s="116"/>
      <c r="M13562" s="116"/>
      <c r="N13562" s="116"/>
      <c r="O13562" s="116"/>
      <c r="T13562" s="103"/>
      <c r="Y13562" s="130" t="s">
        <v>227</v>
      </c>
      <c r="Z13562" s="130" t="s">
        <v>490</v>
      </c>
    </row>
    <row r="13563">
      <c r="L13563" s="116"/>
      <c r="M13563" s="116"/>
      <c r="N13563" s="116"/>
      <c r="O13563" s="116"/>
      <c r="T13563" s="103"/>
      <c r="Y13563" s="130" t="s">
        <v>121</v>
      </c>
      <c r="Z13563" s="130" t="s">
        <v>367</v>
      </c>
    </row>
    <row r="13564">
      <c r="L13564" s="116"/>
      <c r="M13564" s="116"/>
      <c r="N13564" s="116"/>
      <c r="O13564" s="116"/>
      <c r="T13564" s="103"/>
      <c r="Y13564" s="130" t="s">
        <v>65</v>
      </c>
      <c r="Z13564" s="130" t="s">
        <v>417</v>
      </c>
    </row>
    <row r="13565">
      <c r="L13565" s="116"/>
      <c r="M13565" s="116"/>
      <c r="N13565" s="116"/>
      <c r="O13565" s="116"/>
      <c r="T13565" s="103"/>
      <c r="Y13565" s="130" t="s">
        <v>79</v>
      </c>
      <c r="Z13565" s="130" t="s">
        <v>483</v>
      </c>
    </row>
    <row r="13566">
      <c r="L13566" s="116"/>
      <c r="M13566" s="116"/>
      <c r="N13566" s="116"/>
      <c r="O13566" s="116"/>
      <c r="T13566" s="103"/>
      <c r="Y13566" s="130" t="s">
        <v>611</v>
      </c>
      <c r="Z13566" s="130" t="s">
        <v>404</v>
      </c>
    </row>
    <row r="13567">
      <c r="L13567" s="116"/>
      <c r="M13567" s="116"/>
      <c r="N13567" s="116"/>
      <c r="O13567" s="116"/>
      <c r="T13567" s="103"/>
      <c r="Y13567" s="130" t="s">
        <v>241</v>
      </c>
      <c r="Z13567" s="130" t="s">
        <v>490</v>
      </c>
    </row>
    <row r="13568">
      <c r="L13568" s="116"/>
      <c r="M13568" s="116"/>
      <c r="N13568" s="116"/>
      <c r="O13568" s="116"/>
      <c r="T13568" s="103"/>
      <c r="Y13568" s="130" t="s">
        <v>69</v>
      </c>
      <c r="Z13568" s="130" t="s">
        <v>468</v>
      </c>
    </row>
    <row r="13569">
      <c r="L13569" s="116"/>
      <c r="M13569" s="116"/>
      <c r="N13569" s="116"/>
      <c r="O13569" s="116"/>
      <c r="T13569" s="103"/>
      <c r="Y13569" s="130" t="s">
        <v>243</v>
      </c>
      <c r="Z13569" s="130" t="s">
        <v>486</v>
      </c>
    </row>
    <row r="13570">
      <c r="L13570" s="116"/>
      <c r="M13570" s="116"/>
      <c r="N13570" s="116"/>
      <c r="O13570" s="116"/>
      <c r="T13570" s="103"/>
      <c r="Y13570" s="130" t="s">
        <v>101</v>
      </c>
      <c r="Z13570" s="130" t="s">
        <v>374</v>
      </c>
    </row>
    <row r="13571">
      <c r="L13571" s="116"/>
      <c r="M13571" s="116"/>
      <c r="N13571" s="116"/>
      <c r="O13571" s="116"/>
      <c r="T13571" s="103"/>
      <c r="Y13571" s="130" t="s">
        <v>133</v>
      </c>
      <c r="Z13571" s="130" t="s">
        <v>392</v>
      </c>
    </row>
    <row r="13572">
      <c r="L13572" s="116"/>
      <c r="M13572" s="116"/>
      <c r="N13572" s="116"/>
      <c r="O13572" s="116"/>
      <c r="T13572" s="103"/>
      <c r="Y13572" s="130" t="s">
        <v>137</v>
      </c>
      <c r="Z13572" s="130" t="s">
        <v>392</v>
      </c>
    </row>
    <row r="13573">
      <c r="L13573" s="116"/>
      <c r="M13573" s="116"/>
      <c r="N13573" s="116"/>
      <c r="O13573" s="116"/>
      <c r="T13573" s="103"/>
      <c r="Y13573" s="130" t="s">
        <v>139</v>
      </c>
      <c r="Z13573" s="130" t="s">
        <v>427</v>
      </c>
    </row>
    <row r="13574">
      <c r="L13574" s="116"/>
      <c r="M13574" s="116"/>
      <c r="N13574" s="116"/>
      <c r="O13574" s="116"/>
      <c r="T13574" s="103"/>
      <c r="Y13574" s="130" t="s">
        <v>81</v>
      </c>
      <c r="Z13574" s="130" t="s">
        <v>413</v>
      </c>
    </row>
    <row r="13575">
      <c r="L13575" s="116"/>
      <c r="M13575" s="116"/>
      <c r="N13575" s="116"/>
      <c r="O13575" s="116"/>
      <c r="T13575" s="103"/>
      <c r="Y13575" s="130" t="s">
        <v>97</v>
      </c>
      <c r="Z13575" s="130" t="s">
        <v>471</v>
      </c>
    </row>
    <row r="13576">
      <c r="L13576" s="116"/>
      <c r="M13576" s="116"/>
      <c r="N13576" s="116"/>
      <c r="O13576" s="116"/>
      <c r="T13576" s="103"/>
      <c r="Y13576" s="130" t="s">
        <v>123</v>
      </c>
      <c r="Z13576" s="130" t="s">
        <v>480</v>
      </c>
    </row>
    <row r="13577">
      <c r="L13577" s="116"/>
      <c r="M13577" s="116"/>
      <c r="N13577" s="116"/>
      <c r="O13577" s="116"/>
      <c r="T13577" s="103"/>
      <c r="Y13577" s="130" t="s">
        <v>115</v>
      </c>
      <c r="Z13577" s="130" t="s">
        <v>379</v>
      </c>
    </row>
    <row r="13578">
      <c r="L13578" s="116"/>
      <c r="M13578" s="116"/>
      <c r="N13578" s="116"/>
      <c r="O13578" s="116"/>
      <c r="T13578" s="103"/>
      <c r="Y13578" s="130" t="s">
        <v>91</v>
      </c>
      <c r="Z13578" s="130" t="s">
        <v>483</v>
      </c>
    </row>
    <row r="13579">
      <c r="L13579" s="116"/>
      <c r="M13579" s="116"/>
      <c r="N13579" s="116"/>
      <c r="O13579" s="116"/>
      <c r="T13579" s="103"/>
      <c r="Y13579" s="130" t="s">
        <v>249</v>
      </c>
      <c r="Z13579" s="130" t="s">
        <v>447</v>
      </c>
    </row>
    <row r="13580">
      <c r="L13580" s="116"/>
      <c r="M13580" s="116"/>
      <c r="N13580" s="116"/>
      <c r="O13580" s="116"/>
      <c r="T13580" s="103"/>
      <c r="Y13580" s="130" t="s">
        <v>155</v>
      </c>
      <c r="Z13580" s="130" t="s">
        <v>372</v>
      </c>
    </row>
    <row r="13581">
      <c r="L13581" s="116"/>
      <c r="M13581" s="116"/>
      <c r="N13581" s="116"/>
      <c r="O13581" s="116"/>
      <c r="T13581" s="103"/>
      <c r="Y13581" s="130" t="s">
        <v>99</v>
      </c>
      <c r="Z13581" s="130" t="s">
        <v>414</v>
      </c>
    </row>
    <row r="13582">
      <c r="L13582" s="116"/>
      <c r="M13582" s="116"/>
      <c r="N13582" s="116"/>
      <c r="O13582" s="116"/>
      <c r="T13582" s="103"/>
      <c r="Y13582" s="130" t="s">
        <v>255</v>
      </c>
      <c r="Z13582" s="130" t="s">
        <v>425</v>
      </c>
    </row>
    <row r="13583">
      <c r="L13583" s="116"/>
      <c r="M13583" s="116"/>
      <c r="N13583" s="116"/>
      <c r="O13583" s="116"/>
      <c r="T13583" s="103"/>
      <c r="Y13583" s="130" t="s">
        <v>103</v>
      </c>
      <c r="Z13583" s="130" t="s">
        <v>464</v>
      </c>
    </row>
    <row r="13584">
      <c r="L13584" s="116"/>
      <c r="M13584" s="116"/>
      <c r="N13584" s="116"/>
      <c r="O13584" s="116"/>
      <c r="T13584" s="103"/>
      <c r="Y13584" s="130" t="s">
        <v>75</v>
      </c>
      <c r="Z13584" s="130" t="s">
        <v>398</v>
      </c>
    </row>
    <row r="13585">
      <c r="L13585" s="116"/>
      <c r="M13585" s="116"/>
      <c r="N13585" s="116"/>
      <c r="O13585" s="116"/>
      <c r="T13585" s="103"/>
      <c r="Y13585" s="130" t="s">
        <v>131</v>
      </c>
      <c r="Z13585" s="130" t="s">
        <v>432</v>
      </c>
    </row>
    <row r="13586">
      <c r="L13586" s="116"/>
      <c r="M13586" s="116"/>
      <c r="N13586" s="116"/>
      <c r="O13586" s="116"/>
      <c r="T13586" s="103"/>
      <c r="Y13586" s="130" t="s">
        <v>195</v>
      </c>
      <c r="Z13586" s="130" t="s">
        <v>490</v>
      </c>
    </row>
    <row r="13587">
      <c r="L13587" s="116"/>
      <c r="M13587" s="116"/>
      <c r="N13587" s="116"/>
      <c r="O13587" s="116"/>
      <c r="T13587" s="103"/>
      <c r="Y13587" s="130" t="s">
        <v>149</v>
      </c>
      <c r="Z13587" s="130" t="s">
        <v>372</v>
      </c>
    </row>
    <row r="13588">
      <c r="L13588" s="116"/>
      <c r="M13588" s="116"/>
      <c r="N13588" s="116"/>
      <c r="O13588" s="116"/>
      <c r="T13588" s="103"/>
      <c r="Y13588" s="130" t="s">
        <v>129</v>
      </c>
      <c r="Z13588" s="130" t="s">
        <v>372</v>
      </c>
    </row>
    <row r="13589">
      <c r="L13589" s="116"/>
      <c r="M13589" s="116"/>
      <c r="N13589" s="116"/>
      <c r="O13589" s="116"/>
      <c r="T13589" s="103"/>
      <c r="Y13589" s="130" t="s">
        <v>89</v>
      </c>
      <c r="Z13589" s="130" t="s">
        <v>417</v>
      </c>
    </row>
    <row r="13590">
      <c r="L13590" s="116"/>
      <c r="M13590" s="116"/>
      <c r="N13590" s="116"/>
      <c r="O13590" s="116"/>
      <c r="T13590" s="103"/>
      <c r="Y13590" s="130" t="s">
        <v>632</v>
      </c>
      <c r="Z13590" s="130" t="s">
        <v>490</v>
      </c>
    </row>
    <row r="13591">
      <c r="L13591" s="116"/>
      <c r="M13591" s="116"/>
      <c r="N13591" s="116"/>
      <c r="O13591" s="116"/>
      <c r="T13591" s="103"/>
      <c r="Y13591" s="130" t="s">
        <v>607</v>
      </c>
      <c r="Z13591" s="130" t="s">
        <v>492</v>
      </c>
    </row>
    <row r="13592">
      <c r="L13592" s="116"/>
      <c r="M13592" s="116"/>
      <c r="N13592" s="116"/>
      <c r="O13592" s="116"/>
      <c r="T13592" s="103"/>
      <c r="Y13592" s="130" t="s">
        <v>205</v>
      </c>
      <c r="Z13592" s="130" t="s">
        <v>372</v>
      </c>
    </row>
    <row r="13593">
      <c r="L13593" s="116"/>
      <c r="M13593" s="116"/>
      <c r="N13593" s="116"/>
      <c r="O13593" s="116"/>
      <c r="T13593" s="103"/>
      <c r="Y13593" s="130" t="s">
        <v>60</v>
      </c>
      <c r="Z13593" s="130" t="s">
        <v>417</v>
      </c>
    </row>
    <row r="13594">
      <c r="L13594" s="116"/>
      <c r="M13594" s="116"/>
      <c r="N13594" s="116"/>
      <c r="O13594" s="116"/>
      <c r="T13594" s="103"/>
      <c r="Y13594" s="130" t="s">
        <v>135</v>
      </c>
      <c r="Z13594" s="130" t="s">
        <v>459</v>
      </c>
    </row>
    <row r="13595">
      <c r="L13595" s="116"/>
      <c r="M13595" s="116"/>
      <c r="N13595" s="116"/>
      <c r="O13595" s="116"/>
      <c r="T13595" s="103"/>
      <c r="Y13595" s="130" t="s">
        <v>171</v>
      </c>
      <c r="Z13595" s="130" t="s">
        <v>372</v>
      </c>
    </row>
    <row r="13596">
      <c r="L13596" s="116"/>
      <c r="M13596" s="116"/>
      <c r="N13596" s="116"/>
      <c r="O13596" s="116"/>
      <c r="T13596" s="103"/>
      <c r="Y13596" s="130" t="s">
        <v>207</v>
      </c>
      <c r="Z13596" s="130" t="s">
        <v>372</v>
      </c>
    </row>
    <row r="13597">
      <c r="L13597" s="116"/>
      <c r="M13597" s="116"/>
      <c r="N13597" s="116"/>
      <c r="O13597" s="116"/>
      <c r="T13597" s="103"/>
      <c r="Y13597" s="130" t="s">
        <v>95</v>
      </c>
      <c r="Z13597" s="130" t="s">
        <v>483</v>
      </c>
    </row>
    <row r="13598">
      <c r="L13598" s="116"/>
      <c r="M13598" s="116"/>
      <c r="N13598" s="116"/>
      <c r="O13598" s="116"/>
      <c r="T13598" s="103"/>
      <c r="Y13598" s="130" t="s">
        <v>117</v>
      </c>
      <c r="Z13598" s="130" t="s">
        <v>480</v>
      </c>
    </row>
    <row r="13599">
      <c r="L13599" s="116"/>
      <c r="M13599" s="116"/>
      <c r="N13599" s="116"/>
      <c r="O13599" s="116"/>
      <c r="T13599" s="103"/>
      <c r="Y13599" s="130" t="s">
        <v>189</v>
      </c>
      <c r="Z13599" s="130" t="s">
        <v>490</v>
      </c>
    </row>
    <row r="13600">
      <c r="L13600" s="116"/>
      <c r="M13600" s="116"/>
      <c r="N13600" s="116"/>
      <c r="O13600" s="116"/>
      <c r="T13600" s="103"/>
      <c r="Y13600" s="130" t="s">
        <v>173</v>
      </c>
      <c r="Z13600" s="130" t="s">
        <v>372</v>
      </c>
    </row>
    <row r="13601">
      <c r="L13601" s="116"/>
      <c r="M13601" s="116"/>
      <c r="N13601" s="116"/>
      <c r="O13601" s="116"/>
      <c r="T13601" s="103"/>
      <c r="Y13601" s="130" t="s">
        <v>211</v>
      </c>
      <c r="Z13601" s="130" t="s">
        <v>492</v>
      </c>
    </row>
    <row r="13602">
      <c r="L13602" s="116"/>
      <c r="M13602" s="116"/>
      <c r="N13602" s="116"/>
      <c r="O13602" s="116"/>
      <c r="T13602" s="103"/>
      <c r="Y13602" s="130" t="s">
        <v>109</v>
      </c>
      <c r="Z13602" s="130" t="s">
        <v>490</v>
      </c>
    </row>
    <row r="13603">
      <c r="L13603" s="116"/>
      <c r="M13603" s="116"/>
      <c r="N13603" s="116"/>
      <c r="O13603" s="116"/>
      <c r="T13603" s="103"/>
      <c r="Y13603" s="130" t="s">
        <v>77</v>
      </c>
      <c r="Z13603" s="130" t="s">
        <v>427</v>
      </c>
    </row>
    <row r="13604">
      <c r="L13604" s="116"/>
      <c r="M13604" s="116"/>
      <c r="N13604" s="116"/>
      <c r="O13604" s="116"/>
      <c r="T13604" s="103"/>
      <c r="Y13604" s="130" t="s">
        <v>629</v>
      </c>
      <c r="Z13604" s="130" t="s">
        <v>455</v>
      </c>
    </row>
    <row r="13605">
      <c r="L13605" s="116"/>
      <c r="M13605" s="116"/>
      <c r="N13605" s="116"/>
      <c r="O13605" s="116"/>
      <c r="T13605" s="103"/>
      <c r="Y13605" s="130" t="s">
        <v>163</v>
      </c>
      <c r="Z13605" s="130" t="s">
        <v>372</v>
      </c>
    </row>
    <row r="13606">
      <c r="L13606" s="116"/>
      <c r="M13606" s="116"/>
      <c r="N13606" s="116"/>
      <c r="O13606" s="116"/>
      <c r="T13606" s="103"/>
      <c r="Y13606" s="130" t="s">
        <v>111</v>
      </c>
      <c r="Z13606" s="130" t="s">
        <v>372</v>
      </c>
    </row>
    <row r="13607">
      <c r="L13607" s="116"/>
      <c r="M13607" s="116"/>
      <c r="N13607" s="116"/>
      <c r="O13607" s="116"/>
      <c r="T13607" s="103"/>
      <c r="Y13607" s="130" t="s">
        <v>127</v>
      </c>
      <c r="Z13607" s="130" t="s">
        <v>372</v>
      </c>
    </row>
    <row r="13608">
      <c r="L13608" s="116"/>
      <c r="M13608" s="116"/>
      <c r="N13608" s="116"/>
      <c r="O13608" s="116"/>
      <c r="T13608" s="103"/>
      <c r="Y13608" s="130" t="s">
        <v>191</v>
      </c>
      <c r="Z13608" s="130" t="s">
        <v>384</v>
      </c>
    </row>
    <row r="13609">
      <c r="L13609" s="116"/>
      <c r="M13609" s="116"/>
      <c r="N13609" s="116"/>
      <c r="O13609" s="116"/>
      <c r="T13609" s="103"/>
      <c r="Y13609" s="130" t="s">
        <v>215</v>
      </c>
      <c r="Z13609" s="130" t="s">
        <v>492</v>
      </c>
    </row>
    <row r="13610">
      <c r="L13610" s="116"/>
      <c r="M13610" s="116"/>
      <c r="N13610" s="116"/>
      <c r="O13610" s="116"/>
      <c r="T13610" s="103"/>
      <c r="Y13610" s="130" t="s">
        <v>161</v>
      </c>
      <c r="Z13610" s="130" t="s">
        <v>389</v>
      </c>
    </row>
    <row r="13611">
      <c r="L13611" s="116"/>
      <c r="M13611" s="116"/>
      <c r="N13611" s="116"/>
      <c r="O13611" s="116"/>
      <c r="T13611" s="103"/>
      <c r="Y13611" s="130" t="s">
        <v>167</v>
      </c>
      <c r="Z13611" s="130" t="s">
        <v>372</v>
      </c>
    </row>
    <row r="13612">
      <c r="L13612" s="116"/>
      <c r="M13612" s="116"/>
      <c r="N13612" s="116"/>
      <c r="O13612" s="116"/>
      <c r="T13612" s="103"/>
      <c r="Y13612" s="130" t="s">
        <v>221</v>
      </c>
      <c r="Z13612" s="130" t="s">
        <v>490</v>
      </c>
    </row>
    <row r="13613">
      <c r="L13613" s="116"/>
      <c r="M13613" s="116"/>
      <c r="N13613" s="116"/>
      <c r="O13613" s="116"/>
      <c r="T13613" s="103"/>
      <c r="Y13613" s="130" t="s">
        <v>87</v>
      </c>
      <c r="Z13613" s="130" t="s">
        <v>439</v>
      </c>
    </row>
    <row r="13614">
      <c r="L13614" s="116"/>
      <c r="M13614" s="116"/>
      <c r="N13614" s="116"/>
      <c r="O13614" s="116"/>
      <c r="T13614" s="103"/>
      <c r="Y13614" s="130" t="s">
        <v>157</v>
      </c>
      <c r="Z13614" s="130" t="s">
        <v>372</v>
      </c>
    </row>
    <row r="13615">
      <c r="L13615" s="116"/>
      <c r="M13615" s="116"/>
      <c r="N13615" s="116"/>
      <c r="O13615" s="116"/>
      <c r="T13615" s="103"/>
      <c r="Y13615" s="130" t="s">
        <v>125</v>
      </c>
      <c r="Z13615" s="130" t="s">
        <v>367</v>
      </c>
    </row>
    <row r="13616">
      <c r="L13616" s="116"/>
      <c r="M13616" s="116"/>
      <c r="N13616" s="116"/>
      <c r="O13616" s="116"/>
      <c r="T13616" s="103"/>
      <c r="Y13616" s="130" t="s">
        <v>71</v>
      </c>
      <c r="Z13616" s="130" t="s">
        <v>415</v>
      </c>
    </row>
    <row r="13617">
      <c r="L13617" s="116"/>
      <c r="M13617" s="116"/>
      <c r="N13617" s="116"/>
      <c r="O13617" s="116"/>
      <c r="T13617" s="103"/>
      <c r="Y13617" s="130" t="s">
        <v>175</v>
      </c>
      <c r="Z13617" s="130" t="s">
        <v>498</v>
      </c>
    </row>
    <row r="13618">
      <c r="L13618" s="116"/>
      <c r="M13618" s="116"/>
      <c r="N13618" s="116"/>
      <c r="O13618" s="116"/>
      <c r="T13618" s="103"/>
      <c r="Y13618" s="130" t="s">
        <v>83</v>
      </c>
      <c r="Z13618" s="130" t="s">
        <v>427</v>
      </c>
    </row>
    <row r="13619">
      <c r="L13619" s="116"/>
      <c r="M13619" s="116"/>
      <c r="N13619" s="116"/>
      <c r="O13619" s="116"/>
      <c r="T13619" s="103"/>
      <c r="Y13619" s="130" t="s">
        <v>227</v>
      </c>
      <c r="Z13619" s="130" t="s">
        <v>490</v>
      </c>
    </row>
    <row r="13620">
      <c r="L13620" s="116"/>
      <c r="M13620" s="116"/>
      <c r="N13620" s="116"/>
      <c r="O13620" s="116"/>
      <c r="T13620" s="103"/>
      <c r="Y13620" s="130" t="s">
        <v>121</v>
      </c>
      <c r="Z13620" s="130" t="s">
        <v>367</v>
      </c>
    </row>
    <row r="13621">
      <c r="L13621" s="116"/>
      <c r="M13621" s="116"/>
      <c r="N13621" s="116"/>
      <c r="O13621" s="116"/>
      <c r="T13621" s="103"/>
      <c r="Y13621" s="130" t="s">
        <v>65</v>
      </c>
      <c r="Z13621" s="130" t="s">
        <v>417</v>
      </c>
    </row>
    <row r="13622">
      <c r="L13622" s="116"/>
      <c r="M13622" s="116"/>
      <c r="N13622" s="116"/>
      <c r="O13622" s="116"/>
      <c r="T13622" s="103"/>
      <c r="Y13622" s="130" t="s">
        <v>79</v>
      </c>
      <c r="Z13622" s="130" t="s">
        <v>483</v>
      </c>
    </row>
    <row r="13623">
      <c r="L13623" s="116"/>
      <c r="M13623" s="116"/>
      <c r="N13623" s="116"/>
      <c r="O13623" s="116"/>
      <c r="T13623" s="103"/>
      <c r="Y13623" s="130" t="s">
        <v>611</v>
      </c>
      <c r="Z13623" s="130" t="s">
        <v>404</v>
      </c>
    </row>
    <row r="13624">
      <c r="L13624" s="116"/>
      <c r="M13624" s="116"/>
      <c r="N13624" s="116"/>
      <c r="O13624" s="116"/>
      <c r="T13624" s="103"/>
      <c r="Y13624" s="130" t="s">
        <v>241</v>
      </c>
      <c r="Z13624" s="130" t="s">
        <v>490</v>
      </c>
    </row>
    <row r="13625">
      <c r="L13625" s="116"/>
      <c r="M13625" s="116"/>
      <c r="N13625" s="116"/>
      <c r="O13625" s="116"/>
      <c r="T13625" s="103"/>
      <c r="Y13625" s="130" t="s">
        <v>69</v>
      </c>
      <c r="Z13625" s="130" t="s">
        <v>468</v>
      </c>
    </row>
    <row r="13626">
      <c r="L13626" s="116"/>
      <c r="M13626" s="116"/>
      <c r="N13626" s="116"/>
      <c r="O13626" s="116"/>
      <c r="T13626" s="103"/>
      <c r="Y13626" s="130" t="s">
        <v>243</v>
      </c>
      <c r="Z13626" s="130" t="s">
        <v>486</v>
      </c>
    </row>
    <row r="13627">
      <c r="L13627" s="116"/>
      <c r="M13627" s="116"/>
      <c r="N13627" s="116"/>
      <c r="O13627" s="116"/>
      <c r="T13627" s="103"/>
      <c r="Y13627" s="130" t="s">
        <v>101</v>
      </c>
      <c r="Z13627" s="130" t="s">
        <v>374</v>
      </c>
    </row>
    <row r="13628">
      <c r="L13628" s="116"/>
      <c r="M13628" s="116"/>
      <c r="N13628" s="116"/>
      <c r="O13628" s="116"/>
      <c r="T13628" s="103"/>
      <c r="Y13628" s="130" t="s">
        <v>133</v>
      </c>
      <c r="Z13628" s="130" t="s">
        <v>392</v>
      </c>
    </row>
    <row r="13629">
      <c r="L13629" s="116"/>
      <c r="M13629" s="116"/>
      <c r="N13629" s="116"/>
      <c r="O13629" s="116"/>
      <c r="T13629" s="103"/>
      <c r="Y13629" s="130" t="s">
        <v>137</v>
      </c>
      <c r="Z13629" s="130" t="s">
        <v>392</v>
      </c>
    </row>
    <row r="13630">
      <c r="L13630" s="116"/>
      <c r="M13630" s="116"/>
      <c r="N13630" s="116"/>
      <c r="O13630" s="116"/>
      <c r="T13630" s="103"/>
      <c r="Y13630" s="130" t="s">
        <v>139</v>
      </c>
      <c r="Z13630" s="130" t="s">
        <v>427</v>
      </c>
    </row>
    <row r="13631">
      <c r="L13631" s="116"/>
      <c r="M13631" s="116"/>
      <c r="N13631" s="116"/>
      <c r="O13631" s="116"/>
      <c r="T13631" s="103"/>
      <c r="Y13631" s="130" t="s">
        <v>81</v>
      </c>
      <c r="Z13631" s="130" t="s">
        <v>413</v>
      </c>
    </row>
    <row r="13632">
      <c r="L13632" s="116"/>
      <c r="M13632" s="116"/>
      <c r="N13632" s="116"/>
      <c r="O13632" s="116"/>
      <c r="T13632" s="103"/>
      <c r="Y13632" s="130" t="s">
        <v>97</v>
      </c>
      <c r="Z13632" s="130" t="s">
        <v>471</v>
      </c>
    </row>
    <row r="13633">
      <c r="L13633" s="116"/>
      <c r="M13633" s="116"/>
      <c r="N13633" s="116"/>
      <c r="O13633" s="116"/>
      <c r="T13633" s="103"/>
      <c r="Y13633" s="130" t="s">
        <v>123</v>
      </c>
      <c r="Z13633" s="130" t="s">
        <v>480</v>
      </c>
    </row>
    <row r="13634">
      <c r="L13634" s="116"/>
      <c r="M13634" s="116"/>
      <c r="N13634" s="116"/>
      <c r="O13634" s="116"/>
      <c r="T13634" s="103"/>
      <c r="Y13634" s="130" t="s">
        <v>115</v>
      </c>
      <c r="Z13634" s="130" t="s">
        <v>379</v>
      </c>
    </row>
    <row r="13635">
      <c r="L13635" s="116"/>
      <c r="M13635" s="116"/>
      <c r="N13635" s="116"/>
      <c r="O13635" s="116"/>
      <c r="T13635" s="103"/>
      <c r="Y13635" s="130" t="s">
        <v>91</v>
      </c>
      <c r="Z13635" s="130" t="s">
        <v>483</v>
      </c>
    </row>
    <row r="13636">
      <c r="L13636" s="116"/>
      <c r="M13636" s="116"/>
      <c r="N13636" s="116"/>
      <c r="O13636" s="116"/>
      <c r="T13636" s="103"/>
      <c r="Y13636" s="130" t="s">
        <v>249</v>
      </c>
      <c r="Z13636" s="130" t="s">
        <v>447</v>
      </c>
    </row>
    <row r="13637">
      <c r="L13637" s="116"/>
      <c r="M13637" s="116"/>
      <c r="N13637" s="116"/>
      <c r="O13637" s="116"/>
      <c r="T13637" s="103"/>
      <c r="Y13637" s="130" t="s">
        <v>155</v>
      </c>
      <c r="Z13637" s="130" t="s">
        <v>372</v>
      </c>
    </row>
    <row r="13638">
      <c r="L13638" s="116"/>
      <c r="M13638" s="116"/>
      <c r="N13638" s="116"/>
      <c r="O13638" s="116"/>
      <c r="T13638" s="103"/>
      <c r="Y13638" s="130" t="s">
        <v>99</v>
      </c>
      <c r="Z13638" s="130" t="s">
        <v>414</v>
      </c>
    </row>
    <row r="13639">
      <c r="L13639" s="116"/>
      <c r="M13639" s="116"/>
      <c r="N13639" s="116"/>
      <c r="O13639" s="116"/>
      <c r="T13639" s="103"/>
      <c r="Y13639" s="130" t="s">
        <v>255</v>
      </c>
      <c r="Z13639" s="130" t="s">
        <v>425</v>
      </c>
    </row>
    <row r="13640">
      <c r="L13640" s="116"/>
      <c r="M13640" s="116"/>
      <c r="N13640" s="116"/>
      <c r="O13640" s="116"/>
      <c r="T13640" s="103"/>
      <c r="Y13640" s="130" t="s">
        <v>103</v>
      </c>
      <c r="Z13640" s="130" t="s">
        <v>464</v>
      </c>
    </row>
    <row r="13641">
      <c r="L13641" s="116"/>
      <c r="M13641" s="116"/>
      <c r="N13641" s="116"/>
      <c r="O13641" s="116"/>
      <c r="T13641" s="103"/>
      <c r="Y13641" s="130" t="s">
        <v>75</v>
      </c>
      <c r="Z13641" s="130" t="s">
        <v>398</v>
      </c>
    </row>
    <row r="13642">
      <c r="L13642" s="116"/>
      <c r="M13642" s="116"/>
      <c r="N13642" s="116"/>
      <c r="O13642" s="116"/>
      <c r="T13642" s="103"/>
      <c r="Y13642" s="130" t="s">
        <v>131</v>
      </c>
      <c r="Z13642" s="130" t="s">
        <v>432</v>
      </c>
    </row>
    <row r="13643">
      <c r="L13643" s="116"/>
      <c r="M13643" s="116"/>
      <c r="N13643" s="116"/>
      <c r="O13643" s="116"/>
      <c r="T13643" s="103"/>
      <c r="Y13643" s="130" t="s">
        <v>195</v>
      </c>
      <c r="Z13643" s="130" t="s">
        <v>490</v>
      </c>
    </row>
    <row r="13644">
      <c r="L13644" s="116"/>
      <c r="M13644" s="116"/>
      <c r="N13644" s="116"/>
      <c r="O13644" s="116"/>
      <c r="T13644" s="103"/>
      <c r="Y13644" s="130" t="s">
        <v>149</v>
      </c>
      <c r="Z13644" s="130" t="s">
        <v>372</v>
      </c>
    </row>
    <row r="13645">
      <c r="L13645" s="116"/>
      <c r="M13645" s="116"/>
      <c r="N13645" s="116"/>
      <c r="O13645" s="116"/>
      <c r="T13645" s="103"/>
      <c r="Y13645" s="130" t="s">
        <v>129</v>
      </c>
      <c r="Z13645" s="130" t="s">
        <v>372</v>
      </c>
    </row>
    <row r="13646">
      <c r="L13646" s="116"/>
      <c r="M13646" s="116"/>
      <c r="N13646" s="116"/>
      <c r="O13646" s="116"/>
      <c r="T13646" s="103"/>
      <c r="Y13646" s="130" t="s">
        <v>89</v>
      </c>
      <c r="Z13646" s="130" t="s">
        <v>417</v>
      </c>
    </row>
    <row r="13647">
      <c r="L13647" s="116"/>
      <c r="M13647" s="116"/>
      <c r="N13647" s="116"/>
      <c r="O13647" s="116"/>
      <c r="T13647" s="103"/>
      <c r="Y13647" s="130" t="s">
        <v>632</v>
      </c>
      <c r="Z13647" s="130" t="s">
        <v>490</v>
      </c>
    </row>
    <row r="13648">
      <c r="L13648" s="116"/>
      <c r="M13648" s="116"/>
      <c r="N13648" s="116"/>
      <c r="O13648" s="116"/>
      <c r="T13648" s="103"/>
      <c r="Y13648" s="130" t="s">
        <v>607</v>
      </c>
      <c r="Z13648" s="130" t="s">
        <v>492</v>
      </c>
    </row>
    <row r="13649">
      <c r="L13649" s="116"/>
      <c r="M13649" s="116"/>
      <c r="N13649" s="116"/>
      <c r="O13649" s="116"/>
      <c r="T13649" s="103"/>
      <c r="Y13649" s="130" t="s">
        <v>205</v>
      </c>
      <c r="Z13649" s="130" t="s">
        <v>372</v>
      </c>
    </row>
    <row r="13650">
      <c r="L13650" s="116"/>
      <c r="M13650" s="116"/>
      <c r="N13650" s="116"/>
      <c r="O13650" s="116"/>
      <c r="T13650" s="103"/>
      <c r="Y13650" s="130" t="s">
        <v>60</v>
      </c>
      <c r="Z13650" s="130" t="s">
        <v>417</v>
      </c>
    </row>
    <row r="13651">
      <c r="L13651" s="116"/>
      <c r="M13651" s="116"/>
      <c r="N13651" s="116"/>
      <c r="O13651" s="116"/>
      <c r="T13651" s="103"/>
      <c r="Y13651" s="130" t="s">
        <v>135</v>
      </c>
      <c r="Z13651" s="130" t="s">
        <v>459</v>
      </c>
    </row>
    <row r="13652">
      <c r="L13652" s="116"/>
      <c r="M13652" s="116"/>
      <c r="N13652" s="116"/>
      <c r="O13652" s="116"/>
      <c r="T13652" s="103"/>
      <c r="Y13652" s="130" t="s">
        <v>171</v>
      </c>
      <c r="Z13652" s="130" t="s">
        <v>372</v>
      </c>
    </row>
    <row r="13653">
      <c r="L13653" s="116"/>
      <c r="M13653" s="116"/>
      <c r="N13653" s="116"/>
      <c r="O13653" s="116"/>
      <c r="T13653" s="103"/>
      <c r="Y13653" s="130" t="s">
        <v>207</v>
      </c>
      <c r="Z13653" s="130" t="s">
        <v>372</v>
      </c>
    </row>
    <row r="13654">
      <c r="L13654" s="116"/>
      <c r="M13654" s="116"/>
      <c r="N13654" s="116"/>
      <c r="O13654" s="116"/>
      <c r="T13654" s="103"/>
      <c r="Y13654" s="130" t="s">
        <v>95</v>
      </c>
      <c r="Z13654" s="130" t="s">
        <v>483</v>
      </c>
    </row>
    <row r="13655">
      <c r="L13655" s="116"/>
      <c r="M13655" s="116"/>
      <c r="N13655" s="116"/>
      <c r="O13655" s="116"/>
      <c r="T13655" s="103"/>
      <c r="Y13655" s="130" t="s">
        <v>117</v>
      </c>
      <c r="Z13655" s="130" t="s">
        <v>480</v>
      </c>
    </row>
    <row r="13656">
      <c r="L13656" s="116"/>
      <c r="M13656" s="116"/>
      <c r="N13656" s="116"/>
      <c r="O13656" s="116"/>
      <c r="T13656" s="103"/>
      <c r="Y13656" s="130" t="s">
        <v>189</v>
      </c>
      <c r="Z13656" s="130" t="s">
        <v>490</v>
      </c>
    </row>
    <row r="13657">
      <c r="L13657" s="116"/>
      <c r="M13657" s="116"/>
      <c r="N13657" s="116"/>
      <c r="O13657" s="116"/>
      <c r="T13657" s="103"/>
      <c r="Y13657" s="130" t="s">
        <v>183</v>
      </c>
      <c r="Z13657" s="130" t="s">
        <v>490</v>
      </c>
    </row>
    <row r="13658">
      <c r="L13658" s="116"/>
      <c r="M13658" s="116"/>
      <c r="N13658" s="116"/>
      <c r="O13658" s="116"/>
      <c r="T13658" s="103"/>
      <c r="Y13658" s="130" t="s">
        <v>173</v>
      </c>
      <c r="Z13658" s="130" t="s">
        <v>372</v>
      </c>
    </row>
    <row r="13659">
      <c r="L13659" s="116"/>
      <c r="M13659" s="116"/>
      <c r="N13659" s="116"/>
      <c r="O13659" s="116"/>
      <c r="T13659" s="103"/>
      <c r="Y13659" s="130" t="s">
        <v>211</v>
      </c>
      <c r="Z13659" s="130" t="s">
        <v>492</v>
      </c>
    </row>
    <row r="13660">
      <c r="L13660" s="116"/>
      <c r="M13660" s="116"/>
      <c r="N13660" s="116"/>
      <c r="O13660" s="116"/>
      <c r="T13660" s="103"/>
      <c r="Y13660" s="130" t="s">
        <v>109</v>
      </c>
      <c r="Z13660" s="130" t="s">
        <v>490</v>
      </c>
    </row>
    <row r="13661">
      <c r="L13661" s="116"/>
      <c r="M13661" s="116"/>
      <c r="N13661" s="116"/>
      <c r="O13661" s="116"/>
      <c r="T13661" s="103"/>
      <c r="Y13661" s="130" t="s">
        <v>77</v>
      </c>
      <c r="Z13661" s="130" t="s">
        <v>427</v>
      </c>
    </row>
    <row r="13662">
      <c r="L13662" s="116"/>
      <c r="M13662" s="116"/>
      <c r="N13662" s="116"/>
      <c r="O13662" s="116"/>
      <c r="T13662" s="103"/>
      <c r="Y13662" s="130" t="s">
        <v>629</v>
      </c>
      <c r="Z13662" s="130" t="s">
        <v>455</v>
      </c>
    </row>
    <row r="13663">
      <c r="L13663" s="116"/>
      <c r="M13663" s="116"/>
      <c r="N13663" s="116"/>
      <c r="O13663" s="116"/>
      <c r="T13663" s="103"/>
      <c r="Y13663" s="130" t="s">
        <v>163</v>
      </c>
      <c r="Z13663" s="130" t="s">
        <v>372</v>
      </c>
    </row>
    <row r="13664">
      <c r="L13664" s="116"/>
      <c r="M13664" s="116"/>
      <c r="N13664" s="116"/>
      <c r="O13664" s="116"/>
      <c r="T13664" s="103"/>
      <c r="Y13664" s="130" t="s">
        <v>111</v>
      </c>
      <c r="Z13664" s="130" t="s">
        <v>372</v>
      </c>
    </row>
    <row r="13665">
      <c r="L13665" s="116"/>
      <c r="M13665" s="116"/>
      <c r="N13665" s="116"/>
      <c r="O13665" s="116"/>
      <c r="T13665" s="103"/>
      <c r="Y13665" s="130" t="s">
        <v>127</v>
      </c>
      <c r="Z13665" s="130" t="s">
        <v>372</v>
      </c>
    </row>
    <row r="13666">
      <c r="L13666" s="116"/>
      <c r="M13666" s="116"/>
      <c r="N13666" s="116"/>
      <c r="O13666" s="116"/>
      <c r="T13666" s="103"/>
      <c r="Y13666" s="130" t="s">
        <v>191</v>
      </c>
      <c r="Z13666" s="130" t="s">
        <v>384</v>
      </c>
    </row>
    <row r="13667">
      <c r="L13667" s="116"/>
      <c r="M13667" s="116"/>
      <c r="N13667" s="116"/>
      <c r="O13667" s="116"/>
      <c r="T13667" s="103"/>
      <c r="Y13667" s="130" t="s">
        <v>215</v>
      </c>
      <c r="Z13667" s="130" t="s">
        <v>492</v>
      </c>
    </row>
    <row r="13668">
      <c r="L13668" s="116"/>
      <c r="M13668" s="116"/>
      <c r="N13668" s="116"/>
      <c r="O13668" s="116"/>
      <c r="T13668" s="103"/>
      <c r="Y13668" s="130" t="s">
        <v>161</v>
      </c>
      <c r="Z13668" s="130" t="s">
        <v>389</v>
      </c>
    </row>
    <row r="13669">
      <c r="L13669" s="116"/>
      <c r="M13669" s="116"/>
      <c r="N13669" s="116"/>
      <c r="O13669" s="116"/>
      <c r="T13669" s="103"/>
      <c r="Y13669" s="130" t="s">
        <v>167</v>
      </c>
      <c r="Z13669" s="130" t="s">
        <v>372</v>
      </c>
    </row>
    <row r="13670">
      <c r="L13670" s="116"/>
      <c r="M13670" s="116"/>
      <c r="N13670" s="116"/>
      <c r="O13670" s="116"/>
      <c r="T13670" s="103"/>
      <c r="Y13670" s="130" t="s">
        <v>221</v>
      </c>
      <c r="Z13670" s="130" t="s">
        <v>490</v>
      </c>
    </row>
    <row r="13671">
      <c r="L13671" s="116"/>
      <c r="M13671" s="116"/>
      <c r="N13671" s="116"/>
      <c r="O13671" s="116"/>
      <c r="T13671" s="103"/>
      <c r="Y13671" s="130" t="s">
        <v>87</v>
      </c>
      <c r="Z13671" s="130" t="s">
        <v>439</v>
      </c>
    </row>
    <row r="13672">
      <c r="L13672" s="116"/>
      <c r="M13672" s="116"/>
      <c r="N13672" s="116"/>
      <c r="O13672" s="116"/>
      <c r="T13672" s="103"/>
      <c r="Y13672" s="130" t="s">
        <v>157</v>
      </c>
      <c r="Z13672" s="130" t="s">
        <v>372</v>
      </c>
    </row>
    <row r="13673">
      <c r="L13673" s="116"/>
      <c r="M13673" s="116"/>
      <c r="N13673" s="116"/>
      <c r="O13673" s="116"/>
      <c r="T13673" s="103"/>
      <c r="Y13673" s="130" t="s">
        <v>73</v>
      </c>
      <c r="Z13673" s="130" t="s">
        <v>489</v>
      </c>
    </row>
    <row r="13674">
      <c r="L13674" s="116"/>
      <c r="M13674" s="116"/>
      <c r="N13674" s="116"/>
      <c r="O13674" s="116"/>
      <c r="T13674" s="103"/>
      <c r="Y13674" s="130" t="s">
        <v>125</v>
      </c>
      <c r="Z13674" s="130" t="s">
        <v>367</v>
      </c>
    </row>
    <row r="13675">
      <c r="L13675" s="116"/>
      <c r="M13675" s="116"/>
      <c r="N13675" s="116"/>
      <c r="O13675" s="116"/>
      <c r="T13675" s="103"/>
      <c r="Y13675" s="130" t="s">
        <v>71</v>
      </c>
      <c r="Z13675" s="130" t="s">
        <v>415</v>
      </c>
    </row>
    <row r="13676">
      <c r="L13676" s="116"/>
      <c r="M13676" s="116"/>
      <c r="N13676" s="116"/>
      <c r="O13676" s="116"/>
      <c r="T13676" s="103"/>
      <c r="Y13676" s="130" t="s">
        <v>175</v>
      </c>
      <c r="Z13676" s="130" t="s">
        <v>498</v>
      </c>
    </row>
    <row r="13677">
      <c r="L13677" s="116"/>
      <c r="M13677" s="116"/>
      <c r="N13677" s="116"/>
      <c r="O13677" s="116"/>
      <c r="T13677" s="103"/>
      <c r="Y13677" s="130" t="s">
        <v>83</v>
      </c>
      <c r="Z13677" s="130" t="s">
        <v>427</v>
      </c>
    </row>
    <row r="13678">
      <c r="L13678" s="116"/>
      <c r="M13678" s="116"/>
      <c r="N13678" s="116"/>
      <c r="O13678" s="116"/>
      <c r="T13678" s="103"/>
      <c r="Y13678" s="130" t="s">
        <v>227</v>
      </c>
      <c r="Z13678" s="130" t="s">
        <v>490</v>
      </c>
    </row>
    <row r="13679">
      <c r="L13679" s="116"/>
      <c r="M13679" s="116"/>
      <c r="N13679" s="116"/>
      <c r="O13679" s="116"/>
      <c r="T13679" s="103"/>
      <c r="Y13679" s="130" t="s">
        <v>121</v>
      </c>
      <c r="Z13679" s="130" t="s">
        <v>367</v>
      </c>
    </row>
    <row r="13680">
      <c r="L13680" s="116"/>
      <c r="M13680" s="116"/>
      <c r="N13680" s="116"/>
      <c r="O13680" s="116"/>
      <c r="T13680" s="103"/>
      <c r="Y13680" s="130" t="s">
        <v>65</v>
      </c>
      <c r="Z13680" s="130" t="s">
        <v>417</v>
      </c>
    </row>
    <row r="13681">
      <c r="L13681" s="116"/>
      <c r="M13681" s="116"/>
      <c r="N13681" s="116"/>
      <c r="O13681" s="116"/>
      <c r="T13681" s="103"/>
      <c r="Y13681" s="130" t="s">
        <v>79</v>
      </c>
      <c r="Z13681" s="130" t="s">
        <v>483</v>
      </c>
    </row>
    <row r="13682">
      <c r="L13682" s="116"/>
      <c r="M13682" s="116"/>
      <c r="N13682" s="116"/>
      <c r="O13682" s="116"/>
      <c r="T13682" s="103"/>
      <c r="Y13682" s="130" t="s">
        <v>611</v>
      </c>
      <c r="Z13682" s="130" t="s">
        <v>404</v>
      </c>
    </row>
    <row r="13683">
      <c r="L13683" s="116"/>
      <c r="M13683" s="116"/>
      <c r="N13683" s="116"/>
      <c r="O13683" s="116"/>
      <c r="T13683" s="103"/>
      <c r="Y13683" s="130" t="s">
        <v>241</v>
      </c>
      <c r="Z13683" s="130" t="s">
        <v>490</v>
      </c>
    </row>
    <row r="13684">
      <c r="L13684" s="116"/>
      <c r="M13684" s="116"/>
      <c r="N13684" s="116"/>
      <c r="O13684" s="116"/>
      <c r="T13684" s="103"/>
      <c r="Y13684" s="130" t="s">
        <v>69</v>
      </c>
      <c r="Z13684" s="130" t="s">
        <v>468</v>
      </c>
    </row>
    <row r="13685">
      <c r="L13685" s="116"/>
      <c r="M13685" s="116"/>
      <c r="N13685" s="116"/>
      <c r="O13685" s="116"/>
      <c r="T13685" s="103"/>
      <c r="Y13685" s="130" t="s">
        <v>243</v>
      </c>
      <c r="Z13685" s="130" t="s">
        <v>486</v>
      </c>
    </row>
    <row r="13686">
      <c r="L13686" s="116"/>
      <c r="M13686" s="116"/>
      <c r="N13686" s="116"/>
      <c r="O13686" s="116"/>
      <c r="T13686" s="103"/>
      <c r="Y13686" s="130" t="s">
        <v>101</v>
      </c>
      <c r="Z13686" s="130" t="s">
        <v>374</v>
      </c>
    </row>
    <row r="13687">
      <c r="L13687" s="116"/>
      <c r="M13687" s="116"/>
      <c r="N13687" s="116"/>
      <c r="O13687" s="116"/>
      <c r="T13687" s="103"/>
      <c r="Y13687" s="130" t="s">
        <v>133</v>
      </c>
      <c r="Z13687" s="130" t="s">
        <v>392</v>
      </c>
    </row>
    <row r="13688">
      <c r="L13688" s="116"/>
      <c r="M13688" s="116"/>
      <c r="N13688" s="116"/>
      <c r="O13688" s="116"/>
      <c r="T13688" s="103"/>
      <c r="Y13688" s="130" t="s">
        <v>137</v>
      </c>
      <c r="Z13688" s="130" t="s">
        <v>392</v>
      </c>
    </row>
    <row r="13689">
      <c r="L13689" s="116"/>
      <c r="M13689" s="116"/>
      <c r="N13689" s="116"/>
      <c r="O13689" s="116"/>
      <c r="T13689" s="103"/>
      <c r="Y13689" s="130" t="s">
        <v>139</v>
      </c>
      <c r="Z13689" s="130" t="s">
        <v>427</v>
      </c>
    </row>
    <row r="13690">
      <c r="L13690" s="116"/>
      <c r="M13690" s="116"/>
      <c r="N13690" s="116"/>
      <c r="O13690" s="116"/>
      <c r="T13690" s="103"/>
      <c r="Y13690" s="130" t="s">
        <v>81</v>
      </c>
      <c r="Z13690" s="130" t="s">
        <v>413</v>
      </c>
    </row>
    <row r="13691">
      <c r="L13691" s="116"/>
      <c r="M13691" s="116"/>
      <c r="N13691" s="116"/>
      <c r="O13691" s="116"/>
      <c r="T13691" s="103"/>
      <c r="Y13691" s="130" t="s">
        <v>97</v>
      </c>
      <c r="Z13691" s="130" t="s">
        <v>471</v>
      </c>
    </row>
    <row r="13692">
      <c r="L13692" s="116"/>
      <c r="M13692" s="116"/>
      <c r="N13692" s="116"/>
      <c r="O13692" s="116"/>
      <c r="T13692" s="103"/>
      <c r="Y13692" s="130" t="s">
        <v>123</v>
      </c>
      <c r="Z13692" s="130" t="s">
        <v>480</v>
      </c>
    </row>
    <row r="13693">
      <c r="L13693" s="116"/>
      <c r="M13693" s="116"/>
      <c r="N13693" s="116"/>
      <c r="O13693" s="116"/>
      <c r="T13693" s="103"/>
      <c r="Y13693" s="130" t="s">
        <v>115</v>
      </c>
      <c r="Z13693" s="130" t="s">
        <v>379</v>
      </c>
    </row>
    <row r="13694">
      <c r="L13694" s="116"/>
      <c r="M13694" s="116"/>
      <c r="N13694" s="116"/>
      <c r="O13694" s="116"/>
      <c r="T13694" s="103"/>
      <c r="Y13694" s="130" t="s">
        <v>91</v>
      </c>
      <c r="Z13694" s="130" t="s">
        <v>483</v>
      </c>
    </row>
    <row r="13695">
      <c r="L13695" s="116"/>
      <c r="M13695" s="116"/>
      <c r="N13695" s="116"/>
      <c r="O13695" s="116"/>
      <c r="T13695" s="103"/>
      <c r="Y13695" s="130" t="s">
        <v>249</v>
      </c>
      <c r="Z13695" s="130" t="s">
        <v>447</v>
      </c>
    </row>
    <row r="13696">
      <c r="L13696" s="116"/>
      <c r="M13696" s="116"/>
      <c r="N13696" s="116"/>
      <c r="O13696" s="116"/>
      <c r="T13696" s="103"/>
      <c r="Y13696" s="130" t="s">
        <v>155</v>
      </c>
      <c r="Z13696" s="130" t="s">
        <v>372</v>
      </c>
    </row>
    <row r="13697">
      <c r="L13697" s="116"/>
      <c r="M13697" s="116"/>
      <c r="N13697" s="116"/>
      <c r="O13697" s="116"/>
      <c r="T13697" s="103"/>
      <c r="Y13697" s="130" t="s">
        <v>99</v>
      </c>
      <c r="Z13697" s="130" t="s">
        <v>414</v>
      </c>
    </row>
    <row r="13698">
      <c r="L13698" s="116"/>
      <c r="M13698" s="116"/>
      <c r="N13698" s="116"/>
      <c r="O13698" s="116"/>
      <c r="T13698" s="103"/>
      <c r="Y13698" s="130" t="s">
        <v>255</v>
      </c>
      <c r="Z13698" s="130" t="s">
        <v>425</v>
      </c>
    </row>
    <row r="13699">
      <c r="L13699" s="116"/>
      <c r="M13699" s="116"/>
      <c r="N13699" s="116"/>
      <c r="O13699" s="116"/>
      <c r="T13699" s="103"/>
      <c r="Y13699" s="130" t="s">
        <v>103</v>
      </c>
      <c r="Z13699" s="130" t="s">
        <v>464</v>
      </c>
    </row>
    <row r="13700">
      <c r="L13700" s="116"/>
      <c r="M13700" s="116"/>
      <c r="N13700" s="116"/>
      <c r="O13700" s="116"/>
      <c r="T13700" s="103"/>
      <c r="Y13700" s="130" t="s">
        <v>75</v>
      </c>
      <c r="Z13700" s="130" t="s">
        <v>398</v>
      </c>
    </row>
    <row r="13701">
      <c r="L13701" s="116"/>
      <c r="M13701" s="116"/>
      <c r="N13701" s="116"/>
      <c r="O13701" s="116"/>
      <c r="T13701" s="103"/>
      <c r="Y13701" s="130" t="s">
        <v>131</v>
      </c>
      <c r="Z13701" s="130" t="s">
        <v>432</v>
      </c>
    </row>
    <row r="13702">
      <c r="L13702" s="116"/>
      <c r="M13702" s="116"/>
      <c r="N13702" s="116"/>
      <c r="O13702" s="116"/>
      <c r="T13702" s="103"/>
      <c r="Y13702" s="130" t="s">
        <v>195</v>
      </c>
      <c r="Z13702" s="130" t="s">
        <v>490</v>
      </c>
    </row>
    <row r="13703">
      <c r="L13703" s="116"/>
      <c r="M13703" s="116"/>
      <c r="N13703" s="116"/>
      <c r="O13703" s="116"/>
      <c r="T13703" s="103"/>
      <c r="Y13703" s="130" t="s">
        <v>149</v>
      </c>
      <c r="Z13703" s="130" t="s">
        <v>372</v>
      </c>
    </row>
    <row r="13704">
      <c r="L13704" s="116"/>
      <c r="M13704" s="116"/>
      <c r="N13704" s="116"/>
      <c r="O13704" s="116"/>
      <c r="T13704" s="103"/>
      <c r="Y13704" s="130" t="s">
        <v>129</v>
      </c>
      <c r="Z13704" s="130" t="s">
        <v>372</v>
      </c>
    </row>
    <row r="13705">
      <c r="L13705" s="116"/>
      <c r="M13705" s="116"/>
      <c r="N13705" s="116"/>
      <c r="O13705" s="116"/>
      <c r="T13705" s="103"/>
      <c r="Y13705" s="130" t="s">
        <v>89</v>
      </c>
      <c r="Z13705" s="130" t="s">
        <v>417</v>
      </c>
    </row>
    <row r="13706">
      <c r="L13706" s="116"/>
      <c r="M13706" s="116"/>
      <c r="N13706" s="116"/>
      <c r="O13706" s="116"/>
      <c r="T13706" s="103"/>
      <c r="Y13706" s="130" t="s">
        <v>199</v>
      </c>
      <c r="Z13706" s="130" t="s">
        <v>490</v>
      </c>
    </row>
    <row r="13707">
      <c r="L13707" s="116"/>
      <c r="M13707" s="116"/>
      <c r="N13707" s="116"/>
      <c r="O13707" s="116"/>
      <c r="T13707" s="103"/>
      <c r="Y13707" s="130" t="s">
        <v>607</v>
      </c>
      <c r="Z13707" s="130" t="s">
        <v>492</v>
      </c>
    </row>
    <row r="13708">
      <c r="L13708" s="116"/>
      <c r="M13708" s="116"/>
      <c r="N13708" s="116"/>
      <c r="O13708" s="116"/>
      <c r="T13708" s="103"/>
      <c r="Y13708" s="130" t="s">
        <v>205</v>
      </c>
      <c r="Z13708" s="130" t="s">
        <v>372</v>
      </c>
    </row>
    <row r="13709">
      <c r="L13709" s="116"/>
      <c r="M13709" s="116"/>
      <c r="N13709" s="116"/>
      <c r="O13709" s="116"/>
      <c r="T13709" s="103"/>
      <c r="Y13709" s="130" t="s">
        <v>60</v>
      </c>
      <c r="Z13709" s="130" t="s">
        <v>417</v>
      </c>
    </row>
    <row r="13710">
      <c r="L13710" s="116"/>
      <c r="M13710" s="116"/>
      <c r="N13710" s="116"/>
      <c r="O13710" s="116"/>
      <c r="T13710" s="103"/>
      <c r="Y13710" s="130" t="s">
        <v>135</v>
      </c>
      <c r="Z13710" s="130" t="s">
        <v>459</v>
      </c>
    </row>
    <row r="13711">
      <c r="L13711" s="116"/>
      <c r="M13711" s="116"/>
      <c r="N13711" s="116"/>
      <c r="O13711" s="116"/>
      <c r="T13711" s="103"/>
      <c r="Y13711" s="130" t="s">
        <v>171</v>
      </c>
      <c r="Z13711" s="130" t="s">
        <v>372</v>
      </c>
    </row>
    <row r="13712">
      <c r="L13712" s="116"/>
      <c r="M13712" s="116"/>
      <c r="N13712" s="116"/>
      <c r="O13712" s="116"/>
      <c r="T13712" s="103"/>
      <c r="Y13712" s="130" t="s">
        <v>207</v>
      </c>
      <c r="Z13712" s="130" t="s">
        <v>372</v>
      </c>
    </row>
    <row r="13713">
      <c r="L13713" s="116"/>
      <c r="M13713" s="116"/>
      <c r="N13713" s="116"/>
      <c r="O13713" s="116"/>
      <c r="T13713" s="103"/>
      <c r="Y13713" s="130" t="s">
        <v>95</v>
      </c>
      <c r="Z13713" s="130" t="s">
        <v>483</v>
      </c>
    </row>
    <row r="13714">
      <c r="L13714" s="116"/>
      <c r="M13714" s="116"/>
      <c r="N13714" s="116"/>
      <c r="O13714" s="116"/>
      <c r="T13714" s="103"/>
      <c r="Y13714" s="130" t="s">
        <v>117</v>
      </c>
      <c r="Z13714" s="130" t="s">
        <v>480</v>
      </c>
    </row>
    <row r="13715">
      <c r="L13715" s="116"/>
      <c r="M13715" s="116"/>
      <c r="N13715" s="116"/>
      <c r="O13715" s="116"/>
      <c r="T13715" s="103"/>
      <c r="Y13715" s="130" t="s">
        <v>189</v>
      </c>
      <c r="Z13715" s="130" t="s">
        <v>490</v>
      </c>
    </row>
    <row r="13716">
      <c r="L13716" s="116"/>
      <c r="M13716" s="116"/>
      <c r="N13716" s="116"/>
      <c r="O13716" s="116"/>
      <c r="T13716" s="103"/>
      <c r="Y13716" s="130" t="s">
        <v>183</v>
      </c>
      <c r="Z13716" s="130" t="s">
        <v>490</v>
      </c>
    </row>
    <row r="13717">
      <c r="L13717" s="116"/>
      <c r="M13717" s="116"/>
      <c r="N13717" s="116"/>
      <c r="O13717" s="116"/>
      <c r="T13717" s="103"/>
      <c r="Y13717" s="130" t="s">
        <v>173</v>
      </c>
      <c r="Z13717" s="130" t="s">
        <v>372</v>
      </c>
    </row>
    <row r="13718">
      <c r="L13718" s="116"/>
      <c r="M13718" s="116"/>
      <c r="N13718" s="116"/>
      <c r="O13718" s="116"/>
      <c r="T13718" s="103"/>
      <c r="Y13718" s="130" t="s">
        <v>211</v>
      </c>
      <c r="Z13718" s="130" t="s">
        <v>492</v>
      </c>
    </row>
    <row r="13719">
      <c r="L13719" s="116"/>
      <c r="M13719" s="116"/>
      <c r="N13719" s="116"/>
      <c r="O13719" s="116"/>
      <c r="T13719" s="103"/>
      <c r="Y13719" s="130" t="s">
        <v>109</v>
      </c>
      <c r="Z13719" s="130" t="s">
        <v>490</v>
      </c>
    </row>
    <row r="13720">
      <c r="L13720" s="116"/>
      <c r="M13720" s="116"/>
      <c r="N13720" s="116"/>
      <c r="O13720" s="116"/>
      <c r="T13720" s="103"/>
      <c r="Y13720" s="130" t="s">
        <v>77</v>
      </c>
      <c r="Z13720" s="130" t="s">
        <v>427</v>
      </c>
    </row>
    <row r="13721">
      <c r="L13721" s="116"/>
      <c r="M13721" s="116"/>
      <c r="N13721" s="116"/>
      <c r="O13721" s="116"/>
      <c r="T13721" s="103"/>
      <c r="Y13721" s="130" t="s">
        <v>629</v>
      </c>
      <c r="Z13721" s="130" t="s">
        <v>455</v>
      </c>
    </row>
    <row r="13722">
      <c r="L13722" s="116"/>
      <c r="M13722" s="116"/>
      <c r="N13722" s="116"/>
      <c r="O13722" s="116"/>
      <c r="T13722" s="103"/>
      <c r="Y13722" s="130" t="s">
        <v>163</v>
      </c>
      <c r="Z13722" s="130" t="s">
        <v>372</v>
      </c>
    </row>
    <row r="13723">
      <c r="L13723" s="116"/>
      <c r="M13723" s="116"/>
      <c r="N13723" s="116"/>
      <c r="O13723" s="116"/>
      <c r="T13723" s="103"/>
      <c r="Y13723" s="130" t="s">
        <v>111</v>
      </c>
      <c r="Z13723" s="130" t="s">
        <v>372</v>
      </c>
    </row>
    <row r="13724">
      <c r="L13724" s="116"/>
      <c r="M13724" s="116"/>
      <c r="N13724" s="116"/>
      <c r="O13724" s="116"/>
      <c r="T13724" s="103"/>
      <c r="Y13724" s="130" t="s">
        <v>127</v>
      </c>
      <c r="Z13724" s="130" t="s">
        <v>372</v>
      </c>
    </row>
    <row r="13725">
      <c r="L13725" s="116"/>
      <c r="M13725" s="116"/>
      <c r="N13725" s="116"/>
      <c r="O13725" s="116"/>
      <c r="T13725" s="103"/>
      <c r="Y13725" s="130" t="s">
        <v>191</v>
      </c>
      <c r="Z13725" s="130" t="s">
        <v>384</v>
      </c>
    </row>
    <row r="13726">
      <c r="L13726" s="116"/>
      <c r="M13726" s="116"/>
      <c r="N13726" s="116"/>
      <c r="O13726" s="116"/>
      <c r="T13726" s="103"/>
      <c r="Y13726" s="130" t="s">
        <v>215</v>
      </c>
      <c r="Z13726" s="130" t="s">
        <v>492</v>
      </c>
    </row>
    <row r="13727">
      <c r="L13727" s="116"/>
      <c r="M13727" s="116"/>
      <c r="N13727" s="116"/>
      <c r="O13727" s="116"/>
      <c r="T13727" s="103"/>
      <c r="Y13727" s="130" t="s">
        <v>161</v>
      </c>
      <c r="Z13727" s="130" t="s">
        <v>389</v>
      </c>
    </row>
    <row r="13728">
      <c r="L13728" s="116"/>
      <c r="M13728" s="116"/>
      <c r="N13728" s="116"/>
      <c r="O13728" s="116"/>
      <c r="T13728" s="103"/>
      <c r="Y13728" s="130" t="s">
        <v>221</v>
      </c>
      <c r="Z13728" s="130" t="s">
        <v>490</v>
      </c>
    </row>
    <row r="13729">
      <c r="L13729" s="116"/>
      <c r="M13729" s="116"/>
      <c r="N13729" s="116"/>
      <c r="O13729" s="116"/>
      <c r="T13729" s="103"/>
      <c r="Y13729" s="130" t="s">
        <v>87</v>
      </c>
      <c r="Z13729" s="130" t="s">
        <v>439</v>
      </c>
    </row>
    <row r="13730">
      <c r="L13730" s="116"/>
      <c r="M13730" s="116"/>
      <c r="N13730" s="116"/>
      <c r="O13730" s="116"/>
      <c r="T13730" s="103"/>
      <c r="Y13730" s="130" t="s">
        <v>157</v>
      </c>
      <c r="Z13730" s="130" t="s">
        <v>372</v>
      </c>
    </row>
    <row r="13731">
      <c r="L13731" s="116"/>
      <c r="M13731" s="116"/>
      <c r="N13731" s="116"/>
      <c r="O13731" s="116"/>
      <c r="T13731" s="103"/>
      <c r="Y13731" s="130" t="s">
        <v>73</v>
      </c>
      <c r="Z13731" s="130" t="s">
        <v>489</v>
      </c>
    </row>
    <row r="13732">
      <c r="L13732" s="116"/>
      <c r="M13732" s="116"/>
      <c r="N13732" s="116"/>
      <c r="O13732" s="116"/>
      <c r="T13732" s="103"/>
      <c r="Y13732" s="130" t="s">
        <v>125</v>
      </c>
      <c r="Z13732" s="130" t="s">
        <v>367</v>
      </c>
    </row>
    <row r="13733">
      <c r="L13733" s="116"/>
      <c r="M13733" s="116"/>
      <c r="N13733" s="116"/>
      <c r="O13733" s="116"/>
      <c r="T13733" s="103"/>
      <c r="Y13733" s="130" t="s">
        <v>71</v>
      </c>
      <c r="Z13733" s="130" t="s">
        <v>415</v>
      </c>
    </row>
    <row r="13734">
      <c r="L13734" s="116"/>
      <c r="M13734" s="116"/>
      <c r="N13734" s="116"/>
      <c r="O13734" s="116"/>
      <c r="T13734" s="103"/>
      <c r="Y13734" s="130" t="s">
        <v>175</v>
      </c>
      <c r="Z13734" s="130" t="s">
        <v>498</v>
      </c>
    </row>
    <row r="13735">
      <c r="L13735" s="116"/>
      <c r="M13735" s="116"/>
      <c r="N13735" s="116"/>
      <c r="O13735" s="116"/>
      <c r="T13735" s="103"/>
      <c r="Y13735" s="130" t="s">
        <v>83</v>
      </c>
      <c r="Z13735" s="130" t="s">
        <v>427</v>
      </c>
    </row>
    <row r="13736">
      <c r="L13736" s="116"/>
      <c r="M13736" s="116"/>
      <c r="N13736" s="116"/>
      <c r="O13736" s="116"/>
      <c r="T13736" s="103"/>
      <c r="Y13736" s="130" t="s">
        <v>227</v>
      </c>
      <c r="Z13736" s="130" t="s">
        <v>490</v>
      </c>
    </row>
    <row r="13737">
      <c r="L13737" s="116"/>
      <c r="M13737" s="116"/>
      <c r="N13737" s="116"/>
      <c r="O13737" s="116"/>
      <c r="T13737" s="103"/>
      <c r="Y13737" s="130" t="s">
        <v>121</v>
      </c>
      <c r="Z13737" s="130" t="s">
        <v>367</v>
      </c>
    </row>
    <row r="13738">
      <c r="L13738" s="116"/>
      <c r="M13738" s="116"/>
      <c r="N13738" s="116"/>
      <c r="O13738" s="116"/>
      <c r="T13738" s="103"/>
      <c r="Y13738" s="130" t="s">
        <v>65</v>
      </c>
      <c r="Z13738" s="130" t="s">
        <v>417</v>
      </c>
    </row>
    <row r="13739">
      <c r="L13739" s="116"/>
      <c r="M13739" s="116"/>
      <c r="N13739" s="116"/>
      <c r="O13739" s="116"/>
      <c r="T13739" s="103"/>
      <c r="Y13739" s="130" t="s">
        <v>79</v>
      </c>
      <c r="Z13739" s="130" t="s">
        <v>483</v>
      </c>
    </row>
    <row r="13740">
      <c r="L13740" s="116"/>
      <c r="M13740" s="116"/>
      <c r="N13740" s="116"/>
      <c r="O13740" s="116"/>
      <c r="T13740" s="103"/>
      <c r="Y13740" s="130" t="s">
        <v>611</v>
      </c>
      <c r="Z13740" s="130" t="s">
        <v>404</v>
      </c>
    </row>
    <row r="13741">
      <c r="L13741" s="116"/>
      <c r="M13741" s="116"/>
      <c r="N13741" s="116"/>
      <c r="O13741" s="116"/>
      <c r="T13741" s="103"/>
      <c r="Y13741" s="130" t="s">
        <v>69</v>
      </c>
      <c r="Z13741" s="130" t="s">
        <v>468</v>
      </c>
    </row>
    <row r="13742">
      <c r="L13742" s="116"/>
      <c r="M13742" s="116"/>
      <c r="N13742" s="116"/>
      <c r="O13742" s="116"/>
      <c r="T13742" s="103"/>
      <c r="Y13742" s="130" t="s">
        <v>243</v>
      </c>
      <c r="Z13742" s="130" t="s">
        <v>486</v>
      </c>
    </row>
    <row r="13743">
      <c r="L13743" s="116"/>
      <c r="M13743" s="116"/>
      <c r="N13743" s="116"/>
      <c r="O13743" s="116"/>
      <c r="T13743" s="103"/>
      <c r="Y13743" s="130" t="s">
        <v>101</v>
      </c>
      <c r="Z13743" s="130" t="s">
        <v>374</v>
      </c>
    </row>
    <row r="13744">
      <c r="L13744" s="116"/>
      <c r="M13744" s="116"/>
      <c r="N13744" s="116"/>
      <c r="O13744" s="116"/>
      <c r="T13744" s="103"/>
      <c r="Y13744" s="130" t="s">
        <v>133</v>
      </c>
      <c r="Z13744" s="130" t="s">
        <v>392</v>
      </c>
    </row>
    <row r="13745">
      <c r="L13745" s="116"/>
      <c r="M13745" s="116"/>
      <c r="N13745" s="116"/>
      <c r="O13745" s="116"/>
      <c r="T13745" s="103"/>
      <c r="Y13745" s="130" t="s">
        <v>137</v>
      </c>
      <c r="Z13745" s="130" t="s">
        <v>392</v>
      </c>
    </row>
    <row r="13746">
      <c r="L13746" s="116"/>
      <c r="M13746" s="116"/>
      <c r="N13746" s="116"/>
      <c r="O13746" s="116"/>
      <c r="T13746" s="103"/>
      <c r="Y13746" s="130" t="s">
        <v>139</v>
      </c>
      <c r="Z13746" s="130" t="s">
        <v>427</v>
      </c>
    </row>
    <row r="13747">
      <c r="L13747" s="116"/>
      <c r="M13747" s="116"/>
      <c r="N13747" s="116"/>
      <c r="O13747" s="116"/>
      <c r="T13747" s="103"/>
      <c r="Y13747" s="130" t="s">
        <v>81</v>
      </c>
      <c r="Z13747" s="130" t="s">
        <v>413</v>
      </c>
    </row>
    <row r="13748">
      <c r="L13748" s="116"/>
      <c r="M13748" s="116"/>
      <c r="N13748" s="116"/>
      <c r="O13748" s="116"/>
      <c r="T13748" s="103"/>
      <c r="Y13748" s="130" t="s">
        <v>97</v>
      </c>
      <c r="Z13748" s="130" t="s">
        <v>471</v>
      </c>
    </row>
    <row r="13749">
      <c r="L13749" s="116"/>
      <c r="M13749" s="116"/>
      <c r="N13749" s="116"/>
      <c r="O13749" s="116"/>
      <c r="T13749" s="103"/>
      <c r="Y13749" s="130" t="s">
        <v>123</v>
      </c>
      <c r="Z13749" s="130" t="s">
        <v>480</v>
      </c>
    </row>
    <row r="13750">
      <c r="L13750" s="116"/>
      <c r="M13750" s="116"/>
      <c r="N13750" s="116"/>
      <c r="O13750" s="116"/>
      <c r="T13750" s="103"/>
      <c r="Y13750" s="130" t="s">
        <v>115</v>
      </c>
      <c r="Z13750" s="130" t="s">
        <v>379</v>
      </c>
    </row>
    <row r="13751">
      <c r="L13751" s="116"/>
      <c r="M13751" s="116"/>
      <c r="N13751" s="116"/>
      <c r="O13751" s="116"/>
      <c r="T13751" s="103"/>
      <c r="Y13751" s="130" t="s">
        <v>91</v>
      </c>
      <c r="Z13751" s="130" t="s">
        <v>483</v>
      </c>
    </row>
    <row r="13752">
      <c r="L13752" s="116"/>
      <c r="M13752" s="116"/>
      <c r="N13752" s="116"/>
      <c r="O13752" s="116"/>
      <c r="T13752" s="103"/>
      <c r="Y13752" s="130" t="s">
        <v>249</v>
      </c>
      <c r="Z13752" s="130" t="s">
        <v>447</v>
      </c>
    </row>
    <row r="13753">
      <c r="L13753" s="116"/>
      <c r="M13753" s="116"/>
      <c r="N13753" s="116"/>
      <c r="O13753" s="116"/>
      <c r="T13753" s="103"/>
      <c r="Y13753" s="130" t="s">
        <v>155</v>
      </c>
      <c r="Z13753" s="130" t="s">
        <v>372</v>
      </c>
    </row>
    <row r="13754">
      <c r="L13754" s="116"/>
      <c r="M13754" s="116"/>
      <c r="N13754" s="116"/>
      <c r="O13754" s="116"/>
      <c r="T13754" s="103"/>
      <c r="Y13754" s="130" t="s">
        <v>99</v>
      </c>
      <c r="Z13754" s="130" t="s">
        <v>414</v>
      </c>
    </row>
    <row r="13755">
      <c r="L13755" s="116"/>
      <c r="M13755" s="116"/>
      <c r="N13755" s="116"/>
      <c r="O13755" s="116"/>
      <c r="T13755" s="103"/>
      <c r="Y13755" s="130" t="s">
        <v>255</v>
      </c>
      <c r="Z13755" s="130" t="s">
        <v>425</v>
      </c>
    </row>
    <row r="13756">
      <c r="L13756" s="116"/>
      <c r="M13756" s="116"/>
      <c r="N13756" s="116"/>
      <c r="O13756" s="116"/>
      <c r="T13756" s="103"/>
      <c r="Y13756" s="130" t="s">
        <v>103</v>
      </c>
      <c r="Z13756" s="130" t="s">
        <v>464</v>
      </c>
    </row>
    <row r="13757">
      <c r="L13757" s="116"/>
      <c r="M13757" s="116"/>
      <c r="N13757" s="116"/>
      <c r="O13757" s="116"/>
      <c r="T13757" s="103"/>
      <c r="Y13757" s="130" t="s">
        <v>75</v>
      </c>
      <c r="Z13757" s="130" t="s">
        <v>398</v>
      </c>
    </row>
    <row r="13758">
      <c r="L13758" s="116"/>
      <c r="M13758" s="116"/>
      <c r="N13758" s="116"/>
      <c r="O13758" s="116"/>
      <c r="T13758" s="103"/>
      <c r="Y13758" s="130" t="s">
        <v>131</v>
      </c>
      <c r="Z13758" s="130" t="s">
        <v>432</v>
      </c>
    </row>
    <row r="13759">
      <c r="L13759" s="116"/>
      <c r="M13759" s="116"/>
      <c r="N13759" s="116"/>
      <c r="O13759" s="116"/>
      <c r="T13759" s="103"/>
      <c r="Y13759" s="130" t="s">
        <v>195</v>
      </c>
      <c r="Z13759" s="130" t="s">
        <v>490</v>
      </c>
    </row>
    <row r="13760">
      <c r="L13760" s="116"/>
      <c r="M13760" s="116"/>
      <c r="N13760" s="116"/>
      <c r="O13760" s="116"/>
      <c r="T13760" s="103"/>
      <c r="Y13760" s="130" t="s">
        <v>149</v>
      </c>
      <c r="Z13760" s="130" t="s">
        <v>372</v>
      </c>
    </row>
    <row r="13761">
      <c r="L13761" s="116"/>
      <c r="M13761" s="116"/>
      <c r="N13761" s="116"/>
      <c r="O13761" s="116"/>
      <c r="T13761" s="103"/>
      <c r="Y13761" s="130" t="s">
        <v>129</v>
      </c>
      <c r="Z13761" s="130" t="s">
        <v>372</v>
      </c>
    </row>
    <row r="13762">
      <c r="L13762" s="116"/>
      <c r="M13762" s="116"/>
      <c r="N13762" s="116"/>
      <c r="O13762" s="116"/>
      <c r="T13762" s="103"/>
      <c r="Y13762" s="130" t="s">
        <v>89</v>
      </c>
      <c r="Z13762" s="130" t="s">
        <v>417</v>
      </c>
    </row>
    <row r="13763">
      <c r="L13763" s="116"/>
      <c r="M13763" s="116"/>
      <c r="N13763" s="116"/>
      <c r="O13763" s="116"/>
      <c r="T13763" s="103"/>
      <c r="Y13763" s="130" t="s">
        <v>199</v>
      </c>
      <c r="Z13763" s="130" t="s">
        <v>490</v>
      </c>
    </row>
    <row r="13764">
      <c r="L13764" s="116"/>
      <c r="M13764" s="116"/>
      <c r="N13764" s="116"/>
      <c r="O13764" s="116"/>
      <c r="T13764" s="103"/>
      <c r="Y13764" s="130" t="s">
        <v>607</v>
      </c>
      <c r="Z13764" s="130" t="s">
        <v>492</v>
      </c>
    </row>
    <row r="13765">
      <c r="L13765" s="116"/>
      <c r="M13765" s="116"/>
      <c r="N13765" s="116"/>
      <c r="O13765" s="116"/>
      <c r="T13765" s="103"/>
      <c r="Y13765" s="130" t="s">
        <v>205</v>
      </c>
      <c r="Z13765" s="130" t="s">
        <v>372</v>
      </c>
    </row>
    <row r="13766">
      <c r="L13766" s="116"/>
      <c r="M13766" s="116"/>
      <c r="N13766" s="116"/>
      <c r="O13766" s="116"/>
      <c r="T13766" s="103"/>
      <c r="Y13766" s="130" t="s">
        <v>60</v>
      </c>
      <c r="Z13766" s="130" t="s">
        <v>417</v>
      </c>
    </row>
    <row r="13767">
      <c r="L13767" s="116"/>
      <c r="M13767" s="116"/>
      <c r="N13767" s="116"/>
      <c r="O13767" s="116"/>
      <c r="T13767" s="103"/>
      <c r="Y13767" s="130" t="s">
        <v>135</v>
      </c>
      <c r="Z13767" s="130" t="s">
        <v>459</v>
      </c>
    </row>
    <row r="13768">
      <c r="L13768" s="116"/>
      <c r="M13768" s="116"/>
      <c r="N13768" s="116"/>
      <c r="O13768" s="116"/>
      <c r="T13768" s="103"/>
      <c r="Y13768" s="130" t="s">
        <v>171</v>
      </c>
      <c r="Z13768" s="130" t="s">
        <v>372</v>
      </c>
    </row>
    <row r="13769">
      <c r="L13769" s="116"/>
      <c r="M13769" s="116"/>
      <c r="N13769" s="116"/>
      <c r="O13769" s="116"/>
      <c r="T13769" s="103"/>
      <c r="Y13769" s="130" t="s">
        <v>207</v>
      </c>
      <c r="Z13769" s="130" t="s">
        <v>372</v>
      </c>
    </row>
    <row r="13770">
      <c r="L13770" s="116"/>
      <c r="M13770" s="116"/>
      <c r="N13770" s="116"/>
      <c r="O13770" s="116"/>
      <c r="T13770" s="103"/>
      <c r="Y13770" s="130" t="s">
        <v>95</v>
      </c>
      <c r="Z13770" s="130" t="s">
        <v>483</v>
      </c>
    </row>
    <row r="13771">
      <c r="L13771" s="116"/>
      <c r="M13771" s="116"/>
      <c r="N13771" s="116"/>
      <c r="O13771" s="116"/>
      <c r="T13771" s="103"/>
      <c r="Y13771" s="130" t="s">
        <v>117</v>
      </c>
      <c r="Z13771" s="130" t="s">
        <v>480</v>
      </c>
    </row>
    <row r="13772">
      <c r="L13772" s="116"/>
      <c r="M13772" s="116"/>
      <c r="N13772" s="116"/>
      <c r="O13772" s="116"/>
      <c r="T13772" s="103"/>
      <c r="Y13772" s="130" t="s">
        <v>189</v>
      </c>
      <c r="Z13772" s="130" t="s">
        <v>490</v>
      </c>
    </row>
    <row r="13773">
      <c r="L13773" s="116"/>
      <c r="M13773" s="116"/>
      <c r="N13773" s="116"/>
      <c r="O13773" s="116"/>
      <c r="T13773" s="103"/>
      <c r="Y13773" s="130" t="s">
        <v>183</v>
      </c>
      <c r="Z13773" s="130" t="s">
        <v>490</v>
      </c>
    </row>
    <row r="13774">
      <c r="L13774" s="116"/>
      <c r="M13774" s="116"/>
      <c r="N13774" s="116"/>
      <c r="O13774" s="116"/>
      <c r="T13774" s="103"/>
      <c r="Y13774" s="130" t="s">
        <v>173</v>
      </c>
      <c r="Z13774" s="130" t="s">
        <v>372</v>
      </c>
    </row>
    <row r="13775">
      <c r="L13775" s="116"/>
      <c r="M13775" s="116"/>
      <c r="N13775" s="116"/>
      <c r="O13775" s="116"/>
      <c r="T13775" s="103"/>
      <c r="Y13775" s="130" t="s">
        <v>211</v>
      </c>
      <c r="Z13775" s="130" t="s">
        <v>492</v>
      </c>
    </row>
    <row r="13776">
      <c r="L13776" s="116"/>
      <c r="M13776" s="116"/>
      <c r="N13776" s="116"/>
      <c r="O13776" s="116"/>
      <c r="T13776" s="103"/>
      <c r="Y13776" s="130" t="s">
        <v>109</v>
      </c>
      <c r="Z13776" s="130" t="s">
        <v>490</v>
      </c>
    </row>
    <row r="13777">
      <c r="L13777" s="116"/>
      <c r="M13777" s="116"/>
      <c r="N13777" s="116"/>
      <c r="O13777" s="116"/>
      <c r="T13777" s="103"/>
      <c r="Y13777" s="130" t="s">
        <v>77</v>
      </c>
      <c r="Z13777" s="130" t="s">
        <v>427</v>
      </c>
    </row>
    <row r="13778">
      <c r="L13778" s="116"/>
      <c r="M13778" s="116"/>
      <c r="N13778" s="116"/>
      <c r="O13778" s="116"/>
      <c r="T13778" s="103"/>
      <c r="Y13778" s="130" t="s">
        <v>629</v>
      </c>
      <c r="Z13778" s="130" t="s">
        <v>455</v>
      </c>
    </row>
    <row r="13779">
      <c r="L13779" s="116"/>
      <c r="M13779" s="116"/>
      <c r="N13779" s="116"/>
      <c r="O13779" s="116"/>
      <c r="T13779" s="103"/>
      <c r="Y13779" s="130" t="s">
        <v>163</v>
      </c>
      <c r="Z13779" s="130" t="s">
        <v>372</v>
      </c>
    </row>
    <row r="13780">
      <c r="L13780" s="116"/>
      <c r="M13780" s="116"/>
      <c r="N13780" s="116"/>
      <c r="O13780" s="116"/>
      <c r="T13780" s="103"/>
      <c r="Y13780" s="130" t="s">
        <v>111</v>
      </c>
      <c r="Z13780" s="130" t="s">
        <v>372</v>
      </c>
    </row>
    <row r="13781">
      <c r="L13781" s="116"/>
      <c r="M13781" s="116"/>
      <c r="N13781" s="116"/>
      <c r="O13781" s="116"/>
      <c r="T13781" s="103"/>
      <c r="Y13781" s="130" t="s">
        <v>127</v>
      </c>
      <c r="Z13781" s="130" t="s">
        <v>372</v>
      </c>
    </row>
    <row r="13782">
      <c r="L13782" s="116"/>
      <c r="M13782" s="116"/>
      <c r="N13782" s="116"/>
      <c r="O13782" s="116"/>
      <c r="T13782" s="103"/>
      <c r="Y13782" s="130" t="s">
        <v>191</v>
      </c>
      <c r="Z13782" s="130" t="s">
        <v>384</v>
      </c>
    </row>
    <row r="13783">
      <c r="L13783" s="116"/>
      <c r="M13783" s="116"/>
      <c r="N13783" s="116"/>
      <c r="O13783" s="116"/>
      <c r="T13783" s="103"/>
      <c r="Y13783" s="130" t="s">
        <v>215</v>
      </c>
      <c r="Z13783" s="130" t="s">
        <v>492</v>
      </c>
    </row>
    <row r="13784">
      <c r="L13784" s="116"/>
      <c r="M13784" s="116"/>
      <c r="N13784" s="116"/>
      <c r="O13784" s="116"/>
      <c r="T13784" s="103"/>
      <c r="Y13784" s="130" t="s">
        <v>161</v>
      </c>
      <c r="Z13784" s="130" t="s">
        <v>389</v>
      </c>
    </row>
    <row r="13785">
      <c r="L13785" s="116"/>
      <c r="M13785" s="116"/>
      <c r="N13785" s="116"/>
      <c r="O13785" s="116"/>
      <c r="T13785" s="103"/>
      <c r="Y13785" s="130" t="s">
        <v>221</v>
      </c>
      <c r="Z13785" s="130" t="s">
        <v>490</v>
      </c>
    </row>
    <row r="13786">
      <c r="L13786" s="116"/>
      <c r="M13786" s="116"/>
      <c r="N13786" s="116"/>
      <c r="O13786" s="116"/>
      <c r="T13786" s="103"/>
      <c r="Y13786" s="130" t="s">
        <v>87</v>
      </c>
      <c r="Z13786" s="130" t="s">
        <v>439</v>
      </c>
    </row>
    <row r="13787">
      <c r="L13787" s="116"/>
      <c r="M13787" s="116"/>
      <c r="N13787" s="116"/>
      <c r="O13787" s="116"/>
      <c r="T13787" s="103"/>
      <c r="Y13787" s="130" t="s">
        <v>157</v>
      </c>
      <c r="Z13787" s="130" t="s">
        <v>372</v>
      </c>
    </row>
    <row r="13788">
      <c r="L13788" s="116"/>
      <c r="M13788" s="116"/>
      <c r="N13788" s="116"/>
      <c r="O13788" s="116"/>
      <c r="T13788" s="103"/>
      <c r="Y13788" s="130" t="s">
        <v>73</v>
      </c>
      <c r="Z13788" s="130" t="s">
        <v>489</v>
      </c>
    </row>
    <row r="13789">
      <c r="L13789" s="116"/>
      <c r="M13789" s="116"/>
      <c r="N13789" s="116"/>
      <c r="O13789" s="116"/>
      <c r="T13789" s="103"/>
      <c r="Y13789" s="130" t="s">
        <v>125</v>
      </c>
      <c r="Z13789" s="130" t="s">
        <v>367</v>
      </c>
    </row>
    <row r="13790">
      <c r="L13790" s="116"/>
      <c r="M13790" s="116"/>
      <c r="N13790" s="116"/>
      <c r="O13790" s="116"/>
      <c r="T13790" s="103"/>
      <c r="Y13790" s="130" t="s">
        <v>71</v>
      </c>
      <c r="Z13790" s="130" t="s">
        <v>415</v>
      </c>
    </row>
    <row r="13791">
      <c r="L13791" s="116"/>
      <c r="M13791" s="116"/>
      <c r="N13791" s="116"/>
      <c r="O13791" s="116"/>
      <c r="T13791" s="103"/>
      <c r="Y13791" s="130" t="s">
        <v>175</v>
      </c>
      <c r="Z13791" s="130" t="s">
        <v>498</v>
      </c>
    </row>
    <row r="13792">
      <c r="L13792" s="116"/>
      <c r="M13792" s="116"/>
      <c r="N13792" s="116"/>
      <c r="O13792" s="116"/>
      <c r="T13792" s="103"/>
      <c r="Y13792" s="130" t="s">
        <v>83</v>
      </c>
      <c r="Z13792" s="130" t="s">
        <v>427</v>
      </c>
    </row>
    <row r="13793">
      <c r="L13793" s="116"/>
      <c r="M13793" s="116"/>
      <c r="N13793" s="116"/>
      <c r="O13793" s="116"/>
      <c r="T13793" s="103"/>
      <c r="Y13793" s="130" t="s">
        <v>227</v>
      </c>
      <c r="Z13793" s="130" t="s">
        <v>490</v>
      </c>
    </row>
    <row r="13794">
      <c r="L13794" s="116"/>
      <c r="M13794" s="116"/>
      <c r="N13794" s="116"/>
      <c r="O13794" s="116"/>
      <c r="T13794" s="103"/>
      <c r="Y13794" s="130" t="s">
        <v>121</v>
      </c>
      <c r="Z13794" s="130" t="s">
        <v>367</v>
      </c>
    </row>
    <row r="13795">
      <c r="L13795" s="116"/>
      <c r="M13795" s="116"/>
      <c r="N13795" s="116"/>
      <c r="O13795" s="116"/>
      <c r="T13795" s="103"/>
      <c r="Y13795" s="130" t="s">
        <v>65</v>
      </c>
      <c r="Z13795" s="130" t="s">
        <v>417</v>
      </c>
    </row>
    <row r="13796">
      <c r="L13796" s="116"/>
      <c r="M13796" s="116"/>
      <c r="N13796" s="116"/>
      <c r="O13796" s="116"/>
      <c r="T13796" s="103"/>
      <c r="Y13796" s="130" t="s">
        <v>79</v>
      </c>
      <c r="Z13796" s="130" t="s">
        <v>483</v>
      </c>
    </row>
    <row r="13797">
      <c r="L13797" s="116"/>
      <c r="M13797" s="116"/>
      <c r="N13797" s="116"/>
      <c r="O13797" s="116"/>
      <c r="T13797" s="103"/>
      <c r="Y13797" s="130" t="s">
        <v>611</v>
      </c>
      <c r="Z13797" s="130" t="s">
        <v>404</v>
      </c>
    </row>
    <row r="13798">
      <c r="L13798" s="116"/>
      <c r="M13798" s="116"/>
      <c r="N13798" s="116"/>
      <c r="O13798" s="116"/>
      <c r="T13798" s="103"/>
      <c r="Y13798" s="130" t="s">
        <v>69</v>
      </c>
      <c r="Z13798" s="130" t="s">
        <v>468</v>
      </c>
    </row>
    <row r="13799">
      <c r="L13799" s="116"/>
      <c r="M13799" s="116"/>
      <c r="N13799" s="116"/>
      <c r="O13799" s="116"/>
      <c r="T13799" s="103"/>
      <c r="Y13799" s="130" t="s">
        <v>243</v>
      </c>
      <c r="Z13799" s="130" t="s">
        <v>486</v>
      </c>
    </row>
    <row r="13800">
      <c r="L13800" s="116"/>
      <c r="M13800" s="116"/>
      <c r="N13800" s="116"/>
      <c r="O13800" s="116"/>
      <c r="T13800" s="103"/>
      <c r="Y13800" s="130" t="s">
        <v>101</v>
      </c>
      <c r="Z13800" s="130" t="s">
        <v>374</v>
      </c>
    </row>
    <row r="13801">
      <c r="L13801" s="116"/>
      <c r="M13801" s="116"/>
      <c r="N13801" s="116"/>
      <c r="O13801" s="116"/>
      <c r="T13801" s="103"/>
      <c r="Y13801" s="130" t="s">
        <v>133</v>
      </c>
      <c r="Z13801" s="130" t="s">
        <v>392</v>
      </c>
    </row>
    <row r="13802">
      <c r="L13802" s="116"/>
      <c r="M13802" s="116"/>
      <c r="N13802" s="116"/>
      <c r="O13802" s="116"/>
      <c r="T13802" s="103"/>
      <c r="Y13802" s="130" t="s">
        <v>137</v>
      </c>
      <c r="Z13802" s="130" t="s">
        <v>392</v>
      </c>
    </row>
    <row r="13803">
      <c r="L13803" s="116"/>
      <c r="M13803" s="116"/>
      <c r="N13803" s="116"/>
      <c r="O13803" s="116"/>
      <c r="T13803" s="103"/>
      <c r="Y13803" s="130" t="s">
        <v>139</v>
      </c>
      <c r="Z13803" s="130" t="s">
        <v>427</v>
      </c>
    </row>
    <row r="13804">
      <c r="L13804" s="116"/>
      <c r="M13804" s="116"/>
      <c r="N13804" s="116"/>
      <c r="O13804" s="116"/>
      <c r="T13804" s="103"/>
      <c r="Y13804" s="130" t="s">
        <v>81</v>
      </c>
      <c r="Z13804" s="130" t="s">
        <v>413</v>
      </c>
    </row>
    <row r="13805">
      <c r="L13805" s="116"/>
      <c r="M13805" s="116"/>
      <c r="N13805" s="116"/>
      <c r="O13805" s="116"/>
      <c r="T13805" s="103"/>
      <c r="Y13805" s="130" t="s">
        <v>97</v>
      </c>
      <c r="Z13805" s="130" t="s">
        <v>471</v>
      </c>
    </row>
    <row r="13806">
      <c r="L13806" s="116"/>
      <c r="M13806" s="116"/>
      <c r="N13806" s="116"/>
      <c r="O13806" s="116"/>
      <c r="T13806" s="103"/>
      <c r="Y13806" s="130" t="s">
        <v>123</v>
      </c>
      <c r="Z13806" s="130" t="s">
        <v>480</v>
      </c>
    </row>
    <row r="13807">
      <c r="L13807" s="116"/>
      <c r="M13807" s="116"/>
      <c r="N13807" s="116"/>
      <c r="O13807" s="116"/>
      <c r="T13807" s="103"/>
      <c r="Y13807" s="130" t="s">
        <v>115</v>
      </c>
      <c r="Z13807" s="130" t="s">
        <v>379</v>
      </c>
    </row>
    <row r="13808">
      <c r="L13808" s="116"/>
      <c r="M13808" s="116"/>
      <c r="N13808" s="116"/>
      <c r="O13808" s="116"/>
      <c r="T13808" s="103"/>
      <c r="Y13808" s="130" t="s">
        <v>91</v>
      </c>
      <c r="Z13808" s="130" t="s">
        <v>483</v>
      </c>
    </row>
    <row r="13809">
      <c r="L13809" s="116"/>
      <c r="M13809" s="116"/>
      <c r="N13809" s="116"/>
      <c r="O13809" s="116"/>
      <c r="T13809" s="103"/>
      <c r="Y13809" s="130" t="s">
        <v>249</v>
      </c>
      <c r="Z13809" s="130" t="s">
        <v>447</v>
      </c>
    </row>
    <row r="13810">
      <c r="L13810" s="116"/>
      <c r="M13810" s="116"/>
      <c r="N13810" s="116"/>
      <c r="O13810" s="116"/>
      <c r="T13810" s="103"/>
      <c r="Y13810" s="130" t="s">
        <v>155</v>
      </c>
      <c r="Z13810" s="130" t="s">
        <v>372</v>
      </c>
    </row>
    <row r="13811">
      <c r="L13811" s="116"/>
      <c r="M13811" s="116"/>
      <c r="N13811" s="116"/>
      <c r="O13811" s="116"/>
      <c r="T13811" s="103"/>
      <c r="Y13811" s="130" t="s">
        <v>99</v>
      </c>
      <c r="Z13811" s="130" t="s">
        <v>414</v>
      </c>
    </row>
    <row r="13812">
      <c r="L13812" s="116"/>
      <c r="M13812" s="116"/>
      <c r="N13812" s="116"/>
      <c r="O13812" s="116"/>
      <c r="T13812" s="103"/>
      <c r="Y13812" s="130" t="s">
        <v>255</v>
      </c>
      <c r="Z13812" s="130" t="s">
        <v>425</v>
      </c>
    </row>
    <row r="13813">
      <c r="L13813" s="116"/>
      <c r="M13813" s="116"/>
      <c r="N13813" s="116"/>
      <c r="O13813" s="116"/>
      <c r="T13813" s="103"/>
      <c r="Y13813" s="130" t="s">
        <v>103</v>
      </c>
      <c r="Z13813" s="130" t="s">
        <v>464</v>
      </c>
    </row>
    <row r="13814">
      <c r="L13814" s="116"/>
      <c r="M13814" s="116"/>
      <c r="N13814" s="116"/>
      <c r="O13814" s="116"/>
      <c r="T13814" s="103"/>
      <c r="Y13814" s="130" t="s">
        <v>75</v>
      </c>
      <c r="Z13814" s="130" t="s">
        <v>398</v>
      </c>
    </row>
    <row r="13815">
      <c r="L13815" s="116"/>
      <c r="M13815" s="116"/>
      <c r="N13815" s="116"/>
      <c r="O13815" s="116"/>
      <c r="T13815" s="103"/>
      <c r="Y13815" s="130" t="s">
        <v>131</v>
      </c>
      <c r="Z13815" s="130" t="s">
        <v>432</v>
      </c>
    </row>
    <row r="13816">
      <c r="L13816" s="116"/>
      <c r="M13816" s="116"/>
      <c r="N13816" s="116"/>
      <c r="O13816" s="116"/>
      <c r="T13816" s="103"/>
      <c r="Y13816" s="130" t="s">
        <v>193</v>
      </c>
      <c r="Z13816" s="130" t="s">
        <v>490</v>
      </c>
    </row>
    <row r="13817">
      <c r="L13817" s="116"/>
      <c r="M13817" s="116"/>
      <c r="N13817" s="116"/>
      <c r="O13817" s="116"/>
      <c r="T13817" s="103"/>
      <c r="Y13817" s="130" t="s">
        <v>195</v>
      </c>
      <c r="Z13817" s="130" t="s">
        <v>490</v>
      </c>
    </row>
    <row r="13818">
      <c r="L13818" s="116"/>
      <c r="M13818" s="116"/>
      <c r="N13818" s="116"/>
      <c r="O13818" s="116"/>
      <c r="T13818" s="103"/>
      <c r="Y13818" s="130" t="s">
        <v>149</v>
      </c>
      <c r="Z13818" s="130" t="s">
        <v>372</v>
      </c>
    </row>
    <row r="13819">
      <c r="L13819" s="116"/>
      <c r="M13819" s="116"/>
      <c r="N13819" s="116"/>
      <c r="O13819" s="116"/>
      <c r="T13819" s="103"/>
      <c r="Y13819" s="130" t="s">
        <v>129</v>
      </c>
      <c r="Z13819" s="130" t="s">
        <v>372</v>
      </c>
    </row>
    <row r="13820">
      <c r="L13820" s="116"/>
      <c r="M13820" s="116"/>
      <c r="N13820" s="116"/>
      <c r="O13820" s="116"/>
      <c r="T13820" s="103"/>
      <c r="Y13820" s="130" t="s">
        <v>89</v>
      </c>
      <c r="Z13820" s="130" t="s">
        <v>417</v>
      </c>
    </row>
    <row r="13821">
      <c r="L13821" s="116"/>
      <c r="M13821" s="116"/>
      <c r="N13821" s="116"/>
      <c r="O13821" s="116"/>
      <c r="T13821" s="103"/>
      <c r="Y13821" s="130" t="s">
        <v>607</v>
      </c>
      <c r="Z13821" s="130" t="s">
        <v>492</v>
      </c>
    </row>
    <row r="13822">
      <c r="L13822" s="116"/>
      <c r="M13822" s="116"/>
      <c r="N13822" s="116"/>
      <c r="O13822" s="116"/>
      <c r="T13822" s="103"/>
      <c r="Y13822" s="130" t="s">
        <v>205</v>
      </c>
      <c r="Z13822" s="130" t="s">
        <v>372</v>
      </c>
    </row>
    <row r="13823">
      <c r="L13823" s="116"/>
      <c r="M13823" s="116"/>
      <c r="N13823" s="116"/>
      <c r="O13823" s="116"/>
      <c r="T13823" s="103"/>
      <c r="Y13823" s="130" t="s">
        <v>60</v>
      </c>
      <c r="Z13823" s="130" t="s">
        <v>417</v>
      </c>
    </row>
    <row r="13824">
      <c r="L13824" s="116"/>
      <c r="M13824" s="116"/>
      <c r="N13824" s="116"/>
      <c r="O13824" s="116"/>
      <c r="T13824" s="103"/>
      <c r="Y13824" s="130" t="s">
        <v>135</v>
      </c>
      <c r="Z13824" s="130" t="s">
        <v>459</v>
      </c>
    </row>
    <row r="13825">
      <c r="L13825" s="116"/>
      <c r="M13825" s="116"/>
      <c r="N13825" s="116"/>
      <c r="O13825" s="116"/>
      <c r="T13825" s="103"/>
      <c r="Y13825" s="130" t="s">
        <v>171</v>
      </c>
      <c r="Z13825" s="130" t="s">
        <v>372</v>
      </c>
    </row>
    <row r="13826">
      <c r="L13826" s="116"/>
      <c r="M13826" s="116"/>
      <c r="N13826" s="116"/>
      <c r="O13826" s="116"/>
      <c r="T13826" s="103"/>
      <c r="Y13826" s="130" t="s">
        <v>207</v>
      </c>
      <c r="Z13826" s="130" t="s">
        <v>372</v>
      </c>
    </row>
    <row r="13827">
      <c r="L13827" s="116"/>
      <c r="M13827" s="116"/>
      <c r="N13827" s="116"/>
      <c r="O13827" s="116"/>
      <c r="T13827" s="103"/>
      <c r="Y13827" s="130" t="s">
        <v>95</v>
      </c>
      <c r="Z13827" s="130" t="s">
        <v>483</v>
      </c>
    </row>
    <row r="13828">
      <c r="L13828" s="116"/>
      <c r="M13828" s="116"/>
      <c r="N13828" s="116"/>
      <c r="O13828" s="116"/>
      <c r="T13828" s="103"/>
      <c r="Y13828" s="130" t="s">
        <v>117</v>
      </c>
      <c r="Z13828" s="130" t="s">
        <v>480</v>
      </c>
    </row>
    <row r="13829">
      <c r="L13829" s="116"/>
      <c r="M13829" s="116"/>
      <c r="N13829" s="116"/>
      <c r="O13829" s="116"/>
      <c r="T13829" s="103"/>
      <c r="Y13829" s="130" t="s">
        <v>189</v>
      </c>
      <c r="Z13829" s="130" t="s">
        <v>490</v>
      </c>
    </row>
    <row r="13830">
      <c r="L13830" s="116"/>
      <c r="M13830" s="116"/>
      <c r="N13830" s="116"/>
      <c r="O13830" s="116"/>
      <c r="T13830" s="103"/>
      <c r="Y13830" s="130" t="s">
        <v>183</v>
      </c>
      <c r="Z13830" s="130" t="s">
        <v>490</v>
      </c>
    </row>
    <row r="13831">
      <c r="L13831" s="116"/>
      <c r="M13831" s="116"/>
      <c r="N13831" s="116"/>
      <c r="O13831" s="116"/>
      <c r="T13831" s="103"/>
      <c r="Y13831" s="130" t="s">
        <v>173</v>
      </c>
      <c r="Z13831" s="130" t="s">
        <v>372</v>
      </c>
    </row>
    <row r="13832">
      <c r="L13832" s="116"/>
      <c r="M13832" s="116"/>
      <c r="N13832" s="116"/>
      <c r="O13832" s="116"/>
      <c r="T13832" s="103"/>
      <c r="Y13832" s="130" t="s">
        <v>211</v>
      </c>
      <c r="Z13832" s="130" t="s">
        <v>492</v>
      </c>
    </row>
    <row r="13833">
      <c r="L13833" s="116"/>
      <c r="M13833" s="116"/>
      <c r="N13833" s="116"/>
      <c r="O13833" s="116"/>
      <c r="T13833" s="103"/>
      <c r="Y13833" s="130" t="s">
        <v>109</v>
      </c>
      <c r="Z13833" s="130" t="s">
        <v>490</v>
      </c>
    </row>
    <row r="13834">
      <c r="L13834" s="116"/>
      <c r="M13834" s="116"/>
      <c r="N13834" s="116"/>
      <c r="O13834" s="116"/>
      <c r="T13834" s="103"/>
      <c r="Y13834" s="130" t="s">
        <v>77</v>
      </c>
      <c r="Z13834" s="130" t="s">
        <v>427</v>
      </c>
    </row>
    <row r="13835">
      <c r="L13835" s="116"/>
      <c r="M13835" s="116"/>
      <c r="N13835" s="116"/>
      <c r="O13835" s="116"/>
      <c r="T13835" s="103"/>
      <c r="Y13835" s="130" t="s">
        <v>629</v>
      </c>
      <c r="Z13835" s="130" t="s">
        <v>455</v>
      </c>
    </row>
    <row r="13836">
      <c r="L13836" s="116"/>
      <c r="M13836" s="116"/>
      <c r="N13836" s="116"/>
      <c r="O13836" s="116"/>
      <c r="T13836" s="103"/>
      <c r="Y13836" s="130" t="s">
        <v>163</v>
      </c>
      <c r="Z13836" s="130" t="s">
        <v>372</v>
      </c>
    </row>
    <row r="13837">
      <c r="L13837" s="116"/>
      <c r="M13837" s="116"/>
      <c r="N13837" s="116"/>
      <c r="O13837" s="116"/>
      <c r="T13837" s="103"/>
      <c r="Y13837" s="130" t="s">
        <v>111</v>
      </c>
      <c r="Z13837" s="130" t="s">
        <v>372</v>
      </c>
    </row>
    <row r="13838">
      <c r="L13838" s="116"/>
      <c r="M13838" s="116"/>
      <c r="N13838" s="116"/>
      <c r="O13838" s="116"/>
      <c r="T13838" s="103"/>
      <c r="Y13838" s="130" t="s">
        <v>127</v>
      </c>
      <c r="Z13838" s="130" t="s">
        <v>372</v>
      </c>
    </row>
    <row r="13839">
      <c r="L13839" s="116"/>
      <c r="M13839" s="116"/>
      <c r="N13839" s="116"/>
      <c r="O13839" s="116"/>
      <c r="T13839" s="103"/>
      <c r="Y13839" s="130" t="s">
        <v>191</v>
      </c>
      <c r="Z13839" s="130" t="s">
        <v>384</v>
      </c>
    </row>
    <row r="13840">
      <c r="L13840" s="116"/>
      <c r="M13840" s="116"/>
      <c r="N13840" s="116"/>
      <c r="O13840" s="116"/>
      <c r="T13840" s="103"/>
      <c r="Y13840" s="130" t="s">
        <v>215</v>
      </c>
      <c r="Z13840" s="130" t="s">
        <v>492</v>
      </c>
    </row>
    <row r="13841">
      <c r="L13841" s="116"/>
      <c r="M13841" s="116"/>
      <c r="N13841" s="116"/>
      <c r="O13841" s="116"/>
      <c r="T13841" s="103"/>
      <c r="Y13841" s="130" t="s">
        <v>161</v>
      </c>
      <c r="Z13841" s="130" t="s">
        <v>389</v>
      </c>
    </row>
    <row r="13842">
      <c r="L13842" s="116"/>
      <c r="M13842" s="116"/>
      <c r="N13842" s="116"/>
      <c r="O13842" s="116"/>
      <c r="T13842" s="103"/>
      <c r="Y13842" s="130" t="s">
        <v>87</v>
      </c>
      <c r="Z13842" s="130" t="s">
        <v>439</v>
      </c>
    </row>
    <row r="13843">
      <c r="L13843" s="116"/>
      <c r="M13843" s="116"/>
      <c r="N13843" s="116"/>
      <c r="O13843" s="116"/>
      <c r="T13843" s="103"/>
      <c r="Y13843" s="130" t="s">
        <v>157</v>
      </c>
      <c r="Z13843" s="130" t="s">
        <v>372</v>
      </c>
    </row>
    <row r="13844">
      <c r="L13844" s="116"/>
      <c r="M13844" s="116"/>
      <c r="N13844" s="116"/>
      <c r="O13844" s="116"/>
      <c r="T13844" s="103"/>
      <c r="Y13844" s="130" t="s">
        <v>73</v>
      </c>
      <c r="Z13844" s="130" t="s">
        <v>489</v>
      </c>
    </row>
    <row r="13845">
      <c r="L13845" s="116"/>
      <c r="M13845" s="116"/>
      <c r="N13845" s="116"/>
      <c r="O13845" s="116"/>
      <c r="T13845" s="103"/>
      <c r="Y13845" s="130" t="s">
        <v>125</v>
      </c>
      <c r="Z13845" s="130" t="s">
        <v>367</v>
      </c>
    </row>
    <row r="13846">
      <c r="L13846" s="116"/>
      <c r="M13846" s="116"/>
      <c r="N13846" s="116"/>
      <c r="O13846" s="116"/>
      <c r="T13846" s="103"/>
      <c r="Y13846" s="130" t="s">
        <v>71</v>
      </c>
      <c r="Z13846" s="130" t="s">
        <v>415</v>
      </c>
    </row>
    <row r="13847">
      <c r="L13847" s="116"/>
      <c r="M13847" s="116"/>
      <c r="N13847" s="116"/>
      <c r="O13847" s="116"/>
      <c r="T13847" s="103"/>
      <c r="Y13847" s="130" t="s">
        <v>175</v>
      </c>
      <c r="Z13847" s="130" t="s">
        <v>498</v>
      </c>
    </row>
    <row r="13848">
      <c r="L13848" s="116"/>
      <c r="M13848" s="116"/>
      <c r="N13848" s="116"/>
      <c r="O13848" s="116"/>
      <c r="T13848" s="103"/>
      <c r="Y13848" s="130" t="s">
        <v>83</v>
      </c>
      <c r="Z13848" s="130" t="s">
        <v>427</v>
      </c>
    </row>
    <row r="13849">
      <c r="L13849" s="116"/>
      <c r="M13849" s="116"/>
      <c r="N13849" s="116"/>
      <c r="O13849" s="116"/>
      <c r="T13849" s="103"/>
      <c r="Y13849" s="130" t="s">
        <v>227</v>
      </c>
      <c r="Z13849" s="130" t="s">
        <v>490</v>
      </c>
    </row>
    <row r="13850">
      <c r="L13850" s="116"/>
      <c r="M13850" s="116"/>
      <c r="N13850" s="116"/>
      <c r="O13850" s="116"/>
      <c r="T13850" s="103"/>
      <c r="Y13850" s="130" t="s">
        <v>121</v>
      </c>
      <c r="Z13850" s="130" t="s">
        <v>367</v>
      </c>
    </row>
    <row r="13851">
      <c r="L13851" s="116"/>
      <c r="M13851" s="116"/>
      <c r="N13851" s="116"/>
      <c r="O13851" s="116"/>
      <c r="T13851" s="103"/>
      <c r="Y13851" s="130" t="s">
        <v>65</v>
      </c>
      <c r="Z13851" s="130" t="s">
        <v>417</v>
      </c>
    </row>
    <row r="13852">
      <c r="L13852" s="116"/>
      <c r="M13852" s="116"/>
      <c r="N13852" s="116"/>
      <c r="O13852" s="116"/>
      <c r="T13852" s="103"/>
      <c r="Y13852" s="130" t="s">
        <v>79</v>
      </c>
      <c r="Z13852" s="130" t="s">
        <v>483</v>
      </c>
    </row>
    <row r="13853">
      <c r="L13853" s="116"/>
      <c r="M13853" s="116"/>
      <c r="N13853" s="116"/>
      <c r="O13853" s="116"/>
      <c r="T13853" s="103"/>
      <c r="Y13853" s="130" t="s">
        <v>611</v>
      </c>
      <c r="Z13853" s="130" t="s">
        <v>404</v>
      </c>
    </row>
    <row r="13854">
      <c r="L13854" s="116"/>
      <c r="M13854" s="116"/>
      <c r="N13854" s="116"/>
      <c r="O13854" s="116"/>
      <c r="T13854" s="103"/>
      <c r="Y13854" s="130" t="s">
        <v>69</v>
      </c>
      <c r="Z13854" s="130" t="s">
        <v>468</v>
      </c>
    </row>
    <row r="13855">
      <c r="L13855" s="116"/>
      <c r="M13855" s="116"/>
      <c r="N13855" s="116"/>
      <c r="O13855" s="116"/>
      <c r="T13855" s="103"/>
      <c r="Y13855" s="130" t="s">
        <v>243</v>
      </c>
      <c r="Z13855" s="130" t="s">
        <v>486</v>
      </c>
    </row>
    <row r="13856">
      <c r="L13856" s="116"/>
      <c r="M13856" s="116"/>
      <c r="N13856" s="116"/>
      <c r="O13856" s="116"/>
      <c r="T13856" s="103"/>
      <c r="Y13856" s="130" t="s">
        <v>101</v>
      </c>
      <c r="Z13856" s="130" t="s">
        <v>374</v>
      </c>
    </row>
    <row r="13857">
      <c r="L13857" s="116"/>
      <c r="M13857" s="116"/>
      <c r="N13857" s="116"/>
      <c r="O13857" s="116"/>
      <c r="T13857" s="103"/>
      <c r="Y13857" s="130" t="s">
        <v>133</v>
      </c>
      <c r="Z13857" s="130" t="s">
        <v>392</v>
      </c>
    </row>
    <row r="13858">
      <c r="L13858" s="116"/>
      <c r="M13858" s="116"/>
      <c r="N13858" s="116"/>
      <c r="O13858" s="116"/>
      <c r="T13858" s="103"/>
      <c r="Y13858" s="130" t="s">
        <v>137</v>
      </c>
      <c r="Z13858" s="130" t="s">
        <v>392</v>
      </c>
    </row>
    <row r="13859">
      <c r="L13859" s="116"/>
      <c r="M13859" s="116"/>
      <c r="N13859" s="116"/>
      <c r="O13859" s="116"/>
      <c r="T13859" s="103"/>
      <c r="Y13859" s="130" t="s">
        <v>139</v>
      </c>
      <c r="Z13859" s="130" t="s">
        <v>427</v>
      </c>
    </row>
    <row r="13860">
      <c r="L13860" s="116"/>
      <c r="M13860" s="116"/>
      <c r="N13860" s="116"/>
      <c r="O13860" s="116"/>
      <c r="T13860" s="103"/>
      <c r="Y13860" s="130" t="s">
        <v>81</v>
      </c>
      <c r="Z13860" s="130" t="s">
        <v>413</v>
      </c>
    </row>
    <row r="13861">
      <c r="L13861" s="116"/>
      <c r="M13861" s="116"/>
      <c r="N13861" s="116"/>
      <c r="O13861" s="116"/>
      <c r="T13861" s="103"/>
      <c r="Y13861" s="130" t="s">
        <v>97</v>
      </c>
      <c r="Z13861" s="130" t="s">
        <v>471</v>
      </c>
    </row>
    <row r="13862">
      <c r="L13862" s="116"/>
      <c r="M13862" s="116"/>
      <c r="N13862" s="116"/>
      <c r="O13862" s="116"/>
      <c r="T13862" s="103"/>
      <c r="Y13862" s="130" t="s">
        <v>123</v>
      </c>
      <c r="Z13862" s="130" t="s">
        <v>480</v>
      </c>
    </row>
    <row r="13863">
      <c r="L13863" s="116"/>
      <c r="M13863" s="116"/>
      <c r="N13863" s="116"/>
      <c r="O13863" s="116"/>
      <c r="T13863" s="103"/>
      <c r="Y13863" s="130" t="s">
        <v>115</v>
      </c>
      <c r="Z13863" s="130" t="s">
        <v>379</v>
      </c>
    </row>
    <row r="13864">
      <c r="L13864" s="116"/>
      <c r="M13864" s="116"/>
      <c r="N13864" s="116"/>
      <c r="O13864" s="116"/>
      <c r="T13864" s="103"/>
      <c r="Y13864" s="130" t="s">
        <v>91</v>
      </c>
      <c r="Z13864" s="130" t="s">
        <v>483</v>
      </c>
    </row>
    <row r="13865">
      <c r="L13865" s="116"/>
      <c r="M13865" s="116"/>
      <c r="N13865" s="116"/>
      <c r="O13865" s="116"/>
      <c r="T13865" s="103"/>
      <c r="Y13865" s="130" t="s">
        <v>249</v>
      </c>
      <c r="Z13865" s="130" t="s">
        <v>447</v>
      </c>
    </row>
    <row r="13866">
      <c r="L13866" s="116"/>
      <c r="M13866" s="116"/>
      <c r="N13866" s="116"/>
      <c r="O13866" s="116"/>
      <c r="T13866" s="103"/>
      <c r="Y13866" s="130" t="s">
        <v>155</v>
      </c>
      <c r="Z13866" s="130" t="s">
        <v>372</v>
      </c>
    </row>
    <row r="13867">
      <c r="L13867" s="116"/>
      <c r="M13867" s="116"/>
      <c r="N13867" s="116"/>
      <c r="O13867" s="116"/>
      <c r="T13867" s="103"/>
      <c r="Y13867" s="130" t="s">
        <v>99</v>
      </c>
      <c r="Z13867" s="130" t="s">
        <v>414</v>
      </c>
    </row>
    <row r="13868">
      <c r="L13868" s="116"/>
      <c r="M13868" s="116"/>
      <c r="N13868" s="116"/>
      <c r="O13868" s="116"/>
      <c r="T13868" s="103"/>
      <c r="Y13868" s="130" t="s">
        <v>255</v>
      </c>
      <c r="Z13868" s="130" t="s">
        <v>425</v>
      </c>
    </row>
    <row r="13869">
      <c r="L13869" s="116"/>
      <c r="M13869" s="116"/>
      <c r="N13869" s="116"/>
      <c r="O13869" s="116"/>
      <c r="T13869" s="103"/>
      <c r="Y13869" s="130" t="s">
        <v>103</v>
      </c>
      <c r="Z13869" s="130" t="s">
        <v>464</v>
      </c>
    </row>
    <row r="13870">
      <c r="L13870" s="116"/>
      <c r="M13870" s="116"/>
      <c r="N13870" s="116"/>
      <c r="O13870" s="116"/>
      <c r="T13870" s="103"/>
      <c r="Y13870" s="130" t="s">
        <v>75</v>
      </c>
      <c r="Z13870" s="130" t="s">
        <v>398</v>
      </c>
    </row>
    <row r="13871">
      <c r="L13871" s="116"/>
      <c r="M13871" s="116"/>
      <c r="N13871" s="116"/>
      <c r="O13871" s="116"/>
      <c r="T13871" s="103"/>
      <c r="Y13871" s="130" t="s">
        <v>131</v>
      </c>
      <c r="Z13871" s="130" t="s">
        <v>432</v>
      </c>
    </row>
    <row r="13872">
      <c r="L13872" s="116"/>
      <c r="M13872" s="116"/>
      <c r="N13872" s="116"/>
      <c r="O13872" s="116"/>
      <c r="T13872" s="103"/>
      <c r="Y13872" s="130" t="s">
        <v>195</v>
      </c>
      <c r="Z13872" s="130" t="s">
        <v>490</v>
      </c>
    </row>
    <row r="13873">
      <c r="L13873" s="116"/>
      <c r="M13873" s="116"/>
      <c r="N13873" s="116"/>
      <c r="O13873" s="116"/>
      <c r="T13873" s="103"/>
      <c r="Y13873" s="130" t="s">
        <v>197</v>
      </c>
      <c r="Z13873" s="130" t="s">
        <v>490</v>
      </c>
    </row>
    <row r="13874">
      <c r="L13874" s="116"/>
      <c r="M13874" s="116"/>
      <c r="N13874" s="116"/>
      <c r="O13874" s="116"/>
      <c r="T13874" s="103"/>
      <c r="Y13874" s="130" t="s">
        <v>149</v>
      </c>
      <c r="Z13874" s="130" t="s">
        <v>372</v>
      </c>
    </row>
    <row r="13875">
      <c r="L13875" s="116"/>
      <c r="M13875" s="116"/>
      <c r="N13875" s="116"/>
      <c r="O13875" s="116"/>
      <c r="T13875" s="103"/>
      <c r="Y13875" s="130" t="s">
        <v>129</v>
      </c>
      <c r="Z13875" s="130" t="s">
        <v>372</v>
      </c>
    </row>
    <row r="13876">
      <c r="L13876" s="116"/>
      <c r="M13876" s="116"/>
      <c r="N13876" s="116"/>
      <c r="O13876" s="116"/>
      <c r="T13876" s="103"/>
      <c r="Y13876" s="130" t="s">
        <v>89</v>
      </c>
      <c r="Z13876" s="130" t="s">
        <v>417</v>
      </c>
    </row>
    <row r="13877">
      <c r="L13877" s="116"/>
      <c r="M13877" s="116"/>
      <c r="N13877" s="116"/>
      <c r="O13877" s="116"/>
      <c r="T13877" s="103"/>
      <c r="Y13877" s="130" t="s">
        <v>607</v>
      </c>
      <c r="Z13877" s="130" t="s">
        <v>492</v>
      </c>
    </row>
    <row r="13878">
      <c r="L13878" s="116"/>
      <c r="M13878" s="116"/>
      <c r="N13878" s="116"/>
      <c r="O13878" s="116"/>
      <c r="T13878" s="103"/>
      <c r="Y13878" s="130" t="s">
        <v>205</v>
      </c>
      <c r="Z13878" s="130" t="s">
        <v>372</v>
      </c>
    </row>
    <row r="13879">
      <c r="L13879" s="116"/>
      <c r="M13879" s="116"/>
      <c r="N13879" s="116"/>
      <c r="O13879" s="116"/>
      <c r="T13879" s="103"/>
      <c r="Y13879" s="130" t="s">
        <v>60</v>
      </c>
      <c r="Z13879" s="130" t="s">
        <v>417</v>
      </c>
    </row>
    <row r="13880">
      <c r="L13880" s="116"/>
      <c r="M13880" s="116"/>
      <c r="N13880" s="116"/>
      <c r="O13880" s="116"/>
      <c r="T13880" s="103"/>
      <c r="Y13880" s="130" t="s">
        <v>135</v>
      </c>
      <c r="Z13880" s="130" t="s">
        <v>459</v>
      </c>
    </row>
    <row r="13881">
      <c r="L13881" s="116"/>
      <c r="M13881" s="116"/>
      <c r="N13881" s="116"/>
      <c r="O13881" s="116"/>
      <c r="T13881" s="103"/>
      <c r="Y13881" s="130" t="s">
        <v>171</v>
      </c>
      <c r="Z13881" s="130" t="s">
        <v>372</v>
      </c>
    </row>
    <row r="13882">
      <c r="L13882" s="116"/>
      <c r="M13882" s="116"/>
      <c r="N13882" s="116"/>
      <c r="O13882" s="116"/>
      <c r="T13882" s="103"/>
      <c r="Y13882" s="130" t="s">
        <v>207</v>
      </c>
      <c r="Z13882" s="130" t="s">
        <v>372</v>
      </c>
    </row>
    <row r="13883">
      <c r="L13883" s="116"/>
      <c r="M13883" s="116"/>
      <c r="N13883" s="116"/>
      <c r="O13883" s="116"/>
      <c r="T13883" s="103"/>
      <c r="Y13883" s="130" t="s">
        <v>95</v>
      </c>
      <c r="Z13883" s="130" t="s">
        <v>483</v>
      </c>
    </row>
    <row r="13884">
      <c r="L13884" s="116"/>
      <c r="M13884" s="116"/>
      <c r="N13884" s="116"/>
      <c r="O13884" s="116"/>
      <c r="T13884" s="103"/>
      <c r="Y13884" s="130" t="s">
        <v>117</v>
      </c>
      <c r="Z13884" s="130" t="s">
        <v>480</v>
      </c>
    </row>
    <row r="13885">
      <c r="L13885" s="116"/>
      <c r="M13885" s="116"/>
      <c r="N13885" s="116"/>
      <c r="O13885" s="116"/>
      <c r="T13885" s="103"/>
      <c r="Y13885" s="130" t="s">
        <v>183</v>
      </c>
      <c r="Z13885" s="130" t="s">
        <v>490</v>
      </c>
    </row>
    <row r="13886">
      <c r="L13886" s="116"/>
      <c r="M13886" s="116"/>
      <c r="N13886" s="116"/>
      <c r="O13886" s="116"/>
      <c r="T13886" s="103"/>
      <c r="Y13886" s="130" t="s">
        <v>173</v>
      </c>
      <c r="Z13886" s="130" t="s">
        <v>372</v>
      </c>
    </row>
    <row r="13887">
      <c r="L13887" s="116"/>
      <c r="M13887" s="116"/>
      <c r="N13887" s="116"/>
      <c r="O13887" s="116"/>
      <c r="T13887" s="103"/>
      <c r="Y13887" s="130" t="s">
        <v>211</v>
      </c>
      <c r="Z13887" s="130" t="s">
        <v>492</v>
      </c>
    </row>
    <row r="13888">
      <c r="L13888" s="116"/>
      <c r="M13888" s="116"/>
      <c r="N13888" s="116"/>
      <c r="O13888" s="116"/>
      <c r="T13888" s="103"/>
      <c r="Y13888" s="130" t="s">
        <v>109</v>
      </c>
      <c r="Z13888" s="130" t="s">
        <v>490</v>
      </c>
    </row>
    <row r="13889">
      <c r="L13889" s="116"/>
      <c r="M13889" s="116"/>
      <c r="N13889" s="116"/>
      <c r="O13889" s="116"/>
      <c r="T13889" s="103"/>
      <c r="Y13889" s="130" t="s">
        <v>77</v>
      </c>
      <c r="Z13889" s="130" t="s">
        <v>427</v>
      </c>
    </row>
    <row r="13890">
      <c r="L13890" s="116"/>
      <c r="M13890" s="116"/>
      <c r="N13890" s="116"/>
      <c r="O13890" s="116"/>
      <c r="T13890" s="103"/>
      <c r="Y13890" s="130" t="s">
        <v>629</v>
      </c>
      <c r="Z13890" s="130" t="s">
        <v>455</v>
      </c>
    </row>
    <row r="13891">
      <c r="L13891" s="116"/>
      <c r="M13891" s="116"/>
      <c r="N13891" s="116"/>
      <c r="O13891" s="116"/>
      <c r="T13891" s="103"/>
      <c r="Y13891" s="130" t="s">
        <v>163</v>
      </c>
      <c r="Z13891" s="130" t="s">
        <v>372</v>
      </c>
    </row>
    <row r="13892">
      <c r="L13892" s="116"/>
      <c r="M13892" s="116"/>
      <c r="N13892" s="116"/>
      <c r="O13892" s="116"/>
      <c r="T13892" s="103"/>
      <c r="Y13892" s="130" t="s">
        <v>111</v>
      </c>
      <c r="Z13892" s="130" t="s">
        <v>372</v>
      </c>
    </row>
    <row r="13893">
      <c r="L13893" s="116"/>
      <c r="M13893" s="116"/>
      <c r="N13893" s="116"/>
      <c r="O13893" s="116"/>
      <c r="T13893" s="103"/>
      <c r="Y13893" s="130" t="s">
        <v>127</v>
      </c>
      <c r="Z13893" s="130" t="s">
        <v>372</v>
      </c>
    </row>
    <row r="13894">
      <c r="L13894" s="116"/>
      <c r="M13894" s="116"/>
      <c r="N13894" s="116"/>
      <c r="O13894" s="116"/>
      <c r="T13894" s="103"/>
      <c r="Y13894" s="130" t="s">
        <v>191</v>
      </c>
      <c r="Z13894" s="130" t="s">
        <v>384</v>
      </c>
    </row>
    <row r="13895">
      <c r="L13895" s="116"/>
      <c r="M13895" s="116"/>
      <c r="N13895" s="116"/>
      <c r="O13895" s="116"/>
      <c r="T13895" s="103"/>
      <c r="Y13895" s="130" t="s">
        <v>215</v>
      </c>
      <c r="Z13895" s="130" t="s">
        <v>492</v>
      </c>
    </row>
    <row r="13896">
      <c r="L13896" s="116"/>
      <c r="M13896" s="116"/>
      <c r="N13896" s="116"/>
      <c r="O13896" s="116"/>
      <c r="T13896" s="103"/>
      <c r="Y13896" s="130" t="s">
        <v>161</v>
      </c>
      <c r="Z13896" s="130" t="s">
        <v>389</v>
      </c>
    </row>
    <row r="13897">
      <c r="L13897" s="116"/>
      <c r="M13897" s="116"/>
      <c r="N13897" s="116"/>
      <c r="O13897" s="116"/>
      <c r="T13897" s="103"/>
      <c r="Y13897" s="130" t="s">
        <v>87</v>
      </c>
      <c r="Z13897" s="130" t="s">
        <v>439</v>
      </c>
    </row>
    <row r="13898">
      <c r="L13898" s="116"/>
      <c r="M13898" s="116"/>
      <c r="N13898" s="116"/>
      <c r="O13898" s="116"/>
      <c r="T13898" s="103"/>
      <c r="Y13898" s="130" t="s">
        <v>157</v>
      </c>
      <c r="Z13898" s="130" t="s">
        <v>372</v>
      </c>
    </row>
    <row r="13899">
      <c r="L13899" s="116"/>
      <c r="M13899" s="116"/>
      <c r="N13899" s="116"/>
      <c r="O13899" s="116"/>
      <c r="T13899" s="103"/>
      <c r="Y13899" s="130" t="s">
        <v>73</v>
      </c>
      <c r="Z13899" s="130" t="s">
        <v>489</v>
      </c>
    </row>
    <row r="13900">
      <c r="L13900" s="116"/>
      <c r="M13900" s="116"/>
      <c r="N13900" s="116"/>
      <c r="O13900" s="116"/>
      <c r="T13900" s="103"/>
      <c r="Y13900" s="130" t="s">
        <v>125</v>
      </c>
      <c r="Z13900" s="130" t="s">
        <v>367</v>
      </c>
    </row>
    <row r="13901">
      <c r="L13901" s="116"/>
      <c r="M13901" s="116"/>
      <c r="N13901" s="116"/>
      <c r="O13901" s="116"/>
      <c r="T13901" s="103"/>
      <c r="Y13901" s="130" t="s">
        <v>71</v>
      </c>
      <c r="Z13901" s="130" t="s">
        <v>415</v>
      </c>
    </row>
    <row r="13902">
      <c r="L13902" s="116"/>
      <c r="M13902" s="116"/>
      <c r="N13902" s="116"/>
      <c r="O13902" s="116"/>
      <c r="T13902" s="103"/>
      <c r="Y13902" s="130" t="s">
        <v>175</v>
      </c>
      <c r="Z13902" s="130" t="s">
        <v>498</v>
      </c>
    </row>
    <row r="13903">
      <c r="L13903" s="116"/>
      <c r="M13903" s="116"/>
      <c r="N13903" s="116"/>
      <c r="O13903" s="116"/>
      <c r="T13903" s="103"/>
      <c r="Y13903" s="130" t="s">
        <v>83</v>
      </c>
      <c r="Z13903" s="130" t="s">
        <v>427</v>
      </c>
    </row>
    <row r="13904">
      <c r="L13904" s="116"/>
      <c r="M13904" s="116"/>
      <c r="N13904" s="116"/>
      <c r="O13904" s="116"/>
      <c r="T13904" s="103"/>
      <c r="Y13904" s="130" t="s">
        <v>227</v>
      </c>
      <c r="Z13904" s="130" t="s">
        <v>490</v>
      </c>
    </row>
    <row r="13905">
      <c r="L13905" s="116"/>
      <c r="M13905" s="116"/>
      <c r="N13905" s="116"/>
      <c r="O13905" s="116"/>
      <c r="T13905" s="103"/>
      <c r="Y13905" s="130" t="s">
        <v>121</v>
      </c>
      <c r="Z13905" s="130" t="s">
        <v>367</v>
      </c>
    </row>
    <row r="13906">
      <c r="L13906" s="116"/>
      <c r="M13906" s="116"/>
      <c r="N13906" s="116"/>
      <c r="O13906" s="116"/>
      <c r="T13906" s="103"/>
      <c r="Y13906" s="130" t="s">
        <v>65</v>
      </c>
      <c r="Z13906" s="130" t="s">
        <v>417</v>
      </c>
    </row>
    <row r="13907">
      <c r="L13907" s="116"/>
      <c r="M13907" s="116"/>
      <c r="N13907" s="116"/>
      <c r="O13907" s="116"/>
      <c r="T13907" s="103"/>
      <c r="Y13907" s="130" t="s">
        <v>79</v>
      </c>
      <c r="Z13907" s="130" t="s">
        <v>483</v>
      </c>
    </row>
    <row r="13908">
      <c r="L13908" s="116"/>
      <c r="M13908" s="116"/>
      <c r="N13908" s="116"/>
      <c r="O13908" s="116"/>
      <c r="T13908" s="103"/>
      <c r="Y13908" s="130" t="s">
        <v>69</v>
      </c>
      <c r="Z13908" s="130" t="s">
        <v>468</v>
      </c>
    </row>
    <row r="13909">
      <c r="L13909" s="116"/>
      <c r="M13909" s="116"/>
      <c r="N13909" s="116"/>
      <c r="O13909" s="116"/>
      <c r="T13909" s="103"/>
      <c r="Y13909" s="130" t="s">
        <v>243</v>
      </c>
      <c r="Z13909" s="130" t="s">
        <v>486</v>
      </c>
    </row>
    <row r="13910">
      <c r="L13910" s="116"/>
      <c r="M13910" s="116"/>
      <c r="N13910" s="116"/>
      <c r="O13910" s="116"/>
      <c r="T13910" s="103"/>
      <c r="Y13910" s="130" t="s">
        <v>101</v>
      </c>
      <c r="Z13910" s="130" t="s">
        <v>374</v>
      </c>
    </row>
    <row r="13911">
      <c r="L13911" s="116"/>
      <c r="M13911" s="116"/>
      <c r="N13911" s="116"/>
      <c r="O13911" s="116"/>
      <c r="T13911" s="103"/>
      <c r="Y13911" s="130" t="s">
        <v>133</v>
      </c>
      <c r="Z13911" s="130" t="s">
        <v>392</v>
      </c>
    </row>
    <row r="13912">
      <c r="L13912" s="116"/>
      <c r="M13912" s="116"/>
      <c r="N13912" s="116"/>
      <c r="O13912" s="116"/>
      <c r="T13912" s="103"/>
      <c r="Y13912" s="130" t="s">
        <v>137</v>
      </c>
      <c r="Z13912" s="130" t="s">
        <v>392</v>
      </c>
    </row>
    <row r="13913">
      <c r="L13913" s="116"/>
      <c r="M13913" s="116"/>
      <c r="N13913" s="116"/>
      <c r="O13913" s="116"/>
      <c r="T13913" s="103"/>
      <c r="Y13913" s="130" t="s">
        <v>139</v>
      </c>
      <c r="Z13913" s="130" t="s">
        <v>427</v>
      </c>
    </row>
    <row r="13914">
      <c r="L13914" s="116"/>
      <c r="M13914" s="116"/>
      <c r="N13914" s="116"/>
      <c r="O13914" s="116"/>
      <c r="T13914" s="103"/>
      <c r="Y13914" s="130" t="s">
        <v>81</v>
      </c>
      <c r="Z13914" s="130" t="s">
        <v>413</v>
      </c>
    </row>
    <row r="13915">
      <c r="L13915" s="116"/>
      <c r="M13915" s="116"/>
      <c r="N13915" s="116"/>
      <c r="O13915" s="116"/>
      <c r="T13915" s="103"/>
      <c r="Y13915" s="130" t="s">
        <v>97</v>
      </c>
      <c r="Z13915" s="130" t="s">
        <v>471</v>
      </c>
    </row>
    <row r="13916">
      <c r="L13916" s="116"/>
      <c r="M13916" s="116"/>
      <c r="N13916" s="116"/>
      <c r="O13916" s="116"/>
      <c r="T13916" s="103"/>
      <c r="Y13916" s="130" t="s">
        <v>123</v>
      </c>
      <c r="Z13916" s="130" t="s">
        <v>480</v>
      </c>
    </row>
    <row r="13917">
      <c r="L13917" s="116"/>
      <c r="M13917" s="116"/>
      <c r="N13917" s="116"/>
      <c r="O13917" s="116"/>
      <c r="T13917" s="103"/>
      <c r="Y13917" s="130" t="s">
        <v>115</v>
      </c>
      <c r="Z13917" s="130" t="s">
        <v>379</v>
      </c>
    </row>
    <row r="13918">
      <c r="L13918" s="116"/>
      <c r="M13918" s="116"/>
      <c r="N13918" s="116"/>
      <c r="O13918" s="116"/>
      <c r="T13918" s="103"/>
      <c r="Y13918" s="130" t="s">
        <v>91</v>
      </c>
      <c r="Z13918" s="130" t="s">
        <v>483</v>
      </c>
    </row>
    <row r="13919">
      <c r="L13919" s="116"/>
      <c r="M13919" s="116"/>
      <c r="N13919" s="116"/>
      <c r="O13919" s="116"/>
      <c r="T13919" s="103"/>
      <c r="Y13919" s="130" t="s">
        <v>249</v>
      </c>
      <c r="Z13919" s="130" t="s">
        <v>447</v>
      </c>
    </row>
    <row r="13920">
      <c r="L13920" s="116"/>
      <c r="M13920" s="116"/>
      <c r="N13920" s="116"/>
      <c r="O13920" s="116"/>
      <c r="T13920" s="103"/>
      <c r="Y13920" s="130" t="s">
        <v>155</v>
      </c>
      <c r="Z13920" s="130" t="s">
        <v>372</v>
      </c>
    </row>
    <row r="13921">
      <c r="L13921" s="116"/>
      <c r="M13921" s="116"/>
      <c r="N13921" s="116"/>
      <c r="O13921" s="116"/>
      <c r="T13921" s="103"/>
      <c r="Y13921" s="130" t="s">
        <v>99</v>
      </c>
      <c r="Z13921" s="130" t="s">
        <v>414</v>
      </c>
    </row>
    <row r="13922">
      <c r="L13922" s="116"/>
      <c r="M13922" s="116"/>
      <c r="N13922" s="116"/>
      <c r="O13922" s="116"/>
      <c r="T13922" s="103"/>
      <c r="Y13922" s="130" t="s">
        <v>255</v>
      </c>
      <c r="Z13922" s="130" t="s">
        <v>425</v>
      </c>
    </row>
    <row r="13923">
      <c r="L13923" s="116"/>
      <c r="M13923" s="116"/>
      <c r="N13923" s="116"/>
      <c r="O13923" s="116"/>
      <c r="T13923" s="103"/>
      <c r="Y13923" s="130" t="s">
        <v>103</v>
      </c>
      <c r="Z13923" s="130" t="s">
        <v>464</v>
      </c>
    </row>
    <row r="13924">
      <c r="L13924" s="116"/>
      <c r="M13924" s="116"/>
      <c r="N13924" s="116"/>
      <c r="O13924" s="116"/>
      <c r="T13924" s="103"/>
      <c r="Y13924" s="130" t="s">
        <v>75</v>
      </c>
      <c r="Z13924" s="130" t="s">
        <v>398</v>
      </c>
    </row>
    <row r="13925">
      <c r="L13925" s="116"/>
      <c r="M13925" s="116"/>
      <c r="N13925" s="116"/>
      <c r="O13925" s="116"/>
      <c r="T13925" s="103"/>
      <c r="Y13925" s="130" t="s">
        <v>131</v>
      </c>
      <c r="Z13925" s="130" t="s">
        <v>432</v>
      </c>
    </row>
    <row r="13926">
      <c r="L13926" s="116"/>
      <c r="M13926" s="116"/>
      <c r="N13926" s="116"/>
      <c r="O13926" s="116"/>
      <c r="T13926" s="103"/>
      <c r="Y13926" s="130" t="s">
        <v>193</v>
      </c>
      <c r="Z13926" s="130" t="s">
        <v>490</v>
      </c>
    </row>
    <row r="13927">
      <c r="L13927" s="116"/>
      <c r="M13927" s="116"/>
      <c r="N13927" s="116"/>
      <c r="O13927" s="116"/>
      <c r="T13927" s="103"/>
      <c r="Y13927" s="130" t="s">
        <v>195</v>
      </c>
      <c r="Z13927" s="130" t="s">
        <v>490</v>
      </c>
    </row>
    <row r="13928">
      <c r="L13928" s="116"/>
      <c r="M13928" s="116"/>
      <c r="N13928" s="116"/>
      <c r="O13928" s="116"/>
      <c r="T13928" s="103"/>
      <c r="Y13928" s="130" t="s">
        <v>197</v>
      </c>
      <c r="Z13928" s="130" t="s">
        <v>490</v>
      </c>
    </row>
    <row r="13929">
      <c r="L13929" s="116"/>
      <c r="M13929" s="116"/>
      <c r="N13929" s="116"/>
      <c r="O13929" s="116"/>
      <c r="T13929" s="103"/>
      <c r="Y13929" s="130" t="s">
        <v>149</v>
      </c>
      <c r="Z13929" s="130" t="s">
        <v>372</v>
      </c>
    </row>
    <row r="13930">
      <c r="L13930" s="116"/>
      <c r="M13930" s="116"/>
      <c r="N13930" s="116"/>
      <c r="O13930" s="116"/>
      <c r="T13930" s="103"/>
      <c r="Y13930" s="130" t="s">
        <v>129</v>
      </c>
      <c r="Z13930" s="130" t="s">
        <v>372</v>
      </c>
    </row>
    <row r="13931">
      <c r="L13931" s="116"/>
      <c r="M13931" s="116"/>
      <c r="N13931" s="116"/>
      <c r="O13931" s="116"/>
      <c r="T13931" s="103"/>
      <c r="Y13931" s="130" t="s">
        <v>89</v>
      </c>
      <c r="Z13931" s="130" t="s">
        <v>417</v>
      </c>
    </row>
    <row r="13932">
      <c r="L13932" s="116"/>
      <c r="M13932" s="116"/>
      <c r="N13932" s="116"/>
      <c r="O13932" s="116"/>
      <c r="T13932" s="103"/>
      <c r="Y13932" s="130" t="s">
        <v>607</v>
      </c>
      <c r="Z13932" s="130" t="s">
        <v>492</v>
      </c>
    </row>
    <row r="13933">
      <c r="L13933" s="116"/>
      <c r="M13933" s="116"/>
      <c r="N13933" s="116"/>
      <c r="O13933" s="116"/>
      <c r="T13933" s="103"/>
      <c r="Y13933" s="130" t="s">
        <v>205</v>
      </c>
      <c r="Z13933" s="130" t="s">
        <v>372</v>
      </c>
    </row>
    <row r="13934">
      <c r="L13934" s="116"/>
      <c r="M13934" s="116"/>
      <c r="N13934" s="116"/>
      <c r="O13934" s="116"/>
      <c r="T13934" s="103"/>
      <c r="Y13934" s="130" t="s">
        <v>60</v>
      </c>
      <c r="Z13934" s="130" t="s">
        <v>417</v>
      </c>
    </row>
    <row r="13935">
      <c r="L13935" s="116"/>
      <c r="M13935" s="116"/>
      <c r="N13935" s="116"/>
      <c r="O13935" s="116"/>
      <c r="T13935" s="103"/>
      <c r="Y13935" s="130" t="s">
        <v>135</v>
      </c>
      <c r="Z13935" s="130" t="s">
        <v>459</v>
      </c>
    </row>
    <row r="13936">
      <c r="L13936" s="116"/>
      <c r="M13936" s="116"/>
      <c r="N13936" s="116"/>
      <c r="O13936" s="116"/>
      <c r="T13936" s="103"/>
      <c r="Y13936" s="130" t="s">
        <v>171</v>
      </c>
      <c r="Z13936" s="130" t="s">
        <v>372</v>
      </c>
    </row>
    <row r="13937">
      <c r="L13937" s="116"/>
      <c r="M13937" s="116"/>
      <c r="N13937" s="116"/>
      <c r="O13937" s="116"/>
      <c r="T13937" s="103"/>
      <c r="Y13937" s="130" t="s">
        <v>207</v>
      </c>
      <c r="Z13937" s="130" t="s">
        <v>372</v>
      </c>
    </row>
    <row r="13938">
      <c r="L13938" s="116"/>
      <c r="M13938" s="116"/>
      <c r="N13938" s="116"/>
      <c r="O13938" s="116"/>
      <c r="T13938" s="103"/>
      <c r="Y13938" s="130" t="s">
        <v>95</v>
      </c>
      <c r="Z13938" s="130" t="s">
        <v>483</v>
      </c>
    </row>
    <row r="13939">
      <c r="L13939" s="116"/>
      <c r="M13939" s="116"/>
      <c r="N13939" s="116"/>
      <c r="O13939" s="116"/>
      <c r="T13939" s="103"/>
      <c r="Y13939" s="130" t="s">
        <v>117</v>
      </c>
      <c r="Z13939" s="130" t="s">
        <v>480</v>
      </c>
    </row>
    <row r="13940">
      <c r="L13940" s="116"/>
      <c r="M13940" s="116"/>
      <c r="N13940" s="116"/>
      <c r="O13940" s="116"/>
      <c r="T13940" s="103"/>
      <c r="Y13940" s="130" t="s">
        <v>183</v>
      </c>
      <c r="Z13940" s="130" t="s">
        <v>490</v>
      </c>
    </row>
    <row r="13941">
      <c r="L13941" s="116"/>
      <c r="M13941" s="116"/>
      <c r="N13941" s="116"/>
      <c r="O13941" s="116"/>
      <c r="T13941" s="103"/>
      <c r="Y13941" s="130" t="s">
        <v>173</v>
      </c>
      <c r="Z13941" s="130" t="s">
        <v>372</v>
      </c>
    </row>
    <row r="13942">
      <c r="L13942" s="116"/>
      <c r="M13942" s="116"/>
      <c r="N13942" s="116"/>
      <c r="O13942" s="116"/>
      <c r="T13942" s="103"/>
      <c r="Y13942" s="130" t="s">
        <v>211</v>
      </c>
      <c r="Z13942" s="130" t="s">
        <v>492</v>
      </c>
    </row>
    <row r="13943">
      <c r="L13943" s="116"/>
      <c r="M13943" s="116"/>
      <c r="N13943" s="116"/>
      <c r="O13943" s="116"/>
      <c r="T13943" s="103"/>
      <c r="Y13943" s="130" t="s">
        <v>109</v>
      </c>
      <c r="Z13943" s="130" t="s">
        <v>490</v>
      </c>
    </row>
    <row r="13944">
      <c r="L13944" s="116"/>
      <c r="M13944" s="116"/>
      <c r="N13944" s="116"/>
      <c r="O13944" s="116"/>
      <c r="T13944" s="103"/>
      <c r="Y13944" s="130" t="s">
        <v>77</v>
      </c>
      <c r="Z13944" s="130" t="s">
        <v>427</v>
      </c>
    </row>
    <row r="13945">
      <c r="L13945" s="116"/>
      <c r="M13945" s="116"/>
      <c r="N13945" s="116"/>
      <c r="O13945" s="116"/>
      <c r="T13945" s="103"/>
      <c r="Y13945" s="130" t="s">
        <v>629</v>
      </c>
      <c r="Z13945" s="130" t="s">
        <v>455</v>
      </c>
    </row>
    <row r="13946">
      <c r="L13946" s="116"/>
      <c r="M13946" s="116"/>
      <c r="N13946" s="116"/>
      <c r="O13946" s="116"/>
      <c r="T13946" s="103"/>
      <c r="Y13946" s="130" t="s">
        <v>163</v>
      </c>
      <c r="Z13946" s="130" t="s">
        <v>372</v>
      </c>
    </row>
    <row r="13947">
      <c r="L13947" s="116"/>
      <c r="M13947" s="116"/>
      <c r="N13947" s="116"/>
      <c r="O13947" s="116"/>
      <c r="T13947" s="103"/>
      <c r="Y13947" s="130" t="s">
        <v>111</v>
      </c>
      <c r="Z13947" s="130" t="s">
        <v>372</v>
      </c>
    </row>
    <row r="13948">
      <c r="L13948" s="116"/>
      <c r="M13948" s="116"/>
      <c r="N13948" s="116"/>
      <c r="O13948" s="116"/>
      <c r="T13948" s="103"/>
      <c r="Y13948" s="130" t="s">
        <v>127</v>
      </c>
      <c r="Z13948" s="130" t="s">
        <v>372</v>
      </c>
    </row>
    <row r="13949">
      <c r="L13949" s="116"/>
      <c r="M13949" s="116"/>
      <c r="N13949" s="116"/>
      <c r="O13949" s="116"/>
      <c r="T13949" s="103"/>
      <c r="Y13949" s="130" t="s">
        <v>191</v>
      </c>
      <c r="Z13949" s="130" t="s">
        <v>384</v>
      </c>
    </row>
    <row r="13950">
      <c r="L13950" s="116"/>
      <c r="M13950" s="116"/>
      <c r="N13950" s="116"/>
      <c r="O13950" s="116"/>
      <c r="T13950" s="103"/>
      <c r="Y13950" s="130" t="s">
        <v>215</v>
      </c>
      <c r="Z13950" s="130" t="s">
        <v>492</v>
      </c>
    </row>
    <row r="13951">
      <c r="L13951" s="116"/>
      <c r="M13951" s="116"/>
      <c r="N13951" s="116"/>
      <c r="O13951" s="116"/>
      <c r="T13951" s="103"/>
      <c r="Y13951" s="130" t="s">
        <v>161</v>
      </c>
      <c r="Z13951" s="130" t="s">
        <v>389</v>
      </c>
    </row>
    <row r="13952">
      <c r="L13952" s="116"/>
      <c r="M13952" s="116"/>
      <c r="N13952" s="116"/>
      <c r="O13952" s="116"/>
      <c r="T13952" s="103"/>
      <c r="Y13952" s="130" t="s">
        <v>87</v>
      </c>
      <c r="Z13952" s="130" t="s">
        <v>439</v>
      </c>
    </row>
    <row r="13953">
      <c r="L13953" s="116"/>
      <c r="M13953" s="116"/>
      <c r="N13953" s="116"/>
      <c r="O13953" s="116"/>
      <c r="T13953" s="103"/>
      <c r="Y13953" s="130" t="s">
        <v>157</v>
      </c>
      <c r="Z13953" s="130" t="s">
        <v>372</v>
      </c>
    </row>
    <row r="13954">
      <c r="L13954" s="116"/>
      <c r="M13954" s="116"/>
      <c r="N13954" s="116"/>
      <c r="O13954" s="116"/>
      <c r="T13954" s="103"/>
      <c r="Y13954" s="130" t="s">
        <v>73</v>
      </c>
      <c r="Z13954" s="130" t="s">
        <v>489</v>
      </c>
    </row>
    <row r="13955">
      <c r="L13955" s="116"/>
      <c r="M13955" s="116"/>
      <c r="N13955" s="116"/>
      <c r="O13955" s="116"/>
      <c r="T13955" s="103"/>
      <c r="Y13955" s="130" t="s">
        <v>125</v>
      </c>
      <c r="Z13955" s="130" t="s">
        <v>367</v>
      </c>
    </row>
    <row r="13956">
      <c r="L13956" s="116"/>
      <c r="M13956" s="116"/>
      <c r="N13956" s="116"/>
      <c r="O13956" s="116"/>
      <c r="T13956" s="103"/>
      <c r="Y13956" s="130" t="s">
        <v>71</v>
      </c>
      <c r="Z13956" s="130" t="s">
        <v>415</v>
      </c>
    </row>
    <row r="13957">
      <c r="L13957" s="116"/>
      <c r="M13957" s="116"/>
      <c r="N13957" s="116"/>
      <c r="O13957" s="116"/>
      <c r="T13957" s="103"/>
      <c r="Y13957" s="130" t="s">
        <v>175</v>
      </c>
      <c r="Z13957" s="130" t="s">
        <v>498</v>
      </c>
    </row>
    <row r="13958">
      <c r="L13958" s="116"/>
      <c r="M13958" s="116"/>
      <c r="N13958" s="116"/>
      <c r="O13958" s="116"/>
      <c r="T13958" s="103"/>
      <c r="Y13958" s="130" t="s">
        <v>83</v>
      </c>
      <c r="Z13958" s="130" t="s">
        <v>427</v>
      </c>
    </row>
    <row r="13959">
      <c r="L13959" s="116"/>
      <c r="M13959" s="116"/>
      <c r="N13959" s="116"/>
      <c r="O13959" s="116"/>
      <c r="T13959" s="103"/>
      <c r="Y13959" s="130" t="s">
        <v>227</v>
      </c>
      <c r="Z13959" s="130" t="s">
        <v>490</v>
      </c>
    </row>
    <row r="13960">
      <c r="L13960" s="116"/>
      <c r="M13960" s="116"/>
      <c r="N13960" s="116"/>
      <c r="O13960" s="116"/>
      <c r="T13960" s="103"/>
      <c r="Y13960" s="130" t="s">
        <v>121</v>
      </c>
      <c r="Z13960" s="130" t="s">
        <v>367</v>
      </c>
    </row>
    <row r="13961">
      <c r="L13961" s="116"/>
      <c r="M13961" s="116"/>
      <c r="N13961" s="116"/>
      <c r="O13961" s="116"/>
      <c r="T13961" s="103"/>
      <c r="Y13961" s="130" t="s">
        <v>65</v>
      </c>
      <c r="Z13961" s="130" t="s">
        <v>417</v>
      </c>
    </row>
    <row r="13962">
      <c r="L13962" s="116"/>
      <c r="M13962" s="116"/>
      <c r="N13962" s="116"/>
      <c r="O13962" s="116"/>
      <c r="T13962" s="103"/>
      <c r="Y13962" s="130" t="s">
        <v>79</v>
      </c>
      <c r="Z13962" s="130" t="s">
        <v>483</v>
      </c>
    </row>
    <row r="13963">
      <c r="L13963" s="116"/>
      <c r="M13963" s="116"/>
      <c r="N13963" s="116"/>
      <c r="O13963" s="116"/>
      <c r="T13963" s="103"/>
      <c r="Y13963" s="130" t="s">
        <v>69</v>
      </c>
      <c r="Z13963" s="130" t="s">
        <v>468</v>
      </c>
    </row>
    <row r="13964">
      <c r="L13964" s="116"/>
      <c r="M13964" s="116"/>
      <c r="N13964" s="116"/>
      <c r="O13964" s="116"/>
      <c r="T13964" s="103"/>
      <c r="Y13964" s="130" t="s">
        <v>243</v>
      </c>
      <c r="Z13964" s="130" t="s">
        <v>486</v>
      </c>
    </row>
    <row r="13965">
      <c r="L13965" s="116"/>
      <c r="M13965" s="116"/>
      <c r="N13965" s="116"/>
      <c r="O13965" s="116"/>
      <c r="T13965" s="103"/>
      <c r="Y13965" s="130" t="s">
        <v>101</v>
      </c>
      <c r="Z13965" s="130" t="s">
        <v>374</v>
      </c>
    </row>
    <row r="13966">
      <c r="L13966" s="116"/>
      <c r="M13966" s="116"/>
      <c r="N13966" s="116"/>
      <c r="O13966" s="116"/>
      <c r="T13966" s="103"/>
      <c r="Y13966" s="130" t="s">
        <v>133</v>
      </c>
      <c r="Z13966" s="130" t="s">
        <v>392</v>
      </c>
    </row>
    <row r="13967">
      <c r="L13967" s="116"/>
      <c r="M13967" s="116"/>
      <c r="N13967" s="116"/>
      <c r="O13967" s="116"/>
      <c r="T13967" s="103"/>
      <c r="Y13967" s="130" t="s">
        <v>137</v>
      </c>
      <c r="Z13967" s="130" t="s">
        <v>392</v>
      </c>
    </row>
    <row r="13968">
      <c r="L13968" s="116"/>
      <c r="M13968" s="116"/>
      <c r="N13968" s="116"/>
      <c r="O13968" s="116"/>
      <c r="T13968" s="103"/>
      <c r="Y13968" s="130" t="s">
        <v>139</v>
      </c>
      <c r="Z13968" s="130" t="s">
        <v>427</v>
      </c>
    </row>
    <row r="13969">
      <c r="L13969" s="116"/>
      <c r="M13969" s="116"/>
      <c r="N13969" s="116"/>
      <c r="O13969" s="116"/>
      <c r="T13969" s="103"/>
      <c r="Y13969" s="130" t="s">
        <v>81</v>
      </c>
      <c r="Z13969" s="130" t="s">
        <v>413</v>
      </c>
    </row>
    <row r="13970">
      <c r="L13970" s="116"/>
      <c r="M13970" s="116"/>
      <c r="N13970" s="116"/>
      <c r="O13970" s="116"/>
      <c r="T13970" s="103"/>
      <c r="Y13970" s="130" t="s">
        <v>97</v>
      </c>
      <c r="Z13970" s="130" t="s">
        <v>471</v>
      </c>
    </row>
    <row r="13971">
      <c r="L13971" s="116"/>
      <c r="M13971" s="116"/>
      <c r="N13971" s="116"/>
      <c r="O13971" s="116"/>
      <c r="T13971" s="103"/>
      <c r="Y13971" s="130" t="s">
        <v>123</v>
      </c>
      <c r="Z13971" s="130" t="s">
        <v>480</v>
      </c>
    </row>
    <row r="13972">
      <c r="L13972" s="116"/>
      <c r="M13972" s="116"/>
      <c r="N13972" s="116"/>
      <c r="O13972" s="116"/>
      <c r="T13972" s="103"/>
      <c r="Y13972" s="130" t="s">
        <v>115</v>
      </c>
      <c r="Z13972" s="130" t="s">
        <v>379</v>
      </c>
    </row>
    <row r="13973">
      <c r="L13973" s="116"/>
      <c r="M13973" s="116"/>
      <c r="N13973" s="116"/>
      <c r="O13973" s="116"/>
      <c r="T13973" s="103"/>
      <c r="Y13973" s="130" t="s">
        <v>91</v>
      </c>
      <c r="Z13973" s="130" t="s">
        <v>483</v>
      </c>
    </row>
    <row r="13974">
      <c r="L13974" s="116"/>
      <c r="M13974" s="116"/>
      <c r="N13974" s="116"/>
      <c r="O13974" s="116"/>
      <c r="T13974" s="103"/>
      <c r="Y13974" s="130" t="s">
        <v>249</v>
      </c>
      <c r="Z13974" s="130" t="s">
        <v>447</v>
      </c>
    </row>
    <row r="13975">
      <c r="L13975" s="116"/>
      <c r="M13975" s="116"/>
      <c r="N13975" s="116"/>
      <c r="O13975" s="116"/>
      <c r="T13975" s="103"/>
      <c r="Y13975" s="130" t="s">
        <v>155</v>
      </c>
      <c r="Z13975" s="130" t="s">
        <v>372</v>
      </c>
    </row>
    <row r="13976">
      <c r="L13976" s="116"/>
      <c r="M13976" s="116"/>
      <c r="N13976" s="116"/>
      <c r="O13976" s="116"/>
      <c r="T13976" s="103"/>
      <c r="Y13976" s="130" t="s">
        <v>119</v>
      </c>
      <c r="Z13976" s="130" t="s">
        <v>445</v>
      </c>
    </row>
    <row r="13977">
      <c r="L13977" s="116"/>
      <c r="M13977" s="116"/>
      <c r="N13977" s="116"/>
      <c r="O13977" s="116"/>
      <c r="T13977" s="103"/>
      <c r="Y13977" s="130" t="s">
        <v>99</v>
      </c>
      <c r="Z13977" s="130" t="s">
        <v>414</v>
      </c>
    </row>
    <row r="13978">
      <c r="L13978" s="116"/>
      <c r="M13978" s="116"/>
      <c r="N13978" s="116"/>
      <c r="O13978" s="116"/>
      <c r="T13978" s="103"/>
      <c r="Y13978" s="130" t="s">
        <v>255</v>
      </c>
      <c r="Z13978" s="130" t="s">
        <v>425</v>
      </c>
    </row>
    <row r="13979">
      <c r="L13979" s="116"/>
      <c r="M13979" s="116"/>
      <c r="N13979" s="116"/>
      <c r="O13979" s="116"/>
      <c r="T13979" s="103"/>
      <c r="Y13979" s="130" t="s">
        <v>103</v>
      </c>
      <c r="Z13979" s="130" t="s">
        <v>464</v>
      </c>
    </row>
    <row r="13980">
      <c r="L13980" s="116"/>
      <c r="M13980" s="116"/>
      <c r="N13980" s="116"/>
      <c r="O13980" s="116"/>
      <c r="T13980" s="103"/>
      <c r="Y13980" s="130" t="s">
        <v>75</v>
      </c>
      <c r="Z13980" s="130" t="s">
        <v>398</v>
      </c>
    </row>
    <row r="13981">
      <c r="L13981" s="116"/>
      <c r="M13981" s="116"/>
      <c r="N13981" s="116"/>
      <c r="O13981" s="116"/>
      <c r="T13981" s="103"/>
      <c r="Y13981" s="130" t="s">
        <v>131</v>
      </c>
      <c r="Z13981" s="130" t="s">
        <v>432</v>
      </c>
    </row>
    <row r="13982">
      <c r="L13982" s="116"/>
      <c r="M13982" s="116"/>
      <c r="N13982" s="116"/>
      <c r="O13982" s="116"/>
      <c r="T13982" s="103"/>
      <c r="Y13982" s="130" t="s">
        <v>195</v>
      </c>
      <c r="Z13982" s="130" t="s">
        <v>490</v>
      </c>
    </row>
    <row r="13983">
      <c r="L13983" s="116"/>
      <c r="M13983" s="116"/>
      <c r="N13983" s="116"/>
      <c r="O13983" s="116"/>
      <c r="T13983" s="103"/>
      <c r="Y13983" s="130" t="s">
        <v>197</v>
      </c>
      <c r="Z13983" s="130" t="s">
        <v>490</v>
      </c>
    </row>
    <row r="13984">
      <c r="L13984" s="116"/>
      <c r="M13984" s="116"/>
      <c r="N13984" s="116"/>
      <c r="O13984" s="116"/>
      <c r="T13984" s="103"/>
      <c r="Y13984" s="130" t="s">
        <v>149</v>
      </c>
      <c r="Z13984" s="130" t="s">
        <v>372</v>
      </c>
    </row>
    <row r="13985">
      <c r="L13985" s="116"/>
      <c r="M13985" s="116"/>
      <c r="N13985" s="116"/>
      <c r="O13985" s="116"/>
      <c r="T13985" s="103"/>
      <c r="Y13985" s="130" t="s">
        <v>129</v>
      </c>
      <c r="Z13985" s="130" t="s">
        <v>372</v>
      </c>
    </row>
    <row r="13986">
      <c r="L13986" s="116"/>
      <c r="M13986" s="116"/>
      <c r="N13986" s="116"/>
      <c r="O13986" s="116"/>
      <c r="T13986" s="103"/>
      <c r="Y13986" s="130" t="s">
        <v>89</v>
      </c>
      <c r="Z13986" s="130" t="s">
        <v>417</v>
      </c>
    </row>
    <row r="13987">
      <c r="L13987" s="116"/>
      <c r="M13987" s="116"/>
      <c r="N13987" s="116"/>
      <c r="O13987" s="116"/>
      <c r="T13987" s="103"/>
      <c r="Y13987" s="130" t="s">
        <v>199</v>
      </c>
      <c r="Z13987" s="130" t="s">
        <v>490</v>
      </c>
    </row>
    <row r="13988">
      <c r="L13988" s="116"/>
      <c r="M13988" s="116"/>
      <c r="N13988" s="116"/>
      <c r="O13988" s="116"/>
      <c r="T13988" s="103"/>
      <c r="Y13988" s="130" t="s">
        <v>607</v>
      </c>
      <c r="Z13988" s="130" t="s">
        <v>492</v>
      </c>
    </row>
    <row r="13989">
      <c r="L13989" s="116"/>
      <c r="M13989" s="116"/>
      <c r="N13989" s="116"/>
      <c r="O13989" s="116"/>
      <c r="T13989" s="103"/>
      <c r="Y13989" s="130" t="s">
        <v>205</v>
      </c>
      <c r="Z13989" s="130" t="s">
        <v>372</v>
      </c>
    </row>
    <row r="13990">
      <c r="L13990" s="116"/>
      <c r="M13990" s="116"/>
      <c r="N13990" s="116"/>
      <c r="O13990" s="116"/>
      <c r="T13990" s="103"/>
      <c r="Y13990" s="130" t="s">
        <v>60</v>
      </c>
      <c r="Z13990" s="130" t="s">
        <v>417</v>
      </c>
    </row>
    <row r="13991">
      <c r="L13991" s="116"/>
      <c r="M13991" s="116"/>
      <c r="N13991" s="116"/>
      <c r="O13991" s="116"/>
      <c r="T13991" s="103"/>
      <c r="Y13991" s="130" t="s">
        <v>135</v>
      </c>
      <c r="Z13991" s="130" t="s">
        <v>459</v>
      </c>
    </row>
    <row r="13992">
      <c r="L13992" s="116"/>
      <c r="M13992" s="116"/>
      <c r="N13992" s="116"/>
      <c r="O13992" s="116"/>
      <c r="T13992" s="103"/>
      <c r="Y13992" s="130" t="s">
        <v>171</v>
      </c>
      <c r="Z13992" s="130" t="s">
        <v>372</v>
      </c>
    </row>
    <row r="13993">
      <c r="L13993" s="116"/>
      <c r="M13993" s="116"/>
      <c r="N13993" s="116"/>
      <c r="O13993" s="116"/>
      <c r="T13993" s="103"/>
      <c r="Y13993" s="130" t="s">
        <v>207</v>
      </c>
      <c r="Z13993" s="130" t="s">
        <v>372</v>
      </c>
    </row>
    <row r="13994">
      <c r="L13994" s="116"/>
      <c r="M13994" s="116"/>
      <c r="N13994" s="116"/>
      <c r="O13994" s="116"/>
      <c r="T13994" s="103"/>
      <c r="Y13994" s="130" t="s">
        <v>95</v>
      </c>
      <c r="Z13994" s="130" t="s">
        <v>483</v>
      </c>
    </row>
    <row r="13995">
      <c r="L13995" s="116"/>
      <c r="M13995" s="116"/>
      <c r="N13995" s="116"/>
      <c r="O13995" s="116"/>
      <c r="T13995" s="103"/>
      <c r="Y13995" s="130" t="s">
        <v>117</v>
      </c>
      <c r="Z13995" s="130" t="s">
        <v>480</v>
      </c>
    </row>
    <row r="13996">
      <c r="L13996" s="116"/>
      <c r="M13996" s="116"/>
      <c r="N13996" s="116"/>
      <c r="O13996" s="116"/>
      <c r="T13996" s="103"/>
      <c r="Y13996" s="130" t="s">
        <v>173</v>
      </c>
      <c r="Z13996" s="130" t="s">
        <v>372</v>
      </c>
    </row>
    <row r="13997">
      <c r="L13997" s="116"/>
      <c r="M13997" s="116"/>
      <c r="N13997" s="116"/>
      <c r="O13997" s="116"/>
      <c r="T13997" s="103"/>
      <c r="Y13997" s="130" t="s">
        <v>211</v>
      </c>
      <c r="Z13997" s="130" t="s">
        <v>492</v>
      </c>
    </row>
    <row r="13998">
      <c r="L13998" s="116"/>
      <c r="M13998" s="116"/>
      <c r="N13998" s="116"/>
      <c r="O13998" s="116"/>
      <c r="T13998" s="103"/>
      <c r="Y13998" s="130" t="s">
        <v>109</v>
      </c>
      <c r="Z13998" s="130" t="s">
        <v>490</v>
      </c>
    </row>
    <row r="13999">
      <c r="L13999" s="116"/>
      <c r="M13999" s="116"/>
      <c r="N13999" s="116"/>
      <c r="O13999" s="116"/>
      <c r="T13999" s="103"/>
      <c r="Y13999" s="130" t="s">
        <v>77</v>
      </c>
      <c r="Z13999" s="130" t="s">
        <v>427</v>
      </c>
    </row>
    <row r="14000">
      <c r="L14000" s="116"/>
      <c r="M14000" s="116"/>
      <c r="N14000" s="116"/>
      <c r="O14000" s="116"/>
      <c r="T14000" s="103"/>
      <c r="Y14000" s="130" t="s">
        <v>629</v>
      </c>
      <c r="Z14000" s="130" t="s">
        <v>455</v>
      </c>
    </row>
    <row r="14001">
      <c r="L14001" s="116"/>
      <c r="M14001" s="116"/>
      <c r="N14001" s="116"/>
      <c r="O14001" s="116"/>
      <c r="T14001" s="103"/>
      <c r="Y14001" s="130" t="s">
        <v>163</v>
      </c>
      <c r="Z14001" s="130" t="s">
        <v>372</v>
      </c>
    </row>
    <row r="14002">
      <c r="L14002" s="116"/>
      <c r="M14002" s="116"/>
      <c r="N14002" s="116"/>
      <c r="O14002" s="116"/>
      <c r="T14002" s="103"/>
      <c r="Y14002" s="130" t="s">
        <v>111</v>
      </c>
      <c r="Z14002" s="130" t="s">
        <v>372</v>
      </c>
    </row>
    <row r="14003">
      <c r="L14003" s="116"/>
      <c r="M14003" s="116"/>
      <c r="N14003" s="116"/>
      <c r="O14003" s="116"/>
      <c r="T14003" s="103"/>
      <c r="Y14003" s="130" t="s">
        <v>127</v>
      </c>
      <c r="Z14003" s="130" t="s">
        <v>372</v>
      </c>
    </row>
    <row r="14004">
      <c r="L14004" s="116"/>
      <c r="M14004" s="116"/>
      <c r="N14004" s="116"/>
      <c r="O14004" s="116"/>
      <c r="T14004" s="103"/>
      <c r="Y14004" s="130" t="s">
        <v>191</v>
      </c>
      <c r="Z14004" s="130" t="s">
        <v>384</v>
      </c>
    </row>
    <row r="14005">
      <c r="L14005" s="116"/>
      <c r="M14005" s="116"/>
      <c r="N14005" s="116"/>
      <c r="O14005" s="116"/>
      <c r="T14005" s="103"/>
      <c r="Y14005" s="130" t="s">
        <v>215</v>
      </c>
      <c r="Z14005" s="130" t="s">
        <v>492</v>
      </c>
    </row>
    <row r="14006">
      <c r="L14006" s="116"/>
      <c r="M14006" s="116"/>
      <c r="N14006" s="116"/>
      <c r="O14006" s="116"/>
      <c r="T14006" s="103"/>
      <c r="Y14006" s="130" t="s">
        <v>161</v>
      </c>
      <c r="Z14006" s="130" t="s">
        <v>389</v>
      </c>
    </row>
    <row r="14007">
      <c r="L14007" s="116"/>
      <c r="M14007" s="116"/>
      <c r="N14007" s="116"/>
      <c r="O14007" s="116"/>
      <c r="T14007" s="103"/>
      <c r="Y14007" s="130" t="s">
        <v>217</v>
      </c>
      <c r="Z14007" s="130" t="s">
        <v>490</v>
      </c>
    </row>
    <row r="14008">
      <c r="L14008" s="116"/>
      <c r="M14008" s="116"/>
      <c r="N14008" s="116"/>
      <c r="O14008" s="116"/>
      <c r="T14008" s="103"/>
      <c r="Y14008" s="130" t="s">
        <v>87</v>
      </c>
      <c r="Z14008" s="130" t="s">
        <v>439</v>
      </c>
    </row>
    <row r="14009">
      <c r="L14009" s="116"/>
      <c r="M14009" s="116"/>
      <c r="N14009" s="116"/>
      <c r="O14009" s="116"/>
      <c r="T14009" s="103"/>
      <c r="Y14009" s="130" t="s">
        <v>157</v>
      </c>
      <c r="Z14009" s="130" t="s">
        <v>372</v>
      </c>
    </row>
    <row r="14010">
      <c r="L14010" s="116"/>
      <c r="M14010" s="116"/>
      <c r="N14010" s="116"/>
      <c r="O14010" s="116"/>
      <c r="T14010" s="103"/>
      <c r="Y14010" s="130" t="s">
        <v>73</v>
      </c>
      <c r="Z14010" s="130" t="s">
        <v>489</v>
      </c>
    </row>
    <row r="14011">
      <c r="L14011" s="116"/>
      <c r="M14011" s="116"/>
      <c r="N14011" s="116"/>
      <c r="O14011" s="116"/>
      <c r="T14011" s="103"/>
      <c r="Y14011" s="130" t="s">
        <v>125</v>
      </c>
      <c r="Z14011" s="130" t="s">
        <v>367</v>
      </c>
    </row>
    <row r="14012">
      <c r="L14012" s="116"/>
      <c r="M14012" s="116"/>
      <c r="N14012" s="116"/>
      <c r="O14012" s="116"/>
      <c r="T14012" s="103"/>
      <c r="Y14012" s="130" t="s">
        <v>71</v>
      </c>
      <c r="Z14012" s="130" t="s">
        <v>415</v>
      </c>
    </row>
    <row r="14013">
      <c r="L14013" s="116"/>
      <c r="M14013" s="116"/>
      <c r="N14013" s="116"/>
      <c r="O14013" s="116"/>
      <c r="T14013" s="103"/>
      <c r="Y14013" s="130" t="s">
        <v>175</v>
      </c>
      <c r="Z14013" s="130" t="s">
        <v>498</v>
      </c>
    </row>
    <row r="14014">
      <c r="L14014" s="116"/>
      <c r="M14014" s="116"/>
      <c r="N14014" s="116"/>
      <c r="O14014" s="116"/>
      <c r="T14014" s="103"/>
      <c r="Y14014" s="130" t="s">
        <v>83</v>
      </c>
      <c r="Z14014" s="130" t="s">
        <v>427</v>
      </c>
    </row>
    <row r="14015">
      <c r="L14015" s="116"/>
      <c r="M14015" s="116"/>
      <c r="N14015" s="116"/>
      <c r="O14015" s="116"/>
      <c r="T14015" s="103"/>
      <c r="Y14015" s="130" t="s">
        <v>227</v>
      </c>
      <c r="Z14015" s="130" t="s">
        <v>490</v>
      </c>
    </row>
    <row r="14016">
      <c r="L14016" s="116"/>
      <c r="M14016" s="116"/>
      <c r="N14016" s="116"/>
      <c r="O14016" s="116"/>
      <c r="T14016" s="103"/>
      <c r="Y14016" s="130" t="s">
        <v>239</v>
      </c>
      <c r="Z14016" s="130" t="s">
        <v>490</v>
      </c>
    </row>
    <row r="14017">
      <c r="L14017" s="116"/>
      <c r="M14017" s="116"/>
      <c r="N14017" s="116"/>
      <c r="O14017" s="116"/>
      <c r="T14017" s="103"/>
      <c r="Y14017" s="130" t="s">
        <v>121</v>
      </c>
      <c r="Z14017" s="130" t="s">
        <v>367</v>
      </c>
    </row>
    <row r="14018">
      <c r="L14018" s="116"/>
      <c r="M14018" s="116"/>
      <c r="N14018" s="116"/>
      <c r="O14018" s="116"/>
      <c r="T14018" s="103"/>
      <c r="Y14018" s="130" t="s">
        <v>65</v>
      </c>
      <c r="Z14018" s="130" t="s">
        <v>417</v>
      </c>
    </row>
    <row r="14019">
      <c r="L14019" s="116"/>
      <c r="M14019" s="116"/>
      <c r="N14019" s="116"/>
      <c r="O14019" s="116"/>
      <c r="T14019" s="103"/>
      <c r="Y14019" s="130" t="s">
        <v>79</v>
      </c>
      <c r="Z14019" s="130" t="s">
        <v>483</v>
      </c>
    </row>
    <row r="14020">
      <c r="L14020" s="116"/>
      <c r="M14020" s="116"/>
      <c r="N14020" s="116"/>
      <c r="O14020" s="116"/>
      <c r="T14020" s="103"/>
      <c r="Y14020" s="130" t="s">
        <v>241</v>
      </c>
      <c r="Z14020" s="130" t="s">
        <v>490</v>
      </c>
    </row>
    <row r="14021">
      <c r="L14021" s="116"/>
      <c r="M14021" s="116"/>
      <c r="N14021" s="116"/>
      <c r="O14021" s="116"/>
      <c r="T14021" s="103"/>
      <c r="Y14021" s="130" t="s">
        <v>69</v>
      </c>
      <c r="Z14021" s="130" t="s">
        <v>468</v>
      </c>
    </row>
    <row r="14022">
      <c r="L14022" s="116"/>
      <c r="M14022" s="116"/>
      <c r="N14022" s="116"/>
      <c r="O14022" s="116"/>
      <c r="T14022" s="103"/>
      <c r="Y14022" s="130" t="s">
        <v>243</v>
      </c>
      <c r="Z14022" s="130" t="s">
        <v>486</v>
      </c>
    </row>
    <row r="14023">
      <c r="L14023" s="116"/>
      <c r="M14023" s="116"/>
      <c r="N14023" s="116"/>
      <c r="O14023" s="116"/>
      <c r="T14023" s="103"/>
      <c r="Y14023" s="130" t="s">
        <v>101</v>
      </c>
      <c r="Z14023" s="130" t="s">
        <v>374</v>
      </c>
    </row>
    <row r="14024">
      <c r="L14024" s="116"/>
      <c r="M14024" s="116"/>
      <c r="N14024" s="116"/>
      <c r="O14024" s="116"/>
      <c r="T14024" s="103"/>
      <c r="Y14024" s="130" t="s">
        <v>133</v>
      </c>
      <c r="Z14024" s="130" t="s">
        <v>392</v>
      </c>
    </row>
    <row r="14025">
      <c r="L14025" s="116"/>
      <c r="M14025" s="116"/>
      <c r="N14025" s="116"/>
      <c r="O14025" s="116"/>
      <c r="T14025" s="103"/>
      <c r="Y14025" s="130" t="s">
        <v>137</v>
      </c>
      <c r="Z14025" s="130" t="s">
        <v>392</v>
      </c>
    </row>
    <row r="14026">
      <c r="L14026" s="116"/>
      <c r="M14026" s="116"/>
      <c r="N14026" s="116"/>
      <c r="O14026" s="116"/>
      <c r="T14026" s="103"/>
      <c r="Y14026" s="130" t="s">
        <v>139</v>
      </c>
      <c r="Z14026" s="130" t="s">
        <v>427</v>
      </c>
    </row>
    <row r="14027">
      <c r="L14027" s="116"/>
      <c r="M14027" s="116"/>
      <c r="N14027" s="116"/>
      <c r="O14027" s="116"/>
      <c r="T14027" s="103"/>
      <c r="Y14027" s="130" t="s">
        <v>81</v>
      </c>
      <c r="Z14027" s="130" t="s">
        <v>413</v>
      </c>
    </row>
    <row r="14028">
      <c r="L14028" s="116"/>
      <c r="M14028" s="116"/>
      <c r="N14028" s="116"/>
      <c r="O14028" s="116"/>
      <c r="T14028" s="103"/>
      <c r="Y14028" s="130" t="s">
        <v>97</v>
      </c>
      <c r="Z14028" s="130" t="s">
        <v>471</v>
      </c>
    </row>
    <row r="14029">
      <c r="L14029" s="116"/>
      <c r="M14029" s="116"/>
      <c r="N14029" s="116"/>
      <c r="O14029" s="116"/>
      <c r="T14029" s="103"/>
      <c r="Y14029" s="130" t="s">
        <v>123</v>
      </c>
      <c r="Z14029" s="130" t="s">
        <v>480</v>
      </c>
    </row>
    <row r="14030">
      <c r="L14030" s="116"/>
      <c r="M14030" s="116"/>
      <c r="N14030" s="116"/>
      <c r="O14030" s="116"/>
      <c r="T14030" s="103"/>
      <c r="Y14030" s="130" t="s">
        <v>115</v>
      </c>
      <c r="Z14030" s="130" t="s">
        <v>379</v>
      </c>
    </row>
    <row r="14031">
      <c r="L14031" s="116"/>
      <c r="M14031" s="116"/>
      <c r="N14031" s="116"/>
      <c r="O14031" s="116"/>
      <c r="T14031" s="103"/>
      <c r="Y14031" s="130" t="s">
        <v>91</v>
      </c>
      <c r="Z14031" s="130" t="s">
        <v>483</v>
      </c>
    </row>
    <row r="14032">
      <c r="L14032" s="116"/>
      <c r="M14032" s="116"/>
      <c r="N14032" s="116"/>
      <c r="O14032" s="116"/>
      <c r="T14032" s="103"/>
      <c r="Y14032" s="130" t="s">
        <v>249</v>
      </c>
      <c r="Z14032" s="130" t="s">
        <v>447</v>
      </c>
    </row>
    <row r="14033">
      <c r="L14033" s="116"/>
      <c r="M14033" s="116"/>
      <c r="N14033" s="116"/>
      <c r="O14033" s="116"/>
      <c r="T14033" s="103"/>
      <c r="Y14033" s="130" t="s">
        <v>155</v>
      </c>
      <c r="Z14033" s="130" t="s">
        <v>372</v>
      </c>
    </row>
    <row r="14034">
      <c r="L14034" s="116"/>
      <c r="M14034" s="116"/>
      <c r="N14034" s="116"/>
      <c r="O14034" s="116"/>
      <c r="T14034" s="103"/>
      <c r="Y14034" s="130" t="s">
        <v>119</v>
      </c>
      <c r="Z14034" s="130" t="s">
        <v>445</v>
      </c>
    </row>
    <row r="14035">
      <c r="L14035" s="116"/>
      <c r="M14035" s="116"/>
      <c r="N14035" s="116"/>
      <c r="O14035" s="116"/>
      <c r="T14035" s="103"/>
      <c r="Y14035" s="130" t="s">
        <v>99</v>
      </c>
      <c r="Z14035" s="130" t="s">
        <v>414</v>
      </c>
    </row>
    <row r="14036">
      <c r="L14036" s="116"/>
      <c r="M14036" s="116"/>
      <c r="N14036" s="116"/>
      <c r="O14036" s="116"/>
      <c r="T14036" s="103"/>
      <c r="Y14036" s="130" t="s">
        <v>255</v>
      </c>
      <c r="Z14036" s="130" t="s">
        <v>425</v>
      </c>
    </row>
    <row r="14037">
      <c r="L14037" s="116"/>
      <c r="M14037" s="116"/>
      <c r="N14037" s="116"/>
      <c r="O14037" s="116"/>
      <c r="T14037" s="103"/>
      <c r="Y14037" s="130" t="s">
        <v>103</v>
      </c>
      <c r="Z14037" s="130" t="s">
        <v>464</v>
      </c>
    </row>
    <row r="14038">
      <c r="L14038" s="116"/>
      <c r="M14038" s="116"/>
      <c r="N14038" s="116"/>
      <c r="O14038" s="116"/>
      <c r="T14038" s="103"/>
      <c r="Y14038" s="130" t="s">
        <v>75</v>
      </c>
      <c r="Z14038" s="130" t="s">
        <v>398</v>
      </c>
    </row>
    <row r="14039">
      <c r="L14039" s="116"/>
      <c r="M14039" s="116"/>
      <c r="N14039" s="116"/>
      <c r="O14039" s="116"/>
      <c r="T14039" s="103"/>
      <c r="Y14039" s="130" t="s">
        <v>131</v>
      </c>
      <c r="Z14039" s="130" t="s">
        <v>432</v>
      </c>
    </row>
    <row r="14040">
      <c r="L14040" s="116"/>
      <c r="M14040" s="116"/>
      <c r="N14040" s="116"/>
      <c r="O14040" s="116"/>
      <c r="T14040" s="103"/>
      <c r="Y14040" s="130" t="s">
        <v>195</v>
      </c>
      <c r="Z14040" s="130" t="s">
        <v>490</v>
      </c>
    </row>
    <row r="14041">
      <c r="L14041" s="116"/>
      <c r="M14041" s="116"/>
      <c r="N14041" s="116"/>
      <c r="O14041" s="116"/>
      <c r="T14041" s="103"/>
      <c r="Y14041" s="130" t="s">
        <v>197</v>
      </c>
      <c r="Z14041" s="130" t="s">
        <v>490</v>
      </c>
    </row>
    <row r="14042">
      <c r="L14042" s="116"/>
      <c r="M14042" s="116"/>
      <c r="N14042" s="116"/>
      <c r="O14042" s="116"/>
      <c r="T14042" s="103"/>
      <c r="Y14042" s="130" t="s">
        <v>149</v>
      </c>
      <c r="Z14042" s="130" t="s">
        <v>372</v>
      </c>
    </row>
    <row r="14043">
      <c r="L14043" s="116"/>
      <c r="M14043" s="116"/>
      <c r="N14043" s="116"/>
      <c r="O14043" s="116"/>
      <c r="T14043" s="103"/>
      <c r="Y14043" s="130" t="s">
        <v>129</v>
      </c>
      <c r="Z14043" s="130" t="s">
        <v>372</v>
      </c>
    </row>
    <row r="14044">
      <c r="L14044" s="116"/>
      <c r="M14044" s="116"/>
      <c r="N14044" s="116"/>
      <c r="O14044" s="116"/>
      <c r="T14044" s="103"/>
      <c r="Y14044" s="130" t="s">
        <v>89</v>
      </c>
      <c r="Z14044" s="130" t="s">
        <v>417</v>
      </c>
    </row>
    <row r="14045">
      <c r="L14045" s="116"/>
      <c r="M14045" s="116"/>
      <c r="N14045" s="116"/>
      <c r="O14045" s="116"/>
      <c r="T14045" s="103"/>
      <c r="Y14045" s="130" t="s">
        <v>607</v>
      </c>
      <c r="Z14045" s="130" t="s">
        <v>492</v>
      </c>
    </row>
    <row r="14046">
      <c r="L14046" s="116"/>
      <c r="M14046" s="116"/>
      <c r="N14046" s="116"/>
      <c r="O14046" s="116"/>
      <c r="T14046" s="103"/>
      <c r="Y14046" s="130" t="s">
        <v>205</v>
      </c>
      <c r="Z14046" s="130" t="s">
        <v>372</v>
      </c>
    </row>
    <row r="14047">
      <c r="L14047" s="116"/>
      <c r="M14047" s="116"/>
      <c r="N14047" s="116"/>
      <c r="O14047" s="116"/>
      <c r="T14047" s="103"/>
      <c r="Y14047" s="130" t="s">
        <v>60</v>
      </c>
      <c r="Z14047" s="130" t="s">
        <v>417</v>
      </c>
    </row>
    <row r="14048">
      <c r="L14048" s="116"/>
      <c r="M14048" s="116"/>
      <c r="N14048" s="116"/>
      <c r="O14048" s="116"/>
      <c r="T14048" s="103"/>
      <c r="Y14048" s="130" t="s">
        <v>135</v>
      </c>
      <c r="Z14048" s="130" t="s">
        <v>459</v>
      </c>
    </row>
    <row r="14049">
      <c r="L14049" s="116"/>
      <c r="M14049" s="116"/>
      <c r="N14049" s="116"/>
      <c r="O14049" s="116"/>
      <c r="T14049" s="103"/>
      <c r="Y14049" s="130" t="s">
        <v>171</v>
      </c>
      <c r="Z14049" s="130" t="s">
        <v>372</v>
      </c>
    </row>
    <row r="14050">
      <c r="L14050" s="116"/>
      <c r="M14050" s="116"/>
      <c r="N14050" s="116"/>
      <c r="O14050" s="116"/>
      <c r="T14050" s="103"/>
      <c r="Y14050" s="130" t="s">
        <v>207</v>
      </c>
      <c r="Z14050" s="130" t="s">
        <v>372</v>
      </c>
    </row>
    <row r="14051">
      <c r="L14051" s="116"/>
      <c r="M14051" s="116"/>
      <c r="N14051" s="116"/>
      <c r="O14051" s="116"/>
      <c r="T14051" s="103"/>
      <c r="Y14051" s="130" t="s">
        <v>95</v>
      </c>
      <c r="Z14051" s="130" t="s">
        <v>483</v>
      </c>
    </row>
    <row r="14052">
      <c r="L14052" s="116"/>
      <c r="M14052" s="116"/>
      <c r="N14052" s="116"/>
      <c r="O14052" s="116"/>
      <c r="T14052" s="103"/>
      <c r="Y14052" s="130" t="s">
        <v>117</v>
      </c>
      <c r="Z14052" s="130" t="s">
        <v>480</v>
      </c>
    </row>
    <row r="14053">
      <c r="L14053" s="116"/>
      <c r="M14053" s="116"/>
      <c r="N14053" s="116"/>
      <c r="O14053" s="116"/>
      <c r="T14053" s="103"/>
      <c r="Y14053" s="130" t="s">
        <v>173</v>
      </c>
      <c r="Z14053" s="130" t="s">
        <v>372</v>
      </c>
    </row>
    <row r="14054">
      <c r="L14054" s="116"/>
      <c r="M14054" s="116"/>
      <c r="N14054" s="116"/>
      <c r="O14054" s="116"/>
      <c r="T14054" s="103"/>
      <c r="Y14054" s="130" t="s">
        <v>211</v>
      </c>
      <c r="Z14054" s="130" t="s">
        <v>492</v>
      </c>
    </row>
    <row r="14055">
      <c r="L14055" s="116"/>
      <c r="M14055" s="116"/>
      <c r="N14055" s="116"/>
      <c r="O14055" s="116"/>
      <c r="T14055" s="103"/>
      <c r="Y14055" s="130" t="s">
        <v>109</v>
      </c>
      <c r="Z14055" s="130" t="s">
        <v>490</v>
      </c>
    </row>
    <row r="14056">
      <c r="L14056" s="116"/>
      <c r="M14056" s="116"/>
      <c r="N14056" s="116"/>
      <c r="O14056" s="116"/>
      <c r="T14056" s="103"/>
      <c r="Y14056" s="130" t="s">
        <v>77</v>
      </c>
      <c r="Z14056" s="130" t="s">
        <v>427</v>
      </c>
    </row>
    <row r="14057">
      <c r="L14057" s="116"/>
      <c r="M14057" s="116"/>
      <c r="N14057" s="116"/>
      <c r="O14057" s="116"/>
      <c r="T14057" s="103"/>
      <c r="Y14057" s="130" t="s">
        <v>629</v>
      </c>
      <c r="Z14057" s="130" t="s">
        <v>455</v>
      </c>
    </row>
    <row r="14058">
      <c r="L14058" s="116"/>
      <c r="M14058" s="116"/>
      <c r="N14058" s="116"/>
      <c r="O14058" s="116"/>
      <c r="T14058" s="103"/>
      <c r="Y14058" s="130" t="s">
        <v>163</v>
      </c>
      <c r="Z14058" s="130" t="s">
        <v>372</v>
      </c>
    </row>
    <row r="14059">
      <c r="L14059" s="116"/>
      <c r="M14059" s="116"/>
      <c r="N14059" s="116"/>
      <c r="O14059" s="116"/>
      <c r="T14059" s="103"/>
      <c r="Y14059" s="130" t="s">
        <v>111</v>
      </c>
      <c r="Z14059" s="130" t="s">
        <v>372</v>
      </c>
    </row>
    <row r="14060">
      <c r="L14060" s="116"/>
      <c r="M14060" s="116"/>
      <c r="N14060" s="116"/>
      <c r="O14060" s="116"/>
      <c r="T14060" s="103"/>
      <c r="Y14060" s="130" t="s">
        <v>127</v>
      </c>
      <c r="Z14060" s="130" t="s">
        <v>372</v>
      </c>
    </row>
    <row r="14061">
      <c r="L14061" s="116"/>
      <c r="M14061" s="116"/>
      <c r="N14061" s="116"/>
      <c r="O14061" s="116"/>
      <c r="T14061" s="103"/>
      <c r="Y14061" s="130" t="s">
        <v>191</v>
      </c>
      <c r="Z14061" s="130" t="s">
        <v>384</v>
      </c>
    </row>
    <row r="14062">
      <c r="L14062" s="116"/>
      <c r="M14062" s="116"/>
      <c r="N14062" s="116"/>
      <c r="O14062" s="116"/>
      <c r="T14062" s="103"/>
      <c r="Y14062" s="130" t="s">
        <v>215</v>
      </c>
      <c r="Z14062" s="130" t="s">
        <v>492</v>
      </c>
    </row>
    <row r="14063">
      <c r="L14063" s="116"/>
      <c r="M14063" s="116"/>
      <c r="N14063" s="116"/>
      <c r="O14063" s="116"/>
      <c r="T14063" s="103"/>
      <c r="Y14063" s="130" t="s">
        <v>161</v>
      </c>
      <c r="Z14063" s="130" t="s">
        <v>389</v>
      </c>
    </row>
    <row r="14064">
      <c r="L14064" s="116"/>
      <c r="M14064" s="116"/>
      <c r="N14064" s="116"/>
      <c r="O14064" s="116"/>
      <c r="T14064" s="103"/>
      <c r="Y14064" s="130" t="s">
        <v>217</v>
      </c>
      <c r="Z14064" s="130" t="s">
        <v>490</v>
      </c>
    </row>
    <row r="14065">
      <c r="L14065" s="116"/>
      <c r="M14065" s="116"/>
      <c r="N14065" s="116"/>
      <c r="O14065" s="116"/>
      <c r="T14065" s="103"/>
      <c r="Y14065" s="130" t="s">
        <v>87</v>
      </c>
      <c r="Z14065" s="130" t="s">
        <v>439</v>
      </c>
    </row>
    <row r="14066">
      <c r="L14066" s="116"/>
      <c r="M14066" s="116"/>
      <c r="N14066" s="116"/>
      <c r="O14066" s="116"/>
      <c r="T14066" s="103"/>
      <c r="Y14066" s="130" t="s">
        <v>157</v>
      </c>
      <c r="Z14066" s="130" t="s">
        <v>372</v>
      </c>
    </row>
    <row r="14067">
      <c r="L14067" s="116"/>
      <c r="M14067" s="116"/>
      <c r="N14067" s="116"/>
      <c r="O14067" s="116"/>
      <c r="T14067" s="103"/>
      <c r="Y14067" s="130" t="s">
        <v>73</v>
      </c>
      <c r="Z14067" s="130" t="s">
        <v>489</v>
      </c>
    </row>
    <row r="14068">
      <c r="L14068" s="116"/>
      <c r="M14068" s="116"/>
      <c r="N14068" s="116"/>
      <c r="O14068" s="116"/>
      <c r="T14068" s="103"/>
      <c r="Y14068" s="130" t="s">
        <v>71</v>
      </c>
      <c r="Z14068" s="130" t="s">
        <v>415</v>
      </c>
    </row>
    <row r="14069">
      <c r="L14069" s="116"/>
      <c r="M14069" s="116"/>
      <c r="N14069" s="116"/>
      <c r="O14069" s="116"/>
      <c r="T14069" s="103"/>
      <c r="Y14069" s="130" t="s">
        <v>175</v>
      </c>
      <c r="Z14069" s="130" t="s">
        <v>498</v>
      </c>
    </row>
    <row r="14070">
      <c r="L14070" s="116"/>
      <c r="M14070" s="116"/>
      <c r="N14070" s="116"/>
      <c r="O14070" s="116"/>
      <c r="T14070" s="103"/>
      <c r="Y14070" s="130" t="s">
        <v>83</v>
      </c>
      <c r="Z14070" s="130" t="s">
        <v>427</v>
      </c>
    </row>
    <row r="14071">
      <c r="L14071" s="116"/>
      <c r="M14071" s="116"/>
      <c r="N14071" s="116"/>
      <c r="O14071" s="116"/>
      <c r="T14071" s="103"/>
      <c r="Y14071" s="130" t="s">
        <v>227</v>
      </c>
      <c r="Z14071" s="130" t="s">
        <v>490</v>
      </c>
    </row>
    <row r="14072">
      <c r="L14072" s="116"/>
      <c r="M14072" s="116"/>
      <c r="N14072" s="116"/>
      <c r="O14072" s="116"/>
      <c r="T14072" s="103"/>
      <c r="Y14072" s="130" t="s">
        <v>233</v>
      </c>
      <c r="Z14072" s="130" t="s">
        <v>490</v>
      </c>
    </row>
    <row r="14073">
      <c r="L14073" s="116"/>
      <c r="M14073" s="116"/>
      <c r="N14073" s="116"/>
      <c r="O14073" s="116"/>
      <c r="T14073" s="103"/>
      <c r="Y14073" s="130" t="s">
        <v>239</v>
      </c>
      <c r="Z14073" s="130" t="s">
        <v>490</v>
      </c>
    </row>
    <row r="14074">
      <c r="L14074" s="116"/>
      <c r="M14074" s="116"/>
      <c r="N14074" s="116"/>
      <c r="O14074" s="116"/>
      <c r="T14074" s="103"/>
      <c r="Y14074" s="130" t="s">
        <v>121</v>
      </c>
      <c r="Z14074" s="130" t="s">
        <v>367</v>
      </c>
    </row>
    <row r="14075">
      <c r="L14075" s="116"/>
      <c r="M14075" s="116"/>
      <c r="N14075" s="116"/>
      <c r="O14075" s="116"/>
      <c r="T14075" s="103"/>
      <c r="Y14075" s="130" t="s">
        <v>65</v>
      </c>
      <c r="Z14075" s="130" t="s">
        <v>417</v>
      </c>
    </row>
    <row r="14076">
      <c r="L14076" s="116"/>
      <c r="M14076" s="116"/>
      <c r="N14076" s="116"/>
      <c r="O14076" s="116"/>
      <c r="T14076" s="103"/>
      <c r="Y14076" s="130" t="s">
        <v>79</v>
      </c>
      <c r="Z14076" s="130" t="s">
        <v>483</v>
      </c>
    </row>
    <row r="14077">
      <c r="L14077" s="116"/>
      <c r="M14077" s="116"/>
      <c r="N14077" s="116"/>
      <c r="O14077" s="116"/>
      <c r="T14077" s="103"/>
      <c r="Y14077" s="130" t="s">
        <v>241</v>
      </c>
      <c r="Z14077" s="130" t="s">
        <v>490</v>
      </c>
    </row>
    <row r="14078">
      <c r="L14078" s="116"/>
      <c r="M14078" s="116"/>
      <c r="N14078" s="116"/>
      <c r="O14078" s="116"/>
      <c r="T14078" s="103"/>
      <c r="Y14078" s="130" t="s">
        <v>69</v>
      </c>
      <c r="Z14078" s="130" t="s">
        <v>468</v>
      </c>
    </row>
    <row r="14079">
      <c r="L14079" s="116"/>
      <c r="M14079" s="116"/>
      <c r="N14079" s="116"/>
      <c r="O14079" s="116"/>
      <c r="T14079" s="103"/>
      <c r="Y14079" s="130" t="s">
        <v>243</v>
      </c>
      <c r="Z14079" s="130" t="s">
        <v>486</v>
      </c>
    </row>
    <row r="14080">
      <c r="L14080" s="116"/>
      <c r="M14080" s="116"/>
      <c r="N14080" s="116"/>
      <c r="O14080" s="116"/>
      <c r="T14080" s="103"/>
      <c r="Y14080" s="130" t="s">
        <v>101</v>
      </c>
      <c r="Z14080" s="130" t="s">
        <v>374</v>
      </c>
    </row>
    <row r="14081">
      <c r="L14081" s="116"/>
      <c r="M14081" s="116"/>
      <c r="N14081" s="116"/>
      <c r="O14081" s="116"/>
      <c r="T14081" s="103"/>
      <c r="Y14081" s="130" t="s">
        <v>133</v>
      </c>
      <c r="Z14081" s="130" t="s">
        <v>392</v>
      </c>
    </row>
    <row r="14082">
      <c r="L14082" s="116"/>
      <c r="M14082" s="116"/>
      <c r="N14082" s="116"/>
      <c r="O14082" s="116"/>
      <c r="T14082" s="103"/>
      <c r="Y14082" s="130" t="s">
        <v>137</v>
      </c>
      <c r="Z14082" s="130" t="s">
        <v>392</v>
      </c>
    </row>
    <row r="14083">
      <c r="L14083" s="116"/>
      <c r="M14083" s="116"/>
      <c r="N14083" s="116"/>
      <c r="O14083" s="116"/>
      <c r="T14083" s="103"/>
      <c r="Y14083" s="130" t="s">
        <v>139</v>
      </c>
      <c r="Z14083" s="130" t="s">
        <v>427</v>
      </c>
    </row>
    <row r="14084">
      <c r="L14084" s="116"/>
      <c r="M14084" s="116"/>
      <c r="N14084" s="116"/>
      <c r="O14084" s="116"/>
      <c r="T14084" s="103"/>
      <c r="Y14084" s="130" t="s">
        <v>81</v>
      </c>
      <c r="Z14084" s="130" t="s">
        <v>413</v>
      </c>
    </row>
    <row r="14085">
      <c r="L14085" s="116"/>
      <c r="M14085" s="116"/>
      <c r="N14085" s="116"/>
      <c r="O14085" s="116"/>
      <c r="T14085" s="103"/>
      <c r="Y14085" s="130" t="s">
        <v>97</v>
      </c>
      <c r="Z14085" s="130" t="s">
        <v>471</v>
      </c>
    </row>
    <row r="14086">
      <c r="L14086" s="116"/>
      <c r="M14086" s="116"/>
      <c r="N14086" s="116"/>
      <c r="O14086" s="116"/>
      <c r="T14086" s="103"/>
      <c r="Y14086" s="130" t="s">
        <v>123</v>
      </c>
      <c r="Z14086" s="130" t="s">
        <v>480</v>
      </c>
    </row>
    <row r="14087">
      <c r="L14087" s="116"/>
      <c r="M14087" s="116"/>
      <c r="N14087" s="116"/>
      <c r="O14087" s="116"/>
      <c r="T14087" s="103"/>
      <c r="Y14087" s="130" t="s">
        <v>115</v>
      </c>
      <c r="Z14087" s="130" t="s">
        <v>379</v>
      </c>
    </row>
    <row r="14088">
      <c r="L14088" s="116"/>
      <c r="M14088" s="116"/>
      <c r="N14088" s="116"/>
      <c r="O14088" s="116"/>
      <c r="T14088" s="103"/>
      <c r="Y14088" s="130" t="s">
        <v>91</v>
      </c>
      <c r="Z14088" s="130" t="s">
        <v>483</v>
      </c>
    </row>
    <row r="14089">
      <c r="L14089" s="116"/>
      <c r="M14089" s="116"/>
      <c r="N14089" s="116"/>
      <c r="O14089" s="116"/>
      <c r="T14089" s="103"/>
      <c r="Y14089" s="130" t="s">
        <v>249</v>
      </c>
      <c r="Z14089" s="130" t="s">
        <v>447</v>
      </c>
    </row>
    <row r="14090">
      <c r="L14090" s="116"/>
      <c r="M14090" s="116"/>
      <c r="N14090" s="116"/>
      <c r="O14090" s="116"/>
      <c r="T14090" s="103"/>
      <c r="Y14090" s="130" t="s">
        <v>155</v>
      </c>
      <c r="Z14090" s="130" t="s">
        <v>372</v>
      </c>
    </row>
    <row r="14091">
      <c r="L14091" s="116"/>
      <c r="M14091" s="116"/>
      <c r="N14091" s="116"/>
      <c r="O14091" s="116"/>
      <c r="T14091" s="103"/>
      <c r="Y14091" s="130" t="s">
        <v>119</v>
      </c>
      <c r="Z14091" s="130" t="s">
        <v>445</v>
      </c>
    </row>
    <row r="14092">
      <c r="L14092" s="116"/>
      <c r="M14092" s="116"/>
      <c r="N14092" s="116"/>
      <c r="O14092" s="116"/>
      <c r="T14092" s="103"/>
      <c r="Y14092" s="130" t="s">
        <v>99</v>
      </c>
      <c r="Z14092" s="130" t="s">
        <v>414</v>
      </c>
    </row>
    <row r="14093">
      <c r="L14093" s="116"/>
      <c r="M14093" s="116"/>
      <c r="N14093" s="116"/>
      <c r="O14093" s="116"/>
      <c r="T14093" s="103"/>
      <c r="Y14093" s="130" t="s">
        <v>255</v>
      </c>
      <c r="Z14093" s="130" t="s">
        <v>425</v>
      </c>
    </row>
    <row r="14094">
      <c r="L14094" s="116"/>
      <c r="M14094" s="116"/>
      <c r="N14094" s="116"/>
      <c r="O14094" s="116"/>
      <c r="T14094" s="103"/>
      <c r="Y14094" s="130" t="s">
        <v>103</v>
      </c>
      <c r="Z14094" s="130" t="s">
        <v>464</v>
      </c>
    </row>
    <row r="14095">
      <c r="L14095" s="116"/>
      <c r="M14095" s="116"/>
      <c r="N14095" s="116"/>
      <c r="O14095" s="116"/>
      <c r="T14095" s="103"/>
      <c r="Y14095" s="130" t="s">
        <v>75</v>
      </c>
      <c r="Z14095" s="130" t="s">
        <v>398</v>
      </c>
    </row>
    <row r="14096">
      <c r="L14096" s="116"/>
      <c r="M14096" s="116"/>
      <c r="N14096" s="116"/>
      <c r="O14096" s="116"/>
      <c r="T14096" s="103"/>
      <c r="Y14096" s="130" t="s">
        <v>131</v>
      </c>
      <c r="Z14096" s="130" t="s">
        <v>432</v>
      </c>
    </row>
    <row r="14097">
      <c r="L14097" s="116"/>
      <c r="M14097" s="116"/>
      <c r="N14097" s="116"/>
      <c r="O14097" s="116"/>
      <c r="T14097" s="103"/>
      <c r="Y14097" s="130" t="s">
        <v>149</v>
      </c>
      <c r="Z14097" s="130" t="s">
        <v>372</v>
      </c>
    </row>
    <row r="14098">
      <c r="L14098" s="116"/>
      <c r="M14098" s="116"/>
      <c r="N14098" s="116"/>
      <c r="O14098" s="116"/>
      <c r="T14098" s="103"/>
      <c r="Y14098" s="130" t="s">
        <v>129</v>
      </c>
      <c r="Z14098" s="130" t="s">
        <v>372</v>
      </c>
    </row>
    <row r="14099">
      <c r="L14099" s="116"/>
      <c r="M14099" s="116"/>
      <c r="N14099" s="116"/>
      <c r="O14099" s="116"/>
      <c r="T14099" s="103"/>
      <c r="Y14099" s="130" t="s">
        <v>89</v>
      </c>
      <c r="Z14099" s="130" t="s">
        <v>417</v>
      </c>
    </row>
    <row r="14100">
      <c r="L14100" s="116"/>
      <c r="M14100" s="116"/>
      <c r="N14100" s="116"/>
      <c r="O14100" s="116"/>
      <c r="T14100" s="103"/>
      <c r="Y14100" s="130" t="s">
        <v>205</v>
      </c>
      <c r="Z14100" s="130" t="s">
        <v>372</v>
      </c>
    </row>
    <row r="14101">
      <c r="L14101" s="116"/>
      <c r="M14101" s="116"/>
      <c r="N14101" s="116"/>
      <c r="O14101" s="116"/>
      <c r="T14101" s="103"/>
      <c r="Y14101" s="130" t="s">
        <v>60</v>
      </c>
      <c r="Z14101" s="130" t="s">
        <v>417</v>
      </c>
    </row>
    <row r="14102">
      <c r="L14102" s="116"/>
      <c r="M14102" s="116"/>
      <c r="N14102" s="116"/>
      <c r="O14102" s="116"/>
      <c r="T14102" s="103"/>
      <c r="Y14102" s="130" t="s">
        <v>135</v>
      </c>
      <c r="Z14102" s="130" t="s">
        <v>459</v>
      </c>
    </row>
    <row r="14103">
      <c r="L14103" s="116"/>
      <c r="M14103" s="116"/>
      <c r="N14103" s="116"/>
      <c r="O14103" s="116"/>
      <c r="T14103" s="103"/>
      <c r="Y14103" s="130" t="s">
        <v>171</v>
      </c>
      <c r="Z14103" s="130" t="s">
        <v>372</v>
      </c>
    </row>
    <row r="14104">
      <c r="L14104" s="116"/>
      <c r="M14104" s="116"/>
      <c r="N14104" s="116"/>
      <c r="O14104" s="116"/>
      <c r="T14104" s="103"/>
      <c r="Y14104" s="130" t="s">
        <v>207</v>
      </c>
      <c r="Z14104" s="130" t="s">
        <v>372</v>
      </c>
    </row>
    <row r="14105">
      <c r="L14105" s="116"/>
      <c r="M14105" s="116"/>
      <c r="N14105" s="116"/>
      <c r="O14105" s="116"/>
      <c r="T14105" s="103"/>
      <c r="Y14105" s="130" t="s">
        <v>95</v>
      </c>
      <c r="Z14105" s="130" t="s">
        <v>483</v>
      </c>
    </row>
    <row r="14106">
      <c r="L14106" s="116"/>
      <c r="M14106" s="116"/>
      <c r="N14106" s="116"/>
      <c r="O14106" s="116"/>
      <c r="T14106" s="103"/>
      <c r="Y14106" s="130" t="s">
        <v>117</v>
      </c>
      <c r="Z14106" s="130" t="s">
        <v>480</v>
      </c>
    </row>
    <row r="14107">
      <c r="L14107" s="116"/>
      <c r="M14107" s="116"/>
      <c r="N14107" s="116"/>
      <c r="O14107" s="116"/>
      <c r="T14107" s="103"/>
      <c r="Y14107" s="130" t="s">
        <v>173</v>
      </c>
      <c r="Z14107" s="130" t="s">
        <v>372</v>
      </c>
    </row>
    <row r="14108">
      <c r="L14108" s="116"/>
      <c r="M14108" s="116"/>
      <c r="N14108" s="116"/>
      <c r="O14108" s="116"/>
      <c r="T14108" s="103"/>
      <c r="Y14108" s="130" t="s">
        <v>211</v>
      </c>
      <c r="Z14108" s="130" t="s">
        <v>492</v>
      </c>
    </row>
    <row r="14109">
      <c r="L14109" s="116"/>
      <c r="M14109" s="116"/>
      <c r="N14109" s="116"/>
      <c r="O14109" s="116"/>
      <c r="T14109" s="103"/>
      <c r="Y14109" s="130" t="s">
        <v>109</v>
      </c>
      <c r="Z14109" s="130" t="s">
        <v>490</v>
      </c>
    </row>
    <row r="14110">
      <c r="L14110" s="116"/>
      <c r="M14110" s="116"/>
      <c r="N14110" s="116"/>
      <c r="O14110" s="116"/>
      <c r="T14110" s="103"/>
      <c r="Y14110" s="130" t="s">
        <v>77</v>
      </c>
      <c r="Z14110" s="130" t="s">
        <v>427</v>
      </c>
    </row>
    <row r="14111">
      <c r="L14111" s="116"/>
      <c r="M14111" s="116"/>
      <c r="N14111" s="116"/>
      <c r="O14111" s="116"/>
      <c r="T14111" s="103"/>
      <c r="Y14111" s="130" t="s">
        <v>629</v>
      </c>
      <c r="Z14111" s="130" t="s">
        <v>455</v>
      </c>
    </row>
    <row r="14112">
      <c r="L14112" s="116"/>
      <c r="M14112" s="116"/>
      <c r="N14112" s="116"/>
      <c r="O14112" s="116"/>
      <c r="T14112" s="103"/>
      <c r="Y14112" s="130" t="s">
        <v>163</v>
      </c>
      <c r="Z14112" s="130" t="s">
        <v>372</v>
      </c>
    </row>
    <row r="14113">
      <c r="L14113" s="116"/>
      <c r="M14113" s="116"/>
      <c r="N14113" s="116"/>
      <c r="O14113" s="116"/>
      <c r="T14113" s="103"/>
      <c r="Y14113" s="130" t="s">
        <v>111</v>
      </c>
      <c r="Z14113" s="130" t="s">
        <v>372</v>
      </c>
    </row>
    <row r="14114">
      <c r="L14114" s="116"/>
      <c r="M14114" s="116"/>
      <c r="N14114" s="116"/>
      <c r="O14114" s="116"/>
      <c r="T14114" s="103"/>
      <c r="Y14114" s="130" t="s">
        <v>127</v>
      </c>
      <c r="Z14114" s="130" t="s">
        <v>372</v>
      </c>
    </row>
    <row r="14115">
      <c r="L14115" s="116"/>
      <c r="M14115" s="116"/>
      <c r="N14115" s="116"/>
      <c r="O14115" s="116"/>
      <c r="T14115" s="103"/>
      <c r="Y14115" s="130" t="s">
        <v>191</v>
      </c>
      <c r="Z14115" s="130" t="s">
        <v>384</v>
      </c>
    </row>
    <row r="14116">
      <c r="L14116" s="116"/>
      <c r="M14116" s="116"/>
      <c r="N14116" s="116"/>
      <c r="O14116" s="116"/>
      <c r="T14116" s="103"/>
      <c r="Y14116" s="130" t="s">
        <v>215</v>
      </c>
      <c r="Z14116" s="130" t="s">
        <v>492</v>
      </c>
    </row>
    <row r="14117">
      <c r="L14117" s="116"/>
      <c r="M14117" s="116"/>
      <c r="N14117" s="116"/>
      <c r="O14117" s="116"/>
      <c r="T14117" s="103"/>
      <c r="Y14117" s="130" t="s">
        <v>161</v>
      </c>
      <c r="Z14117" s="130" t="s">
        <v>389</v>
      </c>
    </row>
    <row r="14118">
      <c r="L14118" s="116"/>
      <c r="M14118" s="116"/>
      <c r="N14118" s="116"/>
      <c r="O14118" s="116"/>
      <c r="T14118" s="103"/>
      <c r="Y14118" s="130" t="s">
        <v>217</v>
      </c>
      <c r="Z14118" s="130" t="s">
        <v>490</v>
      </c>
    </row>
    <row r="14119">
      <c r="L14119" s="116"/>
      <c r="M14119" s="116"/>
      <c r="N14119" s="116"/>
      <c r="O14119" s="116"/>
      <c r="T14119" s="103"/>
      <c r="Y14119" s="130" t="s">
        <v>167</v>
      </c>
      <c r="Z14119" s="130" t="s">
        <v>372</v>
      </c>
    </row>
    <row r="14120">
      <c r="L14120" s="116"/>
      <c r="M14120" s="116"/>
      <c r="N14120" s="116"/>
      <c r="O14120" s="116"/>
      <c r="T14120" s="103"/>
      <c r="Y14120" s="130" t="s">
        <v>87</v>
      </c>
      <c r="Z14120" s="130" t="s">
        <v>439</v>
      </c>
    </row>
    <row r="14121">
      <c r="L14121" s="116"/>
      <c r="M14121" s="116"/>
      <c r="N14121" s="116"/>
      <c r="O14121" s="116"/>
      <c r="T14121" s="103"/>
      <c r="Y14121" s="130" t="s">
        <v>157</v>
      </c>
      <c r="Z14121" s="130" t="s">
        <v>372</v>
      </c>
    </row>
    <row r="14122">
      <c r="L14122" s="116"/>
      <c r="M14122" s="116"/>
      <c r="N14122" s="116"/>
      <c r="O14122" s="116"/>
      <c r="T14122" s="103"/>
      <c r="Y14122" s="130" t="s">
        <v>73</v>
      </c>
      <c r="Z14122" s="130" t="s">
        <v>489</v>
      </c>
    </row>
    <row r="14123">
      <c r="L14123" s="116"/>
      <c r="M14123" s="116"/>
      <c r="N14123" s="116"/>
      <c r="O14123" s="116"/>
      <c r="T14123" s="103"/>
      <c r="Y14123" s="130" t="s">
        <v>71</v>
      </c>
      <c r="Z14123" s="130" t="s">
        <v>415</v>
      </c>
    </row>
    <row r="14124">
      <c r="L14124" s="116"/>
      <c r="M14124" s="116"/>
      <c r="N14124" s="116"/>
      <c r="O14124" s="116"/>
      <c r="T14124" s="103"/>
      <c r="Y14124" s="130" t="s">
        <v>175</v>
      </c>
      <c r="Z14124" s="130" t="s">
        <v>498</v>
      </c>
    </row>
    <row r="14125">
      <c r="L14125" s="116"/>
      <c r="M14125" s="116"/>
      <c r="N14125" s="116"/>
      <c r="O14125" s="116"/>
      <c r="T14125" s="103"/>
      <c r="Y14125" s="130" t="s">
        <v>83</v>
      </c>
      <c r="Z14125" s="130" t="s">
        <v>427</v>
      </c>
    </row>
    <row r="14126">
      <c r="L14126" s="116"/>
      <c r="M14126" s="116"/>
      <c r="N14126" s="116"/>
      <c r="O14126" s="116"/>
      <c r="T14126" s="103"/>
      <c r="Y14126" s="130" t="s">
        <v>227</v>
      </c>
      <c r="Z14126" s="130" t="s">
        <v>490</v>
      </c>
    </row>
    <row r="14127">
      <c r="L14127" s="116"/>
      <c r="M14127" s="116"/>
      <c r="N14127" s="116"/>
      <c r="O14127" s="116"/>
      <c r="T14127" s="103"/>
      <c r="Y14127" s="130" t="s">
        <v>233</v>
      </c>
      <c r="Z14127" s="130" t="s">
        <v>490</v>
      </c>
    </row>
    <row r="14128">
      <c r="L14128" s="116"/>
      <c r="M14128" s="116"/>
      <c r="N14128" s="116"/>
      <c r="O14128" s="116"/>
      <c r="T14128" s="103"/>
      <c r="Y14128" s="130" t="s">
        <v>633</v>
      </c>
      <c r="Z14128" s="130" t="s">
        <v>490</v>
      </c>
    </row>
    <row r="14129">
      <c r="L14129" s="116"/>
      <c r="M14129" s="116"/>
      <c r="N14129" s="116"/>
      <c r="O14129" s="116"/>
      <c r="T14129" s="103"/>
      <c r="Y14129" s="130" t="s">
        <v>634</v>
      </c>
      <c r="Z14129" s="130" t="s">
        <v>490</v>
      </c>
    </row>
    <row r="14130">
      <c r="L14130" s="116"/>
      <c r="M14130" s="116"/>
      <c r="N14130" s="116"/>
      <c r="O14130" s="116"/>
      <c r="T14130" s="103"/>
      <c r="Y14130" s="130" t="s">
        <v>239</v>
      </c>
      <c r="Z14130" s="130" t="s">
        <v>490</v>
      </c>
    </row>
    <row r="14131">
      <c r="L14131" s="116"/>
      <c r="M14131" s="116"/>
      <c r="N14131" s="116"/>
      <c r="O14131" s="116"/>
      <c r="T14131" s="103"/>
      <c r="Y14131" s="130" t="s">
        <v>121</v>
      </c>
      <c r="Z14131" s="130" t="s">
        <v>367</v>
      </c>
    </row>
    <row r="14132">
      <c r="L14132" s="116"/>
      <c r="M14132" s="116"/>
      <c r="N14132" s="116"/>
      <c r="O14132" s="116"/>
      <c r="T14132" s="103"/>
      <c r="Y14132" s="130" t="s">
        <v>65</v>
      </c>
      <c r="Z14132" s="130" t="s">
        <v>417</v>
      </c>
    </row>
    <row r="14133">
      <c r="L14133" s="116"/>
      <c r="M14133" s="116"/>
      <c r="N14133" s="116"/>
      <c r="O14133" s="116"/>
      <c r="T14133" s="103"/>
      <c r="Y14133" s="130" t="s">
        <v>79</v>
      </c>
      <c r="Z14133" s="130" t="s">
        <v>483</v>
      </c>
    </row>
    <row r="14134">
      <c r="L14134" s="116"/>
      <c r="M14134" s="116"/>
      <c r="N14134" s="116"/>
      <c r="O14134" s="116"/>
      <c r="T14134" s="103"/>
      <c r="Y14134" s="130" t="s">
        <v>69</v>
      </c>
      <c r="Z14134" s="130" t="s">
        <v>468</v>
      </c>
    </row>
    <row r="14135">
      <c r="L14135" s="116"/>
      <c r="M14135" s="116"/>
      <c r="N14135" s="116"/>
      <c r="O14135" s="116"/>
      <c r="T14135" s="103"/>
      <c r="Y14135" s="130" t="s">
        <v>243</v>
      </c>
      <c r="Z14135" s="130" t="s">
        <v>486</v>
      </c>
    </row>
    <row r="14136">
      <c r="L14136" s="116"/>
      <c r="M14136" s="116"/>
      <c r="N14136" s="116"/>
      <c r="O14136" s="116"/>
      <c r="T14136" s="103"/>
      <c r="Y14136" s="130" t="s">
        <v>101</v>
      </c>
      <c r="Z14136" s="130" t="s">
        <v>374</v>
      </c>
    </row>
    <row r="14137">
      <c r="L14137" s="116"/>
      <c r="M14137" s="116"/>
      <c r="N14137" s="116"/>
      <c r="O14137" s="116"/>
      <c r="T14137" s="103"/>
      <c r="Y14137" s="130" t="s">
        <v>133</v>
      </c>
      <c r="Z14137" s="130" t="s">
        <v>392</v>
      </c>
    </row>
    <row r="14138">
      <c r="L14138" s="116"/>
      <c r="M14138" s="116"/>
      <c r="N14138" s="116"/>
      <c r="O14138" s="116"/>
      <c r="T14138" s="103"/>
      <c r="Y14138" s="130" t="s">
        <v>137</v>
      </c>
      <c r="Z14138" s="130" t="s">
        <v>392</v>
      </c>
    </row>
    <row r="14139">
      <c r="L14139" s="116"/>
      <c r="M14139" s="116"/>
      <c r="N14139" s="116"/>
      <c r="O14139" s="116"/>
      <c r="T14139" s="103"/>
      <c r="Y14139" s="130" t="s">
        <v>139</v>
      </c>
      <c r="Z14139" s="130" t="s">
        <v>427</v>
      </c>
    </row>
    <row r="14140">
      <c r="L14140" s="116"/>
      <c r="M14140" s="116"/>
      <c r="N14140" s="116"/>
      <c r="O14140" s="116"/>
      <c r="T14140" s="103"/>
      <c r="Y14140" s="130" t="s">
        <v>81</v>
      </c>
      <c r="Z14140" s="130" t="s">
        <v>413</v>
      </c>
    </row>
    <row r="14141">
      <c r="L14141" s="116"/>
      <c r="M14141" s="116"/>
      <c r="N14141" s="116"/>
      <c r="O14141" s="116"/>
      <c r="T14141" s="103"/>
      <c r="Y14141" s="130" t="s">
        <v>97</v>
      </c>
      <c r="Z14141" s="130" t="s">
        <v>471</v>
      </c>
    </row>
    <row r="14142">
      <c r="L14142" s="116"/>
      <c r="M14142" s="116"/>
      <c r="N14142" s="116"/>
      <c r="O14142" s="116"/>
      <c r="T14142" s="103"/>
      <c r="Y14142" s="130" t="s">
        <v>123</v>
      </c>
      <c r="Z14142" s="130" t="s">
        <v>480</v>
      </c>
    </row>
    <row r="14143">
      <c r="L14143" s="116"/>
      <c r="M14143" s="116"/>
      <c r="N14143" s="116"/>
      <c r="O14143" s="116"/>
      <c r="T14143" s="103"/>
      <c r="Y14143" s="130" t="s">
        <v>115</v>
      </c>
      <c r="Z14143" s="130" t="s">
        <v>379</v>
      </c>
    </row>
    <row r="14144">
      <c r="L14144" s="116"/>
      <c r="M14144" s="116"/>
      <c r="N14144" s="116"/>
      <c r="O14144" s="116"/>
      <c r="T14144" s="103"/>
      <c r="Y14144" s="130" t="s">
        <v>91</v>
      </c>
      <c r="Z14144" s="130" t="s">
        <v>483</v>
      </c>
    </row>
    <row r="14145">
      <c r="L14145" s="116"/>
      <c r="M14145" s="116"/>
      <c r="N14145" s="116"/>
      <c r="O14145" s="116"/>
      <c r="T14145" s="103"/>
      <c r="Y14145" s="130" t="s">
        <v>249</v>
      </c>
      <c r="Z14145" s="130" t="s">
        <v>447</v>
      </c>
    </row>
    <row r="14146">
      <c r="L14146" s="116"/>
      <c r="M14146" s="116"/>
      <c r="N14146" s="116"/>
      <c r="O14146" s="116"/>
      <c r="T14146" s="103"/>
      <c r="Y14146" s="130" t="s">
        <v>155</v>
      </c>
      <c r="Z14146" s="130" t="s">
        <v>372</v>
      </c>
    </row>
    <row r="14147">
      <c r="L14147" s="116"/>
      <c r="M14147" s="116"/>
      <c r="N14147" s="116"/>
      <c r="O14147" s="116"/>
      <c r="T14147" s="103"/>
      <c r="Y14147" s="130" t="s">
        <v>105</v>
      </c>
      <c r="Z14147" s="130" t="s">
        <v>441</v>
      </c>
    </row>
    <row r="14148">
      <c r="L14148" s="116"/>
      <c r="M14148" s="116"/>
      <c r="N14148" s="116"/>
      <c r="O14148" s="116"/>
      <c r="T14148" s="103"/>
      <c r="Y14148" s="130" t="s">
        <v>119</v>
      </c>
      <c r="Z14148" s="130" t="s">
        <v>445</v>
      </c>
    </row>
    <row r="14149">
      <c r="L14149" s="116"/>
      <c r="M14149" s="116"/>
      <c r="N14149" s="116"/>
      <c r="O14149" s="116"/>
      <c r="T14149" s="103"/>
      <c r="Y14149" s="130" t="s">
        <v>99</v>
      </c>
      <c r="Z14149" s="130" t="s">
        <v>414</v>
      </c>
    </row>
    <row r="14150">
      <c r="L14150" s="116"/>
      <c r="M14150" s="116"/>
      <c r="N14150" s="116"/>
      <c r="O14150" s="116"/>
      <c r="T14150" s="103"/>
      <c r="Y14150" s="130" t="s">
        <v>255</v>
      </c>
      <c r="Z14150" s="130" t="s">
        <v>425</v>
      </c>
    </row>
    <row r="14151">
      <c r="L14151" s="116"/>
      <c r="M14151" s="116"/>
      <c r="N14151" s="116"/>
      <c r="O14151" s="116"/>
      <c r="T14151" s="103"/>
      <c r="Y14151" s="130" t="s">
        <v>103</v>
      </c>
      <c r="Z14151" s="130" t="s">
        <v>464</v>
      </c>
    </row>
    <row r="14152">
      <c r="L14152" s="116"/>
      <c r="M14152" s="116"/>
      <c r="N14152" s="116"/>
      <c r="O14152" s="116"/>
      <c r="T14152" s="103"/>
      <c r="Y14152" s="130" t="s">
        <v>75</v>
      </c>
      <c r="Z14152" s="130" t="s">
        <v>398</v>
      </c>
    </row>
    <row r="14153">
      <c r="L14153" s="116"/>
      <c r="M14153" s="116"/>
      <c r="N14153" s="116"/>
      <c r="O14153" s="116"/>
      <c r="T14153" s="103"/>
      <c r="Y14153" s="130" t="s">
        <v>131</v>
      </c>
      <c r="Z14153" s="130" t="s">
        <v>432</v>
      </c>
    </row>
    <row r="14154">
      <c r="L14154" s="116"/>
      <c r="M14154" s="116"/>
      <c r="N14154" s="116"/>
      <c r="O14154" s="116"/>
      <c r="T14154" s="103"/>
      <c r="Y14154" s="130" t="s">
        <v>193</v>
      </c>
      <c r="Z14154" s="130" t="s">
        <v>490</v>
      </c>
    </row>
    <row r="14155">
      <c r="L14155" s="116"/>
      <c r="M14155" s="116"/>
      <c r="N14155" s="116"/>
      <c r="O14155" s="116"/>
      <c r="T14155" s="103"/>
      <c r="Y14155" s="130" t="s">
        <v>149</v>
      </c>
      <c r="Z14155" s="130" t="s">
        <v>372</v>
      </c>
    </row>
    <row r="14156">
      <c r="L14156" s="116"/>
      <c r="M14156" s="116"/>
      <c r="N14156" s="116"/>
      <c r="O14156" s="116"/>
      <c r="T14156" s="103"/>
      <c r="Y14156" s="130" t="s">
        <v>129</v>
      </c>
      <c r="Z14156" s="130" t="s">
        <v>372</v>
      </c>
    </row>
    <row r="14157">
      <c r="L14157" s="116"/>
      <c r="M14157" s="116"/>
      <c r="N14157" s="116"/>
      <c r="O14157" s="116"/>
      <c r="T14157" s="103"/>
      <c r="Y14157" s="130" t="s">
        <v>89</v>
      </c>
      <c r="Z14157" s="130" t="s">
        <v>417</v>
      </c>
    </row>
    <row r="14158">
      <c r="L14158" s="116"/>
      <c r="M14158" s="116"/>
      <c r="N14158" s="116"/>
      <c r="O14158" s="116"/>
      <c r="T14158" s="103"/>
      <c r="Y14158" s="130" t="s">
        <v>205</v>
      </c>
      <c r="Z14158" s="130" t="s">
        <v>372</v>
      </c>
    </row>
    <row r="14159">
      <c r="L14159" s="116"/>
      <c r="M14159" s="116"/>
      <c r="N14159" s="116"/>
      <c r="O14159" s="116"/>
      <c r="T14159" s="103"/>
      <c r="Y14159" s="130" t="s">
        <v>60</v>
      </c>
      <c r="Z14159" s="130" t="s">
        <v>417</v>
      </c>
    </row>
    <row r="14160">
      <c r="L14160" s="116"/>
      <c r="M14160" s="116"/>
      <c r="N14160" s="116"/>
      <c r="O14160" s="116"/>
      <c r="T14160" s="103"/>
      <c r="Y14160" s="130" t="s">
        <v>135</v>
      </c>
      <c r="Z14160" s="130" t="s">
        <v>459</v>
      </c>
    </row>
    <row r="14161">
      <c r="L14161" s="116"/>
      <c r="M14161" s="116"/>
      <c r="N14161" s="116"/>
      <c r="O14161" s="116"/>
      <c r="T14161" s="103"/>
      <c r="Y14161" s="130" t="s">
        <v>171</v>
      </c>
      <c r="Z14161" s="130" t="s">
        <v>372</v>
      </c>
    </row>
    <row r="14162">
      <c r="L14162" s="116"/>
      <c r="M14162" s="116"/>
      <c r="N14162" s="116"/>
      <c r="O14162" s="116"/>
      <c r="T14162" s="103"/>
      <c r="Y14162" s="130" t="s">
        <v>207</v>
      </c>
      <c r="Z14162" s="130" t="s">
        <v>372</v>
      </c>
    </row>
    <row r="14163">
      <c r="L14163" s="116"/>
      <c r="M14163" s="116"/>
      <c r="N14163" s="116"/>
      <c r="O14163" s="116"/>
      <c r="T14163" s="103"/>
      <c r="Y14163" s="130" t="s">
        <v>95</v>
      </c>
      <c r="Z14163" s="130" t="s">
        <v>483</v>
      </c>
    </row>
    <row r="14164">
      <c r="L14164" s="116"/>
      <c r="M14164" s="116"/>
      <c r="N14164" s="116"/>
      <c r="O14164" s="116"/>
      <c r="T14164" s="103"/>
      <c r="Y14164" s="130" t="s">
        <v>117</v>
      </c>
      <c r="Z14164" s="130" t="s">
        <v>480</v>
      </c>
    </row>
    <row r="14165">
      <c r="L14165" s="116"/>
      <c r="M14165" s="116"/>
      <c r="N14165" s="116"/>
      <c r="O14165" s="116"/>
      <c r="T14165" s="103"/>
      <c r="Y14165" s="130" t="s">
        <v>173</v>
      </c>
      <c r="Z14165" s="130" t="s">
        <v>372</v>
      </c>
    </row>
    <row r="14166">
      <c r="L14166" s="116"/>
      <c r="M14166" s="116"/>
      <c r="N14166" s="116"/>
      <c r="O14166" s="116"/>
      <c r="T14166" s="103"/>
      <c r="Y14166" s="130" t="s">
        <v>211</v>
      </c>
      <c r="Z14166" s="130" t="s">
        <v>492</v>
      </c>
    </row>
    <row r="14167">
      <c r="L14167" s="116"/>
      <c r="M14167" s="116"/>
      <c r="N14167" s="116"/>
      <c r="O14167" s="116"/>
      <c r="T14167" s="103"/>
      <c r="Y14167" s="130" t="s">
        <v>109</v>
      </c>
      <c r="Z14167" s="130" t="s">
        <v>490</v>
      </c>
    </row>
    <row r="14168">
      <c r="L14168" s="116"/>
      <c r="M14168" s="116"/>
      <c r="N14168" s="116"/>
      <c r="O14168" s="116"/>
      <c r="T14168" s="103"/>
      <c r="Y14168" s="130" t="s">
        <v>77</v>
      </c>
      <c r="Z14168" s="130" t="s">
        <v>427</v>
      </c>
    </row>
    <row r="14169">
      <c r="L14169" s="116"/>
      <c r="M14169" s="116"/>
      <c r="N14169" s="116"/>
      <c r="O14169" s="116"/>
      <c r="T14169" s="103"/>
      <c r="Y14169" s="130" t="s">
        <v>629</v>
      </c>
      <c r="Z14169" s="130" t="s">
        <v>455</v>
      </c>
    </row>
    <row r="14170">
      <c r="L14170" s="116"/>
      <c r="M14170" s="116"/>
      <c r="N14170" s="116"/>
      <c r="O14170" s="116"/>
      <c r="T14170" s="103"/>
      <c r="Y14170" s="130" t="s">
        <v>163</v>
      </c>
      <c r="Z14170" s="130" t="s">
        <v>372</v>
      </c>
    </row>
    <row r="14171">
      <c r="L14171" s="116"/>
      <c r="M14171" s="116"/>
      <c r="N14171" s="116"/>
      <c r="O14171" s="116"/>
      <c r="T14171" s="103"/>
      <c r="Y14171" s="130" t="s">
        <v>111</v>
      </c>
      <c r="Z14171" s="130" t="s">
        <v>372</v>
      </c>
    </row>
    <row r="14172">
      <c r="L14172" s="116"/>
      <c r="M14172" s="116"/>
      <c r="N14172" s="116"/>
      <c r="O14172" s="116"/>
      <c r="T14172" s="103"/>
      <c r="Y14172" s="130" t="s">
        <v>127</v>
      </c>
      <c r="Z14172" s="130" t="s">
        <v>372</v>
      </c>
    </row>
    <row r="14173">
      <c r="L14173" s="116"/>
      <c r="M14173" s="116"/>
      <c r="N14173" s="116"/>
      <c r="O14173" s="116"/>
      <c r="T14173" s="103"/>
      <c r="Y14173" s="130" t="s">
        <v>215</v>
      </c>
      <c r="Z14173" s="130" t="s">
        <v>492</v>
      </c>
    </row>
    <row r="14174">
      <c r="L14174" s="116"/>
      <c r="M14174" s="116"/>
      <c r="N14174" s="116"/>
      <c r="O14174" s="116"/>
      <c r="T14174" s="103"/>
      <c r="Y14174" s="130" t="s">
        <v>161</v>
      </c>
      <c r="Z14174" s="130" t="s">
        <v>389</v>
      </c>
    </row>
    <row r="14175">
      <c r="L14175" s="116"/>
      <c r="M14175" s="116"/>
      <c r="N14175" s="116"/>
      <c r="O14175" s="116"/>
      <c r="T14175" s="103"/>
      <c r="Y14175" s="130" t="s">
        <v>217</v>
      </c>
      <c r="Z14175" s="130" t="s">
        <v>490</v>
      </c>
    </row>
    <row r="14176">
      <c r="L14176" s="116"/>
      <c r="M14176" s="116"/>
      <c r="N14176" s="116"/>
      <c r="O14176" s="116"/>
      <c r="T14176" s="103"/>
      <c r="Y14176" s="130" t="s">
        <v>221</v>
      </c>
      <c r="Z14176" s="130" t="s">
        <v>490</v>
      </c>
    </row>
    <row r="14177">
      <c r="L14177" s="116"/>
      <c r="M14177" s="116"/>
      <c r="N14177" s="116"/>
      <c r="O14177" s="116"/>
      <c r="T14177" s="103"/>
      <c r="Y14177" s="130" t="s">
        <v>87</v>
      </c>
      <c r="Z14177" s="130" t="s">
        <v>439</v>
      </c>
    </row>
    <row r="14178">
      <c r="L14178" s="116"/>
      <c r="M14178" s="116"/>
      <c r="N14178" s="116"/>
      <c r="O14178" s="116"/>
      <c r="T14178" s="103"/>
      <c r="Y14178" s="130" t="s">
        <v>157</v>
      </c>
      <c r="Z14178" s="130" t="s">
        <v>372</v>
      </c>
    </row>
    <row r="14179">
      <c r="L14179" s="116"/>
      <c r="M14179" s="116"/>
      <c r="N14179" s="116"/>
      <c r="O14179" s="116"/>
      <c r="T14179" s="103"/>
      <c r="Y14179" s="130" t="s">
        <v>73</v>
      </c>
      <c r="Z14179" s="130" t="s">
        <v>489</v>
      </c>
    </row>
    <row r="14180">
      <c r="L14180" s="116"/>
      <c r="M14180" s="116"/>
      <c r="N14180" s="116"/>
      <c r="O14180" s="116"/>
      <c r="T14180" s="103"/>
      <c r="Y14180" s="130" t="s">
        <v>125</v>
      </c>
      <c r="Z14180" s="130" t="s">
        <v>367</v>
      </c>
    </row>
    <row r="14181">
      <c r="L14181" s="116"/>
      <c r="M14181" s="116"/>
      <c r="N14181" s="116"/>
      <c r="O14181" s="116"/>
      <c r="T14181" s="103"/>
      <c r="Y14181" s="130" t="s">
        <v>71</v>
      </c>
      <c r="Z14181" s="130" t="s">
        <v>415</v>
      </c>
    </row>
    <row r="14182">
      <c r="L14182" s="116"/>
      <c r="M14182" s="116"/>
      <c r="N14182" s="116"/>
      <c r="O14182" s="116"/>
      <c r="T14182" s="103"/>
      <c r="Y14182" s="130" t="s">
        <v>175</v>
      </c>
      <c r="Z14182" s="130" t="s">
        <v>498</v>
      </c>
    </row>
    <row r="14183">
      <c r="L14183" s="116"/>
      <c r="M14183" s="116"/>
      <c r="N14183" s="116"/>
      <c r="O14183" s="116"/>
      <c r="T14183" s="103"/>
      <c r="Y14183" s="130" t="s">
        <v>83</v>
      </c>
      <c r="Z14183" s="130" t="s">
        <v>427</v>
      </c>
    </row>
    <row r="14184">
      <c r="L14184" s="116"/>
      <c r="M14184" s="116"/>
      <c r="N14184" s="116"/>
      <c r="O14184" s="116"/>
      <c r="T14184" s="103"/>
      <c r="Y14184" s="130" t="s">
        <v>227</v>
      </c>
      <c r="Z14184" s="130" t="s">
        <v>490</v>
      </c>
    </row>
    <row r="14185">
      <c r="L14185" s="116"/>
      <c r="M14185" s="116"/>
      <c r="N14185" s="116"/>
      <c r="O14185" s="116"/>
      <c r="T14185" s="103"/>
      <c r="Y14185" s="130" t="s">
        <v>233</v>
      </c>
      <c r="Z14185" s="130" t="s">
        <v>490</v>
      </c>
    </row>
    <row r="14186">
      <c r="L14186" s="116"/>
      <c r="M14186" s="116"/>
      <c r="N14186" s="116"/>
      <c r="O14186" s="116"/>
      <c r="T14186" s="103"/>
      <c r="Y14186" s="130" t="s">
        <v>633</v>
      </c>
      <c r="Z14186" s="130" t="s">
        <v>490</v>
      </c>
    </row>
    <row r="14187">
      <c r="L14187" s="116"/>
      <c r="M14187" s="116"/>
      <c r="N14187" s="116"/>
      <c r="O14187" s="116"/>
      <c r="T14187" s="103"/>
      <c r="Y14187" s="130" t="s">
        <v>634</v>
      </c>
      <c r="Z14187" s="130" t="s">
        <v>490</v>
      </c>
    </row>
    <row r="14188">
      <c r="L14188" s="116"/>
      <c r="M14188" s="116"/>
      <c r="N14188" s="116"/>
      <c r="O14188" s="116"/>
      <c r="T14188" s="103"/>
      <c r="Y14188" s="130" t="s">
        <v>239</v>
      </c>
      <c r="Z14188" s="130" t="s">
        <v>490</v>
      </c>
    </row>
    <row r="14189">
      <c r="L14189" s="116"/>
      <c r="M14189" s="116"/>
      <c r="N14189" s="116"/>
      <c r="O14189" s="116"/>
      <c r="T14189" s="103"/>
      <c r="Y14189" s="130" t="s">
        <v>121</v>
      </c>
      <c r="Z14189" s="130" t="s">
        <v>367</v>
      </c>
    </row>
    <row r="14190">
      <c r="L14190" s="116"/>
      <c r="M14190" s="116"/>
      <c r="N14190" s="116"/>
      <c r="O14190" s="116"/>
      <c r="T14190" s="103"/>
      <c r="Y14190" s="130" t="s">
        <v>611</v>
      </c>
      <c r="Z14190" s="130" t="s">
        <v>404</v>
      </c>
    </row>
    <row r="14191">
      <c r="L14191" s="116"/>
      <c r="M14191" s="116"/>
      <c r="N14191" s="116"/>
      <c r="O14191" s="116"/>
      <c r="T14191" s="103"/>
      <c r="Y14191" s="130" t="s">
        <v>69</v>
      </c>
      <c r="Z14191" s="130" t="s">
        <v>468</v>
      </c>
    </row>
    <row r="14192">
      <c r="L14192" s="116"/>
      <c r="M14192" s="116"/>
      <c r="N14192" s="116"/>
      <c r="O14192" s="116"/>
      <c r="T14192" s="103"/>
      <c r="Y14192" s="130" t="s">
        <v>243</v>
      </c>
      <c r="Z14192" s="130" t="s">
        <v>486</v>
      </c>
    </row>
    <row r="14193">
      <c r="L14193" s="116"/>
      <c r="M14193" s="116"/>
      <c r="N14193" s="116"/>
      <c r="O14193" s="116"/>
      <c r="T14193" s="103"/>
      <c r="Y14193" s="130" t="s">
        <v>101</v>
      </c>
      <c r="Z14193" s="130" t="s">
        <v>374</v>
      </c>
    </row>
    <row r="14194">
      <c r="L14194" s="116"/>
      <c r="M14194" s="116"/>
      <c r="N14194" s="116"/>
      <c r="O14194" s="116"/>
      <c r="T14194" s="103"/>
      <c r="Y14194" s="130" t="s">
        <v>133</v>
      </c>
      <c r="Z14194" s="130" t="s">
        <v>392</v>
      </c>
    </row>
    <row r="14195">
      <c r="L14195" s="116"/>
      <c r="M14195" s="116"/>
      <c r="N14195" s="116"/>
      <c r="O14195" s="116"/>
      <c r="T14195" s="103"/>
      <c r="Y14195" s="130" t="s">
        <v>137</v>
      </c>
      <c r="Z14195" s="130" t="s">
        <v>392</v>
      </c>
    </row>
    <row r="14196">
      <c r="L14196" s="116"/>
      <c r="M14196" s="116"/>
      <c r="N14196" s="116"/>
      <c r="O14196" s="116"/>
      <c r="T14196" s="103"/>
      <c r="Y14196" s="130" t="s">
        <v>81</v>
      </c>
      <c r="Z14196" s="130" t="s">
        <v>413</v>
      </c>
    </row>
    <row r="14197">
      <c r="L14197" s="116"/>
      <c r="M14197" s="116"/>
      <c r="N14197" s="116"/>
      <c r="O14197" s="116"/>
      <c r="T14197" s="103"/>
      <c r="Y14197" s="130" t="s">
        <v>97</v>
      </c>
      <c r="Z14197" s="130" t="s">
        <v>471</v>
      </c>
    </row>
    <row r="14198">
      <c r="L14198" s="116"/>
      <c r="M14198" s="116"/>
      <c r="N14198" s="116"/>
      <c r="O14198" s="116"/>
      <c r="T14198" s="103"/>
      <c r="Y14198" s="130" t="s">
        <v>123</v>
      </c>
      <c r="Z14198" s="130" t="s">
        <v>480</v>
      </c>
    </row>
    <row r="14199">
      <c r="L14199" s="116"/>
      <c r="M14199" s="116"/>
      <c r="N14199" s="116"/>
      <c r="O14199" s="116"/>
      <c r="T14199" s="103"/>
      <c r="Y14199" s="130" t="s">
        <v>115</v>
      </c>
      <c r="Z14199" s="130" t="s">
        <v>379</v>
      </c>
    </row>
    <row r="14200">
      <c r="L14200" s="116"/>
      <c r="M14200" s="116"/>
      <c r="N14200" s="116"/>
      <c r="O14200" s="116"/>
      <c r="T14200" s="103"/>
      <c r="Y14200" s="130" t="s">
        <v>91</v>
      </c>
      <c r="Z14200" s="130" t="s">
        <v>483</v>
      </c>
    </row>
    <row r="14201">
      <c r="L14201" s="116"/>
      <c r="M14201" s="116"/>
      <c r="N14201" s="116"/>
      <c r="O14201" s="116"/>
      <c r="T14201" s="103"/>
      <c r="Y14201" s="130" t="s">
        <v>249</v>
      </c>
      <c r="Z14201" s="130" t="s">
        <v>447</v>
      </c>
    </row>
    <row r="14202">
      <c r="L14202" s="116"/>
      <c r="M14202" s="116"/>
      <c r="N14202" s="116"/>
      <c r="O14202" s="116"/>
      <c r="T14202" s="103"/>
      <c r="Y14202" s="130" t="s">
        <v>155</v>
      </c>
      <c r="Z14202" s="130" t="s">
        <v>372</v>
      </c>
    </row>
    <row r="14203">
      <c r="L14203" s="116"/>
      <c r="M14203" s="116"/>
      <c r="N14203" s="116"/>
      <c r="O14203" s="116"/>
      <c r="T14203" s="103"/>
      <c r="Y14203" s="130" t="s">
        <v>105</v>
      </c>
      <c r="Z14203" s="130" t="s">
        <v>441</v>
      </c>
    </row>
    <row r="14204">
      <c r="L14204" s="116"/>
      <c r="M14204" s="116"/>
      <c r="N14204" s="116"/>
      <c r="O14204" s="116"/>
      <c r="T14204" s="103"/>
      <c r="Y14204" s="130" t="s">
        <v>119</v>
      </c>
      <c r="Z14204" s="130" t="s">
        <v>445</v>
      </c>
    </row>
    <row r="14205">
      <c r="L14205" s="116"/>
      <c r="M14205" s="116"/>
      <c r="N14205" s="116"/>
      <c r="O14205" s="116"/>
      <c r="T14205" s="103"/>
      <c r="Y14205" s="130" t="s">
        <v>99</v>
      </c>
      <c r="Z14205" s="130" t="s">
        <v>414</v>
      </c>
    </row>
    <row r="14206">
      <c r="L14206" s="116"/>
      <c r="M14206" s="116"/>
      <c r="N14206" s="116"/>
      <c r="O14206" s="116"/>
      <c r="T14206" s="103"/>
      <c r="Y14206" s="130" t="s">
        <v>255</v>
      </c>
      <c r="Z14206" s="130" t="s">
        <v>425</v>
      </c>
    </row>
    <row r="14207">
      <c r="L14207" s="116"/>
      <c r="M14207" s="116"/>
      <c r="N14207" s="116"/>
      <c r="O14207" s="116"/>
      <c r="T14207" s="103"/>
      <c r="Y14207" s="130" t="s">
        <v>103</v>
      </c>
      <c r="Z14207" s="130" t="s">
        <v>464</v>
      </c>
    </row>
    <row r="14208">
      <c r="L14208" s="116"/>
      <c r="M14208" s="116"/>
      <c r="N14208" s="116"/>
      <c r="O14208" s="116"/>
      <c r="T14208" s="103"/>
      <c r="Y14208" s="130" t="s">
        <v>75</v>
      </c>
      <c r="Z14208" s="130" t="s">
        <v>398</v>
      </c>
    </row>
    <row r="14209">
      <c r="L14209" s="116"/>
      <c r="M14209" s="116"/>
      <c r="N14209" s="116"/>
      <c r="O14209" s="116"/>
      <c r="T14209" s="103"/>
      <c r="Y14209" s="130" t="s">
        <v>131</v>
      </c>
      <c r="Z14209" s="130" t="s">
        <v>432</v>
      </c>
    </row>
    <row r="14210">
      <c r="L14210" s="116"/>
      <c r="M14210" s="116"/>
      <c r="N14210" s="116"/>
      <c r="O14210" s="116"/>
      <c r="T14210" s="103"/>
      <c r="Y14210" s="130" t="s">
        <v>193</v>
      </c>
      <c r="Z14210" s="130" t="s">
        <v>490</v>
      </c>
    </row>
    <row r="14211">
      <c r="L14211" s="116"/>
      <c r="M14211" s="116"/>
      <c r="N14211" s="116"/>
      <c r="O14211" s="116"/>
      <c r="T14211" s="103"/>
      <c r="Y14211" s="130" t="s">
        <v>149</v>
      </c>
      <c r="Z14211" s="130" t="s">
        <v>372</v>
      </c>
    </row>
    <row r="14212">
      <c r="L14212" s="116"/>
      <c r="M14212" s="116"/>
      <c r="N14212" s="116"/>
      <c r="O14212" s="116"/>
      <c r="T14212" s="103"/>
      <c r="Y14212" s="130" t="s">
        <v>129</v>
      </c>
      <c r="Z14212" s="130" t="s">
        <v>372</v>
      </c>
    </row>
    <row r="14213">
      <c r="L14213" s="116"/>
      <c r="M14213" s="116"/>
      <c r="N14213" s="116"/>
      <c r="O14213" s="116"/>
      <c r="T14213" s="103"/>
      <c r="Y14213" s="130" t="s">
        <v>89</v>
      </c>
      <c r="Z14213" s="130" t="s">
        <v>417</v>
      </c>
    </row>
    <row r="14214">
      <c r="L14214" s="116"/>
      <c r="M14214" s="116"/>
      <c r="N14214" s="116"/>
      <c r="O14214" s="116"/>
      <c r="T14214" s="103"/>
      <c r="Y14214" s="130" t="s">
        <v>205</v>
      </c>
      <c r="Z14214" s="130" t="s">
        <v>372</v>
      </c>
    </row>
    <row r="14215">
      <c r="L14215" s="116"/>
      <c r="M14215" s="116"/>
      <c r="N14215" s="116"/>
      <c r="O14215" s="116"/>
      <c r="T14215" s="103"/>
      <c r="Y14215" s="130" t="s">
        <v>60</v>
      </c>
      <c r="Z14215" s="130" t="s">
        <v>417</v>
      </c>
    </row>
    <row r="14216">
      <c r="L14216" s="116"/>
      <c r="M14216" s="116"/>
      <c r="N14216" s="116"/>
      <c r="O14216" s="116"/>
      <c r="T14216" s="103"/>
      <c r="Y14216" s="130" t="s">
        <v>135</v>
      </c>
      <c r="Z14216" s="130" t="s">
        <v>459</v>
      </c>
    </row>
    <row r="14217">
      <c r="L14217" s="116"/>
      <c r="M14217" s="116"/>
      <c r="N14217" s="116"/>
      <c r="O14217" s="116"/>
      <c r="T14217" s="103"/>
      <c r="Y14217" s="130" t="s">
        <v>171</v>
      </c>
      <c r="Z14217" s="130" t="s">
        <v>372</v>
      </c>
    </row>
    <row r="14218">
      <c r="L14218" s="116"/>
      <c r="M14218" s="116"/>
      <c r="N14218" s="116"/>
      <c r="O14218" s="116"/>
      <c r="T14218" s="103"/>
      <c r="Y14218" s="130" t="s">
        <v>207</v>
      </c>
      <c r="Z14218" s="130" t="s">
        <v>372</v>
      </c>
    </row>
    <row r="14219">
      <c r="L14219" s="116"/>
      <c r="M14219" s="116"/>
      <c r="N14219" s="116"/>
      <c r="O14219" s="116"/>
      <c r="T14219" s="103"/>
      <c r="Y14219" s="130" t="s">
        <v>95</v>
      </c>
      <c r="Z14219" s="130" t="s">
        <v>483</v>
      </c>
    </row>
    <row r="14220">
      <c r="L14220" s="116"/>
      <c r="M14220" s="116"/>
      <c r="N14220" s="116"/>
      <c r="O14220" s="116"/>
      <c r="T14220" s="103"/>
      <c r="Y14220" s="130" t="s">
        <v>117</v>
      </c>
      <c r="Z14220" s="130" t="s">
        <v>480</v>
      </c>
    </row>
    <row r="14221">
      <c r="L14221" s="116"/>
      <c r="M14221" s="116"/>
      <c r="N14221" s="116"/>
      <c r="O14221" s="116"/>
      <c r="T14221" s="103"/>
      <c r="Y14221" s="130" t="s">
        <v>173</v>
      </c>
      <c r="Z14221" s="130" t="s">
        <v>372</v>
      </c>
    </row>
    <row r="14222">
      <c r="L14222" s="116"/>
      <c r="M14222" s="116"/>
      <c r="N14222" s="116"/>
      <c r="O14222" s="116"/>
      <c r="T14222" s="103"/>
      <c r="Y14222" s="130" t="s">
        <v>211</v>
      </c>
      <c r="Z14222" s="130" t="s">
        <v>492</v>
      </c>
    </row>
    <row r="14223">
      <c r="L14223" s="116"/>
      <c r="M14223" s="116"/>
      <c r="N14223" s="116"/>
      <c r="O14223" s="116"/>
      <c r="T14223" s="103"/>
      <c r="Y14223" s="130" t="s">
        <v>109</v>
      </c>
      <c r="Z14223" s="130" t="s">
        <v>490</v>
      </c>
    </row>
    <row r="14224">
      <c r="L14224" s="116"/>
      <c r="M14224" s="116"/>
      <c r="N14224" s="116"/>
      <c r="O14224" s="116"/>
      <c r="T14224" s="103"/>
      <c r="Y14224" s="130" t="s">
        <v>77</v>
      </c>
      <c r="Z14224" s="130" t="s">
        <v>427</v>
      </c>
    </row>
    <row r="14225">
      <c r="L14225" s="116"/>
      <c r="M14225" s="116"/>
      <c r="N14225" s="116"/>
      <c r="O14225" s="116"/>
      <c r="T14225" s="103"/>
      <c r="Y14225" s="130" t="s">
        <v>629</v>
      </c>
      <c r="Z14225" s="130" t="s">
        <v>455</v>
      </c>
    </row>
    <row r="14226">
      <c r="L14226" s="116"/>
      <c r="M14226" s="116"/>
      <c r="N14226" s="116"/>
      <c r="O14226" s="116"/>
      <c r="T14226" s="103"/>
      <c r="Y14226" s="130" t="s">
        <v>163</v>
      </c>
      <c r="Z14226" s="130" t="s">
        <v>372</v>
      </c>
    </row>
    <row r="14227">
      <c r="L14227" s="116"/>
      <c r="M14227" s="116"/>
      <c r="N14227" s="116"/>
      <c r="O14227" s="116"/>
      <c r="T14227" s="103"/>
      <c r="Y14227" s="130" t="s">
        <v>111</v>
      </c>
      <c r="Z14227" s="130" t="s">
        <v>372</v>
      </c>
    </row>
    <row r="14228">
      <c r="L14228" s="116"/>
      <c r="M14228" s="116"/>
      <c r="N14228" s="116"/>
      <c r="O14228" s="116"/>
      <c r="T14228" s="103"/>
      <c r="Y14228" s="130" t="s">
        <v>127</v>
      </c>
      <c r="Z14228" s="130" t="s">
        <v>372</v>
      </c>
    </row>
    <row r="14229">
      <c r="L14229" s="116"/>
      <c r="M14229" s="116"/>
      <c r="N14229" s="116"/>
      <c r="O14229" s="116"/>
      <c r="T14229" s="103"/>
      <c r="Y14229" s="130" t="s">
        <v>191</v>
      </c>
      <c r="Z14229" s="130" t="s">
        <v>384</v>
      </c>
    </row>
    <row r="14230">
      <c r="L14230" s="116"/>
      <c r="M14230" s="116"/>
      <c r="N14230" s="116"/>
      <c r="O14230" s="116"/>
      <c r="T14230" s="103"/>
      <c r="Y14230" s="130" t="s">
        <v>215</v>
      </c>
      <c r="Z14230" s="130" t="s">
        <v>492</v>
      </c>
    </row>
    <row r="14231">
      <c r="L14231" s="116"/>
      <c r="M14231" s="116"/>
      <c r="N14231" s="116"/>
      <c r="O14231" s="116"/>
      <c r="T14231" s="103"/>
      <c r="Y14231" s="130" t="s">
        <v>217</v>
      </c>
      <c r="Z14231" s="130" t="s">
        <v>490</v>
      </c>
    </row>
    <row r="14232">
      <c r="L14232" s="116"/>
      <c r="M14232" s="116"/>
      <c r="N14232" s="116"/>
      <c r="O14232" s="116"/>
      <c r="T14232" s="103"/>
      <c r="Y14232" s="130" t="s">
        <v>87</v>
      </c>
      <c r="Z14232" s="130" t="s">
        <v>439</v>
      </c>
    </row>
    <row r="14233">
      <c r="L14233" s="116"/>
      <c r="M14233" s="116"/>
      <c r="N14233" s="116"/>
      <c r="O14233" s="116"/>
      <c r="T14233" s="103"/>
      <c r="Y14233" s="130" t="s">
        <v>157</v>
      </c>
      <c r="Z14233" s="130" t="s">
        <v>372</v>
      </c>
    </row>
    <row r="14234">
      <c r="L14234" s="116"/>
      <c r="M14234" s="116"/>
      <c r="N14234" s="116"/>
      <c r="O14234" s="116"/>
      <c r="T14234" s="103"/>
      <c r="Y14234" s="130" t="s">
        <v>73</v>
      </c>
      <c r="Z14234" s="130" t="s">
        <v>489</v>
      </c>
    </row>
    <row r="14235">
      <c r="L14235" s="116"/>
      <c r="M14235" s="116"/>
      <c r="N14235" s="116"/>
      <c r="O14235" s="116"/>
      <c r="T14235" s="103"/>
      <c r="Y14235" s="130" t="s">
        <v>125</v>
      </c>
      <c r="Z14235" s="130" t="s">
        <v>367</v>
      </c>
    </row>
    <row r="14236">
      <c r="L14236" s="116"/>
      <c r="M14236" s="116"/>
      <c r="N14236" s="116"/>
      <c r="O14236" s="116"/>
      <c r="T14236" s="103"/>
      <c r="Y14236" s="130" t="s">
        <v>71</v>
      </c>
      <c r="Z14236" s="130" t="s">
        <v>415</v>
      </c>
    </row>
    <row r="14237">
      <c r="L14237" s="116"/>
      <c r="M14237" s="116"/>
      <c r="N14237" s="116"/>
      <c r="O14237" s="116"/>
      <c r="T14237" s="103"/>
      <c r="Y14237" s="130" t="s">
        <v>175</v>
      </c>
      <c r="Z14237" s="130" t="s">
        <v>498</v>
      </c>
    </row>
    <row r="14238">
      <c r="L14238" s="116"/>
      <c r="M14238" s="116"/>
      <c r="N14238" s="116"/>
      <c r="O14238" s="116"/>
      <c r="T14238" s="103"/>
      <c r="Y14238" s="130" t="s">
        <v>83</v>
      </c>
      <c r="Z14238" s="130" t="s">
        <v>427</v>
      </c>
    </row>
    <row r="14239">
      <c r="L14239" s="116"/>
      <c r="M14239" s="116"/>
      <c r="N14239" s="116"/>
      <c r="O14239" s="116"/>
      <c r="T14239" s="103"/>
      <c r="Y14239" s="130" t="s">
        <v>227</v>
      </c>
      <c r="Z14239" s="130" t="s">
        <v>490</v>
      </c>
    </row>
    <row r="14240">
      <c r="L14240" s="116"/>
      <c r="M14240" s="116"/>
      <c r="N14240" s="116"/>
      <c r="O14240" s="116"/>
      <c r="T14240" s="103"/>
      <c r="Y14240" s="130" t="s">
        <v>239</v>
      </c>
      <c r="Z14240" s="130" t="s">
        <v>490</v>
      </c>
    </row>
    <row r="14241">
      <c r="L14241" s="116"/>
      <c r="M14241" s="116"/>
      <c r="N14241" s="116"/>
      <c r="O14241" s="116"/>
      <c r="T14241" s="103"/>
      <c r="Y14241" s="130" t="s">
        <v>121</v>
      </c>
      <c r="Z14241" s="130" t="s">
        <v>367</v>
      </c>
    </row>
    <row r="14242">
      <c r="L14242" s="116"/>
      <c r="M14242" s="116"/>
      <c r="N14242" s="116"/>
      <c r="O14242" s="116"/>
      <c r="T14242" s="103"/>
      <c r="Y14242" s="130" t="s">
        <v>65</v>
      </c>
      <c r="Z14242" s="130" t="s">
        <v>417</v>
      </c>
    </row>
    <row r="14243">
      <c r="L14243" s="116"/>
      <c r="M14243" s="116"/>
      <c r="N14243" s="116"/>
      <c r="O14243" s="116"/>
      <c r="T14243" s="103"/>
      <c r="Y14243" s="130" t="s">
        <v>79</v>
      </c>
      <c r="Z14243" s="130" t="s">
        <v>483</v>
      </c>
    </row>
    <row r="14244">
      <c r="L14244" s="116"/>
      <c r="M14244" s="116"/>
      <c r="N14244" s="116"/>
      <c r="O14244" s="116"/>
      <c r="T14244" s="103"/>
      <c r="Y14244" s="130" t="s">
        <v>69</v>
      </c>
      <c r="Z14244" s="130" t="s">
        <v>468</v>
      </c>
    </row>
    <row r="14245">
      <c r="L14245" s="116"/>
      <c r="M14245" s="116"/>
      <c r="N14245" s="116"/>
      <c r="O14245" s="116"/>
      <c r="T14245" s="103"/>
      <c r="Y14245" s="130" t="s">
        <v>243</v>
      </c>
      <c r="Z14245" s="130" t="s">
        <v>486</v>
      </c>
    </row>
    <row r="14246">
      <c r="L14246" s="116"/>
      <c r="M14246" s="116"/>
      <c r="N14246" s="116"/>
      <c r="O14246" s="116"/>
      <c r="T14246" s="103"/>
      <c r="Y14246" s="130" t="s">
        <v>101</v>
      </c>
      <c r="Z14246" s="130" t="s">
        <v>374</v>
      </c>
    </row>
    <row r="14247">
      <c r="L14247" s="116"/>
      <c r="M14247" s="116"/>
      <c r="N14247" s="116"/>
      <c r="O14247" s="116"/>
      <c r="T14247" s="103"/>
      <c r="Y14247" s="130" t="s">
        <v>133</v>
      </c>
      <c r="Z14247" s="130" t="s">
        <v>392</v>
      </c>
    </row>
    <row r="14248">
      <c r="L14248" s="116"/>
      <c r="M14248" s="116"/>
      <c r="N14248" s="116"/>
      <c r="O14248" s="116"/>
      <c r="T14248" s="103"/>
      <c r="Y14248" s="130" t="s">
        <v>137</v>
      </c>
      <c r="Z14248" s="130" t="s">
        <v>392</v>
      </c>
    </row>
    <row r="14249">
      <c r="L14249" s="116"/>
      <c r="M14249" s="116"/>
      <c r="N14249" s="116"/>
      <c r="O14249" s="116"/>
      <c r="T14249" s="103"/>
      <c r="Y14249" s="130" t="s">
        <v>139</v>
      </c>
      <c r="Z14249" s="130" t="s">
        <v>427</v>
      </c>
    </row>
    <row r="14250">
      <c r="L14250" s="116"/>
      <c r="M14250" s="116"/>
      <c r="N14250" s="116"/>
      <c r="O14250" s="116"/>
      <c r="T14250" s="103"/>
      <c r="Y14250" s="130" t="s">
        <v>81</v>
      </c>
      <c r="Z14250" s="130" t="s">
        <v>413</v>
      </c>
    </row>
    <row r="14251">
      <c r="L14251" s="116"/>
      <c r="M14251" s="116"/>
      <c r="N14251" s="116"/>
      <c r="O14251" s="116"/>
      <c r="T14251" s="103"/>
      <c r="Y14251" s="130" t="s">
        <v>97</v>
      </c>
      <c r="Z14251" s="130" t="s">
        <v>471</v>
      </c>
    </row>
    <row r="14252">
      <c r="L14252" s="116"/>
      <c r="M14252" s="116"/>
      <c r="N14252" s="116"/>
      <c r="O14252" s="116"/>
      <c r="T14252" s="103"/>
      <c r="Y14252" s="130" t="s">
        <v>123</v>
      </c>
      <c r="Z14252" s="130" t="s">
        <v>480</v>
      </c>
    </row>
    <row r="14253">
      <c r="L14253" s="116"/>
      <c r="M14253" s="116"/>
      <c r="N14253" s="116"/>
      <c r="O14253" s="116"/>
      <c r="T14253" s="103"/>
      <c r="Y14253" s="130" t="s">
        <v>115</v>
      </c>
      <c r="Z14253" s="130" t="s">
        <v>379</v>
      </c>
    </row>
    <row r="14254">
      <c r="L14254" s="116"/>
      <c r="M14254" s="116"/>
      <c r="N14254" s="116"/>
      <c r="O14254" s="116"/>
      <c r="T14254" s="103"/>
      <c r="Y14254" s="130" t="s">
        <v>91</v>
      </c>
      <c r="Z14254" s="130" t="s">
        <v>483</v>
      </c>
    </row>
    <row r="14255">
      <c r="L14255" s="116"/>
      <c r="M14255" s="116"/>
      <c r="N14255" s="116"/>
      <c r="O14255" s="116"/>
      <c r="T14255" s="103"/>
      <c r="Y14255" s="130" t="s">
        <v>249</v>
      </c>
      <c r="Z14255" s="130" t="s">
        <v>447</v>
      </c>
    </row>
    <row r="14256">
      <c r="L14256" s="116"/>
      <c r="M14256" s="116"/>
      <c r="N14256" s="116"/>
      <c r="O14256" s="116"/>
      <c r="T14256" s="103"/>
      <c r="Y14256" s="130" t="s">
        <v>155</v>
      </c>
      <c r="Z14256" s="130" t="s">
        <v>372</v>
      </c>
    </row>
    <row r="14257">
      <c r="L14257" s="116"/>
      <c r="M14257" s="116"/>
      <c r="N14257" s="116"/>
      <c r="O14257" s="116"/>
      <c r="T14257" s="103"/>
      <c r="Y14257" s="130" t="s">
        <v>105</v>
      </c>
      <c r="Z14257" s="130" t="s">
        <v>441</v>
      </c>
    </row>
    <row r="14258">
      <c r="L14258" s="116"/>
      <c r="M14258" s="116"/>
      <c r="N14258" s="116"/>
      <c r="O14258" s="116"/>
      <c r="T14258" s="103"/>
      <c r="Y14258" s="130" t="s">
        <v>119</v>
      </c>
      <c r="Z14258" s="130" t="s">
        <v>445</v>
      </c>
    </row>
    <row r="14259">
      <c r="L14259" s="116"/>
      <c r="M14259" s="116"/>
      <c r="N14259" s="116"/>
      <c r="O14259" s="116"/>
      <c r="T14259" s="103"/>
      <c r="Y14259" s="130" t="s">
        <v>99</v>
      </c>
      <c r="Z14259" s="130" t="s">
        <v>414</v>
      </c>
    </row>
    <row r="14260">
      <c r="L14260" s="116"/>
      <c r="M14260" s="116"/>
      <c r="N14260" s="116"/>
      <c r="O14260" s="116"/>
      <c r="T14260" s="103"/>
      <c r="Y14260" s="130" t="s">
        <v>255</v>
      </c>
      <c r="Z14260" s="130" t="s">
        <v>425</v>
      </c>
    </row>
    <row r="14261">
      <c r="L14261" s="116"/>
      <c r="M14261" s="116"/>
      <c r="N14261" s="116"/>
      <c r="O14261" s="116"/>
      <c r="T14261" s="103"/>
      <c r="Y14261" s="130" t="s">
        <v>103</v>
      </c>
      <c r="Z14261" s="130" t="s">
        <v>464</v>
      </c>
    </row>
    <row r="14262">
      <c r="L14262" s="116"/>
      <c r="M14262" s="116"/>
      <c r="N14262" s="116"/>
      <c r="O14262" s="116"/>
      <c r="T14262" s="103"/>
      <c r="Y14262" s="130" t="s">
        <v>75</v>
      </c>
      <c r="Z14262" s="130" t="s">
        <v>398</v>
      </c>
    </row>
    <row r="14263">
      <c r="L14263" s="116"/>
      <c r="M14263" s="116"/>
      <c r="N14263" s="116"/>
      <c r="O14263" s="116"/>
      <c r="T14263" s="103"/>
      <c r="Y14263" s="130" t="s">
        <v>131</v>
      </c>
      <c r="Z14263" s="130" t="s">
        <v>432</v>
      </c>
    </row>
    <row r="14264">
      <c r="L14264" s="116"/>
      <c r="M14264" s="116"/>
      <c r="N14264" s="116"/>
      <c r="O14264" s="116"/>
      <c r="T14264" s="103"/>
      <c r="Y14264" s="130" t="s">
        <v>193</v>
      </c>
      <c r="Z14264" s="130" t="s">
        <v>490</v>
      </c>
    </row>
    <row r="14265">
      <c r="L14265" s="116"/>
      <c r="M14265" s="116"/>
      <c r="N14265" s="116"/>
      <c r="O14265" s="116"/>
      <c r="T14265" s="103"/>
      <c r="Y14265" s="130" t="s">
        <v>149</v>
      </c>
      <c r="Z14265" s="130" t="s">
        <v>372</v>
      </c>
    </row>
    <row r="14266">
      <c r="L14266" s="116"/>
      <c r="M14266" s="116"/>
      <c r="N14266" s="116"/>
      <c r="O14266" s="116"/>
      <c r="T14266" s="103"/>
      <c r="Y14266" s="130" t="s">
        <v>129</v>
      </c>
      <c r="Z14266" s="130" t="s">
        <v>372</v>
      </c>
    </row>
    <row r="14267">
      <c r="L14267" s="116"/>
      <c r="M14267" s="116"/>
      <c r="N14267" s="116"/>
      <c r="O14267" s="116"/>
      <c r="T14267" s="103"/>
      <c r="Y14267" s="130" t="s">
        <v>89</v>
      </c>
      <c r="Z14267" s="130" t="s">
        <v>417</v>
      </c>
    </row>
    <row r="14268">
      <c r="L14268" s="116"/>
      <c r="M14268" s="116"/>
      <c r="N14268" s="116"/>
      <c r="O14268" s="116"/>
      <c r="T14268" s="103"/>
      <c r="Y14268" s="130" t="s">
        <v>205</v>
      </c>
      <c r="Z14268" s="130" t="s">
        <v>372</v>
      </c>
    </row>
    <row r="14269">
      <c r="L14269" s="116"/>
      <c r="M14269" s="116"/>
      <c r="N14269" s="116"/>
      <c r="O14269" s="116"/>
      <c r="T14269" s="103"/>
      <c r="Y14269" s="130" t="s">
        <v>60</v>
      </c>
      <c r="Z14269" s="130" t="s">
        <v>417</v>
      </c>
    </row>
    <row r="14270">
      <c r="L14270" s="116"/>
      <c r="M14270" s="116"/>
      <c r="N14270" s="116"/>
      <c r="O14270" s="116"/>
      <c r="T14270" s="103"/>
      <c r="Y14270" s="130" t="s">
        <v>135</v>
      </c>
      <c r="Z14270" s="130" t="s">
        <v>459</v>
      </c>
    </row>
    <row r="14271">
      <c r="L14271" s="116"/>
      <c r="M14271" s="116"/>
      <c r="N14271" s="116"/>
      <c r="O14271" s="116"/>
      <c r="T14271" s="103"/>
      <c r="Y14271" s="130" t="s">
        <v>171</v>
      </c>
      <c r="Z14271" s="130" t="s">
        <v>372</v>
      </c>
    </row>
    <row r="14272">
      <c r="L14272" s="116"/>
      <c r="M14272" s="116"/>
      <c r="N14272" s="116"/>
      <c r="O14272" s="116"/>
      <c r="T14272" s="103"/>
      <c r="Y14272" s="130" t="s">
        <v>207</v>
      </c>
      <c r="Z14272" s="130" t="s">
        <v>372</v>
      </c>
    </row>
    <row r="14273">
      <c r="L14273" s="116"/>
      <c r="M14273" s="116"/>
      <c r="N14273" s="116"/>
      <c r="O14273" s="116"/>
      <c r="T14273" s="103"/>
      <c r="Y14273" s="130" t="s">
        <v>95</v>
      </c>
      <c r="Z14273" s="130" t="s">
        <v>483</v>
      </c>
    </row>
    <row r="14274">
      <c r="L14274" s="116"/>
      <c r="M14274" s="116"/>
      <c r="N14274" s="116"/>
      <c r="O14274" s="116"/>
      <c r="T14274" s="103"/>
      <c r="Y14274" s="130" t="s">
        <v>117</v>
      </c>
      <c r="Z14274" s="130" t="s">
        <v>480</v>
      </c>
    </row>
    <row r="14275">
      <c r="L14275" s="116"/>
      <c r="M14275" s="116"/>
      <c r="N14275" s="116"/>
      <c r="O14275" s="116"/>
      <c r="T14275" s="103"/>
      <c r="Y14275" s="130" t="s">
        <v>173</v>
      </c>
      <c r="Z14275" s="130" t="s">
        <v>372</v>
      </c>
    </row>
    <row r="14276">
      <c r="L14276" s="116"/>
      <c r="M14276" s="116"/>
      <c r="N14276" s="116"/>
      <c r="O14276" s="116"/>
      <c r="T14276" s="103"/>
      <c r="Y14276" s="130" t="s">
        <v>211</v>
      </c>
      <c r="Z14276" s="130" t="s">
        <v>492</v>
      </c>
    </row>
    <row r="14277">
      <c r="L14277" s="116"/>
      <c r="M14277" s="116"/>
      <c r="N14277" s="116"/>
      <c r="O14277" s="116"/>
      <c r="T14277" s="103"/>
      <c r="Y14277" s="130" t="s">
        <v>109</v>
      </c>
      <c r="Z14277" s="130" t="s">
        <v>490</v>
      </c>
    </row>
    <row r="14278">
      <c r="L14278" s="116"/>
      <c r="M14278" s="116"/>
      <c r="N14278" s="116"/>
      <c r="O14278" s="116"/>
      <c r="T14278" s="103"/>
      <c r="Y14278" s="130" t="s">
        <v>77</v>
      </c>
      <c r="Z14278" s="130" t="s">
        <v>427</v>
      </c>
    </row>
    <row r="14279">
      <c r="L14279" s="116"/>
      <c r="M14279" s="116"/>
      <c r="N14279" s="116"/>
      <c r="O14279" s="116"/>
      <c r="T14279" s="103"/>
      <c r="Y14279" s="130" t="s">
        <v>629</v>
      </c>
      <c r="Z14279" s="130" t="s">
        <v>455</v>
      </c>
    </row>
    <row r="14280">
      <c r="L14280" s="116"/>
      <c r="M14280" s="116"/>
      <c r="N14280" s="116"/>
      <c r="O14280" s="116"/>
      <c r="T14280" s="103"/>
      <c r="Y14280" s="130" t="s">
        <v>163</v>
      </c>
      <c r="Z14280" s="130" t="s">
        <v>372</v>
      </c>
    </row>
    <row r="14281">
      <c r="L14281" s="116"/>
      <c r="M14281" s="116"/>
      <c r="N14281" s="116"/>
      <c r="O14281" s="116"/>
      <c r="T14281" s="103"/>
      <c r="Y14281" s="130" t="s">
        <v>111</v>
      </c>
      <c r="Z14281" s="130" t="s">
        <v>372</v>
      </c>
    </row>
    <row r="14282">
      <c r="L14282" s="116"/>
      <c r="M14282" s="116"/>
      <c r="N14282" s="116"/>
      <c r="O14282" s="116"/>
      <c r="T14282" s="103"/>
      <c r="Y14282" s="130" t="s">
        <v>127</v>
      </c>
      <c r="Z14282" s="130" t="s">
        <v>372</v>
      </c>
    </row>
    <row r="14283">
      <c r="L14283" s="116"/>
      <c r="M14283" s="116"/>
      <c r="N14283" s="116"/>
      <c r="O14283" s="116"/>
      <c r="T14283" s="103"/>
      <c r="Y14283" s="130" t="s">
        <v>191</v>
      </c>
      <c r="Z14283" s="130" t="s">
        <v>384</v>
      </c>
    </row>
    <row r="14284">
      <c r="L14284" s="116"/>
      <c r="M14284" s="116"/>
      <c r="N14284" s="116"/>
      <c r="O14284" s="116"/>
      <c r="T14284" s="103"/>
      <c r="Y14284" s="130" t="s">
        <v>215</v>
      </c>
      <c r="Z14284" s="130" t="s">
        <v>492</v>
      </c>
    </row>
    <row r="14285">
      <c r="L14285" s="116"/>
      <c r="M14285" s="116"/>
      <c r="N14285" s="116"/>
      <c r="O14285" s="116"/>
      <c r="T14285" s="103"/>
      <c r="Y14285" s="130" t="s">
        <v>217</v>
      </c>
      <c r="Z14285" s="130" t="s">
        <v>490</v>
      </c>
    </row>
    <row r="14286">
      <c r="L14286" s="116"/>
      <c r="M14286" s="116"/>
      <c r="N14286" s="116"/>
      <c r="O14286" s="116"/>
      <c r="T14286" s="103"/>
      <c r="Y14286" s="130" t="s">
        <v>87</v>
      </c>
      <c r="Z14286" s="130" t="s">
        <v>439</v>
      </c>
    </row>
    <row r="14287">
      <c r="L14287" s="116"/>
      <c r="M14287" s="116"/>
      <c r="N14287" s="116"/>
      <c r="O14287" s="116"/>
      <c r="T14287" s="103"/>
      <c r="Y14287" s="130" t="s">
        <v>157</v>
      </c>
      <c r="Z14287" s="130" t="s">
        <v>372</v>
      </c>
    </row>
    <row r="14288">
      <c r="L14288" s="116"/>
      <c r="M14288" s="116"/>
      <c r="N14288" s="116"/>
      <c r="O14288" s="116"/>
      <c r="T14288" s="103"/>
      <c r="Y14288" s="130" t="s">
        <v>73</v>
      </c>
      <c r="Z14288" s="130" t="s">
        <v>489</v>
      </c>
    </row>
    <row r="14289">
      <c r="L14289" s="116"/>
      <c r="M14289" s="116"/>
      <c r="N14289" s="116"/>
      <c r="O14289" s="116"/>
      <c r="T14289" s="103"/>
      <c r="Y14289" s="130" t="s">
        <v>125</v>
      </c>
      <c r="Z14289" s="130" t="s">
        <v>367</v>
      </c>
    </row>
    <row r="14290">
      <c r="L14290" s="116"/>
      <c r="M14290" s="116"/>
      <c r="N14290" s="116"/>
      <c r="O14290" s="116"/>
      <c r="T14290" s="103"/>
      <c r="Y14290" s="130" t="s">
        <v>71</v>
      </c>
      <c r="Z14290" s="130" t="s">
        <v>415</v>
      </c>
    </row>
    <row r="14291">
      <c r="L14291" s="116"/>
      <c r="M14291" s="116"/>
      <c r="N14291" s="116"/>
      <c r="O14291" s="116"/>
      <c r="T14291" s="103"/>
      <c r="Y14291" s="130" t="s">
        <v>175</v>
      </c>
      <c r="Z14291" s="130" t="s">
        <v>498</v>
      </c>
    </row>
    <row r="14292">
      <c r="L14292" s="116"/>
      <c r="M14292" s="116"/>
      <c r="N14292" s="116"/>
      <c r="O14292" s="116"/>
      <c r="T14292" s="103"/>
      <c r="Y14292" s="130" t="s">
        <v>83</v>
      </c>
      <c r="Z14292" s="130" t="s">
        <v>427</v>
      </c>
    </row>
    <row r="14293">
      <c r="L14293" s="116"/>
      <c r="M14293" s="116"/>
      <c r="N14293" s="116"/>
      <c r="O14293" s="116"/>
      <c r="T14293" s="103"/>
      <c r="Y14293" s="130" t="s">
        <v>227</v>
      </c>
      <c r="Z14293" s="130" t="s">
        <v>490</v>
      </c>
    </row>
    <row r="14294">
      <c r="L14294" s="116"/>
      <c r="M14294" s="116"/>
      <c r="N14294" s="116"/>
      <c r="O14294" s="116"/>
      <c r="T14294" s="103"/>
      <c r="Y14294" s="130" t="s">
        <v>233</v>
      </c>
      <c r="Z14294" s="130" t="s">
        <v>490</v>
      </c>
    </row>
    <row r="14295">
      <c r="L14295" s="116"/>
      <c r="M14295" s="116"/>
      <c r="N14295" s="116"/>
      <c r="O14295" s="116"/>
      <c r="T14295" s="103"/>
      <c r="Y14295" s="130" t="s">
        <v>634</v>
      </c>
      <c r="Z14295" s="130" t="s">
        <v>490</v>
      </c>
    </row>
    <row r="14296">
      <c r="L14296" s="116"/>
      <c r="M14296" s="116"/>
      <c r="N14296" s="116"/>
      <c r="O14296" s="116"/>
      <c r="T14296" s="103"/>
      <c r="Y14296" s="130" t="s">
        <v>239</v>
      </c>
      <c r="Z14296" s="130" t="s">
        <v>490</v>
      </c>
    </row>
    <row r="14297">
      <c r="L14297" s="116"/>
      <c r="M14297" s="116"/>
      <c r="N14297" s="116"/>
      <c r="O14297" s="116"/>
      <c r="T14297" s="103"/>
      <c r="Y14297" s="130" t="s">
        <v>121</v>
      </c>
      <c r="Z14297" s="130" t="s">
        <v>367</v>
      </c>
    </row>
    <row r="14298">
      <c r="L14298" s="116"/>
      <c r="M14298" s="116"/>
      <c r="N14298" s="116"/>
      <c r="O14298" s="116"/>
      <c r="T14298" s="103"/>
      <c r="Y14298" s="130" t="s">
        <v>65</v>
      </c>
      <c r="Z14298" s="130" t="s">
        <v>417</v>
      </c>
    </row>
    <row r="14299">
      <c r="L14299" s="116"/>
      <c r="M14299" s="116"/>
      <c r="N14299" s="116"/>
      <c r="O14299" s="116"/>
      <c r="T14299" s="103"/>
      <c r="Y14299" s="130" t="s">
        <v>79</v>
      </c>
      <c r="Z14299" s="130" t="s">
        <v>483</v>
      </c>
    </row>
    <row r="14300">
      <c r="L14300" s="116"/>
      <c r="M14300" s="116"/>
      <c r="N14300" s="116"/>
      <c r="O14300" s="116"/>
      <c r="T14300" s="103"/>
      <c r="Y14300" s="130" t="s">
        <v>69</v>
      </c>
      <c r="Z14300" s="130" t="s">
        <v>468</v>
      </c>
    </row>
    <row r="14301">
      <c r="L14301" s="116"/>
      <c r="M14301" s="116"/>
      <c r="N14301" s="116"/>
      <c r="O14301" s="116"/>
      <c r="T14301" s="103"/>
      <c r="Y14301" s="130" t="s">
        <v>243</v>
      </c>
      <c r="Z14301" s="130" t="s">
        <v>486</v>
      </c>
    </row>
    <row r="14302">
      <c r="L14302" s="116"/>
      <c r="M14302" s="116"/>
      <c r="N14302" s="116"/>
      <c r="O14302" s="116"/>
      <c r="T14302" s="103"/>
      <c r="Y14302" s="130" t="s">
        <v>101</v>
      </c>
      <c r="Z14302" s="130" t="s">
        <v>374</v>
      </c>
    </row>
    <row r="14303">
      <c r="L14303" s="116"/>
      <c r="M14303" s="116"/>
      <c r="N14303" s="116"/>
      <c r="O14303" s="116"/>
      <c r="T14303" s="103"/>
      <c r="Y14303" s="130" t="s">
        <v>133</v>
      </c>
      <c r="Z14303" s="130" t="s">
        <v>392</v>
      </c>
    </row>
    <row r="14304">
      <c r="L14304" s="116"/>
      <c r="M14304" s="116"/>
      <c r="N14304" s="116"/>
      <c r="O14304" s="116"/>
      <c r="T14304" s="103"/>
      <c r="Y14304" s="130" t="s">
        <v>137</v>
      </c>
      <c r="Z14304" s="130" t="s">
        <v>392</v>
      </c>
    </row>
    <row r="14305">
      <c r="L14305" s="116"/>
      <c r="M14305" s="116"/>
      <c r="N14305" s="116"/>
      <c r="O14305" s="116"/>
      <c r="T14305" s="103"/>
      <c r="Y14305" s="130" t="s">
        <v>139</v>
      </c>
      <c r="Z14305" s="130" t="s">
        <v>427</v>
      </c>
    </row>
    <row r="14306">
      <c r="L14306" s="116"/>
      <c r="M14306" s="116"/>
      <c r="N14306" s="116"/>
      <c r="O14306" s="116"/>
      <c r="T14306" s="103"/>
      <c r="Y14306" s="130" t="s">
        <v>81</v>
      </c>
      <c r="Z14306" s="130" t="s">
        <v>413</v>
      </c>
    </row>
    <row r="14307">
      <c r="L14307" s="116"/>
      <c r="M14307" s="116"/>
      <c r="N14307" s="116"/>
      <c r="O14307" s="116"/>
      <c r="T14307" s="103"/>
      <c r="Y14307" s="130" t="s">
        <v>97</v>
      </c>
      <c r="Z14307" s="130" t="s">
        <v>471</v>
      </c>
    </row>
    <row r="14308">
      <c r="L14308" s="116"/>
      <c r="M14308" s="116"/>
      <c r="N14308" s="116"/>
      <c r="O14308" s="116"/>
      <c r="T14308" s="103"/>
      <c r="Y14308" s="130" t="s">
        <v>123</v>
      </c>
      <c r="Z14308" s="130" t="s">
        <v>480</v>
      </c>
    </row>
    <row r="14309">
      <c r="L14309" s="116"/>
      <c r="M14309" s="116"/>
      <c r="N14309" s="116"/>
      <c r="O14309" s="116"/>
      <c r="T14309" s="103"/>
      <c r="Y14309" s="130" t="s">
        <v>115</v>
      </c>
      <c r="Z14309" s="130" t="s">
        <v>379</v>
      </c>
    </row>
    <row r="14310">
      <c r="L14310" s="116"/>
      <c r="M14310" s="116"/>
      <c r="N14310" s="116"/>
      <c r="O14310" s="116"/>
      <c r="T14310" s="103"/>
      <c r="Y14310" s="130" t="s">
        <v>91</v>
      </c>
      <c r="Z14310" s="130" t="s">
        <v>483</v>
      </c>
    </row>
    <row r="14311">
      <c r="L14311" s="116"/>
      <c r="M14311" s="116"/>
      <c r="N14311" s="116"/>
      <c r="O14311" s="116"/>
      <c r="T14311" s="103"/>
      <c r="Y14311" s="130" t="s">
        <v>249</v>
      </c>
      <c r="Z14311" s="130" t="s">
        <v>447</v>
      </c>
    </row>
    <row r="14312">
      <c r="L14312" s="116"/>
      <c r="M14312" s="116"/>
      <c r="N14312" s="116"/>
      <c r="O14312" s="116"/>
      <c r="T14312" s="103"/>
      <c r="Y14312" s="130" t="s">
        <v>155</v>
      </c>
      <c r="Z14312" s="130" t="s">
        <v>372</v>
      </c>
    </row>
    <row r="14313">
      <c r="L14313" s="116"/>
      <c r="M14313" s="116"/>
      <c r="N14313" s="116"/>
      <c r="O14313" s="116"/>
      <c r="T14313" s="103"/>
      <c r="Y14313" s="130" t="s">
        <v>105</v>
      </c>
      <c r="Z14313" s="130" t="s">
        <v>441</v>
      </c>
    </row>
    <row r="14314">
      <c r="L14314" s="116"/>
      <c r="M14314" s="116"/>
      <c r="N14314" s="116"/>
      <c r="O14314" s="116"/>
      <c r="T14314" s="103"/>
      <c r="Y14314" s="130" t="s">
        <v>119</v>
      </c>
      <c r="Z14314" s="130" t="s">
        <v>445</v>
      </c>
    </row>
    <row r="14315">
      <c r="L14315" s="116"/>
      <c r="M14315" s="116"/>
      <c r="N14315" s="116"/>
      <c r="O14315" s="116"/>
      <c r="T14315" s="103"/>
      <c r="Y14315" s="130" t="s">
        <v>99</v>
      </c>
      <c r="Z14315" s="130" t="s">
        <v>414</v>
      </c>
    </row>
    <row r="14316">
      <c r="L14316" s="116"/>
      <c r="M14316" s="116"/>
      <c r="N14316" s="116"/>
      <c r="O14316" s="116"/>
      <c r="T14316" s="103"/>
      <c r="Y14316" s="130" t="s">
        <v>255</v>
      </c>
      <c r="Z14316" s="130" t="s">
        <v>425</v>
      </c>
    </row>
    <row r="14317">
      <c r="L14317" s="116"/>
      <c r="M14317" s="116"/>
      <c r="N14317" s="116"/>
      <c r="O14317" s="116"/>
      <c r="T14317" s="103"/>
      <c r="Y14317" s="130" t="s">
        <v>103</v>
      </c>
      <c r="Z14317" s="130" t="s">
        <v>464</v>
      </c>
    </row>
    <row r="14318">
      <c r="L14318" s="116"/>
      <c r="M14318" s="116"/>
      <c r="N14318" s="116"/>
      <c r="O14318" s="116"/>
      <c r="T14318" s="103"/>
      <c r="Y14318" s="130" t="s">
        <v>75</v>
      </c>
      <c r="Z14318" s="130" t="s">
        <v>398</v>
      </c>
    </row>
    <row r="14319">
      <c r="L14319" s="116"/>
      <c r="M14319" s="116"/>
      <c r="N14319" s="116"/>
      <c r="O14319" s="116"/>
      <c r="T14319" s="103"/>
      <c r="Y14319" s="130" t="s">
        <v>131</v>
      </c>
      <c r="Z14319" s="130" t="s">
        <v>432</v>
      </c>
    </row>
    <row r="14320">
      <c r="L14320" s="116"/>
      <c r="M14320" s="116"/>
      <c r="N14320" s="116"/>
      <c r="O14320" s="116"/>
      <c r="T14320" s="103"/>
      <c r="Y14320" s="130" t="s">
        <v>193</v>
      </c>
      <c r="Z14320" s="130" t="s">
        <v>490</v>
      </c>
    </row>
    <row r="14321">
      <c r="L14321" s="116"/>
      <c r="M14321" s="116"/>
      <c r="N14321" s="116"/>
      <c r="O14321" s="116"/>
      <c r="T14321" s="103"/>
      <c r="Y14321" s="130" t="s">
        <v>195</v>
      </c>
      <c r="Z14321" s="130" t="s">
        <v>490</v>
      </c>
    </row>
    <row r="14322">
      <c r="L14322" s="116"/>
      <c r="M14322" s="116"/>
      <c r="N14322" s="116"/>
      <c r="O14322" s="116"/>
      <c r="T14322" s="103"/>
      <c r="Y14322" s="130" t="s">
        <v>149</v>
      </c>
      <c r="Z14322" s="130" t="s">
        <v>372</v>
      </c>
    </row>
    <row r="14323">
      <c r="L14323" s="116"/>
      <c r="M14323" s="116"/>
      <c r="N14323" s="116"/>
      <c r="O14323" s="116"/>
      <c r="T14323" s="103"/>
      <c r="Y14323" s="130" t="s">
        <v>129</v>
      </c>
      <c r="Z14323" s="130" t="s">
        <v>372</v>
      </c>
    </row>
    <row r="14324">
      <c r="L14324" s="116"/>
      <c r="M14324" s="116"/>
      <c r="N14324" s="116"/>
      <c r="O14324" s="116"/>
      <c r="T14324" s="103"/>
      <c r="Y14324" s="130" t="s">
        <v>89</v>
      </c>
      <c r="Z14324" s="130" t="s">
        <v>417</v>
      </c>
    </row>
    <row r="14325">
      <c r="L14325" s="116"/>
      <c r="M14325" s="116"/>
      <c r="N14325" s="116"/>
      <c r="O14325" s="116"/>
      <c r="T14325" s="103"/>
      <c r="Y14325" s="130" t="s">
        <v>205</v>
      </c>
      <c r="Z14325" s="130" t="s">
        <v>372</v>
      </c>
    </row>
    <row r="14326">
      <c r="L14326" s="116"/>
      <c r="M14326" s="116"/>
      <c r="N14326" s="116"/>
      <c r="O14326" s="116"/>
      <c r="T14326" s="103"/>
      <c r="Y14326" s="130" t="s">
        <v>60</v>
      </c>
      <c r="Z14326" s="130" t="s">
        <v>417</v>
      </c>
    </row>
    <row r="14327">
      <c r="L14327" s="116"/>
      <c r="M14327" s="116"/>
      <c r="N14327" s="116"/>
      <c r="O14327" s="116"/>
      <c r="T14327" s="103"/>
      <c r="Y14327" s="130" t="s">
        <v>135</v>
      </c>
      <c r="Z14327" s="130" t="s">
        <v>459</v>
      </c>
    </row>
    <row r="14328">
      <c r="L14328" s="116"/>
      <c r="M14328" s="116"/>
      <c r="N14328" s="116"/>
      <c r="O14328" s="116"/>
      <c r="T14328" s="103"/>
      <c r="Y14328" s="130" t="s">
        <v>171</v>
      </c>
      <c r="Z14328" s="130" t="s">
        <v>372</v>
      </c>
    </row>
    <row r="14329">
      <c r="L14329" s="116"/>
      <c r="M14329" s="116"/>
      <c r="N14329" s="116"/>
      <c r="O14329" s="116"/>
      <c r="T14329" s="103"/>
      <c r="Y14329" s="130" t="s">
        <v>207</v>
      </c>
      <c r="Z14329" s="130" t="s">
        <v>372</v>
      </c>
    </row>
    <row r="14330">
      <c r="L14330" s="116"/>
      <c r="M14330" s="116"/>
      <c r="N14330" s="116"/>
      <c r="O14330" s="116"/>
      <c r="T14330" s="103"/>
      <c r="Y14330" s="130" t="s">
        <v>95</v>
      </c>
      <c r="Z14330" s="130" t="s">
        <v>483</v>
      </c>
    </row>
    <row r="14331">
      <c r="L14331" s="116"/>
      <c r="M14331" s="116"/>
      <c r="N14331" s="116"/>
      <c r="O14331" s="116"/>
      <c r="T14331" s="103"/>
      <c r="Y14331" s="130" t="s">
        <v>117</v>
      </c>
      <c r="Z14331" s="130" t="s">
        <v>480</v>
      </c>
    </row>
    <row r="14332">
      <c r="L14332" s="116"/>
      <c r="M14332" s="116"/>
      <c r="N14332" s="116"/>
      <c r="O14332" s="116"/>
      <c r="T14332" s="103"/>
      <c r="Y14332" s="130" t="s">
        <v>173</v>
      </c>
      <c r="Z14332" s="130" t="s">
        <v>372</v>
      </c>
    </row>
    <row r="14333">
      <c r="L14333" s="116"/>
      <c r="M14333" s="116"/>
      <c r="N14333" s="116"/>
      <c r="O14333" s="116"/>
      <c r="T14333" s="103"/>
      <c r="Y14333" s="130" t="s">
        <v>211</v>
      </c>
      <c r="Z14333" s="130" t="s">
        <v>492</v>
      </c>
    </row>
    <row r="14334">
      <c r="L14334" s="116"/>
      <c r="M14334" s="116"/>
      <c r="N14334" s="116"/>
      <c r="O14334" s="116"/>
      <c r="T14334" s="103"/>
      <c r="Y14334" s="130" t="s">
        <v>109</v>
      </c>
      <c r="Z14334" s="130" t="s">
        <v>490</v>
      </c>
    </row>
    <row r="14335">
      <c r="L14335" s="116"/>
      <c r="M14335" s="116"/>
      <c r="N14335" s="116"/>
      <c r="O14335" s="116"/>
      <c r="T14335" s="103"/>
      <c r="Y14335" s="130" t="s">
        <v>77</v>
      </c>
      <c r="Z14335" s="130" t="s">
        <v>427</v>
      </c>
    </row>
    <row r="14336">
      <c r="L14336" s="116"/>
      <c r="M14336" s="116"/>
      <c r="N14336" s="116"/>
      <c r="O14336" s="116"/>
      <c r="T14336" s="103"/>
      <c r="Y14336" s="130" t="s">
        <v>629</v>
      </c>
      <c r="Z14336" s="130" t="s">
        <v>455</v>
      </c>
    </row>
    <row r="14337">
      <c r="L14337" s="116"/>
      <c r="M14337" s="116"/>
      <c r="N14337" s="116"/>
      <c r="O14337" s="116"/>
      <c r="T14337" s="103"/>
      <c r="Y14337" s="130" t="s">
        <v>163</v>
      </c>
      <c r="Z14337" s="130" t="s">
        <v>372</v>
      </c>
    </row>
    <row r="14338">
      <c r="L14338" s="116"/>
      <c r="M14338" s="116"/>
      <c r="N14338" s="116"/>
      <c r="O14338" s="116"/>
      <c r="T14338" s="103"/>
      <c r="Y14338" s="130" t="s">
        <v>111</v>
      </c>
      <c r="Z14338" s="130" t="s">
        <v>372</v>
      </c>
    </row>
    <row r="14339">
      <c r="L14339" s="116"/>
      <c r="M14339" s="116"/>
      <c r="N14339" s="116"/>
      <c r="O14339" s="116"/>
      <c r="T14339" s="103"/>
      <c r="Y14339" s="130" t="s">
        <v>127</v>
      </c>
      <c r="Z14339" s="130" t="s">
        <v>372</v>
      </c>
    </row>
    <row r="14340">
      <c r="L14340" s="116"/>
      <c r="M14340" s="116"/>
      <c r="N14340" s="116"/>
      <c r="O14340" s="116"/>
      <c r="T14340" s="103"/>
      <c r="Y14340" s="130" t="s">
        <v>191</v>
      </c>
      <c r="Z14340" s="130" t="s">
        <v>384</v>
      </c>
    </row>
    <row r="14341">
      <c r="L14341" s="116"/>
      <c r="M14341" s="116"/>
      <c r="N14341" s="116"/>
      <c r="O14341" s="116"/>
      <c r="T14341" s="103"/>
      <c r="Y14341" s="130" t="s">
        <v>215</v>
      </c>
      <c r="Z14341" s="130" t="s">
        <v>492</v>
      </c>
    </row>
    <row r="14342">
      <c r="L14342" s="116"/>
      <c r="M14342" s="116"/>
      <c r="N14342" s="116"/>
      <c r="O14342" s="116"/>
      <c r="T14342" s="103"/>
      <c r="Y14342" s="130" t="s">
        <v>161</v>
      </c>
      <c r="Z14342" s="130" t="s">
        <v>389</v>
      </c>
    </row>
    <row r="14343">
      <c r="L14343" s="116"/>
      <c r="M14343" s="116"/>
      <c r="N14343" s="116"/>
      <c r="O14343" s="116"/>
      <c r="T14343" s="103"/>
      <c r="Y14343" s="130" t="s">
        <v>217</v>
      </c>
      <c r="Z14343" s="130" t="s">
        <v>490</v>
      </c>
    </row>
    <row r="14344">
      <c r="L14344" s="116"/>
      <c r="M14344" s="116"/>
      <c r="N14344" s="116"/>
      <c r="O14344" s="116"/>
      <c r="T14344" s="103"/>
      <c r="Y14344" s="130" t="s">
        <v>87</v>
      </c>
      <c r="Z14344" s="130" t="s">
        <v>439</v>
      </c>
    </row>
    <row r="14345">
      <c r="L14345" s="116"/>
      <c r="M14345" s="116"/>
      <c r="N14345" s="116"/>
      <c r="O14345" s="116"/>
      <c r="T14345" s="103"/>
      <c r="Y14345" s="130" t="s">
        <v>157</v>
      </c>
      <c r="Z14345" s="130" t="s">
        <v>372</v>
      </c>
    </row>
    <row r="14346">
      <c r="L14346" s="116"/>
      <c r="M14346" s="116"/>
      <c r="N14346" s="116"/>
      <c r="O14346" s="116"/>
      <c r="T14346" s="103"/>
      <c r="Y14346" s="130" t="s">
        <v>73</v>
      </c>
      <c r="Z14346" s="130" t="s">
        <v>489</v>
      </c>
    </row>
    <row r="14347">
      <c r="L14347" s="116"/>
      <c r="M14347" s="116"/>
      <c r="N14347" s="116"/>
      <c r="O14347" s="116"/>
      <c r="T14347" s="103"/>
      <c r="Y14347" s="130" t="s">
        <v>125</v>
      </c>
      <c r="Z14347" s="130" t="s">
        <v>367</v>
      </c>
    </row>
    <row r="14348">
      <c r="L14348" s="116"/>
      <c r="M14348" s="116"/>
      <c r="N14348" s="116"/>
      <c r="O14348" s="116"/>
      <c r="T14348" s="103"/>
      <c r="Y14348" s="130" t="s">
        <v>71</v>
      </c>
      <c r="Z14348" s="130" t="s">
        <v>415</v>
      </c>
    </row>
    <row r="14349">
      <c r="L14349" s="116"/>
      <c r="M14349" s="116"/>
      <c r="N14349" s="116"/>
      <c r="O14349" s="116"/>
      <c r="T14349" s="103"/>
      <c r="Y14349" s="130" t="s">
        <v>175</v>
      </c>
      <c r="Z14349" s="130" t="s">
        <v>498</v>
      </c>
    </row>
    <row r="14350">
      <c r="L14350" s="116"/>
      <c r="M14350" s="116"/>
      <c r="N14350" s="116"/>
      <c r="O14350" s="116"/>
      <c r="T14350" s="103"/>
      <c r="Y14350" s="130" t="s">
        <v>83</v>
      </c>
      <c r="Z14350" s="130" t="s">
        <v>427</v>
      </c>
    </row>
    <row r="14351">
      <c r="L14351" s="116"/>
      <c r="M14351" s="116"/>
      <c r="N14351" s="116"/>
      <c r="O14351" s="116"/>
      <c r="T14351" s="103"/>
      <c r="Y14351" s="130" t="s">
        <v>227</v>
      </c>
      <c r="Z14351" s="130" t="s">
        <v>490</v>
      </c>
    </row>
    <row r="14352">
      <c r="L14352" s="116"/>
      <c r="M14352" s="116"/>
      <c r="N14352" s="116"/>
      <c r="O14352" s="116"/>
      <c r="T14352" s="103"/>
      <c r="Y14352" s="130" t="s">
        <v>233</v>
      </c>
      <c r="Z14352" s="130" t="s">
        <v>490</v>
      </c>
    </row>
    <row r="14353">
      <c r="L14353" s="116"/>
      <c r="M14353" s="116"/>
      <c r="N14353" s="116"/>
      <c r="O14353" s="116"/>
      <c r="T14353" s="103"/>
      <c r="Y14353" s="130" t="s">
        <v>239</v>
      </c>
      <c r="Z14353" s="130" t="s">
        <v>490</v>
      </c>
    </row>
    <row r="14354">
      <c r="L14354" s="116"/>
      <c r="M14354" s="116"/>
      <c r="N14354" s="116"/>
      <c r="O14354" s="116"/>
      <c r="T14354" s="103"/>
      <c r="Y14354" s="130" t="s">
        <v>121</v>
      </c>
      <c r="Z14354" s="130" t="s">
        <v>367</v>
      </c>
    </row>
    <row r="14355">
      <c r="L14355" s="116"/>
      <c r="M14355" s="116"/>
      <c r="N14355" s="116"/>
      <c r="O14355" s="116"/>
      <c r="T14355" s="103"/>
      <c r="Y14355" s="130" t="s">
        <v>65</v>
      </c>
      <c r="Z14355" s="130" t="s">
        <v>417</v>
      </c>
    </row>
    <row r="14356">
      <c r="L14356" s="116"/>
      <c r="M14356" s="116"/>
      <c r="N14356" s="116"/>
      <c r="O14356" s="116"/>
      <c r="T14356" s="103"/>
      <c r="Y14356" s="130" t="s">
        <v>79</v>
      </c>
      <c r="Z14356" s="130" t="s">
        <v>483</v>
      </c>
    </row>
    <row r="14357">
      <c r="L14357" s="116"/>
      <c r="M14357" s="116"/>
      <c r="N14357" s="116"/>
      <c r="O14357" s="116"/>
      <c r="T14357" s="103"/>
      <c r="Y14357" s="130" t="s">
        <v>69</v>
      </c>
      <c r="Z14357" s="130" t="s">
        <v>468</v>
      </c>
    </row>
    <row r="14358">
      <c r="L14358" s="116"/>
      <c r="M14358" s="116"/>
      <c r="N14358" s="116"/>
      <c r="O14358" s="116"/>
      <c r="T14358" s="103"/>
      <c r="Y14358" s="130" t="s">
        <v>243</v>
      </c>
      <c r="Z14358" s="130" t="s">
        <v>486</v>
      </c>
    </row>
    <row r="14359">
      <c r="L14359" s="116"/>
      <c r="M14359" s="116"/>
      <c r="N14359" s="116"/>
      <c r="O14359" s="116"/>
      <c r="T14359" s="103"/>
      <c r="Y14359" s="130" t="s">
        <v>101</v>
      </c>
      <c r="Z14359" s="130" t="s">
        <v>374</v>
      </c>
    </row>
    <row r="14360">
      <c r="L14360" s="116"/>
      <c r="M14360" s="116"/>
      <c r="N14360" s="116"/>
      <c r="O14360" s="116"/>
      <c r="T14360" s="103"/>
      <c r="Y14360" s="130" t="s">
        <v>133</v>
      </c>
      <c r="Z14360" s="130" t="s">
        <v>392</v>
      </c>
    </row>
    <row r="14361">
      <c r="L14361" s="116"/>
      <c r="M14361" s="116"/>
      <c r="N14361" s="116"/>
      <c r="O14361" s="116"/>
      <c r="T14361" s="103"/>
      <c r="Y14361" s="130" t="s">
        <v>137</v>
      </c>
      <c r="Z14361" s="130" t="s">
        <v>392</v>
      </c>
    </row>
    <row r="14362">
      <c r="L14362" s="116"/>
      <c r="M14362" s="116"/>
      <c r="N14362" s="116"/>
      <c r="O14362" s="116"/>
      <c r="T14362" s="103"/>
      <c r="Y14362" s="130" t="s">
        <v>139</v>
      </c>
      <c r="Z14362" s="130" t="s">
        <v>427</v>
      </c>
    </row>
    <row r="14363">
      <c r="L14363" s="116"/>
      <c r="M14363" s="116"/>
      <c r="N14363" s="116"/>
      <c r="O14363" s="116"/>
      <c r="T14363" s="103"/>
      <c r="Y14363" s="130" t="s">
        <v>81</v>
      </c>
      <c r="Z14363" s="130" t="s">
        <v>413</v>
      </c>
    </row>
    <row r="14364">
      <c r="L14364" s="116"/>
      <c r="M14364" s="116"/>
      <c r="N14364" s="116"/>
      <c r="O14364" s="116"/>
      <c r="T14364" s="103"/>
      <c r="Y14364" s="130" t="s">
        <v>97</v>
      </c>
      <c r="Z14364" s="130" t="s">
        <v>471</v>
      </c>
    </row>
    <row r="14365">
      <c r="L14365" s="116"/>
      <c r="M14365" s="116"/>
      <c r="N14365" s="116"/>
      <c r="O14365" s="116"/>
      <c r="T14365" s="103"/>
      <c r="Y14365" s="130" t="s">
        <v>123</v>
      </c>
      <c r="Z14365" s="130" t="s">
        <v>480</v>
      </c>
    </row>
    <row r="14366">
      <c r="L14366" s="116"/>
      <c r="M14366" s="116"/>
      <c r="N14366" s="116"/>
      <c r="O14366" s="116"/>
      <c r="T14366" s="103"/>
      <c r="Y14366" s="130" t="s">
        <v>115</v>
      </c>
      <c r="Z14366" s="130" t="s">
        <v>379</v>
      </c>
    </row>
    <row r="14367">
      <c r="L14367" s="116"/>
      <c r="M14367" s="116"/>
      <c r="N14367" s="116"/>
      <c r="O14367" s="116"/>
      <c r="T14367" s="103"/>
      <c r="Y14367" s="130" t="s">
        <v>91</v>
      </c>
      <c r="Z14367" s="130" t="s">
        <v>483</v>
      </c>
    </row>
    <row r="14368">
      <c r="L14368" s="116"/>
      <c r="M14368" s="116"/>
      <c r="N14368" s="116"/>
      <c r="O14368" s="116"/>
      <c r="T14368" s="103"/>
      <c r="Y14368" s="130" t="s">
        <v>249</v>
      </c>
      <c r="Z14368" s="130" t="s">
        <v>447</v>
      </c>
    </row>
    <row r="14369">
      <c r="L14369" s="116"/>
      <c r="M14369" s="116"/>
      <c r="N14369" s="116"/>
      <c r="O14369" s="116"/>
      <c r="T14369" s="103"/>
      <c r="Y14369" s="130" t="s">
        <v>155</v>
      </c>
      <c r="Z14369" s="130" t="s">
        <v>372</v>
      </c>
    </row>
    <row r="14370">
      <c r="L14370" s="116"/>
      <c r="M14370" s="116"/>
      <c r="N14370" s="116"/>
      <c r="O14370" s="116"/>
      <c r="T14370" s="103"/>
      <c r="Y14370" s="130" t="s">
        <v>105</v>
      </c>
      <c r="Z14370" s="130" t="s">
        <v>441</v>
      </c>
    </row>
    <row r="14371">
      <c r="L14371" s="116"/>
      <c r="M14371" s="116"/>
      <c r="N14371" s="116"/>
      <c r="O14371" s="116"/>
      <c r="T14371" s="103"/>
      <c r="Y14371" s="130" t="s">
        <v>119</v>
      </c>
      <c r="Z14371" s="130" t="s">
        <v>445</v>
      </c>
    </row>
    <row r="14372">
      <c r="L14372" s="116"/>
      <c r="M14372" s="116"/>
      <c r="N14372" s="116"/>
      <c r="O14372" s="116"/>
      <c r="T14372" s="103"/>
      <c r="Y14372" s="130" t="s">
        <v>99</v>
      </c>
      <c r="Z14372" s="130" t="s">
        <v>414</v>
      </c>
    </row>
    <row r="14373">
      <c r="L14373" s="116"/>
      <c r="M14373" s="116"/>
      <c r="N14373" s="116"/>
      <c r="O14373" s="116"/>
      <c r="T14373" s="103"/>
      <c r="Y14373" s="130" t="s">
        <v>255</v>
      </c>
      <c r="Z14373" s="130" t="s">
        <v>425</v>
      </c>
    </row>
    <row r="14374">
      <c r="L14374" s="116"/>
      <c r="M14374" s="116"/>
      <c r="N14374" s="116"/>
      <c r="O14374" s="116"/>
      <c r="T14374" s="103"/>
      <c r="Y14374" s="130" t="s">
        <v>103</v>
      </c>
      <c r="Z14374" s="130" t="s">
        <v>464</v>
      </c>
    </row>
    <row r="14375">
      <c r="L14375" s="116"/>
      <c r="M14375" s="116"/>
      <c r="N14375" s="116"/>
      <c r="O14375" s="116"/>
      <c r="T14375" s="103"/>
      <c r="Y14375" s="130" t="s">
        <v>75</v>
      </c>
      <c r="Z14375" s="130" t="s">
        <v>398</v>
      </c>
    </row>
    <row r="14376">
      <c r="L14376" s="116"/>
      <c r="M14376" s="116"/>
      <c r="N14376" s="116"/>
      <c r="O14376" s="116"/>
      <c r="T14376" s="103"/>
      <c r="Y14376" s="130" t="s">
        <v>131</v>
      </c>
      <c r="Z14376" s="130" t="s">
        <v>432</v>
      </c>
    </row>
    <row r="14377">
      <c r="L14377" s="116"/>
      <c r="M14377" s="116"/>
      <c r="N14377" s="116"/>
      <c r="O14377" s="116"/>
      <c r="T14377" s="103"/>
      <c r="Y14377" s="130" t="s">
        <v>193</v>
      </c>
      <c r="Z14377" s="130" t="s">
        <v>490</v>
      </c>
    </row>
    <row r="14378">
      <c r="L14378" s="116"/>
      <c r="M14378" s="116"/>
      <c r="N14378" s="116"/>
      <c r="O14378" s="116"/>
      <c r="T14378" s="103"/>
      <c r="Y14378" s="130" t="s">
        <v>197</v>
      </c>
      <c r="Z14378" s="130" t="s">
        <v>490</v>
      </c>
    </row>
    <row r="14379">
      <c r="L14379" s="116"/>
      <c r="M14379" s="116"/>
      <c r="N14379" s="116"/>
      <c r="O14379" s="116"/>
      <c r="T14379" s="103"/>
      <c r="Y14379" s="130" t="s">
        <v>149</v>
      </c>
      <c r="Z14379" s="130" t="s">
        <v>372</v>
      </c>
    </row>
    <row r="14380">
      <c r="L14380" s="116"/>
      <c r="M14380" s="116"/>
      <c r="N14380" s="116"/>
      <c r="O14380" s="116"/>
      <c r="T14380" s="103"/>
      <c r="Y14380" s="130" t="s">
        <v>129</v>
      </c>
      <c r="Z14380" s="130" t="s">
        <v>372</v>
      </c>
    </row>
    <row r="14381">
      <c r="L14381" s="116"/>
      <c r="M14381" s="116"/>
      <c r="N14381" s="116"/>
      <c r="O14381" s="116"/>
      <c r="T14381" s="103"/>
      <c r="Y14381" s="130" t="s">
        <v>89</v>
      </c>
      <c r="Z14381" s="130" t="s">
        <v>417</v>
      </c>
    </row>
    <row r="14382">
      <c r="L14382" s="116"/>
      <c r="M14382" s="116"/>
      <c r="N14382" s="116"/>
      <c r="O14382" s="116"/>
      <c r="T14382" s="103"/>
      <c r="Y14382" s="130" t="s">
        <v>205</v>
      </c>
      <c r="Z14382" s="130" t="s">
        <v>372</v>
      </c>
    </row>
    <row r="14383">
      <c r="L14383" s="116"/>
      <c r="M14383" s="116"/>
      <c r="N14383" s="116"/>
      <c r="O14383" s="116"/>
      <c r="T14383" s="103"/>
      <c r="Y14383" s="130" t="s">
        <v>60</v>
      </c>
      <c r="Z14383" s="130" t="s">
        <v>417</v>
      </c>
    </row>
    <row r="14384">
      <c r="L14384" s="116"/>
      <c r="M14384" s="116"/>
      <c r="N14384" s="116"/>
      <c r="O14384" s="116"/>
      <c r="T14384" s="103"/>
      <c r="Y14384" s="130" t="s">
        <v>135</v>
      </c>
      <c r="Z14384" s="130" t="s">
        <v>459</v>
      </c>
    </row>
    <row r="14385">
      <c r="L14385" s="116"/>
      <c r="M14385" s="116"/>
      <c r="N14385" s="116"/>
      <c r="O14385" s="116"/>
      <c r="T14385" s="103"/>
      <c r="Y14385" s="130" t="s">
        <v>171</v>
      </c>
      <c r="Z14385" s="130" t="s">
        <v>372</v>
      </c>
    </row>
    <row r="14386">
      <c r="L14386" s="116"/>
      <c r="M14386" s="116"/>
      <c r="N14386" s="116"/>
      <c r="O14386" s="116"/>
      <c r="T14386" s="103"/>
      <c r="Y14386" s="130" t="s">
        <v>207</v>
      </c>
      <c r="Z14386" s="130" t="s">
        <v>372</v>
      </c>
    </row>
    <row r="14387">
      <c r="L14387" s="116"/>
      <c r="M14387" s="116"/>
      <c r="N14387" s="116"/>
      <c r="O14387" s="116"/>
      <c r="T14387" s="103"/>
      <c r="Y14387" s="130" t="s">
        <v>95</v>
      </c>
      <c r="Z14387" s="130" t="s">
        <v>483</v>
      </c>
    </row>
    <row r="14388">
      <c r="L14388" s="116"/>
      <c r="M14388" s="116"/>
      <c r="N14388" s="116"/>
      <c r="O14388" s="116"/>
      <c r="T14388" s="103"/>
      <c r="Y14388" s="130" t="s">
        <v>117</v>
      </c>
      <c r="Z14388" s="130" t="s">
        <v>480</v>
      </c>
    </row>
    <row r="14389">
      <c r="L14389" s="116"/>
      <c r="M14389" s="116"/>
      <c r="N14389" s="116"/>
      <c r="O14389" s="116"/>
      <c r="T14389" s="103"/>
      <c r="Y14389" s="130" t="s">
        <v>173</v>
      </c>
      <c r="Z14389" s="130" t="s">
        <v>372</v>
      </c>
    </row>
    <row r="14390">
      <c r="L14390" s="116"/>
      <c r="M14390" s="116"/>
      <c r="N14390" s="116"/>
      <c r="O14390" s="116"/>
      <c r="T14390" s="103"/>
      <c r="Y14390" s="130" t="s">
        <v>211</v>
      </c>
      <c r="Z14390" s="130" t="s">
        <v>492</v>
      </c>
    </row>
    <row r="14391">
      <c r="L14391" s="116"/>
      <c r="M14391" s="116"/>
      <c r="N14391" s="116"/>
      <c r="O14391" s="116"/>
      <c r="T14391" s="103"/>
      <c r="Y14391" s="130" t="s">
        <v>109</v>
      </c>
      <c r="Z14391" s="130" t="s">
        <v>490</v>
      </c>
    </row>
    <row r="14392">
      <c r="L14392" s="116"/>
      <c r="M14392" s="116"/>
      <c r="N14392" s="116"/>
      <c r="O14392" s="116"/>
      <c r="T14392" s="103"/>
      <c r="Y14392" s="130" t="s">
        <v>77</v>
      </c>
      <c r="Z14392" s="130" t="s">
        <v>427</v>
      </c>
    </row>
    <row r="14393">
      <c r="L14393" s="116"/>
      <c r="M14393" s="116"/>
      <c r="N14393" s="116"/>
      <c r="O14393" s="116"/>
      <c r="T14393" s="103"/>
      <c r="Y14393" s="130" t="s">
        <v>629</v>
      </c>
      <c r="Z14393" s="130" t="s">
        <v>455</v>
      </c>
    </row>
    <row r="14394">
      <c r="L14394" s="116"/>
      <c r="M14394" s="116"/>
      <c r="N14394" s="116"/>
      <c r="O14394" s="116"/>
      <c r="T14394" s="103"/>
      <c r="Y14394" s="130" t="s">
        <v>163</v>
      </c>
      <c r="Z14394" s="130" t="s">
        <v>372</v>
      </c>
    </row>
    <row r="14395">
      <c r="L14395" s="116"/>
      <c r="M14395" s="116"/>
      <c r="N14395" s="116"/>
      <c r="O14395" s="116"/>
      <c r="T14395" s="103"/>
      <c r="Y14395" s="130" t="s">
        <v>111</v>
      </c>
      <c r="Z14395" s="130" t="s">
        <v>372</v>
      </c>
    </row>
    <row r="14396">
      <c r="L14396" s="116"/>
      <c r="M14396" s="116"/>
      <c r="N14396" s="116"/>
      <c r="O14396" s="116"/>
      <c r="T14396" s="103"/>
      <c r="Y14396" s="130" t="s">
        <v>127</v>
      </c>
      <c r="Z14396" s="130" t="s">
        <v>372</v>
      </c>
    </row>
    <row r="14397">
      <c r="L14397" s="116"/>
      <c r="M14397" s="116"/>
      <c r="N14397" s="116"/>
      <c r="O14397" s="116"/>
      <c r="T14397" s="103"/>
      <c r="Y14397" s="130" t="s">
        <v>191</v>
      </c>
      <c r="Z14397" s="130" t="s">
        <v>384</v>
      </c>
    </row>
    <row r="14398">
      <c r="L14398" s="116"/>
      <c r="M14398" s="116"/>
      <c r="N14398" s="116"/>
      <c r="O14398" s="116"/>
      <c r="T14398" s="103"/>
      <c r="Y14398" s="130" t="s">
        <v>215</v>
      </c>
      <c r="Z14398" s="130" t="s">
        <v>492</v>
      </c>
    </row>
    <row r="14399">
      <c r="L14399" s="116"/>
      <c r="M14399" s="116"/>
      <c r="N14399" s="116"/>
      <c r="O14399" s="116"/>
      <c r="T14399" s="103"/>
      <c r="Y14399" s="130" t="s">
        <v>217</v>
      </c>
      <c r="Z14399" s="130" t="s">
        <v>490</v>
      </c>
    </row>
    <row r="14400">
      <c r="L14400" s="116"/>
      <c r="M14400" s="116"/>
      <c r="N14400" s="116"/>
      <c r="O14400" s="116"/>
      <c r="T14400" s="103"/>
      <c r="Y14400" s="130" t="s">
        <v>87</v>
      </c>
      <c r="Z14400" s="130" t="s">
        <v>439</v>
      </c>
    </row>
    <row r="14401">
      <c r="L14401" s="116"/>
      <c r="M14401" s="116"/>
      <c r="N14401" s="116"/>
      <c r="O14401" s="116"/>
      <c r="T14401" s="103"/>
      <c r="Y14401" s="130" t="s">
        <v>157</v>
      </c>
      <c r="Z14401" s="130" t="s">
        <v>372</v>
      </c>
    </row>
    <row r="14402">
      <c r="L14402" s="116"/>
      <c r="M14402" s="116"/>
      <c r="N14402" s="116"/>
      <c r="O14402" s="116"/>
      <c r="T14402" s="103"/>
      <c r="Y14402" s="130" t="s">
        <v>73</v>
      </c>
      <c r="Z14402" s="130" t="s">
        <v>489</v>
      </c>
    </row>
    <row r="14403">
      <c r="L14403" s="116"/>
      <c r="M14403" s="116"/>
      <c r="N14403" s="116"/>
      <c r="O14403" s="116"/>
      <c r="T14403" s="103"/>
      <c r="Y14403" s="130" t="s">
        <v>125</v>
      </c>
      <c r="Z14403" s="130" t="s">
        <v>367</v>
      </c>
    </row>
    <row r="14404">
      <c r="L14404" s="116"/>
      <c r="M14404" s="116"/>
      <c r="N14404" s="116"/>
      <c r="O14404" s="116"/>
      <c r="T14404" s="103"/>
      <c r="Y14404" s="130" t="s">
        <v>71</v>
      </c>
      <c r="Z14404" s="130" t="s">
        <v>415</v>
      </c>
    </row>
    <row r="14405">
      <c r="L14405" s="116"/>
      <c r="M14405" s="116"/>
      <c r="N14405" s="116"/>
      <c r="O14405" s="116"/>
      <c r="T14405" s="103"/>
      <c r="Y14405" s="130" t="s">
        <v>175</v>
      </c>
      <c r="Z14405" s="130" t="s">
        <v>498</v>
      </c>
    </row>
    <row r="14406">
      <c r="L14406" s="116"/>
      <c r="M14406" s="116"/>
      <c r="N14406" s="116"/>
      <c r="O14406" s="116"/>
      <c r="T14406" s="103"/>
      <c r="Y14406" s="130" t="s">
        <v>83</v>
      </c>
      <c r="Z14406" s="130" t="s">
        <v>427</v>
      </c>
    </row>
    <row r="14407">
      <c r="L14407" s="116"/>
      <c r="M14407" s="116"/>
      <c r="N14407" s="116"/>
      <c r="O14407" s="116"/>
      <c r="T14407" s="103"/>
      <c r="Y14407" s="130" t="s">
        <v>227</v>
      </c>
      <c r="Z14407" s="130" t="s">
        <v>490</v>
      </c>
    </row>
    <row r="14408">
      <c r="L14408" s="116"/>
      <c r="M14408" s="116"/>
      <c r="N14408" s="116"/>
      <c r="O14408" s="116"/>
      <c r="T14408" s="103"/>
      <c r="Y14408" s="130" t="s">
        <v>233</v>
      </c>
      <c r="Z14408" s="130" t="s">
        <v>490</v>
      </c>
    </row>
    <row r="14409">
      <c r="L14409" s="116"/>
      <c r="M14409" s="116"/>
      <c r="N14409" s="116"/>
      <c r="O14409" s="116"/>
      <c r="T14409" s="103"/>
      <c r="Y14409" s="130" t="s">
        <v>633</v>
      </c>
      <c r="Z14409" s="130" t="s">
        <v>490</v>
      </c>
    </row>
    <row r="14410">
      <c r="L14410" s="116"/>
      <c r="M14410" s="116"/>
      <c r="N14410" s="116"/>
      <c r="O14410" s="116"/>
      <c r="T14410" s="103"/>
      <c r="Y14410" s="130" t="s">
        <v>237</v>
      </c>
      <c r="Z14410" s="130" t="s">
        <v>490</v>
      </c>
    </row>
    <row r="14411">
      <c r="L14411" s="116"/>
      <c r="M14411" s="116"/>
      <c r="N14411" s="116"/>
      <c r="O14411" s="116"/>
      <c r="T14411" s="103"/>
      <c r="Y14411" s="130" t="s">
        <v>239</v>
      </c>
      <c r="Z14411" s="130" t="s">
        <v>490</v>
      </c>
    </row>
    <row r="14412">
      <c r="L14412" s="116"/>
      <c r="M14412" s="116"/>
      <c r="N14412" s="116"/>
      <c r="O14412" s="116"/>
      <c r="T14412" s="103"/>
      <c r="Y14412" s="130" t="s">
        <v>121</v>
      </c>
      <c r="Z14412" s="130" t="s">
        <v>367</v>
      </c>
    </row>
    <row r="14413">
      <c r="L14413" s="116"/>
      <c r="M14413" s="116"/>
      <c r="N14413" s="116"/>
      <c r="O14413" s="116"/>
      <c r="T14413" s="103"/>
      <c r="Y14413" s="130" t="s">
        <v>65</v>
      </c>
      <c r="Z14413" s="130" t="s">
        <v>417</v>
      </c>
    </row>
    <row r="14414">
      <c r="L14414" s="116"/>
      <c r="M14414" s="116"/>
      <c r="N14414" s="116"/>
      <c r="O14414" s="116"/>
      <c r="T14414" s="103"/>
      <c r="Y14414" s="130" t="s">
        <v>79</v>
      </c>
      <c r="Z14414" s="130" t="s">
        <v>483</v>
      </c>
    </row>
    <row r="14415">
      <c r="L14415" s="116"/>
      <c r="M14415" s="116"/>
      <c r="N14415" s="116"/>
      <c r="O14415" s="116"/>
      <c r="T14415" s="103"/>
      <c r="Y14415" s="130" t="s">
        <v>69</v>
      </c>
      <c r="Z14415" s="130" t="s">
        <v>468</v>
      </c>
    </row>
    <row r="14416">
      <c r="L14416" s="116"/>
      <c r="M14416" s="116"/>
      <c r="N14416" s="116"/>
      <c r="O14416" s="116"/>
      <c r="T14416" s="103"/>
      <c r="Y14416" s="130" t="s">
        <v>243</v>
      </c>
      <c r="Z14416" s="130" t="s">
        <v>486</v>
      </c>
    </row>
    <row r="14417">
      <c r="L14417" s="116"/>
      <c r="M14417" s="116"/>
      <c r="N14417" s="116"/>
      <c r="O14417" s="116"/>
      <c r="T14417" s="103"/>
      <c r="Y14417" s="130" t="s">
        <v>101</v>
      </c>
      <c r="Z14417" s="130" t="s">
        <v>374</v>
      </c>
    </row>
    <row r="14418">
      <c r="L14418" s="116"/>
      <c r="M14418" s="116"/>
      <c r="N14418" s="116"/>
      <c r="O14418" s="116"/>
      <c r="T14418" s="103"/>
      <c r="Y14418" s="130" t="s">
        <v>133</v>
      </c>
      <c r="Z14418" s="130" t="s">
        <v>392</v>
      </c>
    </row>
    <row r="14419">
      <c r="L14419" s="116"/>
      <c r="M14419" s="116"/>
      <c r="N14419" s="116"/>
      <c r="O14419" s="116"/>
      <c r="T14419" s="103"/>
      <c r="Y14419" s="130" t="s">
        <v>137</v>
      </c>
      <c r="Z14419" s="130" t="s">
        <v>392</v>
      </c>
    </row>
    <row r="14420">
      <c r="L14420" s="116"/>
      <c r="M14420" s="116"/>
      <c r="N14420" s="116"/>
      <c r="O14420" s="116"/>
      <c r="T14420" s="103"/>
      <c r="Y14420" s="130" t="s">
        <v>139</v>
      </c>
      <c r="Z14420" s="130" t="s">
        <v>427</v>
      </c>
    </row>
    <row r="14421">
      <c r="L14421" s="116"/>
      <c r="M14421" s="116"/>
      <c r="N14421" s="116"/>
      <c r="O14421" s="116"/>
      <c r="T14421" s="103"/>
      <c r="Y14421" s="130" t="s">
        <v>81</v>
      </c>
      <c r="Z14421" s="130" t="s">
        <v>413</v>
      </c>
    </row>
    <row r="14422">
      <c r="L14422" s="116"/>
      <c r="M14422" s="116"/>
      <c r="N14422" s="116"/>
      <c r="O14422" s="116"/>
      <c r="T14422" s="103"/>
      <c r="Y14422" s="130" t="s">
        <v>97</v>
      </c>
      <c r="Z14422" s="130" t="s">
        <v>471</v>
      </c>
    </row>
    <row r="14423">
      <c r="L14423" s="116"/>
      <c r="M14423" s="116"/>
      <c r="N14423" s="116"/>
      <c r="O14423" s="116"/>
      <c r="T14423" s="103"/>
      <c r="Y14423" s="130" t="s">
        <v>123</v>
      </c>
      <c r="Z14423" s="130" t="s">
        <v>480</v>
      </c>
    </row>
    <row r="14424">
      <c r="L14424" s="116"/>
      <c r="M14424" s="116"/>
      <c r="N14424" s="116"/>
      <c r="O14424" s="116"/>
      <c r="T14424" s="103"/>
      <c r="Y14424" s="130" t="s">
        <v>115</v>
      </c>
      <c r="Z14424" s="130" t="s">
        <v>379</v>
      </c>
    </row>
    <row r="14425">
      <c r="L14425" s="116"/>
      <c r="M14425" s="116"/>
      <c r="N14425" s="116"/>
      <c r="O14425" s="116"/>
      <c r="T14425" s="103"/>
      <c r="Y14425" s="130" t="s">
        <v>91</v>
      </c>
      <c r="Z14425" s="130" t="s">
        <v>483</v>
      </c>
    </row>
    <row r="14426">
      <c r="L14426" s="116"/>
      <c r="M14426" s="116"/>
      <c r="N14426" s="116"/>
      <c r="O14426" s="116"/>
      <c r="T14426" s="103"/>
      <c r="Y14426" s="130" t="s">
        <v>249</v>
      </c>
      <c r="Z14426" s="130" t="s">
        <v>447</v>
      </c>
    </row>
    <row r="14427">
      <c r="L14427" s="116"/>
      <c r="M14427" s="116"/>
      <c r="N14427" s="116"/>
      <c r="O14427" s="116"/>
      <c r="T14427" s="103"/>
      <c r="Y14427" s="130" t="s">
        <v>155</v>
      </c>
      <c r="Z14427" s="130" t="s">
        <v>372</v>
      </c>
    </row>
    <row r="14428">
      <c r="L14428" s="116"/>
      <c r="M14428" s="116"/>
      <c r="N14428" s="116"/>
      <c r="O14428" s="116"/>
      <c r="T14428" s="103"/>
      <c r="Y14428" s="130" t="s">
        <v>105</v>
      </c>
      <c r="Z14428" s="130" t="s">
        <v>441</v>
      </c>
    </row>
    <row r="14429">
      <c r="L14429" s="116"/>
      <c r="M14429" s="116"/>
      <c r="N14429" s="116"/>
      <c r="O14429" s="116"/>
      <c r="T14429" s="103"/>
      <c r="Y14429" s="130" t="s">
        <v>119</v>
      </c>
      <c r="Z14429" s="130" t="s">
        <v>445</v>
      </c>
    </row>
    <row r="14430">
      <c r="L14430" s="116"/>
      <c r="M14430" s="116"/>
      <c r="N14430" s="116"/>
      <c r="O14430" s="116"/>
      <c r="T14430" s="103"/>
      <c r="Y14430" s="130" t="s">
        <v>99</v>
      </c>
      <c r="Z14430" s="130" t="s">
        <v>414</v>
      </c>
    </row>
    <row r="14431">
      <c r="L14431" s="116"/>
      <c r="M14431" s="116"/>
      <c r="N14431" s="116"/>
      <c r="O14431" s="116"/>
      <c r="T14431" s="103"/>
      <c r="Y14431" s="130" t="s">
        <v>255</v>
      </c>
      <c r="Z14431" s="130" t="s">
        <v>425</v>
      </c>
    </row>
    <row r="14432">
      <c r="L14432" s="116"/>
      <c r="M14432" s="116"/>
      <c r="N14432" s="116"/>
      <c r="O14432" s="116"/>
      <c r="T14432" s="103"/>
      <c r="Y14432" s="130" t="s">
        <v>103</v>
      </c>
      <c r="Z14432" s="130" t="s">
        <v>464</v>
      </c>
    </row>
    <row r="14433">
      <c r="L14433" s="116"/>
      <c r="M14433" s="116"/>
      <c r="N14433" s="116"/>
      <c r="O14433" s="116"/>
      <c r="T14433" s="103"/>
      <c r="Y14433" s="130" t="s">
        <v>93</v>
      </c>
      <c r="Z14433" s="130" t="s">
        <v>462</v>
      </c>
    </row>
    <row r="14434">
      <c r="L14434" s="116"/>
      <c r="M14434" s="116"/>
      <c r="N14434" s="116"/>
      <c r="O14434" s="116"/>
      <c r="T14434" s="103"/>
      <c r="Y14434" s="130" t="s">
        <v>75</v>
      </c>
      <c r="Z14434" s="130" t="s">
        <v>398</v>
      </c>
    </row>
    <row r="14435">
      <c r="L14435" s="116"/>
      <c r="M14435" s="116"/>
      <c r="N14435" s="116"/>
      <c r="O14435" s="116"/>
      <c r="T14435" s="103"/>
      <c r="Y14435" s="130" t="s">
        <v>85</v>
      </c>
      <c r="Z14435" s="130" t="s">
        <v>362</v>
      </c>
    </row>
    <row r="14436">
      <c r="L14436" s="116"/>
      <c r="M14436" s="116"/>
      <c r="N14436" s="116"/>
      <c r="O14436" s="116"/>
      <c r="T14436" s="103"/>
      <c r="Y14436" s="130" t="s">
        <v>131</v>
      </c>
      <c r="Z14436" s="130" t="s">
        <v>432</v>
      </c>
    </row>
    <row r="14437">
      <c r="L14437" s="116"/>
      <c r="M14437" s="116"/>
      <c r="N14437" s="116"/>
      <c r="O14437" s="116"/>
      <c r="T14437" s="103"/>
      <c r="Y14437" s="130" t="s">
        <v>197</v>
      </c>
      <c r="Z14437" s="130" t="s">
        <v>490</v>
      </c>
    </row>
    <row r="14438">
      <c r="L14438" s="116"/>
      <c r="M14438" s="116"/>
      <c r="N14438" s="116"/>
      <c r="O14438" s="116"/>
      <c r="T14438" s="103"/>
      <c r="Y14438" s="130" t="s">
        <v>149</v>
      </c>
      <c r="Z14438" s="130" t="s">
        <v>372</v>
      </c>
    </row>
    <row r="14439">
      <c r="L14439" s="116"/>
      <c r="M14439" s="116"/>
      <c r="N14439" s="116"/>
      <c r="O14439" s="116"/>
      <c r="T14439" s="103"/>
      <c r="Y14439" s="130" t="s">
        <v>129</v>
      </c>
      <c r="Z14439" s="130" t="s">
        <v>372</v>
      </c>
    </row>
    <row r="14440">
      <c r="L14440" s="116"/>
      <c r="M14440" s="116"/>
      <c r="N14440" s="116"/>
      <c r="O14440" s="116"/>
      <c r="T14440" s="103"/>
      <c r="Y14440" s="130" t="s">
        <v>89</v>
      </c>
      <c r="Z14440" s="130" t="s">
        <v>417</v>
      </c>
    </row>
    <row r="14441">
      <c r="L14441" s="116"/>
      <c r="M14441" s="116"/>
      <c r="N14441" s="116"/>
      <c r="O14441" s="116"/>
      <c r="T14441" s="103"/>
      <c r="Y14441" s="130" t="s">
        <v>205</v>
      </c>
      <c r="Z14441" s="130" t="s">
        <v>372</v>
      </c>
    </row>
    <row r="14442">
      <c r="L14442" s="116"/>
      <c r="M14442" s="116"/>
      <c r="N14442" s="116"/>
      <c r="O14442" s="116"/>
      <c r="T14442" s="103"/>
      <c r="Y14442" s="130" t="s">
        <v>60</v>
      </c>
      <c r="Z14442" s="130" t="s">
        <v>417</v>
      </c>
    </row>
    <row r="14443">
      <c r="L14443" s="116"/>
      <c r="M14443" s="116"/>
      <c r="N14443" s="116"/>
      <c r="O14443" s="116"/>
      <c r="T14443" s="103"/>
      <c r="Y14443" s="130" t="s">
        <v>135</v>
      </c>
      <c r="Z14443" s="130" t="s">
        <v>459</v>
      </c>
    </row>
    <row r="14444">
      <c r="L14444" s="116"/>
      <c r="M14444" s="116"/>
      <c r="N14444" s="116"/>
      <c r="O14444" s="116"/>
      <c r="T14444" s="103"/>
      <c r="Y14444" s="130" t="s">
        <v>207</v>
      </c>
      <c r="Z14444" s="130" t="s">
        <v>372</v>
      </c>
    </row>
    <row r="14445">
      <c r="L14445" s="116"/>
      <c r="M14445" s="116"/>
      <c r="N14445" s="116"/>
      <c r="O14445" s="116"/>
      <c r="T14445" s="103"/>
      <c r="Y14445" s="130" t="s">
        <v>95</v>
      </c>
      <c r="Z14445" s="130" t="s">
        <v>483</v>
      </c>
    </row>
    <row r="14446">
      <c r="L14446" s="116"/>
      <c r="M14446" s="116"/>
      <c r="N14446" s="116"/>
      <c r="O14446" s="116"/>
      <c r="T14446" s="103"/>
      <c r="Y14446" s="130" t="s">
        <v>117</v>
      </c>
      <c r="Z14446" s="130" t="s">
        <v>480</v>
      </c>
    </row>
    <row r="14447">
      <c r="L14447" s="116"/>
      <c r="M14447" s="116"/>
      <c r="N14447" s="116"/>
      <c r="O14447" s="116"/>
      <c r="T14447" s="103"/>
      <c r="Y14447" s="130" t="s">
        <v>173</v>
      </c>
      <c r="Z14447" s="130" t="s">
        <v>372</v>
      </c>
    </row>
    <row r="14448">
      <c r="L14448" s="116"/>
      <c r="M14448" s="116"/>
      <c r="N14448" s="116"/>
      <c r="O14448" s="116"/>
      <c r="T14448" s="103"/>
      <c r="Y14448" s="130" t="s">
        <v>211</v>
      </c>
      <c r="Z14448" s="130" t="s">
        <v>492</v>
      </c>
    </row>
    <row r="14449">
      <c r="L14449" s="116"/>
      <c r="M14449" s="116"/>
      <c r="N14449" s="116"/>
      <c r="O14449" s="116"/>
      <c r="T14449" s="103"/>
      <c r="Y14449" s="130" t="s">
        <v>109</v>
      </c>
      <c r="Z14449" s="130" t="s">
        <v>490</v>
      </c>
    </row>
    <row r="14450">
      <c r="L14450" s="116"/>
      <c r="M14450" s="116"/>
      <c r="N14450" s="116"/>
      <c r="O14450" s="116"/>
      <c r="T14450" s="103"/>
      <c r="Y14450" s="130" t="s">
        <v>77</v>
      </c>
      <c r="Z14450" s="130" t="s">
        <v>427</v>
      </c>
    </row>
    <row r="14451">
      <c r="L14451" s="116"/>
      <c r="M14451" s="116"/>
      <c r="N14451" s="116"/>
      <c r="O14451" s="116"/>
      <c r="T14451" s="103"/>
      <c r="Y14451" s="130" t="s">
        <v>629</v>
      </c>
      <c r="Z14451" s="130" t="s">
        <v>455</v>
      </c>
    </row>
    <row r="14452">
      <c r="L14452" s="116"/>
      <c r="M14452" s="116"/>
      <c r="N14452" s="116"/>
      <c r="O14452" s="116"/>
      <c r="T14452" s="103"/>
      <c r="Y14452" s="130" t="s">
        <v>163</v>
      </c>
      <c r="Z14452" s="130" t="s">
        <v>372</v>
      </c>
    </row>
    <row r="14453">
      <c r="L14453" s="116"/>
      <c r="M14453" s="116"/>
      <c r="N14453" s="116"/>
      <c r="O14453" s="116"/>
      <c r="T14453" s="103"/>
      <c r="Y14453" s="130" t="s">
        <v>111</v>
      </c>
      <c r="Z14453" s="130" t="s">
        <v>372</v>
      </c>
    </row>
    <row r="14454">
      <c r="L14454" s="116"/>
      <c r="M14454" s="116"/>
      <c r="N14454" s="116"/>
      <c r="O14454" s="116"/>
      <c r="T14454" s="103"/>
      <c r="Y14454" s="130" t="s">
        <v>127</v>
      </c>
      <c r="Z14454" s="130" t="s">
        <v>372</v>
      </c>
    </row>
    <row r="14455">
      <c r="L14455" s="116"/>
      <c r="M14455" s="116"/>
      <c r="N14455" s="116"/>
      <c r="O14455" s="116"/>
      <c r="T14455" s="103"/>
      <c r="Y14455" s="130" t="s">
        <v>191</v>
      </c>
      <c r="Z14455" s="130" t="s">
        <v>384</v>
      </c>
    </row>
    <row r="14456">
      <c r="L14456" s="116"/>
      <c r="M14456" s="116"/>
      <c r="N14456" s="116"/>
      <c r="O14456" s="116"/>
      <c r="T14456" s="103"/>
      <c r="Y14456" s="130" t="s">
        <v>215</v>
      </c>
      <c r="Z14456" s="130" t="s">
        <v>492</v>
      </c>
    </row>
    <row r="14457">
      <c r="L14457" s="116"/>
      <c r="M14457" s="116"/>
      <c r="N14457" s="116"/>
      <c r="O14457" s="116"/>
      <c r="T14457" s="103"/>
      <c r="Y14457" s="130" t="s">
        <v>217</v>
      </c>
      <c r="Z14457" s="130" t="s">
        <v>490</v>
      </c>
    </row>
    <row r="14458">
      <c r="L14458" s="116"/>
      <c r="M14458" s="116"/>
      <c r="N14458" s="116"/>
      <c r="O14458" s="116"/>
      <c r="T14458" s="103"/>
      <c r="Y14458" s="130" t="s">
        <v>87</v>
      </c>
      <c r="Z14458" s="130" t="s">
        <v>439</v>
      </c>
    </row>
    <row r="14459">
      <c r="L14459" s="116"/>
      <c r="M14459" s="116"/>
      <c r="N14459" s="116"/>
      <c r="O14459" s="116"/>
      <c r="T14459" s="103"/>
      <c r="Y14459" s="130" t="s">
        <v>157</v>
      </c>
      <c r="Z14459" s="130" t="s">
        <v>372</v>
      </c>
    </row>
    <row r="14460">
      <c r="L14460" s="116"/>
      <c r="M14460" s="116"/>
      <c r="N14460" s="116"/>
      <c r="O14460" s="116"/>
      <c r="T14460" s="103"/>
      <c r="Y14460" s="130" t="s">
        <v>73</v>
      </c>
      <c r="Z14460" s="130" t="s">
        <v>489</v>
      </c>
    </row>
    <row r="14461">
      <c r="L14461" s="116"/>
      <c r="M14461" s="116"/>
      <c r="N14461" s="116"/>
      <c r="O14461" s="116"/>
      <c r="T14461" s="103"/>
      <c r="Y14461" s="130" t="s">
        <v>125</v>
      </c>
      <c r="Z14461" s="130" t="s">
        <v>367</v>
      </c>
    </row>
    <row r="14462">
      <c r="L14462" s="116"/>
      <c r="M14462" s="116"/>
      <c r="N14462" s="116"/>
      <c r="O14462" s="116"/>
      <c r="T14462" s="103"/>
      <c r="Y14462" s="130" t="s">
        <v>71</v>
      </c>
      <c r="Z14462" s="130" t="s">
        <v>415</v>
      </c>
    </row>
    <row r="14463">
      <c r="L14463" s="116"/>
      <c r="M14463" s="116"/>
      <c r="N14463" s="116"/>
      <c r="O14463" s="116"/>
      <c r="T14463" s="103"/>
      <c r="Y14463" s="130" t="s">
        <v>175</v>
      </c>
      <c r="Z14463" s="130" t="s">
        <v>498</v>
      </c>
    </row>
    <row r="14464">
      <c r="L14464" s="116"/>
      <c r="M14464" s="116"/>
      <c r="N14464" s="116"/>
      <c r="O14464" s="116"/>
      <c r="T14464" s="103"/>
      <c r="Y14464" s="130" t="s">
        <v>83</v>
      </c>
      <c r="Z14464" s="130" t="s">
        <v>427</v>
      </c>
    </row>
    <row r="14465">
      <c r="L14465" s="116"/>
      <c r="M14465" s="116"/>
      <c r="N14465" s="116"/>
      <c r="O14465" s="116"/>
      <c r="T14465" s="103"/>
      <c r="Y14465" s="130" t="s">
        <v>227</v>
      </c>
      <c r="Z14465" s="130" t="s">
        <v>490</v>
      </c>
    </row>
    <row r="14466">
      <c r="L14466" s="116"/>
      <c r="M14466" s="116"/>
      <c r="N14466" s="116"/>
      <c r="O14466" s="116"/>
      <c r="T14466" s="103"/>
      <c r="Y14466" s="130" t="s">
        <v>233</v>
      </c>
      <c r="Z14466" s="130" t="s">
        <v>490</v>
      </c>
    </row>
    <row r="14467">
      <c r="L14467" s="116"/>
      <c r="M14467" s="116"/>
      <c r="N14467" s="116"/>
      <c r="O14467" s="116"/>
      <c r="T14467" s="103"/>
      <c r="Y14467" s="130" t="s">
        <v>237</v>
      </c>
      <c r="Z14467" s="130" t="s">
        <v>490</v>
      </c>
    </row>
    <row r="14468">
      <c r="L14468" s="116"/>
      <c r="M14468" s="116"/>
      <c r="N14468" s="116"/>
      <c r="O14468" s="116"/>
      <c r="T14468" s="103"/>
      <c r="Y14468" s="130" t="s">
        <v>634</v>
      </c>
      <c r="Z14468" s="130" t="s">
        <v>490</v>
      </c>
    </row>
    <row r="14469">
      <c r="L14469" s="116"/>
      <c r="M14469" s="116"/>
      <c r="N14469" s="116"/>
      <c r="O14469" s="116"/>
      <c r="T14469" s="103"/>
      <c r="Y14469" s="130" t="s">
        <v>239</v>
      </c>
      <c r="Z14469" s="130" t="s">
        <v>490</v>
      </c>
    </row>
    <row r="14470">
      <c r="L14470" s="116"/>
      <c r="M14470" s="116"/>
      <c r="N14470" s="116"/>
      <c r="O14470" s="116"/>
      <c r="T14470" s="103"/>
      <c r="Y14470" s="130" t="s">
        <v>121</v>
      </c>
      <c r="Z14470" s="130" t="s">
        <v>367</v>
      </c>
    </row>
    <row r="14471">
      <c r="L14471" s="116"/>
      <c r="M14471" s="116"/>
      <c r="N14471" s="116"/>
      <c r="O14471" s="116"/>
      <c r="T14471" s="103"/>
      <c r="Y14471" s="130" t="s">
        <v>65</v>
      </c>
      <c r="Z14471" s="130" t="s">
        <v>417</v>
      </c>
    </row>
    <row r="14472">
      <c r="L14472" s="116"/>
      <c r="M14472" s="116"/>
      <c r="N14472" s="116"/>
      <c r="O14472" s="116"/>
      <c r="T14472" s="103"/>
      <c r="Y14472" s="130" t="s">
        <v>79</v>
      </c>
      <c r="Z14472" s="130" t="s">
        <v>483</v>
      </c>
    </row>
    <row r="14473">
      <c r="L14473" s="116"/>
      <c r="M14473" s="116"/>
      <c r="N14473" s="116"/>
      <c r="O14473" s="116"/>
      <c r="T14473" s="103"/>
      <c r="Y14473" s="130" t="s">
        <v>69</v>
      </c>
      <c r="Z14473" s="130" t="s">
        <v>468</v>
      </c>
    </row>
    <row r="14474">
      <c r="L14474" s="116"/>
      <c r="M14474" s="116"/>
      <c r="N14474" s="116"/>
      <c r="O14474" s="116"/>
      <c r="T14474" s="103"/>
      <c r="Y14474" s="130" t="s">
        <v>243</v>
      </c>
      <c r="Z14474" s="130" t="s">
        <v>486</v>
      </c>
    </row>
    <row r="14475">
      <c r="L14475" s="116"/>
      <c r="M14475" s="116"/>
      <c r="N14475" s="116"/>
      <c r="O14475" s="116"/>
      <c r="T14475" s="103"/>
      <c r="Y14475" s="130" t="s">
        <v>101</v>
      </c>
      <c r="Z14475" s="130" t="s">
        <v>374</v>
      </c>
    </row>
    <row r="14476">
      <c r="L14476" s="116"/>
      <c r="M14476" s="116"/>
      <c r="N14476" s="116"/>
      <c r="O14476" s="116"/>
      <c r="T14476" s="103"/>
      <c r="Y14476" s="130" t="s">
        <v>133</v>
      </c>
      <c r="Z14476" s="130" t="s">
        <v>392</v>
      </c>
    </row>
    <row r="14477">
      <c r="L14477" s="116"/>
      <c r="M14477" s="116"/>
      <c r="N14477" s="116"/>
      <c r="O14477" s="116"/>
      <c r="T14477" s="103"/>
      <c r="Y14477" s="130" t="s">
        <v>137</v>
      </c>
      <c r="Z14477" s="130" t="s">
        <v>392</v>
      </c>
    </row>
    <row r="14478">
      <c r="L14478" s="116"/>
      <c r="M14478" s="116"/>
      <c r="N14478" s="116"/>
      <c r="O14478" s="116"/>
      <c r="T14478" s="103"/>
      <c r="Y14478" s="130" t="s">
        <v>139</v>
      </c>
      <c r="Z14478" s="130" t="s">
        <v>427</v>
      </c>
    </row>
    <row r="14479">
      <c r="L14479" s="116"/>
      <c r="M14479" s="116"/>
      <c r="N14479" s="116"/>
      <c r="O14479" s="116"/>
      <c r="T14479" s="103"/>
      <c r="Y14479" s="130" t="s">
        <v>81</v>
      </c>
      <c r="Z14479" s="130" t="s">
        <v>413</v>
      </c>
    </row>
    <row r="14480">
      <c r="L14480" s="116"/>
      <c r="M14480" s="116"/>
      <c r="N14480" s="116"/>
      <c r="O14480" s="116"/>
      <c r="T14480" s="103"/>
      <c r="Y14480" s="130" t="s">
        <v>97</v>
      </c>
      <c r="Z14480" s="130" t="s">
        <v>471</v>
      </c>
    </row>
    <row r="14481">
      <c r="L14481" s="116"/>
      <c r="M14481" s="116"/>
      <c r="N14481" s="116"/>
      <c r="O14481" s="116"/>
      <c r="T14481" s="103"/>
      <c r="Y14481" s="130" t="s">
        <v>123</v>
      </c>
      <c r="Z14481" s="130" t="s">
        <v>480</v>
      </c>
    </row>
    <row r="14482">
      <c r="L14482" s="116"/>
      <c r="M14482" s="116"/>
      <c r="N14482" s="116"/>
      <c r="O14482" s="116"/>
      <c r="T14482" s="103"/>
      <c r="Y14482" s="130" t="s">
        <v>115</v>
      </c>
      <c r="Z14482" s="130" t="s">
        <v>379</v>
      </c>
    </row>
    <row r="14483">
      <c r="L14483" s="116"/>
      <c r="M14483" s="116"/>
      <c r="N14483" s="116"/>
      <c r="O14483" s="116"/>
      <c r="T14483" s="103"/>
      <c r="Y14483" s="130" t="s">
        <v>91</v>
      </c>
      <c r="Z14483" s="130" t="s">
        <v>483</v>
      </c>
    </row>
    <row r="14484">
      <c r="L14484" s="116"/>
      <c r="M14484" s="116"/>
      <c r="N14484" s="116"/>
      <c r="O14484" s="116"/>
      <c r="T14484" s="103"/>
      <c r="Y14484" s="130" t="s">
        <v>249</v>
      </c>
      <c r="Z14484" s="130" t="s">
        <v>447</v>
      </c>
    </row>
    <row r="14485">
      <c r="L14485" s="116"/>
      <c r="M14485" s="116"/>
      <c r="N14485" s="116"/>
      <c r="O14485" s="116"/>
      <c r="T14485" s="103"/>
      <c r="Y14485" s="130" t="s">
        <v>155</v>
      </c>
      <c r="Z14485" s="130" t="s">
        <v>372</v>
      </c>
    </row>
    <row r="14486">
      <c r="L14486" s="116"/>
      <c r="M14486" s="116"/>
      <c r="N14486" s="116"/>
      <c r="O14486" s="116"/>
      <c r="T14486" s="103"/>
      <c r="Y14486" s="130" t="s">
        <v>105</v>
      </c>
      <c r="Z14486" s="130" t="s">
        <v>441</v>
      </c>
    </row>
    <row r="14487">
      <c r="L14487" s="116"/>
      <c r="M14487" s="116"/>
      <c r="N14487" s="116"/>
      <c r="O14487" s="116"/>
      <c r="T14487" s="103"/>
      <c r="Y14487" s="130" t="s">
        <v>119</v>
      </c>
      <c r="Z14487" s="130" t="s">
        <v>445</v>
      </c>
    </row>
    <row r="14488">
      <c r="L14488" s="116"/>
      <c r="M14488" s="116"/>
      <c r="N14488" s="116"/>
      <c r="O14488" s="116"/>
      <c r="T14488" s="103"/>
      <c r="Y14488" s="130" t="s">
        <v>99</v>
      </c>
      <c r="Z14488" s="130" t="s">
        <v>414</v>
      </c>
    </row>
    <row r="14489">
      <c r="L14489" s="116"/>
      <c r="M14489" s="116"/>
      <c r="N14489" s="116"/>
      <c r="O14489" s="116"/>
      <c r="T14489" s="103"/>
      <c r="Y14489" s="130" t="s">
        <v>255</v>
      </c>
      <c r="Z14489" s="130" t="s">
        <v>425</v>
      </c>
    </row>
    <row r="14490">
      <c r="L14490" s="116"/>
      <c r="M14490" s="116"/>
      <c r="N14490" s="116"/>
      <c r="O14490" s="116"/>
      <c r="T14490" s="103"/>
      <c r="Y14490" s="130" t="s">
        <v>103</v>
      </c>
      <c r="Z14490" s="130" t="s">
        <v>464</v>
      </c>
    </row>
    <row r="14491">
      <c r="L14491" s="116"/>
      <c r="M14491" s="116"/>
      <c r="N14491" s="116"/>
      <c r="O14491" s="116"/>
      <c r="T14491" s="103"/>
      <c r="Y14491" s="130" t="s">
        <v>93</v>
      </c>
      <c r="Z14491" s="130" t="s">
        <v>462</v>
      </c>
    </row>
    <row r="14492">
      <c r="L14492" s="116"/>
      <c r="M14492" s="116"/>
      <c r="N14492" s="116"/>
      <c r="O14492" s="116"/>
      <c r="T14492" s="103"/>
      <c r="Y14492" s="130" t="s">
        <v>75</v>
      </c>
      <c r="Z14492" s="130" t="s">
        <v>398</v>
      </c>
    </row>
    <row r="14493">
      <c r="L14493" s="116"/>
      <c r="M14493" s="116"/>
      <c r="N14493" s="116"/>
      <c r="O14493" s="116"/>
      <c r="T14493" s="103"/>
      <c r="Y14493" s="130" t="s">
        <v>85</v>
      </c>
      <c r="Z14493" s="130" t="s">
        <v>362</v>
      </c>
    </row>
    <row r="14494">
      <c r="L14494" s="116"/>
      <c r="M14494" s="116"/>
      <c r="N14494" s="116"/>
      <c r="O14494" s="116"/>
      <c r="T14494" s="103"/>
      <c r="Y14494" s="130" t="s">
        <v>131</v>
      </c>
      <c r="Z14494" s="130" t="s">
        <v>432</v>
      </c>
    </row>
    <row r="14495">
      <c r="L14495" s="116"/>
      <c r="M14495" s="116"/>
      <c r="N14495" s="116"/>
      <c r="O14495" s="116"/>
      <c r="T14495" s="103"/>
      <c r="Y14495" s="130" t="s">
        <v>193</v>
      </c>
      <c r="Z14495" s="130" t="s">
        <v>490</v>
      </c>
    </row>
    <row r="14496">
      <c r="L14496" s="116"/>
      <c r="M14496" s="116"/>
      <c r="N14496" s="116"/>
      <c r="O14496" s="116"/>
      <c r="T14496" s="103"/>
      <c r="Y14496" s="130" t="s">
        <v>197</v>
      </c>
      <c r="Z14496" s="130" t="s">
        <v>490</v>
      </c>
    </row>
    <row r="14497">
      <c r="L14497" s="116"/>
      <c r="M14497" s="116"/>
      <c r="N14497" s="116"/>
      <c r="O14497" s="116"/>
      <c r="T14497" s="103"/>
      <c r="Y14497" s="130" t="s">
        <v>149</v>
      </c>
      <c r="Z14497" s="130" t="s">
        <v>372</v>
      </c>
    </row>
    <row r="14498">
      <c r="L14498" s="116"/>
      <c r="M14498" s="116"/>
      <c r="N14498" s="116"/>
      <c r="O14498" s="116"/>
      <c r="T14498" s="103"/>
      <c r="Y14498" s="130" t="s">
        <v>129</v>
      </c>
      <c r="Z14498" s="130" t="s">
        <v>372</v>
      </c>
    </row>
    <row r="14499">
      <c r="L14499" s="116"/>
      <c r="M14499" s="116"/>
      <c r="N14499" s="116"/>
      <c r="O14499" s="116"/>
      <c r="T14499" s="103"/>
      <c r="Y14499" s="130" t="s">
        <v>89</v>
      </c>
      <c r="Z14499" s="130" t="s">
        <v>417</v>
      </c>
    </row>
    <row r="14500">
      <c r="L14500" s="116"/>
      <c r="M14500" s="116"/>
      <c r="N14500" s="116"/>
      <c r="O14500" s="116"/>
      <c r="T14500" s="103"/>
      <c r="Y14500" s="130" t="s">
        <v>205</v>
      </c>
      <c r="Z14500" s="130" t="s">
        <v>372</v>
      </c>
    </row>
    <row r="14501">
      <c r="L14501" s="116"/>
      <c r="M14501" s="116"/>
      <c r="N14501" s="116"/>
      <c r="O14501" s="116"/>
      <c r="T14501" s="103"/>
      <c r="Y14501" s="130" t="s">
        <v>60</v>
      </c>
      <c r="Z14501" s="130" t="s">
        <v>417</v>
      </c>
    </row>
    <row r="14502">
      <c r="L14502" s="116"/>
      <c r="M14502" s="116"/>
      <c r="N14502" s="116"/>
      <c r="O14502" s="116"/>
      <c r="T14502" s="103"/>
      <c r="Y14502" s="130" t="s">
        <v>135</v>
      </c>
      <c r="Z14502" s="130" t="s">
        <v>459</v>
      </c>
    </row>
    <row r="14503">
      <c r="L14503" s="116"/>
      <c r="M14503" s="116"/>
      <c r="N14503" s="116"/>
      <c r="O14503" s="116"/>
      <c r="T14503" s="103"/>
      <c r="Y14503" s="130" t="s">
        <v>207</v>
      </c>
      <c r="Z14503" s="130" t="s">
        <v>372</v>
      </c>
    </row>
    <row r="14504">
      <c r="L14504" s="116"/>
      <c r="M14504" s="116"/>
      <c r="N14504" s="116"/>
      <c r="O14504" s="116"/>
      <c r="T14504" s="103"/>
      <c r="Y14504" s="130" t="s">
        <v>95</v>
      </c>
      <c r="Z14504" s="130" t="s">
        <v>483</v>
      </c>
    </row>
    <row r="14505">
      <c r="L14505" s="116"/>
      <c r="M14505" s="116"/>
      <c r="N14505" s="116"/>
      <c r="O14505" s="116"/>
      <c r="T14505" s="103"/>
      <c r="Y14505" s="130" t="s">
        <v>117</v>
      </c>
      <c r="Z14505" s="130" t="s">
        <v>480</v>
      </c>
    </row>
    <row r="14506">
      <c r="L14506" s="116"/>
      <c r="M14506" s="116"/>
      <c r="N14506" s="116"/>
      <c r="O14506" s="116"/>
      <c r="T14506" s="103"/>
      <c r="Y14506" s="130" t="s">
        <v>183</v>
      </c>
      <c r="Z14506" s="130" t="s">
        <v>490</v>
      </c>
    </row>
    <row r="14507">
      <c r="L14507" s="116"/>
      <c r="M14507" s="116"/>
      <c r="N14507" s="116"/>
      <c r="O14507" s="116"/>
      <c r="T14507" s="103"/>
      <c r="Y14507" s="130" t="s">
        <v>211</v>
      </c>
      <c r="Z14507" s="130" t="s">
        <v>492</v>
      </c>
    </row>
    <row r="14508">
      <c r="L14508" s="116"/>
      <c r="M14508" s="116"/>
      <c r="N14508" s="116"/>
      <c r="O14508" s="116"/>
      <c r="T14508" s="103"/>
      <c r="Y14508" s="130" t="s">
        <v>109</v>
      </c>
      <c r="Z14508" s="130" t="s">
        <v>490</v>
      </c>
    </row>
    <row r="14509">
      <c r="L14509" s="116"/>
      <c r="M14509" s="116"/>
      <c r="N14509" s="116"/>
      <c r="O14509" s="116"/>
      <c r="T14509" s="103"/>
      <c r="Y14509" s="130" t="s">
        <v>77</v>
      </c>
      <c r="Z14509" s="130" t="s">
        <v>427</v>
      </c>
    </row>
    <row r="14510">
      <c r="L14510" s="116"/>
      <c r="M14510" s="116"/>
      <c r="N14510" s="116"/>
      <c r="O14510" s="116"/>
      <c r="T14510" s="103"/>
      <c r="Y14510" s="130" t="s">
        <v>629</v>
      </c>
      <c r="Z14510" s="130" t="s">
        <v>455</v>
      </c>
    </row>
    <row r="14511">
      <c r="L14511" s="116"/>
      <c r="M14511" s="116"/>
      <c r="N14511" s="116"/>
      <c r="O14511" s="116"/>
      <c r="T14511" s="103"/>
      <c r="Y14511" s="130" t="s">
        <v>163</v>
      </c>
      <c r="Z14511" s="130" t="s">
        <v>372</v>
      </c>
    </row>
    <row r="14512">
      <c r="L14512" s="116"/>
      <c r="M14512" s="116"/>
      <c r="N14512" s="116"/>
      <c r="O14512" s="116"/>
      <c r="T14512" s="103"/>
      <c r="Y14512" s="130" t="s">
        <v>111</v>
      </c>
      <c r="Z14512" s="130" t="s">
        <v>372</v>
      </c>
    </row>
    <row r="14513">
      <c r="L14513" s="116"/>
      <c r="M14513" s="116"/>
      <c r="N14513" s="116"/>
      <c r="O14513" s="116"/>
      <c r="T14513" s="103"/>
      <c r="Y14513" s="130" t="s">
        <v>127</v>
      </c>
      <c r="Z14513" s="130" t="s">
        <v>372</v>
      </c>
    </row>
    <row r="14514">
      <c r="L14514" s="116"/>
      <c r="M14514" s="116"/>
      <c r="N14514" s="116"/>
      <c r="O14514" s="116"/>
      <c r="T14514" s="103"/>
      <c r="Y14514" s="130" t="s">
        <v>191</v>
      </c>
      <c r="Z14514" s="130" t="s">
        <v>384</v>
      </c>
    </row>
    <row r="14515">
      <c r="L14515" s="116"/>
      <c r="M14515" s="116"/>
      <c r="N14515" s="116"/>
      <c r="O14515" s="116"/>
      <c r="T14515" s="103"/>
      <c r="Y14515" s="130" t="s">
        <v>215</v>
      </c>
      <c r="Z14515" s="130" t="s">
        <v>492</v>
      </c>
    </row>
    <row r="14516">
      <c r="L14516" s="116"/>
      <c r="M14516" s="116"/>
      <c r="N14516" s="116"/>
      <c r="O14516" s="116"/>
      <c r="T14516" s="103"/>
      <c r="Y14516" s="130" t="s">
        <v>217</v>
      </c>
      <c r="Z14516" s="130" t="s">
        <v>490</v>
      </c>
    </row>
    <row r="14517">
      <c r="L14517" s="116"/>
      <c r="M14517" s="116"/>
      <c r="N14517" s="116"/>
      <c r="O14517" s="116"/>
      <c r="T14517" s="103"/>
      <c r="Y14517" s="130" t="s">
        <v>221</v>
      </c>
      <c r="Z14517" s="130" t="s">
        <v>490</v>
      </c>
    </row>
    <row r="14518">
      <c r="L14518" s="116"/>
      <c r="M14518" s="116"/>
      <c r="N14518" s="116"/>
      <c r="O14518" s="116"/>
      <c r="T14518" s="103"/>
      <c r="Y14518" s="130" t="s">
        <v>87</v>
      </c>
      <c r="Z14518" s="130" t="s">
        <v>439</v>
      </c>
    </row>
    <row r="14519">
      <c r="L14519" s="116"/>
      <c r="M14519" s="116"/>
      <c r="N14519" s="116"/>
      <c r="O14519" s="116"/>
      <c r="T14519" s="103"/>
      <c r="Y14519" s="130" t="s">
        <v>157</v>
      </c>
      <c r="Z14519" s="130" t="s">
        <v>372</v>
      </c>
    </row>
    <row r="14520">
      <c r="L14520" s="116"/>
      <c r="M14520" s="116"/>
      <c r="N14520" s="116"/>
      <c r="O14520" s="116"/>
      <c r="T14520" s="103"/>
      <c r="Y14520" s="130" t="s">
        <v>73</v>
      </c>
      <c r="Z14520" s="130" t="s">
        <v>489</v>
      </c>
    </row>
    <row r="14521">
      <c r="L14521" s="116"/>
      <c r="M14521" s="116"/>
      <c r="N14521" s="116"/>
      <c r="O14521" s="116"/>
      <c r="T14521" s="103"/>
      <c r="Y14521" s="130" t="s">
        <v>125</v>
      </c>
      <c r="Z14521" s="130" t="s">
        <v>367</v>
      </c>
    </row>
    <row r="14522">
      <c r="L14522" s="116"/>
      <c r="M14522" s="116"/>
      <c r="N14522" s="116"/>
      <c r="O14522" s="116"/>
      <c r="T14522" s="103"/>
      <c r="Y14522" s="130" t="s">
        <v>71</v>
      </c>
      <c r="Z14522" s="130" t="s">
        <v>415</v>
      </c>
    </row>
    <row r="14523">
      <c r="L14523" s="116"/>
      <c r="M14523" s="116"/>
      <c r="N14523" s="116"/>
      <c r="O14523" s="116"/>
      <c r="T14523" s="103"/>
      <c r="Y14523" s="130" t="s">
        <v>175</v>
      </c>
      <c r="Z14523" s="130" t="s">
        <v>498</v>
      </c>
    </row>
    <row r="14524">
      <c r="L14524" s="116"/>
      <c r="M14524" s="116"/>
      <c r="N14524" s="116"/>
      <c r="O14524" s="116"/>
      <c r="T14524" s="103"/>
      <c r="Y14524" s="130" t="s">
        <v>83</v>
      </c>
      <c r="Z14524" s="130" t="s">
        <v>427</v>
      </c>
    </row>
    <row r="14525">
      <c r="L14525" s="116"/>
      <c r="M14525" s="116"/>
      <c r="N14525" s="116"/>
      <c r="O14525" s="116"/>
      <c r="T14525" s="103"/>
      <c r="Y14525" s="130" t="s">
        <v>227</v>
      </c>
      <c r="Z14525" s="130" t="s">
        <v>490</v>
      </c>
    </row>
    <row r="14526">
      <c r="L14526" s="116"/>
      <c r="M14526" s="116"/>
      <c r="N14526" s="116"/>
      <c r="O14526" s="116"/>
      <c r="T14526" s="103"/>
      <c r="Y14526" s="130" t="s">
        <v>233</v>
      </c>
      <c r="Z14526" s="130" t="s">
        <v>490</v>
      </c>
    </row>
    <row r="14527">
      <c r="L14527" s="116"/>
      <c r="M14527" s="116"/>
      <c r="N14527" s="116"/>
      <c r="O14527" s="116"/>
      <c r="T14527" s="103"/>
      <c r="Y14527" s="130" t="s">
        <v>237</v>
      </c>
      <c r="Z14527" s="130" t="s">
        <v>490</v>
      </c>
    </row>
    <row r="14528">
      <c r="L14528" s="116"/>
      <c r="M14528" s="116"/>
      <c r="N14528" s="116"/>
      <c r="O14528" s="116"/>
      <c r="T14528" s="103"/>
      <c r="Y14528" s="130" t="s">
        <v>634</v>
      </c>
      <c r="Z14528" s="130" t="s">
        <v>490</v>
      </c>
    </row>
    <row r="14529">
      <c r="L14529" s="116"/>
      <c r="M14529" s="116"/>
      <c r="N14529" s="116"/>
      <c r="O14529" s="116"/>
      <c r="T14529" s="103"/>
      <c r="Y14529" s="130" t="s">
        <v>239</v>
      </c>
      <c r="Z14529" s="130" t="s">
        <v>490</v>
      </c>
    </row>
    <row r="14530">
      <c r="L14530" s="116"/>
      <c r="M14530" s="116"/>
      <c r="N14530" s="116"/>
      <c r="O14530" s="116"/>
      <c r="T14530" s="103"/>
      <c r="Y14530" s="130" t="s">
        <v>121</v>
      </c>
      <c r="Z14530" s="130" t="s">
        <v>367</v>
      </c>
    </row>
    <row r="14531">
      <c r="L14531" s="116"/>
      <c r="M14531" s="116"/>
      <c r="N14531" s="116"/>
      <c r="O14531" s="116"/>
      <c r="T14531" s="103"/>
      <c r="Y14531" s="130" t="s">
        <v>65</v>
      </c>
      <c r="Z14531" s="130" t="s">
        <v>417</v>
      </c>
    </row>
    <row r="14532">
      <c r="L14532" s="116"/>
      <c r="M14532" s="116"/>
      <c r="N14532" s="116"/>
      <c r="O14532" s="116"/>
      <c r="T14532" s="103"/>
      <c r="Y14532" s="130" t="s">
        <v>79</v>
      </c>
      <c r="Z14532" s="130" t="s">
        <v>483</v>
      </c>
    </row>
    <row r="14533">
      <c r="L14533" s="116"/>
      <c r="M14533" s="116"/>
      <c r="N14533" s="116"/>
      <c r="O14533" s="116"/>
      <c r="T14533" s="103"/>
      <c r="Y14533" s="130" t="s">
        <v>69</v>
      </c>
      <c r="Z14533" s="130" t="s">
        <v>468</v>
      </c>
    </row>
    <row r="14534">
      <c r="L14534" s="116"/>
      <c r="M14534" s="116"/>
      <c r="N14534" s="116"/>
      <c r="O14534" s="116"/>
      <c r="T14534" s="103"/>
      <c r="Y14534" s="130" t="s">
        <v>243</v>
      </c>
      <c r="Z14534" s="130" t="s">
        <v>486</v>
      </c>
    </row>
    <row r="14535">
      <c r="L14535" s="116"/>
      <c r="M14535" s="116"/>
      <c r="N14535" s="116"/>
      <c r="O14535" s="116"/>
      <c r="T14535" s="103"/>
      <c r="Y14535" s="130" t="s">
        <v>101</v>
      </c>
      <c r="Z14535" s="130" t="s">
        <v>374</v>
      </c>
    </row>
    <row r="14536">
      <c r="L14536" s="116"/>
      <c r="M14536" s="116"/>
      <c r="N14536" s="116"/>
      <c r="O14536" s="116"/>
      <c r="T14536" s="103"/>
      <c r="Y14536" s="130" t="s">
        <v>133</v>
      </c>
      <c r="Z14536" s="130" t="s">
        <v>392</v>
      </c>
    </row>
    <row r="14537">
      <c r="L14537" s="116"/>
      <c r="M14537" s="116"/>
      <c r="N14537" s="116"/>
      <c r="O14537" s="116"/>
      <c r="T14537" s="103"/>
      <c r="Y14537" s="130" t="s">
        <v>137</v>
      </c>
      <c r="Z14537" s="130" t="s">
        <v>392</v>
      </c>
    </row>
    <row r="14538">
      <c r="L14538" s="116"/>
      <c r="M14538" s="116"/>
      <c r="N14538" s="116"/>
      <c r="O14538" s="116"/>
      <c r="T14538" s="103"/>
      <c r="Y14538" s="130" t="s">
        <v>139</v>
      </c>
      <c r="Z14538" s="130" t="s">
        <v>427</v>
      </c>
    </row>
    <row r="14539">
      <c r="L14539" s="116"/>
      <c r="M14539" s="116"/>
      <c r="N14539" s="116"/>
      <c r="O14539" s="116"/>
      <c r="T14539" s="103"/>
      <c r="Y14539" s="130" t="s">
        <v>81</v>
      </c>
      <c r="Z14539" s="130" t="s">
        <v>413</v>
      </c>
    </row>
    <row r="14540">
      <c r="L14540" s="116"/>
      <c r="M14540" s="116"/>
      <c r="N14540" s="116"/>
      <c r="O14540" s="116"/>
      <c r="T14540" s="103"/>
      <c r="Y14540" s="130" t="s">
        <v>97</v>
      </c>
      <c r="Z14540" s="130" t="s">
        <v>471</v>
      </c>
    </row>
    <row r="14541">
      <c r="L14541" s="116"/>
      <c r="M14541" s="116"/>
      <c r="N14541" s="116"/>
      <c r="O14541" s="116"/>
      <c r="T14541" s="103"/>
      <c r="Y14541" s="130" t="s">
        <v>123</v>
      </c>
      <c r="Z14541" s="130" t="s">
        <v>480</v>
      </c>
    </row>
    <row r="14542">
      <c r="L14542" s="116"/>
      <c r="M14542" s="116"/>
      <c r="N14542" s="116"/>
      <c r="O14542" s="116"/>
      <c r="T14542" s="103"/>
      <c r="Y14542" s="130" t="s">
        <v>115</v>
      </c>
      <c r="Z14542" s="130" t="s">
        <v>379</v>
      </c>
    </row>
    <row r="14543">
      <c r="L14543" s="116"/>
      <c r="M14543" s="116"/>
      <c r="N14543" s="116"/>
      <c r="O14543" s="116"/>
      <c r="T14543" s="103"/>
      <c r="Y14543" s="130" t="s">
        <v>91</v>
      </c>
      <c r="Z14543" s="130" t="s">
        <v>483</v>
      </c>
    </row>
    <row r="14544">
      <c r="L14544" s="116"/>
      <c r="M14544" s="116"/>
      <c r="N14544" s="116"/>
      <c r="O14544" s="116"/>
      <c r="T14544" s="103"/>
      <c r="Y14544" s="130" t="s">
        <v>249</v>
      </c>
      <c r="Z14544" s="130" t="s">
        <v>447</v>
      </c>
    </row>
    <row r="14545">
      <c r="L14545" s="116"/>
      <c r="M14545" s="116"/>
      <c r="N14545" s="116"/>
      <c r="O14545" s="116"/>
      <c r="T14545" s="103"/>
      <c r="Y14545" s="130" t="s">
        <v>155</v>
      </c>
      <c r="Z14545" s="130" t="s">
        <v>372</v>
      </c>
    </row>
    <row r="14546">
      <c r="L14546" s="116"/>
      <c r="M14546" s="116"/>
      <c r="N14546" s="116"/>
      <c r="O14546" s="116"/>
      <c r="T14546" s="103"/>
      <c r="Y14546" s="130" t="s">
        <v>105</v>
      </c>
      <c r="Z14546" s="130" t="s">
        <v>441</v>
      </c>
    </row>
    <row r="14547">
      <c r="L14547" s="116"/>
      <c r="M14547" s="116"/>
      <c r="N14547" s="116"/>
      <c r="O14547" s="116"/>
      <c r="T14547" s="103"/>
      <c r="Y14547" s="130" t="s">
        <v>119</v>
      </c>
      <c r="Z14547" s="130" t="s">
        <v>445</v>
      </c>
    </row>
    <row r="14548">
      <c r="L14548" s="116"/>
      <c r="M14548" s="116"/>
      <c r="N14548" s="116"/>
      <c r="O14548" s="116"/>
      <c r="T14548" s="103"/>
      <c r="Y14548" s="130" t="s">
        <v>99</v>
      </c>
      <c r="Z14548" s="130" t="s">
        <v>414</v>
      </c>
    </row>
    <row r="14549">
      <c r="L14549" s="116"/>
      <c r="M14549" s="116"/>
      <c r="N14549" s="116"/>
      <c r="O14549" s="116"/>
      <c r="T14549" s="103"/>
      <c r="Y14549" s="130" t="s">
        <v>255</v>
      </c>
      <c r="Z14549" s="130" t="s">
        <v>425</v>
      </c>
    </row>
    <row r="14550">
      <c r="L14550" s="116"/>
      <c r="M14550" s="116"/>
      <c r="N14550" s="116"/>
      <c r="O14550" s="116"/>
      <c r="T14550" s="103"/>
      <c r="Y14550" s="130" t="s">
        <v>103</v>
      </c>
      <c r="Z14550" s="130" t="s">
        <v>464</v>
      </c>
    </row>
    <row r="14551">
      <c r="L14551" s="116"/>
      <c r="M14551" s="116"/>
      <c r="N14551" s="116"/>
      <c r="O14551" s="116"/>
      <c r="T14551" s="103"/>
      <c r="Y14551" s="130" t="s">
        <v>93</v>
      </c>
      <c r="Z14551" s="130" t="s">
        <v>462</v>
      </c>
    </row>
    <row r="14552">
      <c r="L14552" s="116"/>
      <c r="M14552" s="116"/>
      <c r="N14552" s="116"/>
      <c r="O14552" s="116"/>
      <c r="T14552" s="103"/>
      <c r="Y14552" s="130" t="s">
        <v>75</v>
      </c>
      <c r="Z14552" s="130" t="s">
        <v>398</v>
      </c>
    </row>
    <row r="14553">
      <c r="L14553" s="116"/>
      <c r="M14553" s="116"/>
      <c r="N14553" s="116"/>
      <c r="O14553" s="116"/>
      <c r="T14553" s="103"/>
      <c r="Y14553" s="130" t="s">
        <v>85</v>
      </c>
      <c r="Z14553" s="130" t="s">
        <v>362</v>
      </c>
    </row>
    <row r="14554">
      <c r="L14554" s="116"/>
      <c r="M14554" s="116"/>
      <c r="N14554" s="116"/>
      <c r="O14554" s="116"/>
      <c r="T14554" s="103"/>
      <c r="Y14554" s="130" t="s">
        <v>131</v>
      </c>
      <c r="Z14554" s="130" t="s">
        <v>432</v>
      </c>
    </row>
    <row r="14555">
      <c r="L14555" s="116"/>
      <c r="M14555" s="116"/>
      <c r="N14555" s="116"/>
      <c r="O14555" s="116"/>
      <c r="T14555" s="103"/>
      <c r="Y14555" s="130" t="s">
        <v>197</v>
      </c>
      <c r="Z14555" s="130" t="s">
        <v>490</v>
      </c>
    </row>
    <row r="14556">
      <c r="L14556" s="116"/>
      <c r="M14556" s="116"/>
      <c r="N14556" s="116"/>
      <c r="O14556" s="116"/>
      <c r="T14556" s="103"/>
      <c r="Y14556" s="130" t="s">
        <v>149</v>
      </c>
      <c r="Z14556" s="130" t="s">
        <v>372</v>
      </c>
    </row>
    <row r="14557">
      <c r="L14557" s="116"/>
      <c r="M14557" s="116"/>
      <c r="N14557" s="116"/>
      <c r="O14557" s="116"/>
      <c r="T14557" s="103"/>
      <c r="Y14557" s="130" t="s">
        <v>129</v>
      </c>
      <c r="Z14557" s="130" t="s">
        <v>372</v>
      </c>
    </row>
    <row r="14558">
      <c r="L14558" s="116"/>
      <c r="M14558" s="116"/>
      <c r="N14558" s="116"/>
      <c r="O14558" s="116"/>
      <c r="T14558" s="103"/>
      <c r="Y14558" s="130" t="s">
        <v>89</v>
      </c>
      <c r="Z14558" s="130" t="s">
        <v>417</v>
      </c>
    </row>
    <row r="14559">
      <c r="L14559" s="116"/>
      <c r="M14559" s="116"/>
      <c r="N14559" s="116"/>
      <c r="O14559" s="116"/>
      <c r="T14559" s="103"/>
      <c r="Y14559" s="130" t="s">
        <v>205</v>
      </c>
      <c r="Z14559" s="130" t="s">
        <v>372</v>
      </c>
    </row>
    <row r="14560">
      <c r="L14560" s="116"/>
      <c r="M14560" s="116"/>
      <c r="N14560" s="116"/>
      <c r="O14560" s="116"/>
      <c r="T14560" s="103"/>
      <c r="Y14560" s="130" t="s">
        <v>60</v>
      </c>
      <c r="Z14560" s="130" t="s">
        <v>417</v>
      </c>
    </row>
    <row r="14561">
      <c r="L14561" s="116"/>
      <c r="M14561" s="116"/>
      <c r="N14561" s="116"/>
      <c r="O14561" s="116"/>
      <c r="T14561" s="103"/>
      <c r="Y14561" s="130" t="s">
        <v>135</v>
      </c>
      <c r="Z14561" s="130" t="s">
        <v>459</v>
      </c>
    </row>
    <row r="14562">
      <c r="L14562" s="116"/>
      <c r="M14562" s="116"/>
      <c r="N14562" s="116"/>
      <c r="O14562" s="116"/>
      <c r="T14562" s="103"/>
      <c r="Y14562" s="130" t="s">
        <v>171</v>
      </c>
      <c r="Z14562" s="130" t="s">
        <v>372</v>
      </c>
    </row>
    <row r="14563">
      <c r="L14563" s="116"/>
      <c r="M14563" s="116"/>
      <c r="N14563" s="116"/>
      <c r="O14563" s="116"/>
      <c r="T14563" s="103"/>
      <c r="Y14563" s="130" t="s">
        <v>207</v>
      </c>
      <c r="Z14563" s="130" t="s">
        <v>372</v>
      </c>
    </row>
    <row r="14564">
      <c r="L14564" s="116"/>
      <c r="M14564" s="116"/>
      <c r="N14564" s="116"/>
      <c r="O14564" s="116"/>
      <c r="T14564" s="103"/>
      <c r="Y14564" s="130" t="s">
        <v>95</v>
      </c>
      <c r="Z14564" s="130" t="s">
        <v>483</v>
      </c>
    </row>
    <row r="14565">
      <c r="L14565" s="116"/>
      <c r="M14565" s="116"/>
      <c r="N14565" s="116"/>
      <c r="O14565" s="116"/>
      <c r="T14565" s="103"/>
      <c r="Y14565" s="130" t="s">
        <v>117</v>
      </c>
      <c r="Z14565" s="130" t="s">
        <v>480</v>
      </c>
    </row>
    <row r="14566">
      <c r="L14566" s="116"/>
      <c r="M14566" s="116"/>
      <c r="N14566" s="116"/>
      <c r="O14566" s="116"/>
      <c r="T14566" s="103"/>
      <c r="Y14566" s="130" t="s">
        <v>183</v>
      </c>
      <c r="Z14566" s="130" t="s">
        <v>490</v>
      </c>
    </row>
    <row r="14567">
      <c r="L14567" s="116"/>
      <c r="M14567" s="116"/>
      <c r="N14567" s="116"/>
      <c r="O14567" s="116"/>
      <c r="T14567" s="103"/>
      <c r="Y14567" s="130" t="s">
        <v>173</v>
      </c>
      <c r="Z14567" s="130" t="s">
        <v>372</v>
      </c>
    </row>
    <row r="14568">
      <c r="L14568" s="116"/>
      <c r="M14568" s="116"/>
      <c r="N14568" s="116"/>
      <c r="O14568" s="116"/>
      <c r="T14568" s="103"/>
      <c r="Y14568" s="130" t="s">
        <v>211</v>
      </c>
      <c r="Z14568" s="130" t="s">
        <v>492</v>
      </c>
    </row>
    <row r="14569">
      <c r="L14569" s="116"/>
      <c r="M14569" s="116"/>
      <c r="N14569" s="116"/>
      <c r="O14569" s="116"/>
      <c r="T14569" s="103"/>
      <c r="Y14569" s="130" t="s">
        <v>109</v>
      </c>
      <c r="Z14569" s="130" t="s">
        <v>490</v>
      </c>
    </row>
    <row r="14570">
      <c r="L14570" s="116"/>
      <c r="M14570" s="116"/>
      <c r="N14570" s="116"/>
      <c r="O14570" s="116"/>
      <c r="T14570" s="103"/>
      <c r="Y14570" s="130" t="s">
        <v>77</v>
      </c>
      <c r="Z14570" s="130" t="s">
        <v>427</v>
      </c>
    </row>
    <row r="14571">
      <c r="L14571" s="116"/>
      <c r="M14571" s="116"/>
      <c r="N14571" s="116"/>
      <c r="O14571" s="116"/>
      <c r="T14571" s="103"/>
      <c r="Y14571" s="130" t="s">
        <v>629</v>
      </c>
      <c r="Z14571" s="130" t="s">
        <v>455</v>
      </c>
    </row>
    <row r="14572">
      <c r="L14572" s="116"/>
      <c r="M14572" s="116"/>
      <c r="N14572" s="116"/>
      <c r="O14572" s="116"/>
      <c r="T14572" s="103"/>
      <c r="Y14572" s="130" t="s">
        <v>163</v>
      </c>
      <c r="Z14572" s="130" t="s">
        <v>372</v>
      </c>
    </row>
    <row r="14573">
      <c r="L14573" s="116"/>
      <c r="M14573" s="116"/>
      <c r="N14573" s="116"/>
      <c r="O14573" s="116"/>
      <c r="T14573" s="103"/>
      <c r="Y14573" s="130" t="s">
        <v>111</v>
      </c>
      <c r="Z14573" s="130" t="s">
        <v>372</v>
      </c>
    </row>
    <row r="14574">
      <c r="L14574" s="116"/>
      <c r="M14574" s="116"/>
      <c r="N14574" s="116"/>
      <c r="O14574" s="116"/>
      <c r="T14574" s="103"/>
      <c r="Y14574" s="130" t="s">
        <v>127</v>
      </c>
      <c r="Z14574" s="130" t="s">
        <v>372</v>
      </c>
    </row>
    <row r="14575">
      <c r="L14575" s="116"/>
      <c r="M14575" s="116"/>
      <c r="N14575" s="116"/>
      <c r="O14575" s="116"/>
      <c r="T14575" s="103"/>
      <c r="Y14575" s="130" t="s">
        <v>215</v>
      </c>
      <c r="Z14575" s="130" t="s">
        <v>492</v>
      </c>
    </row>
    <row r="14576">
      <c r="L14576" s="116"/>
      <c r="M14576" s="116"/>
      <c r="N14576" s="116"/>
      <c r="O14576" s="116"/>
      <c r="T14576" s="103"/>
      <c r="Y14576" s="130" t="s">
        <v>161</v>
      </c>
      <c r="Z14576" s="130" t="s">
        <v>389</v>
      </c>
    </row>
    <row r="14577">
      <c r="L14577" s="116"/>
      <c r="M14577" s="116"/>
      <c r="N14577" s="116"/>
      <c r="O14577" s="116"/>
      <c r="T14577" s="103"/>
      <c r="Y14577" s="130" t="s">
        <v>217</v>
      </c>
      <c r="Z14577" s="130" t="s">
        <v>490</v>
      </c>
    </row>
    <row r="14578">
      <c r="L14578" s="116"/>
      <c r="M14578" s="116"/>
      <c r="N14578" s="116"/>
      <c r="O14578" s="116"/>
      <c r="T14578" s="103"/>
      <c r="Y14578" s="130" t="s">
        <v>87</v>
      </c>
      <c r="Z14578" s="130" t="s">
        <v>439</v>
      </c>
    </row>
    <row r="14579">
      <c r="L14579" s="116"/>
      <c r="M14579" s="116"/>
      <c r="N14579" s="116"/>
      <c r="O14579" s="116"/>
      <c r="T14579" s="103"/>
      <c r="Y14579" s="130" t="s">
        <v>157</v>
      </c>
      <c r="Z14579" s="130" t="s">
        <v>372</v>
      </c>
    </row>
    <row r="14580">
      <c r="L14580" s="116"/>
      <c r="M14580" s="116"/>
      <c r="N14580" s="116"/>
      <c r="O14580" s="116"/>
      <c r="T14580" s="103"/>
      <c r="Y14580" s="130" t="s">
        <v>73</v>
      </c>
      <c r="Z14580" s="130" t="s">
        <v>489</v>
      </c>
    </row>
    <row r="14581">
      <c r="L14581" s="116"/>
      <c r="M14581" s="116"/>
      <c r="N14581" s="116"/>
      <c r="O14581" s="116"/>
      <c r="T14581" s="103"/>
      <c r="Y14581" s="130" t="s">
        <v>125</v>
      </c>
      <c r="Z14581" s="130" t="s">
        <v>367</v>
      </c>
    </row>
    <row r="14582">
      <c r="L14582" s="116"/>
      <c r="M14582" s="116"/>
      <c r="N14582" s="116"/>
      <c r="O14582" s="116"/>
      <c r="T14582" s="103"/>
      <c r="Y14582" s="130" t="s">
        <v>71</v>
      </c>
      <c r="Z14582" s="130" t="s">
        <v>415</v>
      </c>
    </row>
    <row r="14583">
      <c r="L14583" s="116"/>
      <c r="M14583" s="116"/>
      <c r="N14583" s="116"/>
      <c r="O14583" s="116"/>
      <c r="T14583" s="103"/>
      <c r="Y14583" s="130" t="s">
        <v>175</v>
      </c>
      <c r="Z14583" s="130" t="s">
        <v>498</v>
      </c>
    </row>
    <row r="14584">
      <c r="L14584" s="116"/>
      <c r="M14584" s="116"/>
      <c r="N14584" s="116"/>
      <c r="O14584" s="116"/>
      <c r="T14584" s="103"/>
      <c r="Y14584" s="130" t="s">
        <v>83</v>
      </c>
      <c r="Z14584" s="130" t="s">
        <v>427</v>
      </c>
    </row>
    <row r="14585">
      <c r="L14585" s="116"/>
      <c r="M14585" s="116"/>
      <c r="N14585" s="116"/>
      <c r="O14585" s="116"/>
      <c r="T14585" s="103"/>
      <c r="Y14585" s="130" t="s">
        <v>227</v>
      </c>
      <c r="Z14585" s="130" t="s">
        <v>490</v>
      </c>
    </row>
    <row r="14586">
      <c r="L14586" s="116"/>
      <c r="M14586" s="116"/>
      <c r="N14586" s="116"/>
      <c r="O14586" s="116"/>
      <c r="T14586" s="103"/>
      <c r="Y14586" s="130" t="s">
        <v>233</v>
      </c>
      <c r="Z14586" s="130" t="s">
        <v>490</v>
      </c>
    </row>
    <row r="14587">
      <c r="L14587" s="116"/>
      <c r="M14587" s="116"/>
      <c r="N14587" s="116"/>
      <c r="O14587" s="116"/>
      <c r="T14587" s="103"/>
      <c r="Y14587" s="130" t="s">
        <v>237</v>
      </c>
      <c r="Z14587" s="130" t="s">
        <v>490</v>
      </c>
    </row>
    <row r="14588">
      <c r="L14588" s="116"/>
      <c r="M14588" s="116"/>
      <c r="N14588" s="116"/>
      <c r="O14588" s="116"/>
      <c r="T14588" s="103"/>
      <c r="Y14588" s="130" t="s">
        <v>634</v>
      </c>
      <c r="Z14588" s="130" t="s">
        <v>490</v>
      </c>
    </row>
    <row r="14589">
      <c r="L14589" s="116"/>
      <c r="M14589" s="116"/>
      <c r="N14589" s="116"/>
      <c r="O14589" s="116"/>
      <c r="T14589" s="103"/>
      <c r="Y14589" s="130" t="s">
        <v>239</v>
      </c>
      <c r="Z14589" s="130" t="s">
        <v>490</v>
      </c>
    </row>
    <row r="14590">
      <c r="L14590" s="116"/>
      <c r="M14590" s="116"/>
      <c r="N14590" s="116"/>
      <c r="O14590" s="116"/>
      <c r="T14590" s="103"/>
      <c r="Y14590" s="130" t="s">
        <v>121</v>
      </c>
      <c r="Z14590" s="130" t="s">
        <v>367</v>
      </c>
    </row>
    <row r="14591">
      <c r="L14591" s="116"/>
      <c r="M14591" s="116"/>
      <c r="N14591" s="116"/>
      <c r="O14591" s="116"/>
      <c r="T14591" s="103"/>
      <c r="Y14591" s="130" t="s">
        <v>65</v>
      </c>
      <c r="Z14591" s="130" t="s">
        <v>417</v>
      </c>
    </row>
    <row r="14592">
      <c r="L14592" s="116"/>
      <c r="M14592" s="116"/>
      <c r="N14592" s="116"/>
      <c r="O14592" s="116"/>
      <c r="T14592" s="103"/>
      <c r="Y14592" s="130" t="s">
        <v>79</v>
      </c>
      <c r="Z14592" s="130" t="s">
        <v>483</v>
      </c>
    </row>
    <row r="14593">
      <c r="L14593" s="116"/>
      <c r="M14593" s="116"/>
      <c r="N14593" s="116"/>
      <c r="O14593" s="116"/>
      <c r="T14593" s="103"/>
      <c r="Y14593" s="130" t="s">
        <v>69</v>
      </c>
      <c r="Z14593" s="130" t="s">
        <v>468</v>
      </c>
    </row>
    <row r="14594">
      <c r="L14594" s="116"/>
      <c r="M14594" s="116"/>
      <c r="N14594" s="116"/>
      <c r="O14594" s="116"/>
      <c r="T14594" s="103"/>
      <c r="Y14594" s="130" t="s">
        <v>243</v>
      </c>
      <c r="Z14594" s="130" t="s">
        <v>486</v>
      </c>
    </row>
    <row r="14595">
      <c r="L14595" s="116"/>
      <c r="M14595" s="116"/>
      <c r="N14595" s="116"/>
      <c r="O14595" s="116"/>
      <c r="T14595" s="103"/>
      <c r="Y14595" s="130" t="s">
        <v>101</v>
      </c>
      <c r="Z14595" s="130" t="s">
        <v>374</v>
      </c>
    </row>
    <row r="14596">
      <c r="L14596" s="116"/>
      <c r="M14596" s="116"/>
      <c r="N14596" s="116"/>
      <c r="O14596" s="116"/>
      <c r="T14596" s="103"/>
      <c r="Y14596" s="130" t="s">
        <v>133</v>
      </c>
      <c r="Z14596" s="130" t="s">
        <v>392</v>
      </c>
    </row>
    <row r="14597">
      <c r="L14597" s="116"/>
      <c r="M14597" s="116"/>
      <c r="N14597" s="116"/>
      <c r="O14597" s="116"/>
      <c r="T14597" s="103"/>
      <c r="Y14597" s="130" t="s">
        <v>137</v>
      </c>
      <c r="Z14597" s="130" t="s">
        <v>392</v>
      </c>
    </row>
    <row r="14598">
      <c r="L14598" s="116"/>
      <c r="M14598" s="116"/>
      <c r="N14598" s="116"/>
      <c r="O14598" s="116"/>
      <c r="T14598" s="103"/>
      <c r="Y14598" s="130" t="s">
        <v>139</v>
      </c>
      <c r="Z14598" s="130" t="s">
        <v>427</v>
      </c>
    </row>
    <row r="14599">
      <c r="L14599" s="116"/>
      <c r="M14599" s="116"/>
      <c r="N14599" s="116"/>
      <c r="O14599" s="116"/>
      <c r="T14599" s="103"/>
      <c r="Y14599" s="130" t="s">
        <v>81</v>
      </c>
      <c r="Z14599" s="130" t="s">
        <v>413</v>
      </c>
    </row>
    <row r="14600">
      <c r="L14600" s="116"/>
      <c r="M14600" s="116"/>
      <c r="N14600" s="116"/>
      <c r="O14600" s="116"/>
      <c r="T14600" s="103"/>
      <c r="Y14600" s="130" t="s">
        <v>97</v>
      </c>
      <c r="Z14600" s="130" t="s">
        <v>471</v>
      </c>
    </row>
    <row r="14601">
      <c r="L14601" s="116"/>
      <c r="M14601" s="116"/>
      <c r="N14601" s="116"/>
      <c r="O14601" s="116"/>
      <c r="T14601" s="103"/>
      <c r="Y14601" s="130" t="s">
        <v>123</v>
      </c>
      <c r="Z14601" s="130" t="s">
        <v>480</v>
      </c>
    </row>
    <row r="14602">
      <c r="L14602" s="116"/>
      <c r="M14602" s="116"/>
      <c r="N14602" s="116"/>
      <c r="O14602" s="116"/>
      <c r="T14602" s="103"/>
      <c r="Y14602" s="130" t="s">
        <v>115</v>
      </c>
      <c r="Z14602" s="130" t="s">
        <v>379</v>
      </c>
    </row>
    <row r="14603">
      <c r="L14603" s="116"/>
      <c r="M14603" s="116"/>
      <c r="N14603" s="116"/>
      <c r="O14603" s="116"/>
      <c r="T14603" s="103"/>
      <c r="Y14603" s="130" t="s">
        <v>91</v>
      </c>
      <c r="Z14603" s="130" t="s">
        <v>483</v>
      </c>
    </row>
    <row r="14604">
      <c r="L14604" s="116"/>
      <c r="M14604" s="116"/>
      <c r="N14604" s="116"/>
      <c r="O14604" s="116"/>
      <c r="T14604" s="103"/>
      <c r="Y14604" s="130" t="s">
        <v>249</v>
      </c>
      <c r="Z14604" s="130" t="s">
        <v>447</v>
      </c>
    </row>
    <row r="14605">
      <c r="L14605" s="116"/>
      <c r="M14605" s="116"/>
      <c r="N14605" s="116"/>
      <c r="O14605" s="116"/>
      <c r="T14605" s="103"/>
      <c r="Y14605" s="130" t="s">
        <v>155</v>
      </c>
      <c r="Z14605" s="130" t="s">
        <v>372</v>
      </c>
    </row>
    <row r="14606">
      <c r="L14606" s="116"/>
      <c r="M14606" s="116"/>
      <c r="N14606" s="116"/>
      <c r="O14606" s="116"/>
      <c r="T14606" s="103"/>
      <c r="Y14606" s="130" t="s">
        <v>105</v>
      </c>
      <c r="Z14606" s="130" t="s">
        <v>441</v>
      </c>
    </row>
    <row r="14607">
      <c r="L14607" s="116"/>
      <c r="M14607" s="116"/>
      <c r="N14607" s="116"/>
      <c r="O14607" s="116"/>
      <c r="T14607" s="103"/>
      <c r="Y14607" s="130" t="s">
        <v>119</v>
      </c>
      <c r="Z14607" s="130" t="s">
        <v>445</v>
      </c>
    </row>
    <row r="14608">
      <c r="L14608" s="116"/>
      <c r="M14608" s="116"/>
      <c r="N14608" s="116"/>
      <c r="O14608" s="116"/>
      <c r="T14608" s="103"/>
      <c r="Y14608" s="130" t="s">
        <v>99</v>
      </c>
      <c r="Z14608" s="130" t="s">
        <v>414</v>
      </c>
    </row>
    <row r="14609">
      <c r="L14609" s="116"/>
      <c r="M14609" s="116"/>
      <c r="N14609" s="116"/>
      <c r="O14609" s="116"/>
      <c r="T14609" s="103"/>
      <c r="Y14609" s="130" t="s">
        <v>255</v>
      </c>
      <c r="Z14609" s="130" t="s">
        <v>425</v>
      </c>
    </row>
    <row r="14610">
      <c r="L14610" s="116"/>
      <c r="M14610" s="116"/>
      <c r="N14610" s="116"/>
      <c r="O14610" s="116"/>
      <c r="T14610" s="103"/>
      <c r="Y14610" s="130" t="s">
        <v>103</v>
      </c>
      <c r="Z14610" s="130" t="s">
        <v>464</v>
      </c>
    </row>
    <row r="14611">
      <c r="L14611" s="116"/>
      <c r="M14611" s="116"/>
      <c r="N14611" s="116"/>
      <c r="O14611" s="116"/>
      <c r="T14611" s="103"/>
      <c r="Y14611" s="130" t="s">
        <v>93</v>
      </c>
      <c r="Z14611" s="130" t="s">
        <v>462</v>
      </c>
    </row>
    <row r="14612">
      <c r="L14612" s="116"/>
      <c r="M14612" s="116"/>
      <c r="N14612" s="116"/>
      <c r="O14612" s="116"/>
      <c r="T14612" s="103"/>
      <c r="Y14612" s="130" t="s">
        <v>75</v>
      </c>
      <c r="Z14612" s="130" t="s">
        <v>398</v>
      </c>
    </row>
    <row r="14613">
      <c r="L14613" s="116"/>
      <c r="M14613" s="116"/>
      <c r="N14613" s="116"/>
      <c r="O14613" s="116"/>
      <c r="T14613" s="103"/>
      <c r="Y14613" s="130" t="s">
        <v>85</v>
      </c>
      <c r="Z14613" s="130" t="s">
        <v>362</v>
      </c>
    </row>
    <row r="14614">
      <c r="L14614" s="116"/>
      <c r="M14614" s="116"/>
      <c r="N14614" s="116"/>
      <c r="O14614" s="116"/>
      <c r="T14614" s="103"/>
      <c r="Y14614" s="130" t="s">
        <v>131</v>
      </c>
      <c r="Z14614" s="130" t="s">
        <v>432</v>
      </c>
    </row>
    <row r="14615">
      <c r="L14615" s="116"/>
      <c r="M14615" s="116"/>
      <c r="N14615" s="116"/>
      <c r="O14615" s="116"/>
      <c r="T14615" s="103"/>
      <c r="Y14615" s="130" t="s">
        <v>197</v>
      </c>
      <c r="Z14615" s="130" t="s">
        <v>490</v>
      </c>
    </row>
    <row r="14616">
      <c r="L14616" s="116"/>
      <c r="M14616" s="116"/>
      <c r="N14616" s="116"/>
      <c r="O14616" s="116"/>
      <c r="T14616" s="103"/>
      <c r="Y14616" s="130" t="s">
        <v>149</v>
      </c>
      <c r="Z14616" s="130" t="s">
        <v>372</v>
      </c>
    </row>
    <row r="14617">
      <c r="L14617" s="116"/>
      <c r="M14617" s="116"/>
      <c r="N14617" s="116"/>
      <c r="O14617" s="116"/>
      <c r="T14617" s="103"/>
      <c r="Y14617" s="130" t="s">
        <v>129</v>
      </c>
      <c r="Z14617" s="130" t="s">
        <v>372</v>
      </c>
    </row>
    <row r="14618">
      <c r="L14618" s="116"/>
      <c r="M14618" s="116"/>
      <c r="N14618" s="116"/>
      <c r="O14618" s="116"/>
      <c r="T14618" s="103"/>
      <c r="Y14618" s="130" t="s">
        <v>89</v>
      </c>
      <c r="Z14618" s="130" t="s">
        <v>417</v>
      </c>
    </row>
    <row r="14619">
      <c r="L14619" s="116"/>
      <c r="M14619" s="116"/>
      <c r="N14619" s="116"/>
      <c r="O14619" s="116"/>
      <c r="T14619" s="103"/>
      <c r="Y14619" s="130" t="s">
        <v>205</v>
      </c>
      <c r="Z14619" s="130" t="s">
        <v>372</v>
      </c>
    </row>
    <row r="14620">
      <c r="L14620" s="116"/>
      <c r="M14620" s="116"/>
      <c r="N14620" s="116"/>
      <c r="O14620" s="116"/>
      <c r="T14620" s="103"/>
      <c r="Y14620" s="130" t="s">
        <v>60</v>
      </c>
      <c r="Z14620" s="130" t="s">
        <v>417</v>
      </c>
    </row>
    <row r="14621">
      <c r="L14621" s="116"/>
      <c r="M14621" s="116"/>
      <c r="N14621" s="116"/>
      <c r="O14621" s="116"/>
      <c r="T14621" s="103"/>
      <c r="Y14621" s="130" t="s">
        <v>135</v>
      </c>
      <c r="Z14621" s="130" t="s">
        <v>459</v>
      </c>
    </row>
    <row r="14622">
      <c r="L14622" s="116"/>
      <c r="M14622" s="116"/>
      <c r="N14622" s="116"/>
      <c r="O14622" s="116"/>
      <c r="T14622" s="103"/>
      <c r="Y14622" s="130" t="s">
        <v>171</v>
      </c>
      <c r="Z14622" s="130" t="s">
        <v>372</v>
      </c>
    </row>
    <row r="14623">
      <c r="L14623" s="116"/>
      <c r="M14623" s="116"/>
      <c r="N14623" s="116"/>
      <c r="O14623" s="116"/>
      <c r="T14623" s="103"/>
      <c r="Y14623" s="130" t="s">
        <v>207</v>
      </c>
      <c r="Z14623" s="130" t="s">
        <v>372</v>
      </c>
    </row>
    <row r="14624">
      <c r="L14624" s="116"/>
      <c r="M14624" s="116"/>
      <c r="N14624" s="116"/>
      <c r="O14624" s="116"/>
      <c r="T14624" s="103"/>
      <c r="Y14624" s="130" t="s">
        <v>95</v>
      </c>
      <c r="Z14624" s="130" t="s">
        <v>483</v>
      </c>
    </row>
    <row r="14625">
      <c r="L14625" s="116"/>
      <c r="M14625" s="116"/>
      <c r="N14625" s="116"/>
      <c r="O14625" s="116"/>
      <c r="T14625" s="103"/>
      <c r="Y14625" s="130" t="s">
        <v>117</v>
      </c>
      <c r="Z14625" s="130" t="s">
        <v>480</v>
      </c>
    </row>
    <row r="14626">
      <c r="L14626" s="116"/>
      <c r="M14626" s="116"/>
      <c r="N14626" s="116"/>
      <c r="O14626" s="116"/>
      <c r="T14626" s="103"/>
      <c r="Y14626" s="130" t="s">
        <v>189</v>
      </c>
      <c r="Z14626" s="130" t="s">
        <v>490</v>
      </c>
    </row>
    <row r="14627">
      <c r="L14627" s="116"/>
      <c r="M14627" s="116"/>
      <c r="N14627" s="116"/>
      <c r="O14627" s="116"/>
      <c r="T14627" s="103"/>
      <c r="Y14627" s="130" t="s">
        <v>183</v>
      </c>
      <c r="Z14627" s="130" t="s">
        <v>490</v>
      </c>
    </row>
    <row r="14628">
      <c r="L14628" s="116"/>
      <c r="M14628" s="116"/>
      <c r="N14628" s="116"/>
      <c r="O14628" s="116"/>
      <c r="T14628" s="103"/>
      <c r="Y14628" s="130" t="s">
        <v>173</v>
      </c>
      <c r="Z14628" s="130" t="s">
        <v>372</v>
      </c>
    </row>
    <row r="14629">
      <c r="L14629" s="116"/>
      <c r="M14629" s="116"/>
      <c r="N14629" s="116"/>
      <c r="O14629" s="116"/>
      <c r="T14629" s="103"/>
      <c r="Y14629" s="130" t="s">
        <v>211</v>
      </c>
      <c r="Z14629" s="130" t="s">
        <v>492</v>
      </c>
    </row>
    <row r="14630">
      <c r="L14630" s="116"/>
      <c r="M14630" s="116"/>
      <c r="N14630" s="116"/>
      <c r="O14630" s="116"/>
      <c r="T14630" s="103"/>
      <c r="Y14630" s="130" t="s">
        <v>109</v>
      </c>
      <c r="Z14630" s="130" t="s">
        <v>490</v>
      </c>
    </row>
    <row r="14631">
      <c r="L14631" s="116"/>
      <c r="M14631" s="116"/>
      <c r="N14631" s="116"/>
      <c r="O14631" s="116"/>
      <c r="T14631" s="103"/>
      <c r="Y14631" s="130" t="s">
        <v>77</v>
      </c>
      <c r="Z14631" s="130" t="s">
        <v>427</v>
      </c>
    </row>
    <row r="14632">
      <c r="L14632" s="116"/>
      <c r="M14632" s="116"/>
      <c r="N14632" s="116"/>
      <c r="O14632" s="116"/>
      <c r="T14632" s="103"/>
      <c r="Y14632" s="130" t="s">
        <v>629</v>
      </c>
      <c r="Z14632" s="130" t="s">
        <v>455</v>
      </c>
    </row>
    <row r="14633">
      <c r="L14633" s="116"/>
      <c r="M14633" s="116"/>
      <c r="N14633" s="116"/>
      <c r="O14633" s="116"/>
      <c r="T14633" s="103"/>
      <c r="Y14633" s="130" t="s">
        <v>163</v>
      </c>
      <c r="Z14633" s="130" t="s">
        <v>372</v>
      </c>
    </row>
    <row r="14634">
      <c r="L14634" s="116"/>
      <c r="M14634" s="116"/>
      <c r="N14634" s="116"/>
      <c r="O14634" s="116"/>
      <c r="T14634" s="103"/>
      <c r="Y14634" s="130" t="s">
        <v>111</v>
      </c>
      <c r="Z14634" s="130" t="s">
        <v>372</v>
      </c>
    </row>
    <row r="14635">
      <c r="L14635" s="116"/>
      <c r="M14635" s="116"/>
      <c r="N14635" s="116"/>
      <c r="O14635" s="116"/>
      <c r="T14635" s="103"/>
      <c r="Y14635" s="130" t="s">
        <v>127</v>
      </c>
      <c r="Z14635" s="130" t="s">
        <v>372</v>
      </c>
    </row>
    <row r="14636">
      <c r="L14636" s="116"/>
      <c r="M14636" s="116"/>
      <c r="N14636" s="116"/>
      <c r="O14636" s="116"/>
      <c r="T14636" s="103"/>
      <c r="Y14636" s="130" t="s">
        <v>191</v>
      </c>
      <c r="Z14636" s="130" t="s">
        <v>384</v>
      </c>
    </row>
    <row r="14637">
      <c r="L14637" s="116"/>
      <c r="M14637" s="116"/>
      <c r="N14637" s="116"/>
      <c r="O14637" s="116"/>
      <c r="T14637" s="103"/>
      <c r="Y14637" s="130" t="s">
        <v>215</v>
      </c>
      <c r="Z14637" s="130" t="s">
        <v>492</v>
      </c>
    </row>
    <row r="14638">
      <c r="L14638" s="116"/>
      <c r="M14638" s="116"/>
      <c r="N14638" s="116"/>
      <c r="O14638" s="116"/>
      <c r="T14638" s="103"/>
      <c r="Y14638" s="130" t="s">
        <v>161</v>
      </c>
      <c r="Z14638" s="130" t="s">
        <v>389</v>
      </c>
    </row>
    <row r="14639">
      <c r="L14639" s="116"/>
      <c r="M14639" s="116"/>
      <c r="N14639" s="116"/>
      <c r="O14639" s="116"/>
      <c r="T14639" s="103"/>
      <c r="Y14639" s="130" t="s">
        <v>217</v>
      </c>
      <c r="Z14639" s="130" t="s">
        <v>490</v>
      </c>
    </row>
    <row r="14640">
      <c r="L14640" s="116"/>
      <c r="M14640" s="116"/>
      <c r="N14640" s="116"/>
      <c r="O14640" s="116"/>
      <c r="T14640" s="103"/>
      <c r="Y14640" s="130" t="s">
        <v>87</v>
      </c>
      <c r="Z14640" s="130" t="s">
        <v>439</v>
      </c>
    </row>
    <row r="14641">
      <c r="L14641" s="116"/>
      <c r="M14641" s="116"/>
      <c r="N14641" s="116"/>
      <c r="O14641" s="116"/>
      <c r="T14641" s="103"/>
      <c r="Y14641" s="130" t="s">
        <v>157</v>
      </c>
      <c r="Z14641" s="130" t="s">
        <v>372</v>
      </c>
    </row>
    <row r="14642">
      <c r="L14642" s="116"/>
      <c r="M14642" s="116"/>
      <c r="N14642" s="116"/>
      <c r="O14642" s="116"/>
      <c r="T14642" s="103"/>
      <c r="Y14642" s="130" t="s">
        <v>73</v>
      </c>
      <c r="Z14642" s="130" t="s">
        <v>489</v>
      </c>
    </row>
    <row r="14643">
      <c r="L14643" s="116"/>
      <c r="M14643" s="116"/>
      <c r="N14643" s="116"/>
      <c r="O14643" s="116"/>
      <c r="T14643" s="103"/>
      <c r="Y14643" s="130" t="s">
        <v>125</v>
      </c>
      <c r="Z14643" s="130" t="s">
        <v>367</v>
      </c>
    </row>
    <row r="14644">
      <c r="L14644" s="116"/>
      <c r="M14644" s="116"/>
      <c r="N14644" s="116"/>
      <c r="O14644" s="116"/>
      <c r="T14644" s="103"/>
      <c r="Y14644" s="130" t="s">
        <v>71</v>
      </c>
      <c r="Z14644" s="130" t="s">
        <v>415</v>
      </c>
    </row>
    <row r="14645">
      <c r="L14645" s="116"/>
      <c r="M14645" s="116"/>
      <c r="N14645" s="116"/>
      <c r="O14645" s="116"/>
      <c r="T14645" s="103"/>
      <c r="Y14645" s="130" t="s">
        <v>175</v>
      </c>
      <c r="Z14645" s="130" t="s">
        <v>498</v>
      </c>
    </row>
    <row r="14646">
      <c r="L14646" s="116"/>
      <c r="M14646" s="116"/>
      <c r="N14646" s="116"/>
      <c r="O14646" s="116"/>
      <c r="T14646" s="103"/>
      <c r="Y14646" s="130" t="s">
        <v>83</v>
      </c>
      <c r="Z14646" s="130" t="s">
        <v>427</v>
      </c>
    </row>
    <row r="14647">
      <c r="L14647" s="116"/>
      <c r="M14647" s="116"/>
      <c r="N14647" s="116"/>
      <c r="O14647" s="116"/>
      <c r="T14647" s="103"/>
      <c r="Y14647" s="130" t="s">
        <v>233</v>
      </c>
      <c r="Z14647" s="130" t="s">
        <v>490</v>
      </c>
    </row>
    <row r="14648">
      <c r="L14648" s="116"/>
      <c r="M14648" s="116"/>
      <c r="N14648" s="116"/>
      <c r="O14648" s="116"/>
      <c r="T14648" s="103"/>
      <c r="Y14648" s="130" t="s">
        <v>237</v>
      </c>
      <c r="Z14648" s="130" t="s">
        <v>490</v>
      </c>
    </row>
    <row r="14649">
      <c r="L14649" s="116"/>
      <c r="M14649" s="116"/>
      <c r="N14649" s="116"/>
      <c r="O14649" s="116"/>
      <c r="T14649" s="103"/>
      <c r="Y14649" s="130" t="s">
        <v>634</v>
      </c>
      <c r="Z14649" s="130" t="s">
        <v>490</v>
      </c>
    </row>
    <row r="14650">
      <c r="L14650" s="116"/>
      <c r="M14650" s="116"/>
      <c r="N14650" s="116"/>
      <c r="O14650" s="116"/>
      <c r="T14650" s="103"/>
      <c r="Y14650" s="130" t="s">
        <v>239</v>
      </c>
      <c r="Z14650" s="130" t="s">
        <v>490</v>
      </c>
    </row>
    <row r="14651">
      <c r="L14651" s="116"/>
      <c r="M14651" s="116"/>
      <c r="N14651" s="116"/>
      <c r="O14651" s="116"/>
      <c r="T14651" s="103"/>
      <c r="Y14651" s="130" t="s">
        <v>121</v>
      </c>
      <c r="Z14651" s="130" t="s">
        <v>367</v>
      </c>
    </row>
    <row r="14652">
      <c r="L14652" s="116"/>
      <c r="M14652" s="116"/>
      <c r="N14652" s="116"/>
      <c r="O14652" s="116"/>
      <c r="T14652" s="103"/>
      <c r="Y14652" s="130" t="s">
        <v>65</v>
      </c>
      <c r="Z14652" s="130" t="s">
        <v>417</v>
      </c>
    </row>
    <row r="14653">
      <c r="L14653" s="116"/>
      <c r="M14653" s="116"/>
      <c r="N14653" s="116"/>
      <c r="O14653" s="116"/>
      <c r="T14653" s="103"/>
      <c r="Y14653" s="130" t="s">
        <v>79</v>
      </c>
      <c r="Z14653" s="130" t="s">
        <v>483</v>
      </c>
    </row>
    <row r="14654">
      <c r="L14654" s="116"/>
      <c r="M14654" s="116"/>
      <c r="N14654" s="116"/>
      <c r="O14654" s="116"/>
      <c r="T14654" s="103"/>
      <c r="Y14654" s="130" t="s">
        <v>69</v>
      </c>
      <c r="Z14654" s="130" t="s">
        <v>468</v>
      </c>
    </row>
    <row r="14655">
      <c r="L14655" s="116"/>
      <c r="M14655" s="116"/>
      <c r="N14655" s="116"/>
      <c r="O14655" s="116"/>
      <c r="T14655" s="103"/>
      <c r="Y14655" s="130" t="s">
        <v>243</v>
      </c>
      <c r="Z14655" s="130" t="s">
        <v>486</v>
      </c>
    </row>
    <row r="14656">
      <c r="L14656" s="116"/>
      <c r="M14656" s="116"/>
      <c r="N14656" s="116"/>
      <c r="O14656" s="116"/>
      <c r="T14656" s="103"/>
      <c r="Y14656" s="130" t="s">
        <v>133</v>
      </c>
      <c r="Z14656" s="130" t="s">
        <v>392</v>
      </c>
    </row>
    <row r="14657">
      <c r="L14657" s="116"/>
      <c r="M14657" s="116"/>
      <c r="N14657" s="116"/>
      <c r="O14657" s="116"/>
      <c r="T14657" s="103"/>
      <c r="Y14657" s="130" t="s">
        <v>137</v>
      </c>
      <c r="Z14657" s="130" t="s">
        <v>392</v>
      </c>
    </row>
    <row r="14658">
      <c r="L14658" s="116"/>
      <c r="M14658" s="116"/>
      <c r="N14658" s="116"/>
      <c r="O14658" s="116"/>
      <c r="T14658" s="103"/>
      <c r="Y14658" s="130" t="s">
        <v>139</v>
      </c>
      <c r="Z14658" s="130" t="s">
        <v>427</v>
      </c>
    </row>
    <row r="14659">
      <c r="L14659" s="116"/>
      <c r="M14659" s="116"/>
      <c r="N14659" s="116"/>
      <c r="O14659" s="116"/>
      <c r="T14659" s="103"/>
      <c r="Y14659" s="130" t="s">
        <v>81</v>
      </c>
      <c r="Z14659" s="130" t="s">
        <v>413</v>
      </c>
    </row>
    <row r="14660">
      <c r="L14660" s="116"/>
      <c r="M14660" s="116"/>
      <c r="N14660" s="116"/>
      <c r="O14660" s="116"/>
      <c r="T14660" s="103"/>
      <c r="Y14660" s="130" t="s">
        <v>97</v>
      </c>
      <c r="Z14660" s="130" t="s">
        <v>471</v>
      </c>
    </row>
    <row r="14661">
      <c r="L14661" s="116"/>
      <c r="M14661" s="116"/>
      <c r="N14661" s="116"/>
      <c r="O14661" s="116"/>
      <c r="T14661" s="103"/>
      <c r="Y14661" s="130" t="s">
        <v>123</v>
      </c>
      <c r="Z14661" s="130" t="s">
        <v>480</v>
      </c>
    </row>
    <row r="14662">
      <c r="L14662" s="116"/>
      <c r="M14662" s="116"/>
      <c r="N14662" s="116"/>
      <c r="O14662" s="116"/>
      <c r="T14662" s="103"/>
      <c r="Y14662" s="130" t="s">
        <v>115</v>
      </c>
      <c r="Z14662" s="130" t="s">
        <v>379</v>
      </c>
    </row>
    <row r="14663">
      <c r="L14663" s="116"/>
      <c r="M14663" s="116"/>
      <c r="N14663" s="116"/>
      <c r="O14663" s="116"/>
      <c r="T14663" s="103"/>
      <c r="Y14663" s="130" t="s">
        <v>91</v>
      </c>
      <c r="Z14663" s="130" t="s">
        <v>483</v>
      </c>
    </row>
    <row r="14664">
      <c r="L14664" s="116"/>
      <c r="M14664" s="116"/>
      <c r="N14664" s="116"/>
      <c r="O14664" s="116"/>
      <c r="T14664" s="103"/>
      <c r="Y14664" s="130" t="s">
        <v>249</v>
      </c>
      <c r="Z14664" s="130" t="s">
        <v>447</v>
      </c>
    </row>
    <row r="14665">
      <c r="L14665" s="116"/>
      <c r="M14665" s="116"/>
      <c r="N14665" s="116"/>
      <c r="O14665" s="116"/>
      <c r="T14665" s="103"/>
      <c r="Y14665" s="130" t="s">
        <v>155</v>
      </c>
      <c r="Z14665" s="130" t="s">
        <v>372</v>
      </c>
    </row>
    <row r="14666">
      <c r="L14666" s="116"/>
      <c r="M14666" s="116"/>
      <c r="N14666" s="116"/>
      <c r="O14666" s="116"/>
      <c r="T14666" s="103"/>
      <c r="Y14666" s="130" t="s">
        <v>105</v>
      </c>
      <c r="Z14666" s="130" t="s">
        <v>441</v>
      </c>
    </row>
    <row r="14667">
      <c r="L14667" s="116"/>
      <c r="M14667" s="116"/>
      <c r="N14667" s="116"/>
      <c r="O14667" s="116"/>
      <c r="T14667" s="103"/>
      <c r="Y14667" s="130" t="s">
        <v>119</v>
      </c>
      <c r="Z14667" s="130" t="s">
        <v>445</v>
      </c>
    </row>
    <row r="14668">
      <c r="L14668" s="116"/>
      <c r="M14668" s="116"/>
      <c r="N14668" s="116"/>
      <c r="O14668" s="116"/>
      <c r="T14668" s="103"/>
      <c r="Y14668" s="130" t="s">
        <v>99</v>
      </c>
      <c r="Z14668" s="130" t="s">
        <v>414</v>
      </c>
    </row>
    <row r="14669">
      <c r="L14669" s="116"/>
      <c r="M14669" s="116"/>
      <c r="N14669" s="116"/>
      <c r="O14669" s="116"/>
      <c r="T14669" s="103"/>
      <c r="Y14669" s="130" t="s">
        <v>255</v>
      </c>
      <c r="Z14669" s="130" t="s">
        <v>425</v>
      </c>
    </row>
    <row r="14670">
      <c r="L14670" s="116"/>
      <c r="M14670" s="116"/>
      <c r="N14670" s="116"/>
      <c r="O14670" s="116"/>
      <c r="T14670" s="103"/>
      <c r="Y14670" s="130" t="s">
        <v>103</v>
      </c>
      <c r="Z14670" s="130" t="s">
        <v>464</v>
      </c>
    </row>
    <row r="14671">
      <c r="L14671" s="116"/>
      <c r="M14671" s="116"/>
      <c r="N14671" s="116"/>
      <c r="O14671" s="116"/>
      <c r="T14671" s="103"/>
      <c r="Y14671" s="130" t="s">
        <v>93</v>
      </c>
      <c r="Z14671" s="130" t="s">
        <v>462</v>
      </c>
    </row>
    <row r="14672">
      <c r="L14672" s="116"/>
      <c r="M14672" s="116"/>
      <c r="N14672" s="116"/>
      <c r="O14672" s="116"/>
      <c r="T14672" s="103"/>
      <c r="Y14672" s="130" t="s">
        <v>75</v>
      </c>
      <c r="Z14672" s="130" t="s">
        <v>398</v>
      </c>
    </row>
    <row r="14673">
      <c r="L14673" s="116"/>
      <c r="M14673" s="116"/>
      <c r="N14673" s="116"/>
      <c r="O14673" s="116"/>
      <c r="T14673" s="103"/>
      <c r="Y14673" s="130" t="s">
        <v>85</v>
      </c>
      <c r="Z14673" s="130" t="s">
        <v>362</v>
      </c>
    </row>
    <row r="14674">
      <c r="L14674" s="116"/>
      <c r="M14674" s="116"/>
      <c r="N14674" s="116"/>
      <c r="O14674" s="116"/>
      <c r="T14674" s="103"/>
      <c r="Y14674" s="130" t="s">
        <v>131</v>
      </c>
      <c r="Z14674" s="130" t="s">
        <v>432</v>
      </c>
    </row>
    <row r="14675">
      <c r="L14675" s="116"/>
      <c r="M14675" s="116"/>
      <c r="N14675" s="116"/>
      <c r="O14675" s="116"/>
      <c r="T14675" s="103"/>
      <c r="Y14675" s="130" t="s">
        <v>149</v>
      </c>
      <c r="Z14675" s="130" t="s">
        <v>372</v>
      </c>
    </row>
    <row r="14676">
      <c r="L14676" s="116"/>
      <c r="M14676" s="116"/>
      <c r="N14676" s="116"/>
      <c r="O14676" s="116"/>
      <c r="T14676" s="103"/>
      <c r="Y14676" s="130" t="s">
        <v>129</v>
      </c>
      <c r="Z14676" s="130" t="s">
        <v>372</v>
      </c>
    </row>
    <row r="14677">
      <c r="L14677" s="116"/>
      <c r="M14677" s="116"/>
      <c r="N14677" s="116"/>
      <c r="O14677" s="116"/>
      <c r="T14677" s="103"/>
      <c r="Y14677" s="130" t="s">
        <v>89</v>
      </c>
      <c r="Z14677" s="130" t="s">
        <v>417</v>
      </c>
    </row>
    <row r="14678">
      <c r="L14678" s="116"/>
      <c r="M14678" s="116"/>
      <c r="N14678" s="116"/>
      <c r="O14678" s="116"/>
      <c r="T14678" s="103"/>
      <c r="Y14678" s="130" t="s">
        <v>205</v>
      </c>
      <c r="Z14678" s="130" t="s">
        <v>372</v>
      </c>
    </row>
    <row r="14679">
      <c r="L14679" s="116"/>
      <c r="M14679" s="116"/>
      <c r="N14679" s="116"/>
      <c r="O14679" s="116"/>
      <c r="T14679" s="103"/>
      <c r="Y14679" s="130" t="s">
        <v>60</v>
      </c>
      <c r="Z14679" s="130" t="s">
        <v>417</v>
      </c>
    </row>
    <row r="14680">
      <c r="L14680" s="116"/>
      <c r="M14680" s="116"/>
      <c r="N14680" s="116"/>
      <c r="O14680" s="116"/>
      <c r="T14680" s="103"/>
      <c r="Y14680" s="130" t="s">
        <v>135</v>
      </c>
      <c r="Z14680" s="130" t="s">
        <v>459</v>
      </c>
    </row>
    <row r="14681">
      <c r="L14681" s="116"/>
      <c r="M14681" s="116"/>
      <c r="N14681" s="116"/>
      <c r="O14681" s="116"/>
      <c r="T14681" s="103"/>
      <c r="Y14681" s="130" t="s">
        <v>171</v>
      </c>
      <c r="Z14681" s="130" t="s">
        <v>372</v>
      </c>
    </row>
    <row r="14682">
      <c r="L14682" s="116"/>
      <c r="M14682" s="116"/>
      <c r="N14682" s="116"/>
      <c r="O14682" s="116"/>
      <c r="T14682" s="103"/>
      <c r="Y14682" s="130" t="s">
        <v>207</v>
      </c>
      <c r="Z14682" s="130" t="s">
        <v>372</v>
      </c>
    </row>
    <row r="14683">
      <c r="L14683" s="116"/>
      <c r="M14683" s="116"/>
      <c r="N14683" s="116"/>
      <c r="O14683" s="116"/>
      <c r="T14683" s="103"/>
      <c r="Y14683" s="130" t="s">
        <v>95</v>
      </c>
      <c r="Z14683" s="130" t="s">
        <v>483</v>
      </c>
    </row>
    <row r="14684">
      <c r="L14684" s="116"/>
      <c r="M14684" s="116"/>
      <c r="N14684" s="116"/>
      <c r="O14684" s="116"/>
      <c r="T14684" s="103"/>
      <c r="Y14684" s="130" t="s">
        <v>117</v>
      </c>
      <c r="Z14684" s="130" t="s">
        <v>480</v>
      </c>
    </row>
    <row r="14685">
      <c r="L14685" s="116"/>
      <c r="M14685" s="116"/>
      <c r="N14685" s="116"/>
      <c r="O14685" s="116"/>
      <c r="T14685" s="103"/>
      <c r="Y14685" s="130" t="s">
        <v>183</v>
      </c>
      <c r="Z14685" s="130" t="s">
        <v>490</v>
      </c>
    </row>
    <row r="14686">
      <c r="L14686" s="116"/>
      <c r="M14686" s="116"/>
      <c r="N14686" s="116"/>
      <c r="O14686" s="116"/>
      <c r="T14686" s="103"/>
      <c r="Y14686" s="130" t="s">
        <v>211</v>
      </c>
      <c r="Z14686" s="130" t="s">
        <v>492</v>
      </c>
    </row>
    <row r="14687">
      <c r="L14687" s="116"/>
      <c r="M14687" s="116"/>
      <c r="N14687" s="116"/>
      <c r="O14687" s="116"/>
      <c r="T14687" s="103"/>
      <c r="Y14687" s="130" t="s">
        <v>109</v>
      </c>
      <c r="Z14687" s="130" t="s">
        <v>490</v>
      </c>
    </row>
    <row r="14688">
      <c r="L14688" s="116"/>
      <c r="M14688" s="116"/>
      <c r="N14688" s="116"/>
      <c r="O14688" s="116"/>
      <c r="T14688" s="103"/>
      <c r="Y14688" s="130" t="s">
        <v>77</v>
      </c>
      <c r="Z14688" s="130" t="s">
        <v>427</v>
      </c>
    </row>
    <row r="14689">
      <c r="L14689" s="116"/>
      <c r="M14689" s="116"/>
      <c r="N14689" s="116"/>
      <c r="O14689" s="116"/>
      <c r="T14689" s="103"/>
      <c r="Y14689" s="130" t="s">
        <v>629</v>
      </c>
      <c r="Z14689" s="130" t="s">
        <v>455</v>
      </c>
    </row>
    <row r="14690">
      <c r="L14690" s="116"/>
      <c r="M14690" s="116"/>
      <c r="N14690" s="116"/>
      <c r="O14690" s="116"/>
      <c r="T14690" s="103"/>
      <c r="Y14690" s="130" t="s">
        <v>163</v>
      </c>
      <c r="Z14690" s="130" t="s">
        <v>372</v>
      </c>
    </row>
    <row r="14691">
      <c r="L14691" s="116"/>
      <c r="M14691" s="116"/>
      <c r="N14691" s="116"/>
      <c r="O14691" s="116"/>
      <c r="T14691" s="103"/>
      <c r="Y14691" s="130" t="s">
        <v>111</v>
      </c>
      <c r="Z14691" s="130" t="s">
        <v>372</v>
      </c>
    </row>
    <row r="14692">
      <c r="L14692" s="116"/>
      <c r="M14692" s="116"/>
      <c r="N14692" s="116"/>
      <c r="O14692" s="116"/>
      <c r="T14692" s="103"/>
      <c r="Y14692" s="130" t="s">
        <v>127</v>
      </c>
      <c r="Z14692" s="130" t="s">
        <v>372</v>
      </c>
    </row>
    <row r="14693">
      <c r="L14693" s="116"/>
      <c r="M14693" s="116"/>
      <c r="N14693" s="116"/>
      <c r="O14693" s="116"/>
      <c r="T14693" s="103"/>
      <c r="Y14693" s="130" t="s">
        <v>191</v>
      </c>
      <c r="Z14693" s="130" t="s">
        <v>384</v>
      </c>
    </row>
    <row r="14694">
      <c r="L14694" s="116"/>
      <c r="M14694" s="116"/>
      <c r="N14694" s="116"/>
      <c r="O14694" s="116"/>
      <c r="T14694" s="103"/>
      <c r="Y14694" s="130" t="s">
        <v>215</v>
      </c>
      <c r="Z14694" s="130" t="s">
        <v>492</v>
      </c>
    </row>
    <row r="14695">
      <c r="L14695" s="116"/>
      <c r="M14695" s="116"/>
      <c r="N14695" s="116"/>
      <c r="O14695" s="116"/>
      <c r="T14695" s="103"/>
      <c r="Y14695" s="130" t="s">
        <v>217</v>
      </c>
      <c r="Z14695" s="130" t="s">
        <v>490</v>
      </c>
    </row>
    <row r="14696">
      <c r="L14696" s="116"/>
      <c r="M14696" s="116"/>
      <c r="N14696" s="116"/>
      <c r="O14696" s="116"/>
      <c r="T14696" s="103"/>
      <c r="Y14696" s="130" t="s">
        <v>87</v>
      </c>
      <c r="Z14696" s="130" t="s">
        <v>439</v>
      </c>
    </row>
    <row r="14697">
      <c r="L14697" s="116"/>
      <c r="M14697" s="116"/>
      <c r="N14697" s="116"/>
      <c r="O14697" s="116"/>
      <c r="T14697" s="103"/>
      <c r="Y14697" s="130" t="s">
        <v>157</v>
      </c>
      <c r="Z14697" s="130" t="s">
        <v>372</v>
      </c>
    </row>
    <row r="14698">
      <c r="L14698" s="116"/>
      <c r="M14698" s="116"/>
      <c r="N14698" s="116"/>
      <c r="O14698" s="116"/>
      <c r="T14698" s="103"/>
      <c r="Y14698" s="130" t="s">
        <v>73</v>
      </c>
      <c r="Z14698" s="130" t="s">
        <v>489</v>
      </c>
    </row>
    <row r="14699">
      <c r="L14699" s="116"/>
      <c r="M14699" s="116"/>
      <c r="N14699" s="116"/>
      <c r="O14699" s="116"/>
      <c r="T14699" s="103"/>
      <c r="Y14699" s="130" t="s">
        <v>125</v>
      </c>
      <c r="Z14699" s="130" t="s">
        <v>367</v>
      </c>
    </row>
    <row r="14700">
      <c r="L14700" s="116"/>
      <c r="M14700" s="116"/>
      <c r="N14700" s="116"/>
      <c r="O14700" s="116"/>
      <c r="T14700" s="103"/>
      <c r="Y14700" s="130" t="s">
        <v>71</v>
      </c>
      <c r="Z14700" s="130" t="s">
        <v>415</v>
      </c>
    </row>
    <row r="14701">
      <c r="L14701" s="116"/>
      <c r="M14701" s="116"/>
      <c r="N14701" s="116"/>
      <c r="O14701" s="116"/>
      <c r="T14701" s="103"/>
      <c r="Y14701" s="130" t="s">
        <v>175</v>
      </c>
      <c r="Z14701" s="130" t="s">
        <v>498</v>
      </c>
    </row>
    <row r="14702">
      <c r="L14702" s="116"/>
      <c r="M14702" s="116"/>
      <c r="N14702" s="116"/>
      <c r="O14702" s="116"/>
      <c r="T14702" s="103"/>
      <c r="Y14702" s="130" t="s">
        <v>83</v>
      </c>
      <c r="Z14702" s="130" t="s">
        <v>427</v>
      </c>
    </row>
    <row r="14703">
      <c r="L14703" s="116"/>
      <c r="M14703" s="116"/>
      <c r="N14703" s="116"/>
      <c r="O14703" s="116"/>
      <c r="T14703" s="103"/>
      <c r="Y14703" s="130" t="s">
        <v>233</v>
      </c>
      <c r="Z14703" s="130" t="s">
        <v>490</v>
      </c>
    </row>
    <row r="14704">
      <c r="L14704" s="116"/>
      <c r="M14704" s="116"/>
      <c r="N14704" s="116"/>
      <c r="O14704" s="116"/>
      <c r="T14704" s="103"/>
      <c r="Y14704" s="130" t="s">
        <v>237</v>
      </c>
      <c r="Z14704" s="130" t="s">
        <v>490</v>
      </c>
    </row>
    <row r="14705">
      <c r="L14705" s="116"/>
      <c r="M14705" s="116"/>
      <c r="N14705" s="116"/>
      <c r="O14705" s="116"/>
      <c r="T14705" s="103"/>
      <c r="Y14705" s="130" t="s">
        <v>634</v>
      </c>
      <c r="Z14705" s="130" t="s">
        <v>490</v>
      </c>
    </row>
    <row r="14706">
      <c r="L14706" s="116"/>
      <c r="M14706" s="116"/>
      <c r="N14706" s="116"/>
      <c r="O14706" s="116"/>
      <c r="T14706" s="103"/>
      <c r="Y14706" s="130" t="s">
        <v>239</v>
      </c>
      <c r="Z14706" s="130" t="s">
        <v>490</v>
      </c>
    </row>
    <row r="14707">
      <c r="L14707" s="116"/>
      <c r="M14707" s="116"/>
      <c r="N14707" s="116"/>
      <c r="O14707" s="116"/>
      <c r="T14707" s="103"/>
      <c r="Y14707" s="130" t="s">
        <v>121</v>
      </c>
      <c r="Z14707" s="130" t="s">
        <v>367</v>
      </c>
    </row>
    <row r="14708">
      <c r="L14708" s="116"/>
      <c r="M14708" s="116"/>
      <c r="N14708" s="116"/>
      <c r="O14708" s="116"/>
      <c r="T14708" s="103"/>
      <c r="Y14708" s="130" t="s">
        <v>65</v>
      </c>
      <c r="Z14708" s="130" t="s">
        <v>417</v>
      </c>
    </row>
    <row r="14709">
      <c r="L14709" s="116"/>
      <c r="M14709" s="116"/>
      <c r="N14709" s="116"/>
      <c r="O14709" s="116"/>
      <c r="T14709" s="103"/>
      <c r="Y14709" s="130" t="s">
        <v>79</v>
      </c>
      <c r="Z14709" s="130" t="s">
        <v>483</v>
      </c>
    </row>
    <row r="14710">
      <c r="L14710" s="116"/>
      <c r="M14710" s="116"/>
      <c r="N14710" s="116"/>
      <c r="O14710" s="116"/>
      <c r="T14710" s="103"/>
      <c r="Y14710" s="130" t="s">
        <v>69</v>
      </c>
      <c r="Z14710" s="130" t="s">
        <v>468</v>
      </c>
    </row>
    <row r="14711">
      <c r="L14711" s="116"/>
      <c r="M14711" s="116"/>
      <c r="N14711" s="116"/>
      <c r="O14711" s="116"/>
      <c r="T14711" s="103"/>
      <c r="Y14711" s="130" t="s">
        <v>243</v>
      </c>
      <c r="Z14711" s="130" t="s">
        <v>486</v>
      </c>
    </row>
    <row r="14712">
      <c r="L14712" s="116"/>
      <c r="M14712" s="116"/>
      <c r="N14712" s="116"/>
      <c r="O14712" s="116"/>
      <c r="T14712" s="103"/>
      <c r="Y14712" s="130" t="s">
        <v>137</v>
      </c>
      <c r="Z14712" s="130" t="s">
        <v>392</v>
      </c>
    </row>
    <row r="14713">
      <c r="L14713" s="116"/>
      <c r="M14713" s="116"/>
      <c r="N14713" s="116"/>
      <c r="O14713" s="116"/>
      <c r="T14713" s="103"/>
      <c r="Y14713" s="130" t="s">
        <v>139</v>
      </c>
      <c r="Z14713" s="130" t="s">
        <v>427</v>
      </c>
    </row>
    <row r="14714">
      <c r="L14714" s="116"/>
      <c r="M14714" s="116"/>
      <c r="N14714" s="116"/>
      <c r="O14714" s="116"/>
      <c r="T14714" s="103"/>
      <c r="Y14714" s="130" t="s">
        <v>81</v>
      </c>
      <c r="Z14714" s="130" t="s">
        <v>413</v>
      </c>
    </row>
    <row r="14715">
      <c r="L14715" s="116"/>
      <c r="M14715" s="116"/>
      <c r="N14715" s="116"/>
      <c r="O14715" s="116"/>
      <c r="T14715" s="103"/>
      <c r="Y14715" s="130" t="s">
        <v>97</v>
      </c>
      <c r="Z14715" s="130" t="s">
        <v>471</v>
      </c>
    </row>
    <row r="14716">
      <c r="L14716" s="116"/>
      <c r="M14716" s="116"/>
      <c r="N14716" s="116"/>
      <c r="O14716" s="116"/>
      <c r="T14716" s="103"/>
      <c r="Y14716" s="130" t="s">
        <v>123</v>
      </c>
      <c r="Z14716" s="130" t="s">
        <v>480</v>
      </c>
    </row>
    <row r="14717">
      <c r="L14717" s="116"/>
      <c r="M14717" s="116"/>
      <c r="N14717" s="116"/>
      <c r="O14717" s="116"/>
      <c r="T14717" s="103"/>
      <c r="Y14717" s="130" t="s">
        <v>115</v>
      </c>
      <c r="Z14717" s="130" t="s">
        <v>379</v>
      </c>
    </row>
    <row r="14718">
      <c r="L14718" s="116"/>
      <c r="M14718" s="116"/>
      <c r="N14718" s="116"/>
      <c r="O14718" s="116"/>
      <c r="T14718" s="103"/>
      <c r="Y14718" s="130" t="s">
        <v>91</v>
      </c>
      <c r="Z14718" s="130" t="s">
        <v>483</v>
      </c>
    </row>
    <row r="14719">
      <c r="L14719" s="116"/>
      <c r="M14719" s="116"/>
      <c r="N14719" s="116"/>
      <c r="O14719" s="116"/>
      <c r="T14719" s="103"/>
      <c r="Y14719" s="130" t="s">
        <v>249</v>
      </c>
      <c r="Z14719" s="130" t="s">
        <v>447</v>
      </c>
    </row>
    <row r="14720">
      <c r="L14720" s="116"/>
      <c r="M14720" s="116"/>
      <c r="N14720" s="116"/>
      <c r="O14720" s="116"/>
      <c r="T14720" s="103"/>
      <c r="Y14720" s="130" t="s">
        <v>155</v>
      </c>
      <c r="Z14720" s="130" t="s">
        <v>372</v>
      </c>
    </row>
    <row r="14721">
      <c r="L14721" s="116"/>
      <c r="M14721" s="116"/>
      <c r="N14721" s="116"/>
      <c r="O14721" s="116"/>
      <c r="T14721" s="103"/>
      <c r="Y14721" s="130" t="s">
        <v>105</v>
      </c>
      <c r="Z14721" s="130" t="s">
        <v>441</v>
      </c>
    </row>
    <row r="14722">
      <c r="L14722" s="116"/>
      <c r="M14722" s="116"/>
      <c r="N14722" s="116"/>
      <c r="O14722" s="116"/>
      <c r="T14722" s="103"/>
      <c r="Y14722" s="130" t="s">
        <v>119</v>
      </c>
      <c r="Z14722" s="130" t="s">
        <v>445</v>
      </c>
    </row>
    <row r="14723">
      <c r="L14723" s="116"/>
      <c r="M14723" s="116"/>
      <c r="N14723" s="116"/>
      <c r="O14723" s="116"/>
      <c r="T14723" s="103"/>
      <c r="Y14723" s="130" t="s">
        <v>99</v>
      </c>
      <c r="Z14723" s="130" t="s">
        <v>414</v>
      </c>
    </row>
    <row r="14724">
      <c r="L14724" s="116"/>
      <c r="M14724" s="116"/>
      <c r="N14724" s="116"/>
      <c r="O14724" s="116"/>
      <c r="T14724" s="103"/>
      <c r="Y14724" s="130" t="s">
        <v>255</v>
      </c>
      <c r="Z14724" s="130" t="s">
        <v>425</v>
      </c>
    </row>
    <row r="14725">
      <c r="L14725" s="116"/>
      <c r="M14725" s="116"/>
      <c r="N14725" s="116"/>
      <c r="O14725" s="116"/>
      <c r="T14725" s="103"/>
      <c r="Y14725" s="130" t="s">
        <v>103</v>
      </c>
      <c r="Z14725" s="130" t="s">
        <v>464</v>
      </c>
    </row>
    <row r="14726">
      <c r="L14726" s="116"/>
      <c r="M14726" s="116"/>
      <c r="N14726" s="116"/>
      <c r="O14726" s="116"/>
      <c r="T14726" s="103"/>
      <c r="Y14726" s="130" t="s">
        <v>93</v>
      </c>
      <c r="Z14726" s="130" t="s">
        <v>462</v>
      </c>
    </row>
    <row r="14727">
      <c r="L14727" s="116"/>
      <c r="M14727" s="116"/>
      <c r="N14727" s="116"/>
      <c r="O14727" s="116"/>
      <c r="T14727" s="103"/>
      <c r="Y14727" s="130" t="s">
        <v>75</v>
      </c>
      <c r="Z14727" s="130" t="s">
        <v>398</v>
      </c>
    </row>
    <row r="14728">
      <c r="L14728" s="116"/>
      <c r="M14728" s="116"/>
      <c r="N14728" s="116"/>
      <c r="O14728" s="116"/>
      <c r="T14728" s="103"/>
      <c r="Y14728" s="130" t="s">
        <v>85</v>
      </c>
      <c r="Z14728" s="130" t="s">
        <v>362</v>
      </c>
    </row>
    <row r="14729">
      <c r="L14729" s="116"/>
      <c r="M14729" s="116"/>
      <c r="N14729" s="116"/>
      <c r="O14729" s="116"/>
      <c r="T14729" s="103"/>
      <c r="Y14729" s="130" t="s">
        <v>131</v>
      </c>
      <c r="Z14729" s="130" t="s">
        <v>432</v>
      </c>
    </row>
    <row r="14730">
      <c r="L14730" s="116"/>
      <c r="M14730" s="116"/>
      <c r="N14730" s="116"/>
      <c r="O14730" s="116"/>
      <c r="T14730" s="103"/>
      <c r="Y14730" s="130" t="s">
        <v>149</v>
      </c>
      <c r="Z14730" s="130" t="s">
        <v>372</v>
      </c>
    </row>
    <row r="14731">
      <c r="L14731" s="116"/>
      <c r="M14731" s="116"/>
      <c r="N14731" s="116"/>
      <c r="O14731" s="116"/>
      <c r="T14731" s="103"/>
      <c r="Y14731" s="130" t="s">
        <v>129</v>
      </c>
      <c r="Z14731" s="130" t="s">
        <v>372</v>
      </c>
    </row>
    <row r="14732">
      <c r="L14732" s="116"/>
      <c r="M14732" s="116"/>
      <c r="N14732" s="116"/>
      <c r="O14732" s="116"/>
      <c r="T14732" s="103"/>
      <c r="Y14732" s="130" t="s">
        <v>89</v>
      </c>
      <c r="Z14732" s="130" t="s">
        <v>417</v>
      </c>
    </row>
    <row r="14733">
      <c r="L14733" s="116"/>
      <c r="M14733" s="116"/>
      <c r="N14733" s="116"/>
      <c r="O14733" s="116"/>
      <c r="T14733" s="103"/>
      <c r="Y14733" s="130" t="s">
        <v>205</v>
      </c>
      <c r="Z14733" s="130" t="s">
        <v>372</v>
      </c>
    </row>
    <row r="14734">
      <c r="L14734" s="116"/>
      <c r="M14734" s="116"/>
      <c r="N14734" s="116"/>
      <c r="O14734" s="116"/>
      <c r="T14734" s="103"/>
      <c r="Y14734" s="130" t="s">
        <v>60</v>
      </c>
      <c r="Z14734" s="130" t="s">
        <v>417</v>
      </c>
    </row>
    <row r="14735">
      <c r="L14735" s="116"/>
      <c r="M14735" s="116"/>
      <c r="N14735" s="116"/>
      <c r="O14735" s="116"/>
      <c r="T14735" s="103"/>
      <c r="Y14735" s="130" t="s">
        <v>135</v>
      </c>
      <c r="Z14735" s="130" t="s">
        <v>459</v>
      </c>
    </row>
    <row r="14736">
      <c r="L14736" s="116"/>
      <c r="M14736" s="116"/>
      <c r="N14736" s="116"/>
      <c r="O14736" s="116"/>
      <c r="T14736" s="103"/>
      <c r="Y14736" s="130" t="s">
        <v>207</v>
      </c>
      <c r="Z14736" s="130" t="s">
        <v>372</v>
      </c>
    </row>
    <row r="14737">
      <c r="L14737" s="116"/>
      <c r="M14737" s="116"/>
      <c r="N14737" s="116"/>
      <c r="O14737" s="116"/>
      <c r="T14737" s="103"/>
      <c r="Y14737" s="130" t="s">
        <v>95</v>
      </c>
      <c r="Z14737" s="130" t="s">
        <v>483</v>
      </c>
    </row>
    <row r="14738">
      <c r="L14738" s="116"/>
      <c r="M14738" s="116"/>
      <c r="N14738" s="116"/>
      <c r="O14738" s="116"/>
      <c r="T14738" s="103"/>
      <c r="Y14738" s="130" t="s">
        <v>117</v>
      </c>
      <c r="Z14738" s="130" t="s">
        <v>480</v>
      </c>
    </row>
    <row r="14739">
      <c r="L14739" s="116"/>
      <c r="M14739" s="116"/>
      <c r="N14739" s="116"/>
      <c r="O14739" s="116"/>
      <c r="T14739" s="103"/>
      <c r="Y14739" s="130" t="s">
        <v>183</v>
      </c>
      <c r="Z14739" s="130" t="s">
        <v>490</v>
      </c>
    </row>
    <row r="14740">
      <c r="L14740" s="116"/>
      <c r="M14740" s="116"/>
      <c r="N14740" s="116"/>
      <c r="O14740" s="116"/>
      <c r="T14740" s="103"/>
      <c r="Y14740" s="130" t="s">
        <v>211</v>
      </c>
      <c r="Z14740" s="130" t="s">
        <v>492</v>
      </c>
    </row>
    <row r="14741">
      <c r="L14741" s="116"/>
      <c r="M14741" s="116"/>
      <c r="N14741" s="116"/>
      <c r="O14741" s="116"/>
      <c r="T14741" s="103"/>
      <c r="Y14741" s="130" t="s">
        <v>109</v>
      </c>
      <c r="Z14741" s="130" t="s">
        <v>490</v>
      </c>
    </row>
    <row r="14742">
      <c r="L14742" s="116"/>
      <c r="M14742" s="116"/>
      <c r="N14742" s="116"/>
      <c r="O14742" s="116"/>
      <c r="T14742" s="103"/>
      <c r="Y14742" s="130" t="s">
        <v>77</v>
      </c>
      <c r="Z14742" s="130" t="s">
        <v>427</v>
      </c>
    </row>
    <row r="14743">
      <c r="L14743" s="116"/>
      <c r="M14743" s="116"/>
      <c r="N14743" s="116"/>
      <c r="O14743" s="116"/>
      <c r="T14743" s="103"/>
      <c r="Y14743" s="130" t="s">
        <v>629</v>
      </c>
      <c r="Z14743" s="130" t="s">
        <v>455</v>
      </c>
    </row>
    <row r="14744">
      <c r="L14744" s="116"/>
      <c r="M14744" s="116"/>
      <c r="N14744" s="116"/>
      <c r="O14744" s="116"/>
      <c r="T14744" s="103"/>
      <c r="Y14744" s="130" t="s">
        <v>163</v>
      </c>
      <c r="Z14744" s="130" t="s">
        <v>372</v>
      </c>
    </row>
    <row r="14745">
      <c r="L14745" s="116"/>
      <c r="M14745" s="116"/>
      <c r="N14745" s="116"/>
      <c r="O14745" s="116"/>
      <c r="T14745" s="103"/>
      <c r="Y14745" s="130" t="s">
        <v>111</v>
      </c>
      <c r="Z14745" s="130" t="s">
        <v>372</v>
      </c>
    </row>
    <row r="14746">
      <c r="L14746" s="116"/>
      <c r="M14746" s="116"/>
      <c r="N14746" s="116"/>
      <c r="O14746" s="116"/>
      <c r="T14746" s="103"/>
      <c r="Y14746" s="130" t="s">
        <v>127</v>
      </c>
      <c r="Z14746" s="130" t="s">
        <v>372</v>
      </c>
    </row>
    <row r="14747">
      <c r="L14747" s="116"/>
      <c r="M14747" s="116"/>
      <c r="N14747" s="116"/>
      <c r="O14747" s="116"/>
      <c r="T14747" s="103"/>
      <c r="Y14747" s="130" t="s">
        <v>191</v>
      </c>
      <c r="Z14747" s="130" t="s">
        <v>384</v>
      </c>
    </row>
    <row r="14748">
      <c r="L14748" s="116"/>
      <c r="M14748" s="116"/>
      <c r="N14748" s="116"/>
      <c r="O14748" s="116"/>
      <c r="T14748" s="103"/>
      <c r="Y14748" s="130" t="s">
        <v>215</v>
      </c>
      <c r="Z14748" s="130" t="s">
        <v>492</v>
      </c>
    </row>
    <row r="14749">
      <c r="L14749" s="116"/>
      <c r="M14749" s="116"/>
      <c r="N14749" s="116"/>
      <c r="O14749" s="116"/>
      <c r="T14749" s="103"/>
      <c r="Y14749" s="130" t="s">
        <v>217</v>
      </c>
      <c r="Z14749" s="130" t="s">
        <v>490</v>
      </c>
    </row>
    <row r="14750">
      <c r="L14750" s="116"/>
      <c r="M14750" s="116"/>
      <c r="N14750" s="116"/>
      <c r="O14750" s="116"/>
      <c r="T14750" s="103"/>
      <c r="Y14750" s="130" t="s">
        <v>87</v>
      </c>
      <c r="Z14750" s="130" t="s">
        <v>439</v>
      </c>
    </row>
    <row r="14751">
      <c r="L14751" s="116"/>
      <c r="M14751" s="116"/>
      <c r="N14751" s="116"/>
      <c r="O14751" s="116"/>
      <c r="T14751" s="103"/>
      <c r="Y14751" s="130" t="s">
        <v>157</v>
      </c>
      <c r="Z14751" s="130" t="s">
        <v>372</v>
      </c>
    </row>
    <row r="14752">
      <c r="L14752" s="116"/>
      <c r="M14752" s="116"/>
      <c r="N14752" s="116"/>
      <c r="O14752" s="116"/>
      <c r="T14752" s="103"/>
      <c r="Y14752" s="130" t="s">
        <v>73</v>
      </c>
      <c r="Z14752" s="130" t="s">
        <v>489</v>
      </c>
    </row>
    <row r="14753">
      <c r="L14753" s="116"/>
      <c r="M14753" s="116"/>
      <c r="N14753" s="116"/>
      <c r="O14753" s="116"/>
      <c r="T14753" s="103"/>
      <c r="Y14753" s="130" t="s">
        <v>125</v>
      </c>
      <c r="Z14753" s="130" t="s">
        <v>367</v>
      </c>
    </row>
    <row r="14754">
      <c r="L14754" s="116"/>
      <c r="M14754" s="116"/>
      <c r="N14754" s="116"/>
      <c r="O14754" s="116"/>
      <c r="T14754" s="103"/>
      <c r="Y14754" s="130" t="s">
        <v>71</v>
      </c>
      <c r="Z14754" s="130" t="s">
        <v>415</v>
      </c>
    </row>
    <row r="14755">
      <c r="L14755" s="116"/>
      <c r="M14755" s="116"/>
      <c r="N14755" s="116"/>
      <c r="O14755" s="116"/>
      <c r="T14755" s="103"/>
      <c r="Y14755" s="130" t="s">
        <v>175</v>
      </c>
      <c r="Z14755" s="130" t="s">
        <v>498</v>
      </c>
    </row>
    <row r="14756">
      <c r="L14756" s="116"/>
      <c r="M14756" s="116"/>
      <c r="N14756" s="116"/>
      <c r="O14756" s="116"/>
      <c r="T14756" s="103"/>
      <c r="Y14756" s="130" t="s">
        <v>83</v>
      </c>
      <c r="Z14756" s="130" t="s">
        <v>427</v>
      </c>
    </row>
    <row r="14757">
      <c r="L14757" s="116"/>
      <c r="M14757" s="116"/>
      <c r="N14757" s="116"/>
      <c r="O14757" s="116"/>
      <c r="T14757" s="103"/>
      <c r="Y14757" s="130" t="s">
        <v>233</v>
      </c>
      <c r="Z14757" s="130" t="s">
        <v>490</v>
      </c>
    </row>
    <row r="14758">
      <c r="L14758" s="116"/>
      <c r="M14758" s="116"/>
      <c r="N14758" s="116"/>
      <c r="O14758" s="116"/>
      <c r="T14758" s="103"/>
      <c r="Y14758" s="130" t="s">
        <v>237</v>
      </c>
      <c r="Z14758" s="130" t="s">
        <v>490</v>
      </c>
    </row>
    <row r="14759">
      <c r="L14759" s="116"/>
      <c r="M14759" s="116"/>
      <c r="N14759" s="116"/>
      <c r="O14759" s="116"/>
      <c r="T14759" s="103"/>
      <c r="Y14759" s="130" t="s">
        <v>634</v>
      </c>
      <c r="Z14759" s="130" t="s">
        <v>490</v>
      </c>
    </row>
    <row r="14760">
      <c r="L14760" s="116"/>
      <c r="M14760" s="116"/>
      <c r="N14760" s="116"/>
      <c r="O14760" s="116"/>
      <c r="T14760" s="103"/>
      <c r="Y14760" s="130" t="s">
        <v>239</v>
      </c>
      <c r="Z14760" s="130" t="s">
        <v>490</v>
      </c>
    </row>
    <row r="14761">
      <c r="L14761" s="116"/>
      <c r="M14761" s="116"/>
      <c r="N14761" s="116"/>
      <c r="O14761" s="116"/>
      <c r="T14761" s="103"/>
      <c r="Y14761" s="130" t="s">
        <v>121</v>
      </c>
      <c r="Z14761" s="130" t="s">
        <v>367</v>
      </c>
    </row>
    <row r="14762">
      <c r="L14762" s="116"/>
      <c r="M14762" s="116"/>
      <c r="N14762" s="116"/>
      <c r="O14762" s="116"/>
      <c r="T14762" s="103"/>
      <c r="Y14762" s="130" t="s">
        <v>65</v>
      </c>
      <c r="Z14762" s="130" t="s">
        <v>417</v>
      </c>
    </row>
    <row r="14763">
      <c r="L14763" s="116"/>
      <c r="M14763" s="116"/>
      <c r="N14763" s="116"/>
      <c r="O14763" s="116"/>
      <c r="T14763" s="103"/>
      <c r="Y14763" s="130" t="s">
        <v>79</v>
      </c>
      <c r="Z14763" s="130" t="s">
        <v>483</v>
      </c>
    </row>
    <row r="14764">
      <c r="L14764" s="116"/>
      <c r="M14764" s="116"/>
      <c r="N14764" s="116"/>
      <c r="O14764" s="116"/>
      <c r="T14764" s="103"/>
      <c r="Y14764" s="130" t="s">
        <v>69</v>
      </c>
      <c r="Z14764" s="130" t="s">
        <v>468</v>
      </c>
    </row>
    <row r="14765">
      <c r="L14765" s="116"/>
      <c r="M14765" s="116"/>
      <c r="N14765" s="116"/>
      <c r="O14765" s="116"/>
      <c r="T14765" s="103"/>
      <c r="Y14765" s="130" t="s">
        <v>243</v>
      </c>
      <c r="Z14765" s="130" t="s">
        <v>486</v>
      </c>
    </row>
    <row r="14766">
      <c r="L14766" s="116"/>
      <c r="M14766" s="116"/>
      <c r="N14766" s="116"/>
      <c r="O14766" s="116"/>
      <c r="T14766" s="103"/>
      <c r="Y14766" s="130" t="s">
        <v>101</v>
      </c>
      <c r="Z14766" s="130" t="s">
        <v>374</v>
      </c>
    </row>
    <row r="14767">
      <c r="L14767" s="116"/>
      <c r="M14767" s="116"/>
      <c r="N14767" s="116"/>
      <c r="O14767" s="116"/>
      <c r="T14767" s="103"/>
      <c r="Y14767" s="130" t="s">
        <v>133</v>
      </c>
      <c r="Z14767" s="130" t="s">
        <v>392</v>
      </c>
    </row>
    <row r="14768">
      <c r="L14768" s="116"/>
      <c r="M14768" s="116"/>
      <c r="N14768" s="116"/>
      <c r="O14768" s="116"/>
      <c r="T14768" s="103"/>
      <c r="Y14768" s="130" t="s">
        <v>137</v>
      </c>
      <c r="Z14768" s="130" t="s">
        <v>392</v>
      </c>
    </row>
    <row r="14769">
      <c r="L14769" s="116"/>
      <c r="M14769" s="116"/>
      <c r="N14769" s="116"/>
      <c r="O14769" s="116"/>
      <c r="T14769" s="103"/>
      <c r="Y14769" s="130" t="s">
        <v>139</v>
      </c>
      <c r="Z14769" s="130" t="s">
        <v>427</v>
      </c>
    </row>
    <row r="14770">
      <c r="L14770" s="116"/>
      <c r="M14770" s="116"/>
      <c r="N14770" s="116"/>
      <c r="O14770" s="116"/>
      <c r="T14770" s="103"/>
      <c r="Y14770" s="130" t="s">
        <v>81</v>
      </c>
      <c r="Z14770" s="130" t="s">
        <v>413</v>
      </c>
    </row>
    <row r="14771">
      <c r="L14771" s="116"/>
      <c r="M14771" s="116"/>
      <c r="N14771" s="116"/>
      <c r="O14771" s="116"/>
      <c r="T14771" s="103"/>
      <c r="Y14771" s="130" t="s">
        <v>97</v>
      </c>
      <c r="Z14771" s="130" t="s">
        <v>471</v>
      </c>
    </row>
    <row r="14772">
      <c r="L14772" s="116"/>
      <c r="M14772" s="116"/>
      <c r="N14772" s="116"/>
      <c r="O14772" s="116"/>
      <c r="T14772" s="103"/>
      <c r="Y14772" s="130" t="s">
        <v>123</v>
      </c>
      <c r="Z14772" s="130" t="s">
        <v>480</v>
      </c>
    </row>
    <row r="14773">
      <c r="L14773" s="116"/>
      <c r="M14773" s="116"/>
      <c r="N14773" s="116"/>
      <c r="O14773" s="116"/>
      <c r="T14773" s="103"/>
      <c r="Y14773" s="130" t="s">
        <v>115</v>
      </c>
      <c r="Z14773" s="130" t="s">
        <v>379</v>
      </c>
    </row>
    <row r="14774">
      <c r="L14774" s="116"/>
      <c r="M14774" s="116"/>
      <c r="N14774" s="116"/>
      <c r="O14774" s="116"/>
      <c r="T14774" s="103"/>
      <c r="Y14774" s="130" t="s">
        <v>91</v>
      </c>
      <c r="Z14774" s="130" t="s">
        <v>483</v>
      </c>
    </row>
    <row r="14775">
      <c r="L14775" s="116"/>
      <c r="M14775" s="116"/>
      <c r="N14775" s="116"/>
      <c r="O14775" s="116"/>
      <c r="T14775" s="103"/>
      <c r="Y14775" s="130" t="s">
        <v>249</v>
      </c>
      <c r="Z14775" s="130" t="s">
        <v>447</v>
      </c>
    </row>
    <row r="14776">
      <c r="L14776" s="116"/>
      <c r="M14776" s="116"/>
      <c r="N14776" s="116"/>
      <c r="O14776" s="116"/>
      <c r="T14776" s="103"/>
      <c r="Y14776" s="130" t="s">
        <v>155</v>
      </c>
      <c r="Z14776" s="130" t="s">
        <v>372</v>
      </c>
    </row>
    <row r="14777">
      <c r="L14777" s="116"/>
      <c r="M14777" s="116"/>
      <c r="N14777" s="116"/>
      <c r="O14777" s="116"/>
      <c r="T14777" s="103"/>
      <c r="Y14777" s="130" t="s">
        <v>105</v>
      </c>
      <c r="Z14777" s="130" t="s">
        <v>441</v>
      </c>
    </row>
    <row r="14778">
      <c r="L14778" s="116"/>
      <c r="M14778" s="116"/>
      <c r="N14778" s="116"/>
      <c r="O14778" s="116"/>
      <c r="T14778" s="103"/>
      <c r="Y14778" s="130" t="s">
        <v>119</v>
      </c>
      <c r="Z14778" s="130" t="s">
        <v>445</v>
      </c>
    </row>
    <row r="14779">
      <c r="L14779" s="116"/>
      <c r="M14779" s="116"/>
      <c r="N14779" s="116"/>
      <c r="O14779" s="116"/>
      <c r="T14779" s="103"/>
      <c r="Y14779" s="130" t="s">
        <v>99</v>
      </c>
      <c r="Z14779" s="130" t="s">
        <v>414</v>
      </c>
    </row>
    <row r="14780">
      <c r="L14780" s="116"/>
      <c r="M14780" s="116"/>
      <c r="N14780" s="116"/>
      <c r="O14780" s="116"/>
      <c r="T14780" s="103"/>
      <c r="Y14780" s="130" t="s">
        <v>255</v>
      </c>
      <c r="Z14780" s="130" t="s">
        <v>425</v>
      </c>
    </row>
    <row r="14781">
      <c r="L14781" s="116"/>
      <c r="M14781" s="116"/>
      <c r="N14781" s="116"/>
      <c r="O14781" s="116"/>
      <c r="T14781" s="103"/>
      <c r="Y14781" s="130" t="s">
        <v>103</v>
      </c>
      <c r="Z14781" s="130" t="s">
        <v>464</v>
      </c>
    </row>
    <row r="14782">
      <c r="L14782" s="116"/>
      <c r="M14782" s="116"/>
      <c r="N14782" s="116"/>
      <c r="O14782" s="116"/>
      <c r="T14782" s="103"/>
      <c r="Y14782" s="130" t="s">
        <v>93</v>
      </c>
      <c r="Z14782" s="130" t="s">
        <v>462</v>
      </c>
    </row>
    <row r="14783">
      <c r="L14783" s="116"/>
      <c r="M14783" s="116"/>
      <c r="N14783" s="116"/>
      <c r="O14783" s="116"/>
      <c r="T14783" s="103"/>
      <c r="Y14783" s="130" t="s">
        <v>75</v>
      </c>
      <c r="Z14783" s="130" t="s">
        <v>398</v>
      </c>
    </row>
    <row r="14784">
      <c r="L14784" s="116"/>
      <c r="M14784" s="116"/>
      <c r="N14784" s="116"/>
      <c r="O14784" s="116"/>
      <c r="T14784" s="103"/>
      <c r="Y14784" s="130" t="s">
        <v>85</v>
      </c>
      <c r="Z14784" s="130" t="s">
        <v>362</v>
      </c>
    </row>
    <row r="14785">
      <c r="L14785" s="116"/>
      <c r="M14785" s="116"/>
      <c r="N14785" s="116"/>
      <c r="O14785" s="116"/>
      <c r="T14785" s="103"/>
      <c r="Y14785" s="130" t="s">
        <v>131</v>
      </c>
      <c r="Z14785" s="130" t="s">
        <v>432</v>
      </c>
    </row>
    <row r="14786">
      <c r="L14786" s="116"/>
      <c r="M14786" s="116"/>
      <c r="N14786" s="116"/>
      <c r="O14786" s="116"/>
      <c r="T14786" s="103"/>
      <c r="Y14786" s="130" t="s">
        <v>149</v>
      </c>
      <c r="Z14786" s="130" t="s">
        <v>372</v>
      </c>
    </row>
    <row r="14787">
      <c r="L14787" s="116"/>
      <c r="M14787" s="116"/>
      <c r="N14787" s="116"/>
      <c r="O14787" s="116"/>
      <c r="T14787" s="103"/>
      <c r="Y14787" s="130" t="s">
        <v>129</v>
      </c>
      <c r="Z14787" s="130" t="s">
        <v>372</v>
      </c>
    </row>
    <row r="14788">
      <c r="L14788" s="116"/>
      <c r="M14788" s="116"/>
      <c r="N14788" s="116"/>
      <c r="O14788" s="116"/>
      <c r="T14788" s="103"/>
      <c r="Y14788" s="130" t="s">
        <v>89</v>
      </c>
      <c r="Z14788" s="130" t="s">
        <v>417</v>
      </c>
    </row>
    <row r="14789">
      <c r="L14789" s="116"/>
      <c r="M14789" s="116"/>
      <c r="N14789" s="116"/>
      <c r="O14789" s="116"/>
      <c r="T14789" s="103"/>
      <c r="Y14789" s="130" t="s">
        <v>165</v>
      </c>
      <c r="Z14789" s="130" t="s">
        <v>478</v>
      </c>
    </row>
    <row r="14790">
      <c r="L14790" s="116"/>
      <c r="M14790" s="116"/>
      <c r="N14790" s="116"/>
      <c r="O14790" s="116"/>
      <c r="T14790" s="103"/>
      <c r="Y14790" s="130" t="s">
        <v>205</v>
      </c>
      <c r="Z14790" s="130" t="s">
        <v>372</v>
      </c>
    </row>
    <row r="14791">
      <c r="L14791" s="116"/>
      <c r="M14791" s="116"/>
      <c r="N14791" s="116"/>
      <c r="O14791" s="116"/>
      <c r="T14791" s="103"/>
      <c r="Y14791" s="130" t="s">
        <v>60</v>
      </c>
      <c r="Z14791" s="130" t="s">
        <v>417</v>
      </c>
    </row>
    <row r="14792">
      <c r="L14792" s="116"/>
      <c r="M14792" s="116"/>
      <c r="N14792" s="116"/>
      <c r="O14792" s="116"/>
      <c r="T14792" s="103"/>
      <c r="Y14792" s="130" t="s">
        <v>135</v>
      </c>
      <c r="Z14792" s="130" t="s">
        <v>459</v>
      </c>
    </row>
    <row r="14793">
      <c r="L14793" s="116"/>
      <c r="M14793" s="116"/>
      <c r="N14793" s="116"/>
      <c r="O14793" s="116"/>
      <c r="T14793" s="103"/>
      <c r="Y14793" s="130" t="s">
        <v>207</v>
      </c>
      <c r="Z14793" s="130" t="s">
        <v>372</v>
      </c>
    </row>
    <row r="14794">
      <c r="L14794" s="116"/>
      <c r="M14794" s="116"/>
      <c r="N14794" s="116"/>
      <c r="O14794" s="116"/>
      <c r="T14794" s="103"/>
      <c r="Y14794" s="130" t="s">
        <v>95</v>
      </c>
      <c r="Z14794" s="130" t="s">
        <v>483</v>
      </c>
    </row>
    <row r="14795">
      <c r="L14795" s="116"/>
      <c r="M14795" s="116"/>
      <c r="N14795" s="116"/>
      <c r="O14795" s="116"/>
      <c r="T14795" s="103"/>
      <c r="Y14795" s="130" t="s">
        <v>117</v>
      </c>
      <c r="Z14795" s="130" t="s">
        <v>480</v>
      </c>
    </row>
    <row r="14796">
      <c r="L14796" s="116"/>
      <c r="M14796" s="116"/>
      <c r="N14796" s="116"/>
      <c r="O14796" s="116"/>
      <c r="T14796" s="103"/>
      <c r="Y14796" s="130" t="s">
        <v>183</v>
      </c>
      <c r="Z14796" s="130" t="s">
        <v>490</v>
      </c>
    </row>
    <row r="14797">
      <c r="L14797" s="116"/>
      <c r="M14797" s="116"/>
      <c r="N14797" s="116"/>
      <c r="O14797" s="116"/>
      <c r="T14797" s="103"/>
      <c r="Y14797" s="130" t="s">
        <v>173</v>
      </c>
      <c r="Z14797" s="130" t="s">
        <v>372</v>
      </c>
    </row>
    <row r="14798">
      <c r="L14798" s="116"/>
      <c r="M14798" s="116"/>
      <c r="N14798" s="116"/>
      <c r="O14798" s="116"/>
      <c r="T14798" s="103"/>
      <c r="Y14798" s="130" t="s">
        <v>211</v>
      </c>
      <c r="Z14798" s="130" t="s">
        <v>492</v>
      </c>
    </row>
    <row r="14799">
      <c r="L14799" s="116"/>
      <c r="M14799" s="116"/>
      <c r="N14799" s="116"/>
      <c r="O14799" s="116"/>
      <c r="T14799" s="103"/>
      <c r="Y14799" s="130" t="s">
        <v>109</v>
      </c>
      <c r="Z14799" s="130" t="s">
        <v>490</v>
      </c>
    </row>
    <row r="14800">
      <c r="L14800" s="116"/>
      <c r="M14800" s="116"/>
      <c r="N14800" s="116"/>
      <c r="O14800" s="116"/>
      <c r="T14800" s="103"/>
      <c r="Y14800" s="130" t="s">
        <v>77</v>
      </c>
      <c r="Z14800" s="130" t="s">
        <v>427</v>
      </c>
    </row>
    <row r="14801">
      <c r="L14801" s="116"/>
      <c r="M14801" s="116"/>
      <c r="N14801" s="116"/>
      <c r="O14801" s="116"/>
      <c r="T14801" s="103"/>
      <c r="Y14801" s="130" t="s">
        <v>629</v>
      </c>
      <c r="Z14801" s="130" t="s">
        <v>455</v>
      </c>
    </row>
    <row r="14802">
      <c r="L14802" s="116"/>
      <c r="M14802" s="116"/>
      <c r="N14802" s="116"/>
      <c r="O14802" s="116"/>
      <c r="T14802" s="103"/>
      <c r="Y14802" s="130" t="s">
        <v>163</v>
      </c>
      <c r="Z14802" s="130" t="s">
        <v>372</v>
      </c>
    </row>
    <row r="14803">
      <c r="L14803" s="116"/>
      <c r="M14803" s="116"/>
      <c r="N14803" s="116"/>
      <c r="O14803" s="116"/>
      <c r="T14803" s="103"/>
      <c r="Y14803" s="130" t="s">
        <v>111</v>
      </c>
      <c r="Z14803" s="130" t="s">
        <v>372</v>
      </c>
    </row>
    <row r="14804">
      <c r="L14804" s="116"/>
      <c r="M14804" s="116"/>
      <c r="N14804" s="116"/>
      <c r="O14804" s="116"/>
      <c r="T14804" s="103"/>
      <c r="Y14804" s="130" t="s">
        <v>127</v>
      </c>
      <c r="Z14804" s="130" t="s">
        <v>372</v>
      </c>
    </row>
    <row r="14805">
      <c r="L14805" s="116"/>
      <c r="M14805" s="116"/>
      <c r="N14805" s="116"/>
      <c r="O14805" s="116"/>
      <c r="T14805" s="103"/>
      <c r="Y14805" s="130" t="s">
        <v>191</v>
      </c>
      <c r="Z14805" s="130" t="s">
        <v>384</v>
      </c>
    </row>
    <row r="14806">
      <c r="L14806" s="116"/>
      <c r="M14806" s="116"/>
      <c r="N14806" s="116"/>
      <c r="O14806" s="116"/>
      <c r="T14806" s="103"/>
      <c r="Y14806" s="130" t="s">
        <v>215</v>
      </c>
      <c r="Z14806" s="130" t="s">
        <v>492</v>
      </c>
    </row>
    <row r="14807">
      <c r="L14807" s="116"/>
      <c r="M14807" s="116"/>
      <c r="N14807" s="116"/>
      <c r="O14807" s="116"/>
      <c r="T14807" s="103"/>
      <c r="Y14807" s="130" t="s">
        <v>161</v>
      </c>
      <c r="Z14807" s="130" t="s">
        <v>389</v>
      </c>
    </row>
    <row r="14808">
      <c r="L14808" s="116"/>
      <c r="M14808" s="116"/>
      <c r="N14808" s="116"/>
      <c r="O14808" s="116"/>
      <c r="T14808" s="103"/>
      <c r="Y14808" s="130" t="s">
        <v>217</v>
      </c>
      <c r="Z14808" s="130" t="s">
        <v>490</v>
      </c>
    </row>
    <row r="14809">
      <c r="L14809" s="116"/>
      <c r="M14809" s="116"/>
      <c r="N14809" s="116"/>
      <c r="O14809" s="116"/>
      <c r="T14809" s="103"/>
      <c r="Y14809" s="130" t="s">
        <v>167</v>
      </c>
      <c r="Z14809" s="130" t="s">
        <v>372</v>
      </c>
    </row>
    <row r="14810">
      <c r="L14810" s="116"/>
      <c r="M14810" s="116"/>
      <c r="N14810" s="116"/>
      <c r="O14810" s="116"/>
      <c r="T14810" s="103"/>
      <c r="Y14810" s="130" t="s">
        <v>221</v>
      </c>
      <c r="Z14810" s="130" t="s">
        <v>490</v>
      </c>
    </row>
    <row r="14811">
      <c r="L14811" s="116"/>
      <c r="M14811" s="116"/>
      <c r="N14811" s="116"/>
      <c r="O14811" s="116"/>
      <c r="T14811" s="103"/>
      <c r="Y14811" s="130" t="s">
        <v>87</v>
      </c>
      <c r="Z14811" s="130" t="s">
        <v>439</v>
      </c>
    </row>
    <row r="14812">
      <c r="L14812" s="116"/>
      <c r="M14812" s="116"/>
      <c r="N14812" s="116"/>
      <c r="O14812" s="116"/>
      <c r="T14812" s="103"/>
      <c r="Y14812" s="130" t="s">
        <v>157</v>
      </c>
      <c r="Z14812" s="130" t="s">
        <v>372</v>
      </c>
    </row>
    <row r="14813">
      <c r="L14813" s="116"/>
      <c r="M14813" s="116"/>
      <c r="N14813" s="116"/>
      <c r="O14813" s="116"/>
      <c r="T14813" s="103"/>
      <c r="Y14813" s="130" t="s">
        <v>73</v>
      </c>
      <c r="Z14813" s="130" t="s">
        <v>489</v>
      </c>
    </row>
    <row r="14814">
      <c r="L14814" s="116"/>
      <c r="M14814" s="116"/>
      <c r="N14814" s="116"/>
      <c r="O14814" s="116"/>
      <c r="T14814" s="103"/>
      <c r="Y14814" s="130" t="s">
        <v>125</v>
      </c>
      <c r="Z14814" s="130" t="s">
        <v>367</v>
      </c>
    </row>
    <row r="14815">
      <c r="L14815" s="116"/>
      <c r="M14815" s="116"/>
      <c r="N14815" s="116"/>
      <c r="O14815" s="116"/>
      <c r="T14815" s="103"/>
      <c r="Y14815" s="130" t="s">
        <v>71</v>
      </c>
      <c r="Z14815" s="130" t="s">
        <v>415</v>
      </c>
    </row>
    <row r="14816">
      <c r="L14816" s="116"/>
      <c r="M14816" s="116"/>
      <c r="N14816" s="116"/>
      <c r="O14816" s="116"/>
      <c r="T14816" s="103"/>
      <c r="Y14816" s="130" t="s">
        <v>175</v>
      </c>
      <c r="Z14816" s="130" t="s">
        <v>498</v>
      </c>
    </row>
    <row r="14817">
      <c r="L14817" s="116"/>
      <c r="M14817" s="116"/>
      <c r="N14817" s="116"/>
      <c r="O14817" s="116"/>
      <c r="T14817" s="103"/>
      <c r="Y14817" s="130" t="s">
        <v>83</v>
      </c>
      <c r="Z14817" s="130" t="s">
        <v>427</v>
      </c>
    </row>
    <row r="14818">
      <c r="L14818" s="116"/>
      <c r="M14818" s="116"/>
      <c r="N14818" s="116"/>
      <c r="O14818" s="116"/>
      <c r="T14818" s="103"/>
      <c r="Y14818" s="130" t="s">
        <v>187</v>
      </c>
      <c r="Z14818" s="130" t="s">
        <v>490</v>
      </c>
    </row>
    <row r="14819">
      <c r="L14819" s="116"/>
      <c r="M14819" s="116"/>
      <c r="N14819" s="116"/>
      <c r="O14819" s="116"/>
      <c r="T14819" s="103"/>
      <c r="Y14819" s="130" t="s">
        <v>229</v>
      </c>
      <c r="Z14819" s="130" t="s">
        <v>490</v>
      </c>
    </row>
    <row r="14820">
      <c r="L14820" s="116"/>
      <c r="M14820" s="116"/>
      <c r="N14820" s="116"/>
      <c r="O14820" s="116"/>
      <c r="T14820" s="103"/>
      <c r="Y14820" s="130" t="s">
        <v>231</v>
      </c>
      <c r="Z14820" s="130" t="s">
        <v>490</v>
      </c>
    </row>
    <row r="14821">
      <c r="L14821" s="116"/>
      <c r="M14821" s="116"/>
      <c r="N14821" s="116"/>
      <c r="O14821" s="116"/>
      <c r="T14821" s="103"/>
      <c r="Y14821" s="130" t="s">
        <v>233</v>
      </c>
      <c r="Z14821" s="130" t="s">
        <v>490</v>
      </c>
    </row>
    <row r="14822">
      <c r="L14822" s="116"/>
      <c r="M14822" s="116"/>
      <c r="N14822" s="116"/>
      <c r="O14822" s="116"/>
      <c r="T14822" s="103"/>
      <c r="Y14822" s="130" t="s">
        <v>237</v>
      </c>
      <c r="Z14822" s="130" t="s">
        <v>490</v>
      </c>
    </row>
    <row r="14823">
      <c r="L14823" s="116"/>
      <c r="M14823" s="116"/>
      <c r="N14823" s="116"/>
      <c r="O14823" s="116"/>
      <c r="T14823" s="103"/>
      <c r="Y14823" s="130" t="s">
        <v>634</v>
      </c>
      <c r="Z14823" s="130" t="s">
        <v>490</v>
      </c>
    </row>
    <row r="14824">
      <c r="L14824" s="116"/>
      <c r="M14824" s="116"/>
      <c r="N14824" s="116"/>
      <c r="O14824" s="116"/>
      <c r="T14824" s="103"/>
      <c r="Y14824" s="130" t="s">
        <v>239</v>
      </c>
      <c r="Z14824" s="130" t="s">
        <v>490</v>
      </c>
    </row>
    <row r="14825">
      <c r="L14825" s="116"/>
      <c r="M14825" s="116"/>
      <c r="N14825" s="116"/>
      <c r="O14825" s="116"/>
      <c r="T14825" s="103"/>
      <c r="Y14825" s="130" t="s">
        <v>121</v>
      </c>
      <c r="Z14825" s="130" t="s">
        <v>367</v>
      </c>
    </row>
    <row r="14826">
      <c r="L14826" s="116"/>
      <c r="M14826" s="116"/>
      <c r="N14826" s="116"/>
      <c r="O14826" s="116"/>
      <c r="T14826" s="103"/>
      <c r="Y14826" s="130" t="s">
        <v>65</v>
      </c>
      <c r="Z14826" s="130" t="s">
        <v>417</v>
      </c>
    </row>
    <row r="14827">
      <c r="L14827" s="116"/>
      <c r="M14827" s="116"/>
      <c r="N14827" s="116"/>
      <c r="O14827" s="116"/>
      <c r="T14827" s="103"/>
      <c r="Y14827" s="130" t="s">
        <v>79</v>
      </c>
      <c r="Z14827" s="130" t="s">
        <v>483</v>
      </c>
    </row>
    <row r="14828">
      <c r="L14828" s="116"/>
      <c r="M14828" s="116"/>
      <c r="N14828" s="116"/>
      <c r="O14828" s="116"/>
      <c r="T14828" s="103"/>
      <c r="Y14828" s="130" t="s">
        <v>67</v>
      </c>
      <c r="Z14828" s="130" t="s">
        <v>435</v>
      </c>
    </row>
    <row r="14829">
      <c r="L14829" s="116"/>
      <c r="M14829" s="116"/>
      <c r="N14829" s="116"/>
      <c r="O14829" s="116"/>
      <c r="T14829" s="103"/>
      <c r="Y14829" s="130" t="s">
        <v>69</v>
      </c>
      <c r="Z14829" s="130" t="s">
        <v>468</v>
      </c>
    </row>
    <row r="14830">
      <c r="L14830" s="116"/>
      <c r="M14830" s="116"/>
      <c r="N14830" s="116"/>
      <c r="O14830" s="116"/>
      <c r="T14830" s="103"/>
      <c r="Y14830" s="130" t="s">
        <v>243</v>
      </c>
      <c r="Z14830" s="130" t="s">
        <v>486</v>
      </c>
    </row>
    <row r="14831">
      <c r="L14831" s="116"/>
      <c r="M14831" s="116"/>
      <c r="N14831" s="116"/>
      <c r="O14831" s="116"/>
      <c r="T14831" s="103"/>
      <c r="Y14831" s="130" t="s">
        <v>101</v>
      </c>
      <c r="Z14831" s="130" t="s">
        <v>374</v>
      </c>
    </row>
    <row r="14832">
      <c r="L14832" s="116"/>
      <c r="M14832" s="116"/>
      <c r="N14832" s="116"/>
      <c r="O14832" s="116"/>
      <c r="T14832" s="103"/>
      <c r="Y14832" s="130" t="s">
        <v>133</v>
      </c>
      <c r="Z14832" s="130" t="s">
        <v>392</v>
      </c>
    </row>
    <row r="14833">
      <c r="L14833" s="116"/>
      <c r="M14833" s="116"/>
      <c r="N14833" s="116"/>
      <c r="O14833" s="116"/>
      <c r="T14833" s="103"/>
      <c r="Y14833" s="130" t="s">
        <v>137</v>
      </c>
      <c r="Z14833" s="130" t="s">
        <v>392</v>
      </c>
    </row>
    <row r="14834">
      <c r="L14834" s="116"/>
      <c r="M14834" s="116"/>
      <c r="N14834" s="116"/>
      <c r="O14834" s="116"/>
      <c r="T14834" s="103"/>
      <c r="Y14834" s="130" t="s">
        <v>139</v>
      </c>
      <c r="Z14834" s="130" t="s">
        <v>427</v>
      </c>
    </row>
    <row r="14835">
      <c r="L14835" s="116"/>
      <c r="M14835" s="116"/>
      <c r="N14835" s="116"/>
      <c r="O14835" s="116"/>
      <c r="T14835" s="103"/>
      <c r="Y14835" s="130" t="s">
        <v>81</v>
      </c>
      <c r="Z14835" s="130" t="s">
        <v>413</v>
      </c>
    </row>
    <row r="14836">
      <c r="L14836" s="116"/>
      <c r="M14836" s="116"/>
      <c r="N14836" s="116"/>
      <c r="O14836" s="116"/>
      <c r="T14836" s="103"/>
      <c r="Y14836" s="130" t="s">
        <v>97</v>
      </c>
      <c r="Z14836" s="130" t="s">
        <v>471</v>
      </c>
    </row>
    <row r="14837">
      <c r="L14837" s="116"/>
      <c r="M14837" s="116"/>
      <c r="N14837" s="116"/>
      <c r="O14837" s="116"/>
      <c r="T14837" s="103"/>
      <c r="Y14837" s="130" t="s">
        <v>123</v>
      </c>
      <c r="Z14837" s="130" t="s">
        <v>480</v>
      </c>
    </row>
    <row r="14838">
      <c r="L14838" s="116"/>
      <c r="M14838" s="116"/>
      <c r="N14838" s="116"/>
      <c r="O14838" s="116"/>
      <c r="T14838" s="103"/>
      <c r="Y14838" s="130" t="s">
        <v>115</v>
      </c>
      <c r="Z14838" s="130" t="s">
        <v>379</v>
      </c>
    </row>
    <row r="14839">
      <c r="L14839" s="116"/>
      <c r="M14839" s="116"/>
      <c r="N14839" s="116"/>
      <c r="O14839" s="116"/>
      <c r="T14839" s="103"/>
      <c r="Y14839" s="130" t="s">
        <v>91</v>
      </c>
      <c r="Z14839" s="130" t="s">
        <v>483</v>
      </c>
    </row>
    <row r="14840">
      <c r="L14840" s="116"/>
      <c r="M14840" s="116"/>
      <c r="N14840" s="116"/>
      <c r="O14840" s="116"/>
      <c r="T14840" s="103"/>
      <c r="Y14840" s="130" t="s">
        <v>249</v>
      </c>
      <c r="Z14840" s="130" t="s">
        <v>447</v>
      </c>
    </row>
    <row r="14841">
      <c r="L14841" s="116"/>
      <c r="M14841" s="116"/>
      <c r="N14841" s="116"/>
      <c r="O14841" s="116"/>
      <c r="T14841" s="103"/>
      <c r="Y14841" s="130" t="s">
        <v>155</v>
      </c>
      <c r="Z14841" s="130" t="s">
        <v>372</v>
      </c>
    </row>
    <row r="14842">
      <c r="L14842" s="116"/>
      <c r="M14842" s="116"/>
      <c r="N14842" s="116"/>
      <c r="O14842" s="116"/>
      <c r="T14842" s="103"/>
      <c r="Y14842" s="130" t="s">
        <v>105</v>
      </c>
      <c r="Z14842" s="130" t="s">
        <v>441</v>
      </c>
    </row>
    <row r="14843">
      <c r="L14843" s="116"/>
      <c r="M14843" s="116"/>
      <c r="N14843" s="116"/>
      <c r="O14843" s="116"/>
      <c r="T14843" s="103"/>
      <c r="Y14843" s="130" t="s">
        <v>119</v>
      </c>
      <c r="Z14843" s="130" t="s">
        <v>445</v>
      </c>
    </row>
    <row r="14844">
      <c r="L14844" s="116"/>
      <c r="M14844" s="116"/>
      <c r="N14844" s="116"/>
      <c r="O14844" s="116"/>
      <c r="T14844" s="103"/>
      <c r="Y14844" s="130" t="s">
        <v>99</v>
      </c>
      <c r="Z14844" s="130" t="s">
        <v>414</v>
      </c>
    </row>
    <row r="14845">
      <c r="L14845" s="116"/>
      <c r="M14845" s="116"/>
      <c r="N14845" s="116"/>
      <c r="O14845" s="116"/>
      <c r="T14845" s="103"/>
      <c r="Y14845" s="130" t="s">
        <v>255</v>
      </c>
      <c r="Z14845" s="130" t="s">
        <v>425</v>
      </c>
    </row>
    <row r="14846">
      <c r="L14846" s="116"/>
      <c r="M14846" s="116"/>
      <c r="N14846" s="116"/>
      <c r="O14846" s="116"/>
      <c r="T14846" s="103"/>
      <c r="Y14846" s="130" t="s">
        <v>103</v>
      </c>
      <c r="Z14846" s="130" t="s">
        <v>464</v>
      </c>
    </row>
    <row r="14847">
      <c r="L14847" s="116"/>
      <c r="M14847" s="116"/>
      <c r="N14847" s="116"/>
      <c r="O14847" s="116"/>
      <c r="T14847" s="103"/>
      <c r="Y14847" s="130" t="s">
        <v>153</v>
      </c>
      <c r="Z14847" s="130" t="s">
        <v>441</v>
      </c>
    </row>
    <row r="14848">
      <c r="L14848" s="116"/>
      <c r="M14848" s="116"/>
      <c r="N14848" s="116"/>
      <c r="O14848" s="116"/>
      <c r="T14848" s="103"/>
      <c r="Y14848" s="130" t="s">
        <v>93</v>
      </c>
      <c r="Z14848" s="130" t="s">
        <v>462</v>
      </c>
    </row>
    <row r="14849">
      <c r="L14849" s="116"/>
      <c r="M14849" s="116"/>
      <c r="N14849" s="116"/>
      <c r="O14849" s="116"/>
      <c r="T14849" s="103"/>
      <c r="Y14849" s="130" t="s">
        <v>75</v>
      </c>
      <c r="Z14849" s="130" t="s">
        <v>398</v>
      </c>
    </row>
    <row r="14850">
      <c r="L14850" s="116"/>
      <c r="M14850" s="116"/>
      <c r="N14850" s="116"/>
      <c r="O14850" s="116"/>
      <c r="T14850" s="103"/>
      <c r="Y14850" s="130" t="s">
        <v>85</v>
      </c>
      <c r="Z14850" s="130" t="s">
        <v>362</v>
      </c>
    </row>
    <row r="14851">
      <c r="L14851" s="116"/>
      <c r="M14851" s="116"/>
      <c r="N14851" s="116"/>
      <c r="O14851" s="116"/>
      <c r="T14851" s="103"/>
      <c r="Y14851" s="130" t="s">
        <v>131</v>
      </c>
      <c r="Z14851" s="130" t="s">
        <v>432</v>
      </c>
    </row>
    <row r="14852">
      <c r="L14852" s="116"/>
      <c r="M14852" s="116"/>
      <c r="N14852" s="116"/>
      <c r="O14852" s="116"/>
      <c r="T14852" s="103"/>
      <c r="Y14852" s="130" t="s">
        <v>149</v>
      </c>
      <c r="Z14852" s="130" t="s">
        <v>372</v>
      </c>
    </row>
    <row r="14853">
      <c r="L14853" s="116"/>
      <c r="M14853" s="116"/>
      <c r="N14853" s="116"/>
      <c r="O14853" s="116"/>
      <c r="T14853" s="103"/>
      <c r="Y14853" s="130" t="s">
        <v>129</v>
      </c>
      <c r="Z14853" s="130" t="s">
        <v>372</v>
      </c>
    </row>
    <row r="14854">
      <c r="L14854" s="116"/>
      <c r="M14854" s="116"/>
      <c r="N14854" s="116"/>
      <c r="O14854" s="116"/>
      <c r="T14854" s="103"/>
      <c r="Y14854" s="130" t="s">
        <v>89</v>
      </c>
      <c r="Z14854" s="130" t="s">
        <v>417</v>
      </c>
    </row>
    <row r="14855">
      <c r="L14855" s="116"/>
      <c r="M14855" s="116"/>
      <c r="N14855" s="116"/>
      <c r="O14855" s="116"/>
      <c r="T14855" s="103"/>
      <c r="Y14855" s="130" t="s">
        <v>165</v>
      </c>
      <c r="Z14855" s="130" t="s">
        <v>478</v>
      </c>
    </row>
    <row r="14856">
      <c r="L14856" s="116"/>
      <c r="M14856" s="116"/>
      <c r="N14856" s="116"/>
      <c r="O14856" s="116"/>
      <c r="T14856" s="103"/>
      <c r="Y14856" s="130" t="s">
        <v>205</v>
      </c>
      <c r="Z14856" s="130" t="s">
        <v>372</v>
      </c>
    </row>
    <row r="14857">
      <c r="L14857" s="116"/>
      <c r="M14857" s="116"/>
      <c r="N14857" s="116"/>
      <c r="O14857" s="116"/>
      <c r="T14857" s="103"/>
      <c r="Y14857" s="130" t="s">
        <v>60</v>
      </c>
      <c r="Z14857" s="130" t="s">
        <v>417</v>
      </c>
    </row>
    <row r="14858">
      <c r="L14858" s="116"/>
      <c r="M14858" s="116"/>
      <c r="N14858" s="116"/>
      <c r="O14858" s="116"/>
      <c r="T14858" s="103"/>
      <c r="Y14858" s="130" t="s">
        <v>135</v>
      </c>
      <c r="Z14858" s="130" t="s">
        <v>459</v>
      </c>
    </row>
    <row r="14859">
      <c r="L14859" s="116"/>
      <c r="M14859" s="116"/>
      <c r="N14859" s="116"/>
      <c r="O14859" s="116"/>
      <c r="T14859" s="103"/>
      <c r="Y14859" s="130" t="s">
        <v>171</v>
      </c>
      <c r="Z14859" s="130" t="s">
        <v>372</v>
      </c>
    </row>
    <row r="14860">
      <c r="L14860" s="116"/>
      <c r="M14860" s="116"/>
      <c r="N14860" s="116"/>
      <c r="O14860" s="116"/>
      <c r="T14860" s="103"/>
      <c r="Y14860" s="130" t="s">
        <v>207</v>
      </c>
      <c r="Z14860" s="130" t="s">
        <v>372</v>
      </c>
    </row>
    <row r="14861">
      <c r="L14861" s="116"/>
      <c r="M14861" s="116"/>
      <c r="N14861" s="116"/>
      <c r="O14861" s="116"/>
      <c r="T14861" s="103"/>
      <c r="Y14861" s="130" t="s">
        <v>95</v>
      </c>
      <c r="Z14861" s="130" t="s">
        <v>483</v>
      </c>
    </row>
    <row r="14862">
      <c r="L14862" s="116"/>
      <c r="M14862" s="116"/>
      <c r="N14862" s="116"/>
      <c r="O14862" s="116"/>
      <c r="T14862" s="103"/>
      <c r="Y14862" s="130" t="s">
        <v>117</v>
      </c>
      <c r="Z14862" s="130" t="s">
        <v>480</v>
      </c>
    </row>
    <row r="14863">
      <c r="L14863" s="116"/>
      <c r="M14863" s="116"/>
      <c r="N14863" s="116"/>
      <c r="O14863" s="116"/>
      <c r="T14863" s="103"/>
      <c r="Y14863" s="130" t="s">
        <v>173</v>
      </c>
      <c r="Z14863" s="130" t="s">
        <v>372</v>
      </c>
    </row>
    <row r="14864">
      <c r="L14864" s="116"/>
      <c r="M14864" s="116"/>
      <c r="N14864" s="116"/>
      <c r="O14864" s="116"/>
      <c r="T14864" s="103"/>
      <c r="Y14864" s="130" t="s">
        <v>211</v>
      </c>
      <c r="Z14864" s="130" t="s">
        <v>492</v>
      </c>
    </row>
    <row r="14865">
      <c r="L14865" s="116"/>
      <c r="M14865" s="116"/>
      <c r="N14865" s="116"/>
      <c r="O14865" s="116"/>
      <c r="T14865" s="103"/>
      <c r="Y14865" s="130" t="s">
        <v>109</v>
      </c>
      <c r="Z14865" s="130" t="s">
        <v>490</v>
      </c>
    </row>
    <row r="14866">
      <c r="L14866" s="116"/>
      <c r="M14866" s="116"/>
      <c r="N14866" s="116"/>
      <c r="O14866" s="116"/>
      <c r="T14866" s="103"/>
      <c r="Y14866" s="130" t="s">
        <v>77</v>
      </c>
      <c r="Z14866" s="130" t="s">
        <v>427</v>
      </c>
    </row>
    <row r="14867">
      <c r="L14867" s="116"/>
      <c r="M14867" s="116"/>
      <c r="N14867" s="116"/>
      <c r="O14867" s="116"/>
      <c r="T14867" s="103"/>
      <c r="Y14867" s="130" t="s">
        <v>629</v>
      </c>
      <c r="Z14867" s="130" t="s">
        <v>455</v>
      </c>
    </row>
    <row r="14868">
      <c r="L14868" s="116"/>
      <c r="M14868" s="116"/>
      <c r="N14868" s="116"/>
      <c r="O14868" s="116"/>
      <c r="T14868" s="103"/>
      <c r="Y14868" s="130" t="s">
        <v>163</v>
      </c>
      <c r="Z14868" s="130" t="s">
        <v>372</v>
      </c>
    </row>
    <row r="14869">
      <c r="L14869" s="116"/>
      <c r="M14869" s="116"/>
      <c r="N14869" s="116"/>
      <c r="O14869" s="116"/>
      <c r="T14869" s="103"/>
      <c r="Y14869" s="130" t="s">
        <v>111</v>
      </c>
      <c r="Z14869" s="130" t="s">
        <v>372</v>
      </c>
    </row>
    <row r="14870">
      <c r="L14870" s="116"/>
      <c r="M14870" s="116"/>
      <c r="N14870" s="116"/>
      <c r="O14870" s="116"/>
      <c r="T14870" s="103"/>
      <c r="Y14870" s="130" t="s">
        <v>127</v>
      </c>
      <c r="Z14870" s="130" t="s">
        <v>372</v>
      </c>
    </row>
    <row r="14871">
      <c r="L14871" s="116"/>
      <c r="M14871" s="116"/>
      <c r="N14871" s="116"/>
      <c r="O14871" s="116"/>
      <c r="T14871" s="103"/>
      <c r="Y14871" s="130" t="s">
        <v>191</v>
      </c>
      <c r="Z14871" s="130" t="s">
        <v>384</v>
      </c>
    </row>
    <row r="14872">
      <c r="L14872" s="116"/>
      <c r="M14872" s="116"/>
      <c r="N14872" s="116"/>
      <c r="O14872" s="116"/>
      <c r="T14872" s="103"/>
      <c r="Y14872" s="130" t="s">
        <v>215</v>
      </c>
      <c r="Z14872" s="130" t="s">
        <v>492</v>
      </c>
    </row>
    <row r="14873">
      <c r="L14873" s="116"/>
      <c r="M14873" s="116"/>
      <c r="N14873" s="116"/>
      <c r="O14873" s="116"/>
      <c r="T14873" s="103"/>
      <c r="Y14873" s="130" t="s">
        <v>161</v>
      </c>
      <c r="Z14873" s="130" t="s">
        <v>389</v>
      </c>
    </row>
    <row r="14874">
      <c r="L14874" s="116"/>
      <c r="M14874" s="116"/>
      <c r="N14874" s="116"/>
      <c r="O14874" s="116"/>
      <c r="T14874" s="103"/>
      <c r="Y14874" s="130" t="s">
        <v>217</v>
      </c>
      <c r="Z14874" s="130" t="s">
        <v>490</v>
      </c>
    </row>
    <row r="14875">
      <c r="L14875" s="116"/>
      <c r="M14875" s="116"/>
      <c r="N14875" s="116"/>
      <c r="O14875" s="116"/>
      <c r="T14875" s="103"/>
      <c r="Y14875" s="130" t="s">
        <v>167</v>
      </c>
      <c r="Z14875" s="130" t="s">
        <v>372</v>
      </c>
    </row>
    <row r="14876">
      <c r="L14876" s="116"/>
      <c r="M14876" s="116"/>
      <c r="N14876" s="116"/>
      <c r="O14876" s="116"/>
      <c r="T14876" s="103"/>
      <c r="Y14876" s="130" t="s">
        <v>221</v>
      </c>
      <c r="Z14876" s="130" t="s">
        <v>490</v>
      </c>
    </row>
    <row r="14877">
      <c r="L14877" s="116"/>
      <c r="M14877" s="116"/>
      <c r="N14877" s="116"/>
      <c r="O14877" s="116"/>
      <c r="T14877" s="103"/>
      <c r="Y14877" s="130" t="s">
        <v>87</v>
      </c>
      <c r="Z14877" s="130" t="s">
        <v>439</v>
      </c>
    </row>
    <row r="14878">
      <c r="L14878" s="116"/>
      <c r="M14878" s="116"/>
      <c r="N14878" s="116"/>
      <c r="O14878" s="116"/>
      <c r="T14878" s="103"/>
      <c r="Y14878" s="130" t="s">
        <v>157</v>
      </c>
      <c r="Z14878" s="130" t="s">
        <v>372</v>
      </c>
    </row>
    <row r="14879">
      <c r="L14879" s="116"/>
      <c r="M14879" s="116"/>
      <c r="N14879" s="116"/>
      <c r="O14879" s="116"/>
      <c r="T14879" s="103"/>
      <c r="Y14879" s="130" t="s">
        <v>73</v>
      </c>
      <c r="Z14879" s="130" t="s">
        <v>489</v>
      </c>
    </row>
    <row r="14880">
      <c r="L14880" s="116"/>
      <c r="M14880" s="116"/>
      <c r="N14880" s="116"/>
      <c r="O14880" s="116"/>
      <c r="T14880" s="103"/>
      <c r="Y14880" s="130" t="s">
        <v>125</v>
      </c>
      <c r="Z14880" s="130" t="s">
        <v>367</v>
      </c>
    </row>
    <row r="14881">
      <c r="L14881" s="116"/>
      <c r="M14881" s="116"/>
      <c r="N14881" s="116"/>
      <c r="O14881" s="116"/>
      <c r="T14881" s="103"/>
      <c r="Y14881" s="130" t="s">
        <v>71</v>
      </c>
      <c r="Z14881" s="130" t="s">
        <v>415</v>
      </c>
    </row>
    <row r="14882">
      <c r="L14882" s="116"/>
      <c r="M14882" s="116"/>
      <c r="N14882" s="116"/>
      <c r="O14882" s="116"/>
      <c r="T14882" s="103"/>
      <c r="Y14882" s="130" t="s">
        <v>175</v>
      </c>
      <c r="Z14882" s="130" t="s">
        <v>498</v>
      </c>
    </row>
    <row r="14883">
      <c r="L14883" s="116"/>
      <c r="M14883" s="116"/>
      <c r="N14883" s="116"/>
      <c r="O14883" s="116"/>
      <c r="T14883" s="103"/>
      <c r="Y14883" s="130" t="s">
        <v>83</v>
      </c>
      <c r="Z14883" s="130" t="s">
        <v>427</v>
      </c>
    </row>
    <row r="14884">
      <c r="L14884" s="116"/>
      <c r="M14884" s="116"/>
      <c r="N14884" s="116"/>
      <c r="O14884" s="116"/>
      <c r="T14884" s="103"/>
      <c r="Y14884" s="130" t="s">
        <v>229</v>
      </c>
      <c r="Z14884" s="130" t="s">
        <v>490</v>
      </c>
    </row>
    <row r="14885">
      <c r="L14885" s="116"/>
      <c r="M14885" s="116"/>
      <c r="N14885" s="116"/>
      <c r="O14885" s="116"/>
      <c r="T14885" s="103"/>
      <c r="Y14885" s="130" t="s">
        <v>231</v>
      </c>
      <c r="Z14885" s="130" t="s">
        <v>490</v>
      </c>
    </row>
    <row r="14886">
      <c r="L14886" s="116"/>
      <c r="M14886" s="116"/>
      <c r="N14886" s="116"/>
      <c r="O14886" s="116"/>
      <c r="T14886" s="103"/>
      <c r="Y14886" s="130" t="s">
        <v>233</v>
      </c>
      <c r="Z14886" s="130" t="s">
        <v>490</v>
      </c>
    </row>
    <row r="14887">
      <c r="L14887" s="116"/>
      <c r="M14887" s="116"/>
      <c r="N14887" s="116"/>
      <c r="O14887" s="116"/>
      <c r="T14887" s="103"/>
      <c r="Y14887" s="130" t="s">
        <v>237</v>
      </c>
      <c r="Z14887" s="130" t="s">
        <v>490</v>
      </c>
    </row>
    <row r="14888">
      <c r="L14888" s="116"/>
      <c r="M14888" s="116"/>
      <c r="N14888" s="116"/>
      <c r="O14888" s="116"/>
      <c r="T14888" s="103"/>
      <c r="Y14888" s="130" t="s">
        <v>239</v>
      </c>
      <c r="Z14888" s="130" t="s">
        <v>490</v>
      </c>
    </row>
    <row r="14889">
      <c r="L14889" s="116"/>
      <c r="M14889" s="116"/>
      <c r="N14889" s="116"/>
      <c r="O14889" s="116"/>
      <c r="T14889" s="103"/>
      <c r="Y14889" s="130" t="s">
        <v>121</v>
      </c>
      <c r="Z14889" s="130" t="s">
        <v>367</v>
      </c>
    </row>
    <row r="14890">
      <c r="L14890" s="116"/>
      <c r="M14890" s="116"/>
      <c r="N14890" s="116"/>
      <c r="O14890" s="116"/>
      <c r="T14890" s="103"/>
      <c r="Y14890" s="130" t="s">
        <v>65</v>
      </c>
      <c r="Z14890" s="130" t="s">
        <v>417</v>
      </c>
    </row>
    <row r="14891">
      <c r="L14891" s="116"/>
      <c r="M14891" s="116"/>
      <c r="N14891" s="116"/>
      <c r="O14891" s="116"/>
      <c r="T14891" s="103"/>
      <c r="Y14891" s="130" t="s">
        <v>79</v>
      </c>
      <c r="Z14891" s="130" t="s">
        <v>483</v>
      </c>
    </row>
    <row r="14892">
      <c r="L14892" s="116"/>
      <c r="M14892" s="116"/>
      <c r="N14892" s="116"/>
      <c r="O14892" s="116"/>
      <c r="T14892" s="103"/>
      <c r="Y14892" s="130" t="s">
        <v>67</v>
      </c>
      <c r="Z14892" s="130" t="s">
        <v>435</v>
      </c>
    </row>
    <row r="14893">
      <c r="L14893" s="116"/>
      <c r="M14893" s="116"/>
      <c r="N14893" s="116"/>
      <c r="O14893" s="116"/>
      <c r="T14893" s="103"/>
      <c r="Y14893" s="130" t="s">
        <v>69</v>
      </c>
      <c r="Z14893" s="130" t="s">
        <v>468</v>
      </c>
    </row>
    <row r="14894">
      <c r="L14894" s="116"/>
      <c r="M14894" s="116"/>
      <c r="N14894" s="116"/>
      <c r="O14894" s="116"/>
      <c r="T14894" s="103"/>
      <c r="Y14894" s="130" t="s">
        <v>243</v>
      </c>
      <c r="Z14894" s="130" t="s">
        <v>486</v>
      </c>
    </row>
    <row r="14895">
      <c r="L14895" s="116"/>
      <c r="M14895" s="116"/>
      <c r="N14895" s="116"/>
      <c r="O14895" s="116"/>
      <c r="T14895" s="103"/>
      <c r="Y14895" s="130" t="s">
        <v>101</v>
      </c>
      <c r="Z14895" s="130" t="s">
        <v>374</v>
      </c>
    </row>
    <row r="14896">
      <c r="L14896" s="116"/>
      <c r="M14896" s="116"/>
      <c r="N14896" s="116"/>
      <c r="O14896" s="116"/>
      <c r="T14896" s="103"/>
      <c r="Y14896" s="130" t="s">
        <v>133</v>
      </c>
      <c r="Z14896" s="130" t="s">
        <v>392</v>
      </c>
    </row>
    <row r="14897">
      <c r="L14897" s="116"/>
      <c r="M14897" s="116"/>
      <c r="N14897" s="116"/>
      <c r="O14897" s="116"/>
      <c r="T14897" s="103"/>
      <c r="Y14897" s="130" t="s">
        <v>137</v>
      </c>
      <c r="Z14897" s="130" t="s">
        <v>392</v>
      </c>
    </row>
    <row r="14898">
      <c r="L14898" s="116"/>
      <c r="M14898" s="116"/>
      <c r="N14898" s="116"/>
      <c r="O14898" s="116"/>
      <c r="T14898" s="103"/>
      <c r="Y14898" s="130" t="s">
        <v>139</v>
      </c>
      <c r="Z14898" s="130" t="s">
        <v>427</v>
      </c>
    </row>
    <row r="14899">
      <c r="L14899" s="116"/>
      <c r="M14899" s="116"/>
      <c r="N14899" s="116"/>
      <c r="O14899" s="116"/>
      <c r="T14899" s="103"/>
      <c r="Y14899" s="130" t="s">
        <v>81</v>
      </c>
      <c r="Z14899" s="130" t="s">
        <v>413</v>
      </c>
    </row>
    <row r="14900">
      <c r="L14900" s="116"/>
      <c r="M14900" s="116"/>
      <c r="N14900" s="116"/>
      <c r="O14900" s="116"/>
      <c r="T14900" s="103"/>
      <c r="Y14900" s="130" t="s">
        <v>97</v>
      </c>
      <c r="Z14900" s="130" t="s">
        <v>471</v>
      </c>
    </row>
    <row r="14901">
      <c r="L14901" s="116"/>
      <c r="M14901" s="116"/>
      <c r="N14901" s="116"/>
      <c r="O14901" s="116"/>
      <c r="T14901" s="103"/>
      <c r="Y14901" s="130" t="s">
        <v>123</v>
      </c>
      <c r="Z14901" s="130" t="s">
        <v>480</v>
      </c>
    </row>
    <row r="14902">
      <c r="L14902" s="116"/>
      <c r="M14902" s="116"/>
      <c r="N14902" s="116"/>
      <c r="O14902" s="116"/>
      <c r="T14902" s="103"/>
      <c r="Y14902" s="130" t="s">
        <v>115</v>
      </c>
      <c r="Z14902" s="130" t="s">
        <v>379</v>
      </c>
    </row>
    <row r="14903">
      <c r="L14903" s="116"/>
      <c r="M14903" s="116"/>
      <c r="N14903" s="116"/>
      <c r="O14903" s="116"/>
      <c r="T14903" s="103"/>
      <c r="Y14903" s="130" t="s">
        <v>91</v>
      </c>
      <c r="Z14903" s="130" t="s">
        <v>483</v>
      </c>
    </row>
    <row r="14904">
      <c r="L14904" s="116"/>
      <c r="M14904" s="116"/>
      <c r="N14904" s="116"/>
      <c r="O14904" s="116"/>
      <c r="T14904" s="103"/>
      <c r="Y14904" s="130" t="s">
        <v>249</v>
      </c>
      <c r="Z14904" s="130" t="s">
        <v>447</v>
      </c>
    </row>
    <row r="14905">
      <c r="L14905" s="116"/>
      <c r="M14905" s="116"/>
      <c r="N14905" s="116"/>
      <c r="O14905" s="116"/>
      <c r="T14905" s="103"/>
      <c r="Y14905" s="130" t="s">
        <v>155</v>
      </c>
      <c r="Z14905" s="130" t="s">
        <v>372</v>
      </c>
    </row>
    <row r="14906">
      <c r="L14906" s="116"/>
      <c r="M14906" s="116"/>
      <c r="N14906" s="116"/>
      <c r="O14906" s="116"/>
      <c r="T14906" s="103"/>
      <c r="Y14906" s="130" t="s">
        <v>105</v>
      </c>
      <c r="Z14906" s="130" t="s">
        <v>441</v>
      </c>
    </row>
    <row r="14907">
      <c r="L14907" s="116"/>
      <c r="M14907" s="116"/>
      <c r="N14907" s="116"/>
      <c r="O14907" s="116"/>
      <c r="T14907" s="103"/>
      <c r="Y14907" s="130" t="s">
        <v>119</v>
      </c>
      <c r="Z14907" s="130" t="s">
        <v>445</v>
      </c>
    </row>
    <row r="14908">
      <c r="L14908" s="116"/>
      <c r="M14908" s="116"/>
      <c r="N14908" s="116"/>
      <c r="O14908" s="116"/>
      <c r="T14908" s="103"/>
      <c r="Y14908" s="130" t="s">
        <v>99</v>
      </c>
      <c r="Z14908" s="130" t="s">
        <v>414</v>
      </c>
    </row>
    <row r="14909">
      <c r="L14909" s="116"/>
      <c r="M14909" s="116"/>
      <c r="N14909" s="116"/>
      <c r="O14909" s="116"/>
      <c r="T14909" s="103"/>
      <c r="Y14909" s="130" t="s">
        <v>255</v>
      </c>
      <c r="Z14909" s="130" t="s">
        <v>425</v>
      </c>
    </row>
    <row r="14910">
      <c r="L14910" s="116"/>
      <c r="M14910" s="116"/>
      <c r="N14910" s="116"/>
      <c r="O14910" s="116"/>
      <c r="T14910" s="103"/>
      <c r="Y14910" s="130" t="s">
        <v>103</v>
      </c>
      <c r="Z14910" s="130" t="s">
        <v>464</v>
      </c>
    </row>
    <row r="14911">
      <c r="L14911" s="116"/>
      <c r="M14911" s="116"/>
      <c r="N14911" s="116"/>
      <c r="O14911" s="116"/>
      <c r="T14911" s="103"/>
      <c r="Y14911" s="130" t="s">
        <v>153</v>
      </c>
      <c r="Z14911" s="130" t="s">
        <v>441</v>
      </c>
    </row>
    <row r="14912">
      <c r="L14912" s="116"/>
      <c r="M14912" s="116"/>
      <c r="N14912" s="116"/>
      <c r="O14912" s="116"/>
      <c r="T14912" s="103"/>
      <c r="Y14912" s="130" t="s">
        <v>93</v>
      </c>
      <c r="Z14912" s="130" t="s">
        <v>462</v>
      </c>
    </row>
    <row r="14913">
      <c r="L14913" s="116"/>
      <c r="M14913" s="116"/>
      <c r="N14913" s="116"/>
      <c r="O14913" s="116"/>
      <c r="T14913" s="103"/>
      <c r="Y14913" s="130" t="s">
        <v>75</v>
      </c>
      <c r="Z14913" s="130" t="s">
        <v>398</v>
      </c>
    </row>
    <row r="14914">
      <c r="L14914" s="116"/>
      <c r="M14914" s="116"/>
      <c r="N14914" s="116"/>
      <c r="O14914" s="116"/>
      <c r="T14914" s="103"/>
      <c r="Y14914" s="130" t="s">
        <v>85</v>
      </c>
      <c r="Z14914" s="130" t="s">
        <v>362</v>
      </c>
    </row>
    <row r="14915">
      <c r="L14915" s="116"/>
      <c r="M14915" s="116"/>
      <c r="N14915" s="116"/>
      <c r="O14915" s="116"/>
      <c r="T14915" s="103"/>
      <c r="Y14915" s="130" t="s">
        <v>131</v>
      </c>
      <c r="Z14915" s="130" t="s">
        <v>432</v>
      </c>
    </row>
    <row r="14916">
      <c r="L14916" s="116"/>
      <c r="M14916" s="116"/>
      <c r="N14916" s="116"/>
      <c r="O14916" s="116"/>
      <c r="T14916" s="103"/>
      <c r="Y14916" s="130" t="s">
        <v>149</v>
      </c>
      <c r="Z14916" s="130" t="s">
        <v>372</v>
      </c>
    </row>
    <row r="14917">
      <c r="L14917" s="116"/>
      <c r="M14917" s="116"/>
      <c r="N14917" s="116"/>
      <c r="O14917" s="116"/>
      <c r="T14917" s="103"/>
      <c r="Y14917" s="130" t="s">
        <v>129</v>
      </c>
      <c r="Z14917" s="130" t="s">
        <v>372</v>
      </c>
    </row>
    <row r="14918">
      <c r="L14918" s="116"/>
      <c r="M14918" s="116"/>
      <c r="N14918" s="116"/>
      <c r="O14918" s="116"/>
      <c r="T14918" s="103"/>
      <c r="Y14918" s="130" t="s">
        <v>89</v>
      </c>
      <c r="Z14918" s="130" t="s">
        <v>417</v>
      </c>
    </row>
    <row r="14919">
      <c r="L14919" s="116"/>
      <c r="M14919" s="116"/>
      <c r="N14919" s="116"/>
      <c r="O14919" s="116"/>
      <c r="T14919" s="103"/>
      <c r="Y14919" s="130" t="s">
        <v>165</v>
      </c>
      <c r="Z14919" s="130" t="s">
        <v>478</v>
      </c>
    </row>
    <row r="14920">
      <c r="L14920" s="116"/>
      <c r="M14920" s="116"/>
      <c r="N14920" s="116"/>
      <c r="O14920" s="116"/>
      <c r="T14920" s="103"/>
      <c r="Y14920" s="130" t="s">
        <v>205</v>
      </c>
      <c r="Z14920" s="130" t="s">
        <v>372</v>
      </c>
    </row>
    <row r="14921">
      <c r="L14921" s="116"/>
      <c r="M14921" s="116"/>
      <c r="N14921" s="116"/>
      <c r="O14921" s="116"/>
      <c r="T14921" s="103"/>
      <c r="Y14921" s="130" t="s">
        <v>60</v>
      </c>
      <c r="Z14921" s="130" t="s">
        <v>417</v>
      </c>
    </row>
    <row r="14922">
      <c r="L14922" s="116"/>
      <c r="M14922" s="116"/>
      <c r="N14922" s="116"/>
      <c r="O14922" s="116"/>
      <c r="T14922" s="103"/>
      <c r="Y14922" s="130" t="s">
        <v>135</v>
      </c>
      <c r="Z14922" s="130" t="s">
        <v>460</v>
      </c>
    </row>
    <row r="14923">
      <c r="L14923" s="116"/>
      <c r="M14923" s="116"/>
      <c r="N14923" s="116"/>
      <c r="O14923" s="116"/>
      <c r="T14923" s="103"/>
      <c r="Y14923" s="130" t="s">
        <v>171</v>
      </c>
      <c r="Z14923" s="130" t="s">
        <v>372</v>
      </c>
    </row>
    <row r="14924">
      <c r="L14924" s="116"/>
      <c r="M14924" s="116"/>
      <c r="N14924" s="116"/>
      <c r="O14924" s="116"/>
      <c r="T14924" s="103"/>
      <c r="Y14924" s="130" t="s">
        <v>207</v>
      </c>
      <c r="Z14924" s="130" t="s">
        <v>372</v>
      </c>
    </row>
    <row r="14925">
      <c r="L14925" s="116"/>
      <c r="M14925" s="116"/>
      <c r="N14925" s="116"/>
      <c r="O14925" s="116"/>
      <c r="T14925" s="103"/>
      <c r="Y14925" s="130" t="s">
        <v>95</v>
      </c>
      <c r="Z14925" s="130" t="s">
        <v>483</v>
      </c>
    </row>
    <row r="14926">
      <c r="L14926" s="116"/>
      <c r="M14926" s="116"/>
      <c r="N14926" s="116"/>
      <c r="O14926" s="116"/>
      <c r="T14926" s="103"/>
      <c r="Y14926" s="130" t="s">
        <v>117</v>
      </c>
      <c r="Z14926" s="130" t="s">
        <v>480</v>
      </c>
    </row>
    <row r="14927">
      <c r="L14927" s="116"/>
      <c r="M14927" s="116"/>
      <c r="N14927" s="116"/>
      <c r="O14927" s="116"/>
      <c r="T14927" s="103"/>
      <c r="Y14927" s="130" t="s">
        <v>173</v>
      </c>
      <c r="Z14927" s="130" t="s">
        <v>372</v>
      </c>
    </row>
    <row r="14928">
      <c r="L14928" s="116"/>
      <c r="M14928" s="116"/>
      <c r="N14928" s="116"/>
      <c r="O14928" s="116"/>
      <c r="T14928" s="103"/>
      <c r="Y14928" s="130" t="s">
        <v>211</v>
      </c>
      <c r="Z14928" s="130" t="s">
        <v>492</v>
      </c>
    </row>
    <row r="14929">
      <c r="L14929" s="116"/>
      <c r="M14929" s="116"/>
      <c r="N14929" s="116"/>
      <c r="O14929" s="116"/>
      <c r="T14929" s="103"/>
      <c r="Y14929" s="130" t="s">
        <v>109</v>
      </c>
      <c r="Z14929" s="130" t="s">
        <v>490</v>
      </c>
    </row>
    <row r="14930">
      <c r="L14930" s="116"/>
      <c r="M14930" s="116"/>
      <c r="N14930" s="116"/>
      <c r="O14930" s="116"/>
      <c r="T14930" s="103"/>
      <c r="Y14930" s="130" t="s">
        <v>77</v>
      </c>
      <c r="Z14930" s="130" t="s">
        <v>427</v>
      </c>
    </row>
    <row r="14931">
      <c r="L14931" s="116"/>
      <c r="M14931" s="116"/>
      <c r="N14931" s="116"/>
      <c r="O14931" s="116"/>
      <c r="T14931" s="103"/>
      <c r="Y14931" s="130" t="s">
        <v>629</v>
      </c>
      <c r="Z14931" s="130" t="s">
        <v>455</v>
      </c>
    </row>
    <row r="14932">
      <c r="L14932" s="116"/>
      <c r="M14932" s="116"/>
      <c r="N14932" s="116"/>
      <c r="O14932" s="116"/>
      <c r="T14932" s="103"/>
      <c r="Y14932" s="130" t="s">
        <v>163</v>
      </c>
      <c r="Z14932" s="130" t="s">
        <v>372</v>
      </c>
    </row>
    <row r="14933">
      <c r="L14933" s="116"/>
      <c r="M14933" s="116"/>
      <c r="N14933" s="116"/>
      <c r="O14933" s="116"/>
      <c r="T14933" s="103"/>
      <c r="Y14933" s="130" t="s">
        <v>111</v>
      </c>
      <c r="Z14933" s="130" t="s">
        <v>372</v>
      </c>
    </row>
    <row r="14934">
      <c r="L14934" s="116"/>
      <c r="M14934" s="116"/>
      <c r="N14934" s="116"/>
      <c r="O14934" s="116"/>
      <c r="T14934" s="103"/>
      <c r="Y14934" s="130" t="s">
        <v>127</v>
      </c>
      <c r="Z14934" s="130" t="s">
        <v>372</v>
      </c>
    </row>
    <row r="14935">
      <c r="L14935" s="116"/>
      <c r="M14935" s="116"/>
      <c r="N14935" s="116"/>
      <c r="O14935" s="116"/>
      <c r="T14935" s="103"/>
      <c r="Y14935" s="130" t="s">
        <v>191</v>
      </c>
      <c r="Z14935" s="130" t="s">
        <v>384</v>
      </c>
    </row>
    <row r="14936">
      <c r="L14936" s="116"/>
      <c r="M14936" s="116"/>
      <c r="N14936" s="116"/>
      <c r="O14936" s="116"/>
      <c r="T14936" s="103"/>
      <c r="Y14936" s="130" t="s">
        <v>215</v>
      </c>
      <c r="Z14936" s="130" t="s">
        <v>492</v>
      </c>
    </row>
    <row r="14937">
      <c r="L14937" s="116"/>
      <c r="M14937" s="116"/>
      <c r="N14937" s="116"/>
      <c r="O14937" s="116"/>
      <c r="T14937" s="103"/>
      <c r="Y14937" s="130" t="s">
        <v>161</v>
      </c>
      <c r="Z14937" s="130" t="s">
        <v>389</v>
      </c>
    </row>
    <row r="14938">
      <c r="L14938" s="116"/>
      <c r="M14938" s="116"/>
      <c r="N14938" s="116"/>
      <c r="O14938" s="116"/>
      <c r="T14938" s="103"/>
      <c r="Y14938" s="130" t="s">
        <v>217</v>
      </c>
      <c r="Z14938" s="130" t="s">
        <v>490</v>
      </c>
    </row>
    <row r="14939">
      <c r="L14939" s="116"/>
      <c r="M14939" s="116"/>
      <c r="N14939" s="116"/>
      <c r="O14939" s="116"/>
      <c r="T14939" s="103"/>
      <c r="Y14939" s="130" t="s">
        <v>167</v>
      </c>
      <c r="Z14939" s="130" t="s">
        <v>372</v>
      </c>
    </row>
    <row r="14940">
      <c r="L14940" s="116"/>
      <c r="M14940" s="116"/>
      <c r="N14940" s="116"/>
      <c r="O14940" s="116"/>
      <c r="T14940" s="103"/>
      <c r="Y14940" s="130" t="s">
        <v>221</v>
      </c>
      <c r="Z14940" s="130" t="s">
        <v>490</v>
      </c>
    </row>
    <row r="14941">
      <c r="L14941" s="116"/>
      <c r="M14941" s="116"/>
      <c r="N14941" s="116"/>
      <c r="O14941" s="116"/>
      <c r="T14941" s="103"/>
      <c r="Y14941" s="130" t="s">
        <v>87</v>
      </c>
      <c r="Z14941" s="130" t="s">
        <v>439</v>
      </c>
    </row>
    <row r="14942">
      <c r="L14942" s="116"/>
      <c r="M14942" s="116"/>
      <c r="N14942" s="116"/>
      <c r="O14942" s="116"/>
      <c r="T14942" s="103"/>
      <c r="Y14942" s="130" t="s">
        <v>157</v>
      </c>
      <c r="Z14942" s="130" t="s">
        <v>372</v>
      </c>
    </row>
    <row r="14943">
      <c r="L14943" s="116"/>
      <c r="M14943" s="116"/>
      <c r="N14943" s="116"/>
      <c r="O14943" s="116"/>
      <c r="T14943" s="103"/>
      <c r="Y14943" s="130" t="s">
        <v>73</v>
      </c>
      <c r="Z14943" s="130" t="s">
        <v>489</v>
      </c>
    </row>
    <row r="14944">
      <c r="L14944" s="116"/>
      <c r="M14944" s="116"/>
      <c r="N14944" s="116"/>
      <c r="O14944" s="116"/>
      <c r="T14944" s="103"/>
      <c r="Y14944" s="130" t="s">
        <v>125</v>
      </c>
      <c r="Z14944" s="130" t="s">
        <v>367</v>
      </c>
    </row>
    <row r="14945">
      <c r="L14945" s="116"/>
      <c r="M14945" s="116"/>
      <c r="N14945" s="116"/>
      <c r="O14945" s="116"/>
      <c r="T14945" s="103"/>
      <c r="Y14945" s="130" t="s">
        <v>71</v>
      </c>
      <c r="Z14945" s="130" t="s">
        <v>415</v>
      </c>
    </row>
    <row r="14946">
      <c r="L14946" s="116"/>
      <c r="M14946" s="116"/>
      <c r="N14946" s="116"/>
      <c r="O14946" s="116"/>
      <c r="T14946" s="103"/>
      <c r="Y14946" s="130" t="s">
        <v>175</v>
      </c>
      <c r="Z14946" s="130" t="s">
        <v>498</v>
      </c>
    </row>
    <row r="14947">
      <c r="L14947" s="116"/>
      <c r="M14947" s="116"/>
      <c r="N14947" s="116"/>
      <c r="O14947" s="116"/>
      <c r="T14947" s="103"/>
      <c r="Y14947" s="130" t="s">
        <v>83</v>
      </c>
      <c r="Z14947" s="130" t="s">
        <v>427</v>
      </c>
    </row>
    <row r="14948">
      <c r="L14948" s="116"/>
      <c r="M14948" s="116"/>
      <c r="N14948" s="116"/>
      <c r="O14948" s="116"/>
      <c r="T14948" s="103"/>
      <c r="Y14948" s="130" t="s">
        <v>231</v>
      </c>
      <c r="Z14948" s="130" t="s">
        <v>490</v>
      </c>
    </row>
    <row r="14949">
      <c r="L14949" s="116"/>
      <c r="M14949" s="116"/>
      <c r="N14949" s="116"/>
      <c r="O14949" s="116"/>
      <c r="T14949" s="103"/>
      <c r="Y14949" s="130" t="s">
        <v>233</v>
      </c>
      <c r="Z14949" s="130" t="s">
        <v>490</v>
      </c>
    </row>
    <row r="14950">
      <c r="L14950" s="116"/>
      <c r="M14950" s="116"/>
      <c r="N14950" s="116"/>
      <c r="O14950" s="116"/>
      <c r="T14950" s="103"/>
      <c r="Y14950" s="130" t="s">
        <v>237</v>
      </c>
      <c r="Z14950" s="130" t="s">
        <v>490</v>
      </c>
    </row>
    <row r="14951">
      <c r="L14951" s="116"/>
      <c r="M14951" s="116"/>
      <c r="N14951" s="116"/>
      <c r="O14951" s="116"/>
      <c r="T14951" s="103"/>
      <c r="Y14951" s="130" t="s">
        <v>239</v>
      </c>
      <c r="Z14951" s="130" t="s">
        <v>490</v>
      </c>
    </row>
    <row r="14952">
      <c r="L14952" s="116"/>
      <c r="M14952" s="116"/>
      <c r="N14952" s="116"/>
      <c r="O14952" s="116"/>
      <c r="T14952" s="103"/>
      <c r="Y14952" s="130" t="s">
        <v>121</v>
      </c>
      <c r="Z14952" s="130" t="s">
        <v>367</v>
      </c>
    </row>
    <row r="14953">
      <c r="L14953" s="116"/>
      <c r="M14953" s="116"/>
      <c r="N14953" s="116"/>
      <c r="O14953" s="116"/>
      <c r="T14953" s="103"/>
      <c r="Y14953" s="130" t="s">
        <v>65</v>
      </c>
      <c r="Z14953" s="130" t="s">
        <v>417</v>
      </c>
    </row>
    <row r="14954">
      <c r="L14954" s="116"/>
      <c r="M14954" s="116"/>
      <c r="N14954" s="116"/>
      <c r="O14954" s="116"/>
      <c r="T14954" s="103"/>
      <c r="Y14954" s="130" t="s">
        <v>79</v>
      </c>
      <c r="Z14954" s="130" t="s">
        <v>483</v>
      </c>
    </row>
    <row r="14955">
      <c r="L14955" s="116"/>
      <c r="M14955" s="116"/>
      <c r="N14955" s="116"/>
      <c r="O14955" s="116"/>
      <c r="T14955" s="103"/>
      <c r="Y14955" s="130" t="s">
        <v>67</v>
      </c>
      <c r="Z14955" s="130" t="s">
        <v>435</v>
      </c>
    </row>
    <row r="14956">
      <c r="L14956" s="116"/>
      <c r="M14956" s="116"/>
      <c r="N14956" s="116"/>
      <c r="O14956" s="116"/>
      <c r="T14956" s="103"/>
      <c r="Y14956" s="130" t="s">
        <v>69</v>
      </c>
      <c r="Z14956" s="130" t="s">
        <v>468</v>
      </c>
    </row>
    <row r="14957">
      <c r="L14957" s="116"/>
      <c r="M14957" s="116"/>
      <c r="N14957" s="116"/>
      <c r="O14957" s="116"/>
      <c r="T14957" s="103"/>
      <c r="Y14957" s="130" t="s">
        <v>243</v>
      </c>
      <c r="Z14957" s="130" t="s">
        <v>486</v>
      </c>
    </row>
    <row r="14958">
      <c r="L14958" s="116"/>
      <c r="M14958" s="116"/>
      <c r="N14958" s="116"/>
      <c r="O14958" s="116"/>
      <c r="T14958" s="103"/>
      <c r="Y14958" s="130" t="s">
        <v>101</v>
      </c>
      <c r="Z14958" s="130" t="s">
        <v>374</v>
      </c>
    </row>
    <row r="14959">
      <c r="L14959" s="116"/>
      <c r="M14959" s="116"/>
      <c r="N14959" s="116"/>
      <c r="O14959" s="116"/>
      <c r="T14959" s="103"/>
      <c r="Y14959" s="130" t="s">
        <v>133</v>
      </c>
      <c r="Z14959" s="130" t="s">
        <v>392</v>
      </c>
    </row>
    <row r="14960">
      <c r="L14960" s="116"/>
      <c r="M14960" s="116"/>
      <c r="N14960" s="116"/>
      <c r="O14960" s="116"/>
      <c r="T14960" s="103"/>
      <c r="Y14960" s="130" t="s">
        <v>137</v>
      </c>
      <c r="Z14960" s="130" t="s">
        <v>392</v>
      </c>
    </row>
    <row r="14961">
      <c r="L14961" s="116"/>
      <c r="M14961" s="116"/>
      <c r="N14961" s="116"/>
      <c r="O14961" s="116"/>
      <c r="T14961" s="103"/>
      <c r="Y14961" s="130" t="s">
        <v>139</v>
      </c>
      <c r="Z14961" s="130" t="s">
        <v>427</v>
      </c>
    </row>
    <row r="14962">
      <c r="L14962" s="116"/>
      <c r="M14962" s="116"/>
      <c r="N14962" s="116"/>
      <c r="O14962" s="116"/>
      <c r="T14962" s="103"/>
      <c r="Y14962" s="130" t="s">
        <v>81</v>
      </c>
      <c r="Z14962" s="130" t="s">
        <v>413</v>
      </c>
    </row>
    <row r="14963">
      <c r="L14963" s="116"/>
      <c r="M14963" s="116"/>
      <c r="N14963" s="116"/>
      <c r="O14963" s="116"/>
      <c r="T14963" s="103"/>
      <c r="Y14963" s="130" t="s">
        <v>123</v>
      </c>
      <c r="Z14963" s="130" t="s">
        <v>480</v>
      </c>
    </row>
    <row r="14964">
      <c r="L14964" s="116"/>
      <c r="M14964" s="116"/>
      <c r="N14964" s="116"/>
      <c r="O14964" s="116"/>
      <c r="T14964" s="103"/>
      <c r="Y14964" s="130" t="s">
        <v>115</v>
      </c>
      <c r="Z14964" s="130" t="s">
        <v>379</v>
      </c>
    </row>
    <row r="14965">
      <c r="L14965" s="116"/>
      <c r="M14965" s="116"/>
      <c r="N14965" s="116"/>
      <c r="O14965" s="116"/>
      <c r="T14965" s="103"/>
      <c r="Y14965" s="130" t="s">
        <v>91</v>
      </c>
      <c r="Z14965" s="130" t="s">
        <v>483</v>
      </c>
    </row>
    <row r="14966">
      <c r="L14966" s="116"/>
      <c r="M14966" s="116"/>
      <c r="N14966" s="116"/>
      <c r="O14966" s="116"/>
      <c r="T14966" s="103"/>
      <c r="Y14966" s="130" t="s">
        <v>249</v>
      </c>
      <c r="Z14966" s="130" t="s">
        <v>447</v>
      </c>
    </row>
    <row r="14967">
      <c r="L14967" s="116"/>
      <c r="M14967" s="116"/>
      <c r="N14967" s="116"/>
      <c r="O14967" s="116"/>
      <c r="T14967" s="103"/>
      <c r="Y14967" s="130" t="s">
        <v>155</v>
      </c>
      <c r="Z14967" s="130" t="s">
        <v>372</v>
      </c>
    </row>
    <row r="14968">
      <c r="L14968" s="116"/>
      <c r="M14968" s="116"/>
      <c r="N14968" s="116"/>
      <c r="O14968" s="116"/>
      <c r="T14968" s="103"/>
      <c r="Y14968" s="130" t="s">
        <v>105</v>
      </c>
      <c r="Z14968" s="130" t="s">
        <v>444</v>
      </c>
    </row>
    <row r="14969">
      <c r="L14969" s="116"/>
      <c r="M14969" s="116"/>
      <c r="N14969" s="116"/>
      <c r="O14969" s="116"/>
      <c r="T14969" s="103"/>
      <c r="Y14969" s="130" t="s">
        <v>119</v>
      </c>
      <c r="Z14969" s="130" t="s">
        <v>445</v>
      </c>
    </row>
    <row r="14970">
      <c r="L14970" s="116"/>
      <c r="M14970" s="116"/>
      <c r="N14970" s="116"/>
      <c r="O14970" s="116"/>
      <c r="T14970" s="103"/>
      <c r="Y14970" s="130" t="s">
        <v>99</v>
      </c>
      <c r="Z14970" s="130" t="s">
        <v>414</v>
      </c>
    </row>
    <row r="14971">
      <c r="L14971" s="116"/>
      <c r="M14971" s="116"/>
      <c r="N14971" s="116"/>
      <c r="O14971" s="116"/>
      <c r="T14971" s="103"/>
      <c r="Y14971" s="130" t="s">
        <v>255</v>
      </c>
      <c r="Z14971" s="130" t="s">
        <v>425</v>
      </c>
    </row>
    <row r="14972">
      <c r="L14972" s="116"/>
      <c r="M14972" s="116"/>
      <c r="N14972" s="116"/>
      <c r="O14972" s="116"/>
      <c r="T14972" s="103"/>
      <c r="Y14972" s="130" t="s">
        <v>103</v>
      </c>
      <c r="Z14972" s="130" t="s">
        <v>464</v>
      </c>
    </row>
    <row r="14973">
      <c r="L14973" s="116"/>
      <c r="M14973" s="116"/>
      <c r="N14973" s="116"/>
      <c r="O14973" s="116"/>
      <c r="T14973" s="103"/>
      <c r="Y14973" s="130" t="s">
        <v>153</v>
      </c>
      <c r="Z14973" s="130" t="s">
        <v>441</v>
      </c>
    </row>
    <row r="14974">
      <c r="L14974" s="116"/>
      <c r="M14974" s="116"/>
      <c r="N14974" s="116"/>
      <c r="O14974" s="116"/>
      <c r="T14974" s="103"/>
      <c r="Y14974" s="130" t="s">
        <v>93</v>
      </c>
      <c r="Z14974" s="130" t="s">
        <v>462</v>
      </c>
    </row>
    <row r="14975">
      <c r="L14975" s="116"/>
      <c r="M14975" s="116"/>
      <c r="N14975" s="116"/>
      <c r="O14975" s="116"/>
      <c r="T14975" s="103"/>
      <c r="Y14975" s="130" t="s">
        <v>75</v>
      </c>
      <c r="Z14975" s="130" t="s">
        <v>398</v>
      </c>
    </row>
    <row r="14976">
      <c r="L14976" s="116"/>
      <c r="M14976" s="116"/>
      <c r="N14976" s="116"/>
      <c r="O14976" s="116"/>
      <c r="T14976" s="103"/>
      <c r="Y14976" s="130" t="s">
        <v>85</v>
      </c>
      <c r="Z14976" s="130" t="s">
        <v>362</v>
      </c>
    </row>
    <row r="14977">
      <c r="L14977" s="116"/>
      <c r="M14977" s="116"/>
      <c r="N14977" s="116"/>
      <c r="O14977" s="116"/>
      <c r="T14977" s="103"/>
      <c r="Y14977" s="130" t="s">
        <v>131</v>
      </c>
      <c r="Z14977" s="130" t="s">
        <v>434</v>
      </c>
    </row>
    <row r="14978">
      <c r="L14978" s="116"/>
      <c r="M14978" s="116"/>
      <c r="N14978" s="116"/>
      <c r="O14978" s="116"/>
      <c r="T14978" s="103"/>
      <c r="Y14978" s="130" t="s">
        <v>149</v>
      </c>
      <c r="Z14978" s="130" t="s">
        <v>372</v>
      </c>
    </row>
    <row r="14979">
      <c r="L14979" s="116"/>
      <c r="M14979" s="116"/>
      <c r="N14979" s="116"/>
      <c r="O14979" s="116"/>
      <c r="T14979" s="103"/>
      <c r="Y14979" s="130" t="s">
        <v>129</v>
      </c>
      <c r="Z14979" s="130" t="s">
        <v>372</v>
      </c>
    </row>
    <row r="14980">
      <c r="L14980" s="116"/>
      <c r="M14980" s="116"/>
      <c r="N14980" s="116"/>
      <c r="O14980" s="116"/>
      <c r="T14980" s="103"/>
      <c r="Y14980" s="130" t="s">
        <v>89</v>
      </c>
      <c r="Z14980" s="130" t="s">
        <v>417</v>
      </c>
    </row>
    <row r="14981">
      <c r="L14981" s="116"/>
      <c r="M14981" s="116"/>
      <c r="N14981" s="116"/>
      <c r="O14981" s="116"/>
      <c r="T14981" s="103"/>
      <c r="Y14981" s="130" t="s">
        <v>165</v>
      </c>
      <c r="Z14981" s="130" t="s">
        <v>478</v>
      </c>
    </row>
    <row r="14982">
      <c r="L14982" s="116"/>
      <c r="M14982" s="116"/>
      <c r="N14982" s="116"/>
      <c r="O14982" s="116"/>
      <c r="T14982" s="103"/>
      <c r="Y14982" s="130" t="s">
        <v>607</v>
      </c>
      <c r="Z14982" s="130" t="s">
        <v>492</v>
      </c>
    </row>
    <row r="14983">
      <c r="L14983" s="116"/>
      <c r="M14983" s="116"/>
      <c r="N14983" s="116"/>
      <c r="O14983" s="116"/>
      <c r="T14983" s="103"/>
      <c r="Y14983" s="130" t="s">
        <v>205</v>
      </c>
      <c r="Z14983" s="130" t="s">
        <v>372</v>
      </c>
    </row>
    <row r="14984">
      <c r="L14984" s="116"/>
      <c r="M14984" s="116"/>
      <c r="N14984" s="116"/>
      <c r="O14984" s="116"/>
      <c r="T14984" s="103"/>
      <c r="Y14984" s="130" t="s">
        <v>60</v>
      </c>
      <c r="Z14984" s="130" t="s">
        <v>417</v>
      </c>
    </row>
    <row r="14985">
      <c r="L14985" s="116"/>
      <c r="M14985" s="116"/>
      <c r="N14985" s="116"/>
      <c r="O14985" s="116"/>
      <c r="T14985" s="103"/>
      <c r="Y14985" s="130" t="s">
        <v>135</v>
      </c>
      <c r="Z14985" s="130" t="s">
        <v>460</v>
      </c>
    </row>
    <row r="14986">
      <c r="L14986" s="116"/>
      <c r="M14986" s="116"/>
      <c r="N14986" s="116"/>
      <c r="O14986" s="116"/>
      <c r="T14986" s="103"/>
      <c r="Y14986" s="130" t="s">
        <v>171</v>
      </c>
      <c r="Z14986" s="130" t="s">
        <v>372</v>
      </c>
    </row>
    <row r="14987">
      <c r="L14987" s="116"/>
      <c r="M14987" s="116"/>
      <c r="N14987" s="116"/>
      <c r="O14987" s="116"/>
      <c r="T14987" s="103"/>
      <c r="Y14987" s="130" t="s">
        <v>207</v>
      </c>
      <c r="Z14987" s="130" t="s">
        <v>372</v>
      </c>
    </row>
    <row r="14988">
      <c r="L14988" s="116"/>
      <c r="M14988" s="116"/>
      <c r="N14988" s="116"/>
      <c r="O14988" s="116"/>
      <c r="T14988" s="103"/>
      <c r="Y14988" s="130" t="s">
        <v>95</v>
      </c>
      <c r="Z14988" s="130" t="s">
        <v>483</v>
      </c>
    </row>
    <row r="14989">
      <c r="L14989" s="116"/>
      <c r="M14989" s="116"/>
      <c r="N14989" s="116"/>
      <c r="O14989" s="116"/>
      <c r="T14989" s="103"/>
      <c r="Y14989" s="130" t="s">
        <v>117</v>
      </c>
      <c r="Z14989" s="130" t="s">
        <v>480</v>
      </c>
    </row>
    <row r="14990">
      <c r="L14990" s="116"/>
      <c r="M14990" s="116"/>
      <c r="N14990" s="116"/>
      <c r="O14990" s="116"/>
      <c r="T14990" s="103"/>
      <c r="Y14990" s="130" t="s">
        <v>173</v>
      </c>
      <c r="Z14990" s="130" t="s">
        <v>372</v>
      </c>
    </row>
    <row r="14991">
      <c r="L14991" s="116"/>
      <c r="M14991" s="116"/>
      <c r="N14991" s="116"/>
      <c r="O14991" s="116"/>
      <c r="T14991" s="103"/>
      <c r="Y14991" s="130" t="s">
        <v>211</v>
      </c>
      <c r="Z14991" s="130" t="s">
        <v>492</v>
      </c>
    </row>
    <row r="14992">
      <c r="L14992" s="116"/>
      <c r="M14992" s="116"/>
      <c r="N14992" s="116"/>
      <c r="O14992" s="116"/>
      <c r="T14992" s="103"/>
      <c r="Y14992" s="130" t="s">
        <v>109</v>
      </c>
      <c r="Z14992" s="130" t="s">
        <v>490</v>
      </c>
    </row>
    <row r="14993">
      <c r="L14993" s="116"/>
      <c r="M14993" s="116"/>
      <c r="N14993" s="116"/>
      <c r="O14993" s="116"/>
      <c r="T14993" s="103"/>
      <c r="Y14993" s="130" t="s">
        <v>77</v>
      </c>
      <c r="Z14993" s="130" t="s">
        <v>427</v>
      </c>
    </row>
    <row r="14994">
      <c r="L14994" s="116"/>
      <c r="M14994" s="116"/>
      <c r="N14994" s="116"/>
      <c r="O14994" s="116"/>
      <c r="T14994" s="103"/>
      <c r="Y14994" s="130" t="s">
        <v>629</v>
      </c>
      <c r="Z14994" s="130" t="s">
        <v>458</v>
      </c>
    </row>
    <row r="14995">
      <c r="L14995" s="116"/>
      <c r="M14995" s="116"/>
      <c r="N14995" s="116"/>
      <c r="O14995" s="116"/>
      <c r="T14995" s="103"/>
      <c r="Y14995" s="130" t="s">
        <v>163</v>
      </c>
      <c r="Z14995" s="130" t="s">
        <v>372</v>
      </c>
    </row>
    <row r="14996">
      <c r="L14996" s="116"/>
      <c r="M14996" s="116"/>
      <c r="N14996" s="116"/>
      <c r="O14996" s="116"/>
      <c r="T14996" s="103"/>
      <c r="Y14996" s="130" t="s">
        <v>111</v>
      </c>
      <c r="Z14996" s="130" t="s">
        <v>372</v>
      </c>
    </row>
    <row r="14997">
      <c r="L14997" s="116"/>
      <c r="M14997" s="116"/>
      <c r="N14997" s="116"/>
      <c r="O14997" s="116"/>
      <c r="T14997" s="103"/>
      <c r="Y14997" s="130" t="s">
        <v>127</v>
      </c>
      <c r="Z14997" s="130" t="s">
        <v>372</v>
      </c>
    </row>
    <row r="14998">
      <c r="L14998" s="116"/>
      <c r="M14998" s="116"/>
      <c r="N14998" s="116"/>
      <c r="O14998" s="116"/>
      <c r="T14998" s="103"/>
      <c r="Y14998" s="130" t="s">
        <v>191</v>
      </c>
      <c r="Z14998" s="130" t="s">
        <v>384</v>
      </c>
    </row>
    <row r="14999">
      <c r="L14999" s="116"/>
      <c r="M14999" s="116"/>
      <c r="N14999" s="116"/>
      <c r="O14999" s="116"/>
      <c r="T14999" s="103"/>
      <c r="Y14999" s="130" t="s">
        <v>215</v>
      </c>
      <c r="Z14999" s="130" t="s">
        <v>492</v>
      </c>
    </row>
    <row r="15000">
      <c r="L15000" s="116"/>
      <c r="M15000" s="116"/>
      <c r="N15000" s="116"/>
      <c r="O15000" s="116"/>
      <c r="T15000" s="103"/>
      <c r="Y15000" s="130" t="s">
        <v>161</v>
      </c>
      <c r="Z15000" s="130" t="s">
        <v>389</v>
      </c>
    </row>
    <row r="15001">
      <c r="L15001" s="116"/>
      <c r="M15001" s="116"/>
      <c r="N15001" s="116"/>
      <c r="O15001" s="116"/>
      <c r="T15001" s="103"/>
      <c r="Y15001" s="130" t="s">
        <v>217</v>
      </c>
      <c r="Z15001" s="130" t="s">
        <v>490</v>
      </c>
    </row>
    <row r="15002">
      <c r="L15002" s="116"/>
      <c r="M15002" s="116"/>
      <c r="N15002" s="116"/>
      <c r="O15002" s="116"/>
      <c r="T15002" s="103"/>
      <c r="Y15002" s="130" t="s">
        <v>167</v>
      </c>
      <c r="Z15002" s="130" t="s">
        <v>372</v>
      </c>
    </row>
    <row r="15003">
      <c r="L15003" s="116"/>
      <c r="M15003" s="116"/>
      <c r="N15003" s="116"/>
      <c r="O15003" s="116"/>
      <c r="T15003" s="103"/>
      <c r="Y15003" s="130" t="s">
        <v>221</v>
      </c>
      <c r="Z15003" s="130" t="s">
        <v>490</v>
      </c>
    </row>
    <row r="15004">
      <c r="L15004" s="116"/>
      <c r="M15004" s="116"/>
      <c r="N15004" s="116"/>
      <c r="O15004" s="116"/>
      <c r="T15004" s="103"/>
      <c r="Y15004" s="130" t="s">
        <v>87</v>
      </c>
      <c r="Z15004" s="130" t="s">
        <v>439</v>
      </c>
    </row>
    <row r="15005">
      <c r="L15005" s="116"/>
      <c r="M15005" s="116"/>
      <c r="N15005" s="116"/>
      <c r="O15005" s="116"/>
      <c r="T15005" s="103"/>
      <c r="Y15005" s="130" t="s">
        <v>157</v>
      </c>
      <c r="Z15005" s="130" t="s">
        <v>372</v>
      </c>
    </row>
    <row r="15006">
      <c r="L15006" s="116"/>
      <c r="M15006" s="116"/>
      <c r="N15006" s="116"/>
      <c r="O15006" s="116"/>
      <c r="T15006" s="103"/>
      <c r="Y15006" s="130" t="s">
        <v>73</v>
      </c>
      <c r="Z15006" s="130" t="s">
        <v>489</v>
      </c>
    </row>
    <row r="15007">
      <c r="L15007" s="116"/>
      <c r="M15007" s="116"/>
      <c r="N15007" s="116"/>
      <c r="O15007" s="116"/>
      <c r="T15007" s="103"/>
      <c r="Y15007" s="130" t="s">
        <v>125</v>
      </c>
      <c r="Z15007" s="130" t="s">
        <v>367</v>
      </c>
    </row>
    <row r="15008">
      <c r="L15008" s="116"/>
      <c r="M15008" s="116"/>
      <c r="N15008" s="116"/>
      <c r="O15008" s="116"/>
      <c r="T15008" s="103"/>
      <c r="Y15008" s="130" t="s">
        <v>71</v>
      </c>
      <c r="Z15008" s="130" t="s">
        <v>415</v>
      </c>
    </row>
    <row r="15009">
      <c r="L15009" s="116"/>
      <c r="M15009" s="116"/>
      <c r="N15009" s="116"/>
      <c r="O15009" s="116"/>
      <c r="T15009" s="103"/>
      <c r="Y15009" s="130" t="s">
        <v>175</v>
      </c>
      <c r="Z15009" s="130" t="s">
        <v>498</v>
      </c>
    </row>
    <row r="15010">
      <c r="L15010" s="116"/>
      <c r="M15010" s="116"/>
      <c r="N15010" s="116"/>
      <c r="O15010" s="116"/>
      <c r="T15010" s="103"/>
      <c r="Y15010" s="130" t="s">
        <v>83</v>
      </c>
      <c r="Z15010" s="130" t="s">
        <v>427</v>
      </c>
    </row>
    <row r="15011">
      <c r="L15011" s="116"/>
      <c r="M15011" s="116"/>
      <c r="N15011" s="116"/>
      <c r="O15011" s="116"/>
      <c r="T15011" s="103"/>
      <c r="Y15011" s="130" t="s">
        <v>231</v>
      </c>
      <c r="Z15011" s="130" t="s">
        <v>490</v>
      </c>
    </row>
    <row r="15012">
      <c r="L15012" s="116"/>
      <c r="M15012" s="116"/>
      <c r="N15012" s="116"/>
      <c r="O15012" s="116"/>
      <c r="T15012" s="103"/>
      <c r="Y15012" s="130" t="s">
        <v>233</v>
      </c>
      <c r="Z15012" s="130" t="s">
        <v>490</v>
      </c>
    </row>
    <row r="15013">
      <c r="L15013" s="116"/>
      <c r="M15013" s="116"/>
      <c r="N15013" s="116"/>
      <c r="O15013" s="116"/>
      <c r="T15013" s="103"/>
      <c r="Y15013" s="130" t="s">
        <v>237</v>
      </c>
      <c r="Z15013" s="130" t="s">
        <v>490</v>
      </c>
    </row>
    <row r="15014">
      <c r="L15014" s="116"/>
      <c r="M15014" s="116"/>
      <c r="N15014" s="116"/>
      <c r="O15014" s="116"/>
      <c r="T15014" s="103"/>
      <c r="Y15014" s="130" t="s">
        <v>239</v>
      </c>
      <c r="Z15014" s="130" t="s">
        <v>490</v>
      </c>
    </row>
    <row r="15015">
      <c r="L15015" s="116"/>
      <c r="M15015" s="116"/>
      <c r="N15015" s="116"/>
      <c r="O15015" s="116"/>
      <c r="T15015" s="103"/>
      <c r="Y15015" s="130" t="s">
        <v>121</v>
      </c>
      <c r="Z15015" s="130" t="s">
        <v>367</v>
      </c>
    </row>
    <row r="15016">
      <c r="L15016" s="116"/>
      <c r="M15016" s="116"/>
      <c r="N15016" s="116"/>
      <c r="O15016" s="116"/>
      <c r="T15016" s="103"/>
      <c r="Y15016" s="130" t="s">
        <v>65</v>
      </c>
      <c r="Z15016" s="130" t="s">
        <v>417</v>
      </c>
    </row>
    <row r="15017">
      <c r="L15017" s="116"/>
      <c r="M15017" s="116"/>
      <c r="N15017" s="116"/>
      <c r="O15017" s="116"/>
      <c r="T15017" s="103"/>
      <c r="Y15017" s="130" t="s">
        <v>79</v>
      </c>
      <c r="Z15017" s="130" t="s">
        <v>483</v>
      </c>
    </row>
    <row r="15018">
      <c r="L15018" s="116"/>
      <c r="M15018" s="116"/>
      <c r="N15018" s="116"/>
      <c r="O15018" s="116"/>
      <c r="T15018" s="103"/>
      <c r="Y15018" s="130" t="s">
        <v>67</v>
      </c>
      <c r="Z15018" s="130" t="s">
        <v>437</v>
      </c>
    </row>
    <row r="15019">
      <c r="L15019" s="116"/>
      <c r="M15019" s="116"/>
      <c r="N15019" s="116"/>
      <c r="O15019" s="116"/>
      <c r="T15019" s="103"/>
      <c r="Y15019" s="130" t="s">
        <v>69</v>
      </c>
      <c r="Z15019" s="130" t="s">
        <v>470</v>
      </c>
    </row>
    <row r="15020">
      <c r="L15020" s="116"/>
      <c r="M15020" s="116"/>
      <c r="N15020" s="116"/>
      <c r="O15020" s="116"/>
      <c r="T15020" s="103"/>
      <c r="Y15020" s="130" t="s">
        <v>243</v>
      </c>
      <c r="Z15020" s="130" t="s">
        <v>486</v>
      </c>
    </row>
    <row r="15021">
      <c r="L15021" s="116"/>
      <c r="M15021" s="116"/>
      <c r="N15021" s="116"/>
      <c r="O15021" s="116"/>
      <c r="T15021" s="103"/>
      <c r="Y15021" s="130" t="s">
        <v>101</v>
      </c>
      <c r="Z15021" s="130" t="s">
        <v>374</v>
      </c>
    </row>
    <row r="15022">
      <c r="L15022" s="116"/>
      <c r="M15022" s="116"/>
      <c r="N15022" s="116"/>
      <c r="O15022" s="116"/>
      <c r="T15022" s="103"/>
      <c r="Y15022" s="130" t="s">
        <v>137</v>
      </c>
      <c r="Z15022" s="130" t="s">
        <v>392</v>
      </c>
    </row>
    <row r="15023">
      <c r="L15023" s="116"/>
      <c r="M15023" s="116"/>
      <c r="N15023" s="116"/>
      <c r="O15023" s="116"/>
      <c r="T15023" s="103"/>
      <c r="Y15023" s="130" t="s">
        <v>139</v>
      </c>
      <c r="Z15023" s="130" t="s">
        <v>427</v>
      </c>
    </row>
    <row r="15024">
      <c r="L15024" s="116"/>
      <c r="M15024" s="116"/>
      <c r="N15024" s="116"/>
      <c r="O15024" s="116"/>
      <c r="T15024" s="103"/>
      <c r="Y15024" s="130" t="s">
        <v>81</v>
      </c>
      <c r="Z15024" s="130" t="s">
        <v>413</v>
      </c>
    </row>
    <row r="15025">
      <c r="L15025" s="116"/>
      <c r="M15025" s="116"/>
      <c r="N15025" s="116"/>
      <c r="O15025" s="116"/>
      <c r="T15025" s="103"/>
      <c r="Y15025" s="130" t="s">
        <v>123</v>
      </c>
      <c r="Z15025" s="130" t="s">
        <v>480</v>
      </c>
    </row>
    <row r="15026">
      <c r="L15026" s="116"/>
      <c r="M15026" s="116"/>
      <c r="N15026" s="116"/>
      <c r="O15026" s="116"/>
      <c r="T15026" s="103"/>
      <c r="Y15026" s="130" t="s">
        <v>115</v>
      </c>
      <c r="Z15026" s="130" t="s">
        <v>379</v>
      </c>
    </row>
    <row r="15027">
      <c r="L15027" s="116"/>
      <c r="M15027" s="116"/>
      <c r="N15027" s="116"/>
      <c r="O15027" s="116"/>
      <c r="T15027" s="103"/>
      <c r="Y15027" s="130" t="s">
        <v>91</v>
      </c>
      <c r="Z15027" s="130" t="s">
        <v>483</v>
      </c>
    </row>
    <row r="15028">
      <c r="L15028" s="116"/>
      <c r="M15028" s="116"/>
      <c r="N15028" s="116"/>
      <c r="O15028" s="116"/>
      <c r="T15028" s="103"/>
      <c r="Y15028" s="130" t="s">
        <v>249</v>
      </c>
      <c r="Z15028" s="130" t="s">
        <v>447</v>
      </c>
    </row>
    <row r="15029">
      <c r="L15029" s="116"/>
      <c r="M15029" s="116"/>
      <c r="N15029" s="116"/>
      <c r="O15029" s="116"/>
      <c r="T15029" s="103"/>
      <c r="Y15029" s="130" t="s">
        <v>155</v>
      </c>
      <c r="Z15029" s="130" t="s">
        <v>372</v>
      </c>
    </row>
    <row r="15030">
      <c r="L15030" s="116"/>
      <c r="M15030" s="116"/>
      <c r="N15030" s="116"/>
      <c r="O15030" s="116"/>
      <c r="T15030" s="103"/>
      <c r="Y15030" s="130" t="s">
        <v>105</v>
      </c>
      <c r="Z15030" s="130" t="s">
        <v>444</v>
      </c>
    </row>
    <row r="15031">
      <c r="L15031" s="116"/>
      <c r="M15031" s="116"/>
      <c r="N15031" s="116"/>
      <c r="O15031" s="116"/>
      <c r="T15031" s="103"/>
      <c r="Y15031" s="130" t="s">
        <v>119</v>
      </c>
      <c r="Z15031" s="130" t="s">
        <v>445</v>
      </c>
    </row>
    <row r="15032">
      <c r="L15032" s="116"/>
      <c r="M15032" s="116"/>
      <c r="N15032" s="116"/>
      <c r="O15032" s="116"/>
      <c r="T15032" s="103"/>
      <c r="Y15032" s="130" t="s">
        <v>99</v>
      </c>
      <c r="Z15032" s="130" t="s">
        <v>414</v>
      </c>
    </row>
    <row r="15033">
      <c r="L15033" s="116"/>
      <c r="M15033" s="116"/>
      <c r="N15033" s="116"/>
      <c r="O15033" s="116"/>
      <c r="T15033" s="103"/>
      <c r="Y15033" s="130" t="s">
        <v>255</v>
      </c>
      <c r="Z15033" s="130" t="s">
        <v>425</v>
      </c>
    </row>
    <row r="15034">
      <c r="L15034" s="116"/>
      <c r="M15034" s="116"/>
      <c r="N15034" s="116"/>
      <c r="O15034" s="116"/>
      <c r="T15034" s="103"/>
      <c r="Y15034" s="130" t="s">
        <v>103</v>
      </c>
      <c r="Z15034" s="130" t="s">
        <v>465</v>
      </c>
    </row>
    <row r="15035">
      <c r="L15035" s="116"/>
      <c r="M15035" s="116"/>
      <c r="N15035" s="116"/>
      <c r="O15035" s="116"/>
      <c r="T15035" s="103"/>
      <c r="Y15035" s="130" t="s">
        <v>153</v>
      </c>
      <c r="Z15035" s="130" t="s">
        <v>444</v>
      </c>
    </row>
    <row r="15036">
      <c r="L15036" s="116"/>
      <c r="M15036" s="116"/>
      <c r="N15036" s="116"/>
      <c r="O15036" s="116"/>
      <c r="T15036" s="103"/>
      <c r="Y15036" s="130" t="s">
        <v>93</v>
      </c>
      <c r="Z15036" s="130" t="s">
        <v>462</v>
      </c>
    </row>
    <row r="15037">
      <c r="L15037" s="116"/>
      <c r="M15037" s="116"/>
      <c r="N15037" s="116"/>
      <c r="O15037" s="116"/>
      <c r="T15037" s="103"/>
      <c r="Y15037" s="130" t="s">
        <v>75</v>
      </c>
      <c r="Z15037" s="130" t="s">
        <v>398</v>
      </c>
    </row>
    <row r="15038">
      <c r="L15038" s="116"/>
      <c r="M15038" s="116"/>
      <c r="N15038" s="116"/>
      <c r="O15038" s="116"/>
      <c r="T15038" s="103"/>
      <c r="Y15038" s="130" t="s">
        <v>85</v>
      </c>
      <c r="Z15038" s="130" t="s">
        <v>362</v>
      </c>
    </row>
    <row r="15039">
      <c r="L15039" s="116"/>
      <c r="M15039" s="116"/>
      <c r="N15039" s="116"/>
      <c r="O15039" s="116"/>
      <c r="T15039" s="103"/>
      <c r="Y15039" s="130" t="s">
        <v>131</v>
      </c>
      <c r="Z15039" s="130" t="s">
        <v>434</v>
      </c>
    </row>
    <row r="15040">
      <c r="L15040" s="116"/>
      <c r="M15040" s="116"/>
      <c r="N15040" s="116"/>
      <c r="O15040" s="116"/>
      <c r="T15040" s="103"/>
      <c r="Y15040" s="130" t="s">
        <v>193</v>
      </c>
      <c r="Z15040" s="130" t="s">
        <v>490</v>
      </c>
    </row>
    <row r="15041">
      <c r="L15041" s="116"/>
      <c r="M15041" s="116"/>
      <c r="N15041" s="116"/>
      <c r="O15041" s="116"/>
      <c r="T15041" s="103"/>
      <c r="Y15041" s="130" t="s">
        <v>197</v>
      </c>
      <c r="Z15041" s="130" t="s">
        <v>490</v>
      </c>
    </row>
    <row r="15042">
      <c r="L15042" s="116"/>
      <c r="M15042" s="116"/>
      <c r="N15042" s="116"/>
      <c r="O15042" s="116"/>
      <c r="T15042" s="103"/>
      <c r="Y15042" s="130" t="s">
        <v>149</v>
      </c>
      <c r="Z15042" s="130" t="s">
        <v>372</v>
      </c>
    </row>
    <row r="15043">
      <c r="L15043" s="116"/>
      <c r="M15043" s="116"/>
      <c r="N15043" s="116"/>
      <c r="O15043" s="116"/>
      <c r="T15043" s="103"/>
      <c r="Y15043" s="130" t="s">
        <v>129</v>
      </c>
      <c r="Z15043" s="130" t="s">
        <v>372</v>
      </c>
    </row>
    <row r="15044">
      <c r="L15044" s="116"/>
      <c r="M15044" s="116"/>
      <c r="N15044" s="116"/>
      <c r="O15044" s="116"/>
      <c r="T15044" s="103"/>
      <c r="Y15044" s="130" t="s">
        <v>89</v>
      </c>
      <c r="Z15044" s="130" t="s">
        <v>417</v>
      </c>
    </row>
    <row r="15045">
      <c r="L15045" s="116"/>
      <c r="M15045" s="116"/>
      <c r="N15045" s="116"/>
      <c r="O15045" s="116"/>
      <c r="T15045" s="103"/>
      <c r="Y15045" s="130" t="s">
        <v>165</v>
      </c>
      <c r="Z15045" s="130" t="s">
        <v>478</v>
      </c>
    </row>
    <row r="15046">
      <c r="L15046" s="116"/>
      <c r="M15046" s="116"/>
      <c r="N15046" s="116"/>
      <c r="O15046" s="116"/>
      <c r="T15046" s="103"/>
      <c r="Y15046" s="130" t="s">
        <v>205</v>
      </c>
      <c r="Z15046" s="130" t="s">
        <v>372</v>
      </c>
    </row>
    <row r="15047">
      <c r="L15047" s="116"/>
      <c r="M15047" s="116"/>
      <c r="N15047" s="116"/>
      <c r="O15047" s="116"/>
      <c r="T15047" s="103"/>
      <c r="Y15047" s="130" t="s">
        <v>60</v>
      </c>
      <c r="Z15047" s="130" t="s">
        <v>417</v>
      </c>
    </row>
    <row r="15048">
      <c r="L15048" s="116"/>
      <c r="M15048" s="116"/>
      <c r="N15048" s="116"/>
      <c r="O15048" s="116"/>
      <c r="T15048" s="103"/>
      <c r="Y15048" s="130" t="s">
        <v>135</v>
      </c>
      <c r="Z15048" s="130" t="s">
        <v>460</v>
      </c>
    </row>
    <row r="15049">
      <c r="L15049" s="116"/>
      <c r="M15049" s="116"/>
      <c r="N15049" s="116"/>
      <c r="O15049" s="116"/>
      <c r="T15049" s="103"/>
      <c r="Y15049" s="130" t="s">
        <v>171</v>
      </c>
      <c r="Z15049" s="130" t="s">
        <v>372</v>
      </c>
    </row>
    <row r="15050">
      <c r="L15050" s="116"/>
      <c r="M15050" s="116"/>
      <c r="N15050" s="116"/>
      <c r="O15050" s="116"/>
      <c r="T15050" s="103"/>
      <c r="Y15050" s="130" t="s">
        <v>207</v>
      </c>
      <c r="Z15050" s="130" t="s">
        <v>372</v>
      </c>
    </row>
    <row r="15051">
      <c r="L15051" s="116"/>
      <c r="M15051" s="116"/>
      <c r="N15051" s="116"/>
      <c r="O15051" s="116"/>
      <c r="T15051" s="103"/>
      <c r="Y15051" s="130" t="s">
        <v>95</v>
      </c>
      <c r="Z15051" s="130" t="s">
        <v>483</v>
      </c>
    </row>
    <row r="15052">
      <c r="L15052" s="116"/>
      <c r="M15052" s="116"/>
      <c r="N15052" s="116"/>
      <c r="O15052" s="116"/>
      <c r="T15052" s="103"/>
      <c r="Y15052" s="130" t="s">
        <v>117</v>
      </c>
      <c r="Z15052" s="130" t="s">
        <v>480</v>
      </c>
    </row>
    <row r="15053">
      <c r="L15053" s="116"/>
      <c r="M15053" s="116"/>
      <c r="N15053" s="116"/>
      <c r="O15053" s="116"/>
      <c r="T15053" s="103"/>
      <c r="Y15053" s="130" t="s">
        <v>183</v>
      </c>
      <c r="Z15053" s="130" t="s">
        <v>490</v>
      </c>
    </row>
    <row r="15054">
      <c r="L15054" s="116"/>
      <c r="M15054" s="116"/>
      <c r="N15054" s="116"/>
      <c r="O15054" s="116"/>
      <c r="T15054" s="103"/>
      <c r="Y15054" s="130" t="s">
        <v>173</v>
      </c>
      <c r="Z15054" s="130" t="s">
        <v>372</v>
      </c>
    </row>
    <row r="15055">
      <c r="L15055" s="116"/>
      <c r="M15055" s="116"/>
      <c r="N15055" s="116"/>
      <c r="O15055" s="116"/>
      <c r="T15055" s="103"/>
      <c r="Y15055" s="130" t="s">
        <v>211</v>
      </c>
      <c r="Z15055" s="130" t="s">
        <v>492</v>
      </c>
    </row>
    <row r="15056">
      <c r="L15056" s="116"/>
      <c r="M15056" s="116"/>
      <c r="N15056" s="116"/>
      <c r="O15056" s="116"/>
      <c r="T15056" s="103"/>
      <c r="Y15056" s="130" t="s">
        <v>109</v>
      </c>
      <c r="Z15056" s="130" t="s">
        <v>490</v>
      </c>
    </row>
    <row r="15057">
      <c r="L15057" s="116"/>
      <c r="M15057" s="116"/>
      <c r="N15057" s="116"/>
      <c r="O15057" s="116"/>
      <c r="T15057" s="103"/>
      <c r="Y15057" s="130" t="s">
        <v>77</v>
      </c>
      <c r="Z15057" s="130" t="s">
        <v>427</v>
      </c>
    </row>
    <row r="15058">
      <c r="L15058" s="116"/>
      <c r="M15058" s="116"/>
      <c r="N15058" s="116"/>
      <c r="O15058" s="116"/>
      <c r="T15058" s="103"/>
      <c r="Y15058" s="130" t="s">
        <v>629</v>
      </c>
      <c r="Z15058" s="130" t="s">
        <v>458</v>
      </c>
    </row>
    <row r="15059">
      <c r="L15059" s="116"/>
      <c r="M15059" s="116"/>
      <c r="N15059" s="116"/>
      <c r="O15059" s="116"/>
      <c r="T15059" s="103"/>
      <c r="Y15059" s="130" t="s">
        <v>163</v>
      </c>
      <c r="Z15059" s="130" t="s">
        <v>372</v>
      </c>
    </row>
    <row r="15060">
      <c r="L15060" s="116"/>
      <c r="M15060" s="116"/>
      <c r="N15060" s="116"/>
      <c r="O15060" s="116"/>
      <c r="T15060" s="103"/>
      <c r="Y15060" s="130" t="s">
        <v>111</v>
      </c>
      <c r="Z15060" s="130" t="s">
        <v>372</v>
      </c>
    </row>
    <row r="15061">
      <c r="L15061" s="116"/>
      <c r="M15061" s="116"/>
      <c r="N15061" s="116"/>
      <c r="O15061" s="116"/>
      <c r="T15061" s="103"/>
      <c r="Y15061" s="130" t="s">
        <v>127</v>
      </c>
      <c r="Z15061" s="130" t="s">
        <v>372</v>
      </c>
    </row>
    <row r="15062">
      <c r="L15062" s="116"/>
      <c r="M15062" s="116"/>
      <c r="N15062" s="116"/>
      <c r="O15062" s="116"/>
      <c r="T15062" s="103"/>
      <c r="Y15062" s="130" t="s">
        <v>191</v>
      </c>
      <c r="Z15062" s="130" t="s">
        <v>384</v>
      </c>
    </row>
    <row r="15063">
      <c r="L15063" s="116"/>
      <c r="M15063" s="116"/>
      <c r="N15063" s="116"/>
      <c r="O15063" s="116"/>
      <c r="T15063" s="103"/>
      <c r="Y15063" s="130" t="s">
        <v>215</v>
      </c>
      <c r="Z15063" s="130" t="s">
        <v>492</v>
      </c>
    </row>
    <row r="15064">
      <c r="L15064" s="116"/>
      <c r="M15064" s="116"/>
      <c r="N15064" s="116"/>
      <c r="O15064" s="116"/>
      <c r="T15064" s="103"/>
      <c r="Y15064" s="130" t="s">
        <v>161</v>
      </c>
      <c r="Z15064" s="130" t="s">
        <v>389</v>
      </c>
    </row>
    <row r="15065">
      <c r="L15065" s="116"/>
      <c r="M15065" s="116"/>
      <c r="N15065" s="116"/>
      <c r="O15065" s="116"/>
      <c r="T15065" s="103"/>
      <c r="Y15065" s="130" t="s">
        <v>217</v>
      </c>
      <c r="Z15065" s="130" t="s">
        <v>490</v>
      </c>
    </row>
    <row r="15066">
      <c r="L15066" s="116"/>
      <c r="M15066" s="116"/>
      <c r="N15066" s="116"/>
      <c r="O15066" s="116"/>
      <c r="T15066" s="103"/>
      <c r="Y15066" s="130" t="s">
        <v>167</v>
      </c>
      <c r="Z15066" s="130" t="s">
        <v>372</v>
      </c>
    </row>
    <row r="15067">
      <c r="L15067" s="116"/>
      <c r="M15067" s="116"/>
      <c r="N15067" s="116"/>
      <c r="O15067" s="116"/>
      <c r="T15067" s="103"/>
      <c r="Y15067" s="130" t="s">
        <v>221</v>
      </c>
      <c r="Z15067" s="130" t="s">
        <v>490</v>
      </c>
    </row>
    <row r="15068">
      <c r="L15068" s="116"/>
      <c r="M15068" s="116"/>
      <c r="N15068" s="116"/>
      <c r="O15068" s="116"/>
      <c r="T15068" s="103"/>
      <c r="Y15068" s="130" t="s">
        <v>87</v>
      </c>
      <c r="Z15068" s="130" t="s">
        <v>439</v>
      </c>
    </row>
    <row r="15069">
      <c r="L15069" s="116"/>
      <c r="M15069" s="116"/>
      <c r="N15069" s="116"/>
      <c r="O15069" s="116"/>
      <c r="T15069" s="103"/>
      <c r="Y15069" s="130" t="s">
        <v>157</v>
      </c>
      <c r="Z15069" s="130" t="s">
        <v>372</v>
      </c>
    </row>
    <row r="15070">
      <c r="L15070" s="116"/>
      <c r="M15070" s="116"/>
      <c r="N15070" s="116"/>
      <c r="O15070" s="116"/>
      <c r="T15070" s="103"/>
      <c r="Y15070" s="130" t="s">
        <v>73</v>
      </c>
      <c r="Z15070" s="130" t="s">
        <v>489</v>
      </c>
    </row>
    <row r="15071">
      <c r="L15071" s="116"/>
      <c r="M15071" s="116"/>
      <c r="N15071" s="116"/>
      <c r="O15071" s="116"/>
      <c r="T15071" s="103"/>
      <c r="Y15071" s="130" t="s">
        <v>125</v>
      </c>
      <c r="Z15071" s="130" t="s">
        <v>367</v>
      </c>
    </row>
    <row r="15072">
      <c r="L15072" s="116"/>
      <c r="M15072" s="116"/>
      <c r="N15072" s="116"/>
      <c r="O15072" s="116"/>
      <c r="T15072" s="103"/>
      <c r="Y15072" s="130" t="s">
        <v>71</v>
      </c>
      <c r="Z15072" s="130" t="s">
        <v>415</v>
      </c>
    </row>
    <row r="15073">
      <c r="L15073" s="116"/>
      <c r="M15073" s="116"/>
      <c r="N15073" s="116"/>
      <c r="O15073" s="116"/>
      <c r="T15073" s="103"/>
      <c r="Y15073" s="130" t="s">
        <v>175</v>
      </c>
      <c r="Z15073" s="130" t="s">
        <v>498</v>
      </c>
    </row>
    <row r="15074">
      <c r="L15074" s="116"/>
      <c r="M15074" s="116"/>
      <c r="N15074" s="116"/>
      <c r="O15074" s="116"/>
      <c r="T15074" s="103"/>
      <c r="Y15074" s="130" t="s">
        <v>83</v>
      </c>
      <c r="Z15074" s="130" t="s">
        <v>427</v>
      </c>
    </row>
    <row r="15075">
      <c r="L15075" s="116"/>
      <c r="M15075" s="116"/>
      <c r="N15075" s="116"/>
      <c r="O15075" s="116"/>
      <c r="T15075" s="103"/>
      <c r="Y15075" s="130" t="s">
        <v>227</v>
      </c>
      <c r="Z15075" s="130" t="s">
        <v>490</v>
      </c>
    </row>
    <row r="15076">
      <c r="L15076" s="116"/>
      <c r="M15076" s="116"/>
      <c r="N15076" s="116"/>
      <c r="O15076" s="116"/>
      <c r="T15076" s="103"/>
      <c r="Y15076" s="130" t="s">
        <v>233</v>
      </c>
      <c r="Z15076" s="130" t="s">
        <v>490</v>
      </c>
    </row>
    <row r="15077">
      <c r="L15077" s="116"/>
      <c r="M15077" s="116"/>
      <c r="N15077" s="116"/>
      <c r="O15077" s="116"/>
      <c r="T15077" s="103"/>
      <c r="Y15077" s="130" t="s">
        <v>237</v>
      </c>
      <c r="Z15077" s="130" t="s">
        <v>490</v>
      </c>
    </row>
    <row r="15078">
      <c r="L15078" s="116"/>
      <c r="M15078" s="116"/>
      <c r="N15078" s="116"/>
      <c r="O15078" s="116"/>
      <c r="T15078" s="103"/>
      <c r="Y15078" s="130" t="s">
        <v>634</v>
      </c>
      <c r="Z15078" s="130" t="s">
        <v>490</v>
      </c>
    </row>
    <row r="15079">
      <c r="L15079" s="116"/>
      <c r="M15079" s="116"/>
      <c r="N15079" s="116"/>
      <c r="O15079" s="116"/>
      <c r="T15079" s="103"/>
      <c r="Y15079" s="130" t="s">
        <v>239</v>
      </c>
      <c r="Z15079" s="130" t="s">
        <v>490</v>
      </c>
    </row>
    <row r="15080">
      <c r="L15080" s="116"/>
      <c r="M15080" s="116"/>
      <c r="N15080" s="116"/>
      <c r="O15080" s="116"/>
      <c r="T15080" s="103"/>
      <c r="Y15080" s="130" t="s">
        <v>121</v>
      </c>
      <c r="Z15080" s="130" t="s">
        <v>367</v>
      </c>
    </row>
    <row r="15081">
      <c r="L15081" s="116"/>
      <c r="M15081" s="116"/>
      <c r="N15081" s="116"/>
      <c r="O15081" s="116"/>
      <c r="T15081" s="103"/>
      <c r="Y15081" s="130" t="s">
        <v>65</v>
      </c>
      <c r="Z15081" s="130" t="s">
        <v>417</v>
      </c>
    </row>
    <row r="15082">
      <c r="L15082" s="116"/>
      <c r="M15082" s="116"/>
      <c r="N15082" s="116"/>
      <c r="O15082" s="116"/>
      <c r="T15082" s="103"/>
      <c r="Y15082" s="130" t="s">
        <v>79</v>
      </c>
      <c r="Z15082" s="130" t="s">
        <v>483</v>
      </c>
    </row>
    <row r="15083">
      <c r="L15083" s="116"/>
      <c r="M15083" s="116"/>
      <c r="N15083" s="116"/>
      <c r="O15083" s="116"/>
      <c r="T15083" s="103"/>
      <c r="Y15083" s="130" t="s">
        <v>67</v>
      </c>
      <c r="Z15083" s="130" t="s">
        <v>437</v>
      </c>
    </row>
    <row r="15084">
      <c r="L15084" s="116"/>
      <c r="M15084" s="116"/>
      <c r="N15084" s="116"/>
      <c r="O15084" s="116"/>
      <c r="T15084" s="103"/>
      <c r="Y15084" s="130" t="s">
        <v>69</v>
      </c>
      <c r="Z15084" s="130" t="s">
        <v>470</v>
      </c>
    </row>
    <row r="15085">
      <c r="L15085" s="116"/>
      <c r="M15085" s="116"/>
      <c r="N15085" s="116"/>
      <c r="O15085" s="116"/>
      <c r="T15085" s="103"/>
      <c r="Y15085" s="130" t="s">
        <v>243</v>
      </c>
      <c r="Z15085" s="130" t="s">
        <v>486</v>
      </c>
    </row>
    <row r="15086">
      <c r="L15086" s="116"/>
      <c r="M15086" s="116"/>
      <c r="N15086" s="116"/>
      <c r="O15086" s="116"/>
      <c r="T15086" s="103"/>
      <c r="Y15086" s="130" t="s">
        <v>101</v>
      </c>
      <c r="Z15086" s="130" t="s">
        <v>374</v>
      </c>
    </row>
    <row r="15087">
      <c r="L15087" s="116"/>
      <c r="M15087" s="116"/>
      <c r="N15087" s="116"/>
      <c r="O15087" s="116"/>
      <c r="T15087" s="103"/>
      <c r="Y15087" s="130" t="s">
        <v>133</v>
      </c>
      <c r="Z15087" s="130" t="s">
        <v>392</v>
      </c>
    </row>
    <row r="15088">
      <c r="L15088" s="116"/>
      <c r="M15088" s="116"/>
      <c r="N15088" s="116"/>
      <c r="O15088" s="116"/>
      <c r="T15088" s="103"/>
      <c r="Y15088" s="130" t="s">
        <v>137</v>
      </c>
      <c r="Z15088" s="130" t="s">
        <v>392</v>
      </c>
    </row>
    <row r="15089">
      <c r="L15089" s="116"/>
      <c r="M15089" s="116"/>
      <c r="N15089" s="116"/>
      <c r="O15089" s="116"/>
      <c r="T15089" s="103"/>
      <c r="Y15089" s="130" t="s">
        <v>139</v>
      </c>
      <c r="Z15089" s="130" t="s">
        <v>427</v>
      </c>
    </row>
    <row r="15090">
      <c r="L15090" s="116"/>
      <c r="M15090" s="116"/>
      <c r="N15090" s="116"/>
      <c r="O15090" s="116"/>
      <c r="T15090" s="103"/>
      <c r="Y15090" s="130" t="s">
        <v>81</v>
      </c>
      <c r="Z15090" s="130" t="s">
        <v>413</v>
      </c>
    </row>
    <row r="15091">
      <c r="L15091" s="116"/>
      <c r="M15091" s="116"/>
      <c r="N15091" s="116"/>
      <c r="O15091" s="116"/>
      <c r="T15091" s="103"/>
      <c r="Y15091" s="130" t="s">
        <v>123</v>
      </c>
      <c r="Z15091" s="130" t="s">
        <v>480</v>
      </c>
    </row>
    <row r="15092">
      <c r="L15092" s="116"/>
      <c r="M15092" s="116"/>
      <c r="N15092" s="116"/>
      <c r="O15092" s="116"/>
      <c r="T15092" s="103"/>
      <c r="Y15092" s="130" t="s">
        <v>115</v>
      </c>
      <c r="Z15092" s="130" t="s">
        <v>379</v>
      </c>
    </row>
    <row r="15093">
      <c r="L15093" s="116"/>
      <c r="M15093" s="116"/>
      <c r="N15093" s="116"/>
      <c r="O15093" s="116"/>
      <c r="T15093" s="103"/>
      <c r="Y15093" s="130" t="s">
        <v>91</v>
      </c>
      <c r="Z15093" s="130" t="s">
        <v>483</v>
      </c>
    </row>
    <row r="15094">
      <c r="L15094" s="116"/>
      <c r="M15094" s="116"/>
      <c r="N15094" s="116"/>
      <c r="O15094" s="116"/>
      <c r="T15094" s="103"/>
      <c r="Y15094" s="130" t="s">
        <v>249</v>
      </c>
      <c r="Z15094" s="130" t="s">
        <v>447</v>
      </c>
    </row>
    <row r="15095">
      <c r="L15095" s="116"/>
      <c r="M15095" s="116"/>
      <c r="N15095" s="116"/>
      <c r="O15095" s="116"/>
      <c r="T15095" s="103"/>
      <c r="Y15095" s="130" t="s">
        <v>155</v>
      </c>
      <c r="Z15095" s="130" t="s">
        <v>372</v>
      </c>
    </row>
    <row r="15096">
      <c r="L15096" s="116"/>
      <c r="M15096" s="116"/>
      <c r="N15096" s="116"/>
      <c r="O15096" s="116"/>
      <c r="T15096" s="103"/>
      <c r="Y15096" s="130" t="s">
        <v>105</v>
      </c>
      <c r="Z15096" s="130" t="s">
        <v>444</v>
      </c>
    </row>
    <row r="15097">
      <c r="L15097" s="116"/>
      <c r="M15097" s="116"/>
      <c r="N15097" s="116"/>
      <c r="O15097" s="116"/>
      <c r="T15097" s="103"/>
      <c r="Y15097" s="130" t="s">
        <v>119</v>
      </c>
      <c r="Z15097" s="130" t="s">
        <v>445</v>
      </c>
    </row>
    <row r="15098">
      <c r="L15098" s="116"/>
      <c r="M15098" s="116"/>
      <c r="N15098" s="116"/>
      <c r="O15098" s="116"/>
      <c r="T15098" s="103"/>
      <c r="Y15098" s="130" t="s">
        <v>99</v>
      </c>
      <c r="Z15098" s="130" t="s">
        <v>414</v>
      </c>
    </row>
    <row r="15099">
      <c r="L15099" s="116"/>
      <c r="M15099" s="116"/>
      <c r="N15099" s="116"/>
      <c r="O15099" s="116"/>
      <c r="T15099" s="103"/>
      <c r="Y15099" s="130" t="s">
        <v>103</v>
      </c>
      <c r="Z15099" s="130" t="s">
        <v>465</v>
      </c>
    </row>
    <row r="15100">
      <c r="L15100" s="116"/>
      <c r="M15100" s="116"/>
      <c r="N15100" s="116"/>
      <c r="O15100" s="116"/>
      <c r="T15100" s="103"/>
      <c r="Y15100" s="130" t="s">
        <v>153</v>
      </c>
      <c r="Z15100" s="130" t="s">
        <v>444</v>
      </c>
    </row>
    <row r="15101">
      <c r="L15101" s="116"/>
      <c r="M15101" s="116"/>
      <c r="N15101" s="116"/>
      <c r="O15101" s="116"/>
      <c r="T15101" s="103"/>
      <c r="Y15101" s="130" t="s">
        <v>93</v>
      </c>
      <c r="Z15101" s="130" t="s">
        <v>462</v>
      </c>
    </row>
    <row r="15102">
      <c r="L15102" s="116"/>
      <c r="M15102" s="116"/>
      <c r="N15102" s="116"/>
      <c r="O15102" s="116"/>
      <c r="T15102" s="103"/>
      <c r="Y15102" s="130" t="s">
        <v>75</v>
      </c>
      <c r="Z15102" s="130" t="s">
        <v>398</v>
      </c>
    </row>
    <row r="15103">
      <c r="L15103" s="116"/>
      <c r="M15103" s="116"/>
      <c r="N15103" s="116"/>
      <c r="O15103" s="116"/>
      <c r="T15103" s="103"/>
      <c r="Y15103" s="130" t="s">
        <v>85</v>
      </c>
      <c r="Z15103" s="130" t="s">
        <v>362</v>
      </c>
    </row>
    <row r="15104">
      <c r="L15104" s="116"/>
      <c r="M15104" s="116"/>
      <c r="N15104" s="116"/>
      <c r="O15104" s="116"/>
      <c r="T15104" s="103"/>
      <c r="Y15104" s="130" t="s">
        <v>131</v>
      </c>
      <c r="Z15104" s="130" t="s">
        <v>434</v>
      </c>
    </row>
    <row r="15105">
      <c r="L15105" s="116"/>
      <c r="M15105" s="116"/>
      <c r="N15105" s="116"/>
      <c r="O15105" s="116"/>
      <c r="T15105" s="103"/>
      <c r="Y15105" s="130" t="s">
        <v>193</v>
      </c>
      <c r="Z15105" s="130" t="s">
        <v>490</v>
      </c>
    </row>
    <row r="15106">
      <c r="L15106" s="116"/>
      <c r="M15106" s="116"/>
      <c r="N15106" s="116"/>
      <c r="O15106" s="116"/>
      <c r="T15106" s="103"/>
      <c r="Y15106" s="130" t="s">
        <v>149</v>
      </c>
      <c r="Z15106" s="130" t="s">
        <v>372</v>
      </c>
    </row>
    <row r="15107">
      <c r="L15107" s="116"/>
      <c r="M15107" s="116"/>
      <c r="N15107" s="116"/>
      <c r="O15107" s="116"/>
      <c r="T15107" s="103"/>
      <c r="Y15107" s="130" t="s">
        <v>129</v>
      </c>
      <c r="Z15107" s="130" t="s">
        <v>372</v>
      </c>
    </row>
    <row r="15108">
      <c r="L15108" s="116"/>
      <c r="M15108" s="116"/>
      <c r="N15108" s="116"/>
      <c r="O15108" s="116"/>
      <c r="T15108" s="103"/>
      <c r="Y15108" s="130" t="s">
        <v>89</v>
      </c>
      <c r="Z15108" s="130" t="s">
        <v>417</v>
      </c>
    </row>
    <row r="15109">
      <c r="L15109" s="116"/>
      <c r="M15109" s="116"/>
      <c r="N15109" s="116"/>
      <c r="O15109" s="116"/>
      <c r="T15109" s="103"/>
      <c r="Y15109" s="130" t="s">
        <v>165</v>
      </c>
      <c r="Z15109" s="130" t="s">
        <v>478</v>
      </c>
    </row>
    <row r="15110">
      <c r="L15110" s="116"/>
      <c r="M15110" s="116"/>
      <c r="N15110" s="116"/>
      <c r="O15110" s="116"/>
      <c r="T15110" s="103"/>
      <c r="Y15110" s="130" t="s">
        <v>205</v>
      </c>
      <c r="Z15110" s="130" t="s">
        <v>372</v>
      </c>
    </row>
    <row r="15111">
      <c r="L15111" s="116"/>
      <c r="M15111" s="116"/>
      <c r="N15111" s="116"/>
      <c r="O15111" s="116"/>
      <c r="T15111" s="103"/>
      <c r="Y15111" s="130" t="s">
        <v>60</v>
      </c>
      <c r="Z15111" s="130" t="s">
        <v>417</v>
      </c>
    </row>
    <row r="15112">
      <c r="L15112" s="116"/>
      <c r="M15112" s="116"/>
      <c r="N15112" s="116"/>
      <c r="O15112" s="116"/>
      <c r="T15112" s="103"/>
      <c r="Y15112" s="130" t="s">
        <v>135</v>
      </c>
      <c r="Z15112" s="130" t="s">
        <v>460</v>
      </c>
    </row>
    <row r="15113">
      <c r="L15113" s="116"/>
      <c r="M15113" s="116"/>
      <c r="N15113" s="116"/>
      <c r="O15113" s="116"/>
      <c r="T15113" s="103"/>
      <c r="Y15113" s="130" t="s">
        <v>207</v>
      </c>
      <c r="Z15113" s="130" t="s">
        <v>372</v>
      </c>
    </row>
    <row r="15114">
      <c r="L15114" s="116"/>
      <c r="M15114" s="116"/>
      <c r="N15114" s="116"/>
      <c r="O15114" s="116"/>
      <c r="T15114" s="103"/>
      <c r="Y15114" s="130" t="s">
        <v>95</v>
      </c>
      <c r="Z15114" s="130" t="s">
        <v>483</v>
      </c>
    </row>
    <row r="15115">
      <c r="L15115" s="116"/>
      <c r="M15115" s="116"/>
      <c r="N15115" s="116"/>
      <c r="O15115" s="116"/>
      <c r="T15115" s="103"/>
      <c r="Y15115" s="130" t="s">
        <v>117</v>
      </c>
      <c r="Z15115" s="130" t="s">
        <v>480</v>
      </c>
    </row>
    <row r="15116">
      <c r="L15116" s="116"/>
      <c r="M15116" s="116"/>
      <c r="N15116" s="116"/>
      <c r="O15116" s="116"/>
      <c r="T15116" s="103"/>
      <c r="Y15116" s="130" t="s">
        <v>183</v>
      </c>
      <c r="Z15116" s="130" t="s">
        <v>490</v>
      </c>
    </row>
    <row r="15117">
      <c r="L15117" s="116"/>
      <c r="M15117" s="116"/>
      <c r="N15117" s="116"/>
      <c r="O15117" s="116"/>
      <c r="T15117" s="103"/>
      <c r="Y15117" s="130" t="s">
        <v>173</v>
      </c>
      <c r="Z15117" s="130" t="s">
        <v>372</v>
      </c>
    </row>
    <row r="15118">
      <c r="L15118" s="116"/>
      <c r="M15118" s="116"/>
      <c r="N15118" s="116"/>
      <c r="O15118" s="116"/>
      <c r="T15118" s="103"/>
      <c r="Y15118" s="130" t="s">
        <v>211</v>
      </c>
      <c r="Z15118" s="130" t="s">
        <v>492</v>
      </c>
    </row>
    <row r="15119">
      <c r="L15119" s="116"/>
      <c r="M15119" s="116"/>
      <c r="N15119" s="116"/>
      <c r="O15119" s="116"/>
      <c r="T15119" s="103"/>
      <c r="Y15119" s="130" t="s">
        <v>77</v>
      </c>
      <c r="Z15119" s="130" t="s">
        <v>427</v>
      </c>
    </row>
    <row r="15120">
      <c r="L15120" s="116"/>
      <c r="M15120" s="116"/>
      <c r="N15120" s="116"/>
      <c r="O15120" s="116"/>
      <c r="T15120" s="103"/>
      <c r="Y15120" s="130" t="s">
        <v>629</v>
      </c>
      <c r="Z15120" s="130" t="s">
        <v>458</v>
      </c>
    </row>
    <row r="15121">
      <c r="L15121" s="116"/>
      <c r="M15121" s="116"/>
      <c r="N15121" s="116"/>
      <c r="O15121" s="116"/>
      <c r="T15121" s="103"/>
      <c r="Y15121" s="130" t="s">
        <v>163</v>
      </c>
      <c r="Z15121" s="130" t="s">
        <v>372</v>
      </c>
    </row>
    <row r="15122">
      <c r="L15122" s="116"/>
      <c r="M15122" s="116"/>
      <c r="N15122" s="116"/>
      <c r="O15122" s="116"/>
      <c r="T15122" s="103"/>
      <c r="Y15122" s="130" t="s">
        <v>111</v>
      </c>
      <c r="Z15122" s="130" t="s">
        <v>372</v>
      </c>
    </row>
    <row r="15123">
      <c r="L15123" s="116"/>
      <c r="M15123" s="116"/>
      <c r="N15123" s="116"/>
      <c r="O15123" s="116"/>
      <c r="T15123" s="103"/>
      <c r="Y15123" s="130" t="s">
        <v>127</v>
      </c>
      <c r="Z15123" s="130" t="s">
        <v>372</v>
      </c>
    </row>
    <row r="15124">
      <c r="L15124" s="116"/>
      <c r="M15124" s="116"/>
      <c r="N15124" s="116"/>
      <c r="O15124" s="116"/>
      <c r="T15124" s="103"/>
      <c r="Y15124" s="130" t="s">
        <v>191</v>
      </c>
      <c r="Z15124" s="130" t="s">
        <v>384</v>
      </c>
    </row>
    <row r="15125">
      <c r="L15125" s="116"/>
      <c r="M15125" s="116"/>
      <c r="N15125" s="116"/>
      <c r="O15125" s="116"/>
      <c r="T15125" s="103"/>
      <c r="Y15125" s="130" t="s">
        <v>215</v>
      </c>
      <c r="Z15125" s="130" t="s">
        <v>492</v>
      </c>
    </row>
    <row r="15126">
      <c r="L15126" s="116"/>
      <c r="M15126" s="116"/>
      <c r="N15126" s="116"/>
      <c r="O15126" s="116"/>
      <c r="T15126" s="103"/>
      <c r="Y15126" s="130" t="s">
        <v>161</v>
      </c>
      <c r="Z15126" s="130" t="s">
        <v>389</v>
      </c>
    </row>
    <row r="15127">
      <c r="L15127" s="116"/>
      <c r="M15127" s="116"/>
      <c r="N15127" s="116"/>
      <c r="O15127" s="116"/>
      <c r="T15127" s="103"/>
      <c r="Y15127" s="130" t="s">
        <v>217</v>
      </c>
      <c r="Z15127" s="130" t="s">
        <v>490</v>
      </c>
    </row>
    <row r="15128">
      <c r="L15128" s="116"/>
      <c r="M15128" s="116"/>
      <c r="N15128" s="116"/>
      <c r="O15128" s="116"/>
      <c r="T15128" s="103"/>
      <c r="Y15128" s="130" t="s">
        <v>167</v>
      </c>
      <c r="Z15128" s="130" t="s">
        <v>372</v>
      </c>
    </row>
    <row r="15129">
      <c r="L15129" s="116"/>
      <c r="M15129" s="116"/>
      <c r="N15129" s="116"/>
      <c r="O15129" s="116"/>
      <c r="T15129" s="103"/>
      <c r="Y15129" s="130" t="s">
        <v>221</v>
      </c>
      <c r="Z15129" s="130" t="s">
        <v>490</v>
      </c>
    </row>
    <row r="15130">
      <c r="L15130" s="116"/>
      <c r="M15130" s="116"/>
      <c r="N15130" s="116"/>
      <c r="O15130" s="116"/>
      <c r="T15130" s="103"/>
      <c r="Y15130" s="130" t="s">
        <v>87</v>
      </c>
      <c r="Z15130" s="130" t="s">
        <v>439</v>
      </c>
    </row>
    <row r="15131">
      <c r="L15131" s="116"/>
      <c r="M15131" s="116"/>
      <c r="N15131" s="116"/>
      <c r="O15131" s="116"/>
      <c r="T15131" s="103"/>
      <c r="Y15131" s="130" t="s">
        <v>157</v>
      </c>
      <c r="Z15131" s="130" t="s">
        <v>372</v>
      </c>
    </row>
    <row r="15132">
      <c r="L15132" s="116"/>
      <c r="M15132" s="116"/>
      <c r="N15132" s="116"/>
      <c r="O15132" s="116"/>
      <c r="T15132" s="103"/>
      <c r="Y15132" s="130" t="s">
        <v>73</v>
      </c>
      <c r="Z15132" s="130" t="s">
        <v>489</v>
      </c>
    </row>
    <row r="15133">
      <c r="L15133" s="116"/>
      <c r="M15133" s="116"/>
      <c r="N15133" s="116"/>
      <c r="O15133" s="116"/>
      <c r="T15133" s="103"/>
      <c r="Y15133" s="130" t="s">
        <v>125</v>
      </c>
      <c r="Z15133" s="130" t="s">
        <v>367</v>
      </c>
    </row>
    <row r="15134">
      <c r="L15134" s="116"/>
      <c r="M15134" s="116"/>
      <c r="N15134" s="116"/>
      <c r="O15134" s="116"/>
      <c r="T15134" s="103"/>
      <c r="Y15134" s="130" t="s">
        <v>71</v>
      </c>
      <c r="Z15134" s="130" t="s">
        <v>415</v>
      </c>
    </row>
    <row r="15135">
      <c r="L15135" s="116"/>
      <c r="M15135" s="116"/>
      <c r="N15135" s="116"/>
      <c r="O15135" s="116"/>
      <c r="T15135" s="103"/>
      <c r="Y15135" s="130" t="s">
        <v>175</v>
      </c>
      <c r="Z15135" s="130" t="s">
        <v>498</v>
      </c>
    </row>
    <row r="15136">
      <c r="L15136" s="116"/>
      <c r="M15136" s="116"/>
      <c r="N15136" s="116"/>
      <c r="O15136" s="116"/>
      <c r="T15136" s="103"/>
      <c r="Y15136" s="130" t="s">
        <v>83</v>
      </c>
      <c r="Z15136" s="130" t="s">
        <v>427</v>
      </c>
    </row>
    <row r="15137">
      <c r="L15137" s="116"/>
      <c r="M15137" s="116"/>
      <c r="N15137" s="116"/>
      <c r="O15137" s="116"/>
      <c r="T15137" s="103"/>
      <c r="Y15137" s="130" t="s">
        <v>233</v>
      </c>
      <c r="Z15137" s="130" t="s">
        <v>490</v>
      </c>
    </row>
    <row r="15138">
      <c r="L15138" s="116"/>
      <c r="M15138" s="116"/>
      <c r="N15138" s="116"/>
      <c r="O15138" s="116"/>
      <c r="T15138" s="103"/>
      <c r="Y15138" s="130" t="s">
        <v>237</v>
      </c>
      <c r="Z15138" s="130" t="s">
        <v>490</v>
      </c>
    </row>
    <row r="15139">
      <c r="L15139" s="116"/>
      <c r="M15139" s="116"/>
      <c r="N15139" s="116"/>
      <c r="O15139" s="116"/>
      <c r="T15139" s="103"/>
      <c r="Y15139" s="130" t="s">
        <v>239</v>
      </c>
      <c r="Z15139" s="130" t="s">
        <v>490</v>
      </c>
    </row>
    <row r="15140">
      <c r="L15140" s="116"/>
      <c r="M15140" s="116"/>
      <c r="N15140" s="116"/>
      <c r="O15140" s="116"/>
      <c r="T15140" s="103"/>
      <c r="Y15140" s="130" t="s">
        <v>121</v>
      </c>
      <c r="Z15140" s="130" t="s">
        <v>367</v>
      </c>
    </row>
    <row r="15141">
      <c r="L15141" s="116"/>
      <c r="M15141" s="116"/>
      <c r="N15141" s="116"/>
      <c r="O15141" s="116"/>
      <c r="T15141" s="103"/>
      <c r="Y15141" s="130" t="s">
        <v>65</v>
      </c>
      <c r="Z15141" s="130" t="s">
        <v>417</v>
      </c>
    </row>
    <row r="15142">
      <c r="L15142" s="116"/>
      <c r="M15142" s="116"/>
      <c r="N15142" s="116"/>
      <c r="O15142" s="116"/>
      <c r="T15142" s="103"/>
      <c r="Y15142" s="130" t="s">
        <v>79</v>
      </c>
      <c r="Z15142" s="130" t="s">
        <v>483</v>
      </c>
    </row>
    <row r="15143">
      <c r="L15143" s="116"/>
      <c r="M15143" s="116"/>
      <c r="N15143" s="116"/>
      <c r="O15143" s="116"/>
      <c r="T15143" s="103"/>
      <c r="Y15143" s="130" t="s">
        <v>67</v>
      </c>
      <c r="Z15143" s="130" t="s">
        <v>437</v>
      </c>
    </row>
    <row r="15144">
      <c r="L15144" s="116"/>
      <c r="M15144" s="116"/>
      <c r="N15144" s="116"/>
      <c r="O15144" s="116"/>
      <c r="T15144" s="103"/>
      <c r="Y15144" s="130" t="s">
        <v>69</v>
      </c>
      <c r="Z15144" s="130" t="s">
        <v>470</v>
      </c>
    </row>
    <row r="15145">
      <c r="L15145" s="116"/>
      <c r="M15145" s="116"/>
      <c r="N15145" s="116"/>
      <c r="O15145" s="116"/>
      <c r="T15145" s="103"/>
      <c r="Y15145" s="130" t="s">
        <v>243</v>
      </c>
      <c r="Z15145" s="130" t="s">
        <v>486</v>
      </c>
    </row>
    <row r="15146">
      <c r="L15146" s="116"/>
      <c r="M15146" s="116"/>
      <c r="N15146" s="116"/>
      <c r="O15146" s="116"/>
      <c r="T15146" s="103"/>
      <c r="Y15146" s="130" t="s">
        <v>101</v>
      </c>
      <c r="Z15146" s="130" t="s">
        <v>374</v>
      </c>
    </row>
    <row r="15147">
      <c r="L15147" s="116"/>
      <c r="M15147" s="116"/>
      <c r="N15147" s="116"/>
      <c r="O15147" s="116"/>
      <c r="T15147" s="103"/>
      <c r="Y15147" s="130" t="s">
        <v>137</v>
      </c>
      <c r="Z15147" s="130" t="s">
        <v>392</v>
      </c>
    </row>
    <row r="15148">
      <c r="L15148" s="116"/>
      <c r="M15148" s="116"/>
      <c r="N15148" s="116"/>
      <c r="O15148" s="116"/>
      <c r="T15148" s="103"/>
      <c r="Y15148" s="130" t="s">
        <v>139</v>
      </c>
      <c r="Z15148" s="130" t="s">
        <v>427</v>
      </c>
    </row>
    <row r="15149">
      <c r="L15149" s="116"/>
      <c r="M15149" s="116"/>
      <c r="N15149" s="116"/>
      <c r="O15149" s="116"/>
      <c r="T15149" s="103"/>
      <c r="Y15149" s="130" t="s">
        <v>81</v>
      </c>
      <c r="Z15149" s="130" t="s">
        <v>413</v>
      </c>
    </row>
    <row r="15150">
      <c r="L15150" s="116"/>
      <c r="M15150" s="116"/>
      <c r="N15150" s="116"/>
      <c r="O15150" s="116"/>
      <c r="T15150" s="103"/>
      <c r="Y15150" s="130" t="s">
        <v>123</v>
      </c>
      <c r="Z15150" s="130" t="s">
        <v>480</v>
      </c>
    </row>
    <row r="15151">
      <c r="L15151" s="116"/>
      <c r="M15151" s="116"/>
      <c r="N15151" s="116"/>
      <c r="O15151" s="116"/>
      <c r="T15151" s="103"/>
      <c r="Y15151" s="130" t="s">
        <v>115</v>
      </c>
      <c r="Z15151" s="130" t="s">
        <v>379</v>
      </c>
    </row>
    <row r="15152">
      <c r="L15152" s="116"/>
      <c r="M15152" s="116"/>
      <c r="N15152" s="116"/>
      <c r="O15152" s="116"/>
      <c r="T15152" s="103"/>
      <c r="Y15152" s="130" t="s">
        <v>91</v>
      </c>
      <c r="Z15152" s="130" t="s">
        <v>483</v>
      </c>
    </row>
    <row r="15153">
      <c r="L15153" s="116"/>
      <c r="M15153" s="116"/>
      <c r="N15153" s="116"/>
      <c r="O15153" s="116"/>
      <c r="T15153" s="103"/>
      <c r="Y15153" s="130" t="s">
        <v>249</v>
      </c>
      <c r="Z15153" s="130" t="s">
        <v>447</v>
      </c>
    </row>
    <row r="15154">
      <c r="L15154" s="116"/>
      <c r="M15154" s="116"/>
      <c r="N15154" s="116"/>
      <c r="O15154" s="116"/>
      <c r="T15154" s="103"/>
      <c r="Y15154" s="130" t="s">
        <v>155</v>
      </c>
      <c r="Z15154" s="130" t="s">
        <v>372</v>
      </c>
    </row>
    <row r="15155">
      <c r="L15155" s="116"/>
      <c r="M15155" s="116"/>
      <c r="N15155" s="116"/>
      <c r="O15155" s="116"/>
      <c r="T15155" s="103"/>
      <c r="Y15155" s="130" t="s">
        <v>105</v>
      </c>
      <c r="Z15155" s="130" t="s">
        <v>444</v>
      </c>
    </row>
    <row r="15156">
      <c r="L15156" s="116"/>
      <c r="M15156" s="116"/>
      <c r="N15156" s="116"/>
      <c r="O15156" s="116"/>
      <c r="T15156" s="103"/>
      <c r="Y15156" s="130" t="s">
        <v>119</v>
      </c>
      <c r="Z15156" s="130" t="s">
        <v>445</v>
      </c>
    </row>
    <row r="15157">
      <c r="L15157" s="116"/>
      <c r="M15157" s="116"/>
      <c r="N15157" s="116"/>
      <c r="O15157" s="116"/>
      <c r="T15157" s="103"/>
      <c r="Y15157" s="130" t="s">
        <v>99</v>
      </c>
      <c r="Z15157" s="130" t="s">
        <v>414</v>
      </c>
    </row>
    <row r="15158">
      <c r="L15158" s="116"/>
      <c r="M15158" s="116"/>
      <c r="N15158" s="116"/>
      <c r="O15158" s="116"/>
      <c r="T15158" s="103"/>
      <c r="Y15158" s="130" t="s">
        <v>255</v>
      </c>
      <c r="Z15158" s="130" t="s">
        <v>425</v>
      </c>
    </row>
    <row r="15159">
      <c r="L15159" s="116"/>
      <c r="M15159" s="116"/>
      <c r="N15159" s="116"/>
      <c r="O15159" s="116"/>
      <c r="T15159" s="103"/>
      <c r="Y15159" s="130" t="s">
        <v>103</v>
      </c>
      <c r="Z15159" s="130" t="s">
        <v>465</v>
      </c>
    </row>
    <row r="15160">
      <c r="L15160" s="116"/>
      <c r="M15160" s="116"/>
      <c r="N15160" s="116"/>
      <c r="O15160" s="116"/>
      <c r="T15160" s="103"/>
      <c r="Y15160" s="130" t="s">
        <v>153</v>
      </c>
      <c r="Z15160" s="130" t="s">
        <v>444</v>
      </c>
    </row>
    <row r="15161">
      <c r="L15161" s="116"/>
      <c r="M15161" s="116"/>
      <c r="N15161" s="116"/>
      <c r="O15161" s="116"/>
      <c r="T15161" s="103"/>
      <c r="Y15161" s="130" t="s">
        <v>93</v>
      </c>
      <c r="Z15161" s="130" t="s">
        <v>462</v>
      </c>
    </row>
    <row r="15162">
      <c r="L15162" s="116"/>
      <c r="M15162" s="116"/>
      <c r="N15162" s="116"/>
      <c r="O15162" s="116"/>
      <c r="T15162" s="103"/>
      <c r="Y15162" s="130" t="s">
        <v>75</v>
      </c>
      <c r="Z15162" s="130" t="s">
        <v>398</v>
      </c>
    </row>
    <row r="15163">
      <c r="L15163" s="116"/>
      <c r="M15163" s="116"/>
      <c r="N15163" s="116"/>
      <c r="O15163" s="116"/>
      <c r="T15163" s="103"/>
      <c r="Y15163" s="130" t="s">
        <v>85</v>
      </c>
      <c r="Z15163" s="130" t="s">
        <v>362</v>
      </c>
    </row>
    <row r="15164">
      <c r="L15164" s="116"/>
      <c r="M15164" s="116"/>
      <c r="N15164" s="116"/>
      <c r="O15164" s="116"/>
      <c r="T15164" s="103"/>
      <c r="Y15164" s="130" t="s">
        <v>131</v>
      </c>
      <c r="Z15164" s="130" t="s">
        <v>434</v>
      </c>
    </row>
    <row r="15165">
      <c r="L15165" s="116"/>
      <c r="M15165" s="116"/>
      <c r="N15165" s="116"/>
      <c r="O15165" s="116"/>
      <c r="T15165" s="103"/>
      <c r="Y15165" s="130" t="s">
        <v>193</v>
      </c>
      <c r="Z15165" s="130" t="s">
        <v>490</v>
      </c>
    </row>
    <row r="15166">
      <c r="L15166" s="116"/>
      <c r="M15166" s="116"/>
      <c r="N15166" s="116"/>
      <c r="O15166" s="116"/>
      <c r="T15166" s="103"/>
      <c r="Y15166" s="130" t="s">
        <v>149</v>
      </c>
      <c r="Z15166" s="130" t="s">
        <v>372</v>
      </c>
    </row>
    <row r="15167">
      <c r="L15167" s="116"/>
      <c r="M15167" s="116"/>
      <c r="N15167" s="116"/>
      <c r="O15167" s="116"/>
      <c r="T15167" s="103"/>
      <c r="Y15167" s="130" t="s">
        <v>129</v>
      </c>
      <c r="Z15167" s="130" t="s">
        <v>372</v>
      </c>
    </row>
    <row r="15168">
      <c r="L15168" s="116"/>
      <c r="M15168" s="116"/>
      <c r="N15168" s="116"/>
      <c r="O15168" s="116"/>
      <c r="T15168" s="103"/>
      <c r="Y15168" s="130" t="s">
        <v>89</v>
      </c>
      <c r="Z15168" s="130" t="s">
        <v>417</v>
      </c>
    </row>
    <row r="15169">
      <c r="L15169" s="116"/>
      <c r="M15169" s="116"/>
      <c r="N15169" s="116"/>
      <c r="O15169" s="116"/>
      <c r="T15169" s="103"/>
      <c r="Y15169" s="130" t="s">
        <v>165</v>
      </c>
      <c r="Z15169" s="130" t="s">
        <v>478</v>
      </c>
    </row>
    <row r="15170">
      <c r="L15170" s="116"/>
      <c r="M15170" s="116"/>
      <c r="N15170" s="116"/>
      <c r="O15170" s="116"/>
      <c r="T15170" s="103"/>
      <c r="Y15170" s="130" t="s">
        <v>205</v>
      </c>
      <c r="Z15170" s="130" t="s">
        <v>372</v>
      </c>
    </row>
    <row r="15171">
      <c r="L15171" s="116"/>
      <c r="M15171" s="116"/>
      <c r="N15171" s="116"/>
      <c r="O15171" s="116"/>
      <c r="T15171" s="103"/>
      <c r="Y15171" s="130" t="s">
        <v>60</v>
      </c>
      <c r="Z15171" s="130" t="s">
        <v>417</v>
      </c>
    </row>
    <row r="15172">
      <c r="L15172" s="116"/>
      <c r="M15172" s="116"/>
      <c r="N15172" s="116"/>
      <c r="O15172" s="116"/>
      <c r="T15172" s="103"/>
      <c r="Y15172" s="130" t="s">
        <v>135</v>
      </c>
      <c r="Z15172" s="130" t="s">
        <v>460</v>
      </c>
    </row>
    <row r="15173">
      <c r="L15173" s="116"/>
      <c r="M15173" s="116"/>
      <c r="N15173" s="116"/>
      <c r="O15173" s="116"/>
      <c r="T15173" s="103"/>
      <c r="Y15173" s="130" t="s">
        <v>207</v>
      </c>
      <c r="Z15173" s="130" t="s">
        <v>372</v>
      </c>
    </row>
    <row r="15174">
      <c r="L15174" s="116"/>
      <c r="M15174" s="116"/>
      <c r="N15174" s="116"/>
      <c r="O15174" s="116"/>
      <c r="T15174" s="103"/>
      <c r="Y15174" s="130" t="s">
        <v>95</v>
      </c>
      <c r="Z15174" s="130" t="s">
        <v>483</v>
      </c>
    </row>
    <row r="15175">
      <c r="L15175" s="116"/>
      <c r="M15175" s="116"/>
      <c r="N15175" s="116"/>
      <c r="O15175" s="116"/>
      <c r="T15175" s="103"/>
      <c r="Y15175" s="130" t="s">
        <v>117</v>
      </c>
      <c r="Z15175" s="130" t="s">
        <v>480</v>
      </c>
    </row>
    <row r="15176">
      <c r="L15176" s="116"/>
      <c r="M15176" s="116"/>
      <c r="N15176" s="116"/>
      <c r="O15176" s="116"/>
      <c r="T15176" s="103"/>
      <c r="Y15176" s="130" t="s">
        <v>183</v>
      </c>
      <c r="Z15176" s="130" t="s">
        <v>490</v>
      </c>
    </row>
    <row r="15177">
      <c r="L15177" s="116"/>
      <c r="M15177" s="116"/>
      <c r="N15177" s="116"/>
      <c r="O15177" s="116"/>
      <c r="T15177" s="103"/>
      <c r="Y15177" s="130" t="s">
        <v>173</v>
      </c>
      <c r="Z15177" s="130" t="s">
        <v>372</v>
      </c>
    </row>
    <row r="15178">
      <c r="L15178" s="116"/>
      <c r="M15178" s="116"/>
      <c r="N15178" s="116"/>
      <c r="O15178" s="116"/>
      <c r="T15178" s="103"/>
      <c r="Y15178" s="130" t="s">
        <v>211</v>
      </c>
      <c r="Z15178" s="130" t="s">
        <v>492</v>
      </c>
    </row>
    <row r="15179">
      <c r="L15179" s="116"/>
      <c r="M15179" s="116"/>
      <c r="N15179" s="116"/>
      <c r="O15179" s="116"/>
      <c r="T15179" s="103"/>
      <c r="Y15179" s="130" t="s">
        <v>77</v>
      </c>
      <c r="Z15179" s="130" t="s">
        <v>427</v>
      </c>
    </row>
    <row r="15180">
      <c r="L15180" s="116"/>
      <c r="M15180" s="116"/>
      <c r="N15180" s="116"/>
      <c r="O15180" s="116"/>
      <c r="T15180" s="103"/>
      <c r="Y15180" s="130" t="s">
        <v>629</v>
      </c>
      <c r="Z15180" s="130" t="s">
        <v>458</v>
      </c>
    </row>
    <row r="15181">
      <c r="L15181" s="116"/>
      <c r="M15181" s="116"/>
      <c r="N15181" s="116"/>
      <c r="O15181" s="116"/>
      <c r="T15181" s="103"/>
      <c r="Y15181" s="130" t="s">
        <v>163</v>
      </c>
      <c r="Z15181" s="130" t="s">
        <v>372</v>
      </c>
    </row>
    <row r="15182">
      <c r="L15182" s="116"/>
      <c r="M15182" s="116"/>
      <c r="N15182" s="116"/>
      <c r="O15182" s="116"/>
      <c r="T15182" s="103"/>
      <c r="Y15182" s="130" t="s">
        <v>111</v>
      </c>
      <c r="Z15182" s="130" t="s">
        <v>372</v>
      </c>
    </row>
    <row r="15183">
      <c r="L15183" s="116"/>
      <c r="M15183" s="116"/>
      <c r="N15183" s="116"/>
      <c r="O15183" s="116"/>
      <c r="T15183" s="103"/>
      <c r="Y15183" s="130" t="s">
        <v>127</v>
      </c>
      <c r="Z15183" s="130" t="s">
        <v>372</v>
      </c>
    </row>
    <row r="15184">
      <c r="L15184" s="116"/>
      <c r="M15184" s="116"/>
      <c r="N15184" s="116"/>
      <c r="O15184" s="116"/>
      <c r="T15184" s="103"/>
      <c r="Y15184" s="130" t="s">
        <v>191</v>
      </c>
      <c r="Z15184" s="130" t="s">
        <v>384</v>
      </c>
    </row>
    <row r="15185">
      <c r="L15185" s="116"/>
      <c r="M15185" s="116"/>
      <c r="N15185" s="116"/>
      <c r="O15185" s="116"/>
      <c r="T15185" s="103"/>
      <c r="Y15185" s="130" t="s">
        <v>215</v>
      </c>
      <c r="Z15185" s="130" t="s">
        <v>492</v>
      </c>
    </row>
    <row r="15186">
      <c r="L15186" s="116"/>
      <c r="M15186" s="116"/>
      <c r="N15186" s="116"/>
      <c r="O15186" s="116"/>
      <c r="T15186" s="103"/>
      <c r="Y15186" s="130" t="s">
        <v>161</v>
      </c>
      <c r="Z15186" s="130" t="s">
        <v>389</v>
      </c>
    </row>
    <row r="15187">
      <c r="L15187" s="116"/>
      <c r="M15187" s="116"/>
      <c r="N15187" s="116"/>
      <c r="O15187" s="116"/>
      <c r="T15187" s="103"/>
      <c r="Y15187" s="130" t="s">
        <v>217</v>
      </c>
      <c r="Z15187" s="130" t="s">
        <v>490</v>
      </c>
    </row>
    <row r="15188">
      <c r="L15188" s="116"/>
      <c r="M15188" s="116"/>
      <c r="N15188" s="116"/>
      <c r="O15188" s="116"/>
      <c r="T15188" s="103"/>
      <c r="Y15188" s="130" t="s">
        <v>167</v>
      </c>
      <c r="Z15188" s="130" t="s">
        <v>372</v>
      </c>
    </row>
    <row r="15189">
      <c r="L15189" s="116"/>
      <c r="M15189" s="116"/>
      <c r="N15189" s="116"/>
      <c r="O15189" s="116"/>
      <c r="T15189" s="103"/>
      <c r="Y15189" s="130" t="s">
        <v>87</v>
      </c>
      <c r="Z15189" s="130" t="s">
        <v>439</v>
      </c>
    </row>
    <row r="15190">
      <c r="L15190" s="116"/>
      <c r="M15190" s="116"/>
      <c r="N15190" s="116"/>
      <c r="O15190" s="116"/>
      <c r="T15190" s="103"/>
      <c r="Y15190" s="130" t="s">
        <v>157</v>
      </c>
      <c r="Z15190" s="130" t="s">
        <v>372</v>
      </c>
    </row>
    <row r="15191">
      <c r="L15191" s="116"/>
      <c r="M15191" s="116"/>
      <c r="N15191" s="116"/>
      <c r="O15191" s="116"/>
      <c r="T15191" s="103"/>
      <c r="Y15191" s="130" t="s">
        <v>73</v>
      </c>
      <c r="Z15191" s="130" t="s">
        <v>489</v>
      </c>
    </row>
    <row r="15192">
      <c r="L15192" s="116"/>
      <c r="M15192" s="116"/>
      <c r="N15192" s="116"/>
      <c r="O15192" s="116"/>
      <c r="T15192" s="103"/>
      <c r="Y15192" s="130" t="s">
        <v>125</v>
      </c>
      <c r="Z15192" s="130" t="s">
        <v>367</v>
      </c>
    </row>
    <row r="15193">
      <c r="L15193" s="116"/>
      <c r="M15193" s="116"/>
      <c r="N15193" s="116"/>
      <c r="O15193" s="116"/>
      <c r="T15193" s="103"/>
      <c r="Y15193" s="130" t="s">
        <v>71</v>
      </c>
      <c r="Z15193" s="130" t="s">
        <v>415</v>
      </c>
    </row>
    <row r="15194">
      <c r="L15194" s="116"/>
      <c r="M15194" s="116"/>
      <c r="N15194" s="116"/>
      <c r="O15194" s="116"/>
      <c r="T15194" s="103"/>
      <c r="Y15194" s="130" t="s">
        <v>175</v>
      </c>
      <c r="Z15194" s="130" t="s">
        <v>498</v>
      </c>
    </row>
    <row r="15195">
      <c r="L15195" s="116"/>
      <c r="M15195" s="116"/>
      <c r="N15195" s="116"/>
      <c r="O15195" s="116"/>
      <c r="T15195" s="103"/>
      <c r="Y15195" s="130" t="s">
        <v>83</v>
      </c>
      <c r="Z15195" s="130" t="s">
        <v>427</v>
      </c>
    </row>
    <row r="15196">
      <c r="L15196" s="116"/>
      <c r="M15196" s="116"/>
      <c r="N15196" s="116"/>
      <c r="O15196" s="116"/>
      <c r="T15196" s="103"/>
      <c r="Y15196" s="130" t="s">
        <v>233</v>
      </c>
      <c r="Z15196" s="130" t="s">
        <v>490</v>
      </c>
    </row>
    <row r="15197">
      <c r="L15197" s="116"/>
      <c r="M15197" s="116"/>
      <c r="N15197" s="116"/>
      <c r="O15197" s="116"/>
      <c r="T15197" s="103"/>
      <c r="Y15197" s="130" t="s">
        <v>239</v>
      </c>
      <c r="Z15197" s="130" t="s">
        <v>490</v>
      </c>
    </row>
    <row r="15198">
      <c r="L15198" s="116"/>
      <c r="M15198" s="116"/>
      <c r="N15198" s="116"/>
      <c r="O15198" s="116"/>
      <c r="T15198" s="103"/>
      <c r="Y15198" s="130" t="s">
        <v>121</v>
      </c>
      <c r="Z15198" s="130" t="s">
        <v>367</v>
      </c>
    </row>
    <row r="15199">
      <c r="L15199" s="116"/>
      <c r="M15199" s="116"/>
      <c r="N15199" s="116"/>
      <c r="O15199" s="116"/>
      <c r="T15199" s="103"/>
      <c r="Y15199" s="130" t="s">
        <v>65</v>
      </c>
      <c r="Z15199" s="130" t="s">
        <v>417</v>
      </c>
    </row>
    <row r="15200">
      <c r="L15200" s="116"/>
      <c r="M15200" s="116"/>
      <c r="N15200" s="116"/>
      <c r="O15200" s="116"/>
      <c r="T15200" s="103"/>
      <c r="Y15200" s="130" t="s">
        <v>79</v>
      </c>
      <c r="Z15200" s="130" t="s">
        <v>483</v>
      </c>
    </row>
    <row r="15201">
      <c r="L15201" s="116"/>
      <c r="M15201" s="116"/>
      <c r="N15201" s="116"/>
      <c r="O15201" s="116"/>
      <c r="T15201" s="103"/>
      <c r="Y15201" s="130" t="s">
        <v>67</v>
      </c>
      <c r="Z15201" s="130" t="s">
        <v>437</v>
      </c>
    </row>
    <row r="15202">
      <c r="L15202" s="116"/>
      <c r="M15202" s="116"/>
      <c r="N15202" s="116"/>
      <c r="O15202" s="116"/>
      <c r="T15202" s="103"/>
      <c r="Y15202" s="130" t="s">
        <v>69</v>
      </c>
      <c r="Z15202" s="130" t="s">
        <v>470</v>
      </c>
    </row>
    <row r="15203">
      <c r="L15203" s="116"/>
      <c r="M15203" s="116"/>
      <c r="N15203" s="116"/>
      <c r="O15203" s="116"/>
      <c r="T15203" s="103"/>
      <c r="Y15203" s="130" t="s">
        <v>243</v>
      </c>
      <c r="Z15203" s="130" t="s">
        <v>486</v>
      </c>
    </row>
    <row r="15204">
      <c r="L15204" s="116"/>
      <c r="M15204" s="116"/>
      <c r="N15204" s="116"/>
      <c r="O15204" s="116"/>
      <c r="T15204" s="103"/>
      <c r="Y15204" s="130" t="s">
        <v>101</v>
      </c>
      <c r="Z15204" s="130" t="s">
        <v>374</v>
      </c>
    </row>
    <row r="15205">
      <c r="L15205" s="116"/>
      <c r="M15205" s="116"/>
      <c r="N15205" s="116"/>
      <c r="O15205" s="116"/>
      <c r="T15205" s="103"/>
      <c r="Y15205" s="130" t="s">
        <v>137</v>
      </c>
      <c r="Z15205" s="130" t="s">
        <v>392</v>
      </c>
    </row>
    <row r="15206">
      <c r="L15206" s="116"/>
      <c r="M15206" s="116"/>
      <c r="N15206" s="116"/>
      <c r="O15206" s="116"/>
      <c r="T15206" s="103"/>
      <c r="Y15206" s="130" t="s">
        <v>139</v>
      </c>
      <c r="Z15206" s="130" t="s">
        <v>427</v>
      </c>
    </row>
    <row r="15207">
      <c r="L15207" s="116"/>
      <c r="M15207" s="116"/>
      <c r="N15207" s="116"/>
      <c r="O15207" s="116"/>
      <c r="T15207" s="103"/>
      <c r="Y15207" s="130" t="s">
        <v>145</v>
      </c>
      <c r="Z15207" s="130" t="s">
        <v>381</v>
      </c>
    </row>
    <row r="15208">
      <c r="L15208" s="116"/>
      <c r="M15208" s="116"/>
      <c r="N15208" s="116"/>
      <c r="O15208" s="116"/>
      <c r="T15208" s="103"/>
      <c r="Y15208" s="130" t="s">
        <v>81</v>
      </c>
      <c r="Z15208" s="130" t="s">
        <v>413</v>
      </c>
    </row>
    <row r="15209">
      <c r="L15209" s="116"/>
      <c r="M15209" s="116"/>
      <c r="N15209" s="116"/>
      <c r="O15209" s="116"/>
      <c r="T15209" s="103"/>
      <c r="Y15209" s="130" t="s">
        <v>97</v>
      </c>
      <c r="Z15209" s="130" t="s">
        <v>471</v>
      </c>
    </row>
    <row r="15210">
      <c r="L15210" s="116"/>
      <c r="M15210" s="116"/>
      <c r="N15210" s="116"/>
      <c r="O15210" s="116"/>
      <c r="T15210" s="103"/>
      <c r="Y15210" s="130" t="s">
        <v>123</v>
      </c>
      <c r="Z15210" s="130" t="s">
        <v>480</v>
      </c>
    </row>
    <row r="15211">
      <c r="L15211" s="116"/>
      <c r="M15211" s="116"/>
      <c r="N15211" s="116"/>
      <c r="O15211" s="116"/>
      <c r="T15211" s="103"/>
      <c r="Y15211" s="130" t="s">
        <v>115</v>
      </c>
      <c r="Z15211" s="130" t="s">
        <v>379</v>
      </c>
    </row>
    <row r="15212">
      <c r="L15212" s="116"/>
      <c r="M15212" s="116"/>
      <c r="N15212" s="116"/>
      <c r="O15212" s="116"/>
      <c r="T15212" s="103"/>
      <c r="Y15212" s="130" t="s">
        <v>91</v>
      </c>
      <c r="Z15212" s="130" t="s">
        <v>483</v>
      </c>
    </row>
    <row r="15213">
      <c r="L15213" s="116"/>
      <c r="M15213" s="116"/>
      <c r="N15213" s="116"/>
      <c r="O15213" s="116"/>
      <c r="T15213" s="103"/>
      <c r="Y15213" s="130" t="s">
        <v>249</v>
      </c>
      <c r="Z15213" s="130" t="s">
        <v>447</v>
      </c>
    </row>
    <row r="15214">
      <c r="L15214" s="116"/>
      <c r="M15214" s="116"/>
      <c r="N15214" s="116"/>
      <c r="O15214" s="116"/>
      <c r="T15214" s="103"/>
      <c r="Y15214" s="130" t="s">
        <v>155</v>
      </c>
      <c r="Z15214" s="130" t="s">
        <v>372</v>
      </c>
    </row>
    <row r="15215">
      <c r="L15215" s="116"/>
      <c r="M15215" s="116"/>
      <c r="N15215" s="116"/>
      <c r="O15215" s="116"/>
      <c r="T15215" s="103"/>
      <c r="Y15215" s="130" t="s">
        <v>105</v>
      </c>
      <c r="Z15215" s="130" t="s">
        <v>444</v>
      </c>
    </row>
    <row r="15216">
      <c r="L15216" s="116"/>
      <c r="M15216" s="116"/>
      <c r="N15216" s="116"/>
      <c r="O15216" s="116"/>
      <c r="T15216" s="103"/>
      <c r="Y15216" s="130" t="s">
        <v>119</v>
      </c>
      <c r="Z15216" s="130" t="s">
        <v>445</v>
      </c>
    </row>
    <row r="15217">
      <c r="L15217" s="116"/>
      <c r="M15217" s="116"/>
      <c r="N15217" s="116"/>
      <c r="O15217" s="116"/>
      <c r="T15217" s="103"/>
      <c r="Y15217" s="130" t="s">
        <v>99</v>
      </c>
      <c r="Z15217" s="130" t="s">
        <v>414</v>
      </c>
    </row>
    <row r="15218">
      <c r="L15218" s="116"/>
      <c r="M15218" s="116"/>
      <c r="N15218" s="116"/>
      <c r="O15218" s="116"/>
      <c r="T15218" s="103"/>
      <c r="Y15218" s="130" t="s">
        <v>255</v>
      </c>
      <c r="Z15218" s="130" t="s">
        <v>425</v>
      </c>
    </row>
    <row r="15219">
      <c r="L15219" s="116"/>
      <c r="M15219" s="116"/>
      <c r="N15219" s="116"/>
      <c r="O15219" s="116"/>
      <c r="T15219" s="103"/>
      <c r="Y15219" s="130" t="s">
        <v>103</v>
      </c>
      <c r="Z15219" s="130" t="s">
        <v>465</v>
      </c>
    </row>
    <row r="15220">
      <c r="L15220" s="116"/>
      <c r="M15220" s="116"/>
      <c r="N15220" s="116"/>
      <c r="O15220" s="116"/>
      <c r="T15220" s="103"/>
      <c r="Y15220" s="130" t="s">
        <v>153</v>
      </c>
      <c r="Z15220" s="130" t="s">
        <v>444</v>
      </c>
    </row>
    <row r="15221">
      <c r="L15221" s="116"/>
      <c r="M15221" s="116"/>
      <c r="N15221" s="116"/>
      <c r="O15221" s="116"/>
      <c r="T15221" s="103"/>
      <c r="Y15221" s="130" t="s">
        <v>93</v>
      </c>
      <c r="Z15221" s="130" t="s">
        <v>462</v>
      </c>
    </row>
    <row r="15222">
      <c r="L15222" s="116"/>
      <c r="M15222" s="116"/>
      <c r="N15222" s="116"/>
      <c r="O15222" s="116"/>
      <c r="T15222" s="103"/>
      <c r="Y15222" s="130" t="s">
        <v>75</v>
      </c>
      <c r="Z15222" s="130" t="s">
        <v>398</v>
      </c>
    </row>
    <row r="15223">
      <c r="L15223" s="116"/>
      <c r="M15223" s="116"/>
      <c r="N15223" s="116"/>
      <c r="O15223" s="116"/>
      <c r="T15223" s="103"/>
      <c r="Y15223" s="130" t="s">
        <v>85</v>
      </c>
      <c r="Z15223" s="130" t="s">
        <v>362</v>
      </c>
    </row>
    <row r="15224">
      <c r="L15224" s="116"/>
      <c r="M15224" s="116"/>
      <c r="N15224" s="116"/>
      <c r="O15224" s="116"/>
      <c r="T15224" s="103"/>
      <c r="Y15224" s="130" t="s">
        <v>131</v>
      </c>
      <c r="Z15224" s="130" t="s">
        <v>434</v>
      </c>
    </row>
    <row r="15225">
      <c r="L15225" s="116"/>
      <c r="M15225" s="116"/>
      <c r="N15225" s="116"/>
      <c r="O15225" s="116"/>
      <c r="T15225" s="103"/>
      <c r="Y15225" s="130" t="s">
        <v>193</v>
      </c>
      <c r="Z15225" s="130" t="s">
        <v>490</v>
      </c>
    </row>
    <row r="15226">
      <c r="L15226" s="116"/>
      <c r="M15226" s="116"/>
      <c r="N15226" s="116"/>
      <c r="O15226" s="116"/>
      <c r="T15226" s="103"/>
      <c r="Y15226" s="130" t="s">
        <v>149</v>
      </c>
      <c r="Z15226" s="130" t="s">
        <v>372</v>
      </c>
    </row>
    <row r="15227">
      <c r="L15227" s="116"/>
      <c r="M15227" s="116"/>
      <c r="N15227" s="116"/>
      <c r="O15227" s="116"/>
      <c r="T15227" s="103"/>
      <c r="Y15227" s="130" t="s">
        <v>129</v>
      </c>
      <c r="Z15227" s="130" t="s">
        <v>372</v>
      </c>
    </row>
    <row r="15228">
      <c r="L15228" s="116"/>
      <c r="M15228" s="116"/>
      <c r="N15228" s="116"/>
      <c r="O15228" s="116"/>
      <c r="T15228" s="103"/>
      <c r="Y15228" s="130" t="s">
        <v>89</v>
      </c>
      <c r="Z15228" s="130" t="s">
        <v>417</v>
      </c>
    </row>
    <row r="15229">
      <c r="L15229" s="116"/>
      <c r="M15229" s="116"/>
      <c r="N15229" s="116"/>
      <c r="O15229" s="116"/>
      <c r="T15229" s="103"/>
      <c r="Y15229" s="130" t="s">
        <v>165</v>
      </c>
      <c r="Z15229" s="130" t="s">
        <v>478</v>
      </c>
    </row>
    <row r="15230">
      <c r="L15230" s="116"/>
      <c r="M15230" s="116"/>
      <c r="N15230" s="116"/>
      <c r="O15230" s="116"/>
      <c r="T15230" s="103"/>
      <c r="Y15230" s="130" t="s">
        <v>205</v>
      </c>
      <c r="Z15230" s="130" t="s">
        <v>372</v>
      </c>
    </row>
    <row r="15231">
      <c r="L15231" s="116"/>
      <c r="M15231" s="116"/>
      <c r="N15231" s="116"/>
      <c r="O15231" s="116"/>
      <c r="T15231" s="103"/>
      <c r="Y15231" s="130" t="s">
        <v>60</v>
      </c>
      <c r="Z15231" s="130" t="s">
        <v>417</v>
      </c>
    </row>
    <row r="15232">
      <c r="L15232" s="116"/>
      <c r="M15232" s="116"/>
      <c r="N15232" s="116"/>
      <c r="O15232" s="116"/>
      <c r="T15232" s="103"/>
      <c r="Y15232" s="130" t="s">
        <v>135</v>
      </c>
      <c r="Z15232" s="130" t="s">
        <v>460</v>
      </c>
    </row>
    <row r="15233">
      <c r="L15233" s="116"/>
      <c r="M15233" s="116"/>
      <c r="N15233" s="116"/>
      <c r="O15233" s="116"/>
      <c r="T15233" s="103"/>
      <c r="Y15233" s="130" t="s">
        <v>207</v>
      </c>
      <c r="Z15233" s="130" t="s">
        <v>372</v>
      </c>
    </row>
    <row r="15234">
      <c r="L15234" s="116"/>
      <c r="M15234" s="116"/>
      <c r="N15234" s="116"/>
      <c r="O15234" s="116"/>
      <c r="T15234" s="103"/>
      <c r="Y15234" s="130" t="s">
        <v>95</v>
      </c>
      <c r="Z15234" s="130" t="s">
        <v>483</v>
      </c>
    </row>
    <row r="15235">
      <c r="L15235" s="116"/>
      <c r="M15235" s="116"/>
      <c r="N15235" s="116"/>
      <c r="O15235" s="116"/>
      <c r="T15235" s="103"/>
      <c r="Y15235" s="130" t="s">
        <v>117</v>
      </c>
      <c r="Z15235" s="130" t="s">
        <v>480</v>
      </c>
    </row>
    <row r="15236">
      <c r="L15236" s="116"/>
      <c r="M15236" s="116"/>
      <c r="N15236" s="116"/>
      <c r="O15236" s="116"/>
      <c r="T15236" s="103"/>
      <c r="Y15236" s="130" t="s">
        <v>183</v>
      </c>
      <c r="Z15236" s="130" t="s">
        <v>490</v>
      </c>
    </row>
    <row r="15237">
      <c r="L15237" s="116"/>
      <c r="M15237" s="116"/>
      <c r="N15237" s="116"/>
      <c r="O15237" s="116"/>
      <c r="T15237" s="103"/>
      <c r="Y15237" s="130" t="s">
        <v>173</v>
      </c>
      <c r="Z15237" s="130" t="s">
        <v>372</v>
      </c>
    </row>
    <row r="15238">
      <c r="L15238" s="116"/>
      <c r="M15238" s="116"/>
      <c r="N15238" s="116"/>
      <c r="O15238" s="116"/>
      <c r="T15238" s="103"/>
      <c r="Y15238" s="130" t="s">
        <v>211</v>
      </c>
      <c r="Z15238" s="130" t="s">
        <v>492</v>
      </c>
    </row>
    <row r="15239">
      <c r="L15239" s="116"/>
      <c r="M15239" s="116"/>
      <c r="N15239" s="116"/>
      <c r="O15239" s="116"/>
      <c r="T15239" s="103"/>
      <c r="Y15239" s="130" t="s">
        <v>109</v>
      </c>
      <c r="Z15239" s="130" t="s">
        <v>490</v>
      </c>
    </row>
    <row r="15240">
      <c r="L15240" s="116"/>
      <c r="M15240" s="116"/>
      <c r="N15240" s="116"/>
      <c r="O15240" s="116"/>
      <c r="T15240" s="103"/>
      <c r="Y15240" s="130" t="s">
        <v>77</v>
      </c>
      <c r="Z15240" s="130" t="s">
        <v>427</v>
      </c>
    </row>
    <row r="15241">
      <c r="L15241" s="116"/>
      <c r="M15241" s="116"/>
      <c r="N15241" s="116"/>
      <c r="O15241" s="116"/>
      <c r="T15241" s="103"/>
      <c r="Y15241" s="130" t="s">
        <v>629</v>
      </c>
      <c r="Z15241" s="130" t="s">
        <v>458</v>
      </c>
    </row>
    <row r="15242">
      <c r="L15242" s="116"/>
      <c r="M15242" s="116"/>
      <c r="N15242" s="116"/>
      <c r="O15242" s="116"/>
      <c r="T15242" s="103"/>
      <c r="Y15242" s="130" t="s">
        <v>163</v>
      </c>
      <c r="Z15242" s="130" t="s">
        <v>372</v>
      </c>
    </row>
    <row r="15243">
      <c r="L15243" s="116"/>
      <c r="M15243" s="116"/>
      <c r="N15243" s="116"/>
      <c r="O15243" s="116"/>
      <c r="T15243" s="103"/>
      <c r="Y15243" s="130" t="s">
        <v>111</v>
      </c>
      <c r="Z15243" s="130" t="s">
        <v>372</v>
      </c>
    </row>
    <row r="15244">
      <c r="L15244" s="116"/>
      <c r="M15244" s="116"/>
      <c r="N15244" s="116"/>
      <c r="O15244" s="116"/>
      <c r="T15244" s="103"/>
      <c r="Y15244" s="130" t="s">
        <v>127</v>
      </c>
      <c r="Z15244" s="130" t="s">
        <v>372</v>
      </c>
    </row>
    <row r="15245">
      <c r="L15245" s="116"/>
      <c r="M15245" s="116"/>
      <c r="N15245" s="116"/>
      <c r="O15245" s="116"/>
      <c r="T15245" s="103"/>
      <c r="Y15245" s="130" t="s">
        <v>113</v>
      </c>
      <c r="Z15245" s="130" t="s">
        <v>392</v>
      </c>
    </row>
    <row r="15246">
      <c r="L15246" s="116"/>
      <c r="M15246" s="116"/>
      <c r="N15246" s="116"/>
      <c r="O15246" s="116"/>
      <c r="T15246" s="103"/>
      <c r="Y15246" s="130" t="s">
        <v>191</v>
      </c>
      <c r="Z15246" s="130" t="s">
        <v>384</v>
      </c>
    </row>
    <row r="15247">
      <c r="L15247" s="116"/>
      <c r="M15247" s="116"/>
      <c r="N15247" s="116"/>
      <c r="O15247" s="116"/>
      <c r="T15247" s="103"/>
      <c r="Y15247" s="130" t="s">
        <v>215</v>
      </c>
      <c r="Z15247" s="130" t="s">
        <v>492</v>
      </c>
    </row>
    <row r="15248">
      <c r="L15248" s="116"/>
      <c r="M15248" s="116"/>
      <c r="N15248" s="116"/>
      <c r="O15248" s="116"/>
      <c r="T15248" s="103"/>
      <c r="Y15248" s="130" t="s">
        <v>161</v>
      </c>
      <c r="Z15248" s="130" t="s">
        <v>389</v>
      </c>
    </row>
    <row r="15249">
      <c r="L15249" s="116"/>
      <c r="M15249" s="116"/>
      <c r="N15249" s="116"/>
      <c r="O15249" s="116"/>
      <c r="T15249" s="103"/>
      <c r="Y15249" s="130" t="s">
        <v>217</v>
      </c>
      <c r="Z15249" s="130" t="s">
        <v>490</v>
      </c>
    </row>
    <row r="15250">
      <c r="L15250" s="116"/>
      <c r="M15250" s="116"/>
      <c r="N15250" s="116"/>
      <c r="O15250" s="116"/>
      <c r="T15250" s="103"/>
      <c r="Y15250" s="130" t="s">
        <v>167</v>
      </c>
      <c r="Z15250" s="130" t="s">
        <v>372</v>
      </c>
    </row>
    <row r="15251">
      <c r="L15251" s="116"/>
      <c r="M15251" s="116"/>
      <c r="N15251" s="116"/>
      <c r="O15251" s="116"/>
      <c r="T15251" s="103"/>
      <c r="Y15251" s="130" t="s">
        <v>87</v>
      </c>
      <c r="Z15251" s="130" t="s">
        <v>439</v>
      </c>
    </row>
    <row r="15252">
      <c r="L15252" s="116"/>
      <c r="M15252" s="116"/>
      <c r="N15252" s="116"/>
      <c r="O15252" s="116"/>
      <c r="T15252" s="103"/>
      <c r="Y15252" s="130" t="s">
        <v>157</v>
      </c>
      <c r="Z15252" s="130" t="s">
        <v>372</v>
      </c>
    </row>
    <row r="15253">
      <c r="L15253" s="116"/>
      <c r="M15253" s="116"/>
      <c r="N15253" s="116"/>
      <c r="O15253" s="116"/>
      <c r="T15253" s="103"/>
      <c r="Y15253" s="130" t="s">
        <v>73</v>
      </c>
      <c r="Z15253" s="130" t="s">
        <v>489</v>
      </c>
    </row>
    <row r="15254">
      <c r="L15254" s="116"/>
      <c r="M15254" s="116"/>
      <c r="N15254" s="116"/>
      <c r="O15254" s="116"/>
      <c r="T15254" s="103"/>
      <c r="Y15254" s="130" t="s">
        <v>125</v>
      </c>
      <c r="Z15254" s="130" t="s">
        <v>367</v>
      </c>
    </row>
    <row r="15255">
      <c r="L15255" s="116"/>
      <c r="M15255" s="116"/>
      <c r="N15255" s="116"/>
      <c r="O15255" s="116"/>
      <c r="T15255" s="103"/>
      <c r="Y15255" s="130" t="s">
        <v>71</v>
      </c>
      <c r="Z15255" s="130" t="s">
        <v>415</v>
      </c>
    </row>
    <row r="15256">
      <c r="L15256" s="116"/>
      <c r="M15256" s="116"/>
      <c r="N15256" s="116"/>
      <c r="O15256" s="116"/>
      <c r="T15256" s="103"/>
      <c r="Y15256" s="130" t="s">
        <v>175</v>
      </c>
      <c r="Z15256" s="130" t="s">
        <v>498</v>
      </c>
    </row>
    <row r="15257">
      <c r="L15257" s="116"/>
      <c r="M15257" s="116"/>
      <c r="N15257" s="116"/>
      <c r="O15257" s="116"/>
      <c r="T15257" s="103"/>
      <c r="Y15257" s="130" t="s">
        <v>83</v>
      </c>
      <c r="Z15257" s="130" t="s">
        <v>427</v>
      </c>
    </row>
    <row r="15258">
      <c r="L15258" s="116"/>
      <c r="M15258" s="116"/>
      <c r="N15258" s="116"/>
      <c r="O15258" s="116"/>
      <c r="T15258" s="103"/>
      <c r="Y15258" s="130" t="s">
        <v>229</v>
      </c>
      <c r="Z15258" s="130" t="s">
        <v>490</v>
      </c>
    </row>
    <row r="15259">
      <c r="L15259" s="116"/>
      <c r="M15259" s="116"/>
      <c r="N15259" s="116"/>
      <c r="O15259" s="116"/>
      <c r="T15259" s="103"/>
      <c r="Y15259" s="130" t="s">
        <v>233</v>
      </c>
      <c r="Z15259" s="130" t="s">
        <v>490</v>
      </c>
    </row>
    <row r="15260">
      <c r="L15260" s="116"/>
      <c r="M15260" s="116"/>
      <c r="N15260" s="116"/>
      <c r="O15260" s="116"/>
      <c r="T15260" s="103"/>
      <c r="Y15260" s="130" t="s">
        <v>239</v>
      </c>
      <c r="Z15260" s="130" t="s">
        <v>490</v>
      </c>
    </row>
    <row r="15261">
      <c r="L15261" s="116"/>
      <c r="M15261" s="116"/>
      <c r="N15261" s="116"/>
      <c r="O15261" s="116"/>
      <c r="T15261" s="103"/>
      <c r="Y15261" s="130" t="s">
        <v>121</v>
      </c>
      <c r="Z15261" s="130" t="s">
        <v>367</v>
      </c>
    </row>
    <row r="15262">
      <c r="L15262" s="116"/>
      <c r="M15262" s="116"/>
      <c r="N15262" s="116"/>
      <c r="O15262" s="116"/>
      <c r="T15262" s="103"/>
      <c r="Y15262" s="130" t="s">
        <v>65</v>
      </c>
      <c r="Z15262" s="130" t="s">
        <v>417</v>
      </c>
    </row>
    <row r="15263">
      <c r="L15263" s="116"/>
      <c r="M15263" s="116"/>
      <c r="N15263" s="116"/>
      <c r="O15263" s="116"/>
      <c r="T15263" s="103"/>
      <c r="Y15263" s="130" t="s">
        <v>79</v>
      </c>
      <c r="Z15263" s="130" t="s">
        <v>483</v>
      </c>
    </row>
    <row r="15264">
      <c r="L15264" s="116"/>
      <c r="M15264" s="116"/>
      <c r="N15264" s="116"/>
      <c r="O15264" s="116"/>
      <c r="T15264" s="103"/>
      <c r="Y15264" s="130" t="s">
        <v>67</v>
      </c>
      <c r="Z15264" s="130" t="s">
        <v>437</v>
      </c>
    </row>
    <row r="15265">
      <c r="L15265" s="116"/>
      <c r="M15265" s="116"/>
      <c r="N15265" s="116"/>
      <c r="O15265" s="116"/>
      <c r="T15265" s="103"/>
      <c r="Y15265" s="130" t="s">
        <v>69</v>
      </c>
      <c r="Z15265" s="130" t="s">
        <v>470</v>
      </c>
    </row>
    <row r="15266">
      <c r="L15266" s="116"/>
      <c r="M15266" s="116"/>
      <c r="N15266" s="116"/>
      <c r="O15266" s="116"/>
      <c r="T15266" s="103"/>
      <c r="Y15266" s="130" t="s">
        <v>243</v>
      </c>
      <c r="Z15266" s="130" t="s">
        <v>486</v>
      </c>
    </row>
    <row r="15267">
      <c r="L15267" s="116"/>
      <c r="M15267" s="116"/>
      <c r="N15267" s="116"/>
      <c r="O15267" s="116"/>
      <c r="T15267" s="103"/>
      <c r="Y15267" s="130" t="s">
        <v>101</v>
      </c>
      <c r="Z15267" s="130" t="s">
        <v>374</v>
      </c>
    </row>
    <row r="15268">
      <c r="L15268" s="116"/>
      <c r="M15268" s="116"/>
      <c r="N15268" s="116"/>
      <c r="O15268" s="116"/>
      <c r="T15268" s="103"/>
      <c r="Y15268" s="130" t="s">
        <v>133</v>
      </c>
      <c r="Z15268" s="130" t="s">
        <v>392</v>
      </c>
    </row>
    <row r="15269">
      <c r="L15269" s="116"/>
      <c r="M15269" s="116"/>
      <c r="N15269" s="116"/>
      <c r="O15269" s="116"/>
      <c r="T15269" s="103"/>
      <c r="Y15269" s="130" t="s">
        <v>137</v>
      </c>
      <c r="Z15269" s="130" t="s">
        <v>392</v>
      </c>
    </row>
    <row r="15270">
      <c r="L15270" s="116"/>
      <c r="M15270" s="116"/>
      <c r="N15270" s="116"/>
      <c r="O15270" s="116"/>
      <c r="T15270" s="103"/>
      <c r="Y15270" s="130" t="s">
        <v>139</v>
      </c>
      <c r="Z15270" s="130" t="s">
        <v>427</v>
      </c>
    </row>
    <row r="15271">
      <c r="L15271" s="116"/>
      <c r="M15271" s="116"/>
      <c r="N15271" s="116"/>
      <c r="O15271" s="116"/>
      <c r="T15271" s="103"/>
      <c r="Y15271" s="130" t="s">
        <v>145</v>
      </c>
      <c r="Z15271" s="130" t="s">
        <v>381</v>
      </c>
    </row>
    <row r="15272">
      <c r="L15272" s="116"/>
      <c r="M15272" s="116"/>
      <c r="N15272" s="116"/>
      <c r="O15272" s="116"/>
      <c r="T15272" s="103"/>
      <c r="Y15272" s="130" t="s">
        <v>81</v>
      </c>
      <c r="Z15272" s="130" t="s">
        <v>413</v>
      </c>
    </row>
    <row r="15273">
      <c r="L15273" s="116"/>
      <c r="M15273" s="116"/>
      <c r="N15273" s="116"/>
      <c r="O15273" s="116"/>
      <c r="T15273" s="103"/>
      <c r="Y15273" s="130" t="s">
        <v>97</v>
      </c>
      <c r="Z15273" s="130" t="s">
        <v>471</v>
      </c>
    </row>
    <row r="15274">
      <c r="L15274" s="116"/>
      <c r="M15274" s="116"/>
      <c r="N15274" s="116"/>
      <c r="O15274" s="116"/>
      <c r="T15274" s="103"/>
      <c r="Y15274" s="130" t="s">
        <v>123</v>
      </c>
      <c r="Z15274" s="130" t="s">
        <v>480</v>
      </c>
    </row>
    <row r="15275">
      <c r="L15275" s="116"/>
      <c r="M15275" s="116"/>
      <c r="N15275" s="116"/>
      <c r="O15275" s="116"/>
      <c r="T15275" s="103"/>
      <c r="Y15275" s="130" t="s">
        <v>115</v>
      </c>
      <c r="Z15275" s="130" t="s">
        <v>379</v>
      </c>
    </row>
    <row r="15276">
      <c r="L15276" s="116"/>
      <c r="M15276" s="116"/>
      <c r="N15276" s="116"/>
      <c r="O15276" s="116"/>
      <c r="T15276" s="103"/>
      <c r="Y15276" s="130" t="s">
        <v>91</v>
      </c>
      <c r="Z15276" s="130" t="s">
        <v>483</v>
      </c>
    </row>
    <row r="15277">
      <c r="L15277" s="116"/>
      <c r="M15277" s="116"/>
      <c r="N15277" s="116"/>
      <c r="O15277" s="116"/>
      <c r="T15277" s="103"/>
      <c r="Y15277" s="130" t="s">
        <v>249</v>
      </c>
      <c r="Z15277" s="130" t="s">
        <v>447</v>
      </c>
    </row>
    <row r="15278">
      <c r="L15278" s="116"/>
      <c r="M15278" s="116"/>
      <c r="N15278" s="116"/>
      <c r="O15278" s="116"/>
      <c r="T15278" s="103"/>
      <c r="Y15278" s="130" t="s">
        <v>155</v>
      </c>
      <c r="Z15278" s="130" t="s">
        <v>372</v>
      </c>
    </row>
    <row r="15279">
      <c r="L15279" s="116"/>
      <c r="M15279" s="116"/>
      <c r="N15279" s="116"/>
      <c r="O15279" s="116"/>
      <c r="T15279" s="103"/>
      <c r="Y15279" s="130" t="s">
        <v>105</v>
      </c>
      <c r="Z15279" s="130" t="s">
        <v>444</v>
      </c>
    </row>
    <row r="15280">
      <c r="L15280" s="116"/>
      <c r="M15280" s="116"/>
      <c r="N15280" s="116"/>
      <c r="O15280" s="116"/>
      <c r="T15280" s="103"/>
      <c r="Y15280" s="130" t="s">
        <v>119</v>
      </c>
      <c r="Z15280" s="130" t="s">
        <v>445</v>
      </c>
    </row>
    <row r="15281">
      <c r="L15281" s="116"/>
      <c r="M15281" s="116"/>
      <c r="N15281" s="116"/>
      <c r="O15281" s="116"/>
      <c r="T15281" s="103"/>
      <c r="Y15281" s="130" t="s">
        <v>99</v>
      </c>
      <c r="Z15281" s="130" t="s">
        <v>414</v>
      </c>
    </row>
    <row r="15282">
      <c r="L15282" s="116"/>
      <c r="M15282" s="116"/>
      <c r="N15282" s="116"/>
      <c r="O15282" s="116"/>
      <c r="T15282" s="103"/>
      <c r="Y15282" s="130" t="s">
        <v>103</v>
      </c>
      <c r="Z15282" s="130" t="s">
        <v>465</v>
      </c>
    </row>
    <row r="15283">
      <c r="L15283" s="116"/>
      <c r="M15283" s="116"/>
      <c r="N15283" s="116"/>
      <c r="O15283" s="116"/>
      <c r="T15283" s="103"/>
      <c r="Y15283" s="130" t="s">
        <v>153</v>
      </c>
      <c r="Z15283" s="130" t="s">
        <v>444</v>
      </c>
    </row>
    <row r="15284">
      <c r="L15284" s="116"/>
      <c r="M15284" s="116"/>
      <c r="N15284" s="116"/>
      <c r="O15284" s="116"/>
      <c r="T15284" s="103"/>
      <c r="Y15284" s="130" t="s">
        <v>93</v>
      </c>
      <c r="Z15284" s="130" t="s">
        <v>462</v>
      </c>
    </row>
    <row r="15285">
      <c r="L15285" s="116"/>
      <c r="M15285" s="116"/>
      <c r="N15285" s="116"/>
      <c r="O15285" s="116"/>
      <c r="T15285" s="103"/>
      <c r="Y15285" s="130" t="s">
        <v>75</v>
      </c>
      <c r="Z15285" s="130" t="s">
        <v>398</v>
      </c>
    </row>
    <row r="15286">
      <c r="L15286" s="116"/>
      <c r="M15286" s="116"/>
      <c r="N15286" s="116"/>
      <c r="O15286" s="116"/>
      <c r="T15286" s="103"/>
      <c r="Y15286" s="130" t="s">
        <v>85</v>
      </c>
      <c r="Z15286" s="130" t="s">
        <v>362</v>
      </c>
    </row>
    <row r="15287">
      <c r="L15287" s="116"/>
      <c r="M15287" s="116"/>
      <c r="N15287" s="116"/>
      <c r="O15287" s="116"/>
      <c r="T15287" s="103"/>
      <c r="Y15287" s="130" t="s">
        <v>131</v>
      </c>
      <c r="Z15287" s="130" t="s">
        <v>434</v>
      </c>
    </row>
    <row r="15288">
      <c r="L15288" s="116"/>
      <c r="M15288" s="116"/>
      <c r="N15288" s="116"/>
      <c r="O15288" s="116"/>
      <c r="T15288" s="103"/>
      <c r="Y15288" s="130" t="s">
        <v>193</v>
      </c>
      <c r="Z15288" s="130" t="s">
        <v>490</v>
      </c>
    </row>
    <row r="15289">
      <c r="L15289" s="116"/>
      <c r="M15289" s="116"/>
      <c r="N15289" s="116"/>
      <c r="O15289" s="116"/>
      <c r="T15289" s="103"/>
      <c r="Y15289" s="130" t="s">
        <v>149</v>
      </c>
      <c r="Z15289" s="130" t="s">
        <v>372</v>
      </c>
    </row>
    <row r="15290">
      <c r="L15290" s="116"/>
      <c r="M15290" s="116"/>
      <c r="N15290" s="116"/>
      <c r="O15290" s="116"/>
      <c r="T15290" s="103"/>
      <c r="Y15290" s="130" t="s">
        <v>129</v>
      </c>
      <c r="Z15290" s="130" t="s">
        <v>372</v>
      </c>
    </row>
    <row r="15291">
      <c r="L15291" s="116"/>
      <c r="M15291" s="116"/>
      <c r="N15291" s="116"/>
      <c r="O15291" s="116"/>
      <c r="T15291" s="103"/>
      <c r="Y15291" s="130" t="s">
        <v>89</v>
      </c>
      <c r="Z15291" s="130" t="s">
        <v>417</v>
      </c>
    </row>
    <row r="15292">
      <c r="L15292" s="116"/>
      <c r="M15292" s="116"/>
      <c r="N15292" s="116"/>
      <c r="O15292" s="116"/>
      <c r="T15292" s="103"/>
      <c r="Y15292" s="130" t="s">
        <v>165</v>
      </c>
      <c r="Z15292" s="130" t="s">
        <v>478</v>
      </c>
    </row>
    <row r="15293">
      <c r="L15293" s="116"/>
      <c r="M15293" s="116"/>
      <c r="N15293" s="116"/>
      <c r="O15293" s="116"/>
      <c r="T15293" s="103"/>
      <c r="Y15293" s="130" t="s">
        <v>205</v>
      </c>
      <c r="Z15293" s="130" t="s">
        <v>372</v>
      </c>
    </row>
    <row r="15294">
      <c r="L15294" s="116"/>
      <c r="M15294" s="116"/>
      <c r="N15294" s="116"/>
      <c r="O15294" s="116"/>
      <c r="T15294" s="103"/>
      <c r="Y15294" s="130" t="s">
        <v>60</v>
      </c>
      <c r="Z15294" s="130" t="s">
        <v>417</v>
      </c>
    </row>
    <row r="15295">
      <c r="L15295" s="116"/>
      <c r="M15295" s="116"/>
      <c r="N15295" s="116"/>
      <c r="O15295" s="116"/>
      <c r="T15295" s="103"/>
      <c r="Y15295" s="130" t="s">
        <v>135</v>
      </c>
      <c r="Z15295" s="130" t="s">
        <v>460</v>
      </c>
    </row>
    <row r="15296">
      <c r="L15296" s="116"/>
      <c r="M15296" s="116"/>
      <c r="N15296" s="116"/>
      <c r="O15296" s="116"/>
      <c r="T15296" s="103"/>
      <c r="Y15296" s="130" t="s">
        <v>207</v>
      </c>
      <c r="Z15296" s="130" t="s">
        <v>372</v>
      </c>
    </row>
    <row r="15297">
      <c r="L15297" s="116"/>
      <c r="M15297" s="116"/>
      <c r="N15297" s="116"/>
      <c r="O15297" s="116"/>
      <c r="T15297" s="103"/>
      <c r="Y15297" s="130" t="s">
        <v>95</v>
      </c>
      <c r="Z15297" s="130" t="s">
        <v>483</v>
      </c>
    </row>
    <row r="15298">
      <c r="L15298" s="116"/>
      <c r="M15298" s="116"/>
      <c r="N15298" s="116"/>
      <c r="O15298" s="116"/>
      <c r="T15298" s="103"/>
      <c r="Y15298" s="130" t="s">
        <v>117</v>
      </c>
      <c r="Z15298" s="130" t="s">
        <v>480</v>
      </c>
    </row>
    <row r="15299">
      <c r="L15299" s="116"/>
      <c r="M15299" s="116"/>
      <c r="N15299" s="116"/>
      <c r="O15299" s="116"/>
      <c r="T15299" s="103"/>
      <c r="Y15299" s="130" t="s">
        <v>183</v>
      </c>
      <c r="Z15299" s="130" t="s">
        <v>490</v>
      </c>
    </row>
    <row r="15300">
      <c r="L15300" s="116"/>
      <c r="M15300" s="116"/>
      <c r="N15300" s="116"/>
      <c r="O15300" s="116"/>
      <c r="T15300" s="103"/>
      <c r="Y15300" s="130" t="s">
        <v>173</v>
      </c>
      <c r="Z15300" s="130" t="s">
        <v>372</v>
      </c>
    </row>
    <row r="15301">
      <c r="L15301" s="116"/>
      <c r="M15301" s="116"/>
      <c r="N15301" s="116"/>
      <c r="O15301" s="116"/>
      <c r="T15301" s="103"/>
      <c r="Y15301" s="130" t="s">
        <v>211</v>
      </c>
      <c r="Z15301" s="130" t="s">
        <v>492</v>
      </c>
    </row>
    <row r="15302">
      <c r="L15302" s="116"/>
      <c r="M15302" s="116"/>
      <c r="N15302" s="116"/>
      <c r="O15302" s="116"/>
      <c r="T15302" s="103"/>
      <c r="Y15302" s="130" t="s">
        <v>77</v>
      </c>
      <c r="Z15302" s="130" t="s">
        <v>427</v>
      </c>
    </row>
    <row r="15303">
      <c r="L15303" s="116"/>
      <c r="M15303" s="116"/>
      <c r="N15303" s="116"/>
      <c r="O15303" s="116"/>
      <c r="T15303" s="103"/>
      <c r="Y15303" s="130" t="s">
        <v>629</v>
      </c>
      <c r="Z15303" s="130" t="s">
        <v>458</v>
      </c>
    </row>
    <row r="15304">
      <c r="L15304" s="116"/>
      <c r="M15304" s="116"/>
      <c r="N15304" s="116"/>
      <c r="O15304" s="116"/>
      <c r="T15304" s="103"/>
      <c r="Y15304" s="130" t="s">
        <v>163</v>
      </c>
      <c r="Z15304" s="130" t="s">
        <v>372</v>
      </c>
    </row>
    <row r="15305">
      <c r="L15305" s="116"/>
      <c r="M15305" s="116"/>
      <c r="N15305" s="116"/>
      <c r="O15305" s="116"/>
      <c r="T15305" s="103"/>
      <c r="Y15305" s="130" t="s">
        <v>111</v>
      </c>
      <c r="Z15305" s="130" t="s">
        <v>372</v>
      </c>
    </row>
    <row r="15306">
      <c r="L15306" s="116"/>
      <c r="M15306" s="116"/>
      <c r="N15306" s="116"/>
      <c r="O15306" s="116"/>
      <c r="T15306" s="103"/>
      <c r="Y15306" s="130" t="s">
        <v>127</v>
      </c>
      <c r="Z15306" s="130" t="s">
        <v>372</v>
      </c>
    </row>
    <row r="15307">
      <c r="L15307" s="116"/>
      <c r="M15307" s="116"/>
      <c r="N15307" s="116"/>
      <c r="O15307" s="116"/>
      <c r="T15307" s="103"/>
      <c r="Y15307" s="130" t="s">
        <v>113</v>
      </c>
      <c r="Z15307" s="130" t="s">
        <v>392</v>
      </c>
    </row>
    <row r="15308">
      <c r="L15308" s="116"/>
      <c r="M15308" s="116"/>
      <c r="N15308" s="116"/>
      <c r="O15308" s="116"/>
      <c r="T15308" s="103"/>
      <c r="Y15308" s="130" t="s">
        <v>215</v>
      </c>
      <c r="Z15308" s="130" t="s">
        <v>492</v>
      </c>
    </row>
    <row r="15309">
      <c r="L15309" s="116"/>
      <c r="M15309" s="116"/>
      <c r="N15309" s="116"/>
      <c r="O15309" s="116"/>
      <c r="T15309" s="103"/>
      <c r="Y15309" s="130" t="s">
        <v>217</v>
      </c>
      <c r="Z15309" s="130" t="s">
        <v>490</v>
      </c>
    </row>
    <row r="15310">
      <c r="L15310" s="116"/>
      <c r="M15310" s="116"/>
      <c r="N15310" s="116"/>
      <c r="O15310" s="116"/>
      <c r="T15310" s="103"/>
      <c r="Y15310" s="130" t="s">
        <v>167</v>
      </c>
      <c r="Z15310" s="130" t="s">
        <v>372</v>
      </c>
    </row>
    <row r="15311">
      <c r="L15311" s="116"/>
      <c r="M15311" s="116"/>
      <c r="N15311" s="116"/>
      <c r="O15311" s="116"/>
      <c r="T15311" s="103"/>
      <c r="Y15311" s="130" t="s">
        <v>221</v>
      </c>
      <c r="Z15311" s="130" t="s">
        <v>490</v>
      </c>
    </row>
    <row r="15312">
      <c r="L15312" s="116"/>
      <c r="M15312" s="116"/>
      <c r="N15312" s="116"/>
      <c r="O15312" s="116"/>
      <c r="T15312" s="103"/>
      <c r="Y15312" s="130" t="s">
        <v>87</v>
      </c>
      <c r="Z15312" s="130" t="s">
        <v>439</v>
      </c>
    </row>
    <row r="15313">
      <c r="L15313" s="116"/>
      <c r="M15313" s="116"/>
      <c r="N15313" s="116"/>
      <c r="O15313" s="116"/>
      <c r="T15313" s="103"/>
      <c r="Y15313" s="130" t="s">
        <v>157</v>
      </c>
      <c r="Z15313" s="130" t="s">
        <v>372</v>
      </c>
    </row>
    <row r="15314">
      <c r="L15314" s="116"/>
      <c r="M15314" s="116"/>
      <c r="N15314" s="116"/>
      <c r="O15314" s="116"/>
      <c r="T15314" s="103"/>
      <c r="Y15314" s="130" t="s">
        <v>73</v>
      </c>
      <c r="Z15314" s="130" t="s">
        <v>489</v>
      </c>
    </row>
    <row r="15315">
      <c r="L15315" s="116"/>
      <c r="M15315" s="116"/>
      <c r="N15315" s="116"/>
      <c r="O15315" s="116"/>
      <c r="T15315" s="103"/>
      <c r="Y15315" s="130" t="s">
        <v>125</v>
      </c>
      <c r="Z15315" s="130" t="s">
        <v>367</v>
      </c>
    </row>
    <row r="15316">
      <c r="L15316" s="116"/>
      <c r="M15316" s="116"/>
      <c r="N15316" s="116"/>
      <c r="O15316" s="116"/>
      <c r="T15316" s="103"/>
      <c r="Y15316" s="130" t="s">
        <v>71</v>
      </c>
      <c r="Z15316" s="130" t="s">
        <v>415</v>
      </c>
    </row>
    <row r="15317">
      <c r="L15317" s="116"/>
      <c r="M15317" s="116"/>
      <c r="N15317" s="116"/>
      <c r="O15317" s="116"/>
      <c r="T15317" s="103"/>
      <c r="Y15317" s="130" t="s">
        <v>175</v>
      </c>
      <c r="Z15317" s="130" t="s">
        <v>498</v>
      </c>
    </row>
    <row r="15318">
      <c r="L15318" s="116"/>
      <c r="M15318" s="116"/>
      <c r="N15318" s="116"/>
      <c r="O15318" s="116"/>
      <c r="T15318" s="103"/>
      <c r="Y15318" s="130" t="s">
        <v>83</v>
      </c>
      <c r="Z15318" s="130" t="s">
        <v>427</v>
      </c>
    </row>
    <row r="15319">
      <c r="L15319" s="116"/>
      <c r="M15319" s="116"/>
      <c r="N15319" s="116"/>
      <c r="O15319" s="116"/>
      <c r="T15319" s="103"/>
      <c r="Y15319" s="130" t="s">
        <v>239</v>
      </c>
      <c r="Z15319" s="130" t="s">
        <v>490</v>
      </c>
    </row>
    <row r="15320">
      <c r="L15320" s="116"/>
      <c r="M15320" s="116"/>
      <c r="N15320" s="116"/>
      <c r="O15320" s="116"/>
      <c r="T15320" s="103"/>
      <c r="Y15320" s="130" t="s">
        <v>121</v>
      </c>
      <c r="Z15320" s="130" t="s">
        <v>367</v>
      </c>
    </row>
    <row r="15321">
      <c r="L15321" s="116"/>
      <c r="M15321" s="116"/>
      <c r="N15321" s="116"/>
      <c r="O15321" s="116"/>
      <c r="T15321" s="103"/>
      <c r="Y15321" s="130" t="s">
        <v>65</v>
      </c>
      <c r="Z15321" s="130" t="s">
        <v>417</v>
      </c>
    </row>
    <row r="15322">
      <c r="L15322" s="116"/>
      <c r="M15322" s="116"/>
      <c r="N15322" s="116"/>
      <c r="O15322" s="116"/>
      <c r="T15322" s="103"/>
      <c r="Y15322" s="130" t="s">
        <v>79</v>
      </c>
      <c r="Z15322" s="130" t="s">
        <v>483</v>
      </c>
    </row>
    <row r="15323">
      <c r="L15323" s="116"/>
      <c r="M15323" s="116"/>
      <c r="N15323" s="116"/>
      <c r="O15323" s="116"/>
      <c r="T15323" s="103"/>
      <c r="Y15323" s="130" t="s">
        <v>67</v>
      </c>
      <c r="Z15323" s="130" t="s">
        <v>437</v>
      </c>
    </row>
    <row r="15324">
      <c r="L15324" s="116"/>
      <c r="M15324" s="116"/>
      <c r="N15324" s="116"/>
      <c r="O15324" s="116"/>
      <c r="T15324" s="103"/>
      <c r="Y15324" s="130" t="s">
        <v>69</v>
      </c>
      <c r="Z15324" s="130" t="s">
        <v>470</v>
      </c>
    </row>
    <row r="15325">
      <c r="L15325" s="116"/>
      <c r="M15325" s="116"/>
      <c r="N15325" s="116"/>
      <c r="O15325" s="116"/>
      <c r="T15325" s="103"/>
      <c r="Y15325" s="130" t="s">
        <v>243</v>
      </c>
      <c r="Z15325" s="130" t="s">
        <v>486</v>
      </c>
    </row>
    <row r="15326">
      <c r="L15326" s="116"/>
      <c r="M15326" s="116"/>
      <c r="N15326" s="116"/>
      <c r="O15326" s="116"/>
      <c r="T15326" s="103"/>
      <c r="Y15326" s="130" t="s">
        <v>101</v>
      </c>
      <c r="Z15326" s="130" t="s">
        <v>374</v>
      </c>
    </row>
    <row r="15327">
      <c r="L15327" s="116"/>
      <c r="M15327" s="116"/>
      <c r="N15327" s="116"/>
      <c r="O15327" s="116"/>
      <c r="T15327" s="103"/>
      <c r="Y15327" s="130" t="s">
        <v>133</v>
      </c>
      <c r="Z15327" s="130" t="s">
        <v>392</v>
      </c>
    </row>
    <row r="15328">
      <c r="L15328" s="116"/>
      <c r="M15328" s="116"/>
      <c r="N15328" s="116"/>
      <c r="O15328" s="116"/>
      <c r="T15328" s="103"/>
      <c r="Y15328" s="130" t="s">
        <v>137</v>
      </c>
      <c r="Z15328" s="130" t="s">
        <v>392</v>
      </c>
    </row>
    <row r="15329">
      <c r="L15329" s="116"/>
      <c r="M15329" s="116"/>
      <c r="N15329" s="116"/>
      <c r="O15329" s="116"/>
      <c r="T15329" s="103"/>
      <c r="Y15329" s="130" t="s">
        <v>139</v>
      </c>
      <c r="Z15329" s="130" t="s">
        <v>427</v>
      </c>
    </row>
    <row r="15330">
      <c r="L15330" s="116"/>
      <c r="M15330" s="116"/>
      <c r="N15330" s="116"/>
      <c r="O15330" s="116"/>
      <c r="T15330" s="103"/>
      <c r="Y15330" s="130" t="s">
        <v>145</v>
      </c>
      <c r="Z15330" s="130" t="s">
        <v>381</v>
      </c>
    </row>
    <row r="15331">
      <c r="L15331" s="116"/>
      <c r="M15331" s="116"/>
      <c r="N15331" s="116"/>
      <c r="O15331" s="116"/>
      <c r="T15331" s="103"/>
      <c r="Y15331" s="130" t="s">
        <v>81</v>
      </c>
      <c r="Z15331" s="130" t="s">
        <v>413</v>
      </c>
    </row>
    <row r="15332">
      <c r="L15332" s="116"/>
      <c r="M15332" s="116"/>
      <c r="N15332" s="116"/>
      <c r="O15332" s="116"/>
      <c r="T15332" s="103"/>
      <c r="Y15332" s="130" t="s">
        <v>97</v>
      </c>
      <c r="Z15332" s="130" t="s">
        <v>471</v>
      </c>
    </row>
    <row r="15333">
      <c r="L15333" s="116"/>
      <c r="M15333" s="116"/>
      <c r="N15333" s="116"/>
      <c r="O15333" s="116"/>
      <c r="T15333" s="103"/>
      <c r="Y15333" s="130" t="s">
        <v>123</v>
      </c>
      <c r="Z15333" s="130" t="s">
        <v>480</v>
      </c>
    </row>
    <row r="15334">
      <c r="L15334" s="116"/>
      <c r="M15334" s="116"/>
      <c r="N15334" s="116"/>
      <c r="O15334" s="116"/>
      <c r="T15334" s="103"/>
      <c r="Y15334" s="130" t="s">
        <v>115</v>
      </c>
      <c r="Z15334" s="130" t="s">
        <v>379</v>
      </c>
    </row>
    <row r="15335">
      <c r="L15335" s="116"/>
      <c r="M15335" s="116"/>
      <c r="N15335" s="116"/>
      <c r="O15335" s="116"/>
      <c r="T15335" s="103"/>
      <c r="Y15335" s="130" t="s">
        <v>91</v>
      </c>
      <c r="Z15335" s="130" t="s">
        <v>483</v>
      </c>
    </row>
    <row r="15336">
      <c r="L15336" s="116"/>
      <c r="M15336" s="116"/>
      <c r="N15336" s="116"/>
      <c r="O15336" s="116"/>
      <c r="T15336" s="103"/>
      <c r="Y15336" s="130" t="s">
        <v>249</v>
      </c>
      <c r="Z15336" s="130" t="s">
        <v>447</v>
      </c>
    </row>
    <row r="15337">
      <c r="L15337" s="116"/>
      <c r="M15337" s="116"/>
      <c r="N15337" s="116"/>
      <c r="O15337" s="116"/>
      <c r="T15337" s="103"/>
      <c r="Y15337" s="130" t="s">
        <v>155</v>
      </c>
      <c r="Z15337" s="130" t="s">
        <v>372</v>
      </c>
    </row>
    <row r="15338">
      <c r="L15338" s="116"/>
      <c r="M15338" s="116"/>
      <c r="N15338" s="116"/>
      <c r="O15338" s="116"/>
      <c r="T15338" s="103"/>
      <c r="Y15338" s="130" t="s">
        <v>105</v>
      </c>
      <c r="Z15338" s="130" t="s">
        <v>444</v>
      </c>
    </row>
    <row r="15339">
      <c r="L15339" s="116"/>
      <c r="M15339" s="116"/>
      <c r="N15339" s="116"/>
      <c r="O15339" s="116"/>
      <c r="T15339" s="103"/>
      <c r="Y15339" s="130" t="s">
        <v>119</v>
      </c>
      <c r="Z15339" s="130" t="s">
        <v>445</v>
      </c>
    </row>
    <row r="15340">
      <c r="L15340" s="116"/>
      <c r="M15340" s="116"/>
      <c r="N15340" s="116"/>
      <c r="O15340" s="116"/>
      <c r="T15340" s="103"/>
      <c r="Y15340" s="130" t="s">
        <v>99</v>
      </c>
      <c r="Z15340" s="130" t="s">
        <v>414</v>
      </c>
    </row>
    <row r="15341">
      <c r="L15341" s="116"/>
      <c r="M15341" s="116"/>
      <c r="N15341" s="116"/>
      <c r="O15341" s="116"/>
      <c r="T15341" s="103"/>
      <c r="Y15341" s="130" t="s">
        <v>103</v>
      </c>
      <c r="Z15341" s="130" t="s">
        <v>465</v>
      </c>
    </row>
    <row r="15342">
      <c r="L15342" s="116"/>
      <c r="M15342" s="116"/>
      <c r="N15342" s="116"/>
      <c r="O15342" s="116"/>
      <c r="T15342" s="103"/>
      <c r="Y15342" s="130" t="s">
        <v>153</v>
      </c>
      <c r="Z15342" s="130" t="s">
        <v>444</v>
      </c>
    </row>
    <row r="15343">
      <c r="L15343" s="116"/>
      <c r="M15343" s="116"/>
      <c r="N15343" s="116"/>
      <c r="O15343" s="116"/>
      <c r="T15343" s="103"/>
      <c r="Y15343" s="130" t="s">
        <v>93</v>
      </c>
      <c r="Z15343" s="130" t="s">
        <v>462</v>
      </c>
    </row>
    <row r="15344">
      <c r="L15344" s="116"/>
      <c r="M15344" s="116"/>
      <c r="N15344" s="116"/>
      <c r="O15344" s="116"/>
      <c r="T15344" s="103"/>
      <c r="Y15344" s="130" t="s">
        <v>75</v>
      </c>
      <c r="Z15344" s="130" t="s">
        <v>398</v>
      </c>
    </row>
    <row r="15345">
      <c r="L15345" s="116"/>
      <c r="M15345" s="116"/>
      <c r="N15345" s="116"/>
      <c r="O15345" s="116"/>
      <c r="T15345" s="103"/>
      <c r="Y15345" s="130" t="s">
        <v>85</v>
      </c>
      <c r="Z15345" s="130" t="s">
        <v>362</v>
      </c>
    </row>
    <row r="15346">
      <c r="L15346" s="116"/>
      <c r="M15346" s="116"/>
      <c r="N15346" s="116"/>
      <c r="O15346" s="116"/>
      <c r="T15346" s="103"/>
      <c r="Y15346" s="130" t="s">
        <v>131</v>
      </c>
      <c r="Z15346" s="130" t="s">
        <v>434</v>
      </c>
    </row>
    <row r="15347">
      <c r="L15347" s="116"/>
      <c r="M15347" s="116"/>
      <c r="N15347" s="116"/>
      <c r="O15347" s="116"/>
      <c r="T15347" s="103"/>
      <c r="Y15347" s="130" t="s">
        <v>193</v>
      </c>
      <c r="Z15347" s="130" t="s">
        <v>490</v>
      </c>
    </row>
    <row r="15348">
      <c r="L15348" s="116"/>
      <c r="M15348" s="116"/>
      <c r="N15348" s="116"/>
      <c r="O15348" s="116"/>
      <c r="T15348" s="103"/>
      <c r="Y15348" s="130" t="s">
        <v>149</v>
      </c>
      <c r="Z15348" s="130" t="s">
        <v>372</v>
      </c>
    </row>
    <row r="15349">
      <c r="L15349" s="116"/>
      <c r="M15349" s="116"/>
      <c r="N15349" s="116"/>
      <c r="O15349" s="116"/>
      <c r="T15349" s="103"/>
      <c r="Y15349" s="130" t="s">
        <v>129</v>
      </c>
      <c r="Z15349" s="130" t="s">
        <v>372</v>
      </c>
    </row>
    <row r="15350">
      <c r="L15350" s="116"/>
      <c r="M15350" s="116"/>
      <c r="N15350" s="116"/>
      <c r="O15350" s="116"/>
      <c r="T15350" s="103"/>
      <c r="Y15350" s="130" t="s">
        <v>89</v>
      </c>
      <c r="Z15350" s="130" t="s">
        <v>417</v>
      </c>
    </row>
    <row r="15351">
      <c r="L15351" s="116"/>
      <c r="M15351" s="116"/>
      <c r="N15351" s="116"/>
      <c r="O15351" s="116"/>
      <c r="T15351" s="103"/>
      <c r="Y15351" s="130" t="s">
        <v>165</v>
      </c>
      <c r="Z15351" s="130" t="s">
        <v>478</v>
      </c>
    </row>
    <row r="15352">
      <c r="L15352" s="116"/>
      <c r="M15352" s="116"/>
      <c r="N15352" s="116"/>
      <c r="O15352" s="116"/>
      <c r="T15352" s="103"/>
      <c r="Y15352" s="130" t="s">
        <v>205</v>
      </c>
      <c r="Z15352" s="130" t="s">
        <v>372</v>
      </c>
    </row>
    <row r="15353">
      <c r="L15353" s="116"/>
      <c r="M15353" s="116"/>
      <c r="N15353" s="116"/>
      <c r="O15353" s="116"/>
      <c r="T15353" s="103"/>
      <c r="Y15353" s="130" t="s">
        <v>60</v>
      </c>
      <c r="Z15353" s="130" t="s">
        <v>417</v>
      </c>
    </row>
    <row r="15354">
      <c r="L15354" s="116"/>
      <c r="M15354" s="116"/>
      <c r="N15354" s="116"/>
      <c r="O15354" s="116"/>
      <c r="T15354" s="103"/>
      <c r="Y15354" s="130" t="s">
        <v>135</v>
      </c>
      <c r="Z15354" s="130" t="s">
        <v>460</v>
      </c>
    </row>
    <row r="15355">
      <c r="L15355" s="116"/>
      <c r="M15355" s="116"/>
      <c r="N15355" s="116"/>
      <c r="O15355" s="116"/>
      <c r="T15355" s="103"/>
      <c r="Y15355" s="130" t="s">
        <v>207</v>
      </c>
      <c r="Z15355" s="130" t="s">
        <v>372</v>
      </c>
    </row>
    <row r="15356">
      <c r="L15356" s="116"/>
      <c r="M15356" s="116"/>
      <c r="N15356" s="116"/>
      <c r="O15356" s="116"/>
      <c r="T15356" s="103"/>
      <c r="Y15356" s="130" t="s">
        <v>95</v>
      </c>
      <c r="Z15356" s="130" t="s">
        <v>483</v>
      </c>
    </row>
    <row r="15357">
      <c r="L15357" s="116"/>
      <c r="M15357" s="116"/>
      <c r="N15357" s="116"/>
      <c r="O15357" s="116"/>
      <c r="T15357" s="103"/>
      <c r="Y15357" s="130" t="s">
        <v>117</v>
      </c>
      <c r="Z15357" s="130" t="s">
        <v>480</v>
      </c>
    </row>
    <row r="15358">
      <c r="L15358" s="116"/>
      <c r="M15358" s="116"/>
      <c r="N15358" s="116"/>
      <c r="O15358" s="116"/>
      <c r="T15358" s="103"/>
      <c r="Y15358" s="130" t="s">
        <v>183</v>
      </c>
      <c r="Z15358" s="130" t="s">
        <v>490</v>
      </c>
    </row>
    <row r="15359">
      <c r="L15359" s="116"/>
      <c r="M15359" s="116"/>
      <c r="N15359" s="116"/>
      <c r="O15359" s="116"/>
      <c r="T15359" s="103"/>
      <c r="Y15359" s="130" t="s">
        <v>173</v>
      </c>
      <c r="Z15359" s="130" t="s">
        <v>372</v>
      </c>
    </row>
    <row r="15360">
      <c r="L15360" s="116"/>
      <c r="M15360" s="116"/>
      <c r="N15360" s="116"/>
      <c r="O15360" s="116"/>
      <c r="T15360" s="103"/>
      <c r="Y15360" s="130" t="s">
        <v>211</v>
      </c>
      <c r="Z15360" s="130" t="s">
        <v>492</v>
      </c>
    </row>
    <row r="15361">
      <c r="L15361" s="116"/>
      <c r="M15361" s="116"/>
      <c r="N15361" s="116"/>
      <c r="O15361" s="116"/>
      <c r="T15361" s="103"/>
      <c r="Y15361" s="130" t="s">
        <v>77</v>
      </c>
      <c r="Z15361" s="130" t="s">
        <v>427</v>
      </c>
    </row>
    <row r="15362">
      <c r="L15362" s="116"/>
      <c r="M15362" s="116"/>
      <c r="N15362" s="116"/>
      <c r="O15362" s="116"/>
      <c r="T15362" s="103"/>
      <c r="Y15362" s="130" t="s">
        <v>629</v>
      </c>
      <c r="Z15362" s="130" t="s">
        <v>458</v>
      </c>
    </row>
    <row r="15363">
      <c r="L15363" s="116"/>
      <c r="M15363" s="116"/>
      <c r="N15363" s="116"/>
      <c r="O15363" s="116"/>
      <c r="T15363" s="103"/>
      <c r="Y15363" s="130" t="s">
        <v>163</v>
      </c>
      <c r="Z15363" s="130" t="s">
        <v>372</v>
      </c>
    </row>
    <row r="15364">
      <c r="L15364" s="116"/>
      <c r="M15364" s="116"/>
      <c r="N15364" s="116"/>
      <c r="O15364" s="116"/>
      <c r="T15364" s="103"/>
      <c r="Y15364" s="130" t="s">
        <v>111</v>
      </c>
      <c r="Z15364" s="130" t="s">
        <v>372</v>
      </c>
    </row>
    <row r="15365">
      <c r="L15365" s="116"/>
      <c r="M15365" s="116"/>
      <c r="N15365" s="116"/>
      <c r="O15365" s="116"/>
      <c r="T15365" s="103"/>
      <c r="Y15365" s="130" t="s">
        <v>127</v>
      </c>
      <c r="Z15365" s="130" t="s">
        <v>372</v>
      </c>
    </row>
    <row r="15366">
      <c r="L15366" s="116"/>
      <c r="M15366" s="116"/>
      <c r="N15366" s="116"/>
      <c r="O15366" s="116"/>
      <c r="T15366" s="103"/>
      <c r="Y15366" s="130" t="s">
        <v>113</v>
      </c>
      <c r="Z15366" s="130" t="s">
        <v>392</v>
      </c>
    </row>
    <row r="15367">
      <c r="L15367" s="116"/>
      <c r="M15367" s="116"/>
      <c r="N15367" s="116"/>
      <c r="O15367" s="116"/>
      <c r="T15367" s="103"/>
      <c r="Y15367" s="130" t="s">
        <v>191</v>
      </c>
      <c r="Z15367" s="130" t="s">
        <v>384</v>
      </c>
    </row>
    <row r="15368">
      <c r="L15368" s="116"/>
      <c r="M15368" s="116"/>
      <c r="N15368" s="116"/>
      <c r="O15368" s="116"/>
      <c r="T15368" s="103"/>
      <c r="Y15368" s="130" t="s">
        <v>215</v>
      </c>
      <c r="Z15368" s="130" t="s">
        <v>492</v>
      </c>
    </row>
    <row r="15369">
      <c r="L15369" s="116"/>
      <c r="M15369" s="116"/>
      <c r="N15369" s="116"/>
      <c r="O15369" s="116"/>
      <c r="T15369" s="103"/>
      <c r="Y15369" s="130" t="s">
        <v>161</v>
      </c>
      <c r="Z15369" s="130" t="s">
        <v>389</v>
      </c>
    </row>
    <row r="15370">
      <c r="L15370" s="116"/>
      <c r="M15370" s="116"/>
      <c r="N15370" s="116"/>
      <c r="O15370" s="116"/>
      <c r="T15370" s="103"/>
      <c r="Y15370" s="130" t="s">
        <v>217</v>
      </c>
      <c r="Z15370" s="130" t="s">
        <v>490</v>
      </c>
    </row>
    <row r="15371">
      <c r="L15371" s="116"/>
      <c r="M15371" s="116"/>
      <c r="N15371" s="116"/>
      <c r="O15371" s="116"/>
      <c r="T15371" s="103"/>
      <c r="Y15371" s="130" t="s">
        <v>167</v>
      </c>
      <c r="Z15371" s="130" t="s">
        <v>372</v>
      </c>
    </row>
    <row r="15372">
      <c r="L15372" s="116"/>
      <c r="M15372" s="116"/>
      <c r="N15372" s="116"/>
      <c r="O15372" s="116"/>
      <c r="T15372" s="103"/>
      <c r="Y15372" s="130" t="s">
        <v>87</v>
      </c>
      <c r="Z15372" s="130" t="s">
        <v>439</v>
      </c>
    </row>
    <row r="15373">
      <c r="L15373" s="116"/>
      <c r="M15373" s="116"/>
      <c r="N15373" s="116"/>
      <c r="O15373" s="116"/>
      <c r="T15373" s="103"/>
      <c r="Y15373" s="130" t="s">
        <v>157</v>
      </c>
      <c r="Z15373" s="130" t="s">
        <v>372</v>
      </c>
    </row>
    <row r="15374">
      <c r="L15374" s="116"/>
      <c r="M15374" s="116"/>
      <c r="N15374" s="116"/>
      <c r="O15374" s="116"/>
      <c r="T15374" s="103"/>
      <c r="Y15374" s="130" t="s">
        <v>73</v>
      </c>
      <c r="Z15374" s="130" t="s">
        <v>489</v>
      </c>
    </row>
    <row r="15375">
      <c r="L15375" s="116"/>
      <c r="M15375" s="116"/>
      <c r="N15375" s="116"/>
      <c r="O15375" s="116"/>
      <c r="T15375" s="103"/>
      <c r="Y15375" s="130" t="s">
        <v>125</v>
      </c>
      <c r="Z15375" s="130" t="s">
        <v>367</v>
      </c>
    </row>
    <row r="15376">
      <c r="L15376" s="116"/>
      <c r="M15376" s="116"/>
      <c r="N15376" s="116"/>
      <c r="O15376" s="116"/>
      <c r="T15376" s="103"/>
      <c r="Y15376" s="130" t="s">
        <v>71</v>
      </c>
      <c r="Z15376" s="130" t="s">
        <v>415</v>
      </c>
    </row>
    <row r="15377">
      <c r="L15377" s="116"/>
      <c r="M15377" s="116"/>
      <c r="N15377" s="116"/>
      <c r="O15377" s="116"/>
      <c r="T15377" s="103"/>
      <c r="Y15377" s="130" t="s">
        <v>175</v>
      </c>
      <c r="Z15377" s="130" t="s">
        <v>498</v>
      </c>
    </row>
    <row r="15378">
      <c r="L15378" s="116"/>
      <c r="M15378" s="116"/>
      <c r="N15378" s="116"/>
      <c r="O15378" s="116"/>
      <c r="T15378" s="103"/>
      <c r="Y15378" s="130" t="s">
        <v>83</v>
      </c>
      <c r="Z15378" s="130" t="s">
        <v>427</v>
      </c>
    </row>
    <row r="15379">
      <c r="L15379" s="116"/>
      <c r="M15379" s="116"/>
      <c r="N15379" s="116"/>
      <c r="O15379" s="116"/>
      <c r="T15379" s="103"/>
      <c r="Y15379" s="130" t="s">
        <v>231</v>
      </c>
      <c r="Z15379" s="130" t="s">
        <v>490</v>
      </c>
    </row>
    <row r="15380">
      <c r="L15380" s="116"/>
      <c r="M15380" s="116"/>
      <c r="N15380" s="116"/>
      <c r="O15380" s="116"/>
      <c r="T15380" s="103"/>
      <c r="Y15380" s="130" t="s">
        <v>239</v>
      </c>
      <c r="Z15380" s="130" t="s">
        <v>490</v>
      </c>
    </row>
    <row r="15381">
      <c r="L15381" s="116"/>
      <c r="M15381" s="116"/>
      <c r="N15381" s="116"/>
      <c r="O15381" s="116"/>
      <c r="T15381" s="103"/>
      <c r="Y15381" s="130" t="s">
        <v>121</v>
      </c>
      <c r="Z15381" s="130" t="s">
        <v>367</v>
      </c>
    </row>
    <row r="15382">
      <c r="L15382" s="116"/>
      <c r="M15382" s="116"/>
      <c r="N15382" s="116"/>
      <c r="O15382" s="116"/>
      <c r="T15382" s="103"/>
      <c r="Y15382" s="130" t="s">
        <v>65</v>
      </c>
      <c r="Z15382" s="130" t="s">
        <v>417</v>
      </c>
    </row>
    <row r="15383">
      <c r="L15383" s="116"/>
      <c r="M15383" s="116"/>
      <c r="N15383" s="116"/>
      <c r="O15383" s="116"/>
      <c r="T15383" s="103"/>
      <c r="Y15383" s="130" t="s">
        <v>79</v>
      </c>
      <c r="Z15383" s="130" t="s">
        <v>483</v>
      </c>
    </row>
    <row r="15384">
      <c r="L15384" s="116"/>
      <c r="M15384" s="116"/>
      <c r="N15384" s="116"/>
      <c r="O15384" s="116"/>
      <c r="T15384" s="103"/>
      <c r="Y15384" s="130" t="s">
        <v>67</v>
      </c>
      <c r="Z15384" s="130" t="s">
        <v>437</v>
      </c>
    </row>
    <row r="15385">
      <c r="L15385" s="116"/>
      <c r="M15385" s="116"/>
      <c r="N15385" s="116"/>
      <c r="O15385" s="116"/>
      <c r="T15385" s="103"/>
      <c r="Y15385" s="130" t="s">
        <v>69</v>
      </c>
      <c r="Z15385" s="130" t="s">
        <v>470</v>
      </c>
    </row>
    <row r="15386">
      <c r="L15386" s="116"/>
      <c r="M15386" s="116"/>
      <c r="N15386" s="116"/>
      <c r="O15386" s="116"/>
      <c r="T15386" s="103"/>
      <c r="Y15386" s="130" t="s">
        <v>243</v>
      </c>
      <c r="Z15386" s="130" t="s">
        <v>486</v>
      </c>
    </row>
    <row r="15387">
      <c r="L15387" s="116"/>
      <c r="M15387" s="116"/>
      <c r="N15387" s="116"/>
      <c r="O15387" s="116"/>
      <c r="T15387" s="103"/>
      <c r="Y15387" s="130" t="s">
        <v>101</v>
      </c>
      <c r="Z15387" s="130" t="s">
        <v>374</v>
      </c>
    </row>
    <row r="15388">
      <c r="L15388" s="116"/>
      <c r="M15388" s="116"/>
      <c r="N15388" s="116"/>
      <c r="O15388" s="116"/>
      <c r="T15388" s="103"/>
      <c r="Y15388" s="130" t="s">
        <v>133</v>
      </c>
      <c r="Z15388" s="130" t="s">
        <v>392</v>
      </c>
    </row>
    <row r="15389">
      <c r="L15389" s="116"/>
      <c r="M15389" s="116"/>
      <c r="N15389" s="116"/>
      <c r="O15389" s="116"/>
      <c r="T15389" s="103"/>
      <c r="Y15389" s="130" t="s">
        <v>137</v>
      </c>
      <c r="Z15389" s="130" t="s">
        <v>392</v>
      </c>
    </row>
    <row r="15390">
      <c r="L15390" s="116"/>
      <c r="M15390" s="116"/>
      <c r="N15390" s="116"/>
      <c r="O15390" s="116"/>
      <c r="T15390" s="103"/>
      <c r="Y15390" s="130" t="s">
        <v>139</v>
      </c>
      <c r="Z15390" s="130" t="s">
        <v>427</v>
      </c>
    </row>
    <row r="15391">
      <c r="L15391" s="116"/>
      <c r="M15391" s="116"/>
      <c r="N15391" s="116"/>
      <c r="O15391" s="116"/>
      <c r="T15391" s="103"/>
      <c r="Y15391" s="130" t="s">
        <v>145</v>
      </c>
      <c r="Z15391" s="130" t="s">
        <v>381</v>
      </c>
    </row>
    <row r="15392">
      <c r="L15392" s="116"/>
      <c r="M15392" s="116"/>
      <c r="N15392" s="116"/>
      <c r="O15392" s="116"/>
      <c r="T15392" s="103"/>
      <c r="Y15392" s="130" t="s">
        <v>81</v>
      </c>
      <c r="Z15392" s="130" t="s">
        <v>413</v>
      </c>
    </row>
    <row r="15393">
      <c r="L15393" s="116"/>
      <c r="M15393" s="116"/>
      <c r="N15393" s="116"/>
      <c r="O15393" s="116"/>
      <c r="T15393" s="103"/>
      <c r="Y15393" s="130" t="s">
        <v>97</v>
      </c>
      <c r="Z15393" s="130" t="s">
        <v>471</v>
      </c>
    </row>
    <row r="15394">
      <c r="L15394" s="116"/>
      <c r="M15394" s="116"/>
      <c r="N15394" s="116"/>
      <c r="O15394" s="116"/>
      <c r="T15394" s="103"/>
      <c r="Y15394" s="130" t="s">
        <v>123</v>
      </c>
      <c r="Z15394" s="130" t="s">
        <v>480</v>
      </c>
    </row>
    <row r="15395">
      <c r="L15395" s="116"/>
      <c r="M15395" s="116"/>
      <c r="N15395" s="116"/>
      <c r="O15395" s="116"/>
      <c r="T15395" s="103"/>
      <c r="Y15395" s="130" t="s">
        <v>115</v>
      </c>
      <c r="Z15395" s="130" t="s">
        <v>379</v>
      </c>
    </row>
    <row r="15396">
      <c r="L15396" s="116"/>
      <c r="M15396" s="116"/>
      <c r="N15396" s="116"/>
      <c r="O15396" s="116"/>
      <c r="T15396" s="103"/>
      <c r="Y15396" s="130" t="s">
        <v>91</v>
      </c>
      <c r="Z15396" s="130" t="s">
        <v>483</v>
      </c>
    </row>
    <row r="15397">
      <c r="L15397" s="116"/>
      <c r="M15397" s="116"/>
      <c r="N15397" s="116"/>
      <c r="O15397" s="116"/>
      <c r="T15397" s="103"/>
      <c r="Y15397" s="130" t="s">
        <v>249</v>
      </c>
      <c r="Z15397" s="130" t="s">
        <v>447</v>
      </c>
    </row>
    <row r="15398">
      <c r="L15398" s="116"/>
      <c r="M15398" s="116"/>
      <c r="N15398" s="116"/>
      <c r="O15398" s="116"/>
      <c r="T15398" s="103"/>
      <c r="Y15398" s="130" t="s">
        <v>155</v>
      </c>
      <c r="Z15398" s="130" t="s">
        <v>372</v>
      </c>
    </row>
    <row r="15399">
      <c r="L15399" s="116"/>
      <c r="M15399" s="116"/>
      <c r="N15399" s="116"/>
      <c r="O15399" s="116"/>
      <c r="T15399" s="103"/>
      <c r="Y15399" s="130" t="s">
        <v>105</v>
      </c>
      <c r="Z15399" s="130" t="s">
        <v>444</v>
      </c>
    </row>
    <row r="15400">
      <c r="L15400" s="116"/>
      <c r="M15400" s="116"/>
      <c r="N15400" s="116"/>
      <c r="O15400" s="116"/>
      <c r="T15400" s="103"/>
      <c r="Y15400" s="130" t="s">
        <v>119</v>
      </c>
      <c r="Z15400" s="130" t="s">
        <v>445</v>
      </c>
    </row>
    <row r="15401">
      <c r="L15401" s="116"/>
      <c r="M15401" s="116"/>
      <c r="N15401" s="116"/>
      <c r="O15401" s="116"/>
      <c r="T15401" s="103"/>
      <c r="Y15401" s="130" t="s">
        <v>99</v>
      </c>
      <c r="Z15401" s="130" t="s">
        <v>414</v>
      </c>
    </row>
    <row r="15402">
      <c r="L15402" s="116"/>
      <c r="M15402" s="116"/>
      <c r="N15402" s="116"/>
      <c r="O15402" s="116"/>
      <c r="T15402" s="103"/>
      <c r="Y15402" s="130" t="s">
        <v>103</v>
      </c>
      <c r="Z15402" s="130" t="s">
        <v>465</v>
      </c>
    </row>
    <row r="15403">
      <c r="L15403" s="116"/>
      <c r="M15403" s="116"/>
      <c r="N15403" s="116"/>
      <c r="O15403" s="116"/>
      <c r="T15403" s="103"/>
      <c r="Y15403" s="130" t="s">
        <v>153</v>
      </c>
      <c r="Z15403" s="130" t="s">
        <v>444</v>
      </c>
    </row>
    <row r="15404">
      <c r="L15404" s="116"/>
      <c r="M15404" s="116"/>
      <c r="N15404" s="116"/>
      <c r="O15404" s="116"/>
      <c r="T15404" s="103"/>
      <c r="Y15404" s="130" t="s">
        <v>93</v>
      </c>
      <c r="Z15404" s="130" t="s">
        <v>462</v>
      </c>
    </row>
    <row r="15405">
      <c r="L15405" s="116"/>
      <c r="M15405" s="116"/>
      <c r="N15405" s="116"/>
      <c r="O15405" s="116"/>
      <c r="T15405" s="103"/>
      <c r="Y15405" s="130" t="s">
        <v>75</v>
      </c>
      <c r="Z15405" s="130" t="s">
        <v>398</v>
      </c>
    </row>
    <row r="15406">
      <c r="L15406" s="116"/>
      <c r="M15406" s="116"/>
      <c r="N15406" s="116"/>
      <c r="O15406" s="116"/>
      <c r="T15406" s="103"/>
      <c r="Y15406" s="130" t="s">
        <v>85</v>
      </c>
      <c r="Z15406" s="130" t="s">
        <v>362</v>
      </c>
    </row>
    <row r="15407">
      <c r="L15407" s="116"/>
      <c r="M15407" s="116"/>
      <c r="N15407" s="116"/>
      <c r="O15407" s="116"/>
      <c r="T15407" s="103"/>
      <c r="Y15407" s="130" t="s">
        <v>131</v>
      </c>
      <c r="Z15407" s="130" t="s">
        <v>434</v>
      </c>
    </row>
    <row r="15408">
      <c r="L15408" s="116"/>
      <c r="M15408" s="116"/>
      <c r="N15408" s="116"/>
      <c r="O15408" s="116"/>
      <c r="T15408" s="103"/>
      <c r="Y15408" s="130" t="s">
        <v>193</v>
      </c>
      <c r="Z15408" s="130" t="s">
        <v>490</v>
      </c>
    </row>
    <row r="15409">
      <c r="L15409" s="116"/>
      <c r="M15409" s="116"/>
      <c r="N15409" s="116"/>
      <c r="O15409" s="116"/>
      <c r="T15409" s="103"/>
      <c r="Y15409" s="130" t="s">
        <v>149</v>
      </c>
      <c r="Z15409" s="130" t="s">
        <v>372</v>
      </c>
    </row>
    <row r="15410">
      <c r="L15410" s="116"/>
      <c r="M15410" s="116"/>
      <c r="N15410" s="116"/>
      <c r="O15410" s="116"/>
      <c r="T15410" s="103"/>
      <c r="Y15410" s="130" t="s">
        <v>129</v>
      </c>
      <c r="Z15410" s="130" t="s">
        <v>372</v>
      </c>
    </row>
    <row r="15411">
      <c r="L15411" s="116"/>
      <c r="M15411" s="116"/>
      <c r="N15411" s="116"/>
      <c r="O15411" s="116"/>
      <c r="T15411" s="103"/>
      <c r="Y15411" s="130" t="s">
        <v>89</v>
      </c>
      <c r="Z15411" s="130" t="s">
        <v>417</v>
      </c>
    </row>
    <row r="15412">
      <c r="L15412" s="116"/>
      <c r="M15412" s="116"/>
      <c r="N15412" s="116"/>
      <c r="O15412" s="116"/>
      <c r="T15412" s="103"/>
      <c r="Y15412" s="130" t="s">
        <v>165</v>
      </c>
      <c r="Z15412" s="130" t="s">
        <v>478</v>
      </c>
    </row>
    <row r="15413">
      <c r="L15413" s="116"/>
      <c r="M15413" s="116"/>
      <c r="N15413" s="116"/>
      <c r="O15413" s="116"/>
      <c r="T15413" s="103"/>
      <c r="Y15413" s="130" t="s">
        <v>205</v>
      </c>
      <c r="Z15413" s="130" t="s">
        <v>372</v>
      </c>
    </row>
    <row r="15414">
      <c r="L15414" s="116"/>
      <c r="M15414" s="116"/>
      <c r="N15414" s="116"/>
      <c r="O15414" s="116"/>
      <c r="T15414" s="103"/>
      <c r="Y15414" s="130" t="s">
        <v>60</v>
      </c>
      <c r="Z15414" s="130" t="s">
        <v>417</v>
      </c>
    </row>
    <row r="15415">
      <c r="L15415" s="116"/>
      <c r="M15415" s="116"/>
      <c r="N15415" s="116"/>
      <c r="O15415" s="116"/>
      <c r="T15415" s="103"/>
      <c r="Y15415" s="130" t="s">
        <v>135</v>
      </c>
      <c r="Z15415" s="130" t="s">
        <v>460</v>
      </c>
    </row>
    <row r="15416">
      <c r="L15416" s="116"/>
      <c r="M15416" s="116"/>
      <c r="N15416" s="116"/>
      <c r="O15416" s="116"/>
      <c r="T15416" s="103"/>
      <c r="Y15416" s="130" t="s">
        <v>207</v>
      </c>
      <c r="Z15416" s="130" t="s">
        <v>372</v>
      </c>
    </row>
    <row r="15417">
      <c r="L15417" s="116"/>
      <c r="M15417" s="116"/>
      <c r="N15417" s="116"/>
      <c r="O15417" s="116"/>
      <c r="T15417" s="103"/>
      <c r="Y15417" s="130" t="s">
        <v>95</v>
      </c>
      <c r="Z15417" s="130" t="s">
        <v>483</v>
      </c>
    </row>
    <row r="15418">
      <c r="L15418" s="116"/>
      <c r="M15418" s="116"/>
      <c r="N15418" s="116"/>
      <c r="O15418" s="116"/>
      <c r="T15418" s="103"/>
      <c r="Y15418" s="130" t="s">
        <v>117</v>
      </c>
      <c r="Z15418" s="130" t="s">
        <v>480</v>
      </c>
    </row>
    <row r="15419">
      <c r="L15419" s="116"/>
      <c r="M15419" s="116"/>
      <c r="N15419" s="116"/>
      <c r="O15419" s="116"/>
      <c r="T15419" s="103"/>
      <c r="Y15419" s="130" t="s">
        <v>209</v>
      </c>
      <c r="Z15419" s="130" t="s">
        <v>490</v>
      </c>
    </row>
    <row r="15420">
      <c r="L15420" s="116"/>
      <c r="M15420" s="116"/>
      <c r="N15420" s="116"/>
      <c r="O15420" s="116"/>
      <c r="T15420" s="103"/>
      <c r="Y15420" s="130" t="s">
        <v>189</v>
      </c>
      <c r="Z15420" s="130" t="s">
        <v>490</v>
      </c>
    </row>
    <row r="15421">
      <c r="L15421" s="116"/>
      <c r="M15421" s="116"/>
      <c r="N15421" s="116"/>
      <c r="O15421" s="116"/>
      <c r="T15421" s="103"/>
      <c r="Y15421" s="130" t="s">
        <v>183</v>
      </c>
      <c r="Z15421" s="130" t="s">
        <v>490</v>
      </c>
    </row>
    <row r="15422">
      <c r="L15422" s="116"/>
      <c r="M15422" s="116"/>
      <c r="N15422" s="116"/>
      <c r="O15422" s="116"/>
      <c r="T15422" s="103"/>
      <c r="Y15422" s="130" t="s">
        <v>173</v>
      </c>
      <c r="Z15422" s="130" t="s">
        <v>372</v>
      </c>
    </row>
    <row r="15423">
      <c r="L15423" s="116"/>
      <c r="M15423" s="116"/>
      <c r="N15423" s="116"/>
      <c r="O15423" s="116"/>
      <c r="T15423" s="103"/>
      <c r="Y15423" s="130" t="s">
        <v>211</v>
      </c>
      <c r="Z15423" s="130" t="s">
        <v>492</v>
      </c>
    </row>
    <row r="15424">
      <c r="L15424" s="116"/>
      <c r="M15424" s="116"/>
      <c r="N15424" s="116"/>
      <c r="O15424" s="116"/>
      <c r="T15424" s="103"/>
      <c r="Y15424" s="130" t="s">
        <v>77</v>
      </c>
      <c r="Z15424" s="130" t="s">
        <v>427</v>
      </c>
    </row>
    <row r="15425">
      <c r="L15425" s="116"/>
      <c r="M15425" s="116"/>
      <c r="N15425" s="116"/>
      <c r="O15425" s="116"/>
      <c r="T15425" s="103"/>
      <c r="Y15425" s="130" t="s">
        <v>629</v>
      </c>
      <c r="Z15425" s="130" t="s">
        <v>458</v>
      </c>
    </row>
    <row r="15426">
      <c r="L15426" s="116"/>
      <c r="M15426" s="116"/>
      <c r="N15426" s="116"/>
      <c r="O15426" s="116"/>
      <c r="T15426" s="103"/>
      <c r="Y15426" s="130" t="s">
        <v>163</v>
      </c>
      <c r="Z15426" s="130" t="s">
        <v>372</v>
      </c>
    </row>
    <row r="15427">
      <c r="L15427" s="116"/>
      <c r="M15427" s="116"/>
      <c r="N15427" s="116"/>
      <c r="O15427" s="116"/>
      <c r="T15427" s="103"/>
      <c r="Y15427" s="130" t="s">
        <v>111</v>
      </c>
      <c r="Z15427" s="130" t="s">
        <v>372</v>
      </c>
    </row>
    <row r="15428">
      <c r="L15428" s="116"/>
      <c r="M15428" s="116"/>
      <c r="N15428" s="116"/>
      <c r="O15428" s="116"/>
      <c r="T15428" s="103"/>
      <c r="Y15428" s="130" t="s">
        <v>127</v>
      </c>
      <c r="Z15428" s="130" t="s">
        <v>372</v>
      </c>
    </row>
    <row r="15429">
      <c r="L15429" s="116"/>
      <c r="M15429" s="116"/>
      <c r="N15429" s="116"/>
      <c r="O15429" s="116"/>
      <c r="T15429" s="103"/>
      <c r="Y15429" s="130" t="s">
        <v>113</v>
      </c>
      <c r="Z15429" s="130" t="s">
        <v>392</v>
      </c>
    </row>
    <row r="15430">
      <c r="L15430" s="116"/>
      <c r="M15430" s="116"/>
      <c r="N15430" s="116"/>
      <c r="O15430" s="116"/>
      <c r="T15430" s="103"/>
      <c r="Y15430" s="130" t="s">
        <v>191</v>
      </c>
      <c r="Z15430" s="130" t="s">
        <v>384</v>
      </c>
    </row>
    <row r="15431">
      <c r="L15431" s="116"/>
      <c r="M15431" s="116"/>
      <c r="N15431" s="116"/>
      <c r="O15431" s="116"/>
      <c r="T15431" s="103"/>
      <c r="Y15431" s="130" t="s">
        <v>215</v>
      </c>
      <c r="Z15431" s="130" t="s">
        <v>492</v>
      </c>
    </row>
    <row r="15432">
      <c r="L15432" s="116"/>
      <c r="M15432" s="116"/>
      <c r="N15432" s="116"/>
      <c r="O15432" s="116"/>
      <c r="T15432" s="103"/>
      <c r="Y15432" s="130" t="s">
        <v>161</v>
      </c>
      <c r="Z15432" s="130" t="s">
        <v>389</v>
      </c>
    </row>
    <row r="15433">
      <c r="L15433" s="116"/>
      <c r="M15433" s="116"/>
      <c r="N15433" s="116"/>
      <c r="O15433" s="116"/>
      <c r="T15433" s="103"/>
      <c r="Y15433" s="130" t="s">
        <v>217</v>
      </c>
      <c r="Z15433" s="130" t="s">
        <v>490</v>
      </c>
    </row>
    <row r="15434">
      <c r="L15434" s="116"/>
      <c r="M15434" s="116"/>
      <c r="N15434" s="116"/>
      <c r="O15434" s="116"/>
      <c r="T15434" s="103"/>
      <c r="Y15434" s="130" t="s">
        <v>167</v>
      </c>
      <c r="Z15434" s="130" t="s">
        <v>372</v>
      </c>
    </row>
    <row r="15435">
      <c r="L15435" s="116"/>
      <c r="M15435" s="116"/>
      <c r="N15435" s="116"/>
      <c r="O15435" s="116"/>
      <c r="T15435" s="103"/>
      <c r="Y15435" s="130" t="s">
        <v>87</v>
      </c>
      <c r="Z15435" s="130" t="s">
        <v>439</v>
      </c>
    </row>
    <row r="15436">
      <c r="L15436" s="116"/>
      <c r="M15436" s="116"/>
      <c r="N15436" s="116"/>
      <c r="O15436" s="116"/>
      <c r="T15436" s="103"/>
      <c r="Y15436" s="130" t="s">
        <v>157</v>
      </c>
      <c r="Z15436" s="130" t="s">
        <v>372</v>
      </c>
    </row>
    <row r="15437">
      <c r="L15437" s="116"/>
      <c r="M15437" s="116"/>
      <c r="N15437" s="116"/>
      <c r="O15437" s="116"/>
      <c r="T15437" s="103"/>
      <c r="Y15437" s="130" t="s">
        <v>73</v>
      </c>
      <c r="Z15437" s="130" t="s">
        <v>489</v>
      </c>
    </row>
    <row r="15438">
      <c r="L15438" s="116"/>
      <c r="M15438" s="116"/>
      <c r="N15438" s="116"/>
      <c r="O15438" s="116"/>
      <c r="T15438" s="103"/>
      <c r="Y15438" s="130" t="s">
        <v>125</v>
      </c>
      <c r="Z15438" s="130" t="s">
        <v>367</v>
      </c>
    </row>
    <row r="15439">
      <c r="L15439" s="116"/>
      <c r="M15439" s="116"/>
      <c r="N15439" s="116"/>
      <c r="O15439" s="116"/>
      <c r="T15439" s="103"/>
      <c r="Y15439" s="130" t="s">
        <v>71</v>
      </c>
      <c r="Z15439" s="130" t="s">
        <v>415</v>
      </c>
    </row>
    <row r="15440">
      <c r="L15440" s="116"/>
      <c r="M15440" s="116"/>
      <c r="N15440" s="116"/>
      <c r="O15440" s="116"/>
      <c r="T15440" s="103"/>
      <c r="Y15440" s="130" t="s">
        <v>175</v>
      </c>
      <c r="Z15440" s="130" t="s">
        <v>498</v>
      </c>
    </row>
    <row r="15441">
      <c r="L15441" s="116"/>
      <c r="M15441" s="116"/>
      <c r="N15441" s="116"/>
      <c r="O15441" s="116"/>
      <c r="T15441" s="103"/>
      <c r="Y15441" s="130" t="s">
        <v>83</v>
      </c>
      <c r="Z15441" s="130" t="s">
        <v>427</v>
      </c>
    </row>
    <row r="15442">
      <c r="L15442" s="116"/>
      <c r="M15442" s="116"/>
      <c r="N15442" s="116"/>
      <c r="O15442" s="116"/>
      <c r="T15442" s="103"/>
      <c r="Y15442" s="130" t="s">
        <v>231</v>
      </c>
      <c r="Z15442" s="130" t="s">
        <v>490</v>
      </c>
    </row>
    <row r="15443">
      <c r="L15443" s="116"/>
      <c r="M15443" s="116"/>
      <c r="N15443" s="116"/>
      <c r="O15443" s="116"/>
      <c r="T15443" s="103"/>
      <c r="Y15443" s="130" t="s">
        <v>239</v>
      </c>
      <c r="Z15443" s="130" t="s">
        <v>490</v>
      </c>
    </row>
    <row r="15444">
      <c r="L15444" s="116"/>
      <c r="M15444" s="116"/>
      <c r="N15444" s="116"/>
      <c r="O15444" s="116"/>
      <c r="T15444" s="103"/>
      <c r="Y15444" s="130" t="s">
        <v>121</v>
      </c>
      <c r="Z15444" s="130" t="s">
        <v>367</v>
      </c>
    </row>
    <row r="15445">
      <c r="L15445" s="116"/>
      <c r="M15445" s="116"/>
      <c r="N15445" s="116"/>
      <c r="O15445" s="116"/>
      <c r="T15445" s="103"/>
      <c r="Y15445" s="130" t="s">
        <v>65</v>
      </c>
      <c r="Z15445" s="130" t="s">
        <v>417</v>
      </c>
    </row>
    <row r="15446">
      <c r="L15446" s="116"/>
      <c r="M15446" s="116"/>
      <c r="N15446" s="116"/>
      <c r="O15446" s="116"/>
      <c r="T15446" s="103"/>
      <c r="Y15446" s="130" t="s">
        <v>79</v>
      </c>
      <c r="Z15446" s="130" t="s">
        <v>483</v>
      </c>
    </row>
    <row r="15447">
      <c r="L15447" s="116"/>
      <c r="M15447" s="116"/>
      <c r="N15447" s="116"/>
      <c r="O15447" s="116"/>
      <c r="T15447" s="103"/>
      <c r="Y15447" s="130" t="s">
        <v>67</v>
      </c>
      <c r="Z15447" s="130" t="s">
        <v>437</v>
      </c>
    </row>
    <row r="15448">
      <c r="L15448" s="116"/>
      <c r="M15448" s="116"/>
      <c r="N15448" s="116"/>
      <c r="O15448" s="116"/>
      <c r="T15448" s="103"/>
      <c r="Y15448" s="130" t="s">
        <v>69</v>
      </c>
      <c r="Z15448" s="130" t="s">
        <v>470</v>
      </c>
    </row>
    <row r="15449">
      <c r="L15449" s="116"/>
      <c r="M15449" s="116"/>
      <c r="N15449" s="116"/>
      <c r="O15449" s="116"/>
      <c r="T15449" s="103"/>
      <c r="Y15449" s="130" t="s">
        <v>243</v>
      </c>
      <c r="Z15449" s="130" t="s">
        <v>486</v>
      </c>
    </row>
    <row r="15450">
      <c r="L15450" s="116"/>
      <c r="M15450" s="116"/>
      <c r="N15450" s="116"/>
      <c r="O15450" s="116"/>
      <c r="T15450" s="103"/>
      <c r="Y15450" s="130" t="s">
        <v>101</v>
      </c>
      <c r="Z15450" s="130" t="s">
        <v>374</v>
      </c>
    </row>
    <row r="15451">
      <c r="L15451" s="116"/>
      <c r="M15451" s="116"/>
      <c r="N15451" s="116"/>
      <c r="O15451" s="116"/>
      <c r="T15451" s="103"/>
      <c r="Y15451" s="130" t="s">
        <v>133</v>
      </c>
      <c r="Z15451" s="130" t="s">
        <v>392</v>
      </c>
    </row>
    <row r="15452">
      <c r="L15452" s="116"/>
      <c r="M15452" s="116"/>
      <c r="N15452" s="116"/>
      <c r="O15452" s="116"/>
      <c r="T15452" s="103"/>
      <c r="Y15452" s="130" t="s">
        <v>137</v>
      </c>
      <c r="Z15452" s="130" t="s">
        <v>392</v>
      </c>
    </row>
    <row r="15453">
      <c r="L15453" s="116"/>
      <c r="M15453" s="116"/>
      <c r="N15453" s="116"/>
      <c r="O15453" s="116"/>
      <c r="T15453" s="103"/>
      <c r="Y15453" s="130" t="s">
        <v>139</v>
      </c>
      <c r="Z15453" s="130" t="s">
        <v>427</v>
      </c>
    </row>
    <row r="15454">
      <c r="L15454" s="116"/>
      <c r="M15454" s="116"/>
      <c r="N15454" s="116"/>
      <c r="O15454" s="116"/>
      <c r="T15454" s="103"/>
      <c r="Y15454" s="130" t="s">
        <v>145</v>
      </c>
      <c r="Z15454" s="130" t="s">
        <v>381</v>
      </c>
    </row>
    <row r="15455">
      <c r="L15455" s="116"/>
      <c r="M15455" s="116"/>
      <c r="N15455" s="116"/>
      <c r="O15455" s="116"/>
      <c r="T15455" s="103"/>
      <c r="Y15455" s="130" t="s">
        <v>635</v>
      </c>
      <c r="Z15455" s="130" t="s">
        <v>492</v>
      </c>
    </row>
    <row r="15456">
      <c r="L15456" s="116"/>
      <c r="M15456" s="116"/>
      <c r="N15456" s="116"/>
      <c r="O15456" s="116"/>
      <c r="T15456" s="103"/>
      <c r="Y15456" s="130" t="s">
        <v>81</v>
      </c>
      <c r="Z15456" s="130" t="s">
        <v>413</v>
      </c>
    </row>
    <row r="15457">
      <c r="L15457" s="116"/>
      <c r="M15457" s="116"/>
      <c r="N15457" s="116"/>
      <c r="O15457" s="116"/>
      <c r="T15457" s="103"/>
      <c r="Y15457" s="130" t="s">
        <v>97</v>
      </c>
      <c r="Z15457" s="130" t="s">
        <v>471</v>
      </c>
    </row>
    <row r="15458">
      <c r="L15458" s="116"/>
      <c r="M15458" s="116"/>
      <c r="N15458" s="116"/>
      <c r="O15458" s="116"/>
      <c r="T15458" s="103"/>
      <c r="Y15458" s="130" t="s">
        <v>123</v>
      </c>
      <c r="Z15458" s="130" t="s">
        <v>480</v>
      </c>
    </row>
    <row r="15459">
      <c r="L15459" s="116"/>
      <c r="M15459" s="116"/>
      <c r="N15459" s="116"/>
      <c r="O15459" s="116"/>
      <c r="T15459" s="103"/>
      <c r="Y15459" s="130" t="s">
        <v>115</v>
      </c>
      <c r="Z15459" s="130" t="s">
        <v>379</v>
      </c>
    </row>
    <row r="15460">
      <c r="L15460" s="116"/>
      <c r="M15460" s="116"/>
      <c r="N15460" s="116"/>
      <c r="O15460" s="116"/>
      <c r="T15460" s="103"/>
      <c r="Y15460" s="130" t="s">
        <v>91</v>
      </c>
      <c r="Z15460" s="130" t="s">
        <v>483</v>
      </c>
    </row>
    <row r="15461">
      <c r="L15461" s="116"/>
      <c r="M15461" s="116"/>
      <c r="N15461" s="116"/>
      <c r="O15461" s="116"/>
      <c r="T15461" s="103"/>
      <c r="Y15461" s="130" t="s">
        <v>249</v>
      </c>
      <c r="Z15461" s="130" t="s">
        <v>447</v>
      </c>
    </row>
    <row r="15462">
      <c r="L15462" s="116"/>
      <c r="M15462" s="116"/>
      <c r="N15462" s="116"/>
      <c r="O15462" s="116"/>
      <c r="T15462" s="103"/>
      <c r="Y15462" s="130" t="s">
        <v>155</v>
      </c>
      <c r="Z15462" s="130" t="s">
        <v>372</v>
      </c>
    </row>
    <row r="15463">
      <c r="L15463" s="116"/>
      <c r="M15463" s="116"/>
      <c r="N15463" s="116"/>
      <c r="O15463" s="116"/>
      <c r="T15463" s="103"/>
      <c r="Y15463" s="130" t="s">
        <v>105</v>
      </c>
      <c r="Z15463" s="130" t="s">
        <v>444</v>
      </c>
    </row>
    <row r="15464">
      <c r="L15464" s="116"/>
      <c r="M15464" s="116"/>
      <c r="N15464" s="116"/>
      <c r="O15464" s="116"/>
      <c r="T15464" s="103"/>
      <c r="Y15464" s="130" t="s">
        <v>119</v>
      </c>
      <c r="Z15464" s="130" t="s">
        <v>445</v>
      </c>
    </row>
    <row r="15465">
      <c r="L15465" s="116"/>
      <c r="M15465" s="116"/>
      <c r="N15465" s="116"/>
      <c r="O15465" s="116"/>
      <c r="T15465" s="103"/>
      <c r="Y15465" s="130" t="s">
        <v>99</v>
      </c>
      <c r="Z15465" s="130" t="s">
        <v>414</v>
      </c>
    </row>
    <row r="15466">
      <c r="L15466" s="116"/>
      <c r="M15466" s="116"/>
      <c r="N15466" s="116"/>
      <c r="O15466" s="116"/>
      <c r="T15466" s="103"/>
      <c r="Y15466" s="130" t="s">
        <v>103</v>
      </c>
      <c r="Z15466" s="130" t="s">
        <v>465</v>
      </c>
    </row>
    <row r="15467">
      <c r="L15467" s="116"/>
      <c r="M15467" s="116"/>
      <c r="N15467" s="116"/>
      <c r="O15467" s="116"/>
      <c r="T15467" s="103"/>
      <c r="Y15467" s="130" t="s">
        <v>153</v>
      </c>
      <c r="Z15467" s="130" t="s">
        <v>444</v>
      </c>
    </row>
    <row r="15468">
      <c r="L15468" s="116"/>
      <c r="M15468" s="116"/>
      <c r="N15468" s="116"/>
      <c r="O15468" s="116"/>
      <c r="T15468" s="103"/>
      <c r="Y15468" s="130" t="s">
        <v>93</v>
      </c>
      <c r="Z15468" s="130" t="s">
        <v>462</v>
      </c>
    </row>
    <row r="15469">
      <c r="L15469" s="116"/>
      <c r="M15469" s="116"/>
      <c r="N15469" s="116"/>
      <c r="O15469" s="116"/>
      <c r="T15469" s="103"/>
      <c r="Y15469" s="130" t="s">
        <v>75</v>
      </c>
      <c r="Z15469" s="130" t="s">
        <v>398</v>
      </c>
    </row>
    <row r="15470">
      <c r="L15470" s="116"/>
      <c r="M15470" s="116"/>
      <c r="N15470" s="116"/>
      <c r="O15470" s="116"/>
      <c r="T15470" s="103"/>
      <c r="Y15470" s="130" t="s">
        <v>85</v>
      </c>
      <c r="Z15470" s="130" t="s">
        <v>362</v>
      </c>
    </row>
    <row r="15471">
      <c r="L15471" s="116"/>
      <c r="M15471" s="116"/>
      <c r="N15471" s="116"/>
      <c r="O15471" s="116"/>
      <c r="T15471" s="103"/>
      <c r="Y15471" s="130" t="s">
        <v>131</v>
      </c>
      <c r="Z15471" s="130" t="s">
        <v>434</v>
      </c>
    </row>
    <row r="15472">
      <c r="L15472" s="116"/>
      <c r="M15472" s="116"/>
      <c r="N15472" s="116"/>
      <c r="O15472" s="116"/>
      <c r="T15472" s="103"/>
      <c r="Y15472" s="130" t="s">
        <v>149</v>
      </c>
      <c r="Z15472" s="130" t="s">
        <v>372</v>
      </c>
    </row>
    <row r="15473">
      <c r="L15473" s="116"/>
      <c r="M15473" s="116"/>
      <c r="N15473" s="116"/>
      <c r="O15473" s="116"/>
      <c r="T15473" s="103"/>
      <c r="Y15473" s="130" t="s">
        <v>129</v>
      </c>
      <c r="Z15473" s="130" t="s">
        <v>372</v>
      </c>
    </row>
    <row r="15474">
      <c r="L15474" s="116"/>
      <c r="M15474" s="116"/>
      <c r="N15474" s="116"/>
      <c r="O15474" s="116"/>
      <c r="T15474" s="103"/>
      <c r="Y15474" s="130" t="s">
        <v>89</v>
      </c>
      <c r="Z15474" s="130" t="s">
        <v>417</v>
      </c>
    </row>
    <row r="15475">
      <c r="L15475" s="116"/>
      <c r="M15475" s="116"/>
      <c r="N15475" s="116"/>
      <c r="O15475" s="116"/>
      <c r="T15475" s="103"/>
      <c r="Y15475" s="130" t="s">
        <v>165</v>
      </c>
      <c r="Z15475" s="130" t="s">
        <v>478</v>
      </c>
    </row>
    <row r="15476">
      <c r="L15476" s="116"/>
      <c r="M15476" s="116"/>
      <c r="N15476" s="116"/>
      <c r="O15476" s="116"/>
      <c r="T15476" s="103"/>
      <c r="Y15476" s="130" t="s">
        <v>205</v>
      </c>
      <c r="Z15476" s="130" t="s">
        <v>372</v>
      </c>
    </row>
    <row r="15477">
      <c r="L15477" s="116"/>
      <c r="M15477" s="116"/>
      <c r="N15477" s="116"/>
      <c r="O15477" s="116"/>
      <c r="T15477" s="103"/>
      <c r="Y15477" s="130" t="s">
        <v>60</v>
      </c>
      <c r="Z15477" s="130" t="s">
        <v>417</v>
      </c>
    </row>
    <row r="15478">
      <c r="L15478" s="116"/>
      <c r="M15478" s="116"/>
      <c r="N15478" s="116"/>
      <c r="O15478" s="116"/>
      <c r="T15478" s="103"/>
      <c r="Y15478" s="130" t="s">
        <v>135</v>
      </c>
      <c r="Z15478" s="130" t="s">
        <v>460</v>
      </c>
    </row>
    <row r="15479">
      <c r="L15479" s="116"/>
      <c r="M15479" s="116"/>
      <c r="N15479" s="116"/>
      <c r="O15479" s="116"/>
      <c r="T15479" s="103"/>
      <c r="Y15479" s="130" t="s">
        <v>171</v>
      </c>
      <c r="Z15479" s="130" t="s">
        <v>372</v>
      </c>
    </row>
    <row r="15480">
      <c r="L15480" s="116"/>
      <c r="M15480" s="116"/>
      <c r="N15480" s="116"/>
      <c r="O15480" s="116"/>
      <c r="T15480" s="103"/>
      <c r="Y15480" s="130" t="s">
        <v>207</v>
      </c>
      <c r="Z15480" s="130" t="s">
        <v>372</v>
      </c>
    </row>
    <row r="15481">
      <c r="L15481" s="116"/>
      <c r="M15481" s="116"/>
      <c r="N15481" s="116"/>
      <c r="O15481" s="116"/>
      <c r="T15481" s="103"/>
      <c r="Y15481" s="130" t="s">
        <v>95</v>
      </c>
      <c r="Z15481" s="130" t="s">
        <v>483</v>
      </c>
    </row>
    <row r="15482">
      <c r="L15482" s="116"/>
      <c r="M15482" s="116"/>
      <c r="N15482" s="116"/>
      <c r="O15482" s="116"/>
      <c r="T15482" s="103"/>
      <c r="Y15482" s="130" t="s">
        <v>117</v>
      </c>
      <c r="Z15482" s="130" t="s">
        <v>480</v>
      </c>
    </row>
    <row r="15483">
      <c r="L15483" s="116"/>
      <c r="M15483" s="116"/>
      <c r="N15483" s="116"/>
      <c r="O15483" s="116"/>
      <c r="T15483" s="103"/>
      <c r="Y15483" s="130" t="s">
        <v>209</v>
      </c>
      <c r="Z15483" s="130" t="s">
        <v>490</v>
      </c>
    </row>
    <row r="15484">
      <c r="L15484" s="116"/>
      <c r="M15484" s="116"/>
      <c r="N15484" s="116"/>
      <c r="O15484" s="116"/>
      <c r="T15484" s="103"/>
      <c r="Y15484" s="130" t="s">
        <v>189</v>
      </c>
      <c r="Z15484" s="130" t="s">
        <v>490</v>
      </c>
    </row>
    <row r="15485">
      <c r="L15485" s="116"/>
      <c r="M15485" s="116"/>
      <c r="N15485" s="116"/>
      <c r="O15485" s="116"/>
      <c r="T15485" s="103"/>
      <c r="Y15485" s="130" t="s">
        <v>183</v>
      </c>
      <c r="Z15485" s="130" t="s">
        <v>490</v>
      </c>
    </row>
    <row r="15486">
      <c r="L15486" s="116"/>
      <c r="M15486" s="116"/>
      <c r="N15486" s="116"/>
      <c r="O15486" s="116"/>
      <c r="T15486" s="103"/>
      <c r="Y15486" s="130" t="s">
        <v>173</v>
      </c>
      <c r="Z15486" s="130" t="s">
        <v>372</v>
      </c>
    </row>
    <row r="15487">
      <c r="L15487" s="116"/>
      <c r="M15487" s="116"/>
      <c r="N15487" s="116"/>
      <c r="O15487" s="116"/>
      <c r="T15487" s="103"/>
      <c r="Y15487" s="130" t="s">
        <v>211</v>
      </c>
      <c r="Z15487" s="130" t="s">
        <v>492</v>
      </c>
    </row>
    <row r="15488">
      <c r="L15488" s="116"/>
      <c r="M15488" s="116"/>
      <c r="N15488" s="116"/>
      <c r="O15488" s="116"/>
      <c r="T15488" s="103"/>
      <c r="Y15488" s="130" t="s">
        <v>77</v>
      </c>
      <c r="Z15488" s="130" t="s">
        <v>427</v>
      </c>
    </row>
    <row r="15489">
      <c r="L15489" s="116"/>
      <c r="M15489" s="116"/>
      <c r="N15489" s="116"/>
      <c r="O15489" s="116"/>
      <c r="T15489" s="103"/>
      <c r="Y15489" s="130" t="s">
        <v>629</v>
      </c>
      <c r="Z15489" s="130" t="s">
        <v>458</v>
      </c>
    </row>
    <row r="15490">
      <c r="L15490" s="116"/>
      <c r="M15490" s="116"/>
      <c r="N15490" s="116"/>
      <c r="O15490" s="116"/>
      <c r="T15490" s="103"/>
      <c r="Y15490" s="130" t="s">
        <v>163</v>
      </c>
      <c r="Z15490" s="130" t="s">
        <v>372</v>
      </c>
    </row>
    <row r="15491">
      <c r="L15491" s="116"/>
      <c r="M15491" s="116"/>
      <c r="N15491" s="116"/>
      <c r="O15491" s="116"/>
      <c r="T15491" s="103"/>
      <c r="Y15491" s="130" t="s">
        <v>111</v>
      </c>
      <c r="Z15491" s="130" t="s">
        <v>372</v>
      </c>
    </row>
    <row r="15492">
      <c r="L15492" s="116"/>
      <c r="M15492" s="116"/>
      <c r="N15492" s="116"/>
      <c r="O15492" s="116"/>
      <c r="T15492" s="103"/>
      <c r="Y15492" s="130" t="s">
        <v>127</v>
      </c>
      <c r="Z15492" s="130" t="s">
        <v>372</v>
      </c>
    </row>
    <row r="15493">
      <c r="L15493" s="116"/>
      <c r="M15493" s="116"/>
      <c r="N15493" s="116"/>
      <c r="O15493" s="116"/>
      <c r="T15493" s="103"/>
      <c r="Y15493" s="130" t="s">
        <v>113</v>
      </c>
      <c r="Z15493" s="130" t="s">
        <v>392</v>
      </c>
    </row>
    <row r="15494">
      <c r="L15494" s="116"/>
      <c r="M15494" s="116"/>
      <c r="N15494" s="116"/>
      <c r="O15494" s="116"/>
      <c r="T15494" s="103"/>
      <c r="Y15494" s="130" t="s">
        <v>191</v>
      </c>
      <c r="Z15494" s="130" t="s">
        <v>384</v>
      </c>
    </row>
    <row r="15495">
      <c r="L15495" s="116"/>
      <c r="M15495" s="116"/>
      <c r="N15495" s="116"/>
      <c r="O15495" s="116"/>
      <c r="T15495" s="103"/>
      <c r="Y15495" s="130" t="s">
        <v>215</v>
      </c>
      <c r="Z15495" s="130" t="s">
        <v>492</v>
      </c>
    </row>
    <row r="15496">
      <c r="L15496" s="116"/>
      <c r="M15496" s="116"/>
      <c r="N15496" s="116"/>
      <c r="O15496" s="116"/>
      <c r="T15496" s="103"/>
      <c r="Y15496" s="130" t="s">
        <v>161</v>
      </c>
      <c r="Z15496" s="130" t="s">
        <v>389</v>
      </c>
    </row>
    <row r="15497">
      <c r="L15497" s="116"/>
      <c r="M15497" s="116"/>
      <c r="N15497" s="116"/>
      <c r="O15497" s="116"/>
      <c r="T15497" s="103"/>
      <c r="Y15497" s="130" t="s">
        <v>217</v>
      </c>
      <c r="Z15497" s="130" t="s">
        <v>490</v>
      </c>
    </row>
    <row r="15498">
      <c r="L15498" s="116"/>
      <c r="M15498" s="116"/>
      <c r="N15498" s="116"/>
      <c r="O15498" s="116"/>
      <c r="T15498" s="103"/>
      <c r="Y15498" s="130" t="s">
        <v>167</v>
      </c>
      <c r="Z15498" s="130" t="s">
        <v>372</v>
      </c>
    </row>
    <row r="15499">
      <c r="L15499" s="116"/>
      <c r="M15499" s="116"/>
      <c r="N15499" s="116"/>
      <c r="O15499" s="116"/>
      <c r="T15499" s="103"/>
      <c r="Y15499" s="130" t="s">
        <v>87</v>
      </c>
      <c r="Z15499" s="130" t="s">
        <v>439</v>
      </c>
    </row>
    <row r="15500">
      <c r="L15500" s="116"/>
      <c r="M15500" s="116"/>
      <c r="N15500" s="116"/>
      <c r="O15500" s="116"/>
      <c r="T15500" s="103"/>
      <c r="Y15500" s="130" t="s">
        <v>157</v>
      </c>
      <c r="Z15500" s="130" t="s">
        <v>372</v>
      </c>
    </row>
    <row r="15501">
      <c r="L15501" s="116"/>
      <c r="M15501" s="116"/>
      <c r="N15501" s="116"/>
      <c r="O15501" s="116"/>
      <c r="T15501" s="103"/>
      <c r="Y15501" s="130" t="s">
        <v>73</v>
      </c>
      <c r="Z15501" s="130" t="s">
        <v>489</v>
      </c>
    </row>
    <row r="15502">
      <c r="L15502" s="116"/>
      <c r="M15502" s="116"/>
      <c r="N15502" s="116"/>
      <c r="O15502" s="116"/>
      <c r="T15502" s="103"/>
      <c r="Y15502" s="130" t="s">
        <v>125</v>
      </c>
      <c r="Z15502" s="130" t="s">
        <v>367</v>
      </c>
    </row>
    <row r="15503">
      <c r="L15503" s="116"/>
      <c r="M15503" s="116"/>
      <c r="N15503" s="116"/>
      <c r="O15503" s="116"/>
      <c r="T15503" s="103"/>
      <c r="Y15503" s="130" t="s">
        <v>71</v>
      </c>
      <c r="Z15503" s="130" t="s">
        <v>415</v>
      </c>
    </row>
    <row r="15504">
      <c r="L15504" s="116"/>
      <c r="M15504" s="116"/>
      <c r="N15504" s="116"/>
      <c r="O15504" s="116"/>
      <c r="T15504" s="103"/>
      <c r="Y15504" s="130" t="s">
        <v>175</v>
      </c>
      <c r="Z15504" s="130" t="s">
        <v>498</v>
      </c>
    </row>
    <row r="15505">
      <c r="L15505" s="116"/>
      <c r="M15505" s="116"/>
      <c r="N15505" s="116"/>
      <c r="O15505" s="116"/>
      <c r="T15505" s="103"/>
      <c r="Y15505" s="130" t="s">
        <v>83</v>
      </c>
      <c r="Z15505" s="130" t="s">
        <v>427</v>
      </c>
    </row>
    <row r="15506">
      <c r="L15506" s="116"/>
      <c r="M15506" s="116"/>
      <c r="N15506" s="116"/>
      <c r="O15506" s="116"/>
      <c r="T15506" s="103"/>
      <c r="Y15506" s="130" t="s">
        <v>239</v>
      </c>
      <c r="Z15506" s="130" t="s">
        <v>490</v>
      </c>
    </row>
    <row r="15507">
      <c r="L15507" s="116"/>
      <c r="M15507" s="116"/>
      <c r="N15507" s="116"/>
      <c r="O15507" s="116"/>
      <c r="T15507" s="103"/>
      <c r="Y15507" s="130" t="s">
        <v>121</v>
      </c>
      <c r="Z15507" s="130" t="s">
        <v>367</v>
      </c>
    </row>
    <row r="15508">
      <c r="L15508" s="116"/>
      <c r="M15508" s="116"/>
      <c r="N15508" s="116"/>
      <c r="O15508" s="116"/>
      <c r="T15508" s="103"/>
      <c r="Y15508" s="130" t="s">
        <v>65</v>
      </c>
      <c r="Z15508" s="130" t="s">
        <v>417</v>
      </c>
    </row>
    <row r="15509">
      <c r="L15509" s="116"/>
      <c r="M15509" s="116"/>
      <c r="N15509" s="116"/>
      <c r="O15509" s="116"/>
      <c r="T15509" s="103"/>
      <c r="Y15509" s="130" t="s">
        <v>79</v>
      </c>
      <c r="Z15509" s="130" t="s">
        <v>483</v>
      </c>
    </row>
    <row r="15510">
      <c r="L15510" s="116"/>
      <c r="M15510" s="116"/>
      <c r="N15510" s="116"/>
      <c r="O15510" s="116"/>
      <c r="T15510" s="103"/>
      <c r="Y15510" s="130" t="s">
        <v>67</v>
      </c>
      <c r="Z15510" s="130" t="s">
        <v>437</v>
      </c>
    </row>
    <row r="15511">
      <c r="L15511" s="116"/>
      <c r="M15511" s="116"/>
      <c r="N15511" s="116"/>
      <c r="O15511" s="116"/>
      <c r="T15511" s="103"/>
      <c r="Y15511" s="130" t="s">
        <v>69</v>
      </c>
      <c r="Z15511" s="130" t="s">
        <v>470</v>
      </c>
    </row>
    <row r="15512">
      <c r="L15512" s="116"/>
      <c r="M15512" s="116"/>
      <c r="N15512" s="116"/>
      <c r="O15512" s="116"/>
      <c r="T15512" s="103"/>
      <c r="Y15512" s="130" t="s">
        <v>243</v>
      </c>
      <c r="Z15512" s="130" t="s">
        <v>486</v>
      </c>
    </row>
    <row r="15513">
      <c r="L15513" s="116"/>
      <c r="M15513" s="116"/>
      <c r="N15513" s="116"/>
      <c r="O15513" s="116"/>
      <c r="T15513" s="103"/>
      <c r="Y15513" s="130" t="s">
        <v>101</v>
      </c>
      <c r="Z15513" s="130" t="s">
        <v>374</v>
      </c>
    </row>
    <row r="15514">
      <c r="L15514" s="116"/>
      <c r="M15514" s="116"/>
      <c r="N15514" s="116"/>
      <c r="O15514" s="116"/>
      <c r="T15514" s="103"/>
      <c r="Y15514" s="130" t="s">
        <v>133</v>
      </c>
      <c r="Z15514" s="130" t="s">
        <v>392</v>
      </c>
    </row>
    <row r="15515">
      <c r="L15515" s="116"/>
      <c r="M15515" s="116"/>
      <c r="N15515" s="116"/>
      <c r="O15515" s="116"/>
      <c r="T15515" s="103"/>
      <c r="Y15515" s="130" t="s">
        <v>137</v>
      </c>
      <c r="Z15515" s="130" t="s">
        <v>392</v>
      </c>
    </row>
    <row r="15516">
      <c r="L15516" s="116"/>
      <c r="M15516" s="116"/>
      <c r="N15516" s="116"/>
      <c r="O15516" s="116"/>
      <c r="T15516" s="103"/>
      <c r="Y15516" s="130" t="s">
        <v>139</v>
      </c>
      <c r="Z15516" s="130" t="s">
        <v>427</v>
      </c>
    </row>
    <row r="15517">
      <c r="L15517" s="116"/>
      <c r="M15517" s="116"/>
      <c r="N15517" s="116"/>
      <c r="O15517" s="116"/>
      <c r="T15517" s="103"/>
      <c r="Y15517" s="130" t="s">
        <v>145</v>
      </c>
      <c r="Z15517" s="130" t="s">
        <v>381</v>
      </c>
    </row>
    <row r="15518">
      <c r="L15518" s="116"/>
      <c r="M15518" s="116"/>
      <c r="N15518" s="116"/>
      <c r="O15518" s="116"/>
      <c r="T15518" s="103"/>
      <c r="Y15518" s="130" t="s">
        <v>635</v>
      </c>
      <c r="Z15518" s="130" t="s">
        <v>492</v>
      </c>
    </row>
    <row r="15519">
      <c r="L15519" s="116"/>
      <c r="M15519" s="116"/>
      <c r="N15519" s="116"/>
      <c r="O15519" s="116"/>
      <c r="T15519" s="103"/>
      <c r="Y15519" s="130" t="s">
        <v>81</v>
      </c>
      <c r="Z15519" s="130" t="s">
        <v>413</v>
      </c>
    </row>
    <row r="15520">
      <c r="L15520" s="116"/>
      <c r="M15520" s="116"/>
      <c r="N15520" s="116"/>
      <c r="O15520" s="116"/>
      <c r="T15520" s="103"/>
      <c r="Y15520" s="130" t="s">
        <v>97</v>
      </c>
      <c r="Z15520" s="130" t="s">
        <v>471</v>
      </c>
    </row>
    <row r="15521">
      <c r="L15521" s="116"/>
      <c r="M15521" s="116"/>
      <c r="N15521" s="116"/>
      <c r="O15521" s="116"/>
      <c r="T15521" s="103"/>
      <c r="Y15521" s="130" t="s">
        <v>123</v>
      </c>
      <c r="Z15521" s="130" t="s">
        <v>480</v>
      </c>
    </row>
    <row r="15522">
      <c r="L15522" s="116"/>
      <c r="M15522" s="116"/>
      <c r="N15522" s="116"/>
      <c r="O15522" s="116"/>
      <c r="T15522" s="103"/>
      <c r="Y15522" s="130" t="s">
        <v>115</v>
      </c>
      <c r="Z15522" s="130" t="s">
        <v>379</v>
      </c>
    </row>
    <row r="15523">
      <c r="L15523" s="116"/>
      <c r="M15523" s="116"/>
      <c r="N15523" s="116"/>
      <c r="O15523" s="116"/>
      <c r="T15523" s="103"/>
      <c r="Y15523" s="130" t="s">
        <v>91</v>
      </c>
      <c r="Z15523" s="130" t="s">
        <v>483</v>
      </c>
    </row>
    <row r="15524">
      <c r="L15524" s="116"/>
      <c r="M15524" s="116"/>
      <c r="N15524" s="116"/>
      <c r="O15524" s="116"/>
      <c r="T15524" s="103"/>
      <c r="Y15524" s="130" t="s">
        <v>249</v>
      </c>
      <c r="Z15524" s="130" t="s">
        <v>447</v>
      </c>
    </row>
    <row r="15525">
      <c r="L15525" s="116"/>
      <c r="M15525" s="116"/>
      <c r="N15525" s="116"/>
      <c r="O15525" s="116"/>
      <c r="T15525" s="103"/>
      <c r="Y15525" s="130" t="s">
        <v>155</v>
      </c>
      <c r="Z15525" s="130" t="s">
        <v>372</v>
      </c>
    </row>
    <row r="15526">
      <c r="L15526" s="116"/>
      <c r="M15526" s="116"/>
      <c r="N15526" s="116"/>
      <c r="O15526" s="116"/>
      <c r="T15526" s="103"/>
      <c r="Y15526" s="130" t="s">
        <v>105</v>
      </c>
      <c r="Z15526" s="130" t="s">
        <v>444</v>
      </c>
    </row>
    <row r="15527">
      <c r="L15527" s="116"/>
      <c r="M15527" s="116"/>
      <c r="N15527" s="116"/>
      <c r="O15527" s="116"/>
      <c r="T15527" s="103"/>
      <c r="Y15527" s="130" t="s">
        <v>119</v>
      </c>
      <c r="Z15527" s="130" t="s">
        <v>445</v>
      </c>
    </row>
    <row r="15528">
      <c r="L15528" s="116"/>
      <c r="M15528" s="116"/>
      <c r="N15528" s="116"/>
      <c r="O15528" s="116"/>
      <c r="T15528" s="103"/>
      <c r="Y15528" s="130" t="s">
        <v>99</v>
      </c>
      <c r="Z15528" s="130" t="s">
        <v>414</v>
      </c>
    </row>
    <row r="15529">
      <c r="L15529" s="116"/>
      <c r="M15529" s="116"/>
      <c r="N15529" s="116"/>
      <c r="O15529" s="116"/>
      <c r="T15529" s="103"/>
      <c r="Y15529" s="130" t="s">
        <v>103</v>
      </c>
      <c r="Z15529" s="130" t="s">
        <v>465</v>
      </c>
    </row>
    <row r="15530">
      <c r="L15530" s="116"/>
      <c r="M15530" s="116"/>
      <c r="N15530" s="116"/>
      <c r="O15530" s="116"/>
      <c r="T15530" s="103"/>
      <c r="Y15530" s="130" t="s">
        <v>153</v>
      </c>
      <c r="Z15530" s="130" t="s">
        <v>444</v>
      </c>
    </row>
    <row r="15531">
      <c r="L15531" s="116"/>
      <c r="M15531" s="116"/>
      <c r="N15531" s="116"/>
      <c r="O15531" s="116"/>
      <c r="T15531" s="103"/>
      <c r="Y15531" s="130" t="s">
        <v>93</v>
      </c>
      <c r="Z15531" s="130" t="s">
        <v>462</v>
      </c>
    </row>
    <row r="15532">
      <c r="L15532" s="116"/>
      <c r="M15532" s="116"/>
      <c r="N15532" s="116"/>
      <c r="O15532" s="116"/>
      <c r="T15532" s="103"/>
      <c r="Y15532" s="130" t="s">
        <v>75</v>
      </c>
      <c r="Z15532" s="130" t="s">
        <v>398</v>
      </c>
    </row>
    <row r="15533">
      <c r="L15533" s="116"/>
      <c r="M15533" s="116"/>
      <c r="N15533" s="116"/>
      <c r="O15533" s="116"/>
      <c r="T15533" s="103"/>
      <c r="Y15533" s="130" t="s">
        <v>85</v>
      </c>
      <c r="Z15533" s="130" t="s">
        <v>362</v>
      </c>
    </row>
    <row r="15534">
      <c r="L15534" s="116"/>
      <c r="M15534" s="116"/>
      <c r="N15534" s="116"/>
      <c r="O15534" s="116"/>
      <c r="T15534" s="103"/>
      <c r="Y15534" s="130" t="s">
        <v>131</v>
      </c>
      <c r="Z15534" s="130" t="s">
        <v>434</v>
      </c>
    </row>
    <row r="15535">
      <c r="L15535" s="116"/>
      <c r="M15535" s="116"/>
      <c r="N15535" s="116"/>
      <c r="O15535" s="116"/>
      <c r="T15535" s="103"/>
      <c r="Y15535" s="130" t="s">
        <v>193</v>
      </c>
      <c r="Z15535" s="130" t="s">
        <v>490</v>
      </c>
    </row>
    <row r="15536">
      <c r="L15536" s="116"/>
      <c r="M15536" s="116"/>
      <c r="N15536" s="116"/>
      <c r="O15536" s="116"/>
      <c r="T15536" s="103"/>
      <c r="Y15536" s="130" t="s">
        <v>149</v>
      </c>
      <c r="Z15536" s="130" t="s">
        <v>372</v>
      </c>
    </row>
    <row r="15537">
      <c r="L15537" s="116"/>
      <c r="M15537" s="116"/>
      <c r="N15537" s="116"/>
      <c r="O15537" s="116"/>
      <c r="T15537" s="103"/>
      <c r="Y15537" s="130" t="s">
        <v>129</v>
      </c>
      <c r="Z15537" s="130" t="s">
        <v>372</v>
      </c>
    </row>
    <row r="15538">
      <c r="L15538" s="116"/>
      <c r="M15538" s="116"/>
      <c r="N15538" s="116"/>
      <c r="O15538" s="116"/>
      <c r="T15538" s="103"/>
      <c r="Y15538" s="130" t="s">
        <v>89</v>
      </c>
      <c r="Z15538" s="130" t="s">
        <v>417</v>
      </c>
    </row>
    <row r="15539">
      <c r="L15539" s="116"/>
      <c r="M15539" s="116"/>
      <c r="N15539" s="116"/>
      <c r="O15539" s="116"/>
      <c r="T15539" s="103"/>
      <c r="Y15539" s="130" t="s">
        <v>165</v>
      </c>
      <c r="Z15539" s="130" t="s">
        <v>478</v>
      </c>
    </row>
    <row r="15540">
      <c r="L15540" s="116"/>
      <c r="M15540" s="116"/>
      <c r="N15540" s="116"/>
      <c r="O15540" s="116"/>
      <c r="T15540" s="103"/>
      <c r="Y15540" s="130" t="s">
        <v>205</v>
      </c>
      <c r="Z15540" s="130" t="s">
        <v>372</v>
      </c>
    </row>
    <row r="15541">
      <c r="L15541" s="116"/>
      <c r="M15541" s="116"/>
      <c r="N15541" s="116"/>
      <c r="O15541" s="116"/>
      <c r="T15541" s="103"/>
      <c r="Y15541" s="130" t="s">
        <v>60</v>
      </c>
      <c r="Z15541" s="130" t="s">
        <v>417</v>
      </c>
    </row>
    <row r="15542">
      <c r="L15542" s="116"/>
      <c r="M15542" s="116"/>
      <c r="N15542" s="116"/>
      <c r="O15542" s="116"/>
      <c r="T15542" s="103"/>
      <c r="Y15542" s="130" t="s">
        <v>135</v>
      </c>
      <c r="Z15542" s="130" t="s">
        <v>460</v>
      </c>
    </row>
    <row r="15543">
      <c r="L15543" s="116"/>
      <c r="M15543" s="116"/>
      <c r="N15543" s="116"/>
      <c r="O15543" s="116"/>
      <c r="T15543" s="103"/>
      <c r="Y15543" s="130" t="s">
        <v>207</v>
      </c>
      <c r="Z15543" s="130" t="s">
        <v>372</v>
      </c>
    </row>
    <row r="15544">
      <c r="L15544" s="116"/>
      <c r="M15544" s="116"/>
      <c r="N15544" s="116"/>
      <c r="O15544" s="116"/>
      <c r="T15544" s="103"/>
      <c r="Y15544" s="130" t="s">
        <v>95</v>
      </c>
      <c r="Z15544" s="130" t="s">
        <v>483</v>
      </c>
    </row>
    <row r="15545">
      <c r="L15545" s="116"/>
      <c r="M15545" s="116"/>
      <c r="N15545" s="116"/>
      <c r="O15545" s="116"/>
      <c r="T15545" s="103"/>
      <c r="Y15545" s="130" t="s">
        <v>117</v>
      </c>
      <c r="Z15545" s="130" t="s">
        <v>480</v>
      </c>
    </row>
    <row r="15546">
      <c r="L15546" s="116"/>
      <c r="M15546" s="116"/>
      <c r="N15546" s="116"/>
      <c r="O15546" s="116"/>
      <c r="T15546" s="103"/>
      <c r="Y15546" s="130" t="s">
        <v>189</v>
      </c>
      <c r="Z15546" s="130" t="s">
        <v>490</v>
      </c>
    </row>
    <row r="15547">
      <c r="L15547" s="116"/>
      <c r="M15547" s="116"/>
      <c r="N15547" s="116"/>
      <c r="O15547" s="116"/>
      <c r="T15547" s="103"/>
      <c r="Y15547" s="130" t="s">
        <v>183</v>
      </c>
      <c r="Z15547" s="130" t="s">
        <v>490</v>
      </c>
    </row>
    <row r="15548">
      <c r="L15548" s="116"/>
      <c r="M15548" s="116"/>
      <c r="N15548" s="116"/>
      <c r="O15548" s="116"/>
      <c r="T15548" s="103"/>
      <c r="Y15548" s="130" t="s">
        <v>173</v>
      </c>
      <c r="Z15548" s="130" t="s">
        <v>372</v>
      </c>
    </row>
    <row r="15549">
      <c r="L15549" s="116"/>
      <c r="M15549" s="116"/>
      <c r="N15549" s="116"/>
      <c r="O15549" s="116"/>
      <c r="T15549" s="103"/>
      <c r="Y15549" s="130" t="s">
        <v>211</v>
      </c>
      <c r="Z15549" s="130" t="s">
        <v>492</v>
      </c>
    </row>
    <row r="15550">
      <c r="L15550" s="116"/>
      <c r="M15550" s="116"/>
      <c r="N15550" s="116"/>
      <c r="O15550" s="116"/>
      <c r="T15550" s="103"/>
      <c r="Y15550" s="130" t="s">
        <v>109</v>
      </c>
      <c r="Z15550" s="130" t="s">
        <v>490</v>
      </c>
    </row>
    <row r="15551">
      <c r="L15551" s="116"/>
      <c r="M15551" s="116"/>
      <c r="N15551" s="116"/>
      <c r="O15551" s="116"/>
      <c r="T15551" s="103"/>
      <c r="Y15551" s="130" t="s">
        <v>77</v>
      </c>
      <c r="Z15551" s="130" t="s">
        <v>427</v>
      </c>
    </row>
    <row r="15552">
      <c r="L15552" s="116"/>
      <c r="M15552" s="116"/>
      <c r="N15552" s="116"/>
      <c r="O15552" s="116"/>
      <c r="T15552" s="103"/>
      <c r="Y15552" s="130" t="s">
        <v>629</v>
      </c>
      <c r="Z15552" s="130" t="s">
        <v>458</v>
      </c>
    </row>
    <row r="15553">
      <c r="L15553" s="116"/>
      <c r="M15553" s="116"/>
      <c r="N15553" s="116"/>
      <c r="O15553" s="116"/>
      <c r="T15553" s="103"/>
      <c r="Y15553" s="130" t="s">
        <v>163</v>
      </c>
      <c r="Z15553" s="130" t="s">
        <v>372</v>
      </c>
    </row>
    <row r="15554">
      <c r="L15554" s="116"/>
      <c r="M15554" s="116"/>
      <c r="N15554" s="116"/>
      <c r="O15554" s="116"/>
      <c r="T15554" s="103"/>
      <c r="Y15554" s="130" t="s">
        <v>111</v>
      </c>
      <c r="Z15554" s="130" t="s">
        <v>372</v>
      </c>
    </row>
    <row r="15555">
      <c r="L15555" s="116"/>
      <c r="M15555" s="116"/>
      <c r="N15555" s="116"/>
      <c r="O15555" s="116"/>
      <c r="T15555" s="103"/>
      <c r="Y15555" s="130" t="s">
        <v>127</v>
      </c>
      <c r="Z15555" s="130" t="s">
        <v>372</v>
      </c>
    </row>
    <row r="15556">
      <c r="L15556" s="116"/>
      <c r="M15556" s="116"/>
      <c r="N15556" s="116"/>
      <c r="O15556" s="116"/>
      <c r="T15556" s="103"/>
      <c r="Y15556" s="130" t="s">
        <v>113</v>
      </c>
      <c r="Z15556" s="130" t="s">
        <v>392</v>
      </c>
    </row>
    <row r="15557">
      <c r="L15557" s="116"/>
      <c r="M15557" s="116"/>
      <c r="N15557" s="116"/>
      <c r="O15557" s="116"/>
      <c r="T15557" s="103"/>
      <c r="Y15557" s="130" t="s">
        <v>191</v>
      </c>
      <c r="Z15557" s="130" t="s">
        <v>384</v>
      </c>
    </row>
    <row r="15558">
      <c r="L15558" s="116"/>
      <c r="M15558" s="116"/>
      <c r="N15558" s="116"/>
      <c r="O15558" s="116"/>
      <c r="T15558" s="103"/>
      <c r="Y15558" s="130" t="s">
        <v>215</v>
      </c>
      <c r="Z15558" s="130" t="s">
        <v>492</v>
      </c>
    </row>
    <row r="15559">
      <c r="L15559" s="116"/>
      <c r="M15559" s="116"/>
      <c r="N15559" s="116"/>
      <c r="O15559" s="116"/>
      <c r="T15559" s="103"/>
      <c r="Y15559" s="130" t="s">
        <v>161</v>
      </c>
      <c r="Z15559" s="130" t="s">
        <v>389</v>
      </c>
    </row>
    <row r="15560">
      <c r="L15560" s="116"/>
      <c r="M15560" s="116"/>
      <c r="N15560" s="116"/>
      <c r="O15560" s="116"/>
      <c r="T15560" s="103"/>
      <c r="Y15560" s="130" t="s">
        <v>217</v>
      </c>
      <c r="Z15560" s="130" t="s">
        <v>490</v>
      </c>
    </row>
    <row r="15561">
      <c r="L15561" s="116"/>
      <c r="M15561" s="116"/>
      <c r="N15561" s="116"/>
      <c r="O15561" s="116"/>
      <c r="T15561" s="103"/>
      <c r="Y15561" s="130" t="s">
        <v>167</v>
      </c>
      <c r="Z15561" s="130" t="s">
        <v>372</v>
      </c>
    </row>
    <row r="15562">
      <c r="L15562" s="116"/>
      <c r="M15562" s="116"/>
      <c r="N15562" s="116"/>
      <c r="O15562" s="116"/>
      <c r="T15562" s="103"/>
      <c r="Y15562" s="130" t="s">
        <v>87</v>
      </c>
      <c r="Z15562" s="130" t="s">
        <v>439</v>
      </c>
    </row>
    <row r="15563">
      <c r="L15563" s="116"/>
      <c r="M15563" s="116"/>
      <c r="N15563" s="116"/>
      <c r="O15563" s="116"/>
      <c r="T15563" s="103"/>
      <c r="Y15563" s="130" t="s">
        <v>157</v>
      </c>
      <c r="Z15563" s="130" t="s">
        <v>372</v>
      </c>
    </row>
    <row r="15564">
      <c r="L15564" s="116"/>
      <c r="M15564" s="116"/>
      <c r="N15564" s="116"/>
      <c r="O15564" s="116"/>
      <c r="T15564" s="103"/>
      <c r="Y15564" s="130" t="s">
        <v>73</v>
      </c>
      <c r="Z15564" s="130" t="s">
        <v>489</v>
      </c>
    </row>
    <row r="15565">
      <c r="L15565" s="116"/>
      <c r="M15565" s="116"/>
      <c r="N15565" s="116"/>
      <c r="O15565" s="116"/>
      <c r="T15565" s="103"/>
      <c r="Y15565" s="130" t="s">
        <v>125</v>
      </c>
      <c r="Z15565" s="130" t="s">
        <v>367</v>
      </c>
    </row>
    <row r="15566">
      <c r="L15566" s="116"/>
      <c r="M15566" s="116"/>
      <c r="N15566" s="116"/>
      <c r="O15566" s="116"/>
      <c r="T15566" s="103"/>
      <c r="Y15566" s="130" t="s">
        <v>71</v>
      </c>
      <c r="Z15566" s="130" t="s">
        <v>415</v>
      </c>
    </row>
    <row r="15567">
      <c r="L15567" s="116"/>
      <c r="M15567" s="116"/>
      <c r="N15567" s="116"/>
      <c r="O15567" s="116"/>
      <c r="T15567" s="103"/>
      <c r="Y15567" s="130" t="s">
        <v>175</v>
      </c>
      <c r="Z15567" s="130" t="s">
        <v>498</v>
      </c>
    </row>
    <row r="15568">
      <c r="L15568" s="116"/>
      <c r="M15568" s="116"/>
      <c r="N15568" s="116"/>
      <c r="O15568" s="116"/>
      <c r="T15568" s="103"/>
      <c r="Y15568" s="130" t="s">
        <v>83</v>
      </c>
      <c r="Z15568" s="130" t="s">
        <v>427</v>
      </c>
    </row>
    <row r="15569">
      <c r="L15569" s="116"/>
      <c r="M15569" s="116"/>
      <c r="N15569" s="116"/>
      <c r="O15569" s="116"/>
      <c r="T15569" s="103"/>
      <c r="Y15569" s="130" t="s">
        <v>233</v>
      </c>
      <c r="Z15569" s="130" t="s">
        <v>490</v>
      </c>
    </row>
    <row r="15570">
      <c r="L15570" s="116"/>
      <c r="M15570" s="116"/>
      <c r="N15570" s="116"/>
      <c r="O15570" s="116"/>
      <c r="T15570" s="103"/>
      <c r="Y15570" s="130" t="s">
        <v>239</v>
      </c>
      <c r="Z15570" s="130" t="s">
        <v>490</v>
      </c>
    </row>
    <row r="15571">
      <c r="L15571" s="116"/>
      <c r="M15571" s="116"/>
      <c r="N15571" s="116"/>
      <c r="O15571" s="116"/>
      <c r="T15571" s="103"/>
      <c r="Y15571" s="130" t="s">
        <v>121</v>
      </c>
      <c r="Z15571" s="130" t="s">
        <v>367</v>
      </c>
    </row>
    <row r="15572">
      <c r="L15572" s="116"/>
      <c r="M15572" s="116"/>
      <c r="N15572" s="116"/>
      <c r="O15572" s="116"/>
      <c r="T15572" s="103"/>
      <c r="Y15572" s="130" t="s">
        <v>65</v>
      </c>
      <c r="Z15572" s="130" t="s">
        <v>417</v>
      </c>
    </row>
    <row r="15573">
      <c r="L15573" s="116"/>
      <c r="M15573" s="116"/>
      <c r="N15573" s="116"/>
      <c r="O15573" s="116"/>
      <c r="T15573" s="103"/>
      <c r="Y15573" s="130" t="s">
        <v>79</v>
      </c>
      <c r="Z15573" s="130" t="s">
        <v>483</v>
      </c>
    </row>
    <row r="15574">
      <c r="L15574" s="116"/>
      <c r="M15574" s="116"/>
      <c r="N15574" s="116"/>
      <c r="O15574" s="116"/>
      <c r="T15574" s="103"/>
      <c r="Y15574" s="130" t="s">
        <v>67</v>
      </c>
      <c r="Z15574" s="130" t="s">
        <v>437</v>
      </c>
    </row>
    <row r="15575">
      <c r="L15575" s="116"/>
      <c r="M15575" s="116"/>
      <c r="N15575" s="116"/>
      <c r="O15575" s="116"/>
      <c r="T15575" s="103"/>
      <c r="Y15575" s="130" t="s">
        <v>69</v>
      </c>
      <c r="Z15575" s="130" t="s">
        <v>470</v>
      </c>
    </row>
    <row r="15576">
      <c r="L15576" s="116"/>
      <c r="M15576" s="116"/>
      <c r="N15576" s="116"/>
      <c r="O15576" s="116"/>
      <c r="T15576" s="103"/>
      <c r="Y15576" s="130" t="s">
        <v>243</v>
      </c>
      <c r="Z15576" s="130" t="s">
        <v>486</v>
      </c>
    </row>
    <row r="15577">
      <c r="L15577" s="116"/>
      <c r="M15577" s="116"/>
      <c r="N15577" s="116"/>
      <c r="O15577" s="116"/>
      <c r="T15577" s="103"/>
      <c r="Y15577" s="130" t="s">
        <v>101</v>
      </c>
      <c r="Z15577" s="130" t="s">
        <v>374</v>
      </c>
    </row>
    <row r="15578">
      <c r="L15578" s="116"/>
      <c r="M15578" s="116"/>
      <c r="N15578" s="116"/>
      <c r="O15578" s="116"/>
      <c r="T15578" s="103"/>
      <c r="Y15578" s="130" t="s">
        <v>133</v>
      </c>
      <c r="Z15578" s="130" t="s">
        <v>392</v>
      </c>
    </row>
    <row r="15579">
      <c r="L15579" s="116"/>
      <c r="M15579" s="116"/>
      <c r="N15579" s="116"/>
      <c r="O15579" s="116"/>
      <c r="T15579" s="103"/>
      <c r="Y15579" s="130" t="s">
        <v>137</v>
      </c>
      <c r="Z15579" s="130" t="s">
        <v>392</v>
      </c>
    </row>
    <row r="15580">
      <c r="L15580" s="116"/>
      <c r="M15580" s="116"/>
      <c r="N15580" s="116"/>
      <c r="O15580" s="116"/>
      <c r="T15580" s="103"/>
      <c r="Y15580" s="130" t="s">
        <v>139</v>
      </c>
      <c r="Z15580" s="130" t="s">
        <v>427</v>
      </c>
    </row>
    <row r="15581">
      <c r="L15581" s="116"/>
      <c r="M15581" s="116"/>
      <c r="N15581" s="116"/>
      <c r="O15581" s="116"/>
      <c r="T15581" s="103"/>
      <c r="Y15581" s="130" t="s">
        <v>145</v>
      </c>
      <c r="Z15581" s="130" t="s">
        <v>381</v>
      </c>
    </row>
    <row r="15582">
      <c r="L15582" s="116"/>
      <c r="M15582" s="116"/>
      <c r="N15582" s="116"/>
      <c r="O15582" s="116"/>
      <c r="T15582" s="103"/>
      <c r="Y15582" s="130" t="s">
        <v>81</v>
      </c>
      <c r="Z15582" s="130" t="s">
        <v>413</v>
      </c>
    </row>
    <row r="15583">
      <c r="L15583" s="116"/>
      <c r="M15583" s="116"/>
      <c r="N15583" s="116"/>
      <c r="O15583" s="116"/>
      <c r="T15583" s="103"/>
      <c r="Y15583" s="130" t="s">
        <v>97</v>
      </c>
      <c r="Z15583" s="130" t="s">
        <v>471</v>
      </c>
    </row>
    <row r="15584">
      <c r="L15584" s="116"/>
      <c r="M15584" s="116"/>
      <c r="N15584" s="116"/>
      <c r="O15584" s="116"/>
      <c r="T15584" s="103"/>
      <c r="Y15584" s="130" t="s">
        <v>123</v>
      </c>
      <c r="Z15584" s="130" t="s">
        <v>480</v>
      </c>
    </row>
    <row r="15585">
      <c r="L15585" s="116"/>
      <c r="M15585" s="116"/>
      <c r="N15585" s="116"/>
      <c r="O15585" s="116"/>
      <c r="T15585" s="103"/>
      <c r="Y15585" s="130" t="s">
        <v>115</v>
      </c>
      <c r="Z15585" s="130" t="s">
        <v>379</v>
      </c>
    </row>
    <row r="15586">
      <c r="L15586" s="116"/>
      <c r="M15586" s="116"/>
      <c r="N15586" s="116"/>
      <c r="O15586" s="116"/>
      <c r="T15586" s="103"/>
      <c r="Y15586" s="130" t="s">
        <v>91</v>
      </c>
      <c r="Z15586" s="130" t="s">
        <v>483</v>
      </c>
    </row>
    <row r="15587">
      <c r="L15587" s="116"/>
      <c r="M15587" s="116"/>
      <c r="N15587" s="116"/>
      <c r="O15587" s="116"/>
      <c r="T15587" s="103"/>
      <c r="Y15587" s="130" t="s">
        <v>249</v>
      </c>
      <c r="Z15587" s="130" t="s">
        <v>447</v>
      </c>
    </row>
    <row r="15588">
      <c r="L15588" s="116"/>
      <c r="M15588" s="116"/>
      <c r="N15588" s="116"/>
      <c r="O15588" s="116"/>
      <c r="T15588" s="103"/>
      <c r="Y15588" s="130" t="s">
        <v>155</v>
      </c>
      <c r="Z15588" s="130" t="s">
        <v>372</v>
      </c>
    </row>
    <row r="15589">
      <c r="L15589" s="116"/>
      <c r="M15589" s="116"/>
      <c r="N15589" s="116"/>
      <c r="O15589" s="116"/>
      <c r="T15589" s="103"/>
      <c r="Y15589" s="130" t="s">
        <v>105</v>
      </c>
      <c r="Z15589" s="130" t="s">
        <v>444</v>
      </c>
    </row>
    <row r="15590">
      <c r="L15590" s="116"/>
      <c r="M15590" s="116"/>
      <c r="N15590" s="116"/>
      <c r="O15590" s="116"/>
      <c r="T15590" s="103"/>
      <c r="Y15590" s="130" t="s">
        <v>119</v>
      </c>
      <c r="Z15590" s="130" t="s">
        <v>445</v>
      </c>
    </row>
    <row r="15591">
      <c r="L15591" s="116"/>
      <c r="M15591" s="116"/>
      <c r="N15591" s="116"/>
      <c r="O15591" s="116"/>
      <c r="T15591" s="103"/>
      <c r="Y15591" s="130" t="s">
        <v>99</v>
      </c>
      <c r="Z15591" s="130" t="s">
        <v>414</v>
      </c>
    </row>
    <row r="15592">
      <c r="L15592" s="116"/>
      <c r="M15592" s="116"/>
      <c r="N15592" s="116"/>
      <c r="O15592" s="116"/>
      <c r="T15592" s="103"/>
      <c r="Y15592" s="130" t="s">
        <v>103</v>
      </c>
      <c r="Z15592" s="130" t="s">
        <v>465</v>
      </c>
    </row>
    <row r="15593">
      <c r="L15593" s="116"/>
      <c r="M15593" s="116"/>
      <c r="N15593" s="116"/>
      <c r="O15593" s="116"/>
      <c r="T15593" s="103"/>
      <c r="Y15593" s="130" t="s">
        <v>153</v>
      </c>
      <c r="Z15593" s="130" t="s">
        <v>444</v>
      </c>
    </row>
    <row r="15594">
      <c r="L15594" s="116"/>
      <c r="M15594" s="116"/>
      <c r="N15594" s="116"/>
      <c r="O15594" s="116"/>
      <c r="T15594" s="103"/>
      <c r="Y15594" s="130" t="s">
        <v>93</v>
      </c>
      <c r="Z15594" s="130" t="s">
        <v>462</v>
      </c>
    </row>
    <row r="15595">
      <c r="L15595" s="116"/>
      <c r="M15595" s="116"/>
      <c r="N15595" s="116"/>
      <c r="O15595" s="116"/>
      <c r="T15595" s="103"/>
      <c r="Y15595" s="130" t="s">
        <v>75</v>
      </c>
      <c r="Z15595" s="130" t="s">
        <v>398</v>
      </c>
    </row>
    <row r="15596">
      <c r="L15596" s="116"/>
      <c r="M15596" s="116"/>
      <c r="N15596" s="116"/>
      <c r="O15596" s="116"/>
      <c r="T15596" s="103"/>
      <c r="Y15596" s="130" t="s">
        <v>85</v>
      </c>
      <c r="Z15596" s="130" t="s">
        <v>362</v>
      </c>
    </row>
    <row r="15597">
      <c r="L15597" s="116"/>
      <c r="M15597" s="116"/>
      <c r="N15597" s="116"/>
      <c r="O15597" s="116"/>
      <c r="T15597" s="103"/>
      <c r="Y15597" s="130" t="s">
        <v>131</v>
      </c>
      <c r="Z15597" s="130" t="s">
        <v>434</v>
      </c>
    </row>
    <row r="15598">
      <c r="L15598" s="116"/>
      <c r="M15598" s="116"/>
      <c r="N15598" s="116"/>
      <c r="O15598" s="116"/>
      <c r="T15598" s="103"/>
      <c r="Y15598" s="130" t="s">
        <v>193</v>
      </c>
      <c r="Z15598" s="130" t="s">
        <v>490</v>
      </c>
    </row>
    <row r="15599">
      <c r="L15599" s="116"/>
      <c r="M15599" s="116"/>
      <c r="N15599" s="116"/>
      <c r="O15599" s="116"/>
      <c r="T15599" s="103"/>
      <c r="Y15599" s="130" t="s">
        <v>149</v>
      </c>
      <c r="Z15599" s="130" t="s">
        <v>372</v>
      </c>
    </row>
    <row r="15600">
      <c r="L15600" s="116"/>
      <c r="M15600" s="116"/>
      <c r="N15600" s="116"/>
      <c r="O15600" s="116"/>
      <c r="T15600" s="103"/>
      <c r="Y15600" s="130" t="s">
        <v>129</v>
      </c>
      <c r="Z15600" s="130" t="s">
        <v>372</v>
      </c>
    </row>
    <row r="15601">
      <c r="L15601" s="116"/>
      <c r="M15601" s="116"/>
      <c r="N15601" s="116"/>
      <c r="O15601" s="116"/>
      <c r="T15601" s="103"/>
      <c r="Y15601" s="130" t="s">
        <v>89</v>
      </c>
      <c r="Z15601" s="130" t="s">
        <v>417</v>
      </c>
    </row>
    <row r="15602">
      <c r="L15602" s="116"/>
      <c r="M15602" s="116"/>
      <c r="N15602" s="116"/>
      <c r="O15602" s="116"/>
      <c r="T15602" s="103"/>
      <c r="Y15602" s="130" t="s">
        <v>165</v>
      </c>
      <c r="Z15602" s="130" t="s">
        <v>478</v>
      </c>
    </row>
    <row r="15603">
      <c r="L15603" s="116"/>
      <c r="M15603" s="116"/>
      <c r="N15603" s="116"/>
      <c r="O15603" s="116"/>
      <c r="T15603" s="103"/>
      <c r="Y15603" s="130" t="s">
        <v>205</v>
      </c>
      <c r="Z15603" s="130" t="s">
        <v>372</v>
      </c>
    </row>
    <row r="15604">
      <c r="L15604" s="116"/>
      <c r="M15604" s="116"/>
      <c r="N15604" s="116"/>
      <c r="O15604" s="116"/>
      <c r="T15604" s="103"/>
      <c r="Y15604" s="130" t="s">
        <v>60</v>
      </c>
      <c r="Z15604" s="130" t="s">
        <v>417</v>
      </c>
    </row>
    <row r="15605">
      <c r="L15605" s="116"/>
      <c r="M15605" s="116"/>
      <c r="N15605" s="116"/>
      <c r="O15605" s="116"/>
      <c r="T15605" s="103"/>
      <c r="Y15605" s="130" t="s">
        <v>135</v>
      </c>
      <c r="Z15605" s="130" t="s">
        <v>460</v>
      </c>
    </row>
    <row r="15606">
      <c r="L15606" s="116"/>
      <c r="M15606" s="116"/>
      <c r="N15606" s="116"/>
      <c r="O15606" s="116"/>
      <c r="T15606" s="103"/>
      <c r="Y15606" s="130" t="s">
        <v>207</v>
      </c>
      <c r="Z15606" s="130" t="s">
        <v>372</v>
      </c>
    </row>
    <row r="15607">
      <c r="L15607" s="116"/>
      <c r="M15607" s="116"/>
      <c r="N15607" s="116"/>
      <c r="O15607" s="116"/>
      <c r="T15607" s="103"/>
      <c r="Y15607" s="130" t="s">
        <v>95</v>
      </c>
      <c r="Z15607" s="130" t="s">
        <v>483</v>
      </c>
    </row>
    <row r="15608">
      <c r="L15608" s="116"/>
      <c r="M15608" s="116"/>
      <c r="N15608" s="116"/>
      <c r="O15608" s="116"/>
      <c r="T15608" s="103"/>
      <c r="Y15608" s="130" t="s">
        <v>117</v>
      </c>
      <c r="Z15608" s="130" t="s">
        <v>480</v>
      </c>
    </row>
    <row r="15609">
      <c r="L15609" s="116"/>
      <c r="M15609" s="116"/>
      <c r="N15609" s="116"/>
      <c r="O15609" s="116"/>
      <c r="T15609" s="103"/>
      <c r="Y15609" s="130" t="s">
        <v>189</v>
      </c>
      <c r="Z15609" s="130" t="s">
        <v>490</v>
      </c>
    </row>
    <row r="15610">
      <c r="L15610" s="116"/>
      <c r="M15610" s="116"/>
      <c r="N15610" s="116"/>
      <c r="O15610" s="116"/>
      <c r="T15610" s="103"/>
      <c r="Y15610" s="130" t="s">
        <v>183</v>
      </c>
      <c r="Z15610" s="130" t="s">
        <v>490</v>
      </c>
    </row>
    <row r="15611">
      <c r="L15611" s="116"/>
      <c r="M15611" s="116"/>
      <c r="N15611" s="116"/>
      <c r="O15611" s="116"/>
      <c r="T15611" s="103"/>
      <c r="Y15611" s="130" t="s">
        <v>173</v>
      </c>
      <c r="Z15611" s="130" t="s">
        <v>372</v>
      </c>
    </row>
    <row r="15612">
      <c r="L15612" s="116"/>
      <c r="M15612" s="116"/>
      <c r="N15612" s="116"/>
      <c r="O15612" s="116"/>
      <c r="T15612" s="103"/>
      <c r="Y15612" s="130" t="s">
        <v>211</v>
      </c>
      <c r="Z15612" s="130" t="s">
        <v>492</v>
      </c>
    </row>
    <row r="15613">
      <c r="L15613" s="116"/>
      <c r="M15613" s="116"/>
      <c r="N15613" s="116"/>
      <c r="O15613" s="116"/>
      <c r="T15613" s="103"/>
      <c r="Y15613" s="130" t="s">
        <v>109</v>
      </c>
      <c r="Z15613" s="130" t="s">
        <v>490</v>
      </c>
    </row>
    <row r="15614">
      <c r="L15614" s="116"/>
      <c r="M15614" s="116"/>
      <c r="N15614" s="116"/>
      <c r="O15614" s="116"/>
      <c r="T15614" s="103"/>
      <c r="Y15614" s="130" t="s">
        <v>77</v>
      </c>
      <c r="Z15614" s="130" t="s">
        <v>427</v>
      </c>
    </row>
    <row r="15615">
      <c r="L15615" s="116"/>
      <c r="M15615" s="116"/>
      <c r="N15615" s="116"/>
      <c r="O15615" s="116"/>
      <c r="T15615" s="103"/>
      <c r="Y15615" s="130" t="s">
        <v>629</v>
      </c>
      <c r="Z15615" s="130" t="s">
        <v>458</v>
      </c>
    </row>
    <row r="15616">
      <c r="L15616" s="116"/>
      <c r="M15616" s="116"/>
      <c r="N15616" s="116"/>
      <c r="O15616" s="116"/>
      <c r="T15616" s="103"/>
      <c r="Y15616" s="130" t="s">
        <v>163</v>
      </c>
      <c r="Z15616" s="130" t="s">
        <v>372</v>
      </c>
    </row>
    <row r="15617">
      <c r="L15617" s="116"/>
      <c r="M15617" s="116"/>
      <c r="N15617" s="116"/>
      <c r="O15617" s="116"/>
      <c r="T15617" s="103"/>
      <c r="Y15617" s="130" t="s">
        <v>111</v>
      </c>
      <c r="Z15617" s="130" t="s">
        <v>372</v>
      </c>
    </row>
    <row r="15618">
      <c r="L15618" s="116"/>
      <c r="M15618" s="116"/>
      <c r="N15618" s="116"/>
      <c r="O15618" s="116"/>
      <c r="T15618" s="103"/>
      <c r="Y15618" s="130" t="s">
        <v>127</v>
      </c>
      <c r="Z15618" s="130" t="s">
        <v>372</v>
      </c>
    </row>
    <row r="15619">
      <c r="L15619" s="116"/>
      <c r="M15619" s="116"/>
      <c r="N15619" s="116"/>
      <c r="O15619" s="116"/>
      <c r="T15619" s="103"/>
      <c r="Y15619" s="130" t="s">
        <v>113</v>
      </c>
      <c r="Z15619" s="130" t="s">
        <v>392</v>
      </c>
    </row>
    <row r="15620">
      <c r="L15620" s="116"/>
      <c r="M15620" s="116"/>
      <c r="N15620" s="116"/>
      <c r="O15620" s="116"/>
      <c r="T15620" s="103"/>
      <c r="Y15620" s="130" t="s">
        <v>215</v>
      </c>
      <c r="Z15620" s="130" t="s">
        <v>492</v>
      </c>
    </row>
    <row r="15621">
      <c r="L15621" s="116"/>
      <c r="M15621" s="116"/>
      <c r="N15621" s="116"/>
      <c r="O15621" s="116"/>
      <c r="T15621" s="103"/>
      <c r="Y15621" s="130" t="s">
        <v>161</v>
      </c>
      <c r="Z15621" s="130" t="s">
        <v>389</v>
      </c>
    </row>
    <row r="15622">
      <c r="L15622" s="116"/>
      <c r="M15622" s="116"/>
      <c r="N15622" s="116"/>
      <c r="O15622" s="116"/>
      <c r="T15622" s="103"/>
      <c r="Y15622" s="130" t="s">
        <v>217</v>
      </c>
      <c r="Z15622" s="130" t="s">
        <v>490</v>
      </c>
    </row>
    <row r="15623">
      <c r="L15623" s="116"/>
      <c r="M15623" s="116"/>
      <c r="N15623" s="116"/>
      <c r="O15623" s="116"/>
      <c r="T15623" s="103"/>
      <c r="Y15623" s="130" t="s">
        <v>167</v>
      </c>
      <c r="Z15623" s="130" t="s">
        <v>372</v>
      </c>
    </row>
    <row r="15624">
      <c r="L15624" s="116"/>
      <c r="M15624" s="116"/>
      <c r="N15624" s="116"/>
      <c r="O15624" s="116"/>
      <c r="T15624" s="103"/>
      <c r="Y15624" s="130" t="s">
        <v>87</v>
      </c>
      <c r="Z15624" s="130" t="s">
        <v>439</v>
      </c>
    </row>
    <row r="15625">
      <c r="L15625" s="116"/>
      <c r="M15625" s="116"/>
      <c r="N15625" s="116"/>
      <c r="O15625" s="116"/>
      <c r="T15625" s="103"/>
      <c r="Y15625" s="130" t="s">
        <v>157</v>
      </c>
      <c r="Z15625" s="130" t="s">
        <v>372</v>
      </c>
    </row>
    <row r="15626">
      <c r="L15626" s="116"/>
      <c r="M15626" s="116"/>
      <c r="N15626" s="116"/>
      <c r="O15626" s="116"/>
      <c r="T15626" s="103"/>
      <c r="Y15626" s="130" t="s">
        <v>73</v>
      </c>
      <c r="Z15626" s="130" t="s">
        <v>489</v>
      </c>
    </row>
    <row r="15627">
      <c r="L15627" s="116"/>
      <c r="M15627" s="116"/>
      <c r="N15627" s="116"/>
      <c r="O15627" s="116"/>
      <c r="T15627" s="103"/>
      <c r="Y15627" s="130" t="s">
        <v>125</v>
      </c>
      <c r="Z15627" s="130" t="s">
        <v>367</v>
      </c>
    </row>
    <row r="15628">
      <c r="L15628" s="116"/>
      <c r="M15628" s="116"/>
      <c r="N15628" s="116"/>
      <c r="O15628" s="116"/>
      <c r="T15628" s="103"/>
      <c r="Y15628" s="130" t="s">
        <v>71</v>
      </c>
      <c r="Z15628" s="130" t="s">
        <v>415</v>
      </c>
    </row>
    <row r="15629">
      <c r="L15629" s="116"/>
      <c r="M15629" s="116"/>
      <c r="N15629" s="116"/>
      <c r="O15629" s="116"/>
      <c r="T15629" s="103"/>
      <c r="Y15629" s="130" t="s">
        <v>175</v>
      </c>
      <c r="Z15629" s="130" t="s">
        <v>498</v>
      </c>
    </row>
    <row r="15630">
      <c r="L15630" s="116"/>
      <c r="M15630" s="116"/>
      <c r="N15630" s="116"/>
      <c r="O15630" s="116"/>
      <c r="T15630" s="103"/>
      <c r="Y15630" s="130" t="s">
        <v>83</v>
      </c>
      <c r="Z15630" s="130" t="s">
        <v>427</v>
      </c>
    </row>
    <row r="15631">
      <c r="L15631" s="116"/>
      <c r="M15631" s="116"/>
      <c r="N15631" s="116"/>
      <c r="O15631" s="116"/>
      <c r="T15631" s="103"/>
      <c r="Y15631" s="130" t="s">
        <v>187</v>
      </c>
      <c r="Z15631" s="130" t="s">
        <v>490</v>
      </c>
    </row>
    <row r="15632">
      <c r="L15632" s="116"/>
      <c r="M15632" s="116"/>
      <c r="N15632" s="116"/>
      <c r="O15632" s="116"/>
      <c r="T15632" s="103"/>
      <c r="Y15632" s="130" t="s">
        <v>237</v>
      </c>
      <c r="Z15632" s="130" t="s">
        <v>490</v>
      </c>
    </row>
    <row r="15633">
      <c r="L15633" s="116"/>
      <c r="M15633" s="116"/>
      <c r="N15633" s="116"/>
      <c r="O15633" s="116"/>
      <c r="T15633" s="103"/>
      <c r="Y15633" s="130" t="s">
        <v>169</v>
      </c>
      <c r="Z15633" s="130" t="s">
        <v>490</v>
      </c>
    </row>
    <row r="15634">
      <c r="L15634" s="116"/>
      <c r="M15634" s="116"/>
      <c r="N15634" s="116"/>
      <c r="O15634" s="116"/>
      <c r="T15634" s="103"/>
      <c r="Y15634" s="130" t="s">
        <v>239</v>
      </c>
      <c r="Z15634" s="130" t="s">
        <v>490</v>
      </c>
    </row>
    <row r="15635">
      <c r="L15635" s="116"/>
      <c r="M15635" s="116"/>
      <c r="N15635" s="116"/>
      <c r="O15635" s="116"/>
      <c r="T15635" s="103"/>
      <c r="Y15635" s="130" t="s">
        <v>121</v>
      </c>
      <c r="Z15635" s="130" t="s">
        <v>367</v>
      </c>
    </row>
    <row r="15636">
      <c r="L15636" s="116"/>
      <c r="M15636" s="116"/>
      <c r="N15636" s="116"/>
      <c r="O15636" s="116"/>
      <c r="T15636" s="103"/>
      <c r="Y15636" s="130" t="s">
        <v>67</v>
      </c>
      <c r="Z15636" s="130" t="s">
        <v>437</v>
      </c>
    </row>
    <row r="15637">
      <c r="L15637" s="116"/>
      <c r="M15637" s="116"/>
      <c r="N15637" s="116"/>
      <c r="O15637" s="116"/>
      <c r="T15637" s="103"/>
      <c r="Y15637" s="130" t="s">
        <v>69</v>
      </c>
      <c r="Z15637" s="130" t="s">
        <v>470</v>
      </c>
    </row>
    <row r="15638">
      <c r="L15638" s="116"/>
      <c r="M15638" s="116"/>
      <c r="N15638" s="116"/>
      <c r="O15638" s="116"/>
      <c r="T15638" s="103"/>
      <c r="Y15638" s="130" t="s">
        <v>243</v>
      </c>
      <c r="Z15638" s="130" t="s">
        <v>486</v>
      </c>
    </row>
    <row r="15639">
      <c r="L15639" s="116"/>
      <c r="M15639" s="116"/>
      <c r="N15639" s="116"/>
      <c r="O15639" s="116"/>
      <c r="T15639" s="103"/>
      <c r="Y15639" s="130" t="s">
        <v>101</v>
      </c>
      <c r="Z15639" s="130" t="s">
        <v>374</v>
      </c>
    </row>
    <row r="15640">
      <c r="L15640" s="116"/>
      <c r="M15640" s="116"/>
      <c r="N15640" s="116"/>
      <c r="O15640" s="116"/>
      <c r="T15640" s="103"/>
      <c r="Y15640" s="130" t="s">
        <v>133</v>
      </c>
      <c r="Z15640" s="130" t="s">
        <v>392</v>
      </c>
    </row>
    <row r="15641">
      <c r="L15641" s="116"/>
      <c r="M15641" s="116"/>
      <c r="N15641" s="116"/>
      <c r="O15641" s="116"/>
      <c r="T15641" s="103"/>
      <c r="Y15641" s="130" t="s">
        <v>137</v>
      </c>
      <c r="Z15641" s="130" t="s">
        <v>392</v>
      </c>
    </row>
    <row r="15642">
      <c r="L15642" s="116"/>
      <c r="M15642" s="116"/>
      <c r="N15642" s="116"/>
      <c r="O15642" s="116"/>
      <c r="T15642" s="103"/>
      <c r="Y15642" s="130" t="s">
        <v>139</v>
      </c>
      <c r="Z15642" s="130" t="s">
        <v>427</v>
      </c>
    </row>
    <row r="15643">
      <c r="L15643" s="116"/>
      <c r="M15643" s="116"/>
      <c r="N15643" s="116"/>
      <c r="O15643" s="116"/>
      <c r="T15643" s="103"/>
      <c r="Y15643" s="130" t="s">
        <v>145</v>
      </c>
      <c r="Z15643" s="130" t="s">
        <v>381</v>
      </c>
    </row>
    <row r="15644">
      <c r="L15644" s="116"/>
      <c r="M15644" s="116"/>
      <c r="N15644" s="116"/>
      <c r="O15644" s="116"/>
      <c r="T15644" s="103"/>
      <c r="Y15644" s="130" t="s">
        <v>81</v>
      </c>
      <c r="Z15644" s="130" t="s">
        <v>413</v>
      </c>
    </row>
    <row r="15645">
      <c r="L15645" s="116"/>
      <c r="M15645" s="116"/>
      <c r="N15645" s="116"/>
      <c r="O15645" s="116"/>
      <c r="T15645" s="103"/>
      <c r="Y15645" s="130" t="s">
        <v>97</v>
      </c>
      <c r="Z15645" s="130" t="s">
        <v>471</v>
      </c>
    </row>
    <row r="15646">
      <c r="L15646" s="116"/>
      <c r="M15646" s="116"/>
      <c r="N15646" s="116"/>
      <c r="O15646" s="116"/>
      <c r="T15646" s="103"/>
      <c r="Y15646" s="130" t="s">
        <v>123</v>
      </c>
      <c r="Z15646" s="130" t="s">
        <v>480</v>
      </c>
    </row>
    <row r="15647">
      <c r="L15647" s="116"/>
      <c r="M15647" s="116"/>
      <c r="N15647" s="116"/>
      <c r="O15647" s="116"/>
      <c r="T15647" s="103"/>
      <c r="Y15647" s="130" t="s">
        <v>115</v>
      </c>
      <c r="Z15647" s="130" t="s">
        <v>379</v>
      </c>
    </row>
    <row r="15648">
      <c r="L15648" s="116"/>
      <c r="M15648" s="116"/>
      <c r="N15648" s="116"/>
      <c r="O15648" s="116"/>
      <c r="T15648" s="103"/>
      <c r="Y15648" s="130" t="s">
        <v>91</v>
      </c>
      <c r="Z15648" s="130" t="s">
        <v>483</v>
      </c>
    </row>
    <row r="15649">
      <c r="L15649" s="116"/>
      <c r="M15649" s="116"/>
      <c r="N15649" s="116"/>
      <c r="O15649" s="116"/>
      <c r="T15649" s="103"/>
      <c r="Y15649" s="130" t="s">
        <v>249</v>
      </c>
      <c r="Z15649" s="130" t="s">
        <v>447</v>
      </c>
    </row>
    <row r="15650">
      <c r="L15650" s="116"/>
      <c r="M15650" s="116"/>
      <c r="N15650" s="116"/>
      <c r="O15650" s="116"/>
      <c r="T15650" s="103"/>
      <c r="Y15650" s="130" t="s">
        <v>155</v>
      </c>
      <c r="Z15650" s="130" t="s">
        <v>372</v>
      </c>
    </row>
    <row r="15651">
      <c r="L15651" s="116"/>
      <c r="M15651" s="116"/>
      <c r="N15651" s="116"/>
      <c r="O15651" s="116"/>
      <c r="T15651" s="103"/>
      <c r="Y15651" s="130" t="s">
        <v>105</v>
      </c>
      <c r="Z15651" s="130" t="s">
        <v>444</v>
      </c>
    </row>
    <row r="15652">
      <c r="L15652" s="116"/>
      <c r="M15652" s="116"/>
      <c r="N15652" s="116"/>
      <c r="O15652" s="116"/>
      <c r="T15652" s="103"/>
      <c r="Y15652" s="130" t="s">
        <v>119</v>
      </c>
      <c r="Z15652" s="130" t="s">
        <v>445</v>
      </c>
    </row>
    <row r="15653">
      <c r="L15653" s="116"/>
      <c r="M15653" s="116"/>
      <c r="N15653" s="116"/>
      <c r="O15653" s="116"/>
      <c r="T15653" s="103"/>
      <c r="Y15653" s="130" t="s">
        <v>99</v>
      </c>
      <c r="Z15653" s="130" t="s">
        <v>414</v>
      </c>
    </row>
    <row r="15654">
      <c r="L15654" s="116"/>
      <c r="M15654" s="116"/>
      <c r="N15654" s="116"/>
      <c r="O15654" s="116"/>
      <c r="T15654" s="103"/>
      <c r="Y15654" s="130" t="s">
        <v>103</v>
      </c>
      <c r="Z15654" s="130" t="s">
        <v>465</v>
      </c>
    </row>
    <row r="15655">
      <c r="L15655" s="116"/>
      <c r="M15655" s="116"/>
      <c r="N15655" s="116"/>
      <c r="O15655" s="116"/>
      <c r="T15655" s="103"/>
      <c r="Y15655" s="130" t="s">
        <v>153</v>
      </c>
      <c r="Z15655" s="130" t="s">
        <v>444</v>
      </c>
    </row>
    <row r="15656">
      <c r="L15656" s="116"/>
      <c r="M15656" s="116"/>
      <c r="N15656" s="116"/>
      <c r="O15656" s="116"/>
      <c r="T15656" s="103"/>
      <c r="Y15656" s="130" t="s">
        <v>93</v>
      </c>
      <c r="Z15656" s="130" t="s">
        <v>462</v>
      </c>
    </row>
    <row r="15657">
      <c r="L15657" s="116"/>
      <c r="M15657" s="116"/>
      <c r="N15657" s="116"/>
      <c r="O15657" s="116"/>
      <c r="T15657" s="103"/>
      <c r="Y15657" s="130" t="s">
        <v>75</v>
      </c>
      <c r="Z15657" s="130" t="s">
        <v>398</v>
      </c>
    </row>
    <row r="15658">
      <c r="L15658" s="116"/>
      <c r="M15658" s="116"/>
      <c r="N15658" s="116"/>
      <c r="O15658" s="116"/>
      <c r="T15658" s="103"/>
      <c r="Y15658" s="130" t="s">
        <v>85</v>
      </c>
      <c r="Z15658" s="130" t="s">
        <v>362</v>
      </c>
    </row>
    <row r="15659">
      <c r="L15659" s="116"/>
      <c r="M15659" s="116"/>
      <c r="N15659" s="116"/>
      <c r="O15659" s="116"/>
      <c r="T15659" s="103"/>
      <c r="Y15659" s="130" t="s">
        <v>131</v>
      </c>
      <c r="Z15659" s="130" t="s">
        <v>434</v>
      </c>
    </row>
    <row r="15660">
      <c r="L15660" s="116"/>
      <c r="M15660" s="116"/>
      <c r="N15660" s="116"/>
      <c r="O15660" s="116"/>
      <c r="T15660" s="103"/>
      <c r="Y15660" s="130" t="s">
        <v>193</v>
      </c>
      <c r="Z15660" s="130" t="s">
        <v>490</v>
      </c>
    </row>
    <row r="15661">
      <c r="L15661" s="116"/>
      <c r="M15661" s="116"/>
      <c r="N15661" s="116"/>
      <c r="O15661" s="116"/>
      <c r="T15661" s="103"/>
      <c r="Y15661" s="130" t="s">
        <v>149</v>
      </c>
      <c r="Z15661" s="130" t="s">
        <v>372</v>
      </c>
    </row>
    <row r="15662">
      <c r="L15662" s="116"/>
      <c r="M15662" s="116"/>
      <c r="N15662" s="116"/>
      <c r="O15662" s="116"/>
      <c r="T15662" s="103"/>
      <c r="Y15662" s="130" t="s">
        <v>129</v>
      </c>
      <c r="Z15662" s="130" t="s">
        <v>372</v>
      </c>
    </row>
    <row r="15663">
      <c r="L15663" s="116"/>
      <c r="M15663" s="116"/>
      <c r="N15663" s="116"/>
      <c r="O15663" s="116"/>
      <c r="T15663" s="103"/>
      <c r="Y15663" s="130" t="s">
        <v>89</v>
      </c>
      <c r="Z15663" s="130" t="s">
        <v>417</v>
      </c>
    </row>
    <row r="15664">
      <c r="L15664" s="116"/>
      <c r="M15664" s="116"/>
      <c r="N15664" s="116"/>
      <c r="O15664" s="116"/>
      <c r="T15664" s="103"/>
      <c r="Y15664" s="130" t="s">
        <v>165</v>
      </c>
      <c r="Z15664" s="130" t="s">
        <v>478</v>
      </c>
    </row>
    <row r="15665">
      <c r="L15665" s="116"/>
      <c r="M15665" s="116"/>
      <c r="N15665" s="116"/>
      <c r="O15665" s="116"/>
      <c r="T15665" s="103"/>
      <c r="Y15665" s="130" t="s">
        <v>60</v>
      </c>
      <c r="Z15665" s="130" t="s">
        <v>417</v>
      </c>
    </row>
    <row r="15666">
      <c r="L15666" s="116"/>
      <c r="M15666" s="116"/>
      <c r="N15666" s="116"/>
      <c r="O15666" s="116"/>
      <c r="T15666" s="103"/>
      <c r="Y15666" s="130" t="s">
        <v>135</v>
      </c>
      <c r="Z15666" s="130" t="s">
        <v>460</v>
      </c>
    </row>
    <row r="15667">
      <c r="L15667" s="116"/>
      <c r="M15667" s="116"/>
      <c r="N15667" s="116"/>
      <c r="O15667" s="116"/>
      <c r="T15667" s="103"/>
      <c r="Y15667" s="130" t="s">
        <v>207</v>
      </c>
      <c r="Z15667" s="130" t="s">
        <v>372</v>
      </c>
    </row>
    <row r="15668">
      <c r="L15668" s="116"/>
      <c r="M15668" s="116"/>
      <c r="N15668" s="116"/>
      <c r="O15668" s="116"/>
      <c r="T15668" s="103"/>
      <c r="Y15668" s="130" t="s">
        <v>95</v>
      </c>
      <c r="Z15668" s="130" t="s">
        <v>483</v>
      </c>
    </row>
    <row r="15669">
      <c r="L15669" s="116"/>
      <c r="M15669" s="116"/>
      <c r="N15669" s="116"/>
      <c r="O15669" s="116"/>
      <c r="T15669" s="103"/>
      <c r="Y15669" s="130" t="s">
        <v>117</v>
      </c>
      <c r="Z15669" s="130" t="s">
        <v>480</v>
      </c>
    </row>
    <row r="15670">
      <c r="L15670" s="116"/>
      <c r="M15670" s="116"/>
      <c r="N15670" s="116"/>
      <c r="O15670" s="116"/>
      <c r="T15670" s="103"/>
      <c r="Y15670" s="130" t="s">
        <v>189</v>
      </c>
      <c r="Z15670" s="130" t="s">
        <v>490</v>
      </c>
    </row>
    <row r="15671">
      <c r="L15671" s="116"/>
      <c r="M15671" s="116"/>
      <c r="N15671" s="116"/>
      <c r="O15671" s="116"/>
      <c r="T15671" s="103"/>
      <c r="Y15671" s="130" t="s">
        <v>173</v>
      </c>
      <c r="Z15671" s="130" t="s">
        <v>372</v>
      </c>
    </row>
    <row r="15672">
      <c r="L15672" s="116"/>
      <c r="M15672" s="116"/>
      <c r="N15672" s="116"/>
      <c r="O15672" s="116"/>
      <c r="T15672" s="103"/>
      <c r="Y15672" s="130" t="s">
        <v>211</v>
      </c>
      <c r="Z15672" s="130" t="s">
        <v>492</v>
      </c>
    </row>
    <row r="15673">
      <c r="L15673" s="116"/>
      <c r="M15673" s="116"/>
      <c r="N15673" s="116"/>
      <c r="O15673" s="116"/>
      <c r="T15673" s="103"/>
      <c r="Y15673" s="130" t="s">
        <v>109</v>
      </c>
      <c r="Z15673" s="130" t="s">
        <v>490</v>
      </c>
    </row>
    <row r="15674">
      <c r="L15674" s="116"/>
      <c r="M15674" s="116"/>
      <c r="N15674" s="116"/>
      <c r="O15674" s="116"/>
      <c r="T15674" s="103"/>
      <c r="Y15674" s="130" t="s">
        <v>77</v>
      </c>
      <c r="Z15674" s="130" t="s">
        <v>427</v>
      </c>
    </row>
    <row r="15675">
      <c r="L15675" s="116"/>
      <c r="M15675" s="116"/>
      <c r="N15675" s="116"/>
      <c r="O15675" s="116"/>
      <c r="T15675" s="103"/>
      <c r="Y15675" s="130" t="s">
        <v>629</v>
      </c>
      <c r="Z15675" s="130" t="s">
        <v>458</v>
      </c>
    </row>
    <row r="15676">
      <c r="L15676" s="116"/>
      <c r="M15676" s="116"/>
      <c r="N15676" s="116"/>
      <c r="O15676" s="116"/>
      <c r="T15676" s="103"/>
      <c r="Y15676" s="130" t="s">
        <v>163</v>
      </c>
      <c r="Z15676" s="130" t="s">
        <v>372</v>
      </c>
    </row>
    <row r="15677">
      <c r="L15677" s="116"/>
      <c r="M15677" s="116"/>
      <c r="N15677" s="116"/>
      <c r="O15677" s="116"/>
      <c r="T15677" s="103"/>
      <c r="Y15677" s="130" t="s">
        <v>111</v>
      </c>
      <c r="Z15677" s="130" t="s">
        <v>372</v>
      </c>
    </row>
    <row r="15678">
      <c r="L15678" s="116"/>
      <c r="M15678" s="116"/>
      <c r="N15678" s="116"/>
      <c r="O15678" s="116"/>
      <c r="T15678" s="103"/>
      <c r="Y15678" s="130" t="s">
        <v>127</v>
      </c>
      <c r="Z15678" s="130" t="s">
        <v>372</v>
      </c>
    </row>
    <row r="15679">
      <c r="L15679" s="116"/>
      <c r="M15679" s="116"/>
      <c r="N15679" s="116"/>
      <c r="O15679" s="116"/>
      <c r="T15679" s="103"/>
      <c r="Y15679" s="130" t="s">
        <v>113</v>
      </c>
      <c r="Z15679" s="130" t="s">
        <v>392</v>
      </c>
    </row>
    <row r="15680">
      <c r="L15680" s="116"/>
      <c r="M15680" s="116"/>
      <c r="N15680" s="116"/>
      <c r="O15680" s="116"/>
      <c r="T15680" s="103"/>
      <c r="Y15680" s="130" t="s">
        <v>191</v>
      </c>
      <c r="Z15680" s="130" t="s">
        <v>384</v>
      </c>
    </row>
    <row r="15681">
      <c r="L15681" s="116"/>
      <c r="M15681" s="116"/>
      <c r="N15681" s="116"/>
      <c r="O15681" s="116"/>
      <c r="T15681" s="103"/>
      <c r="Y15681" s="130" t="s">
        <v>215</v>
      </c>
      <c r="Z15681" s="130" t="s">
        <v>492</v>
      </c>
    </row>
    <row r="15682">
      <c r="L15682" s="116"/>
      <c r="M15682" s="116"/>
      <c r="N15682" s="116"/>
      <c r="O15682" s="116"/>
      <c r="T15682" s="103"/>
      <c r="Y15682" s="130" t="s">
        <v>161</v>
      </c>
      <c r="Z15682" s="130" t="s">
        <v>389</v>
      </c>
    </row>
    <row r="15683">
      <c r="L15683" s="116"/>
      <c r="M15683" s="116"/>
      <c r="N15683" s="116"/>
      <c r="O15683" s="116"/>
      <c r="T15683" s="103"/>
      <c r="Y15683" s="130" t="s">
        <v>217</v>
      </c>
      <c r="Z15683" s="130" t="s">
        <v>490</v>
      </c>
    </row>
    <row r="15684">
      <c r="L15684" s="116"/>
      <c r="M15684" s="116"/>
      <c r="N15684" s="116"/>
      <c r="O15684" s="116"/>
      <c r="T15684" s="103"/>
      <c r="Y15684" s="130" t="s">
        <v>167</v>
      </c>
      <c r="Z15684" s="130" t="s">
        <v>372</v>
      </c>
    </row>
    <row r="15685">
      <c r="L15685" s="116"/>
      <c r="M15685" s="116"/>
      <c r="N15685" s="116"/>
      <c r="O15685" s="116"/>
      <c r="T15685" s="103"/>
      <c r="Y15685" s="130" t="s">
        <v>87</v>
      </c>
      <c r="Z15685" s="130" t="s">
        <v>439</v>
      </c>
    </row>
    <row r="15686">
      <c r="L15686" s="116"/>
      <c r="M15686" s="116"/>
      <c r="N15686" s="116"/>
      <c r="O15686" s="116"/>
      <c r="T15686" s="103"/>
      <c r="Y15686" s="130" t="s">
        <v>157</v>
      </c>
      <c r="Z15686" s="130" t="s">
        <v>372</v>
      </c>
    </row>
    <row r="15687">
      <c r="L15687" s="116"/>
      <c r="M15687" s="116"/>
      <c r="N15687" s="116"/>
      <c r="O15687" s="116"/>
      <c r="T15687" s="103"/>
      <c r="Y15687" s="130" t="s">
        <v>73</v>
      </c>
      <c r="Z15687" s="130" t="s">
        <v>489</v>
      </c>
    </row>
    <row r="15688">
      <c r="L15688" s="116"/>
      <c r="M15688" s="116"/>
      <c r="N15688" s="116"/>
      <c r="O15688" s="116"/>
      <c r="T15688" s="103"/>
      <c r="Y15688" s="130" t="s">
        <v>125</v>
      </c>
      <c r="Z15688" s="130" t="s">
        <v>367</v>
      </c>
    </row>
    <row r="15689">
      <c r="L15689" s="116"/>
      <c r="M15689" s="116"/>
      <c r="N15689" s="116"/>
      <c r="O15689" s="116"/>
      <c r="T15689" s="103"/>
      <c r="Y15689" s="130" t="s">
        <v>71</v>
      </c>
      <c r="Z15689" s="130" t="s">
        <v>415</v>
      </c>
    </row>
    <row r="15690">
      <c r="L15690" s="116"/>
      <c r="M15690" s="116"/>
      <c r="N15690" s="116"/>
      <c r="O15690" s="116"/>
      <c r="T15690" s="103"/>
      <c r="Y15690" s="130" t="s">
        <v>175</v>
      </c>
      <c r="Z15690" s="130" t="s">
        <v>498</v>
      </c>
    </row>
    <row r="15691">
      <c r="L15691" s="116"/>
      <c r="M15691" s="116"/>
      <c r="N15691" s="116"/>
      <c r="O15691" s="116"/>
      <c r="T15691" s="103"/>
      <c r="Y15691" s="130" t="s">
        <v>83</v>
      </c>
      <c r="Z15691" s="130" t="s">
        <v>427</v>
      </c>
    </row>
    <row r="15692">
      <c r="L15692" s="116"/>
      <c r="M15692" s="116"/>
      <c r="N15692" s="116"/>
      <c r="O15692" s="116"/>
      <c r="T15692" s="103"/>
      <c r="Y15692" s="130" t="s">
        <v>187</v>
      </c>
      <c r="Z15692" s="130" t="s">
        <v>490</v>
      </c>
    </row>
    <row r="15693">
      <c r="L15693" s="116"/>
      <c r="M15693" s="116"/>
      <c r="N15693" s="116"/>
      <c r="O15693" s="116"/>
      <c r="T15693" s="103"/>
      <c r="Y15693" s="130" t="s">
        <v>169</v>
      </c>
      <c r="Z15693" s="130" t="s">
        <v>490</v>
      </c>
    </row>
    <row r="15694">
      <c r="L15694" s="116"/>
      <c r="M15694" s="116"/>
      <c r="N15694" s="116"/>
      <c r="O15694" s="116"/>
      <c r="T15694" s="103"/>
      <c r="Y15694" s="130" t="s">
        <v>239</v>
      </c>
      <c r="Z15694" s="130" t="s">
        <v>490</v>
      </c>
    </row>
    <row r="15695">
      <c r="L15695" s="116"/>
      <c r="M15695" s="116"/>
      <c r="N15695" s="116"/>
      <c r="O15695" s="116"/>
      <c r="T15695" s="103"/>
      <c r="Y15695" s="130" t="s">
        <v>121</v>
      </c>
      <c r="Z15695" s="130" t="s">
        <v>367</v>
      </c>
    </row>
    <row r="15696">
      <c r="L15696" s="116"/>
      <c r="M15696" s="116"/>
      <c r="N15696" s="116"/>
      <c r="O15696" s="116"/>
      <c r="T15696" s="103"/>
      <c r="Y15696" s="130" t="s">
        <v>65</v>
      </c>
      <c r="Z15696" s="130" t="s">
        <v>417</v>
      </c>
    </row>
    <row r="15697">
      <c r="L15697" s="116"/>
      <c r="M15697" s="116"/>
      <c r="N15697" s="116"/>
      <c r="O15697" s="116"/>
      <c r="T15697" s="103"/>
      <c r="Y15697" s="130" t="s">
        <v>79</v>
      </c>
      <c r="Z15697" s="130" t="s">
        <v>483</v>
      </c>
    </row>
    <row r="15698">
      <c r="L15698" s="116"/>
      <c r="M15698" s="116"/>
      <c r="N15698" s="116"/>
      <c r="O15698" s="116"/>
      <c r="T15698" s="103"/>
      <c r="Y15698" s="130" t="s">
        <v>67</v>
      </c>
      <c r="Z15698" s="130" t="s">
        <v>437</v>
      </c>
    </row>
    <row r="15699">
      <c r="L15699" s="116"/>
      <c r="M15699" s="116"/>
      <c r="N15699" s="116"/>
      <c r="O15699" s="116"/>
      <c r="T15699" s="103"/>
      <c r="Y15699" s="130" t="s">
        <v>69</v>
      </c>
      <c r="Z15699" s="130" t="s">
        <v>470</v>
      </c>
    </row>
    <row r="15700">
      <c r="L15700" s="116"/>
      <c r="M15700" s="116"/>
      <c r="N15700" s="116"/>
      <c r="O15700" s="116"/>
      <c r="T15700" s="103"/>
      <c r="Y15700" s="130" t="s">
        <v>243</v>
      </c>
      <c r="Z15700" s="130" t="s">
        <v>486</v>
      </c>
    </row>
    <row r="15701">
      <c r="L15701" s="116"/>
      <c r="M15701" s="116"/>
      <c r="N15701" s="116"/>
      <c r="O15701" s="116"/>
      <c r="T15701" s="103"/>
      <c r="Y15701" s="130" t="s">
        <v>101</v>
      </c>
      <c r="Z15701" s="130" t="s">
        <v>374</v>
      </c>
    </row>
    <row r="15702">
      <c r="L15702" s="116"/>
      <c r="M15702" s="116"/>
      <c r="N15702" s="116"/>
      <c r="O15702" s="116"/>
      <c r="T15702" s="103"/>
      <c r="Y15702" s="130" t="s">
        <v>133</v>
      </c>
      <c r="Z15702" s="130" t="s">
        <v>392</v>
      </c>
    </row>
    <row r="15703">
      <c r="L15703" s="116"/>
      <c r="M15703" s="116"/>
      <c r="N15703" s="116"/>
      <c r="O15703" s="116"/>
      <c r="T15703" s="103"/>
      <c r="Y15703" s="130" t="s">
        <v>137</v>
      </c>
      <c r="Z15703" s="130" t="s">
        <v>392</v>
      </c>
    </row>
    <row r="15704">
      <c r="L15704" s="116"/>
      <c r="M15704" s="116"/>
      <c r="N15704" s="116"/>
      <c r="O15704" s="116"/>
      <c r="T15704" s="103"/>
      <c r="Y15704" s="130" t="s">
        <v>245</v>
      </c>
      <c r="Z15704" s="130" t="s">
        <v>490</v>
      </c>
    </row>
    <row r="15705">
      <c r="L15705" s="116"/>
      <c r="M15705" s="116"/>
      <c r="N15705" s="116"/>
      <c r="O15705" s="116"/>
      <c r="T15705" s="103"/>
      <c r="Y15705" s="130" t="s">
        <v>139</v>
      </c>
      <c r="Z15705" s="130" t="s">
        <v>427</v>
      </c>
    </row>
    <row r="15706">
      <c r="L15706" s="116"/>
      <c r="M15706" s="116"/>
      <c r="N15706" s="116"/>
      <c r="O15706" s="116"/>
      <c r="T15706" s="103"/>
      <c r="Y15706" s="130" t="s">
        <v>145</v>
      </c>
      <c r="Z15706" s="130" t="s">
        <v>381</v>
      </c>
    </row>
    <row r="15707">
      <c r="L15707" s="116"/>
      <c r="M15707" s="116"/>
      <c r="N15707" s="116"/>
      <c r="O15707" s="116"/>
      <c r="T15707" s="103"/>
      <c r="Y15707" s="130" t="s">
        <v>81</v>
      </c>
      <c r="Z15707" s="130" t="s">
        <v>413</v>
      </c>
    </row>
    <row r="15708">
      <c r="L15708" s="116"/>
      <c r="M15708" s="116"/>
      <c r="N15708" s="116"/>
      <c r="O15708" s="116"/>
      <c r="T15708" s="103"/>
      <c r="Y15708" s="130" t="s">
        <v>185</v>
      </c>
      <c r="Z15708" s="130" t="s">
        <v>490</v>
      </c>
    </row>
    <row r="15709">
      <c r="L15709" s="116"/>
      <c r="M15709" s="116"/>
      <c r="N15709" s="116"/>
      <c r="O15709" s="116"/>
      <c r="T15709" s="103"/>
      <c r="Y15709" s="130" t="s">
        <v>97</v>
      </c>
      <c r="Z15709" s="130" t="s">
        <v>471</v>
      </c>
    </row>
    <row r="15710">
      <c r="L15710" s="116"/>
      <c r="M15710" s="116"/>
      <c r="N15710" s="116"/>
      <c r="O15710" s="116"/>
      <c r="T15710" s="103"/>
      <c r="Y15710" s="130" t="s">
        <v>123</v>
      </c>
      <c r="Z15710" s="130" t="s">
        <v>480</v>
      </c>
    </row>
    <row r="15711">
      <c r="L15711" s="116"/>
      <c r="M15711" s="116"/>
      <c r="N15711" s="116"/>
      <c r="O15711" s="116"/>
      <c r="T15711" s="103"/>
      <c r="Y15711" s="130" t="s">
        <v>115</v>
      </c>
      <c r="Z15711" s="130" t="s">
        <v>379</v>
      </c>
    </row>
    <row r="15712">
      <c r="L15712" s="116"/>
      <c r="M15712" s="116"/>
      <c r="N15712" s="116"/>
      <c r="O15712" s="116"/>
      <c r="T15712" s="103"/>
      <c r="Y15712" s="130" t="s">
        <v>91</v>
      </c>
      <c r="Z15712" s="130" t="s">
        <v>483</v>
      </c>
    </row>
    <row r="15713">
      <c r="L15713" s="116"/>
      <c r="M15713" s="116"/>
      <c r="N15713" s="116"/>
      <c r="O15713" s="116"/>
      <c r="T15713" s="103"/>
      <c r="Y15713" s="130" t="s">
        <v>249</v>
      </c>
      <c r="Z15713" s="130" t="s">
        <v>447</v>
      </c>
    </row>
    <row r="15714">
      <c r="L15714" s="116"/>
      <c r="M15714" s="116"/>
      <c r="N15714" s="116"/>
      <c r="O15714" s="116"/>
      <c r="T15714" s="103"/>
      <c r="Y15714" s="130" t="s">
        <v>155</v>
      </c>
      <c r="Z15714" s="130" t="s">
        <v>372</v>
      </c>
    </row>
    <row r="15715">
      <c r="L15715" s="116"/>
      <c r="M15715" s="116"/>
      <c r="N15715" s="116"/>
      <c r="O15715" s="116"/>
      <c r="T15715" s="103"/>
      <c r="Y15715" s="130" t="s">
        <v>105</v>
      </c>
      <c r="Z15715" s="130" t="s">
        <v>444</v>
      </c>
    </row>
    <row r="15716">
      <c r="L15716" s="116"/>
      <c r="M15716" s="116"/>
      <c r="N15716" s="116"/>
      <c r="O15716" s="116"/>
      <c r="T15716" s="103"/>
      <c r="Y15716" s="130" t="s">
        <v>119</v>
      </c>
      <c r="Z15716" s="130" t="s">
        <v>445</v>
      </c>
    </row>
    <row r="15717">
      <c r="L15717" s="116"/>
      <c r="M15717" s="116"/>
      <c r="N15717" s="116"/>
      <c r="O15717" s="116"/>
      <c r="T15717" s="103"/>
      <c r="Y15717" s="130" t="s">
        <v>99</v>
      </c>
      <c r="Z15717" s="130" t="s">
        <v>414</v>
      </c>
    </row>
    <row r="15718">
      <c r="L15718" s="116"/>
      <c r="M15718" s="116"/>
      <c r="N15718" s="116"/>
      <c r="O15718" s="116"/>
      <c r="T15718" s="103"/>
      <c r="Y15718" s="130" t="s">
        <v>103</v>
      </c>
      <c r="Z15718" s="130" t="s">
        <v>465</v>
      </c>
    </row>
    <row r="15719">
      <c r="L15719" s="116"/>
      <c r="M15719" s="116"/>
      <c r="N15719" s="116"/>
      <c r="O15719" s="116"/>
      <c r="T15719" s="103"/>
      <c r="Y15719" s="130" t="s">
        <v>153</v>
      </c>
      <c r="Z15719" s="130" t="s">
        <v>444</v>
      </c>
    </row>
    <row r="15720">
      <c r="L15720" s="116"/>
      <c r="M15720" s="116"/>
      <c r="N15720" s="116"/>
      <c r="O15720" s="116"/>
      <c r="T15720" s="103"/>
      <c r="Y15720" s="130" t="s">
        <v>93</v>
      </c>
      <c r="Z15720" s="130" t="s">
        <v>462</v>
      </c>
    </row>
    <row r="15721">
      <c r="L15721" s="116"/>
      <c r="M15721" s="116"/>
      <c r="N15721" s="116"/>
      <c r="O15721" s="116"/>
      <c r="T15721" s="103"/>
      <c r="Y15721" s="130" t="s">
        <v>75</v>
      </c>
      <c r="Z15721" s="130" t="s">
        <v>398</v>
      </c>
    </row>
    <row r="15722">
      <c r="L15722" s="116"/>
      <c r="M15722" s="116"/>
      <c r="N15722" s="116"/>
      <c r="O15722" s="116"/>
      <c r="T15722" s="103"/>
      <c r="Y15722" s="130" t="s">
        <v>85</v>
      </c>
      <c r="Z15722" s="130" t="s">
        <v>362</v>
      </c>
    </row>
    <row r="15723">
      <c r="L15723" s="116"/>
      <c r="M15723" s="116"/>
      <c r="N15723" s="116"/>
      <c r="O15723" s="116"/>
      <c r="T15723" s="103"/>
      <c r="Y15723" s="130" t="s">
        <v>131</v>
      </c>
      <c r="Z15723" s="130" t="s">
        <v>434</v>
      </c>
    </row>
    <row r="15724">
      <c r="L15724" s="116"/>
      <c r="M15724" s="116"/>
      <c r="N15724" s="116"/>
      <c r="O15724" s="116"/>
      <c r="T15724" s="103"/>
      <c r="Y15724" s="130" t="s">
        <v>149</v>
      </c>
      <c r="Z15724" s="130" t="s">
        <v>372</v>
      </c>
    </row>
    <row r="15725">
      <c r="L15725" s="116"/>
      <c r="M15725" s="116"/>
      <c r="N15725" s="116"/>
      <c r="O15725" s="116"/>
      <c r="T15725" s="103"/>
      <c r="Y15725" s="130" t="s">
        <v>129</v>
      </c>
      <c r="Z15725" s="130" t="s">
        <v>372</v>
      </c>
    </row>
    <row r="15726">
      <c r="L15726" s="116"/>
      <c r="M15726" s="116"/>
      <c r="N15726" s="116"/>
      <c r="O15726" s="116"/>
      <c r="T15726" s="103"/>
      <c r="Y15726" s="130" t="s">
        <v>89</v>
      </c>
      <c r="Z15726" s="130" t="s">
        <v>417</v>
      </c>
    </row>
    <row r="15727">
      <c r="L15727" s="116"/>
      <c r="M15727" s="116"/>
      <c r="N15727" s="116"/>
      <c r="O15727" s="116"/>
      <c r="T15727" s="103"/>
      <c r="Y15727" s="130" t="s">
        <v>165</v>
      </c>
      <c r="Z15727" s="130" t="s">
        <v>478</v>
      </c>
    </row>
    <row r="15728">
      <c r="L15728" s="116"/>
      <c r="M15728" s="116"/>
      <c r="N15728" s="116"/>
      <c r="O15728" s="116"/>
      <c r="T15728" s="103"/>
      <c r="Y15728" s="130" t="s">
        <v>205</v>
      </c>
      <c r="Z15728" s="130" t="s">
        <v>372</v>
      </c>
    </row>
    <row r="15729">
      <c r="L15729" s="116"/>
      <c r="M15729" s="116"/>
      <c r="N15729" s="116"/>
      <c r="O15729" s="116"/>
      <c r="T15729" s="103"/>
      <c r="Y15729" s="130" t="s">
        <v>60</v>
      </c>
      <c r="Z15729" s="130" t="s">
        <v>417</v>
      </c>
    </row>
    <row r="15730">
      <c r="L15730" s="116"/>
      <c r="M15730" s="116"/>
      <c r="N15730" s="116"/>
      <c r="O15730" s="116"/>
      <c r="T15730" s="103"/>
      <c r="Y15730" s="130" t="s">
        <v>135</v>
      </c>
      <c r="Z15730" s="130" t="s">
        <v>460</v>
      </c>
    </row>
    <row r="15731">
      <c r="L15731" s="116"/>
      <c r="M15731" s="116"/>
      <c r="N15731" s="116"/>
      <c r="O15731" s="116"/>
      <c r="T15731" s="103"/>
      <c r="Y15731" s="130" t="s">
        <v>207</v>
      </c>
      <c r="Z15731" s="130" t="s">
        <v>372</v>
      </c>
    </row>
    <row r="15732">
      <c r="L15732" s="116"/>
      <c r="M15732" s="116"/>
      <c r="N15732" s="116"/>
      <c r="O15732" s="116"/>
      <c r="T15732" s="103"/>
      <c r="Y15732" s="130" t="s">
        <v>95</v>
      </c>
      <c r="Z15732" s="130" t="s">
        <v>483</v>
      </c>
    </row>
    <row r="15733">
      <c r="L15733" s="116"/>
      <c r="M15733" s="116"/>
      <c r="N15733" s="116"/>
      <c r="O15733" s="116"/>
      <c r="T15733" s="103"/>
      <c r="Y15733" s="130" t="s">
        <v>117</v>
      </c>
      <c r="Z15733" s="130" t="s">
        <v>480</v>
      </c>
    </row>
    <row r="15734">
      <c r="L15734" s="116"/>
      <c r="M15734" s="116"/>
      <c r="N15734" s="116"/>
      <c r="O15734" s="116"/>
      <c r="T15734" s="103"/>
      <c r="Y15734" s="130" t="s">
        <v>189</v>
      </c>
      <c r="Z15734" s="130" t="s">
        <v>490</v>
      </c>
    </row>
    <row r="15735">
      <c r="L15735" s="116"/>
      <c r="M15735" s="116"/>
      <c r="N15735" s="116"/>
      <c r="O15735" s="116"/>
      <c r="T15735" s="103"/>
      <c r="Y15735" s="130" t="s">
        <v>173</v>
      </c>
      <c r="Z15735" s="130" t="s">
        <v>372</v>
      </c>
    </row>
    <row r="15736">
      <c r="L15736" s="116"/>
      <c r="M15736" s="116"/>
      <c r="N15736" s="116"/>
      <c r="O15736" s="116"/>
      <c r="T15736" s="103"/>
      <c r="Y15736" s="130" t="s">
        <v>211</v>
      </c>
      <c r="Z15736" s="130" t="s">
        <v>492</v>
      </c>
    </row>
    <row r="15737">
      <c r="L15737" s="116"/>
      <c r="M15737" s="116"/>
      <c r="N15737" s="116"/>
      <c r="O15737" s="116"/>
      <c r="T15737" s="103"/>
      <c r="Y15737" s="130" t="s">
        <v>109</v>
      </c>
      <c r="Z15737" s="130" t="s">
        <v>490</v>
      </c>
    </row>
    <row r="15738">
      <c r="L15738" s="116"/>
      <c r="M15738" s="116"/>
      <c r="N15738" s="116"/>
      <c r="O15738" s="116"/>
      <c r="T15738" s="103"/>
      <c r="Y15738" s="130" t="s">
        <v>77</v>
      </c>
      <c r="Z15738" s="130" t="s">
        <v>427</v>
      </c>
    </row>
    <row r="15739">
      <c r="L15739" s="116"/>
      <c r="M15739" s="116"/>
      <c r="N15739" s="116"/>
      <c r="O15739" s="116"/>
      <c r="T15739" s="103"/>
      <c r="Y15739" s="130" t="s">
        <v>629</v>
      </c>
      <c r="Z15739" s="130" t="s">
        <v>458</v>
      </c>
    </row>
    <row r="15740">
      <c r="L15740" s="116"/>
      <c r="M15740" s="116"/>
      <c r="N15740" s="116"/>
      <c r="O15740" s="116"/>
      <c r="T15740" s="103"/>
      <c r="Y15740" s="130" t="s">
        <v>163</v>
      </c>
      <c r="Z15740" s="130" t="s">
        <v>372</v>
      </c>
    </row>
    <row r="15741">
      <c r="L15741" s="116"/>
      <c r="M15741" s="116"/>
      <c r="N15741" s="116"/>
      <c r="O15741" s="116"/>
      <c r="T15741" s="103"/>
      <c r="Y15741" s="130" t="s">
        <v>111</v>
      </c>
      <c r="Z15741" s="130" t="s">
        <v>372</v>
      </c>
    </row>
    <row r="15742">
      <c r="L15742" s="116"/>
      <c r="M15742" s="116"/>
      <c r="N15742" s="116"/>
      <c r="O15742" s="116"/>
      <c r="T15742" s="103"/>
      <c r="Y15742" s="130" t="s">
        <v>127</v>
      </c>
      <c r="Z15742" s="130" t="s">
        <v>372</v>
      </c>
    </row>
    <row r="15743">
      <c r="L15743" s="116"/>
      <c r="M15743" s="116"/>
      <c r="N15743" s="116"/>
      <c r="O15743" s="116"/>
      <c r="T15743" s="103"/>
      <c r="Y15743" s="130" t="s">
        <v>113</v>
      </c>
      <c r="Z15743" s="130" t="s">
        <v>392</v>
      </c>
    </row>
    <row r="15744">
      <c r="L15744" s="116"/>
      <c r="M15744" s="116"/>
      <c r="N15744" s="116"/>
      <c r="O15744" s="116"/>
      <c r="T15744" s="103"/>
      <c r="Y15744" s="130" t="s">
        <v>191</v>
      </c>
      <c r="Z15744" s="130" t="s">
        <v>384</v>
      </c>
    </row>
    <row r="15745">
      <c r="L15745" s="116"/>
      <c r="M15745" s="116"/>
      <c r="N15745" s="116"/>
      <c r="O15745" s="116"/>
      <c r="T15745" s="103"/>
      <c r="Y15745" s="130" t="s">
        <v>215</v>
      </c>
      <c r="Z15745" s="130" t="s">
        <v>492</v>
      </c>
    </row>
    <row r="15746">
      <c r="L15746" s="116"/>
      <c r="M15746" s="116"/>
      <c r="N15746" s="116"/>
      <c r="O15746" s="116"/>
      <c r="T15746" s="103"/>
      <c r="Y15746" s="130" t="s">
        <v>161</v>
      </c>
      <c r="Z15746" s="130" t="s">
        <v>389</v>
      </c>
    </row>
    <row r="15747">
      <c r="L15747" s="116"/>
      <c r="M15747" s="116"/>
      <c r="N15747" s="116"/>
      <c r="O15747" s="116"/>
      <c r="T15747" s="103"/>
      <c r="Y15747" s="130" t="s">
        <v>217</v>
      </c>
      <c r="Z15747" s="130" t="s">
        <v>490</v>
      </c>
    </row>
    <row r="15748">
      <c r="L15748" s="116"/>
      <c r="M15748" s="116"/>
      <c r="N15748" s="116"/>
      <c r="O15748" s="116"/>
      <c r="T15748" s="103"/>
      <c r="Y15748" s="130" t="s">
        <v>167</v>
      </c>
      <c r="Z15748" s="130" t="s">
        <v>372</v>
      </c>
    </row>
    <row r="15749">
      <c r="L15749" s="116"/>
      <c r="M15749" s="116"/>
      <c r="N15749" s="116"/>
      <c r="O15749" s="116"/>
      <c r="T15749" s="103"/>
      <c r="Y15749" s="130" t="s">
        <v>87</v>
      </c>
      <c r="Z15749" s="130" t="s">
        <v>439</v>
      </c>
    </row>
    <row r="15750">
      <c r="L15750" s="116"/>
      <c r="M15750" s="116"/>
      <c r="N15750" s="116"/>
      <c r="O15750" s="116"/>
      <c r="T15750" s="103"/>
      <c r="Y15750" s="130" t="s">
        <v>157</v>
      </c>
      <c r="Z15750" s="130" t="s">
        <v>372</v>
      </c>
    </row>
    <row r="15751">
      <c r="L15751" s="116"/>
      <c r="M15751" s="116"/>
      <c r="N15751" s="116"/>
      <c r="O15751" s="116"/>
      <c r="T15751" s="103"/>
      <c r="Y15751" s="130" t="s">
        <v>73</v>
      </c>
      <c r="Z15751" s="130" t="s">
        <v>489</v>
      </c>
    </row>
    <row r="15752">
      <c r="L15752" s="116"/>
      <c r="M15752" s="116"/>
      <c r="N15752" s="116"/>
      <c r="O15752" s="116"/>
      <c r="T15752" s="103"/>
      <c r="Y15752" s="130" t="s">
        <v>125</v>
      </c>
      <c r="Z15752" s="130" t="s">
        <v>367</v>
      </c>
    </row>
    <row r="15753">
      <c r="L15753" s="116"/>
      <c r="M15753" s="116"/>
      <c r="N15753" s="116"/>
      <c r="O15753" s="116"/>
      <c r="T15753" s="103"/>
      <c r="Y15753" s="130" t="s">
        <v>71</v>
      </c>
      <c r="Z15753" s="130" t="s">
        <v>415</v>
      </c>
    </row>
    <row r="15754">
      <c r="L15754" s="116"/>
      <c r="M15754" s="116"/>
      <c r="N15754" s="116"/>
      <c r="O15754" s="116"/>
      <c r="T15754" s="103"/>
      <c r="Y15754" s="130" t="s">
        <v>175</v>
      </c>
      <c r="Z15754" s="130" t="s">
        <v>498</v>
      </c>
    </row>
    <row r="15755">
      <c r="L15755" s="116"/>
      <c r="M15755" s="116"/>
      <c r="N15755" s="116"/>
      <c r="O15755" s="116"/>
      <c r="T15755" s="103"/>
      <c r="Y15755" s="130" t="s">
        <v>83</v>
      </c>
      <c r="Z15755" s="130" t="s">
        <v>427</v>
      </c>
    </row>
    <row r="15756">
      <c r="L15756" s="116"/>
      <c r="M15756" s="116"/>
      <c r="N15756" s="116"/>
      <c r="O15756" s="116"/>
      <c r="T15756" s="103"/>
      <c r="Y15756" s="130" t="s">
        <v>187</v>
      </c>
      <c r="Z15756" s="130" t="s">
        <v>490</v>
      </c>
    </row>
    <row r="15757">
      <c r="L15757" s="116"/>
      <c r="M15757" s="116"/>
      <c r="N15757" s="116"/>
      <c r="O15757" s="116"/>
      <c r="T15757" s="103"/>
      <c r="Y15757" s="130" t="s">
        <v>169</v>
      </c>
      <c r="Z15757" s="130" t="s">
        <v>490</v>
      </c>
    </row>
    <row r="15758">
      <c r="L15758" s="116"/>
      <c r="M15758" s="116"/>
      <c r="N15758" s="116"/>
      <c r="O15758" s="116"/>
      <c r="T15758" s="103"/>
      <c r="Y15758" s="130" t="s">
        <v>239</v>
      </c>
      <c r="Z15758" s="130" t="s">
        <v>490</v>
      </c>
    </row>
    <row r="15759">
      <c r="L15759" s="116"/>
      <c r="M15759" s="116"/>
      <c r="N15759" s="116"/>
      <c r="O15759" s="116"/>
      <c r="T15759" s="103"/>
      <c r="Y15759" s="130" t="s">
        <v>121</v>
      </c>
      <c r="Z15759" s="130" t="s">
        <v>367</v>
      </c>
    </row>
    <row r="15760">
      <c r="L15760" s="116"/>
      <c r="M15760" s="116"/>
      <c r="N15760" s="116"/>
      <c r="O15760" s="116"/>
      <c r="T15760" s="103"/>
      <c r="Y15760" s="130" t="s">
        <v>65</v>
      </c>
      <c r="Z15760" s="130" t="s">
        <v>417</v>
      </c>
    </row>
    <row r="15761">
      <c r="L15761" s="116"/>
      <c r="M15761" s="116"/>
      <c r="N15761" s="116"/>
      <c r="O15761" s="116"/>
      <c r="T15761" s="103"/>
      <c r="Y15761" s="130" t="s">
        <v>79</v>
      </c>
      <c r="Z15761" s="130" t="s">
        <v>483</v>
      </c>
    </row>
    <row r="15762">
      <c r="L15762" s="116"/>
      <c r="M15762" s="116"/>
      <c r="N15762" s="116"/>
      <c r="O15762" s="116"/>
      <c r="T15762" s="103"/>
      <c r="Y15762" s="130" t="s">
        <v>67</v>
      </c>
      <c r="Z15762" s="130" t="s">
        <v>437</v>
      </c>
    </row>
    <row r="15763">
      <c r="L15763" s="116"/>
      <c r="M15763" s="116"/>
      <c r="N15763" s="116"/>
      <c r="O15763" s="116"/>
      <c r="T15763" s="103"/>
      <c r="Y15763" s="130" t="s">
        <v>69</v>
      </c>
      <c r="Z15763" s="130" t="s">
        <v>470</v>
      </c>
    </row>
    <row r="15764">
      <c r="L15764" s="116"/>
      <c r="M15764" s="116"/>
      <c r="N15764" s="116"/>
      <c r="O15764" s="116"/>
      <c r="T15764" s="103"/>
      <c r="Y15764" s="130" t="s">
        <v>243</v>
      </c>
      <c r="Z15764" s="130" t="s">
        <v>486</v>
      </c>
    </row>
    <row r="15765">
      <c r="L15765" s="116"/>
      <c r="M15765" s="116"/>
      <c r="N15765" s="116"/>
      <c r="O15765" s="116"/>
      <c r="T15765" s="103"/>
      <c r="Y15765" s="130" t="s">
        <v>101</v>
      </c>
      <c r="Z15765" s="130" t="s">
        <v>374</v>
      </c>
    </row>
    <row r="15766">
      <c r="L15766" s="116"/>
      <c r="M15766" s="116"/>
      <c r="N15766" s="116"/>
      <c r="O15766" s="116"/>
      <c r="T15766" s="103"/>
      <c r="Y15766" s="130" t="s">
        <v>133</v>
      </c>
      <c r="Z15766" s="130" t="s">
        <v>392</v>
      </c>
    </row>
    <row r="15767">
      <c r="L15767" s="116"/>
      <c r="M15767" s="116"/>
      <c r="N15767" s="116"/>
      <c r="O15767" s="116"/>
      <c r="T15767" s="103"/>
      <c r="Y15767" s="130" t="s">
        <v>137</v>
      </c>
      <c r="Z15767" s="130" t="s">
        <v>392</v>
      </c>
    </row>
    <row r="15768">
      <c r="L15768" s="116"/>
      <c r="M15768" s="116"/>
      <c r="N15768" s="116"/>
      <c r="O15768" s="116"/>
      <c r="T15768" s="103"/>
      <c r="Y15768" s="130" t="s">
        <v>245</v>
      </c>
      <c r="Z15768" s="130" t="s">
        <v>490</v>
      </c>
    </row>
    <row r="15769">
      <c r="L15769" s="116"/>
      <c r="M15769" s="116"/>
      <c r="N15769" s="116"/>
      <c r="O15769" s="116"/>
      <c r="T15769" s="103"/>
      <c r="Y15769" s="130" t="s">
        <v>139</v>
      </c>
      <c r="Z15769" s="130" t="s">
        <v>427</v>
      </c>
    </row>
    <row r="15770">
      <c r="L15770" s="116"/>
      <c r="M15770" s="116"/>
      <c r="N15770" s="116"/>
      <c r="O15770" s="116"/>
      <c r="T15770" s="103"/>
      <c r="Y15770" s="130" t="s">
        <v>145</v>
      </c>
      <c r="Z15770" s="130" t="s">
        <v>381</v>
      </c>
    </row>
    <row r="15771">
      <c r="L15771" s="116"/>
      <c r="M15771" s="116"/>
      <c r="N15771" s="116"/>
      <c r="O15771" s="116"/>
      <c r="T15771" s="103"/>
      <c r="Y15771" s="130" t="s">
        <v>635</v>
      </c>
      <c r="Z15771" s="130" t="s">
        <v>492</v>
      </c>
    </row>
    <row r="15772">
      <c r="L15772" s="116"/>
      <c r="M15772" s="116"/>
      <c r="N15772" s="116"/>
      <c r="O15772" s="116"/>
      <c r="T15772" s="103"/>
      <c r="Y15772" s="130" t="s">
        <v>81</v>
      </c>
      <c r="Z15772" s="130" t="s">
        <v>413</v>
      </c>
    </row>
    <row r="15773">
      <c r="L15773" s="116"/>
      <c r="M15773" s="116"/>
      <c r="N15773" s="116"/>
      <c r="O15773" s="116"/>
      <c r="T15773" s="103"/>
      <c r="Y15773" s="130" t="s">
        <v>185</v>
      </c>
      <c r="Z15773" s="130" t="s">
        <v>490</v>
      </c>
    </row>
    <row r="15774">
      <c r="L15774" s="116"/>
      <c r="M15774" s="116"/>
      <c r="N15774" s="116"/>
      <c r="O15774" s="116"/>
      <c r="T15774" s="103"/>
      <c r="Y15774" s="130" t="s">
        <v>97</v>
      </c>
      <c r="Z15774" s="130" t="s">
        <v>471</v>
      </c>
    </row>
    <row r="15775">
      <c r="L15775" s="116"/>
      <c r="M15775" s="116"/>
      <c r="N15775" s="116"/>
      <c r="O15775" s="116"/>
      <c r="T15775" s="103"/>
      <c r="Y15775" s="130" t="s">
        <v>123</v>
      </c>
      <c r="Z15775" s="130" t="s">
        <v>480</v>
      </c>
    </row>
    <row r="15776">
      <c r="L15776" s="116"/>
      <c r="M15776" s="116"/>
      <c r="N15776" s="116"/>
      <c r="O15776" s="116"/>
      <c r="T15776" s="103"/>
      <c r="Y15776" s="130" t="s">
        <v>115</v>
      </c>
      <c r="Z15776" s="130" t="s">
        <v>379</v>
      </c>
    </row>
    <row r="15777">
      <c r="L15777" s="116"/>
      <c r="M15777" s="116"/>
      <c r="N15777" s="116"/>
      <c r="O15777" s="116"/>
      <c r="T15777" s="103"/>
      <c r="Y15777" s="130" t="s">
        <v>91</v>
      </c>
      <c r="Z15777" s="130" t="s">
        <v>483</v>
      </c>
    </row>
    <row r="15778">
      <c r="L15778" s="116"/>
      <c r="M15778" s="116"/>
      <c r="N15778" s="116"/>
      <c r="O15778" s="116"/>
      <c r="T15778" s="103"/>
      <c r="Y15778" s="130" t="s">
        <v>249</v>
      </c>
      <c r="Z15778" s="130" t="s">
        <v>447</v>
      </c>
    </row>
    <row r="15779">
      <c r="L15779" s="116"/>
      <c r="M15779" s="116"/>
      <c r="N15779" s="116"/>
      <c r="O15779" s="116"/>
      <c r="T15779" s="103"/>
      <c r="Y15779" s="130" t="s">
        <v>155</v>
      </c>
      <c r="Z15779" s="130" t="s">
        <v>372</v>
      </c>
    </row>
    <row r="15780">
      <c r="L15780" s="116"/>
      <c r="M15780" s="116"/>
      <c r="N15780" s="116"/>
      <c r="O15780" s="116"/>
      <c r="T15780" s="103"/>
      <c r="Y15780" s="130" t="s">
        <v>105</v>
      </c>
      <c r="Z15780" s="130" t="s">
        <v>444</v>
      </c>
    </row>
    <row r="15781">
      <c r="L15781" s="116"/>
      <c r="M15781" s="116"/>
      <c r="N15781" s="116"/>
      <c r="O15781" s="116"/>
      <c r="T15781" s="103"/>
      <c r="Y15781" s="130" t="s">
        <v>119</v>
      </c>
      <c r="Z15781" s="130" t="s">
        <v>445</v>
      </c>
    </row>
    <row r="15782">
      <c r="L15782" s="116"/>
      <c r="M15782" s="116"/>
      <c r="N15782" s="116"/>
      <c r="O15782" s="116"/>
      <c r="T15782" s="103"/>
      <c r="Y15782" s="130" t="s">
        <v>99</v>
      </c>
      <c r="Z15782" s="130" t="s">
        <v>414</v>
      </c>
    </row>
    <row r="15783">
      <c r="L15783" s="116"/>
      <c r="M15783" s="116"/>
      <c r="N15783" s="116"/>
      <c r="O15783" s="116"/>
      <c r="T15783" s="103"/>
      <c r="Y15783" s="130" t="s">
        <v>103</v>
      </c>
      <c r="Z15783" s="130" t="s">
        <v>465</v>
      </c>
    </row>
    <row r="15784">
      <c r="L15784" s="116"/>
      <c r="M15784" s="116"/>
      <c r="N15784" s="116"/>
      <c r="O15784" s="116"/>
      <c r="T15784" s="103"/>
      <c r="Y15784" s="130" t="s">
        <v>153</v>
      </c>
      <c r="Z15784" s="130" t="s">
        <v>444</v>
      </c>
    </row>
    <row r="15785">
      <c r="L15785" s="116"/>
      <c r="M15785" s="116"/>
      <c r="N15785" s="116"/>
      <c r="O15785" s="116"/>
      <c r="T15785" s="103"/>
      <c r="Y15785" s="130" t="s">
        <v>93</v>
      </c>
      <c r="Z15785" s="130" t="s">
        <v>462</v>
      </c>
    </row>
    <row r="15786">
      <c r="L15786" s="116"/>
      <c r="M15786" s="116"/>
      <c r="N15786" s="116"/>
      <c r="O15786" s="116"/>
      <c r="T15786" s="103"/>
      <c r="Y15786" s="130" t="s">
        <v>75</v>
      </c>
      <c r="Z15786" s="130" t="s">
        <v>398</v>
      </c>
    </row>
    <row r="15787">
      <c r="L15787" s="116"/>
      <c r="M15787" s="116"/>
      <c r="N15787" s="116"/>
      <c r="O15787" s="116"/>
      <c r="T15787" s="103"/>
      <c r="Y15787" s="130" t="s">
        <v>85</v>
      </c>
      <c r="Z15787" s="130" t="s">
        <v>362</v>
      </c>
    </row>
    <row r="15788">
      <c r="L15788" s="116"/>
      <c r="M15788" s="116"/>
      <c r="N15788" s="116"/>
      <c r="O15788" s="116"/>
      <c r="T15788" s="103"/>
      <c r="Y15788" s="130" t="s">
        <v>131</v>
      </c>
      <c r="Z15788" s="130" t="s">
        <v>434</v>
      </c>
    </row>
    <row r="15789">
      <c r="L15789" s="116"/>
      <c r="M15789" s="116"/>
      <c r="N15789" s="116"/>
      <c r="O15789" s="116"/>
      <c r="T15789" s="103"/>
      <c r="Y15789" s="130" t="s">
        <v>193</v>
      </c>
      <c r="Z15789" s="130" t="s">
        <v>490</v>
      </c>
    </row>
    <row r="15790">
      <c r="L15790" s="116"/>
      <c r="M15790" s="116"/>
      <c r="N15790" s="116"/>
      <c r="O15790" s="116"/>
      <c r="T15790" s="103"/>
      <c r="Y15790" s="130" t="s">
        <v>149</v>
      </c>
      <c r="Z15790" s="130" t="s">
        <v>372</v>
      </c>
    </row>
    <row r="15791">
      <c r="L15791" s="116"/>
      <c r="M15791" s="116"/>
      <c r="N15791" s="116"/>
      <c r="O15791" s="116"/>
      <c r="T15791" s="103"/>
      <c r="Y15791" s="130" t="s">
        <v>129</v>
      </c>
      <c r="Z15791" s="130" t="s">
        <v>372</v>
      </c>
    </row>
    <row r="15792">
      <c r="L15792" s="116"/>
      <c r="M15792" s="116"/>
      <c r="N15792" s="116"/>
      <c r="O15792" s="116"/>
      <c r="T15792" s="103"/>
      <c r="Y15792" s="130" t="s">
        <v>89</v>
      </c>
      <c r="Z15792" s="130" t="s">
        <v>417</v>
      </c>
    </row>
    <row r="15793">
      <c r="L15793" s="116"/>
      <c r="M15793" s="116"/>
      <c r="N15793" s="116"/>
      <c r="O15793" s="116"/>
      <c r="T15793" s="103"/>
      <c r="Y15793" s="130" t="s">
        <v>165</v>
      </c>
      <c r="Z15793" s="130" t="s">
        <v>478</v>
      </c>
    </row>
    <row r="15794">
      <c r="L15794" s="116"/>
      <c r="M15794" s="116"/>
      <c r="N15794" s="116"/>
      <c r="O15794" s="116"/>
      <c r="T15794" s="103"/>
      <c r="Y15794" s="130" t="s">
        <v>205</v>
      </c>
      <c r="Z15794" s="130" t="s">
        <v>372</v>
      </c>
    </row>
    <row r="15795">
      <c r="L15795" s="116"/>
      <c r="M15795" s="116"/>
      <c r="N15795" s="116"/>
      <c r="O15795" s="116"/>
      <c r="T15795" s="103"/>
      <c r="Y15795" s="130" t="s">
        <v>60</v>
      </c>
      <c r="Z15795" s="130" t="s">
        <v>417</v>
      </c>
    </row>
    <row r="15796">
      <c r="L15796" s="116"/>
      <c r="M15796" s="116"/>
      <c r="N15796" s="116"/>
      <c r="O15796" s="116"/>
      <c r="T15796" s="103"/>
      <c r="Y15796" s="130" t="s">
        <v>135</v>
      </c>
      <c r="Z15796" s="130" t="s">
        <v>460</v>
      </c>
    </row>
    <row r="15797">
      <c r="L15797" s="116"/>
      <c r="M15797" s="116"/>
      <c r="N15797" s="116"/>
      <c r="O15797" s="116"/>
      <c r="T15797" s="103"/>
      <c r="Y15797" s="130" t="s">
        <v>171</v>
      </c>
      <c r="Z15797" s="130" t="s">
        <v>372</v>
      </c>
    </row>
    <row r="15798">
      <c r="L15798" s="116"/>
      <c r="M15798" s="116"/>
      <c r="N15798" s="116"/>
      <c r="O15798" s="116"/>
      <c r="T15798" s="103"/>
      <c r="Y15798" s="130" t="s">
        <v>207</v>
      </c>
      <c r="Z15798" s="130" t="s">
        <v>372</v>
      </c>
    </row>
    <row r="15799">
      <c r="L15799" s="116"/>
      <c r="M15799" s="116"/>
      <c r="N15799" s="116"/>
      <c r="O15799" s="116"/>
      <c r="T15799" s="103"/>
      <c r="Y15799" s="130" t="s">
        <v>95</v>
      </c>
      <c r="Z15799" s="130" t="s">
        <v>483</v>
      </c>
    </row>
    <row r="15800">
      <c r="L15800" s="116"/>
      <c r="M15800" s="116"/>
      <c r="N15800" s="116"/>
      <c r="O15800" s="116"/>
      <c r="T15800" s="103"/>
      <c r="Y15800" s="130" t="s">
        <v>117</v>
      </c>
      <c r="Z15800" s="130" t="s">
        <v>480</v>
      </c>
    </row>
    <row r="15801">
      <c r="L15801" s="116"/>
      <c r="M15801" s="116"/>
      <c r="N15801" s="116"/>
      <c r="O15801" s="116"/>
      <c r="T15801" s="103"/>
      <c r="Y15801" s="130" t="s">
        <v>189</v>
      </c>
      <c r="Z15801" s="130" t="s">
        <v>490</v>
      </c>
    </row>
    <row r="15802">
      <c r="L15802" s="116"/>
      <c r="M15802" s="116"/>
      <c r="N15802" s="116"/>
      <c r="O15802" s="116"/>
      <c r="T15802" s="103"/>
      <c r="Y15802" s="130" t="s">
        <v>173</v>
      </c>
      <c r="Z15802" s="130" t="s">
        <v>372</v>
      </c>
    </row>
    <row r="15803">
      <c r="L15803" s="116"/>
      <c r="M15803" s="116"/>
      <c r="N15803" s="116"/>
      <c r="O15803" s="116"/>
      <c r="T15803" s="103"/>
      <c r="Y15803" s="130" t="s">
        <v>211</v>
      </c>
      <c r="Z15803" s="130" t="s">
        <v>492</v>
      </c>
    </row>
    <row r="15804">
      <c r="L15804" s="116"/>
      <c r="M15804" s="116"/>
      <c r="N15804" s="116"/>
      <c r="O15804" s="116"/>
      <c r="T15804" s="103"/>
      <c r="Y15804" s="130" t="s">
        <v>109</v>
      </c>
      <c r="Z15804" s="130" t="s">
        <v>490</v>
      </c>
    </row>
    <row r="15805">
      <c r="L15805" s="116"/>
      <c r="M15805" s="116"/>
      <c r="N15805" s="116"/>
      <c r="O15805" s="116"/>
      <c r="T15805" s="103"/>
      <c r="Y15805" s="130" t="s">
        <v>77</v>
      </c>
      <c r="Z15805" s="130" t="s">
        <v>427</v>
      </c>
    </row>
    <row r="15806">
      <c r="L15806" s="116"/>
      <c r="M15806" s="116"/>
      <c r="N15806" s="116"/>
      <c r="O15806" s="116"/>
      <c r="T15806" s="103"/>
      <c r="Y15806" s="130" t="s">
        <v>629</v>
      </c>
      <c r="Z15806" s="130" t="s">
        <v>458</v>
      </c>
    </row>
    <row r="15807">
      <c r="L15807" s="116"/>
      <c r="M15807" s="116"/>
      <c r="N15807" s="116"/>
      <c r="O15807" s="116"/>
      <c r="T15807" s="103"/>
      <c r="Y15807" s="130" t="s">
        <v>163</v>
      </c>
      <c r="Z15807" s="130" t="s">
        <v>372</v>
      </c>
    </row>
    <row r="15808">
      <c r="L15808" s="116"/>
      <c r="M15808" s="116"/>
      <c r="N15808" s="116"/>
      <c r="O15808" s="116"/>
      <c r="T15808" s="103"/>
      <c r="Y15808" s="130" t="s">
        <v>111</v>
      </c>
      <c r="Z15808" s="130" t="s">
        <v>372</v>
      </c>
    </row>
    <row r="15809">
      <c r="L15809" s="116"/>
      <c r="M15809" s="116"/>
      <c r="N15809" s="116"/>
      <c r="O15809" s="116"/>
      <c r="T15809" s="103"/>
      <c r="Y15809" s="130" t="s">
        <v>127</v>
      </c>
      <c r="Z15809" s="130" t="s">
        <v>372</v>
      </c>
    </row>
    <row r="15810">
      <c r="L15810" s="116"/>
      <c r="M15810" s="116"/>
      <c r="N15810" s="116"/>
      <c r="O15810" s="116"/>
      <c r="T15810" s="103"/>
      <c r="Y15810" s="130" t="s">
        <v>113</v>
      </c>
      <c r="Z15810" s="130" t="s">
        <v>392</v>
      </c>
    </row>
    <row r="15811">
      <c r="L15811" s="116"/>
      <c r="M15811" s="116"/>
      <c r="N15811" s="116"/>
      <c r="O15811" s="116"/>
      <c r="T15811" s="103"/>
      <c r="Y15811" s="130" t="s">
        <v>191</v>
      </c>
      <c r="Z15811" s="130" t="s">
        <v>384</v>
      </c>
    </row>
    <row r="15812">
      <c r="L15812" s="116"/>
      <c r="M15812" s="116"/>
      <c r="N15812" s="116"/>
      <c r="O15812" s="116"/>
      <c r="T15812" s="103"/>
      <c r="Y15812" s="130" t="s">
        <v>215</v>
      </c>
      <c r="Z15812" s="130" t="s">
        <v>492</v>
      </c>
    </row>
    <row r="15813">
      <c r="L15813" s="116"/>
      <c r="M15813" s="116"/>
      <c r="N15813" s="116"/>
      <c r="O15813" s="116"/>
      <c r="T15813" s="103"/>
      <c r="Y15813" s="130" t="s">
        <v>161</v>
      </c>
      <c r="Z15813" s="130" t="s">
        <v>389</v>
      </c>
    </row>
    <row r="15814">
      <c r="L15814" s="116"/>
      <c r="M15814" s="116"/>
      <c r="N15814" s="116"/>
      <c r="O15814" s="116"/>
      <c r="T15814" s="103"/>
      <c r="Y15814" s="130" t="s">
        <v>217</v>
      </c>
      <c r="Z15814" s="130" t="s">
        <v>490</v>
      </c>
    </row>
    <row r="15815">
      <c r="L15815" s="116"/>
      <c r="M15815" s="116"/>
      <c r="N15815" s="116"/>
      <c r="O15815" s="116"/>
      <c r="T15815" s="103"/>
      <c r="Y15815" s="130" t="s">
        <v>167</v>
      </c>
      <c r="Z15815" s="130" t="s">
        <v>372</v>
      </c>
    </row>
    <row r="15816">
      <c r="L15816" s="116"/>
      <c r="M15816" s="116"/>
      <c r="N15816" s="116"/>
      <c r="O15816" s="116"/>
      <c r="T15816" s="103"/>
      <c r="Y15816" s="130" t="s">
        <v>87</v>
      </c>
      <c r="Z15816" s="130" t="s">
        <v>439</v>
      </c>
    </row>
    <row r="15817">
      <c r="L15817" s="116"/>
      <c r="M15817" s="116"/>
      <c r="N15817" s="116"/>
      <c r="O15817" s="116"/>
      <c r="T15817" s="103"/>
      <c r="Y15817" s="130" t="s">
        <v>157</v>
      </c>
      <c r="Z15817" s="130" t="s">
        <v>372</v>
      </c>
    </row>
    <row r="15818">
      <c r="L15818" s="116"/>
      <c r="M15818" s="116"/>
      <c r="N15818" s="116"/>
      <c r="O15818" s="116"/>
      <c r="T15818" s="103"/>
      <c r="Y15818" s="130" t="s">
        <v>73</v>
      </c>
      <c r="Z15818" s="130" t="s">
        <v>489</v>
      </c>
    </row>
    <row r="15819">
      <c r="L15819" s="116"/>
      <c r="M15819" s="116"/>
      <c r="N15819" s="116"/>
      <c r="O15819" s="116"/>
      <c r="T15819" s="103"/>
      <c r="Y15819" s="130" t="s">
        <v>125</v>
      </c>
      <c r="Z15819" s="130" t="s">
        <v>367</v>
      </c>
    </row>
    <row r="15820">
      <c r="L15820" s="116"/>
      <c r="M15820" s="116"/>
      <c r="N15820" s="116"/>
      <c r="O15820" s="116"/>
      <c r="T15820" s="103"/>
      <c r="Y15820" s="130" t="s">
        <v>71</v>
      </c>
      <c r="Z15820" s="130" t="s">
        <v>415</v>
      </c>
    </row>
    <row r="15821">
      <c r="L15821" s="116"/>
      <c r="M15821" s="116"/>
      <c r="N15821" s="116"/>
      <c r="O15821" s="116"/>
      <c r="T15821" s="103"/>
      <c r="Y15821" s="130" t="s">
        <v>175</v>
      </c>
      <c r="Z15821" s="130" t="s">
        <v>498</v>
      </c>
    </row>
    <row r="15822">
      <c r="L15822" s="116"/>
      <c r="M15822" s="116"/>
      <c r="N15822" s="116"/>
      <c r="O15822" s="116"/>
      <c r="T15822" s="103"/>
      <c r="Y15822" s="130" t="s">
        <v>83</v>
      </c>
      <c r="Z15822" s="130" t="s">
        <v>427</v>
      </c>
    </row>
    <row r="15823">
      <c r="L15823" s="116"/>
      <c r="M15823" s="116"/>
      <c r="N15823" s="116"/>
      <c r="O15823" s="116"/>
      <c r="T15823" s="103"/>
      <c r="Y15823" s="130" t="s">
        <v>187</v>
      </c>
      <c r="Z15823" s="130" t="s">
        <v>490</v>
      </c>
    </row>
    <row r="15824">
      <c r="L15824" s="116"/>
      <c r="M15824" s="116"/>
      <c r="N15824" s="116"/>
      <c r="O15824" s="116"/>
      <c r="T15824" s="103"/>
      <c r="Y15824" s="130" t="s">
        <v>169</v>
      </c>
      <c r="Z15824" s="130" t="s">
        <v>490</v>
      </c>
    </row>
    <row r="15825">
      <c r="L15825" s="116"/>
      <c r="M15825" s="116"/>
      <c r="N15825" s="116"/>
      <c r="O15825" s="116"/>
      <c r="T15825" s="103"/>
      <c r="Y15825" s="130" t="s">
        <v>239</v>
      </c>
      <c r="Z15825" s="130" t="s">
        <v>490</v>
      </c>
    </row>
    <row r="15826">
      <c r="L15826" s="116"/>
      <c r="M15826" s="116"/>
      <c r="N15826" s="116"/>
      <c r="O15826" s="116"/>
      <c r="T15826" s="103"/>
      <c r="Y15826" s="130" t="s">
        <v>121</v>
      </c>
      <c r="Z15826" s="130" t="s">
        <v>367</v>
      </c>
    </row>
    <row r="15827">
      <c r="L15827" s="116"/>
      <c r="M15827" s="116"/>
      <c r="N15827" s="116"/>
      <c r="O15827" s="116"/>
      <c r="T15827" s="103"/>
      <c r="Y15827" s="130" t="s">
        <v>65</v>
      </c>
      <c r="Z15827" s="130" t="s">
        <v>417</v>
      </c>
    </row>
    <row r="15828">
      <c r="L15828" s="116"/>
      <c r="M15828" s="116"/>
      <c r="N15828" s="116"/>
      <c r="O15828" s="116"/>
      <c r="T15828" s="103"/>
      <c r="Y15828" s="130" t="s">
        <v>79</v>
      </c>
      <c r="Z15828" s="130" t="s">
        <v>483</v>
      </c>
    </row>
    <row r="15829">
      <c r="L15829" s="116"/>
      <c r="M15829" s="116"/>
      <c r="N15829" s="116"/>
      <c r="O15829" s="116"/>
      <c r="T15829" s="103"/>
      <c r="Y15829" s="130" t="s">
        <v>67</v>
      </c>
      <c r="Z15829" s="130" t="s">
        <v>437</v>
      </c>
    </row>
    <row r="15830">
      <c r="L15830" s="116"/>
      <c r="M15830" s="116"/>
      <c r="N15830" s="116"/>
      <c r="O15830" s="116"/>
      <c r="T15830" s="103"/>
      <c r="Y15830" s="130" t="s">
        <v>69</v>
      </c>
      <c r="Z15830" s="130" t="s">
        <v>470</v>
      </c>
    </row>
    <row r="15831">
      <c r="L15831" s="116"/>
      <c r="M15831" s="116"/>
      <c r="N15831" s="116"/>
      <c r="O15831" s="116"/>
      <c r="T15831" s="103"/>
      <c r="Y15831" s="130" t="s">
        <v>243</v>
      </c>
      <c r="Z15831" s="130" t="s">
        <v>486</v>
      </c>
    </row>
    <row r="15832">
      <c r="L15832" s="116"/>
      <c r="M15832" s="116"/>
      <c r="N15832" s="116"/>
      <c r="O15832" s="116"/>
      <c r="T15832" s="103"/>
      <c r="Y15832" s="130" t="s">
        <v>101</v>
      </c>
      <c r="Z15832" s="130" t="s">
        <v>374</v>
      </c>
    </row>
    <row r="15833">
      <c r="L15833" s="116"/>
      <c r="M15833" s="116"/>
      <c r="N15833" s="116"/>
      <c r="O15833" s="116"/>
      <c r="T15833" s="103"/>
      <c r="Y15833" s="130" t="s">
        <v>133</v>
      </c>
      <c r="Z15833" s="130" t="s">
        <v>392</v>
      </c>
    </row>
    <row r="15834">
      <c r="L15834" s="116"/>
      <c r="M15834" s="116"/>
      <c r="N15834" s="116"/>
      <c r="O15834" s="116"/>
      <c r="T15834" s="103"/>
      <c r="Y15834" s="130" t="s">
        <v>137</v>
      </c>
      <c r="Z15834" s="130" t="s">
        <v>392</v>
      </c>
    </row>
    <row r="15835">
      <c r="L15835" s="116"/>
      <c r="M15835" s="116"/>
      <c r="N15835" s="116"/>
      <c r="O15835" s="116"/>
      <c r="T15835" s="103"/>
      <c r="Y15835" s="130" t="s">
        <v>245</v>
      </c>
      <c r="Z15835" s="130" t="s">
        <v>490</v>
      </c>
    </row>
    <row r="15836">
      <c r="L15836" s="116"/>
      <c r="M15836" s="116"/>
      <c r="N15836" s="116"/>
      <c r="O15836" s="116"/>
      <c r="T15836" s="103"/>
      <c r="Y15836" s="130" t="s">
        <v>139</v>
      </c>
      <c r="Z15836" s="130" t="s">
        <v>427</v>
      </c>
    </row>
    <row r="15837">
      <c r="L15837" s="116"/>
      <c r="M15837" s="116"/>
      <c r="N15837" s="116"/>
      <c r="O15837" s="116"/>
      <c r="T15837" s="103"/>
      <c r="Y15837" s="130" t="s">
        <v>145</v>
      </c>
      <c r="Z15837" s="130" t="s">
        <v>381</v>
      </c>
    </row>
    <row r="15838">
      <c r="L15838" s="116"/>
      <c r="M15838" s="116"/>
      <c r="N15838" s="116"/>
      <c r="O15838" s="116"/>
      <c r="T15838" s="103"/>
      <c r="Y15838" s="130" t="s">
        <v>81</v>
      </c>
      <c r="Z15838" s="130" t="s">
        <v>413</v>
      </c>
    </row>
    <row r="15839">
      <c r="L15839" s="116"/>
      <c r="M15839" s="116"/>
      <c r="N15839" s="116"/>
      <c r="O15839" s="116"/>
      <c r="T15839" s="103"/>
      <c r="Y15839" s="130" t="s">
        <v>185</v>
      </c>
      <c r="Z15839" s="130" t="s">
        <v>490</v>
      </c>
    </row>
    <row r="15840">
      <c r="L15840" s="116"/>
      <c r="M15840" s="116"/>
      <c r="N15840" s="116"/>
      <c r="O15840" s="116"/>
      <c r="T15840" s="103"/>
      <c r="Y15840" s="130" t="s">
        <v>97</v>
      </c>
      <c r="Z15840" s="130" t="s">
        <v>471</v>
      </c>
    </row>
    <row r="15841">
      <c r="L15841" s="116"/>
      <c r="M15841" s="116"/>
      <c r="N15841" s="116"/>
      <c r="O15841" s="116"/>
      <c r="T15841" s="103"/>
      <c r="Y15841" s="130" t="s">
        <v>123</v>
      </c>
      <c r="Z15841" s="130" t="s">
        <v>480</v>
      </c>
    </row>
    <row r="15842">
      <c r="L15842" s="116"/>
      <c r="M15842" s="116"/>
      <c r="N15842" s="116"/>
      <c r="O15842" s="116"/>
      <c r="T15842" s="103"/>
      <c r="Y15842" s="130" t="s">
        <v>115</v>
      </c>
      <c r="Z15842" s="130" t="s">
        <v>379</v>
      </c>
    </row>
    <row r="15843">
      <c r="L15843" s="116"/>
      <c r="M15843" s="116"/>
      <c r="N15843" s="116"/>
      <c r="O15843" s="116"/>
      <c r="T15843" s="103"/>
      <c r="Y15843" s="130" t="s">
        <v>91</v>
      </c>
      <c r="Z15843" s="130" t="s">
        <v>483</v>
      </c>
    </row>
    <row r="15844">
      <c r="L15844" s="116"/>
      <c r="M15844" s="116"/>
      <c r="N15844" s="116"/>
      <c r="O15844" s="116"/>
      <c r="T15844" s="103"/>
      <c r="Y15844" s="130" t="s">
        <v>249</v>
      </c>
      <c r="Z15844" s="130" t="s">
        <v>447</v>
      </c>
    </row>
    <row r="15845">
      <c r="L15845" s="116"/>
      <c r="M15845" s="116"/>
      <c r="N15845" s="116"/>
      <c r="O15845" s="116"/>
      <c r="T15845" s="103"/>
      <c r="Y15845" s="130" t="s">
        <v>155</v>
      </c>
      <c r="Z15845" s="130" t="s">
        <v>372</v>
      </c>
    </row>
    <row r="15846">
      <c r="L15846" s="116"/>
      <c r="M15846" s="116"/>
      <c r="N15846" s="116"/>
      <c r="O15846" s="116"/>
      <c r="T15846" s="103"/>
      <c r="Y15846" s="130" t="s">
        <v>105</v>
      </c>
      <c r="Z15846" s="130" t="s">
        <v>444</v>
      </c>
    </row>
    <row r="15847">
      <c r="L15847" s="116"/>
      <c r="M15847" s="116"/>
      <c r="N15847" s="116"/>
      <c r="O15847" s="116"/>
      <c r="T15847" s="103"/>
      <c r="Y15847" s="130" t="s">
        <v>119</v>
      </c>
      <c r="Z15847" s="130" t="s">
        <v>445</v>
      </c>
    </row>
    <row r="15848">
      <c r="L15848" s="116"/>
      <c r="M15848" s="116"/>
      <c r="N15848" s="116"/>
      <c r="O15848" s="116"/>
      <c r="T15848" s="103"/>
      <c r="Y15848" s="130" t="s">
        <v>99</v>
      </c>
      <c r="Z15848" s="130" t="s">
        <v>414</v>
      </c>
    </row>
    <row r="15849">
      <c r="L15849" s="116"/>
      <c r="M15849" s="116"/>
      <c r="N15849" s="116"/>
      <c r="O15849" s="116"/>
      <c r="T15849" s="103"/>
      <c r="Y15849" s="130" t="s">
        <v>103</v>
      </c>
      <c r="Z15849" s="130" t="s">
        <v>465</v>
      </c>
    </row>
    <row r="15850">
      <c r="L15850" s="116"/>
      <c r="M15850" s="116"/>
      <c r="N15850" s="116"/>
      <c r="O15850" s="116"/>
      <c r="T15850" s="103"/>
      <c r="Y15850" s="130" t="s">
        <v>153</v>
      </c>
      <c r="Z15850" s="130" t="s">
        <v>444</v>
      </c>
    </row>
    <row r="15851">
      <c r="L15851" s="116"/>
      <c r="M15851" s="116"/>
      <c r="N15851" s="116"/>
      <c r="O15851" s="116"/>
      <c r="T15851" s="103"/>
      <c r="Y15851" s="130" t="s">
        <v>93</v>
      </c>
      <c r="Z15851" s="130" t="s">
        <v>462</v>
      </c>
    </row>
    <row r="15852">
      <c r="L15852" s="116"/>
      <c r="M15852" s="116"/>
      <c r="N15852" s="116"/>
      <c r="O15852" s="116"/>
      <c r="T15852" s="103"/>
      <c r="Y15852" s="130" t="s">
        <v>75</v>
      </c>
      <c r="Z15852" s="130" t="s">
        <v>398</v>
      </c>
    </row>
    <row r="15853">
      <c r="L15853" s="116"/>
      <c r="M15853" s="116"/>
      <c r="N15853" s="116"/>
      <c r="O15853" s="116"/>
      <c r="T15853" s="103"/>
      <c r="Y15853" s="130" t="s">
        <v>85</v>
      </c>
      <c r="Z15853" s="130" t="s">
        <v>362</v>
      </c>
    </row>
    <row r="15854">
      <c r="L15854" s="116"/>
      <c r="M15854" s="116"/>
      <c r="N15854" s="116"/>
      <c r="O15854" s="116"/>
      <c r="T15854" s="103"/>
      <c r="Y15854" s="130" t="s">
        <v>131</v>
      </c>
      <c r="Z15854" s="130" t="s">
        <v>434</v>
      </c>
    </row>
    <row r="15855">
      <c r="L15855" s="116"/>
      <c r="M15855" s="116"/>
      <c r="N15855" s="116"/>
      <c r="O15855" s="116"/>
      <c r="T15855" s="103"/>
      <c r="Y15855" s="130" t="s">
        <v>149</v>
      </c>
      <c r="Z15855" s="130" t="s">
        <v>372</v>
      </c>
    </row>
    <row r="15856">
      <c r="L15856" s="116"/>
      <c r="M15856" s="116"/>
      <c r="N15856" s="116"/>
      <c r="O15856" s="116"/>
      <c r="T15856" s="103"/>
      <c r="Y15856" s="130" t="s">
        <v>129</v>
      </c>
      <c r="Z15856" s="130" t="s">
        <v>372</v>
      </c>
    </row>
    <row r="15857">
      <c r="L15857" s="116"/>
      <c r="M15857" s="116"/>
      <c r="N15857" s="116"/>
      <c r="O15857" s="116"/>
      <c r="T15857" s="103"/>
      <c r="Y15857" s="130" t="s">
        <v>89</v>
      </c>
      <c r="Z15857" s="130" t="s">
        <v>417</v>
      </c>
    </row>
    <row r="15858">
      <c r="L15858" s="116"/>
      <c r="M15858" s="116"/>
      <c r="N15858" s="116"/>
      <c r="O15858" s="116"/>
      <c r="T15858" s="103"/>
      <c r="Y15858" s="130" t="s">
        <v>60</v>
      </c>
      <c r="Z15858" s="130" t="s">
        <v>417</v>
      </c>
    </row>
    <row r="15859">
      <c r="L15859" s="116"/>
      <c r="M15859" s="116"/>
      <c r="N15859" s="116"/>
      <c r="O15859" s="116"/>
      <c r="T15859" s="103"/>
      <c r="Y15859" s="130" t="s">
        <v>135</v>
      </c>
      <c r="Z15859" s="130" t="s">
        <v>460</v>
      </c>
    </row>
    <row r="15860">
      <c r="L15860" s="116"/>
      <c r="M15860" s="116"/>
      <c r="N15860" s="116"/>
      <c r="O15860" s="116"/>
      <c r="T15860" s="103"/>
      <c r="Y15860" s="130" t="s">
        <v>171</v>
      </c>
      <c r="Z15860" s="130" t="s">
        <v>372</v>
      </c>
    </row>
    <row r="15861">
      <c r="L15861" s="116"/>
      <c r="M15861" s="116"/>
      <c r="N15861" s="116"/>
      <c r="O15861" s="116"/>
      <c r="T15861" s="103"/>
      <c r="Y15861" s="130" t="s">
        <v>207</v>
      </c>
      <c r="Z15861" s="130" t="s">
        <v>372</v>
      </c>
    </row>
    <row r="15862">
      <c r="L15862" s="116"/>
      <c r="M15862" s="116"/>
      <c r="N15862" s="116"/>
      <c r="O15862" s="116"/>
      <c r="T15862" s="103"/>
      <c r="Y15862" s="130" t="s">
        <v>95</v>
      </c>
      <c r="Z15862" s="130" t="s">
        <v>483</v>
      </c>
    </row>
    <row r="15863">
      <c r="L15863" s="116"/>
      <c r="M15863" s="116"/>
      <c r="N15863" s="116"/>
      <c r="O15863" s="116"/>
      <c r="T15863" s="103"/>
      <c r="Y15863" s="130" t="s">
        <v>117</v>
      </c>
      <c r="Z15863" s="130" t="s">
        <v>480</v>
      </c>
    </row>
    <row r="15864">
      <c r="L15864" s="116"/>
      <c r="M15864" s="116"/>
      <c r="N15864" s="116"/>
      <c r="O15864" s="116"/>
      <c r="T15864" s="103"/>
      <c r="Y15864" s="130" t="s">
        <v>189</v>
      </c>
      <c r="Z15864" s="130" t="s">
        <v>490</v>
      </c>
    </row>
    <row r="15865">
      <c r="L15865" s="116"/>
      <c r="M15865" s="116"/>
      <c r="N15865" s="116"/>
      <c r="O15865" s="116"/>
      <c r="T15865" s="103"/>
      <c r="Y15865" s="130" t="s">
        <v>173</v>
      </c>
      <c r="Z15865" s="130" t="s">
        <v>372</v>
      </c>
    </row>
    <row r="15866">
      <c r="L15866" s="116"/>
      <c r="M15866" s="116"/>
      <c r="N15866" s="116"/>
      <c r="O15866" s="116"/>
      <c r="T15866" s="103"/>
      <c r="Y15866" s="130" t="s">
        <v>211</v>
      </c>
      <c r="Z15866" s="130" t="s">
        <v>492</v>
      </c>
    </row>
    <row r="15867">
      <c r="L15867" s="116"/>
      <c r="M15867" s="116"/>
      <c r="N15867" s="116"/>
      <c r="O15867" s="116"/>
      <c r="T15867" s="103"/>
      <c r="Y15867" s="130" t="s">
        <v>109</v>
      </c>
      <c r="Z15867" s="130" t="s">
        <v>490</v>
      </c>
    </row>
    <row r="15868">
      <c r="L15868" s="116"/>
      <c r="M15868" s="116"/>
      <c r="N15868" s="116"/>
      <c r="O15868" s="116"/>
      <c r="T15868" s="103"/>
      <c r="Y15868" s="130" t="s">
        <v>77</v>
      </c>
      <c r="Z15868" s="130" t="s">
        <v>427</v>
      </c>
    </row>
    <row r="15869">
      <c r="L15869" s="116"/>
      <c r="M15869" s="116"/>
      <c r="N15869" s="116"/>
      <c r="O15869" s="116"/>
      <c r="T15869" s="103"/>
      <c r="Y15869" s="130" t="s">
        <v>629</v>
      </c>
      <c r="Z15869" s="130" t="s">
        <v>458</v>
      </c>
    </row>
    <row r="15870">
      <c r="L15870" s="116"/>
      <c r="M15870" s="116"/>
      <c r="N15870" s="116"/>
      <c r="O15870" s="116"/>
      <c r="T15870" s="103"/>
      <c r="Y15870" s="130" t="s">
        <v>163</v>
      </c>
      <c r="Z15870" s="130" t="s">
        <v>372</v>
      </c>
    </row>
    <row r="15871">
      <c r="L15871" s="116"/>
      <c r="M15871" s="116"/>
      <c r="N15871" s="116"/>
      <c r="O15871" s="116"/>
      <c r="T15871" s="103"/>
      <c r="Y15871" s="130" t="s">
        <v>111</v>
      </c>
      <c r="Z15871" s="130" t="s">
        <v>372</v>
      </c>
    </row>
    <row r="15872">
      <c r="L15872" s="116"/>
      <c r="M15872" s="116"/>
      <c r="N15872" s="116"/>
      <c r="O15872" s="116"/>
      <c r="T15872" s="103"/>
      <c r="Y15872" s="130" t="s">
        <v>127</v>
      </c>
      <c r="Z15872" s="130" t="s">
        <v>372</v>
      </c>
    </row>
    <row r="15873">
      <c r="L15873" s="116"/>
      <c r="M15873" s="116"/>
      <c r="N15873" s="116"/>
      <c r="O15873" s="116"/>
      <c r="T15873" s="103"/>
      <c r="Y15873" s="130" t="s">
        <v>113</v>
      </c>
      <c r="Z15873" s="130" t="s">
        <v>392</v>
      </c>
    </row>
    <row r="15874">
      <c r="L15874" s="116"/>
      <c r="M15874" s="116"/>
      <c r="N15874" s="116"/>
      <c r="O15874" s="116"/>
      <c r="T15874" s="103"/>
      <c r="Y15874" s="130" t="s">
        <v>191</v>
      </c>
      <c r="Z15874" s="130" t="s">
        <v>384</v>
      </c>
    </row>
    <row r="15875">
      <c r="L15875" s="116"/>
      <c r="M15875" s="116"/>
      <c r="N15875" s="116"/>
      <c r="O15875" s="116"/>
      <c r="T15875" s="103"/>
      <c r="Y15875" s="130" t="s">
        <v>215</v>
      </c>
      <c r="Z15875" s="130" t="s">
        <v>492</v>
      </c>
    </row>
    <row r="15876">
      <c r="L15876" s="116"/>
      <c r="M15876" s="116"/>
      <c r="N15876" s="116"/>
      <c r="O15876" s="116"/>
      <c r="T15876" s="103"/>
      <c r="Y15876" s="130" t="s">
        <v>161</v>
      </c>
      <c r="Z15876" s="130" t="s">
        <v>389</v>
      </c>
    </row>
    <row r="15877">
      <c r="L15877" s="116"/>
      <c r="M15877" s="116"/>
      <c r="N15877" s="116"/>
      <c r="O15877" s="116"/>
      <c r="T15877" s="103"/>
      <c r="Y15877" s="130" t="s">
        <v>217</v>
      </c>
      <c r="Z15877" s="130" t="s">
        <v>490</v>
      </c>
    </row>
    <row r="15878">
      <c r="L15878" s="116"/>
      <c r="M15878" s="116"/>
      <c r="N15878" s="116"/>
      <c r="O15878" s="116"/>
      <c r="T15878" s="103"/>
      <c r="Y15878" s="130" t="s">
        <v>167</v>
      </c>
      <c r="Z15878" s="130" t="s">
        <v>372</v>
      </c>
    </row>
    <row r="15879">
      <c r="L15879" s="116"/>
      <c r="M15879" s="116"/>
      <c r="N15879" s="116"/>
      <c r="O15879" s="116"/>
      <c r="T15879" s="103"/>
      <c r="Y15879" s="130" t="s">
        <v>87</v>
      </c>
      <c r="Z15879" s="130" t="s">
        <v>439</v>
      </c>
    </row>
    <row r="15880">
      <c r="L15880" s="116"/>
      <c r="M15880" s="116"/>
      <c r="N15880" s="116"/>
      <c r="O15880" s="116"/>
      <c r="T15880" s="103"/>
      <c r="Y15880" s="130" t="s">
        <v>157</v>
      </c>
      <c r="Z15880" s="130" t="s">
        <v>372</v>
      </c>
    </row>
    <row r="15881">
      <c r="L15881" s="116"/>
      <c r="M15881" s="116"/>
      <c r="N15881" s="116"/>
      <c r="O15881" s="116"/>
      <c r="T15881" s="103"/>
      <c r="Y15881" s="130" t="s">
        <v>73</v>
      </c>
      <c r="Z15881" s="130" t="s">
        <v>489</v>
      </c>
    </row>
    <row r="15882">
      <c r="L15882" s="116"/>
      <c r="M15882" s="116"/>
      <c r="N15882" s="116"/>
      <c r="O15882" s="116"/>
      <c r="T15882" s="103"/>
      <c r="Y15882" s="130" t="s">
        <v>125</v>
      </c>
      <c r="Z15882" s="130" t="s">
        <v>367</v>
      </c>
    </row>
    <row r="15883">
      <c r="L15883" s="116"/>
      <c r="M15883" s="116"/>
      <c r="N15883" s="116"/>
      <c r="O15883" s="116"/>
      <c r="T15883" s="103"/>
      <c r="Y15883" s="130" t="s">
        <v>71</v>
      </c>
      <c r="Z15883" s="130" t="s">
        <v>415</v>
      </c>
    </row>
    <row r="15884">
      <c r="L15884" s="116"/>
      <c r="M15884" s="116"/>
      <c r="N15884" s="116"/>
      <c r="O15884" s="116"/>
      <c r="T15884" s="103"/>
      <c r="Y15884" s="130" t="s">
        <v>175</v>
      </c>
      <c r="Z15884" s="130" t="s">
        <v>498</v>
      </c>
    </row>
    <row r="15885">
      <c r="L15885" s="116"/>
      <c r="M15885" s="116"/>
      <c r="N15885" s="116"/>
      <c r="O15885" s="116"/>
      <c r="T15885" s="103"/>
      <c r="Y15885" s="130" t="s">
        <v>83</v>
      </c>
      <c r="Z15885" s="130" t="s">
        <v>427</v>
      </c>
    </row>
    <row r="15886">
      <c r="L15886" s="116"/>
      <c r="M15886" s="116"/>
      <c r="N15886" s="116"/>
      <c r="O15886" s="116"/>
      <c r="T15886" s="103"/>
      <c r="Y15886" s="130" t="s">
        <v>187</v>
      </c>
      <c r="Z15886" s="130" t="s">
        <v>490</v>
      </c>
    </row>
    <row r="15887">
      <c r="L15887" s="116"/>
      <c r="M15887" s="116"/>
      <c r="N15887" s="116"/>
      <c r="O15887" s="116"/>
      <c r="T15887" s="103"/>
      <c r="Y15887" s="130" t="s">
        <v>121</v>
      </c>
      <c r="Z15887" s="130" t="s">
        <v>367</v>
      </c>
    </row>
    <row r="15888">
      <c r="L15888" s="116"/>
      <c r="M15888" s="116"/>
      <c r="N15888" s="116"/>
      <c r="O15888" s="116"/>
      <c r="T15888" s="103"/>
      <c r="Y15888" s="130" t="s">
        <v>65</v>
      </c>
      <c r="Z15888" s="130" t="s">
        <v>417</v>
      </c>
    </row>
    <row r="15889">
      <c r="L15889" s="116"/>
      <c r="M15889" s="116"/>
      <c r="N15889" s="116"/>
      <c r="O15889" s="116"/>
      <c r="T15889" s="103"/>
      <c r="Y15889" s="130" t="s">
        <v>79</v>
      </c>
      <c r="Z15889" s="130" t="s">
        <v>483</v>
      </c>
    </row>
    <row r="15890">
      <c r="L15890" s="116"/>
      <c r="M15890" s="116"/>
      <c r="N15890" s="116"/>
      <c r="O15890" s="116"/>
      <c r="T15890" s="103"/>
      <c r="Y15890" s="130" t="s">
        <v>67</v>
      </c>
      <c r="Z15890" s="130" t="s">
        <v>437</v>
      </c>
    </row>
    <row r="15891">
      <c r="L15891" s="116"/>
      <c r="M15891" s="116"/>
      <c r="N15891" s="116"/>
      <c r="O15891" s="116"/>
      <c r="T15891" s="103"/>
      <c r="Y15891" s="130" t="s">
        <v>69</v>
      </c>
      <c r="Z15891" s="130" t="s">
        <v>470</v>
      </c>
    </row>
    <row r="15892">
      <c r="L15892" s="116"/>
      <c r="M15892" s="116"/>
      <c r="N15892" s="116"/>
      <c r="O15892" s="116"/>
      <c r="T15892" s="103"/>
      <c r="Y15892" s="130" t="s">
        <v>243</v>
      </c>
      <c r="Z15892" s="130" t="s">
        <v>486</v>
      </c>
    </row>
    <row r="15893">
      <c r="L15893" s="116"/>
      <c r="M15893" s="116"/>
      <c r="N15893" s="116"/>
      <c r="O15893" s="116"/>
      <c r="T15893" s="103"/>
      <c r="Y15893" s="130" t="s">
        <v>101</v>
      </c>
      <c r="Z15893" s="130" t="s">
        <v>374</v>
      </c>
    </row>
    <row r="15894">
      <c r="L15894" s="116"/>
      <c r="M15894" s="116"/>
      <c r="N15894" s="116"/>
      <c r="O15894" s="116"/>
      <c r="T15894" s="103"/>
      <c r="Y15894" s="130" t="s">
        <v>133</v>
      </c>
      <c r="Z15894" s="130" t="s">
        <v>392</v>
      </c>
    </row>
    <row r="15895">
      <c r="L15895" s="116"/>
      <c r="M15895" s="116"/>
      <c r="N15895" s="116"/>
      <c r="O15895" s="116"/>
      <c r="T15895" s="103"/>
      <c r="Y15895" s="130" t="s">
        <v>137</v>
      </c>
      <c r="Z15895" s="130" t="s">
        <v>392</v>
      </c>
    </row>
    <row r="15896">
      <c r="L15896" s="116"/>
      <c r="M15896" s="116"/>
      <c r="N15896" s="116"/>
      <c r="O15896" s="116"/>
      <c r="T15896" s="103"/>
      <c r="Y15896" s="130" t="s">
        <v>245</v>
      </c>
      <c r="Z15896" s="130" t="s">
        <v>490</v>
      </c>
    </row>
    <row r="15897">
      <c r="L15897" s="116"/>
      <c r="M15897" s="116"/>
      <c r="N15897" s="116"/>
      <c r="O15897" s="116"/>
      <c r="T15897" s="103"/>
      <c r="Y15897" s="130" t="s">
        <v>139</v>
      </c>
      <c r="Z15897" s="130" t="s">
        <v>427</v>
      </c>
    </row>
    <row r="15898">
      <c r="L15898" s="116"/>
      <c r="M15898" s="116"/>
      <c r="N15898" s="116"/>
      <c r="O15898" s="116"/>
      <c r="T15898" s="103"/>
      <c r="Y15898" s="130" t="s">
        <v>145</v>
      </c>
      <c r="Z15898" s="130" t="s">
        <v>381</v>
      </c>
    </row>
    <row r="15899">
      <c r="L15899" s="116"/>
      <c r="M15899" s="116"/>
      <c r="N15899" s="116"/>
      <c r="O15899" s="116"/>
      <c r="T15899" s="103"/>
      <c r="Y15899" s="130" t="s">
        <v>81</v>
      </c>
      <c r="Z15899" s="130" t="s">
        <v>413</v>
      </c>
    </row>
    <row r="15900">
      <c r="L15900" s="116"/>
      <c r="M15900" s="116"/>
      <c r="N15900" s="116"/>
      <c r="O15900" s="116"/>
      <c r="T15900" s="103"/>
      <c r="Y15900" s="130" t="s">
        <v>185</v>
      </c>
      <c r="Z15900" s="130" t="s">
        <v>490</v>
      </c>
    </row>
    <row r="15901">
      <c r="L15901" s="116"/>
      <c r="M15901" s="116"/>
      <c r="N15901" s="116"/>
      <c r="O15901" s="116"/>
      <c r="T15901" s="103"/>
      <c r="Y15901" s="130" t="s">
        <v>97</v>
      </c>
      <c r="Z15901" s="130" t="s">
        <v>471</v>
      </c>
    </row>
    <row r="15902">
      <c r="L15902" s="116"/>
      <c r="M15902" s="116"/>
      <c r="N15902" s="116"/>
      <c r="O15902" s="116"/>
      <c r="T15902" s="103"/>
      <c r="Y15902" s="130" t="s">
        <v>123</v>
      </c>
      <c r="Z15902" s="130" t="s">
        <v>480</v>
      </c>
    </row>
    <row r="15903">
      <c r="L15903" s="116"/>
      <c r="M15903" s="116"/>
      <c r="N15903" s="116"/>
      <c r="O15903" s="116"/>
      <c r="T15903" s="103"/>
      <c r="Y15903" s="130" t="s">
        <v>115</v>
      </c>
      <c r="Z15903" s="130" t="s">
        <v>379</v>
      </c>
    </row>
    <row r="15904">
      <c r="L15904" s="116"/>
      <c r="M15904" s="116"/>
      <c r="N15904" s="116"/>
      <c r="O15904" s="116"/>
      <c r="T15904" s="103"/>
      <c r="Y15904" s="130" t="s">
        <v>91</v>
      </c>
      <c r="Z15904" s="130" t="s">
        <v>483</v>
      </c>
    </row>
    <row r="15905">
      <c r="L15905" s="116"/>
      <c r="M15905" s="116"/>
      <c r="N15905" s="116"/>
      <c r="O15905" s="116"/>
      <c r="T15905" s="103"/>
      <c r="Y15905" s="130" t="s">
        <v>249</v>
      </c>
      <c r="Z15905" s="130" t="s">
        <v>447</v>
      </c>
    </row>
    <row r="15906">
      <c r="L15906" s="116"/>
      <c r="M15906" s="116"/>
      <c r="N15906" s="116"/>
      <c r="O15906" s="116"/>
      <c r="T15906" s="103"/>
      <c r="Y15906" s="130" t="s">
        <v>155</v>
      </c>
      <c r="Z15906" s="130" t="s">
        <v>372</v>
      </c>
    </row>
    <row r="15907">
      <c r="L15907" s="116"/>
      <c r="M15907" s="116"/>
      <c r="N15907" s="116"/>
      <c r="O15907" s="116"/>
      <c r="T15907" s="103"/>
      <c r="Y15907" s="130" t="s">
        <v>105</v>
      </c>
      <c r="Z15907" s="130" t="s">
        <v>444</v>
      </c>
    </row>
    <row r="15908">
      <c r="L15908" s="116"/>
      <c r="M15908" s="116"/>
      <c r="N15908" s="116"/>
      <c r="O15908" s="116"/>
      <c r="T15908" s="103"/>
      <c r="Y15908" s="130" t="s">
        <v>119</v>
      </c>
      <c r="Z15908" s="130" t="s">
        <v>445</v>
      </c>
    </row>
    <row r="15909">
      <c r="L15909" s="116"/>
      <c r="M15909" s="116"/>
      <c r="N15909" s="116"/>
      <c r="O15909" s="116"/>
      <c r="T15909" s="103"/>
      <c r="Y15909" s="130" t="s">
        <v>99</v>
      </c>
      <c r="Z15909" s="130" t="s">
        <v>414</v>
      </c>
    </row>
    <row r="15910">
      <c r="L15910" s="116"/>
      <c r="M15910" s="116"/>
      <c r="N15910" s="116"/>
      <c r="O15910" s="116"/>
      <c r="T15910" s="103"/>
      <c r="Y15910" s="130" t="s">
        <v>103</v>
      </c>
      <c r="Z15910" s="130" t="s">
        <v>465</v>
      </c>
    </row>
    <row r="15911">
      <c r="L15911" s="116"/>
      <c r="M15911" s="116"/>
      <c r="N15911" s="116"/>
      <c r="O15911" s="116"/>
      <c r="T15911" s="103"/>
      <c r="Y15911" s="130" t="s">
        <v>153</v>
      </c>
      <c r="Z15911" s="130" t="s">
        <v>444</v>
      </c>
    </row>
    <row r="15912">
      <c r="L15912" s="116"/>
      <c r="M15912" s="116"/>
      <c r="N15912" s="116"/>
      <c r="O15912" s="116"/>
      <c r="T15912" s="103"/>
      <c r="Y15912" s="130" t="s">
        <v>93</v>
      </c>
      <c r="Z15912" s="130" t="s">
        <v>462</v>
      </c>
    </row>
    <row r="15913">
      <c r="L15913" s="116"/>
      <c r="M15913" s="116"/>
      <c r="N15913" s="116"/>
      <c r="O15913" s="116"/>
      <c r="T15913" s="103"/>
      <c r="Y15913" s="130" t="s">
        <v>75</v>
      </c>
      <c r="Z15913" s="130" t="s">
        <v>398</v>
      </c>
    </row>
    <row r="15914">
      <c r="L15914" s="116"/>
      <c r="M15914" s="116"/>
      <c r="N15914" s="116"/>
      <c r="O15914" s="116"/>
      <c r="T15914" s="103"/>
      <c r="Y15914" s="130" t="s">
        <v>85</v>
      </c>
      <c r="Z15914" s="130" t="s">
        <v>362</v>
      </c>
    </row>
    <row r="15915">
      <c r="L15915" s="116"/>
      <c r="M15915" s="116"/>
      <c r="N15915" s="116"/>
      <c r="O15915" s="116"/>
      <c r="T15915" s="103"/>
      <c r="Y15915" s="130" t="s">
        <v>131</v>
      </c>
      <c r="Z15915" s="130" t="s">
        <v>434</v>
      </c>
    </row>
    <row r="15916">
      <c r="L15916" s="116"/>
      <c r="M15916" s="116"/>
      <c r="N15916" s="116"/>
      <c r="O15916" s="116"/>
      <c r="T15916" s="103"/>
      <c r="Y15916" s="130" t="s">
        <v>149</v>
      </c>
      <c r="Z15916" s="130" t="s">
        <v>372</v>
      </c>
    </row>
    <row r="15917">
      <c r="L15917" s="116"/>
      <c r="M15917" s="116"/>
      <c r="N15917" s="116"/>
      <c r="O15917" s="116"/>
      <c r="T15917" s="103"/>
      <c r="Y15917" s="130" t="s">
        <v>129</v>
      </c>
      <c r="Z15917" s="130" t="s">
        <v>372</v>
      </c>
    </row>
    <row r="15918">
      <c r="L15918" s="116"/>
      <c r="M15918" s="116"/>
      <c r="N15918" s="116"/>
      <c r="O15918" s="116"/>
      <c r="T15918" s="103"/>
      <c r="Y15918" s="130" t="s">
        <v>89</v>
      </c>
      <c r="Z15918" s="130" t="s">
        <v>417</v>
      </c>
    </row>
    <row r="15919">
      <c r="L15919" s="116"/>
      <c r="M15919" s="116"/>
      <c r="N15919" s="116"/>
      <c r="O15919" s="116"/>
      <c r="T15919" s="103"/>
      <c r="Y15919" s="130" t="s">
        <v>60</v>
      </c>
      <c r="Z15919" s="130" t="s">
        <v>417</v>
      </c>
    </row>
    <row r="15920">
      <c r="L15920" s="116"/>
      <c r="M15920" s="116"/>
      <c r="N15920" s="116"/>
      <c r="O15920" s="116"/>
      <c r="T15920" s="103"/>
      <c r="Y15920" s="130" t="s">
        <v>135</v>
      </c>
      <c r="Z15920" s="130" t="s">
        <v>460</v>
      </c>
    </row>
    <row r="15921">
      <c r="L15921" s="116"/>
      <c r="M15921" s="116"/>
      <c r="N15921" s="116"/>
      <c r="O15921" s="116"/>
      <c r="T15921" s="103"/>
      <c r="Y15921" s="130" t="s">
        <v>171</v>
      </c>
      <c r="Z15921" s="130" t="s">
        <v>372</v>
      </c>
    </row>
    <row r="15922">
      <c r="L15922" s="116"/>
      <c r="M15922" s="116"/>
      <c r="N15922" s="116"/>
      <c r="O15922" s="116"/>
      <c r="T15922" s="103"/>
      <c r="Y15922" s="130" t="s">
        <v>207</v>
      </c>
      <c r="Z15922" s="130" t="s">
        <v>372</v>
      </c>
    </row>
    <row r="15923">
      <c r="L15923" s="116"/>
      <c r="M15923" s="116"/>
      <c r="N15923" s="116"/>
      <c r="O15923" s="116"/>
      <c r="T15923" s="103"/>
      <c r="Y15923" s="130" t="s">
        <v>95</v>
      </c>
      <c r="Z15923" s="130" t="s">
        <v>483</v>
      </c>
    </row>
    <row r="15924">
      <c r="L15924" s="116"/>
      <c r="M15924" s="116"/>
      <c r="N15924" s="116"/>
      <c r="O15924" s="116"/>
      <c r="T15924" s="103"/>
      <c r="Y15924" s="130" t="s">
        <v>117</v>
      </c>
      <c r="Z15924" s="130" t="s">
        <v>480</v>
      </c>
    </row>
    <row r="15925">
      <c r="L15925" s="116"/>
      <c r="M15925" s="116"/>
      <c r="N15925" s="116"/>
      <c r="O15925" s="116"/>
      <c r="T15925" s="103"/>
      <c r="Y15925" s="130" t="s">
        <v>189</v>
      </c>
      <c r="Z15925" s="130" t="s">
        <v>490</v>
      </c>
    </row>
    <row r="15926">
      <c r="L15926" s="116"/>
      <c r="M15926" s="116"/>
      <c r="N15926" s="116"/>
      <c r="O15926" s="116"/>
      <c r="T15926" s="103"/>
      <c r="Y15926" s="130" t="s">
        <v>173</v>
      </c>
      <c r="Z15926" s="130" t="s">
        <v>372</v>
      </c>
    </row>
    <row r="15927">
      <c r="L15927" s="116"/>
      <c r="M15927" s="116"/>
      <c r="N15927" s="116"/>
      <c r="O15927" s="116"/>
      <c r="T15927" s="103"/>
      <c r="Y15927" s="130" t="s">
        <v>211</v>
      </c>
      <c r="Z15927" s="130" t="s">
        <v>492</v>
      </c>
    </row>
    <row r="15928">
      <c r="L15928" s="116"/>
      <c r="M15928" s="116"/>
      <c r="N15928" s="116"/>
      <c r="O15928" s="116"/>
      <c r="T15928" s="103"/>
      <c r="Y15928" s="130" t="s">
        <v>109</v>
      </c>
      <c r="Z15928" s="130" t="s">
        <v>490</v>
      </c>
    </row>
    <row r="15929">
      <c r="L15929" s="116"/>
      <c r="M15929" s="116"/>
      <c r="N15929" s="116"/>
      <c r="O15929" s="116"/>
      <c r="T15929" s="103"/>
      <c r="Y15929" s="130" t="s">
        <v>77</v>
      </c>
      <c r="Z15929" s="130" t="s">
        <v>427</v>
      </c>
    </row>
    <row r="15930">
      <c r="L15930" s="116"/>
      <c r="M15930" s="116"/>
      <c r="N15930" s="116"/>
      <c r="O15930" s="116"/>
      <c r="T15930" s="103"/>
      <c r="Y15930" s="130" t="s">
        <v>163</v>
      </c>
      <c r="Z15930" s="130" t="s">
        <v>372</v>
      </c>
    </row>
    <row r="15931">
      <c r="L15931" s="116"/>
      <c r="M15931" s="116"/>
      <c r="N15931" s="116"/>
      <c r="O15931" s="116"/>
      <c r="T15931" s="103"/>
      <c r="Y15931" s="130" t="s">
        <v>111</v>
      </c>
      <c r="Z15931" s="130" t="s">
        <v>372</v>
      </c>
    </row>
    <row r="15932">
      <c r="L15932" s="116"/>
      <c r="M15932" s="116"/>
      <c r="N15932" s="116"/>
      <c r="O15932" s="116"/>
      <c r="T15932" s="103"/>
      <c r="Y15932" s="130" t="s">
        <v>127</v>
      </c>
      <c r="Z15932" s="130" t="s">
        <v>372</v>
      </c>
    </row>
    <row r="15933">
      <c r="L15933" s="116"/>
      <c r="M15933" s="116"/>
      <c r="N15933" s="116"/>
      <c r="O15933" s="116"/>
      <c r="T15933" s="103"/>
      <c r="Y15933" s="130" t="s">
        <v>113</v>
      </c>
      <c r="Z15933" s="130" t="s">
        <v>392</v>
      </c>
    </row>
    <row r="15934">
      <c r="L15934" s="116"/>
      <c r="M15934" s="116"/>
      <c r="N15934" s="116"/>
      <c r="O15934" s="116"/>
      <c r="T15934" s="103"/>
      <c r="Y15934" s="130" t="s">
        <v>191</v>
      </c>
      <c r="Z15934" s="130" t="s">
        <v>384</v>
      </c>
    </row>
    <row r="15935">
      <c r="L15935" s="116"/>
      <c r="M15935" s="116"/>
      <c r="N15935" s="116"/>
      <c r="O15935" s="116"/>
      <c r="T15935" s="103"/>
      <c r="Y15935" s="130" t="s">
        <v>215</v>
      </c>
      <c r="Z15935" s="130" t="s">
        <v>492</v>
      </c>
    </row>
    <row r="15936">
      <c r="L15936" s="116"/>
      <c r="M15936" s="116"/>
      <c r="N15936" s="116"/>
      <c r="O15936" s="116"/>
      <c r="T15936" s="103"/>
      <c r="Y15936" s="130" t="s">
        <v>161</v>
      </c>
      <c r="Z15936" s="130" t="s">
        <v>389</v>
      </c>
    </row>
    <row r="15937">
      <c r="L15937" s="116"/>
      <c r="M15937" s="116"/>
      <c r="N15937" s="116"/>
      <c r="O15937" s="116"/>
      <c r="T15937" s="103"/>
      <c r="Y15937" s="130" t="s">
        <v>217</v>
      </c>
      <c r="Z15937" s="130" t="s">
        <v>490</v>
      </c>
    </row>
    <row r="15938">
      <c r="L15938" s="116"/>
      <c r="M15938" s="116"/>
      <c r="N15938" s="116"/>
      <c r="O15938" s="116"/>
      <c r="T15938" s="103"/>
      <c r="Y15938" s="130" t="s">
        <v>167</v>
      </c>
      <c r="Z15938" s="130" t="s">
        <v>372</v>
      </c>
    </row>
    <row r="15939">
      <c r="L15939" s="116"/>
      <c r="M15939" s="116"/>
      <c r="N15939" s="116"/>
      <c r="O15939" s="116"/>
      <c r="T15939" s="103"/>
      <c r="Y15939" s="130" t="s">
        <v>87</v>
      </c>
      <c r="Z15939" s="130" t="s">
        <v>439</v>
      </c>
    </row>
    <row r="15940">
      <c r="L15940" s="116"/>
      <c r="M15940" s="116"/>
      <c r="N15940" s="116"/>
      <c r="O15940" s="116"/>
      <c r="T15940" s="103"/>
      <c r="Y15940" s="130" t="s">
        <v>157</v>
      </c>
      <c r="Z15940" s="130" t="s">
        <v>372</v>
      </c>
    </row>
    <row r="15941">
      <c r="L15941" s="116"/>
      <c r="M15941" s="116"/>
      <c r="N15941" s="116"/>
      <c r="O15941" s="116"/>
      <c r="T15941" s="103"/>
      <c r="Y15941" s="130" t="s">
        <v>73</v>
      </c>
      <c r="Z15941" s="130" t="s">
        <v>489</v>
      </c>
    </row>
    <row r="15942">
      <c r="L15942" s="116"/>
      <c r="M15942" s="116"/>
      <c r="N15942" s="116"/>
      <c r="O15942" s="116"/>
      <c r="T15942" s="103"/>
      <c r="Y15942" s="130" t="s">
        <v>125</v>
      </c>
      <c r="Z15942" s="130" t="s">
        <v>367</v>
      </c>
    </row>
    <row r="15943">
      <c r="L15943" s="116"/>
      <c r="M15943" s="116"/>
      <c r="N15943" s="116"/>
      <c r="O15943" s="116"/>
      <c r="T15943" s="103"/>
      <c r="Y15943" s="130" t="s">
        <v>71</v>
      </c>
      <c r="Z15943" s="130" t="s">
        <v>415</v>
      </c>
    </row>
    <row r="15944">
      <c r="L15944" s="116"/>
      <c r="M15944" s="116"/>
      <c r="N15944" s="116"/>
      <c r="O15944" s="116"/>
      <c r="T15944" s="103"/>
      <c r="Y15944" s="130" t="s">
        <v>175</v>
      </c>
      <c r="Z15944" s="130" t="s">
        <v>498</v>
      </c>
    </row>
    <row r="15945">
      <c r="L15945" s="116"/>
      <c r="M15945" s="116"/>
      <c r="N15945" s="116"/>
      <c r="O15945" s="116"/>
      <c r="T15945" s="103"/>
      <c r="Y15945" s="130" t="s">
        <v>83</v>
      </c>
      <c r="Z15945" s="130" t="s">
        <v>427</v>
      </c>
    </row>
    <row r="15946">
      <c r="L15946" s="116"/>
      <c r="M15946" s="116"/>
      <c r="N15946" s="116"/>
      <c r="O15946" s="116"/>
      <c r="T15946" s="103"/>
      <c r="Y15946" s="130" t="s">
        <v>187</v>
      </c>
      <c r="Z15946" s="130" t="s">
        <v>490</v>
      </c>
    </row>
    <row r="15947">
      <c r="L15947" s="116"/>
      <c r="M15947" s="116"/>
      <c r="N15947" s="116"/>
      <c r="O15947" s="116"/>
      <c r="T15947" s="103"/>
      <c r="Y15947" s="130" t="s">
        <v>121</v>
      </c>
      <c r="Z15947" s="130" t="s">
        <v>367</v>
      </c>
    </row>
    <row r="15948">
      <c r="L15948" s="116"/>
      <c r="M15948" s="116"/>
      <c r="N15948" s="116"/>
      <c r="O15948" s="116"/>
      <c r="T15948" s="103"/>
      <c r="Y15948" s="130" t="s">
        <v>65</v>
      </c>
      <c r="Z15948" s="130" t="s">
        <v>417</v>
      </c>
    </row>
    <row r="15949">
      <c r="L15949" s="116"/>
      <c r="M15949" s="116"/>
      <c r="N15949" s="116"/>
      <c r="O15949" s="116"/>
      <c r="T15949" s="103"/>
      <c r="Y15949" s="130" t="s">
        <v>79</v>
      </c>
      <c r="Z15949" s="130" t="s">
        <v>483</v>
      </c>
    </row>
    <row r="15950">
      <c r="L15950" s="116"/>
      <c r="M15950" s="116"/>
      <c r="N15950" s="116"/>
      <c r="O15950" s="116"/>
      <c r="T15950" s="103"/>
      <c r="Y15950" s="130" t="s">
        <v>69</v>
      </c>
      <c r="Z15950" s="130" t="s">
        <v>470</v>
      </c>
    </row>
    <row r="15951">
      <c r="L15951" s="116"/>
      <c r="M15951" s="116"/>
      <c r="N15951" s="116"/>
      <c r="O15951" s="116"/>
      <c r="T15951" s="103"/>
      <c r="Y15951" s="130" t="s">
        <v>101</v>
      </c>
      <c r="Z15951" s="130" t="s">
        <v>374</v>
      </c>
    </row>
    <row r="15952">
      <c r="L15952" s="116"/>
      <c r="M15952" s="116"/>
      <c r="N15952" s="116"/>
      <c r="O15952" s="116"/>
      <c r="T15952" s="103"/>
      <c r="Y15952" s="130" t="s">
        <v>133</v>
      </c>
      <c r="Z15952" s="130" t="s">
        <v>392</v>
      </c>
    </row>
    <row r="15953">
      <c r="L15953" s="116"/>
      <c r="M15953" s="116"/>
      <c r="N15953" s="116"/>
      <c r="O15953" s="116"/>
      <c r="T15953" s="103"/>
      <c r="Y15953" s="130" t="s">
        <v>137</v>
      </c>
      <c r="Z15953" s="130" t="s">
        <v>392</v>
      </c>
    </row>
    <row r="15954">
      <c r="L15954" s="116"/>
      <c r="M15954" s="116"/>
      <c r="N15954" s="116"/>
      <c r="O15954" s="116"/>
      <c r="T15954" s="103"/>
      <c r="Y15954" s="130" t="s">
        <v>139</v>
      </c>
      <c r="Z15954" s="130" t="s">
        <v>427</v>
      </c>
    </row>
    <row r="15955">
      <c r="L15955" s="116"/>
      <c r="M15955" s="116"/>
      <c r="N15955" s="116"/>
      <c r="O15955" s="116"/>
      <c r="T15955" s="103"/>
      <c r="Y15955" s="130" t="s">
        <v>145</v>
      </c>
      <c r="Z15955" s="130" t="s">
        <v>381</v>
      </c>
    </row>
    <row r="15956">
      <c r="L15956" s="116"/>
      <c r="M15956" s="116"/>
      <c r="N15956" s="116"/>
      <c r="O15956" s="116"/>
      <c r="T15956" s="103"/>
      <c r="Y15956" s="130" t="s">
        <v>81</v>
      </c>
      <c r="Z15956" s="130" t="s">
        <v>413</v>
      </c>
    </row>
    <row r="15957">
      <c r="L15957" s="116"/>
      <c r="M15957" s="116"/>
      <c r="N15957" s="116"/>
      <c r="O15957" s="116"/>
      <c r="T15957" s="103"/>
      <c r="Y15957" s="130" t="s">
        <v>185</v>
      </c>
      <c r="Z15957" s="130" t="s">
        <v>490</v>
      </c>
    </row>
    <row r="15958">
      <c r="L15958" s="116"/>
      <c r="M15958" s="116"/>
      <c r="N15958" s="116"/>
      <c r="O15958" s="116"/>
      <c r="T15958" s="103"/>
      <c r="Y15958" s="130" t="s">
        <v>97</v>
      </c>
      <c r="Z15958" s="130" t="s">
        <v>471</v>
      </c>
    </row>
    <row r="15959">
      <c r="L15959" s="116"/>
      <c r="M15959" s="116"/>
      <c r="N15959" s="116"/>
      <c r="O15959" s="116"/>
      <c r="T15959" s="103"/>
      <c r="Y15959" s="130" t="s">
        <v>123</v>
      </c>
      <c r="Z15959" s="130" t="s">
        <v>480</v>
      </c>
    </row>
    <row r="15960">
      <c r="L15960" s="116"/>
      <c r="M15960" s="116"/>
      <c r="N15960" s="116"/>
      <c r="O15960" s="116"/>
      <c r="T15960" s="103"/>
      <c r="Y15960" s="130" t="s">
        <v>115</v>
      </c>
      <c r="Z15960" s="130" t="s">
        <v>379</v>
      </c>
    </row>
    <row r="15961">
      <c r="L15961" s="116"/>
      <c r="M15961" s="116"/>
      <c r="N15961" s="116"/>
      <c r="O15961" s="116"/>
      <c r="T15961" s="103"/>
      <c r="Y15961" s="130" t="s">
        <v>91</v>
      </c>
      <c r="Z15961" s="130" t="s">
        <v>483</v>
      </c>
    </row>
    <row r="15962">
      <c r="L15962" s="116"/>
      <c r="M15962" s="116"/>
      <c r="N15962" s="116"/>
      <c r="O15962" s="116"/>
      <c r="T15962" s="103"/>
      <c r="Y15962" s="130" t="s">
        <v>249</v>
      </c>
      <c r="Z15962" s="130" t="s">
        <v>447</v>
      </c>
    </row>
    <row r="15963">
      <c r="L15963" s="116"/>
      <c r="M15963" s="116"/>
      <c r="N15963" s="116"/>
      <c r="O15963" s="116"/>
      <c r="T15963" s="103"/>
      <c r="Y15963" s="130" t="s">
        <v>155</v>
      </c>
      <c r="Z15963" s="130" t="s">
        <v>372</v>
      </c>
    </row>
    <row r="15964">
      <c r="L15964" s="116"/>
      <c r="M15964" s="116"/>
      <c r="N15964" s="116"/>
      <c r="O15964" s="116"/>
      <c r="T15964" s="103"/>
      <c r="Y15964" s="130" t="s">
        <v>105</v>
      </c>
      <c r="Z15964" s="130" t="s">
        <v>444</v>
      </c>
    </row>
    <row r="15965">
      <c r="L15965" s="116"/>
      <c r="M15965" s="116"/>
      <c r="N15965" s="116"/>
      <c r="O15965" s="116"/>
      <c r="T15965" s="103"/>
      <c r="Y15965" s="130" t="s">
        <v>119</v>
      </c>
      <c r="Z15965" s="130" t="s">
        <v>445</v>
      </c>
    </row>
    <row r="15966">
      <c r="L15966" s="116"/>
      <c r="M15966" s="116"/>
      <c r="N15966" s="116"/>
      <c r="O15966" s="116"/>
      <c r="T15966" s="103"/>
      <c r="Y15966" s="130" t="s">
        <v>99</v>
      </c>
      <c r="Z15966" s="130" t="s">
        <v>414</v>
      </c>
    </row>
    <row r="15967">
      <c r="L15967" s="116"/>
      <c r="M15967" s="116"/>
      <c r="N15967" s="116"/>
      <c r="O15967" s="116"/>
      <c r="T15967" s="103"/>
      <c r="Y15967" s="130" t="s">
        <v>103</v>
      </c>
      <c r="Z15967" s="130" t="s">
        <v>465</v>
      </c>
    </row>
    <row r="15968">
      <c r="L15968" s="116"/>
      <c r="M15968" s="116"/>
      <c r="N15968" s="116"/>
      <c r="O15968" s="116"/>
      <c r="T15968" s="103"/>
      <c r="Y15968" s="130" t="s">
        <v>153</v>
      </c>
      <c r="Z15968" s="130" t="s">
        <v>444</v>
      </c>
    </row>
    <row r="15969">
      <c r="L15969" s="116"/>
      <c r="M15969" s="116"/>
      <c r="N15969" s="116"/>
      <c r="O15969" s="116"/>
      <c r="T15969" s="103"/>
      <c r="Y15969" s="130" t="s">
        <v>93</v>
      </c>
      <c r="Z15969" s="130" t="s">
        <v>462</v>
      </c>
    </row>
    <row r="15970">
      <c r="L15970" s="116"/>
      <c r="M15970" s="116"/>
      <c r="N15970" s="116"/>
      <c r="O15970" s="116"/>
      <c r="T15970" s="103"/>
      <c r="Y15970" s="130" t="s">
        <v>75</v>
      </c>
      <c r="Z15970" s="130" t="s">
        <v>398</v>
      </c>
    </row>
    <row r="15971">
      <c r="L15971" s="116"/>
      <c r="M15971" s="116"/>
      <c r="N15971" s="116"/>
      <c r="O15971" s="116"/>
      <c r="T15971" s="103"/>
      <c r="Y15971" s="130" t="s">
        <v>85</v>
      </c>
      <c r="Z15971" s="130" t="s">
        <v>362</v>
      </c>
    </row>
    <row r="15972">
      <c r="L15972" s="116"/>
      <c r="M15972" s="116"/>
      <c r="N15972" s="116"/>
      <c r="O15972" s="116"/>
      <c r="T15972" s="103"/>
      <c r="Y15972" s="130" t="s">
        <v>131</v>
      </c>
      <c r="Z15972" s="130" t="s">
        <v>434</v>
      </c>
    </row>
    <row r="15973">
      <c r="L15973" s="116"/>
      <c r="M15973" s="116"/>
      <c r="N15973" s="116"/>
      <c r="O15973" s="116"/>
      <c r="T15973" s="103"/>
      <c r="Y15973" s="130" t="s">
        <v>149</v>
      </c>
      <c r="Z15973" s="130" t="s">
        <v>372</v>
      </c>
    </row>
    <row r="15974">
      <c r="L15974" s="116"/>
      <c r="M15974" s="116"/>
      <c r="N15974" s="116"/>
      <c r="O15974" s="116"/>
      <c r="T15974" s="103"/>
      <c r="Y15974" s="130" t="s">
        <v>129</v>
      </c>
      <c r="Z15974" s="130" t="s">
        <v>372</v>
      </c>
    </row>
    <row r="15975">
      <c r="L15975" s="116"/>
      <c r="M15975" s="116"/>
      <c r="N15975" s="116"/>
      <c r="O15975" s="116"/>
      <c r="T15975" s="103"/>
      <c r="Y15975" s="130" t="s">
        <v>89</v>
      </c>
      <c r="Z15975" s="130" t="s">
        <v>417</v>
      </c>
    </row>
    <row r="15976">
      <c r="L15976" s="116"/>
      <c r="M15976" s="116"/>
      <c r="N15976" s="116"/>
      <c r="O15976" s="116"/>
      <c r="T15976" s="103"/>
      <c r="Y15976" s="130" t="s">
        <v>60</v>
      </c>
      <c r="Z15976" s="130" t="s">
        <v>417</v>
      </c>
    </row>
    <row r="15977">
      <c r="L15977" s="116"/>
      <c r="M15977" s="116"/>
      <c r="N15977" s="116"/>
      <c r="O15977" s="116"/>
      <c r="T15977" s="103"/>
      <c r="Y15977" s="130" t="s">
        <v>135</v>
      </c>
      <c r="Z15977" s="130" t="s">
        <v>460</v>
      </c>
    </row>
    <row r="15978">
      <c r="L15978" s="116"/>
      <c r="M15978" s="116"/>
      <c r="N15978" s="116"/>
      <c r="O15978" s="116"/>
      <c r="T15978" s="103"/>
      <c r="Y15978" s="130" t="s">
        <v>171</v>
      </c>
      <c r="Z15978" s="130" t="s">
        <v>372</v>
      </c>
    </row>
    <row r="15979">
      <c r="L15979" s="116"/>
      <c r="M15979" s="116"/>
      <c r="N15979" s="116"/>
      <c r="O15979" s="116"/>
      <c r="T15979" s="103"/>
      <c r="Y15979" s="130" t="s">
        <v>207</v>
      </c>
      <c r="Z15979" s="130" t="s">
        <v>372</v>
      </c>
    </row>
    <row r="15980">
      <c r="L15980" s="116"/>
      <c r="M15980" s="116"/>
      <c r="N15980" s="116"/>
      <c r="O15980" s="116"/>
      <c r="T15980" s="103"/>
      <c r="Y15980" s="130" t="s">
        <v>95</v>
      </c>
      <c r="Z15980" s="130" t="s">
        <v>483</v>
      </c>
    </row>
    <row r="15981">
      <c r="L15981" s="116"/>
      <c r="M15981" s="116"/>
      <c r="N15981" s="116"/>
      <c r="O15981" s="116"/>
      <c r="T15981" s="103"/>
      <c r="Y15981" s="130" t="s">
        <v>117</v>
      </c>
      <c r="Z15981" s="130" t="s">
        <v>480</v>
      </c>
    </row>
    <row r="15982">
      <c r="L15982" s="116"/>
      <c r="M15982" s="116"/>
      <c r="N15982" s="116"/>
      <c r="O15982" s="116"/>
      <c r="T15982" s="103"/>
      <c r="Y15982" s="130" t="s">
        <v>189</v>
      </c>
      <c r="Z15982" s="130" t="s">
        <v>490</v>
      </c>
    </row>
    <row r="15983">
      <c r="L15983" s="116"/>
      <c r="M15983" s="116"/>
      <c r="N15983" s="116"/>
      <c r="O15983" s="116"/>
      <c r="T15983" s="103"/>
      <c r="Y15983" s="130" t="s">
        <v>173</v>
      </c>
      <c r="Z15983" s="130" t="s">
        <v>372</v>
      </c>
    </row>
    <row r="15984">
      <c r="L15984" s="116"/>
      <c r="M15984" s="116"/>
      <c r="N15984" s="116"/>
      <c r="O15984" s="116"/>
      <c r="T15984" s="103"/>
      <c r="Y15984" s="130" t="s">
        <v>211</v>
      </c>
      <c r="Z15984" s="130" t="s">
        <v>492</v>
      </c>
    </row>
    <row r="15985">
      <c r="L15985" s="116"/>
      <c r="M15985" s="116"/>
      <c r="N15985" s="116"/>
      <c r="O15985" s="116"/>
      <c r="T15985" s="103"/>
      <c r="Y15985" s="130" t="s">
        <v>109</v>
      </c>
      <c r="Z15985" s="130" t="s">
        <v>490</v>
      </c>
    </row>
    <row r="15986">
      <c r="L15986" s="116"/>
      <c r="M15986" s="116"/>
      <c r="N15986" s="116"/>
      <c r="O15986" s="116"/>
      <c r="T15986" s="103"/>
      <c r="Y15986" s="130" t="s">
        <v>77</v>
      </c>
      <c r="Z15986" s="130" t="s">
        <v>427</v>
      </c>
    </row>
    <row r="15987">
      <c r="L15987" s="116"/>
      <c r="M15987" s="116"/>
      <c r="N15987" s="116"/>
      <c r="O15987" s="116"/>
      <c r="T15987" s="103"/>
      <c r="Y15987" s="130" t="s">
        <v>629</v>
      </c>
      <c r="Z15987" s="130" t="s">
        <v>458</v>
      </c>
    </row>
    <row r="15988">
      <c r="L15988" s="116"/>
      <c r="M15988" s="116"/>
      <c r="N15988" s="116"/>
      <c r="O15988" s="116"/>
      <c r="T15988" s="103"/>
      <c r="Y15988" s="130" t="s">
        <v>163</v>
      </c>
      <c r="Z15988" s="130" t="s">
        <v>372</v>
      </c>
    </row>
    <row r="15989">
      <c r="L15989" s="116"/>
      <c r="M15989" s="116"/>
      <c r="N15989" s="116"/>
      <c r="O15989" s="116"/>
      <c r="T15989" s="103"/>
      <c r="Y15989" s="130" t="s">
        <v>111</v>
      </c>
      <c r="Z15989" s="130" t="s">
        <v>372</v>
      </c>
    </row>
    <row r="15990">
      <c r="L15990" s="116"/>
      <c r="M15990" s="116"/>
      <c r="N15990" s="116"/>
      <c r="O15990" s="116"/>
      <c r="T15990" s="103"/>
      <c r="Y15990" s="130" t="s">
        <v>127</v>
      </c>
      <c r="Z15990" s="130" t="s">
        <v>372</v>
      </c>
    </row>
    <row r="15991">
      <c r="L15991" s="116"/>
      <c r="M15991" s="116"/>
      <c r="N15991" s="116"/>
      <c r="O15991" s="116"/>
      <c r="T15991" s="103"/>
      <c r="Y15991" s="130" t="s">
        <v>113</v>
      </c>
      <c r="Z15991" s="130" t="s">
        <v>392</v>
      </c>
    </row>
    <row r="15992">
      <c r="L15992" s="116"/>
      <c r="M15992" s="116"/>
      <c r="N15992" s="116"/>
      <c r="O15992" s="116"/>
      <c r="T15992" s="103"/>
      <c r="Y15992" s="130" t="s">
        <v>215</v>
      </c>
      <c r="Z15992" s="130" t="s">
        <v>492</v>
      </c>
    </row>
    <row r="15993">
      <c r="L15993" s="116"/>
      <c r="M15993" s="116"/>
      <c r="N15993" s="116"/>
      <c r="O15993" s="116"/>
      <c r="T15993" s="103"/>
      <c r="Y15993" s="130" t="s">
        <v>161</v>
      </c>
      <c r="Z15993" s="130" t="s">
        <v>389</v>
      </c>
    </row>
    <row r="15994">
      <c r="L15994" s="116"/>
      <c r="M15994" s="116"/>
      <c r="N15994" s="116"/>
      <c r="O15994" s="116"/>
      <c r="T15994" s="103"/>
      <c r="Y15994" s="130" t="s">
        <v>217</v>
      </c>
      <c r="Z15994" s="130" t="s">
        <v>490</v>
      </c>
    </row>
    <row r="15995">
      <c r="L15995" s="116"/>
      <c r="M15995" s="116"/>
      <c r="N15995" s="116"/>
      <c r="O15995" s="116"/>
      <c r="T15995" s="103"/>
      <c r="Y15995" s="130" t="s">
        <v>167</v>
      </c>
      <c r="Z15995" s="130" t="s">
        <v>372</v>
      </c>
    </row>
    <row r="15996">
      <c r="L15996" s="116"/>
      <c r="M15996" s="116"/>
      <c r="N15996" s="116"/>
      <c r="O15996" s="116"/>
      <c r="T15996" s="103"/>
      <c r="Y15996" s="130" t="s">
        <v>87</v>
      </c>
      <c r="Z15996" s="130" t="s">
        <v>439</v>
      </c>
    </row>
    <row r="15997">
      <c r="L15997" s="116"/>
      <c r="M15997" s="116"/>
      <c r="N15997" s="116"/>
      <c r="O15997" s="116"/>
      <c r="T15997" s="103"/>
      <c r="Y15997" s="130" t="s">
        <v>157</v>
      </c>
      <c r="Z15997" s="130" t="s">
        <v>372</v>
      </c>
    </row>
    <row r="15998">
      <c r="L15998" s="116"/>
      <c r="M15998" s="116"/>
      <c r="N15998" s="116"/>
      <c r="O15998" s="116"/>
      <c r="T15998" s="103"/>
      <c r="Y15998" s="130" t="s">
        <v>73</v>
      </c>
      <c r="Z15998" s="130" t="s">
        <v>489</v>
      </c>
    </row>
    <row r="15999">
      <c r="L15999" s="116"/>
      <c r="M15999" s="116"/>
      <c r="N15999" s="116"/>
      <c r="O15999" s="116"/>
      <c r="T15999" s="103"/>
      <c r="Y15999" s="130" t="s">
        <v>125</v>
      </c>
      <c r="Z15999" s="130" t="s">
        <v>367</v>
      </c>
    </row>
    <row r="16000">
      <c r="L16000" s="116"/>
      <c r="M16000" s="116"/>
      <c r="N16000" s="116"/>
      <c r="O16000" s="116"/>
      <c r="T16000" s="103"/>
      <c r="Y16000" s="130" t="s">
        <v>71</v>
      </c>
      <c r="Z16000" s="130" t="s">
        <v>415</v>
      </c>
    </row>
    <row r="16001">
      <c r="L16001" s="116"/>
      <c r="M16001" s="116"/>
      <c r="N16001" s="116"/>
      <c r="O16001" s="116"/>
      <c r="T16001" s="103"/>
      <c r="Y16001" s="130" t="s">
        <v>175</v>
      </c>
      <c r="Z16001" s="130" t="s">
        <v>498</v>
      </c>
    </row>
    <row r="16002">
      <c r="L16002" s="116"/>
      <c r="M16002" s="116"/>
      <c r="N16002" s="116"/>
      <c r="O16002" s="116"/>
      <c r="T16002" s="103"/>
      <c r="Y16002" s="130" t="s">
        <v>83</v>
      </c>
      <c r="Z16002" s="130" t="s">
        <v>427</v>
      </c>
    </row>
    <row r="16003">
      <c r="L16003" s="116"/>
      <c r="M16003" s="116"/>
      <c r="N16003" s="116"/>
      <c r="O16003" s="116"/>
      <c r="T16003" s="103"/>
      <c r="Y16003" s="130" t="s">
        <v>187</v>
      </c>
      <c r="Z16003" s="130" t="s">
        <v>490</v>
      </c>
    </row>
    <row r="16004">
      <c r="L16004" s="116"/>
      <c r="M16004" s="116"/>
      <c r="N16004" s="116"/>
      <c r="O16004" s="116"/>
      <c r="T16004" s="103"/>
      <c r="Y16004" s="130" t="s">
        <v>233</v>
      </c>
      <c r="Z16004" s="130" t="s">
        <v>490</v>
      </c>
    </row>
    <row r="16005">
      <c r="L16005" s="116"/>
      <c r="M16005" s="116"/>
      <c r="N16005" s="116"/>
      <c r="O16005" s="116"/>
      <c r="T16005" s="103"/>
      <c r="Y16005" s="130" t="s">
        <v>237</v>
      </c>
      <c r="Z16005" s="130" t="s">
        <v>490</v>
      </c>
    </row>
    <row r="16006">
      <c r="L16006" s="116"/>
      <c r="M16006" s="116"/>
      <c r="N16006" s="116"/>
      <c r="O16006" s="116"/>
      <c r="T16006" s="103"/>
      <c r="Y16006" s="130" t="s">
        <v>121</v>
      </c>
      <c r="Z16006" s="130" t="s">
        <v>367</v>
      </c>
    </row>
    <row r="16007">
      <c r="L16007" s="116"/>
      <c r="M16007" s="116"/>
      <c r="N16007" s="116"/>
      <c r="O16007" s="116"/>
      <c r="T16007" s="103"/>
      <c r="Y16007" s="130" t="s">
        <v>65</v>
      </c>
      <c r="Z16007" s="130" t="s">
        <v>417</v>
      </c>
    </row>
    <row r="16008">
      <c r="L16008" s="116"/>
      <c r="M16008" s="116"/>
      <c r="N16008" s="116"/>
      <c r="O16008" s="116"/>
      <c r="T16008" s="103"/>
      <c r="Y16008" s="130" t="s">
        <v>67</v>
      </c>
      <c r="Z16008" s="130" t="s">
        <v>437</v>
      </c>
    </row>
    <row r="16009">
      <c r="L16009" s="116"/>
      <c r="M16009" s="116"/>
      <c r="N16009" s="116"/>
      <c r="O16009" s="116"/>
      <c r="T16009" s="103"/>
      <c r="Y16009" s="130" t="s">
        <v>69</v>
      </c>
      <c r="Z16009" s="130" t="s">
        <v>470</v>
      </c>
    </row>
    <row r="16010">
      <c r="L16010" s="116"/>
      <c r="M16010" s="116"/>
      <c r="N16010" s="116"/>
      <c r="O16010" s="116"/>
      <c r="T16010" s="103"/>
      <c r="Y16010" s="130" t="s">
        <v>243</v>
      </c>
      <c r="Z16010" s="130" t="s">
        <v>486</v>
      </c>
    </row>
    <row r="16011">
      <c r="L16011" s="116"/>
      <c r="M16011" s="116"/>
      <c r="N16011" s="116"/>
      <c r="O16011" s="116"/>
      <c r="T16011" s="103"/>
      <c r="Y16011" s="130" t="s">
        <v>101</v>
      </c>
      <c r="Z16011" s="130" t="s">
        <v>374</v>
      </c>
    </row>
    <row r="16012">
      <c r="L16012" s="116"/>
      <c r="M16012" s="116"/>
      <c r="N16012" s="116"/>
      <c r="O16012" s="116"/>
      <c r="T16012" s="103"/>
      <c r="Y16012" s="130" t="s">
        <v>133</v>
      </c>
      <c r="Z16012" s="130" t="s">
        <v>392</v>
      </c>
    </row>
    <row r="16013">
      <c r="L16013" s="116"/>
      <c r="M16013" s="116"/>
      <c r="N16013" s="116"/>
      <c r="O16013" s="116"/>
      <c r="T16013" s="103"/>
      <c r="Y16013" s="130" t="s">
        <v>137</v>
      </c>
      <c r="Z16013" s="130" t="s">
        <v>392</v>
      </c>
    </row>
    <row r="16014">
      <c r="L16014" s="116"/>
      <c r="M16014" s="116"/>
      <c r="N16014" s="116"/>
      <c r="O16014" s="116"/>
      <c r="T16014" s="103"/>
      <c r="Y16014" s="130" t="s">
        <v>139</v>
      </c>
      <c r="Z16014" s="130" t="s">
        <v>427</v>
      </c>
    </row>
    <row r="16015">
      <c r="L16015" s="116"/>
      <c r="M16015" s="116"/>
      <c r="N16015" s="116"/>
      <c r="O16015" s="116"/>
      <c r="T16015" s="103"/>
      <c r="Y16015" s="130" t="s">
        <v>145</v>
      </c>
      <c r="Z16015" s="130" t="s">
        <v>381</v>
      </c>
    </row>
    <row r="16016">
      <c r="L16016" s="116"/>
      <c r="M16016" s="116"/>
      <c r="N16016" s="116"/>
      <c r="O16016" s="116"/>
      <c r="T16016" s="103"/>
      <c r="Y16016" s="130" t="s">
        <v>81</v>
      </c>
      <c r="Z16016" s="130" t="s">
        <v>413</v>
      </c>
    </row>
    <row r="16017">
      <c r="L16017" s="116"/>
      <c r="M16017" s="116"/>
      <c r="N16017" s="116"/>
      <c r="O16017" s="116"/>
      <c r="T16017" s="103"/>
      <c r="Y16017" s="130" t="s">
        <v>185</v>
      </c>
      <c r="Z16017" s="130" t="s">
        <v>490</v>
      </c>
    </row>
    <row r="16018">
      <c r="L16018" s="116"/>
      <c r="M16018" s="116"/>
      <c r="N16018" s="116"/>
      <c r="O16018" s="116"/>
      <c r="T16018" s="103"/>
      <c r="Y16018" s="130" t="s">
        <v>97</v>
      </c>
      <c r="Z16018" s="130" t="s">
        <v>471</v>
      </c>
    </row>
    <row r="16019">
      <c r="L16019" s="116"/>
      <c r="M16019" s="116"/>
      <c r="N16019" s="116"/>
      <c r="O16019" s="116"/>
      <c r="T16019" s="103"/>
      <c r="Y16019" s="130" t="s">
        <v>123</v>
      </c>
      <c r="Z16019" s="130" t="s">
        <v>480</v>
      </c>
    </row>
    <row r="16020">
      <c r="L16020" s="116"/>
      <c r="M16020" s="116"/>
      <c r="N16020" s="116"/>
      <c r="O16020" s="116"/>
      <c r="T16020" s="103"/>
      <c r="Y16020" s="130" t="s">
        <v>115</v>
      </c>
      <c r="Z16020" s="130" t="s">
        <v>379</v>
      </c>
    </row>
    <row r="16021">
      <c r="L16021" s="116"/>
      <c r="M16021" s="116"/>
      <c r="N16021" s="116"/>
      <c r="O16021" s="116"/>
      <c r="T16021" s="103"/>
      <c r="Y16021" s="130" t="s">
        <v>91</v>
      </c>
      <c r="Z16021" s="130" t="s">
        <v>483</v>
      </c>
    </row>
    <row r="16022">
      <c r="L16022" s="116"/>
      <c r="M16022" s="116"/>
      <c r="N16022" s="116"/>
      <c r="O16022" s="116"/>
      <c r="T16022" s="103"/>
      <c r="Y16022" s="130" t="s">
        <v>249</v>
      </c>
      <c r="Z16022" s="130" t="s">
        <v>447</v>
      </c>
    </row>
    <row r="16023">
      <c r="L16023" s="116"/>
      <c r="M16023" s="116"/>
      <c r="N16023" s="116"/>
      <c r="O16023" s="116"/>
      <c r="T16023" s="103"/>
      <c r="Y16023" s="130" t="s">
        <v>155</v>
      </c>
      <c r="Z16023" s="130" t="s">
        <v>372</v>
      </c>
    </row>
    <row r="16024">
      <c r="L16024" s="116"/>
      <c r="M16024" s="116"/>
      <c r="N16024" s="116"/>
      <c r="O16024" s="116"/>
      <c r="T16024" s="103"/>
      <c r="Y16024" s="130" t="s">
        <v>105</v>
      </c>
      <c r="Z16024" s="130" t="s">
        <v>444</v>
      </c>
    </row>
    <row r="16025">
      <c r="L16025" s="116"/>
      <c r="M16025" s="116"/>
      <c r="N16025" s="116"/>
      <c r="O16025" s="116"/>
      <c r="T16025" s="103"/>
      <c r="Y16025" s="130" t="s">
        <v>119</v>
      </c>
      <c r="Z16025" s="130" t="s">
        <v>445</v>
      </c>
    </row>
    <row r="16026">
      <c r="L16026" s="116"/>
      <c r="M16026" s="116"/>
      <c r="N16026" s="116"/>
      <c r="O16026" s="116"/>
      <c r="T16026" s="103"/>
      <c r="Y16026" s="130" t="s">
        <v>99</v>
      </c>
      <c r="Z16026" s="130" t="s">
        <v>414</v>
      </c>
    </row>
    <row r="16027">
      <c r="L16027" s="116"/>
      <c r="M16027" s="116"/>
      <c r="N16027" s="116"/>
      <c r="O16027" s="116"/>
      <c r="T16027" s="103"/>
      <c r="Y16027" s="130" t="s">
        <v>103</v>
      </c>
      <c r="Z16027" s="130" t="s">
        <v>465</v>
      </c>
    </row>
    <row r="16028">
      <c r="L16028" s="116"/>
      <c r="M16028" s="116"/>
      <c r="N16028" s="116"/>
      <c r="O16028" s="116"/>
      <c r="T16028" s="103"/>
      <c r="Y16028" s="130" t="s">
        <v>153</v>
      </c>
      <c r="Z16028" s="130" t="s">
        <v>444</v>
      </c>
    </row>
    <row r="16029">
      <c r="L16029" s="116"/>
      <c r="M16029" s="116"/>
      <c r="N16029" s="116"/>
      <c r="O16029" s="116"/>
      <c r="T16029" s="103"/>
      <c r="Y16029" s="130" t="s">
        <v>93</v>
      </c>
      <c r="Z16029" s="130" t="s">
        <v>462</v>
      </c>
    </row>
    <row r="16030">
      <c r="L16030" s="116"/>
      <c r="M16030" s="116"/>
      <c r="N16030" s="116"/>
      <c r="O16030" s="116"/>
      <c r="T16030" s="103"/>
      <c r="Y16030" s="130" t="s">
        <v>75</v>
      </c>
      <c r="Z16030" s="130" t="s">
        <v>398</v>
      </c>
    </row>
    <row r="16031">
      <c r="L16031" s="116"/>
      <c r="M16031" s="116"/>
      <c r="N16031" s="116"/>
      <c r="O16031" s="116"/>
      <c r="T16031" s="103"/>
      <c r="Y16031" s="130" t="s">
        <v>85</v>
      </c>
      <c r="Z16031" s="130" t="s">
        <v>362</v>
      </c>
    </row>
    <row r="16032">
      <c r="L16032" s="116"/>
      <c r="M16032" s="116"/>
      <c r="N16032" s="116"/>
      <c r="O16032" s="116"/>
      <c r="T16032" s="103"/>
      <c r="Y16032" s="130" t="s">
        <v>131</v>
      </c>
      <c r="Z16032" s="130" t="s">
        <v>434</v>
      </c>
    </row>
    <row r="16033">
      <c r="L16033" s="116"/>
      <c r="M16033" s="116"/>
      <c r="N16033" s="116"/>
      <c r="O16033" s="116"/>
      <c r="T16033" s="103"/>
      <c r="Y16033" s="130" t="s">
        <v>149</v>
      </c>
      <c r="Z16033" s="130" t="s">
        <v>372</v>
      </c>
    </row>
    <row r="16034">
      <c r="L16034" s="116"/>
      <c r="M16034" s="116"/>
      <c r="N16034" s="116"/>
      <c r="O16034" s="116"/>
      <c r="T16034" s="103"/>
      <c r="Y16034" s="130" t="s">
        <v>129</v>
      </c>
      <c r="Z16034" s="130" t="s">
        <v>372</v>
      </c>
    </row>
    <row r="16035">
      <c r="L16035" s="116"/>
      <c r="M16035" s="116"/>
      <c r="N16035" s="116"/>
      <c r="O16035" s="116"/>
      <c r="T16035" s="103"/>
      <c r="Y16035" s="130" t="s">
        <v>89</v>
      </c>
      <c r="Z16035" s="130" t="s">
        <v>417</v>
      </c>
    </row>
    <row r="16036">
      <c r="L16036" s="116"/>
      <c r="M16036" s="116"/>
      <c r="N16036" s="116"/>
      <c r="O16036" s="116"/>
      <c r="T16036" s="103"/>
      <c r="Y16036" s="130" t="s">
        <v>205</v>
      </c>
      <c r="Z16036" s="130" t="s">
        <v>372</v>
      </c>
    </row>
    <row r="16037">
      <c r="L16037" s="116"/>
      <c r="M16037" s="116"/>
      <c r="N16037" s="116"/>
      <c r="O16037" s="116"/>
      <c r="T16037" s="103"/>
      <c r="Y16037" s="130" t="s">
        <v>60</v>
      </c>
      <c r="Z16037" s="130" t="s">
        <v>417</v>
      </c>
    </row>
    <row r="16038">
      <c r="L16038" s="116"/>
      <c r="M16038" s="116"/>
      <c r="N16038" s="116"/>
      <c r="O16038" s="116"/>
      <c r="T16038" s="103"/>
      <c r="Y16038" s="130" t="s">
        <v>135</v>
      </c>
      <c r="Z16038" s="130" t="s">
        <v>460</v>
      </c>
    </row>
    <row r="16039">
      <c r="L16039" s="116"/>
      <c r="M16039" s="116"/>
      <c r="N16039" s="116"/>
      <c r="O16039" s="116"/>
      <c r="T16039" s="103"/>
      <c r="Y16039" s="130" t="s">
        <v>171</v>
      </c>
      <c r="Z16039" s="130" t="s">
        <v>372</v>
      </c>
    </row>
    <row r="16040">
      <c r="L16040" s="116"/>
      <c r="M16040" s="116"/>
      <c r="N16040" s="116"/>
      <c r="O16040" s="116"/>
      <c r="T16040" s="103"/>
      <c r="Y16040" s="130" t="s">
        <v>207</v>
      </c>
      <c r="Z16040" s="130" t="s">
        <v>372</v>
      </c>
    </row>
    <row r="16041">
      <c r="L16041" s="116"/>
      <c r="M16041" s="116"/>
      <c r="N16041" s="116"/>
      <c r="O16041" s="116"/>
      <c r="T16041" s="103"/>
      <c r="Y16041" s="130" t="s">
        <v>95</v>
      </c>
      <c r="Z16041" s="130" t="s">
        <v>483</v>
      </c>
    </row>
    <row r="16042">
      <c r="L16042" s="116"/>
      <c r="M16042" s="116"/>
      <c r="N16042" s="116"/>
      <c r="O16042" s="116"/>
      <c r="T16042" s="103"/>
      <c r="Y16042" s="130" t="s">
        <v>117</v>
      </c>
      <c r="Z16042" s="130" t="s">
        <v>480</v>
      </c>
    </row>
    <row r="16043">
      <c r="L16043" s="116"/>
      <c r="M16043" s="116"/>
      <c r="N16043" s="116"/>
      <c r="O16043" s="116"/>
      <c r="T16043" s="103"/>
      <c r="Y16043" s="130" t="s">
        <v>189</v>
      </c>
      <c r="Z16043" s="130" t="s">
        <v>490</v>
      </c>
    </row>
    <row r="16044">
      <c r="L16044" s="116"/>
      <c r="M16044" s="116"/>
      <c r="N16044" s="116"/>
      <c r="O16044" s="116"/>
      <c r="T16044" s="103"/>
      <c r="Y16044" s="130" t="s">
        <v>173</v>
      </c>
      <c r="Z16044" s="130" t="s">
        <v>372</v>
      </c>
    </row>
    <row r="16045">
      <c r="L16045" s="116"/>
      <c r="M16045" s="116"/>
      <c r="N16045" s="116"/>
      <c r="O16045" s="116"/>
      <c r="T16045" s="103"/>
      <c r="Y16045" s="130" t="s">
        <v>211</v>
      </c>
      <c r="Z16045" s="130" t="s">
        <v>492</v>
      </c>
    </row>
    <row r="16046">
      <c r="L16046" s="116"/>
      <c r="M16046" s="116"/>
      <c r="N16046" s="116"/>
      <c r="O16046" s="116"/>
      <c r="T16046" s="103"/>
      <c r="Y16046" s="130" t="s">
        <v>109</v>
      </c>
      <c r="Z16046" s="130" t="s">
        <v>490</v>
      </c>
    </row>
    <row r="16047">
      <c r="L16047" s="116"/>
      <c r="M16047" s="116"/>
      <c r="N16047" s="116"/>
      <c r="O16047" s="116"/>
      <c r="T16047" s="103"/>
      <c r="Y16047" s="130" t="s">
        <v>77</v>
      </c>
      <c r="Z16047" s="130" t="s">
        <v>427</v>
      </c>
    </row>
    <row r="16048">
      <c r="L16048" s="116"/>
      <c r="M16048" s="116"/>
      <c r="N16048" s="116"/>
      <c r="O16048" s="116"/>
      <c r="T16048" s="103"/>
      <c r="Y16048" s="130" t="s">
        <v>629</v>
      </c>
      <c r="Z16048" s="130" t="s">
        <v>458</v>
      </c>
    </row>
    <row r="16049">
      <c r="L16049" s="116"/>
      <c r="M16049" s="116"/>
      <c r="N16049" s="116"/>
      <c r="O16049" s="116"/>
      <c r="T16049" s="103"/>
      <c r="Y16049" s="130" t="s">
        <v>163</v>
      </c>
      <c r="Z16049" s="130" t="s">
        <v>372</v>
      </c>
    </row>
    <row r="16050">
      <c r="L16050" s="116"/>
      <c r="M16050" s="116"/>
      <c r="N16050" s="116"/>
      <c r="O16050" s="116"/>
      <c r="T16050" s="103"/>
      <c r="Y16050" s="130" t="s">
        <v>111</v>
      </c>
      <c r="Z16050" s="130" t="s">
        <v>372</v>
      </c>
    </row>
    <row r="16051">
      <c r="L16051" s="116"/>
      <c r="M16051" s="116"/>
      <c r="N16051" s="116"/>
      <c r="O16051" s="116"/>
      <c r="T16051" s="103"/>
      <c r="Y16051" s="130" t="s">
        <v>127</v>
      </c>
      <c r="Z16051" s="130" t="s">
        <v>372</v>
      </c>
    </row>
    <row r="16052">
      <c r="L16052" s="116"/>
      <c r="M16052" s="116"/>
      <c r="N16052" s="116"/>
      <c r="O16052" s="116"/>
      <c r="T16052" s="103"/>
      <c r="Y16052" s="130" t="s">
        <v>113</v>
      </c>
      <c r="Z16052" s="130" t="s">
        <v>392</v>
      </c>
    </row>
    <row r="16053">
      <c r="L16053" s="116"/>
      <c r="M16053" s="116"/>
      <c r="N16053" s="116"/>
      <c r="O16053" s="116"/>
      <c r="T16053" s="103"/>
      <c r="Y16053" s="130" t="s">
        <v>191</v>
      </c>
      <c r="Z16053" s="130" t="s">
        <v>384</v>
      </c>
    </row>
    <row r="16054">
      <c r="L16054" s="116"/>
      <c r="M16054" s="116"/>
      <c r="N16054" s="116"/>
      <c r="O16054" s="116"/>
      <c r="T16054" s="103"/>
      <c r="Y16054" s="130" t="s">
        <v>215</v>
      </c>
      <c r="Z16054" s="130" t="s">
        <v>492</v>
      </c>
    </row>
    <row r="16055">
      <c r="L16055" s="116"/>
      <c r="M16055" s="116"/>
      <c r="N16055" s="116"/>
      <c r="O16055" s="116"/>
      <c r="T16055" s="103"/>
      <c r="Y16055" s="130" t="s">
        <v>161</v>
      </c>
      <c r="Z16055" s="130" t="s">
        <v>389</v>
      </c>
    </row>
    <row r="16056">
      <c r="L16056" s="116"/>
      <c r="M16056" s="116"/>
      <c r="N16056" s="116"/>
      <c r="O16056" s="116"/>
      <c r="T16056" s="103"/>
      <c r="Y16056" s="130" t="s">
        <v>217</v>
      </c>
      <c r="Z16056" s="130" t="s">
        <v>490</v>
      </c>
    </row>
    <row r="16057">
      <c r="L16057" s="116"/>
      <c r="M16057" s="116"/>
      <c r="N16057" s="116"/>
      <c r="O16057" s="116"/>
      <c r="T16057" s="103"/>
      <c r="Y16057" s="130" t="s">
        <v>167</v>
      </c>
      <c r="Z16057" s="130" t="s">
        <v>372</v>
      </c>
    </row>
    <row r="16058">
      <c r="L16058" s="116"/>
      <c r="M16058" s="116"/>
      <c r="N16058" s="116"/>
      <c r="O16058" s="116"/>
      <c r="T16058" s="103"/>
      <c r="Y16058" s="130" t="s">
        <v>87</v>
      </c>
      <c r="Z16058" s="130" t="s">
        <v>439</v>
      </c>
    </row>
    <row r="16059">
      <c r="L16059" s="116"/>
      <c r="M16059" s="116"/>
      <c r="N16059" s="116"/>
      <c r="O16059" s="116"/>
      <c r="T16059" s="103"/>
      <c r="Y16059" s="130" t="s">
        <v>157</v>
      </c>
      <c r="Z16059" s="130" t="s">
        <v>372</v>
      </c>
    </row>
    <row r="16060">
      <c r="L16060" s="116"/>
      <c r="M16060" s="116"/>
      <c r="N16060" s="116"/>
      <c r="O16060" s="116"/>
      <c r="T16060" s="103"/>
      <c r="Y16060" s="130" t="s">
        <v>73</v>
      </c>
      <c r="Z16060" s="130" t="s">
        <v>489</v>
      </c>
    </row>
    <row r="16061">
      <c r="L16061" s="116"/>
      <c r="M16061" s="116"/>
      <c r="N16061" s="116"/>
      <c r="O16061" s="116"/>
      <c r="T16061" s="103"/>
      <c r="Y16061" s="130" t="s">
        <v>125</v>
      </c>
      <c r="Z16061" s="130" t="s">
        <v>367</v>
      </c>
    </row>
    <row r="16062">
      <c r="L16062" s="116"/>
      <c r="M16062" s="116"/>
      <c r="N16062" s="116"/>
      <c r="O16062" s="116"/>
      <c r="T16062" s="103"/>
      <c r="Y16062" s="130" t="s">
        <v>71</v>
      </c>
      <c r="Z16062" s="130" t="s">
        <v>415</v>
      </c>
    </row>
    <row r="16063">
      <c r="L16063" s="116"/>
      <c r="M16063" s="116"/>
      <c r="N16063" s="116"/>
      <c r="O16063" s="116"/>
      <c r="T16063" s="103"/>
      <c r="Y16063" s="130" t="s">
        <v>175</v>
      </c>
      <c r="Z16063" s="130" t="s">
        <v>498</v>
      </c>
    </row>
    <row r="16064">
      <c r="L16064" s="116"/>
      <c r="M16064" s="116"/>
      <c r="N16064" s="116"/>
      <c r="O16064" s="116"/>
      <c r="T16064" s="103"/>
      <c r="Y16064" s="130" t="s">
        <v>83</v>
      </c>
      <c r="Z16064" s="130" t="s">
        <v>427</v>
      </c>
    </row>
    <row r="16065">
      <c r="L16065" s="116"/>
      <c r="M16065" s="116"/>
      <c r="N16065" s="116"/>
      <c r="O16065" s="116"/>
      <c r="T16065" s="103"/>
      <c r="Y16065" s="130" t="s">
        <v>187</v>
      </c>
      <c r="Z16065" s="130" t="s">
        <v>490</v>
      </c>
    </row>
    <row r="16066">
      <c r="L16066" s="116"/>
      <c r="M16066" s="116"/>
      <c r="N16066" s="116"/>
      <c r="O16066" s="116"/>
      <c r="T16066" s="103"/>
      <c r="Y16066" s="130" t="s">
        <v>233</v>
      </c>
      <c r="Z16066" s="130" t="s">
        <v>490</v>
      </c>
    </row>
    <row r="16067">
      <c r="L16067" s="116"/>
      <c r="M16067" s="116"/>
      <c r="N16067" s="116"/>
      <c r="O16067" s="116"/>
      <c r="T16067" s="103"/>
      <c r="Y16067" s="130" t="s">
        <v>121</v>
      </c>
      <c r="Z16067" s="130" t="s">
        <v>367</v>
      </c>
    </row>
    <row r="16068">
      <c r="L16068" s="116"/>
      <c r="M16068" s="116"/>
      <c r="N16068" s="116"/>
      <c r="O16068" s="116"/>
      <c r="T16068" s="103"/>
      <c r="Y16068" s="130" t="s">
        <v>65</v>
      </c>
      <c r="Z16068" s="130" t="s">
        <v>417</v>
      </c>
    </row>
    <row r="16069">
      <c r="L16069" s="116"/>
      <c r="M16069" s="116"/>
      <c r="N16069" s="116"/>
      <c r="O16069" s="116"/>
      <c r="T16069" s="103"/>
      <c r="Y16069" s="130" t="s">
        <v>79</v>
      </c>
      <c r="Z16069" s="130" t="s">
        <v>483</v>
      </c>
    </row>
    <row r="16070">
      <c r="L16070" s="116"/>
      <c r="M16070" s="116"/>
      <c r="N16070" s="116"/>
      <c r="O16070" s="116"/>
      <c r="T16070" s="103"/>
      <c r="Y16070" s="130" t="s">
        <v>67</v>
      </c>
      <c r="Z16070" s="130" t="s">
        <v>437</v>
      </c>
    </row>
    <row r="16071">
      <c r="L16071" s="116"/>
      <c r="M16071" s="116"/>
      <c r="N16071" s="116"/>
      <c r="O16071" s="116"/>
      <c r="T16071" s="103"/>
      <c r="Y16071" s="130" t="s">
        <v>69</v>
      </c>
      <c r="Z16071" s="130" t="s">
        <v>470</v>
      </c>
    </row>
    <row r="16072">
      <c r="L16072" s="116"/>
      <c r="M16072" s="116"/>
      <c r="N16072" s="116"/>
      <c r="O16072" s="116"/>
      <c r="T16072" s="103"/>
      <c r="Y16072" s="130" t="s">
        <v>101</v>
      </c>
      <c r="Z16072" s="130" t="s">
        <v>374</v>
      </c>
    </row>
    <row r="16073">
      <c r="L16073" s="116"/>
      <c r="M16073" s="116"/>
      <c r="N16073" s="116"/>
      <c r="O16073" s="116"/>
      <c r="T16073" s="103"/>
      <c r="Y16073" s="130" t="s">
        <v>133</v>
      </c>
      <c r="Z16073" s="130" t="s">
        <v>392</v>
      </c>
    </row>
    <row r="16074">
      <c r="L16074" s="116"/>
      <c r="M16074" s="116"/>
      <c r="N16074" s="116"/>
      <c r="O16074" s="116"/>
      <c r="T16074" s="103"/>
      <c r="Y16074" s="130" t="s">
        <v>137</v>
      </c>
      <c r="Z16074" s="130" t="s">
        <v>392</v>
      </c>
    </row>
    <row r="16075">
      <c r="L16075" s="116"/>
      <c r="M16075" s="116"/>
      <c r="N16075" s="116"/>
      <c r="O16075" s="116"/>
      <c r="T16075" s="103"/>
      <c r="Y16075" s="130" t="s">
        <v>245</v>
      </c>
      <c r="Z16075" s="130" t="s">
        <v>490</v>
      </c>
    </row>
    <row r="16076">
      <c r="L16076" s="116"/>
      <c r="M16076" s="116"/>
      <c r="N16076" s="116"/>
      <c r="O16076" s="116"/>
      <c r="T16076" s="103"/>
      <c r="Y16076" s="130" t="s">
        <v>139</v>
      </c>
      <c r="Z16076" s="130" t="s">
        <v>427</v>
      </c>
    </row>
    <row r="16077">
      <c r="L16077" s="116"/>
      <c r="M16077" s="116"/>
      <c r="N16077" s="116"/>
      <c r="O16077" s="116"/>
      <c r="T16077" s="103"/>
      <c r="Y16077" s="130" t="s">
        <v>145</v>
      </c>
      <c r="Z16077" s="130" t="s">
        <v>381</v>
      </c>
    </row>
    <row r="16078">
      <c r="L16078" s="116"/>
      <c r="M16078" s="116"/>
      <c r="N16078" s="116"/>
      <c r="O16078" s="116"/>
      <c r="T16078" s="103"/>
      <c r="Y16078" s="130" t="s">
        <v>81</v>
      </c>
      <c r="Z16078" s="130" t="s">
        <v>413</v>
      </c>
    </row>
    <row r="16079">
      <c r="L16079" s="116"/>
      <c r="M16079" s="116"/>
      <c r="N16079" s="116"/>
      <c r="O16079" s="116"/>
      <c r="T16079" s="103"/>
      <c r="Y16079" s="130" t="s">
        <v>185</v>
      </c>
      <c r="Z16079" s="130" t="s">
        <v>490</v>
      </c>
    </row>
    <row r="16080">
      <c r="L16080" s="116"/>
      <c r="M16080" s="116"/>
      <c r="N16080" s="116"/>
      <c r="O16080" s="116"/>
      <c r="T16080" s="103"/>
      <c r="Y16080" s="130" t="s">
        <v>97</v>
      </c>
      <c r="Z16080" s="130" t="s">
        <v>471</v>
      </c>
    </row>
    <row r="16081">
      <c r="L16081" s="116"/>
      <c r="M16081" s="116"/>
      <c r="N16081" s="116"/>
      <c r="O16081" s="116"/>
      <c r="T16081" s="103"/>
      <c r="Y16081" s="130" t="s">
        <v>123</v>
      </c>
      <c r="Z16081" s="130" t="s">
        <v>480</v>
      </c>
    </row>
    <row r="16082">
      <c r="L16082" s="116"/>
      <c r="M16082" s="116"/>
      <c r="N16082" s="116"/>
      <c r="O16082" s="116"/>
      <c r="T16082" s="103"/>
      <c r="Y16082" s="130" t="s">
        <v>115</v>
      </c>
      <c r="Z16082" s="130" t="s">
        <v>379</v>
      </c>
    </row>
    <row r="16083">
      <c r="L16083" s="116"/>
      <c r="M16083" s="116"/>
      <c r="N16083" s="116"/>
      <c r="O16083" s="116"/>
      <c r="T16083" s="103"/>
      <c r="Y16083" s="130" t="s">
        <v>91</v>
      </c>
      <c r="Z16083" s="130" t="s">
        <v>483</v>
      </c>
    </row>
    <row r="16084">
      <c r="L16084" s="116"/>
      <c r="M16084" s="116"/>
      <c r="N16084" s="116"/>
      <c r="O16084" s="116"/>
      <c r="T16084" s="103"/>
      <c r="Y16084" s="130" t="s">
        <v>249</v>
      </c>
      <c r="Z16084" s="130" t="s">
        <v>447</v>
      </c>
    </row>
    <row r="16085">
      <c r="L16085" s="116"/>
      <c r="M16085" s="116"/>
      <c r="N16085" s="116"/>
      <c r="O16085" s="116"/>
      <c r="T16085" s="103"/>
      <c r="Y16085" s="130" t="s">
        <v>155</v>
      </c>
      <c r="Z16085" s="130" t="s">
        <v>372</v>
      </c>
    </row>
    <row r="16086">
      <c r="L16086" s="116"/>
      <c r="M16086" s="116"/>
      <c r="N16086" s="116"/>
      <c r="O16086" s="116"/>
      <c r="T16086" s="103"/>
      <c r="Y16086" s="130" t="s">
        <v>105</v>
      </c>
      <c r="Z16086" s="130" t="s">
        <v>444</v>
      </c>
    </row>
    <row r="16087">
      <c r="L16087" s="116"/>
      <c r="M16087" s="116"/>
      <c r="N16087" s="116"/>
      <c r="O16087" s="116"/>
      <c r="T16087" s="103"/>
      <c r="Y16087" s="130" t="s">
        <v>119</v>
      </c>
      <c r="Z16087" s="130" t="s">
        <v>445</v>
      </c>
    </row>
    <row r="16088">
      <c r="L16088" s="116"/>
      <c r="M16088" s="116"/>
      <c r="N16088" s="116"/>
      <c r="O16088" s="116"/>
      <c r="T16088" s="103"/>
      <c r="Y16088" s="130" t="s">
        <v>99</v>
      </c>
      <c r="Z16088" s="130" t="s">
        <v>414</v>
      </c>
    </row>
    <row r="16089">
      <c r="L16089" s="116"/>
      <c r="M16089" s="116"/>
      <c r="N16089" s="116"/>
      <c r="O16089" s="116"/>
      <c r="T16089" s="103"/>
      <c r="Y16089" s="130" t="s">
        <v>103</v>
      </c>
      <c r="Z16089" s="130" t="s">
        <v>465</v>
      </c>
    </row>
    <row r="16090">
      <c r="L16090" s="116"/>
      <c r="M16090" s="116"/>
      <c r="N16090" s="116"/>
      <c r="O16090" s="116"/>
      <c r="T16090" s="103"/>
      <c r="Y16090" s="130" t="s">
        <v>153</v>
      </c>
      <c r="Z16090" s="130" t="s">
        <v>444</v>
      </c>
    </row>
    <row r="16091">
      <c r="L16091" s="116"/>
      <c r="M16091" s="116"/>
      <c r="N16091" s="116"/>
      <c r="O16091" s="116"/>
      <c r="T16091" s="103"/>
      <c r="Y16091" s="130" t="s">
        <v>93</v>
      </c>
      <c r="Z16091" s="130" t="s">
        <v>462</v>
      </c>
    </row>
    <row r="16092">
      <c r="L16092" s="116"/>
      <c r="M16092" s="116"/>
      <c r="N16092" s="116"/>
      <c r="O16092" s="116"/>
      <c r="T16092" s="103"/>
      <c r="Y16092" s="130" t="s">
        <v>75</v>
      </c>
      <c r="Z16092" s="130" t="s">
        <v>398</v>
      </c>
    </row>
    <row r="16093">
      <c r="L16093" s="116"/>
      <c r="M16093" s="116"/>
      <c r="N16093" s="116"/>
      <c r="O16093" s="116"/>
      <c r="T16093" s="103"/>
      <c r="Y16093" s="130" t="s">
        <v>85</v>
      </c>
      <c r="Z16093" s="130" t="s">
        <v>362</v>
      </c>
    </row>
    <row r="16094">
      <c r="L16094" s="116"/>
      <c r="M16094" s="116"/>
      <c r="N16094" s="116"/>
      <c r="O16094" s="116"/>
      <c r="T16094" s="103"/>
      <c r="Y16094" s="130" t="s">
        <v>131</v>
      </c>
      <c r="Z16094" s="130" t="s">
        <v>434</v>
      </c>
    </row>
    <row r="16095">
      <c r="L16095" s="116"/>
      <c r="M16095" s="116"/>
      <c r="N16095" s="116"/>
      <c r="O16095" s="116"/>
      <c r="T16095" s="103"/>
      <c r="Y16095" s="130" t="s">
        <v>193</v>
      </c>
      <c r="Z16095" s="130" t="s">
        <v>490</v>
      </c>
    </row>
    <row r="16096">
      <c r="L16096" s="116"/>
      <c r="M16096" s="116"/>
      <c r="N16096" s="116"/>
      <c r="O16096" s="116"/>
      <c r="T16096" s="103"/>
      <c r="Y16096" s="130" t="s">
        <v>149</v>
      </c>
      <c r="Z16096" s="130" t="s">
        <v>372</v>
      </c>
    </row>
    <row r="16097">
      <c r="L16097" s="116"/>
      <c r="M16097" s="116"/>
      <c r="N16097" s="116"/>
      <c r="O16097" s="116"/>
      <c r="T16097" s="103"/>
      <c r="Y16097" s="130" t="s">
        <v>129</v>
      </c>
      <c r="Z16097" s="130" t="s">
        <v>372</v>
      </c>
    </row>
    <row r="16098">
      <c r="L16098" s="116"/>
      <c r="M16098" s="116"/>
      <c r="N16098" s="116"/>
      <c r="O16098" s="116"/>
      <c r="T16098" s="103"/>
      <c r="Y16098" s="130" t="s">
        <v>89</v>
      </c>
      <c r="Z16098" s="130" t="s">
        <v>417</v>
      </c>
    </row>
    <row r="16099">
      <c r="L16099" s="116"/>
      <c r="M16099" s="116"/>
      <c r="N16099" s="116"/>
      <c r="O16099" s="116"/>
      <c r="T16099" s="103"/>
      <c r="Y16099" s="130" t="s">
        <v>60</v>
      </c>
      <c r="Z16099" s="130" t="s">
        <v>417</v>
      </c>
    </row>
    <row r="16100">
      <c r="L16100" s="116"/>
      <c r="M16100" s="116"/>
      <c r="N16100" s="116"/>
      <c r="O16100" s="116"/>
      <c r="T16100" s="103"/>
      <c r="Y16100" s="130" t="s">
        <v>135</v>
      </c>
      <c r="Z16100" s="130" t="s">
        <v>460</v>
      </c>
    </row>
    <row r="16101">
      <c r="L16101" s="116"/>
      <c r="M16101" s="116"/>
      <c r="N16101" s="116"/>
      <c r="O16101" s="116"/>
      <c r="T16101" s="103"/>
      <c r="Y16101" s="130" t="s">
        <v>171</v>
      </c>
      <c r="Z16101" s="130" t="s">
        <v>372</v>
      </c>
    </row>
    <row r="16102">
      <c r="L16102" s="116"/>
      <c r="M16102" s="116"/>
      <c r="N16102" s="116"/>
      <c r="O16102" s="116"/>
      <c r="T16102" s="103"/>
      <c r="Y16102" s="130" t="s">
        <v>207</v>
      </c>
      <c r="Z16102" s="130" t="s">
        <v>372</v>
      </c>
    </row>
    <row r="16103">
      <c r="L16103" s="116"/>
      <c r="M16103" s="116"/>
      <c r="N16103" s="116"/>
      <c r="O16103" s="116"/>
      <c r="T16103" s="103"/>
      <c r="Y16103" s="130" t="s">
        <v>95</v>
      </c>
      <c r="Z16103" s="130" t="s">
        <v>483</v>
      </c>
    </row>
    <row r="16104">
      <c r="L16104" s="116"/>
      <c r="M16104" s="116"/>
      <c r="N16104" s="116"/>
      <c r="O16104" s="116"/>
      <c r="T16104" s="103"/>
      <c r="Y16104" s="130" t="s">
        <v>117</v>
      </c>
      <c r="Z16104" s="130" t="s">
        <v>480</v>
      </c>
    </row>
    <row r="16105">
      <c r="L16105" s="116"/>
      <c r="M16105" s="116"/>
      <c r="N16105" s="116"/>
      <c r="O16105" s="116"/>
      <c r="T16105" s="103"/>
      <c r="Y16105" s="130" t="s">
        <v>189</v>
      </c>
      <c r="Z16105" s="130" t="s">
        <v>490</v>
      </c>
    </row>
    <row r="16106">
      <c r="L16106" s="116"/>
      <c r="M16106" s="116"/>
      <c r="N16106" s="116"/>
      <c r="O16106" s="116"/>
      <c r="T16106" s="103"/>
      <c r="Y16106" s="130" t="s">
        <v>173</v>
      </c>
      <c r="Z16106" s="130" t="s">
        <v>372</v>
      </c>
    </row>
    <row r="16107">
      <c r="L16107" s="116"/>
      <c r="M16107" s="116"/>
      <c r="N16107" s="116"/>
      <c r="O16107" s="116"/>
      <c r="T16107" s="103"/>
      <c r="Y16107" s="130" t="s">
        <v>211</v>
      </c>
      <c r="Z16107" s="130" t="s">
        <v>492</v>
      </c>
    </row>
    <row r="16108">
      <c r="L16108" s="116"/>
      <c r="M16108" s="116"/>
      <c r="N16108" s="116"/>
      <c r="O16108" s="116"/>
      <c r="T16108" s="103"/>
      <c r="Y16108" s="130" t="s">
        <v>109</v>
      </c>
      <c r="Z16108" s="130" t="s">
        <v>490</v>
      </c>
    </row>
    <row r="16109">
      <c r="L16109" s="116"/>
      <c r="M16109" s="116"/>
      <c r="N16109" s="116"/>
      <c r="O16109" s="116"/>
      <c r="T16109" s="103"/>
      <c r="Y16109" s="130" t="s">
        <v>77</v>
      </c>
      <c r="Z16109" s="130" t="s">
        <v>427</v>
      </c>
    </row>
    <row r="16110">
      <c r="L16110" s="116"/>
      <c r="M16110" s="116"/>
      <c r="N16110" s="116"/>
      <c r="O16110" s="116"/>
      <c r="T16110" s="103"/>
      <c r="Y16110" s="130" t="s">
        <v>629</v>
      </c>
      <c r="Z16110" s="130" t="s">
        <v>458</v>
      </c>
    </row>
    <row r="16111">
      <c r="L16111" s="116"/>
      <c r="M16111" s="116"/>
      <c r="N16111" s="116"/>
      <c r="O16111" s="116"/>
      <c r="T16111" s="103"/>
      <c r="Y16111" s="130" t="s">
        <v>163</v>
      </c>
      <c r="Z16111" s="130" t="s">
        <v>372</v>
      </c>
    </row>
    <row r="16112">
      <c r="L16112" s="116"/>
      <c r="M16112" s="116"/>
      <c r="N16112" s="116"/>
      <c r="O16112" s="116"/>
      <c r="T16112" s="103"/>
      <c r="Y16112" s="130" t="s">
        <v>111</v>
      </c>
      <c r="Z16112" s="130" t="s">
        <v>372</v>
      </c>
    </row>
    <row r="16113">
      <c r="L16113" s="116"/>
      <c r="M16113" s="116"/>
      <c r="N16113" s="116"/>
      <c r="O16113" s="116"/>
      <c r="T16113" s="103"/>
      <c r="Y16113" s="130" t="s">
        <v>127</v>
      </c>
      <c r="Z16113" s="130" t="s">
        <v>372</v>
      </c>
    </row>
    <row r="16114">
      <c r="L16114" s="116"/>
      <c r="M16114" s="116"/>
      <c r="N16114" s="116"/>
      <c r="O16114" s="116"/>
      <c r="T16114" s="103"/>
      <c r="Y16114" s="130" t="s">
        <v>215</v>
      </c>
      <c r="Z16114" s="130" t="s">
        <v>492</v>
      </c>
    </row>
    <row r="16115">
      <c r="L16115" s="116"/>
      <c r="M16115" s="116"/>
      <c r="N16115" s="116"/>
      <c r="O16115" s="116"/>
      <c r="T16115" s="103"/>
      <c r="Y16115" s="130" t="s">
        <v>161</v>
      </c>
      <c r="Z16115" s="130" t="s">
        <v>389</v>
      </c>
    </row>
    <row r="16116">
      <c r="L16116" s="116"/>
      <c r="M16116" s="116"/>
      <c r="N16116" s="116"/>
      <c r="O16116" s="116"/>
      <c r="T16116" s="103"/>
      <c r="Y16116" s="130" t="s">
        <v>217</v>
      </c>
      <c r="Z16116" s="130" t="s">
        <v>490</v>
      </c>
    </row>
    <row r="16117">
      <c r="L16117" s="116"/>
      <c r="M16117" s="116"/>
      <c r="N16117" s="116"/>
      <c r="O16117" s="116"/>
      <c r="T16117" s="103"/>
      <c r="Y16117" s="130" t="s">
        <v>167</v>
      </c>
      <c r="Z16117" s="130" t="s">
        <v>372</v>
      </c>
    </row>
    <row r="16118">
      <c r="L16118" s="116"/>
      <c r="M16118" s="116"/>
      <c r="N16118" s="116"/>
      <c r="O16118" s="116"/>
      <c r="T16118" s="103"/>
      <c r="Y16118" s="130" t="s">
        <v>87</v>
      </c>
      <c r="Z16118" s="130" t="s">
        <v>439</v>
      </c>
    </row>
    <row r="16119">
      <c r="L16119" s="116"/>
      <c r="M16119" s="116"/>
      <c r="N16119" s="116"/>
      <c r="O16119" s="116"/>
      <c r="T16119" s="103"/>
      <c r="Y16119" s="130" t="s">
        <v>157</v>
      </c>
      <c r="Z16119" s="130" t="s">
        <v>372</v>
      </c>
    </row>
    <row r="16120">
      <c r="L16120" s="116"/>
      <c r="M16120" s="116"/>
      <c r="N16120" s="116"/>
      <c r="O16120" s="116"/>
      <c r="T16120" s="103"/>
      <c r="Y16120" s="130" t="s">
        <v>73</v>
      </c>
      <c r="Z16120" s="130" t="s">
        <v>489</v>
      </c>
    </row>
    <row r="16121">
      <c r="L16121" s="116"/>
      <c r="M16121" s="116"/>
      <c r="N16121" s="116"/>
      <c r="O16121" s="116"/>
      <c r="T16121" s="103"/>
      <c r="Y16121" s="130" t="s">
        <v>125</v>
      </c>
      <c r="Z16121" s="130" t="s">
        <v>367</v>
      </c>
    </row>
    <row r="16122">
      <c r="L16122" s="116"/>
      <c r="M16122" s="116"/>
      <c r="N16122" s="116"/>
      <c r="O16122" s="116"/>
      <c r="T16122" s="103"/>
      <c r="Y16122" s="130" t="s">
        <v>71</v>
      </c>
      <c r="Z16122" s="130" t="s">
        <v>415</v>
      </c>
    </row>
    <row r="16123">
      <c r="L16123" s="116"/>
      <c r="M16123" s="116"/>
      <c r="N16123" s="116"/>
      <c r="O16123" s="116"/>
      <c r="T16123" s="103"/>
      <c r="Y16123" s="130" t="s">
        <v>175</v>
      </c>
      <c r="Z16123" s="130" t="s">
        <v>498</v>
      </c>
    </row>
    <row r="16124">
      <c r="L16124" s="116"/>
      <c r="M16124" s="116"/>
      <c r="N16124" s="116"/>
      <c r="O16124" s="116"/>
      <c r="T16124" s="103"/>
      <c r="Y16124" s="130" t="s">
        <v>83</v>
      </c>
      <c r="Z16124" s="130" t="s">
        <v>427</v>
      </c>
    </row>
    <row r="16125">
      <c r="L16125" s="116"/>
      <c r="M16125" s="116"/>
      <c r="N16125" s="116"/>
      <c r="O16125" s="116"/>
      <c r="T16125" s="103"/>
      <c r="Y16125" s="130" t="s">
        <v>187</v>
      </c>
      <c r="Z16125" s="130" t="s">
        <v>490</v>
      </c>
    </row>
    <row r="16126">
      <c r="L16126" s="116"/>
      <c r="M16126" s="116"/>
      <c r="N16126" s="116"/>
      <c r="O16126" s="116"/>
      <c r="T16126" s="103"/>
      <c r="Y16126" s="130" t="s">
        <v>233</v>
      </c>
      <c r="Z16126" s="130" t="s">
        <v>490</v>
      </c>
    </row>
    <row r="16127">
      <c r="L16127" s="116"/>
      <c r="M16127" s="116"/>
      <c r="N16127" s="116"/>
      <c r="O16127" s="116"/>
      <c r="T16127" s="103"/>
      <c r="Y16127" s="130" t="s">
        <v>121</v>
      </c>
      <c r="Z16127" s="130" t="s">
        <v>367</v>
      </c>
    </row>
    <row r="16128">
      <c r="L16128" s="116"/>
      <c r="M16128" s="116"/>
      <c r="N16128" s="116"/>
      <c r="O16128" s="116"/>
      <c r="T16128" s="103"/>
      <c r="Y16128" s="130" t="s">
        <v>65</v>
      </c>
      <c r="Z16128" s="130" t="s">
        <v>417</v>
      </c>
    </row>
    <row r="16129">
      <c r="L16129" s="116"/>
      <c r="M16129" s="116"/>
      <c r="N16129" s="116"/>
      <c r="O16129" s="116"/>
      <c r="T16129" s="103"/>
      <c r="Y16129" s="130" t="s">
        <v>79</v>
      </c>
      <c r="Z16129" s="130" t="s">
        <v>483</v>
      </c>
    </row>
    <row r="16130">
      <c r="L16130" s="116"/>
      <c r="M16130" s="116"/>
      <c r="N16130" s="116"/>
      <c r="O16130" s="116"/>
      <c r="T16130" s="103"/>
      <c r="Y16130" s="130" t="s">
        <v>67</v>
      </c>
      <c r="Z16130" s="130" t="s">
        <v>437</v>
      </c>
    </row>
    <row r="16131">
      <c r="L16131" s="116"/>
      <c r="M16131" s="116"/>
      <c r="N16131" s="116"/>
      <c r="O16131" s="116"/>
      <c r="T16131" s="103"/>
      <c r="Y16131" s="130" t="s">
        <v>69</v>
      </c>
      <c r="Z16131" s="130" t="s">
        <v>470</v>
      </c>
    </row>
    <row r="16132">
      <c r="L16132" s="116"/>
      <c r="M16132" s="116"/>
      <c r="N16132" s="116"/>
      <c r="O16132" s="116"/>
      <c r="T16132" s="103"/>
      <c r="Y16132" s="130" t="s">
        <v>101</v>
      </c>
      <c r="Z16132" s="130" t="s">
        <v>374</v>
      </c>
    </row>
    <row r="16133">
      <c r="L16133" s="116"/>
      <c r="M16133" s="116"/>
      <c r="N16133" s="116"/>
      <c r="O16133" s="116"/>
      <c r="T16133" s="103"/>
      <c r="Y16133" s="130" t="s">
        <v>133</v>
      </c>
      <c r="Z16133" s="130" t="s">
        <v>392</v>
      </c>
    </row>
    <row r="16134">
      <c r="L16134" s="116"/>
      <c r="M16134" s="116"/>
      <c r="N16134" s="116"/>
      <c r="O16134" s="116"/>
      <c r="T16134" s="103"/>
      <c r="Y16134" s="130" t="s">
        <v>137</v>
      </c>
      <c r="Z16134" s="130" t="s">
        <v>392</v>
      </c>
    </row>
    <row r="16135">
      <c r="L16135" s="116"/>
      <c r="M16135" s="116"/>
      <c r="N16135" s="116"/>
      <c r="O16135" s="116"/>
      <c r="T16135" s="103"/>
      <c r="Y16135" s="130" t="s">
        <v>139</v>
      </c>
      <c r="Z16135" s="130" t="s">
        <v>427</v>
      </c>
    </row>
    <row r="16136">
      <c r="L16136" s="116"/>
      <c r="M16136" s="116"/>
      <c r="N16136" s="116"/>
      <c r="O16136" s="116"/>
      <c r="T16136" s="103"/>
      <c r="Y16136" s="130" t="s">
        <v>81</v>
      </c>
      <c r="Z16136" s="130" t="s">
        <v>413</v>
      </c>
    </row>
    <row r="16137">
      <c r="L16137" s="116"/>
      <c r="M16137" s="116"/>
      <c r="N16137" s="116"/>
      <c r="O16137" s="116"/>
      <c r="T16137" s="103"/>
      <c r="Y16137" s="130" t="s">
        <v>185</v>
      </c>
      <c r="Z16137" s="130" t="s">
        <v>490</v>
      </c>
    </row>
    <row r="16138">
      <c r="L16138" s="116"/>
      <c r="M16138" s="116"/>
      <c r="N16138" s="116"/>
      <c r="O16138" s="116"/>
      <c r="T16138" s="103"/>
      <c r="Y16138" s="130" t="s">
        <v>97</v>
      </c>
      <c r="Z16138" s="130" t="s">
        <v>471</v>
      </c>
    </row>
    <row r="16139">
      <c r="L16139" s="116"/>
      <c r="M16139" s="116"/>
      <c r="N16139" s="116"/>
      <c r="O16139" s="116"/>
      <c r="T16139" s="103"/>
      <c r="Y16139" s="130" t="s">
        <v>123</v>
      </c>
      <c r="Z16139" s="130" t="s">
        <v>480</v>
      </c>
    </row>
    <row r="16140">
      <c r="L16140" s="116"/>
      <c r="M16140" s="116"/>
      <c r="N16140" s="116"/>
      <c r="O16140" s="116"/>
      <c r="T16140" s="103"/>
      <c r="Y16140" s="130" t="s">
        <v>115</v>
      </c>
      <c r="Z16140" s="130" t="s">
        <v>379</v>
      </c>
    </row>
    <row r="16141">
      <c r="L16141" s="116"/>
      <c r="M16141" s="116"/>
      <c r="N16141" s="116"/>
      <c r="O16141" s="116"/>
      <c r="T16141" s="103"/>
      <c r="Y16141" s="130" t="s">
        <v>91</v>
      </c>
      <c r="Z16141" s="130" t="s">
        <v>483</v>
      </c>
    </row>
    <row r="16142">
      <c r="L16142" s="116"/>
      <c r="M16142" s="116"/>
      <c r="N16142" s="116"/>
      <c r="O16142" s="116"/>
      <c r="T16142" s="103"/>
      <c r="Y16142" s="130" t="s">
        <v>249</v>
      </c>
      <c r="Z16142" s="130" t="s">
        <v>447</v>
      </c>
    </row>
    <row r="16143">
      <c r="L16143" s="116"/>
      <c r="M16143" s="116"/>
      <c r="N16143" s="116"/>
      <c r="O16143" s="116"/>
      <c r="T16143" s="103"/>
      <c r="Y16143" s="130" t="s">
        <v>155</v>
      </c>
      <c r="Z16143" s="130" t="s">
        <v>372</v>
      </c>
    </row>
    <row r="16144">
      <c r="L16144" s="116"/>
      <c r="M16144" s="116"/>
      <c r="N16144" s="116"/>
      <c r="O16144" s="116"/>
      <c r="T16144" s="103"/>
      <c r="Y16144" s="130" t="s">
        <v>105</v>
      </c>
      <c r="Z16144" s="130" t="s">
        <v>444</v>
      </c>
    </row>
    <row r="16145">
      <c r="L16145" s="116"/>
      <c r="M16145" s="116"/>
      <c r="N16145" s="116"/>
      <c r="O16145" s="116"/>
      <c r="T16145" s="103"/>
      <c r="Y16145" s="130" t="s">
        <v>119</v>
      </c>
      <c r="Z16145" s="130" t="s">
        <v>445</v>
      </c>
    </row>
    <row r="16146">
      <c r="L16146" s="116"/>
      <c r="M16146" s="116"/>
      <c r="N16146" s="116"/>
      <c r="O16146" s="116"/>
      <c r="T16146" s="103"/>
      <c r="Y16146" s="130" t="s">
        <v>99</v>
      </c>
      <c r="Z16146" s="130" t="s">
        <v>414</v>
      </c>
    </row>
    <row r="16147">
      <c r="L16147" s="116"/>
      <c r="M16147" s="116"/>
      <c r="N16147" s="116"/>
      <c r="O16147" s="116"/>
      <c r="T16147" s="103"/>
      <c r="Y16147" s="130" t="s">
        <v>103</v>
      </c>
      <c r="Z16147" s="130" t="s">
        <v>465</v>
      </c>
    </row>
    <row r="16148">
      <c r="L16148" s="116"/>
      <c r="M16148" s="116"/>
      <c r="N16148" s="116"/>
      <c r="O16148" s="116"/>
      <c r="T16148" s="103"/>
      <c r="Y16148" s="130" t="s">
        <v>153</v>
      </c>
      <c r="Z16148" s="130" t="s">
        <v>444</v>
      </c>
    </row>
    <row r="16149">
      <c r="L16149" s="116"/>
      <c r="M16149" s="116"/>
      <c r="N16149" s="116"/>
      <c r="O16149" s="116"/>
      <c r="T16149" s="103"/>
      <c r="Y16149" s="130" t="s">
        <v>93</v>
      </c>
      <c r="Z16149" s="130" t="s">
        <v>462</v>
      </c>
    </row>
    <row r="16150">
      <c r="L16150" s="116"/>
      <c r="M16150" s="116"/>
      <c r="N16150" s="116"/>
      <c r="O16150" s="116"/>
      <c r="T16150" s="103"/>
      <c r="Y16150" s="130" t="s">
        <v>75</v>
      </c>
      <c r="Z16150" s="130" t="s">
        <v>398</v>
      </c>
    </row>
    <row r="16151">
      <c r="L16151" s="116"/>
      <c r="M16151" s="116"/>
      <c r="N16151" s="116"/>
      <c r="O16151" s="116"/>
      <c r="T16151" s="103"/>
      <c r="Y16151" s="130" t="s">
        <v>85</v>
      </c>
      <c r="Z16151" s="130" t="s">
        <v>362</v>
      </c>
    </row>
    <row r="16152">
      <c r="L16152" s="116"/>
      <c r="M16152" s="116"/>
      <c r="N16152" s="116"/>
      <c r="O16152" s="116"/>
      <c r="T16152" s="103"/>
      <c r="Y16152" s="130" t="s">
        <v>131</v>
      </c>
      <c r="Z16152" s="130" t="s">
        <v>434</v>
      </c>
    </row>
    <row r="16153">
      <c r="L16153" s="116"/>
      <c r="M16153" s="116"/>
      <c r="N16153" s="116"/>
      <c r="O16153" s="116"/>
      <c r="T16153" s="103"/>
      <c r="Y16153" s="130" t="s">
        <v>149</v>
      </c>
      <c r="Z16153" s="130" t="s">
        <v>372</v>
      </c>
    </row>
    <row r="16154">
      <c r="L16154" s="116"/>
      <c r="M16154" s="116"/>
      <c r="N16154" s="116"/>
      <c r="O16154" s="116"/>
      <c r="T16154" s="103"/>
      <c r="Y16154" s="130" t="s">
        <v>129</v>
      </c>
      <c r="Z16154" s="130" t="s">
        <v>372</v>
      </c>
    </row>
    <row r="16155">
      <c r="L16155" s="116"/>
      <c r="M16155" s="116"/>
      <c r="N16155" s="116"/>
      <c r="O16155" s="116"/>
      <c r="T16155" s="103"/>
      <c r="Y16155" s="130" t="s">
        <v>60</v>
      </c>
      <c r="Z16155" s="130" t="s">
        <v>417</v>
      </c>
    </row>
    <row r="16156">
      <c r="L16156" s="116"/>
      <c r="M16156" s="116"/>
      <c r="N16156" s="116"/>
      <c r="O16156" s="116"/>
      <c r="T16156" s="103"/>
      <c r="Y16156" s="130" t="s">
        <v>135</v>
      </c>
      <c r="Z16156" s="130" t="s">
        <v>460</v>
      </c>
    </row>
    <row r="16157">
      <c r="L16157" s="116"/>
      <c r="M16157" s="116"/>
      <c r="N16157" s="116"/>
      <c r="O16157" s="116"/>
      <c r="T16157" s="103"/>
      <c r="Y16157" s="130" t="s">
        <v>171</v>
      </c>
      <c r="Z16157" s="130" t="s">
        <v>372</v>
      </c>
    </row>
    <row r="16158">
      <c r="L16158" s="116"/>
      <c r="M16158" s="116"/>
      <c r="N16158" s="116"/>
      <c r="O16158" s="116"/>
      <c r="T16158" s="103"/>
      <c r="Y16158" s="130" t="s">
        <v>207</v>
      </c>
      <c r="Z16158" s="130" t="s">
        <v>372</v>
      </c>
    </row>
    <row r="16159">
      <c r="L16159" s="116"/>
      <c r="M16159" s="116"/>
      <c r="N16159" s="116"/>
      <c r="O16159" s="116"/>
      <c r="T16159" s="103"/>
      <c r="Y16159" s="130" t="s">
        <v>95</v>
      </c>
      <c r="Z16159" s="130" t="s">
        <v>483</v>
      </c>
    </row>
    <row r="16160">
      <c r="L16160" s="116"/>
      <c r="M16160" s="116"/>
      <c r="N16160" s="116"/>
      <c r="O16160" s="116"/>
      <c r="T16160" s="103"/>
      <c r="Y16160" s="130" t="s">
        <v>117</v>
      </c>
      <c r="Z16160" s="130" t="s">
        <v>480</v>
      </c>
    </row>
    <row r="16161">
      <c r="L16161" s="116"/>
      <c r="M16161" s="116"/>
      <c r="N16161" s="116"/>
      <c r="O16161" s="116"/>
      <c r="T16161" s="103"/>
      <c r="Y16161" s="130" t="s">
        <v>189</v>
      </c>
      <c r="Z16161" s="130" t="s">
        <v>490</v>
      </c>
    </row>
    <row r="16162">
      <c r="L16162" s="116"/>
      <c r="M16162" s="116"/>
      <c r="N16162" s="116"/>
      <c r="O16162" s="116"/>
      <c r="T16162" s="103"/>
      <c r="Y16162" s="130" t="s">
        <v>183</v>
      </c>
      <c r="Z16162" s="130" t="s">
        <v>490</v>
      </c>
    </row>
    <row r="16163">
      <c r="L16163" s="116"/>
      <c r="M16163" s="116"/>
      <c r="N16163" s="116"/>
      <c r="O16163" s="116"/>
      <c r="T16163" s="103"/>
      <c r="Y16163" s="130" t="s">
        <v>173</v>
      </c>
      <c r="Z16163" s="130" t="s">
        <v>372</v>
      </c>
    </row>
    <row r="16164">
      <c r="L16164" s="116"/>
      <c r="M16164" s="116"/>
      <c r="N16164" s="116"/>
      <c r="O16164" s="116"/>
      <c r="T16164" s="103"/>
      <c r="Y16164" s="130" t="s">
        <v>211</v>
      </c>
      <c r="Z16164" s="130" t="s">
        <v>492</v>
      </c>
    </row>
    <row r="16165">
      <c r="L16165" s="116"/>
      <c r="M16165" s="116"/>
      <c r="N16165" s="116"/>
      <c r="O16165" s="116"/>
      <c r="T16165" s="103"/>
      <c r="Y16165" s="130" t="s">
        <v>77</v>
      </c>
      <c r="Z16165" s="130" t="s">
        <v>427</v>
      </c>
    </row>
    <row r="16166">
      <c r="L16166" s="116"/>
      <c r="M16166" s="116"/>
      <c r="N16166" s="116"/>
      <c r="O16166" s="116"/>
      <c r="T16166" s="103"/>
      <c r="Y16166" s="130" t="s">
        <v>629</v>
      </c>
      <c r="Z16166" s="130" t="s">
        <v>458</v>
      </c>
    </row>
    <row r="16167">
      <c r="L16167" s="116"/>
      <c r="M16167" s="116"/>
      <c r="N16167" s="116"/>
      <c r="O16167" s="116"/>
      <c r="T16167" s="103"/>
      <c r="Y16167" s="130" t="s">
        <v>163</v>
      </c>
      <c r="Z16167" s="130" t="s">
        <v>372</v>
      </c>
    </row>
    <row r="16168">
      <c r="L16168" s="116"/>
      <c r="M16168" s="116"/>
      <c r="N16168" s="116"/>
      <c r="O16168" s="116"/>
      <c r="T16168" s="103"/>
      <c r="Y16168" s="130" t="s">
        <v>111</v>
      </c>
      <c r="Z16168" s="130" t="s">
        <v>372</v>
      </c>
    </row>
    <row r="16169">
      <c r="L16169" s="116"/>
      <c r="M16169" s="116"/>
      <c r="N16169" s="116"/>
      <c r="O16169" s="116"/>
      <c r="T16169" s="103"/>
      <c r="Y16169" s="130" t="s">
        <v>127</v>
      </c>
      <c r="Z16169" s="130" t="s">
        <v>372</v>
      </c>
    </row>
    <row r="16170">
      <c r="L16170" s="116"/>
      <c r="M16170" s="116"/>
      <c r="N16170" s="116"/>
      <c r="O16170" s="116"/>
      <c r="T16170" s="103"/>
      <c r="Y16170" s="130" t="s">
        <v>191</v>
      </c>
      <c r="Z16170" s="130" t="s">
        <v>384</v>
      </c>
    </row>
    <row r="16171">
      <c r="L16171" s="116"/>
      <c r="M16171" s="116"/>
      <c r="N16171" s="116"/>
      <c r="O16171" s="116"/>
      <c r="T16171" s="103"/>
      <c r="Y16171" s="130" t="s">
        <v>215</v>
      </c>
      <c r="Z16171" s="130" t="s">
        <v>492</v>
      </c>
    </row>
    <row r="16172">
      <c r="L16172" s="116"/>
      <c r="M16172" s="116"/>
      <c r="N16172" s="116"/>
      <c r="O16172" s="116"/>
      <c r="T16172" s="103"/>
      <c r="Y16172" s="130" t="s">
        <v>161</v>
      </c>
      <c r="Z16172" s="130" t="s">
        <v>389</v>
      </c>
    </row>
    <row r="16173">
      <c r="L16173" s="116"/>
      <c r="M16173" s="116"/>
      <c r="N16173" s="116"/>
      <c r="O16173" s="116"/>
      <c r="T16173" s="103"/>
      <c r="Y16173" s="130" t="s">
        <v>217</v>
      </c>
      <c r="Z16173" s="130" t="s">
        <v>490</v>
      </c>
    </row>
    <row r="16174">
      <c r="L16174" s="116"/>
      <c r="M16174" s="116"/>
      <c r="N16174" s="116"/>
      <c r="O16174" s="116"/>
      <c r="T16174" s="103"/>
      <c r="Y16174" s="130" t="s">
        <v>167</v>
      </c>
      <c r="Z16174" s="130" t="s">
        <v>372</v>
      </c>
    </row>
    <row r="16175">
      <c r="L16175" s="116"/>
      <c r="M16175" s="116"/>
      <c r="N16175" s="116"/>
      <c r="O16175" s="116"/>
      <c r="T16175" s="103"/>
      <c r="Y16175" s="130" t="s">
        <v>87</v>
      </c>
      <c r="Z16175" s="130" t="s">
        <v>439</v>
      </c>
    </row>
    <row r="16176">
      <c r="L16176" s="116"/>
      <c r="M16176" s="116"/>
      <c r="N16176" s="116"/>
      <c r="O16176" s="116"/>
      <c r="T16176" s="103"/>
      <c r="Y16176" s="130" t="s">
        <v>157</v>
      </c>
      <c r="Z16176" s="130" t="s">
        <v>372</v>
      </c>
    </row>
    <row r="16177">
      <c r="L16177" s="116"/>
      <c r="M16177" s="116"/>
      <c r="N16177" s="116"/>
      <c r="O16177" s="116"/>
      <c r="T16177" s="103"/>
      <c r="Y16177" s="130" t="s">
        <v>73</v>
      </c>
      <c r="Z16177" s="130" t="s">
        <v>489</v>
      </c>
    </row>
    <row r="16178">
      <c r="L16178" s="116"/>
      <c r="M16178" s="116"/>
      <c r="N16178" s="116"/>
      <c r="O16178" s="116"/>
      <c r="T16178" s="103"/>
      <c r="Y16178" s="130" t="s">
        <v>125</v>
      </c>
      <c r="Z16178" s="130" t="s">
        <v>367</v>
      </c>
    </row>
    <row r="16179">
      <c r="L16179" s="116"/>
      <c r="M16179" s="116"/>
      <c r="N16179" s="116"/>
      <c r="O16179" s="116"/>
      <c r="T16179" s="103"/>
      <c r="Y16179" s="130" t="s">
        <v>71</v>
      </c>
      <c r="Z16179" s="130" t="s">
        <v>415</v>
      </c>
    </row>
    <row r="16180">
      <c r="L16180" s="116"/>
      <c r="M16180" s="116"/>
      <c r="N16180" s="116"/>
      <c r="O16180" s="116"/>
      <c r="T16180" s="103"/>
      <c r="Y16180" s="130" t="s">
        <v>175</v>
      </c>
      <c r="Z16180" s="130" t="s">
        <v>498</v>
      </c>
    </row>
    <row r="16181">
      <c r="L16181" s="116"/>
      <c r="M16181" s="116"/>
      <c r="N16181" s="116"/>
      <c r="O16181" s="116"/>
      <c r="T16181" s="103"/>
      <c r="Y16181" s="130" t="s">
        <v>83</v>
      </c>
      <c r="Z16181" s="130" t="s">
        <v>427</v>
      </c>
    </row>
    <row r="16182">
      <c r="L16182" s="116"/>
      <c r="M16182" s="116"/>
      <c r="N16182" s="116"/>
      <c r="O16182" s="116"/>
      <c r="T16182" s="103"/>
      <c r="Y16182" s="130" t="s">
        <v>187</v>
      </c>
      <c r="Z16182" s="130" t="s">
        <v>490</v>
      </c>
    </row>
    <row r="16183">
      <c r="L16183" s="116"/>
      <c r="M16183" s="116"/>
      <c r="N16183" s="116"/>
      <c r="O16183" s="116"/>
      <c r="T16183" s="103"/>
      <c r="Y16183" s="130" t="s">
        <v>233</v>
      </c>
      <c r="Z16183" s="130" t="s">
        <v>490</v>
      </c>
    </row>
    <row r="16184">
      <c r="L16184" s="116"/>
      <c r="M16184" s="116"/>
      <c r="N16184" s="116"/>
      <c r="O16184" s="116"/>
      <c r="T16184" s="103"/>
      <c r="Y16184" s="130" t="s">
        <v>169</v>
      </c>
      <c r="Z16184" s="130" t="s">
        <v>490</v>
      </c>
    </row>
    <row r="16185">
      <c r="L16185" s="116"/>
      <c r="M16185" s="116"/>
      <c r="N16185" s="116"/>
      <c r="O16185" s="116"/>
      <c r="T16185" s="103"/>
      <c r="Y16185" s="130" t="s">
        <v>121</v>
      </c>
      <c r="Z16185" s="130" t="s">
        <v>367</v>
      </c>
    </row>
    <row r="16186">
      <c r="L16186" s="116"/>
      <c r="M16186" s="116"/>
      <c r="N16186" s="116"/>
      <c r="O16186" s="116"/>
      <c r="T16186" s="103"/>
      <c r="Y16186" s="130" t="s">
        <v>65</v>
      </c>
      <c r="Z16186" s="130" t="s">
        <v>417</v>
      </c>
    </row>
    <row r="16187">
      <c r="L16187" s="116"/>
      <c r="M16187" s="116"/>
      <c r="N16187" s="116"/>
      <c r="O16187" s="116"/>
      <c r="T16187" s="103"/>
      <c r="Y16187" s="130" t="s">
        <v>79</v>
      </c>
      <c r="Z16187" s="130" t="s">
        <v>483</v>
      </c>
    </row>
    <row r="16188">
      <c r="L16188" s="116"/>
      <c r="M16188" s="116"/>
      <c r="N16188" s="116"/>
      <c r="O16188" s="116"/>
      <c r="T16188" s="103"/>
      <c r="Y16188" s="130" t="s">
        <v>67</v>
      </c>
      <c r="Z16188" s="130" t="s">
        <v>437</v>
      </c>
    </row>
    <row r="16189">
      <c r="L16189" s="116"/>
      <c r="M16189" s="116"/>
      <c r="N16189" s="116"/>
      <c r="O16189" s="116"/>
      <c r="T16189" s="103"/>
      <c r="Y16189" s="130" t="s">
        <v>69</v>
      </c>
      <c r="Z16189" s="130" t="s">
        <v>470</v>
      </c>
    </row>
    <row r="16190">
      <c r="L16190" s="116"/>
      <c r="M16190" s="116"/>
      <c r="N16190" s="116"/>
      <c r="O16190" s="116"/>
      <c r="T16190" s="103"/>
      <c r="Y16190" s="130" t="s">
        <v>243</v>
      </c>
      <c r="Z16190" s="130" t="s">
        <v>486</v>
      </c>
    </row>
    <row r="16191">
      <c r="L16191" s="116"/>
      <c r="M16191" s="116"/>
      <c r="N16191" s="116"/>
      <c r="O16191" s="116"/>
      <c r="T16191" s="103"/>
      <c r="Y16191" s="130" t="s">
        <v>101</v>
      </c>
      <c r="Z16191" s="130" t="s">
        <v>374</v>
      </c>
    </row>
    <row r="16192">
      <c r="L16192" s="116"/>
      <c r="M16192" s="116"/>
      <c r="N16192" s="116"/>
      <c r="O16192" s="116"/>
      <c r="T16192" s="103"/>
      <c r="Y16192" s="130" t="s">
        <v>133</v>
      </c>
      <c r="Z16192" s="130" t="s">
        <v>392</v>
      </c>
    </row>
    <row r="16193">
      <c r="L16193" s="116"/>
      <c r="M16193" s="116"/>
      <c r="N16193" s="116"/>
      <c r="O16193" s="116"/>
      <c r="T16193" s="103"/>
      <c r="Y16193" s="130" t="s">
        <v>137</v>
      </c>
      <c r="Z16193" s="130" t="s">
        <v>392</v>
      </c>
    </row>
    <row r="16194">
      <c r="L16194" s="116"/>
      <c r="M16194" s="116"/>
      <c r="N16194" s="116"/>
      <c r="O16194" s="116"/>
      <c r="T16194" s="103"/>
      <c r="Y16194" s="130" t="s">
        <v>139</v>
      </c>
      <c r="Z16194" s="130" t="s">
        <v>427</v>
      </c>
    </row>
    <row r="16195">
      <c r="L16195" s="116"/>
      <c r="M16195" s="116"/>
      <c r="N16195" s="116"/>
      <c r="O16195" s="116"/>
      <c r="T16195" s="103"/>
      <c r="Y16195" s="130" t="s">
        <v>81</v>
      </c>
      <c r="Z16195" s="130" t="s">
        <v>413</v>
      </c>
    </row>
    <row r="16196">
      <c r="L16196" s="116"/>
      <c r="M16196" s="116"/>
      <c r="N16196" s="116"/>
      <c r="O16196" s="116"/>
      <c r="T16196" s="103"/>
      <c r="Y16196" s="130" t="s">
        <v>185</v>
      </c>
      <c r="Z16196" s="130" t="s">
        <v>490</v>
      </c>
    </row>
    <row r="16197">
      <c r="L16197" s="116"/>
      <c r="M16197" s="116"/>
      <c r="N16197" s="116"/>
      <c r="O16197" s="116"/>
      <c r="T16197" s="103"/>
      <c r="Y16197" s="130" t="s">
        <v>97</v>
      </c>
      <c r="Z16197" s="130" t="s">
        <v>471</v>
      </c>
    </row>
    <row r="16198">
      <c r="L16198" s="116"/>
      <c r="M16198" s="116"/>
      <c r="N16198" s="116"/>
      <c r="O16198" s="116"/>
      <c r="T16198" s="103"/>
      <c r="Y16198" s="130" t="s">
        <v>123</v>
      </c>
      <c r="Z16198" s="130" t="s">
        <v>480</v>
      </c>
    </row>
    <row r="16199">
      <c r="L16199" s="116"/>
      <c r="M16199" s="116"/>
      <c r="N16199" s="116"/>
      <c r="O16199" s="116"/>
      <c r="T16199" s="103"/>
      <c r="Y16199" s="130" t="s">
        <v>115</v>
      </c>
      <c r="Z16199" s="130" t="s">
        <v>379</v>
      </c>
    </row>
    <row r="16200">
      <c r="L16200" s="116"/>
      <c r="M16200" s="116"/>
      <c r="N16200" s="116"/>
      <c r="O16200" s="116"/>
      <c r="T16200" s="103"/>
      <c r="Y16200" s="130" t="s">
        <v>91</v>
      </c>
      <c r="Z16200" s="130" t="s">
        <v>483</v>
      </c>
    </row>
    <row r="16201">
      <c r="L16201" s="116"/>
      <c r="M16201" s="116"/>
      <c r="N16201" s="116"/>
      <c r="O16201" s="116"/>
      <c r="T16201" s="103"/>
      <c r="Y16201" s="130" t="s">
        <v>249</v>
      </c>
      <c r="Z16201" s="130" t="s">
        <v>447</v>
      </c>
    </row>
    <row r="16202">
      <c r="L16202" s="116"/>
      <c r="M16202" s="116"/>
      <c r="N16202" s="116"/>
      <c r="O16202" s="116"/>
      <c r="T16202" s="103"/>
      <c r="Y16202" s="130" t="s">
        <v>155</v>
      </c>
      <c r="Z16202" s="130" t="s">
        <v>372</v>
      </c>
    </row>
    <row r="16203">
      <c r="L16203" s="116"/>
      <c r="M16203" s="116"/>
      <c r="N16203" s="116"/>
      <c r="O16203" s="116"/>
      <c r="T16203" s="103"/>
      <c r="Y16203" s="130" t="s">
        <v>105</v>
      </c>
      <c r="Z16203" s="130" t="s">
        <v>444</v>
      </c>
    </row>
    <row r="16204">
      <c r="L16204" s="116"/>
      <c r="M16204" s="116"/>
      <c r="N16204" s="116"/>
      <c r="O16204" s="116"/>
      <c r="T16204" s="103"/>
      <c r="Y16204" s="130" t="s">
        <v>119</v>
      </c>
      <c r="Z16204" s="130" t="s">
        <v>445</v>
      </c>
    </row>
    <row r="16205">
      <c r="L16205" s="116"/>
      <c r="M16205" s="116"/>
      <c r="N16205" s="116"/>
      <c r="O16205" s="116"/>
      <c r="T16205" s="103"/>
      <c r="Y16205" s="130" t="s">
        <v>99</v>
      </c>
      <c r="Z16205" s="130" t="s">
        <v>414</v>
      </c>
    </row>
    <row r="16206">
      <c r="L16206" s="116"/>
      <c r="M16206" s="116"/>
      <c r="N16206" s="116"/>
      <c r="O16206" s="116"/>
      <c r="T16206" s="103"/>
      <c r="Y16206" s="130" t="s">
        <v>103</v>
      </c>
      <c r="Z16206" s="130" t="s">
        <v>465</v>
      </c>
    </row>
    <row r="16207">
      <c r="L16207" s="116"/>
      <c r="M16207" s="116"/>
      <c r="N16207" s="116"/>
      <c r="O16207" s="116"/>
      <c r="T16207" s="103"/>
      <c r="Y16207" s="130" t="s">
        <v>153</v>
      </c>
      <c r="Z16207" s="130" t="s">
        <v>444</v>
      </c>
    </row>
    <row r="16208">
      <c r="L16208" s="116"/>
      <c r="M16208" s="116"/>
      <c r="N16208" s="116"/>
      <c r="O16208" s="116"/>
      <c r="T16208" s="103"/>
      <c r="Y16208" s="130" t="s">
        <v>93</v>
      </c>
      <c r="Z16208" s="130" t="s">
        <v>462</v>
      </c>
    </row>
    <row r="16209">
      <c r="L16209" s="116"/>
      <c r="M16209" s="116"/>
      <c r="N16209" s="116"/>
      <c r="O16209" s="116"/>
      <c r="T16209" s="103"/>
      <c r="Y16209" s="130" t="s">
        <v>75</v>
      </c>
      <c r="Z16209" s="130" t="s">
        <v>398</v>
      </c>
    </row>
    <row r="16210">
      <c r="L16210" s="116"/>
      <c r="M16210" s="116"/>
      <c r="N16210" s="116"/>
      <c r="O16210" s="116"/>
      <c r="T16210" s="103"/>
      <c r="Y16210" s="130" t="s">
        <v>257</v>
      </c>
      <c r="Z16210" s="130" t="s">
        <v>382</v>
      </c>
    </row>
    <row r="16211">
      <c r="L16211" s="116"/>
      <c r="M16211" s="116"/>
      <c r="N16211" s="116"/>
      <c r="O16211" s="116"/>
      <c r="T16211" s="103"/>
      <c r="Y16211" s="130" t="s">
        <v>85</v>
      </c>
      <c r="Z16211" s="130" t="s">
        <v>362</v>
      </c>
    </row>
    <row r="16212">
      <c r="L16212" s="116"/>
      <c r="M16212" s="116"/>
      <c r="N16212" s="116"/>
      <c r="O16212" s="116"/>
      <c r="T16212" s="103"/>
      <c r="Y16212" s="130" t="s">
        <v>131</v>
      </c>
      <c r="Z16212" s="130" t="s">
        <v>434</v>
      </c>
    </row>
    <row r="16213">
      <c r="L16213" s="116"/>
      <c r="M16213" s="116"/>
      <c r="N16213" s="116"/>
      <c r="O16213" s="116"/>
      <c r="T16213" s="103"/>
      <c r="Y16213" s="130" t="s">
        <v>149</v>
      </c>
      <c r="Z16213" s="130" t="s">
        <v>372</v>
      </c>
    </row>
    <row r="16214">
      <c r="L16214" s="116"/>
      <c r="M16214" s="116"/>
      <c r="N16214" s="116"/>
      <c r="O16214" s="116"/>
      <c r="T16214" s="103"/>
      <c r="Y16214" s="130" t="s">
        <v>129</v>
      </c>
      <c r="Z16214" s="130" t="s">
        <v>372</v>
      </c>
    </row>
    <row r="16215">
      <c r="L16215" s="116"/>
      <c r="M16215" s="116"/>
      <c r="N16215" s="116"/>
      <c r="O16215" s="116"/>
      <c r="T16215" s="103"/>
      <c r="Y16215" s="130" t="s">
        <v>89</v>
      </c>
      <c r="Z16215" s="130" t="s">
        <v>417</v>
      </c>
    </row>
    <row r="16216">
      <c r="L16216" s="116"/>
      <c r="M16216" s="116"/>
      <c r="N16216" s="116"/>
      <c r="O16216" s="116"/>
      <c r="T16216" s="103"/>
      <c r="Y16216" s="130" t="s">
        <v>60</v>
      </c>
      <c r="Z16216" s="130" t="s">
        <v>417</v>
      </c>
    </row>
    <row r="16217">
      <c r="L16217" s="116"/>
      <c r="M16217" s="116"/>
      <c r="N16217" s="116"/>
      <c r="O16217" s="116"/>
      <c r="T16217" s="103"/>
      <c r="Y16217" s="130" t="s">
        <v>135</v>
      </c>
      <c r="Z16217" s="130" t="s">
        <v>460</v>
      </c>
    </row>
    <row r="16218">
      <c r="L16218" s="116"/>
      <c r="M16218" s="116"/>
      <c r="N16218" s="116"/>
      <c r="O16218" s="116"/>
      <c r="T16218" s="103"/>
      <c r="Y16218" s="130" t="s">
        <v>171</v>
      </c>
      <c r="Z16218" s="130" t="s">
        <v>372</v>
      </c>
    </row>
    <row r="16219">
      <c r="L16219" s="116"/>
      <c r="M16219" s="116"/>
      <c r="N16219" s="116"/>
      <c r="O16219" s="116"/>
      <c r="T16219" s="103"/>
      <c r="Y16219" s="130" t="s">
        <v>207</v>
      </c>
      <c r="Z16219" s="130" t="s">
        <v>372</v>
      </c>
    </row>
    <row r="16220">
      <c r="L16220" s="116"/>
      <c r="M16220" s="116"/>
      <c r="N16220" s="116"/>
      <c r="O16220" s="116"/>
      <c r="T16220" s="103"/>
      <c r="Y16220" s="130" t="s">
        <v>95</v>
      </c>
      <c r="Z16220" s="130" t="s">
        <v>483</v>
      </c>
    </row>
    <row r="16221">
      <c r="L16221" s="116"/>
      <c r="M16221" s="116"/>
      <c r="N16221" s="116"/>
      <c r="O16221" s="116"/>
      <c r="T16221" s="103"/>
      <c r="Y16221" s="130" t="s">
        <v>117</v>
      </c>
      <c r="Z16221" s="130" t="s">
        <v>480</v>
      </c>
    </row>
    <row r="16222">
      <c r="L16222" s="116"/>
      <c r="M16222" s="116"/>
      <c r="N16222" s="116"/>
      <c r="O16222" s="116"/>
      <c r="T16222" s="103"/>
      <c r="Y16222" s="130" t="s">
        <v>183</v>
      </c>
      <c r="Z16222" s="130" t="s">
        <v>490</v>
      </c>
    </row>
    <row r="16223">
      <c r="L16223" s="116"/>
      <c r="M16223" s="116"/>
      <c r="N16223" s="116"/>
      <c r="O16223" s="116"/>
      <c r="T16223" s="103"/>
      <c r="Y16223" s="130" t="s">
        <v>173</v>
      </c>
      <c r="Z16223" s="130" t="s">
        <v>372</v>
      </c>
    </row>
    <row r="16224">
      <c r="L16224" s="116"/>
      <c r="M16224" s="116"/>
      <c r="N16224" s="116"/>
      <c r="O16224" s="116"/>
      <c r="T16224" s="103"/>
      <c r="Y16224" s="130" t="s">
        <v>211</v>
      </c>
      <c r="Z16224" s="130" t="s">
        <v>492</v>
      </c>
    </row>
    <row r="16225">
      <c r="L16225" s="116"/>
      <c r="M16225" s="116"/>
      <c r="N16225" s="116"/>
      <c r="O16225" s="116"/>
      <c r="T16225" s="103"/>
      <c r="Y16225" s="130" t="s">
        <v>77</v>
      </c>
      <c r="Z16225" s="130" t="s">
        <v>427</v>
      </c>
    </row>
    <row r="16226">
      <c r="L16226" s="116"/>
      <c r="M16226" s="116"/>
      <c r="N16226" s="116"/>
      <c r="O16226" s="116"/>
      <c r="T16226" s="103"/>
      <c r="Y16226" s="130" t="s">
        <v>629</v>
      </c>
      <c r="Z16226" s="130" t="s">
        <v>458</v>
      </c>
    </row>
    <row r="16227">
      <c r="L16227" s="116"/>
      <c r="M16227" s="116"/>
      <c r="N16227" s="116"/>
      <c r="O16227" s="116"/>
      <c r="T16227" s="103"/>
      <c r="Y16227" s="130" t="s">
        <v>163</v>
      </c>
      <c r="Z16227" s="130" t="s">
        <v>372</v>
      </c>
    </row>
    <row r="16228">
      <c r="L16228" s="116"/>
      <c r="M16228" s="116"/>
      <c r="N16228" s="116"/>
      <c r="O16228" s="116"/>
      <c r="T16228" s="103"/>
      <c r="Y16228" s="130" t="s">
        <v>111</v>
      </c>
      <c r="Z16228" s="130" t="s">
        <v>372</v>
      </c>
    </row>
    <row r="16229">
      <c r="L16229" s="116"/>
      <c r="M16229" s="116"/>
      <c r="N16229" s="116"/>
      <c r="O16229" s="116"/>
      <c r="T16229" s="103"/>
      <c r="Y16229" s="130" t="s">
        <v>127</v>
      </c>
      <c r="Z16229" s="130" t="s">
        <v>372</v>
      </c>
    </row>
    <row r="16230">
      <c r="L16230" s="116"/>
      <c r="M16230" s="116"/>
      <c r="N16230" s="116"/>
      <c r="O16230" s="116"/>
      <c r="T16230" s="103"/>
      <c r="Y16230" s="130" t="s">
        <v>215</v>
      </c>
      <c r="Z16230" s="130" t="s">
        <v>492</v>
      </c>
    </row>
    <row r="16231">
      <c r="L16231" s="116"/>
      <c r="M16231" s="116"/>
      <c r="N16231" s="116"/>
      <c r="O16231" s="116"/>
      <c r="T16231" s="103"/>
      <c r="Y16231" s="130" t="s">
        <v>161</v>
      </c>
      <c r="Z16231" s="130" t="s">
        <v>389</v>
      </c>
    </row>
    <row r="16232">
      <c r="L16232" s="116"/>
      <c r="M16232" s="116"/>
      <c r="N16232" s="116"/>
      <c r="O16232" s="116"/>
      <c r="T16232" s="103"/>
      <c r="Y16232" s="130" t="s">
        <v>217</v>
      </c>
      <c r="Z16232" s="130" t="s">
        <v>490</v>
      </c>
    </row>
    <row r="16233">
      <c r="L16233" s="116"/>
      <c r="M16233" s="116"/>
      <c r="N16233" s="116"/>
      <c r="O16233" s="116"/>
      <c r="T16233" s="103"/>
      <c r="Y16233" s="130" t="s">
        <v>167</v>
      </c>
      <c r="Z16233" s="130" t="s">
        <v>372</v>
      </c>
    </row>
    <row r="16234">
      <c r="L16234" s="116"/>
      <c r="M16234" s="116"/>
      <c r="N16234" s="116"/>
      <c r="O16234" s="116"/>
      <c r="T16234" s="103"/>
      <c r="Y16234" s="130" t="s">
        <v>87</v>
      </c>
      <c r="Z16234" s="130" t="s">
        <v>439</v>
      </c>
    </row>
    <row r="16235">
      <c r="L16235" s="116"/>
      <c r="M16235" s="116"/>
      <c r="N16235" s="116"/>
      <c r="O16235" s="116"/>
      <c r="T16235" s="103"/>
      <c r="Y16235" s="130" t="s">
        <v>157</v>
      </c>
      <c r="Z16235" s="130" t="s">
        <v>372</v>
      </c>
    </row>
    <row r="16236">
      <c r="L16236" s="116"/>
      <c r="M16236" s="116"/>
      <c r="N16236" s="116"/>
      <c r="O16236" s="116"/>
      <c r="T16236" s="103"/>
      <c r="Y16236" s="130" t="s">
        <v>73</v>
      </c>
      <c r="Z16236" s="130" t="s">
        <v>489</v>
      </c>
    </row>
    <row r="16237">
      <c r="L16237" s="116"/>
      <c r="M16237" s="116"/>
      <c r="N16237" s="116"/>
      <c r="O16237" s="116"/>
      <c r="T16237" s="103"/>
      <c r="Y16237" s="130" t="s">
        <v>125</v>
      </c>
      <c r="Z16237" s="130" t="s">
        <v>367</v>
      </c>
    </row>
    <row r="16238">
      <c r="L16238" s="116"/>
      <c r="M16238" s="116"/>
      <c r="N16238" s="116"/>
      <c r="O16238" s="116"/>
      <c r="T16238" s="103"/>
      <c r="Y16238" s="130" t="s">
        <v>71</v>
      </c>
      <c r="Z16238" s="130" t="s">
        <v>415</v>
      </c>
    </row>
    <row r="16239">
      <c r="L16239" s="116"/>
      <c r="M16239" s="116"/>
      <c r="N16239" s="116"/>
      <c r="O16239" s="116"/>
      <c r="T16239" s="103"/>
      <c r="Y16239" s="130" t="s">
        <v>175</v>
      </c>
      <c r="Z16239" s="130" t="s">
        <v>498</v>
      </c>
    </row>
    <row r="16240">
      <c r="L16240" s="116"/>
      <c r="M16240" s="116"/>
      <c r="N16240" s="116"/>
      <c r="O16240" s="116"/>
      <c r="T16240" s="103"/>
      <c r="Y16240" s="130" t="s">
        <v>83</v>
      </c>
      <c r="Z16240" s="130" t="s">
        <v>427</v>
      </c>
    </row>
    <row r="16241">
      <c r="L16241" s="116"/>
      <c r="M16241" s="116"/>
      <c r="N16241" s="116"/>
      <c r="O16241" s="116"/>
      <c r="T16241" s="103"/>
      <c r="Y16241" s="130" t="s">
        <v>187</v>
      </c>
      <c r="Z16241" s="130" t="s">
        <v>490</v>
      </c>
    </row>
    <row r="16242">
      <c r="L16242" s="116"/>
      <c r="M16242" s="116"/>
      <c r="N16242" s="116"/>
      <c r="O16242" s="116"/>
      <c r="T16242" s="103"/>
      <c r="Y16242" s="130" t="s">
        <v>233</v>
      </c>
      <c r="Z16242" s="130" t="s">
        <v>490</v>
      </c>
    </row>
    <row r="16243">
      <c r="L16243" s="116"/>
      <c r="M16243" s="116"/>
      <c r="N16243" s="116"/>
      <c r="O16243" s="116"/>
      <c r="T16243" s="103"/>
      <c r="Y16243" s="130" t="s">
        <v>237</v>
      </c>
      <c r="Z16243" s="130" t="s">
        <v>490</v>
      </c>
    </row>
    <row r="16244">
      <c r="L16244" s="116"/>
      <c r="M16244" s="116"/>
      <c r="N16244" s="116"/>
      <c r="O16244" s="116"/>
      <c r="T16244" s="103"/>
      <c r="Y16244" s="130" t="s">
        <v>65</v>
      </c>
      <c r="Z16244" s="130" t="s">
        <v>417</v>
      </c>
    </row>
    <row r="16245">
      <c r="L16245" s="116"/>
      <c r="M16245" s="116"/>
      <c r="N16245" s="116"/>
      <c r="O16245" s="116"/>
      <c r="T16245" s="103"/>
      <c r="Y16245" s="130" t="s">
        <v>79</v>
      </c>
      <c r="Z16245" s="130" t="s">
        <v>483</v>
      </c>
    </row>
    <row r="16246">
      <c r="L16246" s="116"/>
      <c r="M16246" s="116"/>
      <c r="N16246" s="116"/>
      <c r="O16246" s="116"/>
      <c r="T16246" s="103"/>
      <c r="Y16246" s="130" t="s">
        <v>69</v>
      </c>
      <c r="Z16246" s="130" t="s">
        <v>470</v>
      </c>
    </row>
    <row r="16247">
      <c r="L16247" s="116"/>
      <c r="M16247" s="116"/>
      <c r="N16247" s="116"/>
      <c r="O16247" s="116"/>
      <c r="T16247" s="103"/>
      <c r="Y16247" s="130" t="s">
        <v>101</v>
      </c>
      <c r="Z16247" s="130" t="s">
        <v>374</v>
      </c>
    </row>
    <row r="16248">
      <c r="L16248" s="116"/>
      <c r="M16248" s="116"/>
      <c r="N16248" s="116"/>
      <c r="O16248" s="116"/>
      <c r="T16248" s="103"/>
      <c r="Y16248" s="130" t="s">
        <v>133</v>
      </c>
      <c r="Z16248" s="130" t="s">
        <v>392</v>
      </c>
    </row>
    <row r="16249">
      <c r="L16249" s="116"/>
      <c r="M16249" s="116"/>
      <c r="N16249" s="116"/>
      <c r="O16249" s="116"/>
      <c r="T16249" s="103"/>
      <c r="Y16249" s="130" t="s">
        <v>137</v>
      </c>
      <c r="Z16249" s="130" t="s">
        <v>392</v>
      </c>
    </row>
    <row r="16250">
      <c r="L16250" s="116"/>
      <c r="M16250" s="116"/>
      <c r="N16250" s="116"/>
      <c r="O16250" s="116"/>
      <c r="T16250" s="103"/>
      <c r="Y16250" s="130" t="s">
        <v>145</v>
      </c>
      <c r="Z16250" s="130" t="s">
        <v>381</v>
      </c>
    </row>
    <row r="16251">
      <c r="L16251" s="116"/>
      <c r="M16251" s="116"/>
      <c r="N16251" s="116"/>
      <c r="O16251" s="116"/>
      <c r="T16251" s="103"/>
      <c r="Y16251" s="130" t="s">
        <v>81</v>
      </c>
      <c r="Z16251" s="130" t="s">
        <v>413</v>
      </c>
    </row>
    <row r="16252">
      <c r="L16252" s="116"/>
      <c r="M16252" s="116"/>
      <c r="N16252" s="116"/>
      <c r="O16252" s="116"/>
      <c r="T16252" s="103"/>
      <c r="Y16252" s="130" t="s">
        <v>185</v>
      </c>
      <c r="Z16252" s="130" t="s">
        <v>490</v>
      </c>
    </row>
    <row r="16253">
      <c r="L16253" s="116"/>
      <c r="M16253" s="116"/>
      <c r="N16253" s="116"/>
      <c r="O16253" s="116"/>
      <c r="T16253" s="103"/>
      <c r="Y16253" s="130" t="s">
        <v>97</v>
      </c>
      <c r="Z16253" s="130" t="s">
        <v>471</v>
      </c>
    </row>
    <row r="16254">
      <c r="L16254" s="116"/>
      <c r="M16254" s="116"/>
      <c r="N16254" s="116"/>
      <c r="O16254" s="116"/>
      <c r="T16254" s="103"/>
      <c r="Y16254" s="130" t="s">
        <v>123</v>
      </c>
      <c r="Z16254" s="130" t="s">
        <v>480</v>
      </c>
    </row>
    <row r="16255">
      <c r="L16255" s="116"/>
      <c r="M16255" s="116"/>
      <c r="N16255" s="116"/>
      <c r="O16255" s="116"/>
      <c r="T16255" s="103"/>
      <c r="Y16255" s="130" t="s">
        <v>115</v>
      </c>
      <c r="Z16255" s="130" t="s">
        <v>379</v>
      </c>
    </row>
    <row r="16256">
      <c r="L16256" s="116"/>
      <c r="M16256" s="116"/>
      <c r="N16256" s="116"/>
      <c r="O16256" s="116"/>
      <c r="T16256" s="103"/>
      <c r="Y16256" s="130" t="s">
        <v>91</v>
      </c>
      <c r="Z16256" s="130" t="s">
        <v>483</v>
      </c>
    </row>
    <row r="16257">
      <c r="L16257" s="116"/>
      <c r="M16257" s="116"/>
      <c r="N16257" s="116"/>
      <c r="O16257" s="116"/>
      <c r="T16257" s="103"/>
      <c r="Y16257" s="130" t="s">
        <v>249</v>
      </c>
      <c r="Z16257" s="130" t="s">
        <v>447</v>
      </c>
    </row>
    <row r="16258">
      <c r="L16258" s="116"/>
      <c r="M16258" s="116"/>
      <c r="N16258" s="116"/>
      <c r="O16258" s="116"/>
      <c r="T16258" s="103"/>
      <c r="Y16258" s="130" t="s">
        <v>155</v>
      </c>
      <c r="Z16258" s="130" t="s">
        <v>372</v>
      </c>
    </row>
    <row r="16259">
      <c r="L16259" s="116"/>
      <c r="M16259" s="116"/>
      <c r="N16259" s="116"/>
      <c r="O16259" s="116"/>
      <c r="T16259" s="103"/>
      <c r="Y16259" s="130" t="s">
        <v>105</v>
      </c>
      <c r="Z16259" s="130" t="s">
        <v>444</v>
      </c>
    </row>
    <row r="16260">
      <c r="L16260" s="116"/>
      <c r="M16260" s="116"/>
      <c r="N16260" s="116"/>
      <c r="O16260" s="116"/>
      <c r="T16260" s="103"/>
      <c r="Y16260" s="130" t="s">
        <v>119</v>
      </c>
      <c r="Z16260" s="130" t="s">
        <v>445</v>
      </c>
    </row>
    <row r="16261">
      <c r="L16261" s="116"/>
      <c r="M16261" s="116"/>
      <c r="N16261" s="116"/>
      <c r="O16261" s="116"/>
      <c r="T16261" s="103"/>
      <c r="Y16261" s="130" t="s">
        <v>99</v>
      </c>
      <c r="Z16261" s="130" t="s">
        <v>414</v>
      </c>
    </row>
    <row r="16262">
      <c r="L16262" s="116"/>
      <c r="M16262" s="116"/>
      <c r="N16262" s="116"/>
      <c r="O16262" s="116"/>
      <c r="T16262" s="103"/>
      <c r="Y16262" s="130" t="s">
        <v>103</v>
      </c>
      <c r="Z16262" s="130" t="s">
        <v>465</v>
      </c>
    </row>
    <row r="16263">
      <c r="L16263" s="116"/>
      <c r="M16263" s="116"/>
      <c r="N16263" s="116"/>
      <c r="O16263" s="116"/>
      <c r="T16263" s="103"/>
      <c r="Y16263" s="130" t="s">
        <v>153</v>
      </c>
      <c r="Z16263" s="130" t="s">
        <v>444</v>
      </c>
    </row>
    <row r="16264">
      <c r="L16264" s="116"/>
      <c r="M16264" s="116"/>
      <c r="N16264" s="116"/>
      <c r="O16264" s="116"/>
      <c r="T16264" s="103"/>
      <c r="Y16264" s="130" t="s">
        <v>93</v>
      </c>
      <c r="Z16264" s="130" t="s">
        <v>462</v>
      </c>
    </row>
    <row r="16265">
      <c r="L16265" s="116"/>
      <c r="M16265" s="116"/>
      <c r="N16265" s="116"/>
      <c r="O16265" s="116"/>
      <c r="T16265" s="103"/>
      <c r="Y16265" s="130" t="s">
        <v>75</v>
      </c>
      <c r="Z16265" s="130" t="s">
        <v>398</v>
      </c>
    </row>
    <row r="16266">
      <c r="L16266" s="116"/>
      <c r="M16266" s="116"/>
      <c r="N16266" s="116"/>
      <c r="O16266" s="116"/>
      <c r="T16266" s="103"/>
      <c r="Y16266" s="130" t="s">
        <v>257</v>
      </c>
      <c r="Z16266" s="130" t="s">
        <v>382</v>
      </c>
    </row>
    <row r="16267">
      <c r="L16267" s="116"/>
      <c r="M16267" s="116"/>
      <c r="N16267" s="116"/>
      <c r="O16267" s="116"/>
      <c r="T16267" s="103"/>
      <c r="Y16267" s="130" t="s">
        <v>85</v>
      </c>
      <c r="Z16267" s="130" t="s">
        <v>362</v>
      </c>
    </row>
    <row r="16268">
      <c r="L16268" s="116"/>
      <c r="M16268" s="116"/>
      <c r="N16268" s="116"/>
      <c r="O16268" s="116"/>
      <c r="T16268" s="103"/>
      <c r="Y16268" s="130" t="s">
        <v>131</v>
      </c>
      <c r="Z16268" s="130" t="s">
        <v>434</v>
      </c>
    </row>
    <row r="16269">
      <c r="L16269" s="116"/>
      <c r="M16269" s="116"/>
      <c r="N16269" s="116"/>
      <c r="O16269" s="116"/>
      <c r="T16269" s="103"/>
      <c r="Y16269" s="130" t="s">
        <v>149</v>
      </c>
      <c r="Z16269" s="130" t="s">
        <v>372</v>
      </c>
    </row>
    <row r="16270">
      <c r="L16270" s="116"/>
      <c r="M16270" s="116"/>
      <c r="N16270" s="116"/>
      <c r="O16270" s="116"/>
      <c r="T16270" s="103"/>
      <c r="Y16270" s="130" t="s">
        <v>129</v>
      </c>
      <c r="Z16270" s="130" t="s">
        <v>372</v>
      </c>
    </row>
    <row r="16271">
      <c r="L16271" s="116"/>
      <c r="M16271" s="116"/>
      <c r="N16271" s="116"/>
      <c r="O16271" s="116"/>
      <c r="T16271" s="103"/>
      <c r="Y16271" s="130" t="s">
        <v>89</v>
      </c>
      <c r="Z16271" s="130" t="s">
        <v>417</v>
      </c>
    </row>
    <row r="16272">
      <c r="L16272" s="116"/>
      <c r="M16272" s="116"/>
      <c r="N16272" s="116"/>
      <c r="O16272" s="116"/>
      <c r="T16272" s="103"/>
      <c r="Y16272" s="130" t="s">
        <v>165</v>
      </c>
      <c r="Z16272" s="130" t="s">
        <v>478</v>
      </c>
    </row>
    <row r="16273">
      <c r="L16273" s="116"/>
      <c r="M16273" s="116"/>
      <c r="N16273" s="116"/>
      <c r="O16273" s="116"/>
      <c r="T16273" s="103"/>
      <c r="Y16273" s="130" t="s">
        <v>60</v>
      </c>
      <c r="Z16273" s="130" t="s">
        <v>417</v>
      </c>
    </row>
    <row r="16274">
      <c r="L16274" s="116"/>
      <c r="M16274" s="116"/>
      <c r="N16274" s="116"/>
      <c r="O16274" s="116"/>
      <c r="T16274" s="103"/>
      <c r="Y16274" s="130" t="s">
        <v>135</v>
      </c>
      <c r="Z16274" s="130" t="s">
        <v>460</v>
      </c>
    </row>
    <row r="16275">
      <c r="L16275" s="116"/>
      <c r="M16275" s="116"/>
      <c r="N16275" s="116"/>
      <c r="O16275" s="116"/>
      <c r="T16275" s="103"/>
      <c r="Y16275" s="130" t="s">
        <v>171</v>
      </c>
      <c r="Z16275" s="130" t="s">
        <v>372</v>
      </c>
    </row>
    <row r="16276">
      <c r="L16276" s="116"/>
      <c r="M16276" s="116"/>
      <c r="N16276" s="116"/>
      <c r="O16276" s="116"/>
      <c r="T16276" s="103"/>
      <c r="Y16276" s="130" t="s">
        <v>95</v>
      </c>
      <c r="Z16276" s="130" t="s">
        <v>483</v>
      </c>
    </row>
    <row r="16277">
      <c r="L16277" s="116"/>
      <c r="M16277" s="116"/>
      <c r="N16277" s="116"/>
      <c r="O16277" s="116"/>
      <c r="T16277" s="103"/>
      <c r="Y16277" s="130" t="s">
        <v>117</v>
      </c>
      <c r="Z16277" s="130" t="s">
        <v>480</v>
      </c>
    </row>
    <row r="16278">
      <c r="L16278" s="116"/>
      <c r="M16278" s="116"/>
      <c r="N16278" s="116"/>
      <c r="O16278" s="116"/>
      <c r="T16278" s="103"/>
      <c r="Y16278" s="130" t="s">
        <v>183</v>
      </c>
      <c r="Z16278" s="130" t="s">
        <v>490</v>
      </c>
    </row>
    <row r="16279">
      <c r="L16279" s="116"/>
      <c r="M16279" s="116"/>
      <c r="N16279" s="116"/>
      <c r="O16279" s="116"/>
      <c r="T16279" s="103"/>
      <c r="Y16279" s="130" t="s">
        <v>173</v>
      </c>
      <c r="Z16279" s="130" t="s">
        <v>372</v>
      </c>
    </row>
    <row r="16280">
      <c r="L16280" s="116"/>
      <c r="M16280" s="116"/>
      <c r="N16280" s="116"/>
      <c r="O16280" s="116"/>
      <c r="T16280" s="103"/>
      <c r="Y16280" s="130" t="s">
        <v>211</v>
      </c>
      <c r="Z16280" s="130" t="s">
        <v>492</v>
      </c>
    </row>
    <row r="16281">
      <c r="L16281" s="116"/>
      <c r="M16281" s="116"/>
      <c r="N16281" s="116"/>
      <c r="O16281" s="116"/>
      <c r="T16281" s="103"/>
      <c r="Y16281" s="130" t="s">
        <v>109</v>
      </c>
      <c r="Z16281" s="130" t="s">
        <v>490</v>
      </c>
    </row>
    <row r="16282">
      <c r="L16282" s="116"/>
      <c r="M16282" s="116"/>
      <c r="N16282" s="116"/>
      <c r="O16282" s="116"/>
      <c r="T16282" s="103"/>
      <c r="Y16282" s="130" t="s">
        <v>77</v>
      </c>
      <c r="Z16282" s="130" t="s">
        <v>427</v>
      </c>
    </row>
    <row r="16283">
      <c r="L16283" s="116"/>
      <c r="M16283" s="116"/>
      <c r="N16283" s="116"/>
      <c r="O16283" s="116"/>
      <c r="T16283" s="103"/>
      <c r="Y16283" s="130" t="s">
        <v>629</v>
      </c>
      <c r="Z16283" s="130" t="s">
        <v>458</v>
      </c>
    </row>
    <row r="16284">
      <c r="L16284" s="116"/>
      <c r="M16284" s="116"/>
      <c r="N16284" s="116"/>
      <c r="O16284" s="116"/>
      <c r="T16284" s="103"/>
      <c r="Y16284" s="130" t="s">
        <v>163</v>
      </c>
      <c r="Z16284" s="130" t="s">
        <v>372</v>
      </c>
    </row>
    <row r="16285">
      <c r="L16285" s="116"/>
      <c r="M16285" s="116"/>
      <c r="N16285" s="116"/>
      <c r="O16285" s="116"/>
      <c r="T16285" s="103"/>
      <c r="Y16285" s="130" t="s">
        <v>111</v>
      </c>
      <c r="Z16285" s="130" t="s">
        <v>372</v>
      </c>
    </row>
    <row r="16286">
      <c r="L16286" s="116"/>
      <c r="M16286" s="116"/>
      <c r="N16286" s="116"/>
      <c r="O16286" s="116"/>
      <c r="T16286" s="103"/>
      <c r="Y16286" s="130" t="s">
        <v>127</v>
      </c>
      <c r="Z16286" s="130" t="s">
        <v>372</v>
      </c>
    </row>
    <row r="16287">
      <c r="L16287" s="116"/>
      <c r="M16287" s="116"/>
      <c r="N16287" s="116"/>
      <c r="O16287" s="116"/>
      <c r="T16287" s="103"/>
      <c r="Y16287" s="130" t="s">
        <v>191</v>
      </c>
      <c r="Z16287" s="130" t="s">
        <v>384</v>
      </c>
    </row>
    <row r="16288">
      <c r="L16288" s="116"/>
      <c r="M16288" s="116"/>
      <c r="N16288" s="116"/>
      <c r="O16288" s="116"/>
      <c r="T16288" s="103"/>
      <c r="Y16288" s="130" t="s">
        <v>215</v>
      </c>
      <c r="Z16288" s="130" t="s">
        <v>492</v>
      </c>
    </row>
    <row r="16289">
      <c r="L16289" s="116"/>
      <c r="M16289" s="116"/>
      <c r="N16289" s="116"/>
      <c r="O16289" s="116"/>
      <c r="T16289" s="103"/>
      <c r="Y16289" s="130" t="s">
        <v>161</v>
      </c>
      <c r="Z16289" s="130" t="s">
        <v>389</v>
      </c>
    </row>
    <row r="16290">
      <c r="L16290" s="116"/>
      <c r="M16290" s="116"/>
      <c r="N16290" s="116"/>
      <c r="O16290" s="116"/>
      <c r="T16290" s="103"/>
      <c r="Y16290" s="130" t="s">
        <v>217</v>
      </c>
      <c r="Z16290" s="130" t="s">
        <v>490</v>
      </c>
    </row>
    <row r="16291">
      <c r="L16291" s="116"/>
      <c r="M16291" s="116"/>
      <c r="N16291" s="116"/>
      <c r="O16291" s="116"/>
      <c r="T16291" s="103"/>
      <c r="Y16291" s="130" t="s">
        <v>167</v>
      </c>
      <c r="Z16291" s="130" t="s">
        <v>372</v>
      </c>
    </row>
    <row r="16292">
      <c r="L16292" s="116"/>
      <c r="M16292" s="116"/>
      <c r="N16292" s="116"/>
      <c r="O16292" s="116"/>
      <c r="T16292" s="103"/>
      <c r="Y16292" s="130" t="s">
        <v>87</v>
      </c>
      <c r="Z16292" s="130" t="s">
        <v>439</v>
      </c>
    </row>
    <row r="16293">
      <c r="L16293" s="116"/>
      <c r="M16293" s="116"/>
      <c r="N16293" s="116"/>
      <c r="O16293" s="116"/>
      <c r="T16293" s="103"/>
      <c r="Y16293" s="130" t="s">
        <v>157</v>
      </c>
      <c r="Z16293" s="130" t="s">
        <v>372</v>
      </c>
    </row>
    <row r="16294">
      <c r="L16294" s="116"/>
      <c r="M16294" s="116"/>
      <c r="N16294" s="116"/>
      <c r="O16294" s="116"/>
      <c r="T16294" s="103"/>
      <c r="Y16294" s="130" t="s">
        <v>73</v>
      </c>
      <c r="Z16294" s="130" t="s">
        <v>489</v>
      </c>
    </row>
    <row r="16295">
      <c r="L16295" s="116"/>
      <c r="M16295" s="116"/>
      <c r="N16295" s="116"/>
      <c r="O16295" s="116"/>
      <c r="T16295" s="103"/>
      <c r="Y16295" s="130" t="s">
        <v>125</v>
      </c>
      <c r="Z16295" s="130" t="s">
        <v>367</v>
      </c>
    </row>
    <row r="16296">
      <c r="L16296" s="116"/>
      <c r="M16296" s="116"/>
      <c r="N16296" s="116"/>
      <c r="O16296" s="116"/>
      <c r="T16296" s="103"/>
      <c r="Y16296" s="130" t="s">
        <v>71</v>
      </c>
      <c r="Z16296" s="130" t="s">
        <v>415</v>
      </c>
    </row>
    <row r="16297">
      <c r="L16297" s="116"/>
      <c r="M16297" s="116"/>
      <c r="N16297" s="116"/>
      <c r="O16297" s="116"/>
      <c r="T16297" s="103"/>
      <c r="Y16297" s="130" t="s">
        <v>175</v>
      </c>
      <c r="Z16297" s="130" t="s">
        <v>498</v>
      </c>
    </row>
    <row r="16298">
      <c r="L16298" s="116"/>
      <c r="M16298" s="116"/>
      <c r="N16298" s="116"/>
      <c r="O16298" s="116"/>
      <c r="T16298" s="103"/>
      <c r="Y16298" s="130" t="s">
        <v>83</v>
      </c>
      <c r="Z16298" s="130" t="s">
        <v>427</v>
      </c>
    </row>
    <row r="16299">
      <c r="L16299" s="116"/>
      <c r="M16299" s="116"/>
      <c r="N16299" s="116"/>
      <c r="O16299" s="116"/>
      <c r="T16299" s="103"/>
      <c r="Y16299" s="130" t="s">
        <v>187</v>
      </c>
      <c r="Z16299" s="130" t="s">
        <v>490</v>
      </c>
    </row>
    <row r="16300">
      <c r="L16300" s="116"/>
      <c r="M16300" s="116"/>
      <c r="N16300" s="116"/>
      <c r="O16300" s="116"/>
      <c r="T16300" s="103"/>
      <c r="Y16300" s="130" t="s">
        <v>233</v>
      </c>
      <c r="Z16300" s="130" t="s">
        <v>490</v>
      </c>
    </row>
    <row r="16301">
      <c r="L16301" s="116"/>
      <c r="M16301" s="116"/>
      <c r="N16301" s="116"/>
      <c r="O16301" s="116"/>
      <c r="T16301" s="103"/>
      <c r="Y16301" s="130" t="s">
        <v>239</v>
      </c>
      <c r="Z16301" s="130" t="s">
        <v>490</v>
      </c>
    </row>
    <row r="16302">
      <c r="L16302" s="116"/>
      <c r="M16302" s="116"/>
      <c r="N16302" s="116"/>
      <c r="O16302" s="116"/>
      <c r="T16302" s="103"/>
      <c r="Y16302" s="130" t="s">
        <v>65</v>
      </c>
      <c r="Z16302" s="130" t="s">
        <v>417</v>
      </c>
    </row>
    <row r="16303">
      <c r="L16303" s="116"/>
      <c r="M16303" s="116"/>
      <c r="N16303" s="116"/>
      <c r="O16303" s="116"/>
      <c r="T16303" s="103"/>
      <c r="Y16303" s="130" t="s">
        <v>79</v>
      </c>
      <c r="Z16303" s="130" t="s">
        <v>483</v>
      </c>
    </row>
    <row r="16304">
      <c r="L16304" s="116"/>
      <c r="M16304" s="116"/>
      <c r="N16304" s="116"/>
      <c r="O16304" s="116"/>
      <c r="T16304" s="103"/>
      <c r="Y16304" s="130" t="s">
        <v>69</v>
      </c>
      <c r="Z16304" s="130" t="s">
        <v>470</v>
      </c>
    </row>
    <row r="16305">
      <c r="L16305" s="116"/>
      <c r="M16305" s="116"/>
      <c r="N16305" s="116"/>
      <c r="O16305" s="116"/>
      <c r="T16305" s="103"/>
      <c r="Y16305" s="130" t="s">
        <v>101</v>
      </c>
      <c r="Z16305" s="130" t="s">
        <v>374</v>
      </c>
    </row>
    <row r="16306">
      <c r="L16306" s="116"/>
      <c r="M16306" s="116"/>
      <c r="N16306" s="116"/>
      <c r="O16306" s="116"/>
      <c r="T16306" s="103"/>
      <c r="Y16306" s="130" t="s">
        <v>133</v>
      </c>
      <c r="Z16306" s="130" t="s">
        <v>392</v>
      </c>
    </row>
    <row r="16307">
      <c r="L16307" s="116"/>
      <c r="M16307" s="116"/>
      <c r="N16307" s="116"/>
      <c r="O16307" s="116"/>
      <c r="T16307" s="103"/>
      <c r="Y16307" s="130" t="s">
        <v>137</v>
      </c>
      <c r="Z16307" s="130" t="s">
        <v>392</v>
      </c>
    </row>
    <row r="16308">
      <c r="L16308" s="116"/>
      <c r="M16308" s="116"/>
      <c r="N16308" s="116"/>
      <c r="O16308" s="116"/>
      <c r="T16308" s="103"/>
      <c r="Y16308" s="130" t="s">
        <v>81</v>
      </c>
      <c r="Z16308" s="130" t="s">
        <v>413</v>
      </c>
    </row>
    <row r="16309">
      <c r="L16309" s="116"/>
      <c r="M16309" s="116"/>
      <c r="N16309" s="116"/>
      <c r="O16309" s="116"/>
      <c r="T16309" s="103"/>
      <c r="Y16309" s="130" t="s">
        <v>185</v>
      </c>
      <c r="Z16309" s="130" t="s">
        <v>490</v>
      </c>
    </row>
    <row r="16310">
      <c r="L16310" s="116"/>
      <c r="M16310" s="116"/>
      <c r="N16310" s="116"/>
      <c r="O16310" s="116"/>
      <c r="T16310" s="103"/>
      <c r="Y16310" s="130" t="s">
        <v>97</v>
      </c>
      <c r="Z16310" s="130" t="s">
        <v>471</v>
      </c>
    </row>
    <row r="16311">
      <c r="L16311" s="116"/>
      <c r="M16311" s="116"/>
      <c r="N16311" s="116"/>
      <c r="O16311" s="116"/>
      <c r="T16311" s="103"/>
      <c r="Y16311" s="130" t="s">
        <v>123</v>
      </c>
      <c r="Z16311" s="130" t="s">
        <v>480</v>
      </c>
    </row>
    <row r="16312">
      <c r="L16312" s="116"/>
      <c r="M16312" s="116"/>
      <c r="N16312" s="116"/>
      <c r="O16312" s="116"/>
      <c r="T16312" s="103"/>
      <c r="Y16312" s="130" t="s">
        <v>115</v>
      </c>
      <c r="Z16312" s="130" t="s">
        <v>379</v>
      </c>
    </row>
    <row r="16313">
      <c r="L16313" s="116"/>
      <c r="M16313" s="116"/>
      <c r="N16313" s="116"/>
      <c r="O16313" s="116"/>
      <c r="T16313" s="103"/>
      <c r="Y16313" s="130" t="s">
        <v>91</v>
      </c>
      <c r="Z16313" s="130" t="s">
        <v>483</v>
      </c>
    </row>
    <row r="16314">
      <c r="L16314" s="116"/>
      <c r="M16314" s="116"/>
      <c r="N16314" s="116"/>
      <c r="O16314" s="116"/>
      <c r="T16314" s="103"/>
      <c r="Y16314" s="130" t="s">
        <v>249</v>
      </c>
      <c r="Z16314" s="130" t="s">
        <v>447</v>
      </c>
    </row>
    <row r="16315">
      <c r="L16315" s="116"/>
      <c r="M16315" s="116"/>
      <c r="N16315" s="116"/>
      <c r="O16315" s="116"/>
      <c r="T16315" s="103"/>
      <c r="Y16315" s="130" t="s">
        <v>155</v>
      </c>
      <c r="Z16315" s="130" t="s">
        <v>372</v>
      </c>
    </row>
    <row r="16316">
      <c r="L16316" s="116"/>
      <c r="M16316" s="116"/>
      <c r="N16316" s="116"/>
      <c r="O16316" s="116"/>
      <c r="T16316" s="103"/>
      <c r="Y16316" s="130" t="s">
        <v>105</v>
      </c>
      <c r="Z16316" s="130" t="s">
        <v>444</v>
      </c>
    </row>
    <row r="16317">
      <c r="L16317" s="116"/>
      <c r="M16317" s="116"/>
      <c r="N16317" s="116"/>
      <c r="O16317" s="116"/>
      <c r="T16317" s="103"/>
      <c r="Y16317" s="130" t="s">
        <v>119</v>
      </c>
      <c r="Z16317" s="130" t="s">
        <v>445</v>
      </c>
    </row>
    <row r="16318">
      <c r="L16318" s="116"/>
      <c r="M16318" s="116"/>
      <c r="N16318" s="116"/>
      <c r="O16318" s="116"/>
      <c r="T16318" s="103"/>
      <c r="Y16318" s="130" t="s">
        <v>99</v>
      </c>
      <c r="Z16318" s="130" t="s">
        <v>414</v>
      </c>
    </row>
    <row r="16319">
      <c r="L16319" s="116"/>
      <c r="M16319" s="116"/>
      <c r="N16319" s="116"/>
      <c r="O16319" s="116"/>
      <c r="T16319" s="103"/>
      <c r="Y16319" s="130" t="s">
        <v>103</v>
      </c>
      <c r="Z16319" s="130" t="s">
        <v>465</v>
      </c>
    </row>
    <row r="16320">
      <c r="L16320" s="116"/>
      <c r="M16320" s="116"/>
      <c r="N16320" s="116"/>
      <c r="O16320" s="116"/>
      <c r="T16320" s="103"/>
      <c r="Y16320" s="130" t="s">
        <v>153</v>
      </c>
      <c r="Z16320" s="130" t="s">
        <v>444</v>
      </c>
    </row>
    <row r="16321">
      <c r="L16321" s="116"/>
      <c r="M16321" s="116"/>
      <c r="N16321" s="116"/>
      <c r="O16321" s="116"/>
      <c r="T16321" s="103"/>
      <c r="Y16321" s="130" t="s">
        <v>93</v>
      </c>
      <c r="Z16321" s="130" t="s">
        <v>462</v>
      </c>
    </row>
    <row r="16322">
      <c r="L16322" s="116"/>
      <c r="M16322" s="116"/>
      <c r="N16322" s="116"/>
      <c r="O16322" s="116"/>
      <c r="T16322" s="103"/>
      <c r="Y16322" s="130" t="s">
        <v>75</v>
      </c>
      <c r="Z16322" s="130" t="s">
        <v>398</v>
      </c>
    </row>
    <row r="16323">
      <c r="L16323" s="116"/>
      <c r="M16323" s="116"/>
      <c r="N16323" s="116"/>
      <c r="O16323" s="116"/>
      <c r="T16323" s="103"/>
      <c r="Y16323" s="130" t="s">
        <v>257</v>
      </c>
      <c r="Z16323" s="130" t="s">
        <v>382</v>
      </c>
    </row>
    <row r="16324">
      <c r="L16324" s="116"/>
      <c r="M16324" s="116"/>
      <c r="N16324" s="116"/>
      <c r="O16324" s="116"/>
      <c r="T16324" s="103"/>
      <c r="Y16324" s="130" t="s">
        <v>85</v>
      </c>
      <c r="Z16324" s="130" t="s">
        <v>362</v>
      </c>
    </row>
    <row r="16325">
      <c r="L16325" s="116"/>
      <c r="M16325" s="116"/>
      <c r="N16325" s="116"/>
      <c r="O16325" s="116"/>
      <c r="T16325" s="103"/>
      <c r="Y16325" s="130" t="s">
        <v>131</v>
      </c>
      <c r="Z16325" s="130" t="s">
        <v>434</v>
      </c>
    </row>
    <row r="16326">
      <c r="L16326" s="116"/>
      <c r="M16326" s="116"/>
      <c r="N16326" s="116"/>
      <c r="O16326" s="116"/>
      <c r="T16326" s="103"/>
      <c r="Y16326" s="130" t="s">
        <v>149</v>
      </c>
      <c r="Z16326" s="130" t="s">
        <v>372</v>
      </c>
    </row>
    <row r="16327">
      <c r="L16327" s="116"/>
      <c r="M16327" s="116"/>
      <c r="N16327" s="116"/>
      <c r="O16327" s="116"/>
      <c r="T16327" s="103"/>
      <c r="Y16327" s="130" t="s">
        <v>129</v>
      </c>
      <c r="Z16327" s="130" t="s">
        <v>372</v>
      </c>
    </row>
    <row r="16328">
      <c r="L16328" s="116"/>
      <c r="M16328" s="116"/>
      <c r="N16328" s="116"/>
      <c r="O16328" s="116"/>
      <c r="T16328" s="103"/>
      <c r="Y16328" s="130" t="s">
        <v>89</v>
      </c>
      <c r="Z16328" s="130" t="s">
        <v>417</v>
      </c>
    </row>
    <row r="16329">
      <c r="L16329" s="116"/>
      <c r="M16329" s="116"/>
      <c r="N16329" s="116"/>
      <c r="O16329" s="116"/>
      <c r="T16329" s="103"/>
      <c r="Y16329" s="130" t="s">
        <v>60</v>
      </c>
      <c r="Z16329" s="130" t="s">
        <v>417</v>
      </c>
    </row>
    <row r="16330">
      <c r="L16330" s="116"/>
      <c r="M16330" s="116"/>
      <c r="N16330" s="116"/>
      <c r="O16330" s="116"/>
      <c r="T16330" s="103"/>
      <c r="Y16330" s="130" t="s">
        <v>135</v>
      </c>
      <c r="Z16330" s="130" t="s">
        <v>460</v>
      </c>
    </row>
    <row r="16331">
      <c r="L16331" s="116"/>
      <c r="M16331" s="116"/>
      <c r="N16331" s="116"/>
      <c r="O16331" s="116"/>
      <c r="T16331" s="103"/>
      <c r="Y16331" s="130" t="s">
        <v>171</v>
      </c>
      <c r="Z16331" s="130" t="s">
        <v>372</v>
      </c>
    </row>
    <row r="16332">
      <c r="L16332" s="116"/>
      <c r="M16332" s="116"/>
      <c r="N16332" s="116"/>
      <c r="O16332" s="116"/>
      <c r="T16332" s="103"/>
      <c r="Y16332" s="130" t="s">
        <v>95</v>
      </c>
      <c r="Z16332" s="130" t="s">
        <v>483</v>
      </c>
    </row>
    <row r="16333">
      <c r="L16333" s="116"/>
      <c r="M16333" s="116"/>
      <c r="N16333" s="116"/>
      <c r="O16333" s="116"/>
      <c r="T16333" s="103"/>
      <c r="Y16333" s="130" t="s">
        <v>117</v>
      </c>
      <c r="Z16333" s="130" t="s">
        <v>480</v>
      </c>
    </row>
    <row r="16334">
      <c r="L16334" s="116"/>
      <c r="M16334" s="116"/>
      <c r="N16334" s="116"/>
      <c r="O16334" s="116"/>
      <c r="T16334" s="103"/>
      <c r="Y16334" s="130" t="s">
        <v>183</v>
      </c>
      <c r="Z16334" s="130" t="s">
        <v>490</v>
      </c>
    </row>
    <row r="16335">
      <c r="L16335" s="116"/>
      <c r="M16335" s="116"/>
      <c r="N16335" s="116"/>
      <c r="O16335" s="116"/>
      <c r="T16335" s="103"/>
      <c r="Y16335" s="130" t="s">
        <v>173</v>
      </c>
      <c r="Z16335" s="130" t="s">
        <v>372</v>
      </c>
    </row>
    <row r="16336">
      <c r="L16336" s="116"/>
      <c r="M16336" s="116"/>
      <c r="N16336" s="116"/>
      <c r="O16336" s="116"/>
      <c r="T16336" s="103"/>
      <c r="Y16336" s="130" t="s">
        <v>211</v>
      </c>
      <c r="Z16336" s="130" t="s">
        <v>492</v>
      </c>
    </row>
    <row r="16337">
      <c r="L16337" s="116"/>
      <c r="M16337" s="116"/>
      <c r="N16337" s="116"/>
      <c r="O16337" s="116"/>
      <c r="T16337" s="103"/>
      <c r="Y16337" s="130" t="s">
        <v>77</v>
      </c>
      <c r="Z16337" s="130" t="s">
        <v>427</v>
      </c>
    </row>
    <row r="16338">
      <c r="L16338" s="116"/>
      <c r="M16338" s="116"/>
      <c r="N16338" s="116"/>
      <c r="O16338" s="116"/>
      <c r="T16338" s="103"/>
      <c r="Y16338" s="130" t="s">
        <v>629</v>
      </c>
      <c r="Z16338" s="130" t="s">
        <v>458</v>
      </c>
    </row>
    <row r="16339">
      <c r="L16339" s="116"/>
      <c r="M16339" s="116"/>
      <c r="N16339" s="116"/>
      <c r="O16339" s="116"/>
      <c r="T16339" s="103"/>
      <c r="Y16339" s="130" t="s">
        <v>163</v>
      </c>
      <c r="Z16339" s="130" t="s">
        <v>372</v>
      </c>
    </row>
    <row r="16340">
      <c r="L16340" s="116"/>
      <c r="M16340" s="116"/>
      <c r="N16340" s="116"/>
      <c r="O16340" s="116"/>
      <c r="T16340" s="103"/>
      <c r="Y16340" s="130" t="s">
        <v>111</v>
      </c>
      <c r="Z16340" s="130" t="s">
        <v>372</v>
      </c>
    </row>
    <row r="16341">
      <c r="L16341" s="116"/>
      <c r="M16341" s="116"/>
      <c r="N16341" s="116"/>
      <c r="O16341" s="116"/>
      <c r="T16341" s="103"/>
      <c r="Y16341" s="130" t="s">
        <v>127</v>
      </c>
      <c r="Z16341" s="130" t="s">
        <v>372</v>
      </c>
    </row>
    <row r="16342">
      <c r="L16342" s="116"/>
      <c r="M16342" s="116"/>
      <c r="N16342" s="116"/>
      <c r="O16342" s="116"/>
      <c r="T16342" s="103"/>
      <c r="Y16342" s="130" t="s">
        <v>191</v>
      </c>
      <c r="Z16342" s="130" t="s">
        <v>384</v>
      </c>
    </row>
    <row r="16343">
      <c r="L16343" s="116"/>
      <c r="M16343" s="116"/>
      <c r="N16343" s="116"/>
      <c r="O16343" s="116"/>
      <c r="T16343" s="103"/>
      <c r="Y16343" s="130" t="s">
        <v>215</v>
      </c>
      <c r="Z16343" s="130" t="s">
        <v>492</v>
      </c>
    </row>
    <row r="16344">
      <c r="L16344" s="116"/>
      <c r="M16344" s="116"/>
      <c r="N16344" s="116"/>
      <c r="O16344" s="116"/>
      <c r="T16344" s="103"/>
      <c r="Y16344" s="130" t="s">
        <v>161</v>
      </c>
      <c r="Z16344" s="130" t="s">
        <v>389</v>
      </c>
    </row>
    <row r="16345">
      <c r="L16345" s="116"/>
      <c r="M16345" s="116"/>
      <c r="N16345" s="116"/>
      <c r="O16345" s="116"/>
      <c r="T16345" s="103"/>
      <c r="Y16345" s="130" t="s">
        <v>217</v>
      </c>
      <c r="Z16345" s="130" t="s">
        <v>490</v>
      </c>
    </row>
    <row r="16346">
      <c r="L16346" s="116"/>
      <c r="M16346" s="116"/>
      <c r="N16346" s="116"/>
      <c r="O16346" s="116"/>
      <c r="T16346" s="103"/>
      <c r="Y16346" s="130" t="s">
        <v>167</v>
      </c>
      <c r="Z16346" s="130" t="s">
        <v>372</v>
      </c>
    </row>
    <row r="16347">
      <c r="L16347" s="116"/>
      <c r="M16347" s="116"/>
      <c r="N16347" s="116"/>
      <c r="O16347" s="116"/>
      <c r="T16347" s="103"/>
      <c r="Y16347" s="130" t="s">
        <v>87</v>
      </c>
      <c r="Z16347" s="130" t="s">
        <v>439</v>
      </c>
    </row>
    <row r="16348">
      <c r="L16348" s="116"/>
      <c r="M16348" s="116"/>
      <c r="N16348" s="116"/>
      <c r="O16348" s="116"/>
      <c r="T16348" s="103"/>
      <c r="Y16348" s="130" t="s">
        <v>157</v>
      </c>
      <c r="Z16348" s="130" t="s">
        <v>372</v>
      </c>
    </row>
    <row r="16349">
      <c r="L16349" s="116"/>
      <c r="M16349" s="116"/>
      <c r="N16349" s="116"/>
      <c r="O16349" s="116"/>
      <c r="T16349" s="103"/>
      <c r="Y16349" s="130" t="s">
        <v>73</v>
      </c>
      <c r="Z16349" s="130" t="s">
        <v>489</v>
      </c>
    </row>
    <row r="16350">
      <c r="L16350" s="116"/>
      <c r="M16350" s="116"/>
      <c r="N16350" s="116"/>
      <c r="O16350" s="116"/>
      <c r="T16350" s="103"/>
      <c r="Y16350" s="130" t="s">
        <v>125</v>
      </c>
      <c r="Z16350" s="130" t="s">
        <v>367</v>
      </c>
    </row>
    <row r="16351">
      <c r="L16351" s="116"/>
      <c r="M16351" s="116"/>
      <c r="N16351" s="116"/>
      <c r="O16351" s="116"/>
      <c r="T16351" s="103"/>
      <c r="Y16351" s="130" t="s">
        <v>71</v>
      </c>
      <c r="Z16351" s="130" t="s">
        <v>415</v>
      </c>
    </row>
    <row r="16352">
      <c r="L16352" s="116"/>
      <c r="M16352" s="116"/>
      <c r="N16352" s="116"/>
      <c r="O16352" s="116"/>
      <c r="T16352" s="103"/>
      <c r="Y16352" s="130" t="s">
        <v>175</v>
      </c>
      <c r="Z16352" s="130" t="s">
        <v>498</v>
      </c>
    </row>
    <row r="16353">
      <c r="L16353" s="116"/>
      <c r="M16353" s="116"/>
      <c r="N16353" s="116"/>
      <c r="O16353" s="116"/>
      <c r="T16353" s="103"/>
      <c r="Y16353" s="130" t="s">
        <v>83</v>
      </c>
      <c r="Z16353" s="130" t="s">
        <v>427</v>
      </c>
    </row>
    <row r="16354">
      <c r="L16354" s="116"/>
      <c r="M16354" s="116"/>
      <c r="N16354" s="116"/>
      <c r="O16354" s="116"/>
      <c r="T16354" s="103"/>
      <c r="Y16354" s="130" t="s">
        <v>187</v>
      </c>
      <c r="Z16354" s="130" t="s">
        <v>490</v>
      </c>
    </row>
    <row r="16355">
      <c r="L16355" s="116"/>
      <c r="M16355" s="116"/>
      <c r="N16355" s="116"/>
      <c r="O16355" s="116"/>
      <c r="T16355" s="103"/>
      <c r="Y16355" s="130" t="s">
        <v>233</v>
      </c>
      <c r="Z16355" s="130" t="s">
        <v>490</v>
      </c>
    </row>
    <row r="16356">
      <c r="L16356" s="116"/>
      <c r="M16356" s="116"/>
      <c r="N16356" s="116"/>
      <c r="O16356" s="116"/>
      <c r="T16356" s="103"/>
      <c r="Y16356" s="130" t="s">
        <v>65</v>
      </c>
      <c r="Z16356" s="130" t="s">
        <v>417</v>
      </c>
    </row>
    <row r="16357">
      <c r="L16357" s="116"/>
      <c r="M16357" s="116"/>
      <c r="N16357" s="116"/>
      <c r="O16357" s="116"/>
      <c r="T16357" s="103"/>
      <c r="Y16357" s="130" t="s">
        <v>79</v>
      </c>
      <c r="Z16357" s="130" t="s">
        <v>483</v>
      </c>
    </row>
    <row r="16358">
      <c r="L16358" s="116"/>
      <c r="M16358" s="116"/>
      <c r="N16358" s="116"/>
      <c r="O16358" s="116"/>
      <c r="T16358" s="103"/>
      <c r="Y16358" s="130" t="s">
        <v>67</v>
      </c>
      <c r="Z16358" s="130" t="s">
        <v>437</v>
      </c>
    </row>
    <row r="16359">
      <c r="L16359" s="116"/>
      <c r="M16359" s="116"/>
      <c r="N16359" s="116"/>
      <c r="O16359" s="116"/>
      <c r="T16359" s="103"/>
      <c r="Y16359" s="130" t="s">
        <v>69</v>
      </c>
      <c r="Z16359" s="130" t="s">
        <v>470</v>
      </c>
    </row>
    <row r="16360">
      <c r="L16360" s="116"/>
      <c r="M16360" s="116"/>
      <c r="N16360" s="116"/>
      <c r="O16360" s="116"/>
      <c r="T16360" s="103"/>
      <c r="Y16360" s="130" t="s">
        <v>101</v>
      </c>
      <c r="Z16360" s="130" t="s">
        <v>374</v>
      </c>
    </row>
    <row r="16361">
      <c r="L16361" s="116"/>
      <c r="M16361" s="116"/>
      <c r="N16361" s="116"/>
      <c r="O16361" s="116"/>
      <c r="T16361" s="103"/>
      <c r="Y16361" s="130" t="s">
        <v>133</v>
      </c>
      <c r="Z16361" s="130" t="s">
        <v>392</v>
      </c>
    </row>
    <row r="16362">
      <c r="L16362" s="116"/>
      <c r="M16362" s="116"/>
      <c r="N16362" s="116"/>
      <c r="O16362" s="116"/>
      <c r="T16362" s="103"/>
      <c r="Y16362" s="130" t="s">
        <v>137</v>
      </c>
      <c r="Z16362" s="130" t="s">
        <v>392</v>
      </c>
    </row>
    <row r="16363">
      <c r="L16363" s="116"/>
      <c r="M16363" s="116"/>
      <c r="N16363" s="116"/>
      <c r="O16363" s="116"/>
      <c r="T16363" s="103"/>
      <c r="Y16363" s="130" t="s">
        <v>139</v>
      </c>
      <c r="Z16363" s="130" t="s">
        <v>427</v>
      </c>
    </row>
    <row r="16364">
      <c r="L16364" s="116"/>
      <c r="M16364" s="116"/>
      <c r="N16364" s="116"/>
      <c r="O16364" s="116"/>
      <c r="T16364" s="103"/>
      <c r="Y16364" s="130" t="s">
        <v>81</v>
      </c>
      <c r="Z16364" s="130" t="s">
        <v>413</v>
      </c>
    </row>
    <row r="16365">
      <c r="L16365" s="116"/>
      <c r="M16365" s="116"/>
      <c r="N16365" s="116"/>
      <c r="O16365" s="116"/>
      <c r="T16365" s="103"/>
      <c r="Y16365" s="130" t="s">
        <v>185</v>
      </c>
      <c r="Z16365" s="130" t="s">
        <v>490</v>
      </c>
    </row>
    <row r="16366">
      <c r="L16366" s="116"/>
      <c r="M16366" s="116"/>
      <c r="N16366" s="116"/>
      <c r="O16366" s="116"/>
      <c r="T16366" s="103"/>
      <c r="Y16366" s="130" t="s">
        <v>97</v>
      </c>
      <c r="Z16366" s="130" t="s">
        <v>471</v>
      </c>
    </row>
    <row r="16367">
      <c r="L16367" s="116"/>
      <c r="M16367" s="116"/>
      <c r="N16367" s="116"/>
      <c r="O16367" s="116"/>
      <c r="T16367" s="103"/>
      <c r="Y16367" s="130" t="s">
        <v>123</v>
      </c>
      <c r="Z16367" s="130" t="s">
        <v>480</v>
      </c>
    </row>
    <row r="16368">
      <c r="L16368" s="116"/>
      <c r="M16368" s="116"/>
      <c r="N16368" s="116"/>
      <c r="O16368" s="116"/>
      <c r="T16368" s="103"/>
      <c r="Y16368" s="130" t="s">
        <v>115</v>
      </c>
      <c r="Z16368" s="130" t="s">
        <v>379</v>
      </c>
    </row>
    <row r="16369">
      <c r="L16369" s="116"/>
      <c r="M16369" s="116"/>
      <c r="N16369" s="116"/>
      <c r="O16369" s="116"/>
      <c r="T16369" s="103"/>
      <c r="Y16369" s="130" t="s">
        <v>91</v>
      </c>
      <c r="Z16369" s="130" t="s">
        <v>483</v>
      </c>
    </row>
    <row r="16370">
      <c r="L16370" s="116"/>
      <c r="M16370" s="116"/>
      <c r="N16370" s="116"/>
      <c r="O16370" s="116"/>
      <c r="T16370" s="103"/>
      <c r="Y16370" s="130" t="s">
        <v>249</v>
      </c>
      <c r="Z16370" s="130" t="s">
        <v>447</v>
      </c>
    </row>
    <row r="16371">
      <c r="L16371" s="116"/>
      <c r="M16371" s="116"/>
      <c r="N16371" s="116"/>
      <c r="O16371" s="116"/>
      <c r="T16371" s="103"/>
      <c r="Y16371" s="130" t="s">
        <v>155</v>
      </c>
      <c r="Z16371" s="130" t="s">
        <v>372</v>
      </c>
    </row>
    <row r="16372">
      <c r="L16372" s="116"/>
      <c r="M16372" s="116"/>
      <c r="N16372" s="116"/>
      <c r="O16372" s="116"/>
      <c r="T16372" s="103"/>
      <c r="Y16372" s="130" t="s">
        <v>105</v>
      </c>
      <c r="Z16372" s="130" t="s">
        <v>444</v>
      </c>
    </row>
    <row r="16373">
      <c r="L16373" s="116"/>
      <c r="M16373" s="116"/>
      <c r="N16373" s="116"/>
      <c r="O16373" s="116"/>
      <c r="T16373" s="103"/>
      <c r="Y16373" s="130" t="s">
        <v>119</v>
      </c>
      <c r="Z16373" s="130" t="s">
        <v>445</v>
      </c>
    </row>
    <row r="16374">
      <c r="L16374" s="116"/>
      <c r="M16374" s="116"/>
      <c r="N16374" s="116"/>
      <c r="O16374" s="116"/>
      <c r="T16374" s="103"/>
      <c r="Y16374" s="130" t="s">
        <v>99</v>
      </c>
      <c r="Z16374" s="130" t="s">
        <v>414</v>
      </c>
    </row>
    <row r="16375">
      <c r="L16375" s="116"/>
      <c r="M16375" s="116"/>
      <c r="N16375" s="116"/>
      <c r="O16375" s="116"/>
      <c r="T16375" s="103"/>
      <c r="Y16375" s="130" t="s">
        <v>103</v>
      </c>
      <c r="Z16375" s="130" t="s">
        <v>465</v>
      </c>
    </row>
    <row r="16376">
      <c r="L16376" s="116"/>
      <c r="M16376" s="116"/>
      <c r="N16376" s="116"/>
      <c r="O16376" s="116"/>
      <c r="T16376" s="103"/>
      <c r="Y16376" s="130" t="s">
        <v>153</v>
      </c>
      <c r="Z16376" s="130" t="s">
        <v>444</v>
      </c>
    </row>
    <row r="16377">
      <c r="L16377" s="116"/>
      <c r="M16377" s="116"/>
      <c r="N16377" s="116"/>
      <c r="O16377" s="116"/>
      <c r="T16377" s="103"/>
      <c r="Y16377" s="130" t="s">
        <v>93</v>
      </c>
      <c r="Z16377" s="130" t="s">
        <v>462</v>
      </c>
    </row>
    <row r="16378">
      <c r="L16378" s="116"/>
      <c r="M16378" s="116"/>
      <c r="N16378" s="116"/>
      <c r="O16378" s="116"/>
      <c r="T16378" s="103"/>
      <c r="Y16378" s="130" t="s">
        <v>75</v>
      </c>
      <c r="Z16378" s="130" t="s">
        <v>398</v>
      </c>
    </row>
    <row r="16379">
      <c r="L16379" s="116"/>
      <c r="M16379" s="116"/>
      <c r="N16379" s="116"/>
      <c r="O16379" s="116"/>
      <c r="T16379" s="103"/>
      <c r="Y16379" s="130" t="s">
        <v>257</v>
      </c>
      <c r="Z16379" s="130" t="s">
        <v>382</v>
      </c>
    </row>
    <row r="16380">
      <c r="L16380" s="116"/>
      <c r="M16380" s="116"/>
      <c r="N16380" s="116"/>
      <c r="O16380" s="116"/>
      <c r="T16380" s="103"/>
      <c r="Y16380" s="130" t="s">
        <v>85</v>
      </c>
      <c r="Z16380" s="130" t="s">
        <v>362</v>
      </c>
    </row>
    <row r="16381">
      <c r="L16381" s="116"/>
      <c r="M16381" s="116"/>
      <c r="N16381" s="116"/>
      <c r="O16381" s="116"/>
      <c r="T16381" s="103"/>
      <c r="Y16381" s="130" t="s">
        <v>131</v>
      </c>
      <c r="Z16381" s="130" t="s">
        <v>434</v>
      </c>
    </row>
    <row r="16382">
      <c r="L16382" s="116"/>
      <c r="M16382" s="116"/>
      <c r="N16382" s="116"/>
      <c r="O16382" s="116"/>
      <c r="T16382" s="103"/>
      <c r="Y16382" s="130" t="s">
        <v>149</v>
      </c>
      <c r="Z16382" s="130" t="s">
        <v>372</v>
      </c>
    </row>
    <row r="16383">
      <c r="L16383" s="116"/>
      <c r="M16383" s="116"/>
      <c r="N16383" s="116"/>
      <c r="O16383" s="116"/>
      <c r="T16383" s="103"/>
      <c r="Y16383" s="130" t="s">
        <v>129</v>
      </c>
      <c r="Z16383" s="130" t="s">
        <v>372</v>
      </c>
    </row>
    <row r="16384">
      <c r="L16384" s="116"/>
      <c r="M16384" s="116"/>
      <c r="N16384" s="116"/>
      <c r="O16384" s="116"/>
      <c r="T16384" s="103"/>
      <c r="Y16384" s="130" t="s">
        <v>89</v>
      </c>
      <c r="Z16384" s="130" t="s">
        <v>417</v>
      </c>
    </row>
    <row r="16385">
      <c r="L16385" s="116"/>
      <c r="M16385" s="116"/>
      <c r="N16385" s="116"/>
      <c r="O16385" s="116"/>
      <c r="T16385" s="103"/>
      <c r="Y16385" s="130" t="s">
        <v>60</v>
      </c>
      <c r="Z16385" s="130" t="s">
        <v>417</v>
      </c>
    </row>
    <row r="16386">
      <c r="L16386" s="116"/>
      <c r="M16386" s="116"/>
      <c r="N16386" s="116"/>
      <c r="O16386" s="116"/>
      <c r="T16386" s="103"/>
      <c r="Y16386" s="130" t="s">
        <v>135</v>
      </c>
      <c r="Z16386" s="130" t="s">
        <v>460</v>
      </c>
    </row>
    <row r="16387">
      <c r="L16387" s="116"/>
      <c r="M16387" s="116"/>
      <c r="N16387" s="116"/>
      <c r="O16387" s="116"/>
      <c r="T16387" s="103"/>
      <c r="Y16387" s="130" t="s">
        <v>171</v>
      </c>
      <c r="Z16387" s="130" t="s">
        <v>372</v>
      </c>
    </row>
    <row r="16388">
      <c r="L16388" s="116"/>
      <c r="M16388" s="116"/>
      <c r="N16388" s="116"/>
      <c r="O16388" s="116"/>
      <c r="T16388" s="103"/>
      <c r="Y16388" s="130" t="s">
        <v>95</v>
      </c>
      <c r="Z16388" s="130" t="s">
        <v>483</v>
      </c>
    </row>
    <row r="16389">
      <c r="L16389" s="116"/>
      <c r="M16389" s="116"/>
      <c r="N16389" s="116"/>
      <c r="O16389" s="116"/>
      <c r="T16389" s="103"/>
      <c r="Y16389" s="130" t="s">
        <v>117</v>
      </c>
      <c r="Z16389" s="130" t="s">
        <v>480</v>
      </c>
    </row>
    <row r="16390">
      <c r="L16390" s="116"/>
      <c r="M16390" s="116"/>
      <c r="N16390" s="116"/>
      <c r="O16390" s="116"/>
      <c r="T16390" s="103"/>
      <c r="Y16390" s="130" t="s">
        <v>183</v>
      </c>
      <c r="Z16390" s="130" t="s">
        <v>490</v>
      </c>
    </row>
    <row r="16391">
      <c r="L16391" s="116"/>
      <c r="M16391" s="116"/>
      <c r="N16391" s="116"/>
      <c r="O16391" s="116"/>
      <c r="T16391" s="103"/>
      <c r="Y16391" s="130" t="s">
        <v>173</v>
      </c>
      <c r="Z16391" s="130" t="s">
        <v>372</v>
      </c>
    </row>
    <row r="16392">
      <c r="L16392" s="116"/>
      <c r="M16392" s="116"/>
      <c r="N16392" s="116"/>
      <c r="O16392" s="116"/>
      <c r="T16392" s="103"/>
      <c r="Y16392" s="130" t="s">
        <v>211</v>
      </c>
      <c r="Z16392" s="130" t="s">
        <v>492</v>
      </c>
    </row>
    <row r="16393">
      <c r="L16393" s="116"/>
      <c r="M16393" s="116"/>
      <c r="N16393" s="116"/>
      <c r="O16393" s="116"/>
      <c r="T16393" s="103"/>
      <c r="Y16393" s="130" t="s">
        <v>77</v>
      </c>
      <c r="Z16393" s="130" t="s">
        <v>427</v>
      </c>
    </row>
    <row r="16394">
      <c r="L16394" s="116"/>
      <c r="M16394" s="116"/>
      <c r="N16394" s="116"/>
      <c r="O16394" s="116"/>
      <c r="T16394" s="103"/>
      <c r="Y16394" s="130" t="s">
        <v>629</v>
      </c>
      <c r="Z16394" s="130" t="s">
        <v>458</v>
      </c>
    </row>
    <row r="16395">
      <c r="L16395" s="116"/>
      <c r="M16395" s="116"/>
      <c r="N16395" s="116"/>
      <c r="O16395" s="116"/>
      <c r="T16395" s="103"/>
      <c r="Y16395" s="130" t="s">
        <v>163</v>
      </c>
      <c r="Z16395" s="130" t="s">
        <v>372</v>
      </c>
    </row>
    <row r="16396">
      <c r="L16396" s="116"/>
      <c r="M16396" s="116"/>
      <c r="N16396" s="116"/>
      <c r="O16396" s="116"/>
      <c r="T16396" s="103"/>
      <c r="Y16396" s="130" t="s">
        <v>111</v>
      </c>
      <c r="Z16396" s="130" t="s">
        <v>372</v>
      </c>
    </row>
    <row r="16397">
      <c r="L16397" s="116"/>
      <c r="M16397" s="116"/>
      <c r="N16397" s="116"/>
      <c r="O16397" s="116"/>
      <c r="T16397" s="103"/>
      <c r="Y16397" s="130" t="s">
        <v>127</v>
      </c>
      <c r="Z16397" s="130" t="s">
        <v>372</v>
      </c>
    </row>
    <row r="16398">
      <c r="L16398" s="116"/>
      <c r="M16398" s="116"/>
      <c r="N16398" s="116"/>
      <c r="O16398" s="116"/>
      <c r="T16398" s="103"/>
      <c r="Y16398" s="130" t="s">
        <v>113</v>
      </c>
      <c r="Z16398" s="130" t="s">
        <v>392</v>
      </c>
    </row>
    <row r="16399">
      <c r="L16399" s="116"/>
      <c r="M16399" s="116"/>
      <c r="N16399" s="116"/>
      <c r="O16399" s="116"/>
      <c r="T16399" s="103"/>
      <c r="Y16399" s="130" t="s">
        <v>215</v>
      </c>
      <c r="Z16399" s="130" t="s">
        <v>492</v>
      </c>
    </row>
    <row r="16400">
      <c r="L16400" s="116"/>
      <c r="M16400" s="116"/>
      <c r="N16400" s="116"/>
      <c r="O16400" s="116"/>
      <c r="T16400" s="103"/>
      <c r="Y16400" s="130" t="s">
        <v>161</v>
      </c>
      <c r="Z16400" s="130" t="s">
        <v>389</v>
      </c>
    </row>
    <row r="16401">
      <c r="L16401" s="116"/>
      <c r="M16401" s="116"/>
      <c r="N16401" s="116"/>
      <c r="O16401" s="116"/>
      <c r="T16401" s="103"/>
      <c r="Y16401" s="130" t="s">
        <v>217</v>
      </c>
      <c r="Z16401" s="130" t="s">
        <v>490</v>
      </c>
    </row>
    <row r="16402">
      <c r="L16402" s="116"/>
      <c r="M16402" s="116"/>
      <c r="N16402" s="116"/>
      <c r="O16402" s="116"/>
      <c r="T16402" s="103"/>
      <c r="Y16402" s="130" t="s">
        <v>167</v>
      </c>
      <c r="Z16402" s="130" t="s">
        <v>372</v>
      </c>
    </row>
    <row r="16403">
      <c r="L16403" s="116"/>
      <c r="M16403" s="116"/>
      <c r="N16403" s="116"/>
      <c r="O16403" s="116"/>
      <c r="T16403" s="103"/>
      <c r="Y16403" s="130" t="s">
        <v>87</v>
      </c>
      <c r="Z16403" s="130" t="s">
        <v>439</v>
      </c>
    </row>
    <row r="16404">
      <c r="L16404" s="116"/>
      <c r="M16404" s="116"/>
      <c r="N16404" s="116"/>
      <c r="O16404" s="116"/>
      <c r="T16404" s="103"/>
      <c r="Y16404" s="130" t="s">
        <v>157</v>
      </c>
      <c r="Z16404" s="130" t="s">
        <v>372</v>
      </c>
    </row>
    <row r="16405">
      <c r="L16405" s="116"/>
      <c r="M16405" s="116"/>
      <c r="N16405" s="116"/>
      <c r="O16405" s="116"/>
      <c r="T16405" s="103"/>
      <c r="Y16405" s="130" t="s">
        <v>73</v>
      </c>
      <c r="Z16405" s="130" t="s">
        <v>489</v>
      </c>
    </row>
    <row r="16406">
      <c r="L16406" s="116"/>
      <c r="M16406" s="116"/>
      <c r="N16406" s="116"/>
      <c r="O16406" s="116"/>
      <c r="T16406" s="103"/>
      <c r="Y16406" s="130" t="s">
        <v>125</v>
      </c>
      <c r="Z16406" s="130" t="s">
        <v>367</v>
      </c>
    </row>
    <row r="16407">
      <c r="L16407" s="116"/>
      <c r="M16407" s="116"/>
      <c r="N16407" s="116"/>
      <c r="O16407" s="116"/>
      <c r="T16407" s="103"/>
      <c r="Y16407" s="130" t="s">
        <v>71</v>
      </c>
      <c r="Z16407" s="130" t="s">
        <v>415</v>
      </c>
    </row>
    <row r="16408">
      <c r="L16408" s="116"/>
      <c r="M16408" s="116"/>
      <c r="N16408" s="116"/>
      <c r="O16408" s="116"/>
      <c r="T16408" s="103"/>
      <c r="Y16408" s="130" t="s">
        <v>175</v>
      </c>
      <c r="Z16408" s="130" t="s">
        <v>498</v>
      </c>
    </row>
    <row r="16409">
      <c r="L16409" s="116"/>
      <c r="M16409" s="116"/>
      <c r="N16409" s="116"/>
      <c r="O16409" s="116"/>
      <c r="T16409" s="103"/>
      <c r="Y16409" s="130" t="s">
        <v>83</v>
      </c>
      <c r="Z16409" s="130" t="s">
        <v>427</v>
      </c>
    </row>
    <row r="16410">
      <c r="L16410" s="116"/>
      <c r="M16410" s="116"/>
      <c r="N16410" s="116"/>
      <c r="O16410" s="116"/>
      <c r="T16410" s="103"/>
      <c r="Y16410" s="130" t="s">
        <v>233</v>
      </c>
      <c r="Z16410" s="130" t="s">
        <v>490</v>
      </c>
    </row>
    <row r="16411">
      <c r="L16411" s="116"/>
      <c r="M16411" s="116"/>
      <c r="N16411" s="116"/>
      <c r="O16411" s="116"/>
      <c r="T16411" s="103"/>
      <c r="Y16411" s="130" t="s">
        <v>65</v>
      </c>
      <c r="Z16411" s="130" t="s">
        <v>417</v>
      </c>
    </row>
    <row r="16412">
      <c r="L16412" s="116"/>
      <c r="M16412" s="116"/>
      <c r="N16412" s="116"/>
      <c r="O16412" s="116"/>
      <c r="T16412" s="103"/>
      <c r="Y16412" s="130" t="s">
        <v>79</v>
      </c>
      <c r="Z16412" s="130" t="s">
        <v>483</v>
      </c>
    </row>
    <row r="16413">
      <c r="L16413" s="116"/>
      <c r="M16413" s="116"/>
      <c r="N16413" s="116"/>
      <c r="O16413" s="116"/>
      <c r="T16413" s="103"/>
      <c r="Y16413" s="130" t="s">
        <v>67</v>
      </c>
      <c r="Z16413" s="130" t="s">
        <v>437</v>
      </c>
    </row>
    <row r="16414">
      <c r="L16414" s="116"/>
      <c r="M16414" s="116"/>
      <c r="N16414" s="116"/>
      <c r="O16414" s="116"/>
      <c r="T16414" s="103"/>
      <c r="Y16414" s="130" t="s">
        <v>69</v>
      </c>
      <c r="Z16414" s="130" t="s">
        <v>470</v>
      </c>
    </row>
    <row r="16415">
      <c r="L16415" s="116"/>
      <c r="M16415" s="116"/>
      <c r="N16415" s="116"/>
      <c r="O16415" s="116"/>
      <c r="T16415" s="103"/>
      <c r="Y16415" s="130" t="s">
        <v>101</v>
      </c>
      <c r="Z16415" s="130" t="s">
        <v>374</v>
      </c>
    </row>
    <row r="16416">
      <c r="L16416" s="116"/>
      <c r="M16416" s="116"/>
      <c r="N16416" s="116"/>
      <c r="O16416" s="116"/>
      <c r="T16416" s="103"/>
      <c r="Y16416" s="130" t="s">
        <v>133</v>
      </c>
      <c r="Z16416" s="130" t="s">
        <v>392</v>
      </c>
    </row>
    <row r="16417">
      <c r="L16417" s="116"/>
      <c r="M16417" s="116"/>
      <c r="N16417" s="116"/>
      <c r="O16417" s="116"/>
      <c r="T16417" s="103"/>
      <c r="Y16417" s="130" t="s">
        <v>137</v>
      </c>
      <c r="Z16417" s="130" t="s">
        <v>392</v>
      </c>
    </row>
    <row r="16418">
      <c r="L16418" s="116"/>
      <c r="M16418" s="116"/>
      <c r="N16418" s="116"/>
      <c r="O16418" s="116"/>
      <c r="T16418" s="103"/>
      <c r="Y16418" s="130" t="s">
        <v>139</v>
      </c>
      <c r="Z16418" s="130" t="s">
        <v>427</v>
      </c>
    </row>
    <row r="16419">
      <c r="L16419" s="116"/>
      <c r="M16419" s="116"/>
      <c r="N16419" s="116"/>
      <c r="O16419" s="116"/>
      <c r="T16419" s="103"/>
      <c r="Y16419" s="130" t="s">
        <v>145</v>
      </c>
      <c r="Z16419" s="130" t="s">
        <v>381</v>
      </c>
    </row>
    <row r="16420">
      <c r="L16420" s="116"/>
      <c r="M16420" s="116"/>
      <c r="N16420" s="116"/>
      <c r="O16420" s="116"/>
      <c r="T16420" s="103"/>
      <c r="Y16420" s="130" t="s">
        <v>81</v>
      </c>
      <c r="Z16420" s="130" t="s">
        <v>413</v>
      </c>
    </row>
    <row r="16421">
      <c r="L16421" s="116"/>
      <c r="M16421" s="116"/>
      <c r="N16421" s="116"/>
      <c r="O16421" s="116"/>
      <c r="T16421" s="103"/>
      <c r="Y16421" s="130" t="s">
        <v>185</v>
      </c>
      <c r="Z16421" s="130" t="s">
        <v>490</v>
      </c>
    </row>
    <row r="16422">
      <c r="L16422" s="116"/>
      <c r="M16422" s="116"/>
      <c r="N16422" s="116"/>
      <c r="O16422" s="116"/>
      <c r="T16422" s="103"/>
      <c r="Y16422" s="130" t="s">
        <v>97</v>
      </c>
      <c r="Z16422" s="130" t="s">
        <v>471</v>
      </c>
    </row>
    <row r="16423">
      <c r="L16423" s="116"/>
      <c r="M16423" s="116"/>
      <c r="N16423" s="116"/>
      <c r="O16423" s="116"/>
      <c r="T16423" s="103"/>
      <c r="Y16423" s="130" t="s">
        <v>123</v>
      </c>
      <c r="Z16423" s="130" t="s">
        <v>480</v>
      </c>
    </row>
    <row r="16424">
      <c r="L16424" s="116"/>
      <c r="M16424" s="116"/>
      <c r="N16424" s="116"/>
      <c r="O16424" s="116"/>
      <c r="T16424" s="103"/>
      <c r="Y16424" s="130" t="s">
        <v>115</v>
      </c>
      <c r="Z16424" s="130" t="s">
        <v>379</v>
      </c>
    </row>
    <row r="16425">
      <c r="L16425" s="116"/>
      <c r="M16425" s="116"/>
      <c r="N16425" s="116"/>
      <c r="O16425" s="116"/>
      <c r="T16425" s="103"/>
      <c r="Y16425" s="130" t="s">
        <v>91</v>
      </c>
      <c r="Z16425" s="130" t="s">
        <v>483</v>
      </c>
    </row>
    <row r="16426">
      <c r="L16426" s="116"/>
      <c r="M16426" s="116"/>
      <c r="N16426" s="116"/>
      <c r="O16426" s="116"/>
      <c r="T16426" s="103"/>
      <c r="Y16426" s="130" t="s">
        <v>249</v>
      </c>
      <c r="Z16426" s="130" t="s">
        <v>447</v>
      </c>
    </row>
    <row r="16427">
      <c r="L16427" s="116"/>
      <c r="M16427" s="116"/>
      <c r="N16427" s="116"/>
      <c r="O16427" s="116"/>
      <c r="T16427" s="103"/>
      <c r="Y16427" s="130" t="s">
        <v>155</v>
      </c>
      <c r="Z16427" s="130" t="s">
        <v>372</v>
      </c>
    </row>
    <row r="16428">
      <c r="L16428" s="116"/>
      <c r="M16428" s="116"/>
      <c r="N16428" s="116"/>
      <c r="O16428" s="116"/>
      <c r="T16428" s="103"/>
      <c r="Y16428" s="130" t="s">
        <v>105</v>
      </c>
      <c r="Z16428" s="130" t="s">
        <v>444</v>
      </c>
    </row>
    <row r="16429">
      <c r="L16429" s="116"/>
      <c r="M16429" s="116"/>
      <c r="N16429" s="116"/>
      <c r="O16429" s="116"/>
      <c r="T16429" s="103"/>
      <c r="Y16429" s="130" t="s">
        <v>119</v>
      </c>
      <c r="Z16429" s="130" t="s">
        <v>445</v>
      </c>
    </row>
    <row r="16430">
      <c r="L16430" s="116"/>
      <c r="M16430" s="116"/>
      <c r="N16430" s="116"/>
      <c r="O16430" s="116"/>
      <c r="T16430" s="103"/>
      <c r="Y16430" s="130" t="s">
        <v>99</v>
      </c>
      <c r="Z16430" s="130" t="s">
        <v>414</v>
      </c>
    </row>
    <row r="16431">
      <c r="L16431" s="116"/>
      <c r="M16431" s="116"/>
      <c r="N16431" s="116"/>
      <c r="O16431" s="116"/>
      <c r="T16431" s="103"/>
      <c r="Y16431" s="130" t="s">
        <v>103</v>
      </c>
      <c r="Z16431" s="130" t="s">
        <v>465</v>
      </c>
    </row>
    <row r="16432">
      <c r="L16432" s="116"/>
      <c r="M16432" s="116"/>
      <c r="N16432" s="116"/>
      <c r="O16432" s="116"/>
      <c r="T16432" s="103"/>
      <c r="Y16432" s="130" t="s">
        <v>153</v>
      </c>
      <c r="Z16432" s="130" t="s">
        <v>444</v>
      </c>
    </row>
    <row r="16433">
      <c r="L16433" s="116"/>
      <c r="M16433" s="116"/>
      <c r="N16433" s="116"/>
      <c r="O16433" s="116"/>
      <c r="T16433" s="103"/>
      <c r="Y16433" s="130" t="s">
        <v>93</v>
      </c>
      <c r="Z16433" s="130" t="s">
        <v>462</v>
      </c>
    </row>
    <row r="16434">
      <c r="L16434" s="116"/>
      <c r="M16434" s="116"/>
      <c r="N16434" s="116"/>
      <c r="O16434" s="116"/>
      <c r="T16434" s="103"/>
      <c r="Y16434" s="130" t="s">
        <v>75</v>
      </c>
      <c r="Z16434" s="130" t="s">
        <v>398</v>
      </c>
    </row>
    <row r="16435">
      <c r="L16435" s="116"/>
      <c r="M16435" s="116"/>
      <c r="N16435" s="116"/>
      <c r="O16435" s="116"/>
      <c r="T16435" s="103"/>
      <c r="Y16435" s="130" t="s">
        <v>257</v>
      </c>
      <c r="Z16435" s="130" t="s">
        <v>382</v>
      </c>
    </row>
    <row r="16436">
      <c r="L16436" s="116"/>
      <c r="M16436" s="116"/>
      <c r="N16436" s="116"/>
      <c r="O16436" s="116"/>
      <c r="T16436" s="103"/>
      <c r="Y16436" s="130" t="s">
        <v>85</v>
      </c>
      <c r="Z16436" s="130" t="s">
        <v>362</v>
      </c>
    </row>
    <row r="16437">
      <c r="L16437" s="116"/>
      <c r="M16437" s="116"/>
      <c r="N16437" s="116"/>
      <c r="O16437" s="116"/>
      <c r="T16437" s="103"/>
      <c r="Y16437" s="130" t="s">
        <v>131</v>
      </c>
      <c r="Z16437" s="130" t="s">
        <v>434</v>
      </c>
    </row>
    <row r="16438">
      <c r="L16438" s="116"/>
      <c r="M16438" s="116"/>
      <c r="N16438" s="116"/>
      <c r="O16438" s="116"/>
      <c r="T16438" s="103"/>
      <c r="Y16438" s="130" t="s">
        <v>197</v>
      </c>
      <c r="Z16438" s="130" t="s">
        <v>490</v>
      </c>
    </row>
    <row r="16439">
      <c r="L16439" s="116"/>
      <c r="M16439" s="116"/>
      <c r="N16439" s="116"/>
      <c r="O16439" s="116"/>
      <c r="T16439" s="103"/>
      <c r="Y16439" s="130" t="s">
        <v>149</v>
      </c>
      <c r="Z16439" s="130" t="s">
        <v>372</v>
      </c>
    </row>
    <row r="16440">
      <c r="L16440" s="116"/>
      <c r="M16440" s="116"/>
      <c r="N16440" s="116"/>
      <c r="O16440" s="116"/>
      <c r="T16440" s="103"/>
      <c r="Y16440" s="130" t="s">
        <v>129</v>
      </c>
      <c r="Z16440" s="130" t="s">
        <v>372</v>
      </c>
    </row>
    <row r="16441">
      <c r="L16441" s="116"/>
      <c r="M16441" s="116"/>
      <c r="N16441" s="116"/>
      <c r="O16441" s="116"/>
      <c r="T16441" s="103"/>
      <c r="Y16441" s="130" t="s">
        <v>89</v>
      </c>
      <c r="Z16441" s="130" t="s">
        <v>417</v>
      </c>
    </row>
    <row r="16442">
      <c r="L16442" s="116"/>
      <c r="M16442" s="116"/>
      <c r="N16442" s="116"/>
      <c r="O16442" s="116"/>
      <c r="T16442" s="103"/>
      <c r="Y16442" s="130" t="s">
        <v>60</v>
      </c>
      <c r="Z16442" s="130" t="s">
        <v>417</v>
      </c>
    </row>
    <row r="16443">
      <c r="L16443" s="116"/>
      <c r="M16443" s="116"/>
      <c r="N16443" s="116"/>
      <c r="O16443" s="116"/>
      <c r="T16443" s="103"/>
      <c r="Y16443" s="130" t="s">
        <v>135</v>
      </c>
      <c r="Z16443" s="130" t="s">
        <v>460</v>
      </c>
    </row>
    <row r="16444">
      <c r="L16444" s="116"/>
      <c r="M16444" s="116"/>
      <c r="N16444" s="116"/>
      <c r="O16444" s="116"/>
      <c r="T16444" s="103"/>
      <c r="Y16444" s="130" t="s">
        <v>171</v>
      </c>
      <c r="Z16444" s="130" t="s">
        <v>372</v>
      </c>
    </row>
    <row r="16445">
      <c r="L16445" s="116"/>
      <c r="M16445" s="116"/>
      <c r="N16445" s="116"/>
      <c r="O16445" s="116"/>
      <c r="T16445" s="103"/>
      <c r="Y16445" s="130" t="s">
        <v>95</v>
      </c>
      <c r="Z16445" s="130" t="s">
        <v>483</v>
      </c>
    </row>
    <row r="16446">
      <c r="L16446" s="116"/>
      <c r="M16446" s="116"/>
      <c r="N16446" s="116"/>
      <c r="O16446" s="116"/>
      <c r="T16446" s="103"/>
      <c r="Y16446" s="130" t="s">
        <v>117</v>
      </c>
      <c r="Z16446" s="130" t="s">
        <v>480</v>
      </c>
    </row>
    <row r="16447">
      <c r="L16447" s="116"/>
      <c r="M16447" s="116"/>
      <c r="N16447" s="116"/>
      <c r="O16447" s="116"/>
      <c r="T16447" s="103"/>
      <c r="Y16447" s="130" t="s">
        <v>183</v>
      </c>
      <c r="Z16447" s="130" t="s">
        <v>490</v>
      </c>
    </row>
    <row r="16448">
      <c r="L16448" s="116"/>
      <c r="M16448" s="116"/>
      <c r="N16448" s="116"/>
      <c r="O16448" s="116"/>
      <c r="T16448" s="103"/>
      <c r="Y16448" s="130" t="s">
        <v>173</v>
      </c>
      <c r="Z16448" s="130" t="s">
        <v>372</v>
      </c>
    </row>
    <row r="16449">
      <c r="L16449" s="116"/>
      <c r="M16449" s="116"/>
      <c r="N16449" s="116"/>
      <c r="O16449" s="116"/>
      <c r="T16449" s="103"/>
      <c r="Y16449" s="130" t="s">
        <v>211</v>
      </c>
      <c r="Z16449" s="130" t="s">
        <v>492</v>
      </c>
    </row>
    <row r="16450">
      <c r="L16450" s="116"/>
      <c r="M16450" s="116"/>
      <c r="N16450" s="116"/>
      <c r="O16450" s="116"/>
      <c r="T16450" s="103"/>
      <c r="Y16450" s="130" t="s">
        <v>77</v>
      </c>
      <c r="Z16450" s="130" t="s">
        <v>427</v>
      </c>
    </row>
    <row r="16451">
      <c r="L16451" s="116"/>
      <c r="M16451" s="116"/>
      <c r="N16451" s="116"/>
      <c r="O16451" s="116"/>
      <c r="T16451" s="103"/>
      <c r="Y16451" s="130" t="s">
        <v>629</v>
      </c>
      <c r="Z16451" s="130" t="s">
        <v>458</v>
      </c>
    </row>
    <row r="16452">
      <c r="L16452" s="116"/>
      <c r="M16452" s="116"/>
      <c r="N16452" s="116"/>
      <c r="O16452" s="116"/>
      <c r="T16452" s="103"/>
      <c r="Y16452" s="130" t="s">
        <v>163</v>
      </c>
      <c r="Z16452" s="130" t="s">
        <v>372</v>
      </c>
    </row>
    <row r="16453">
      <c r="L16453" s="116"/>
      <c r="M16453" s="116"/>
      <c r="N16453" s="116"/>
      <c r="O16453" s="116"/>
      <c r="T16453" s="103"/>
      <c r="Y16453" s="130" t="s">
        <v>111</v>
      </c>
      <c r="Z16453" s="130" t="s">
        <v>372</v>
      </c>
    </row>
    <row r="16454">
      <c r="L16454" s="116"/>
      <c r="M16454" s="116"/>
      <c r="N16454" s="116"/>
      <c r="O16454" s="116"/>
      <c r="T16454" s="103"/>
      <c r="Y16454" s="130" t="s">
        <v>127</v>
      </c>
      <c r="Z16454" s="130" t="s">
        <v>372</v>
      </c>
    </row>
    <row r="16455">
      <c r="L16455" s="116"/>
      <c r="M16455" s="116"/>
      <c r="N16455" s="116"/>
      <c r="O16455" s="116"/>
      <c r="T16455" s="103"/>
      <c r="Y16455" s="130" t="s">
        <v>113</v>
      </c>
      <c r="Z16455" s="130" t="s">
        <v>392</v>
      </c>
    </row>
    <row r="16456">
      <c r="L16456" s="116"/>
      <c r="M16456" s="116"/>
      <c r="N16456" s="116"/>
      <c r="O16456" s="116"/>
      <c r="T16456" s="103"/>
      <c r="Y16456" s="130" t="s">
        <v>191</v>
      </c>
      <c r="Z16456" s="130" t="s">
        <v>384</v>
      </c>
    </row>
    <row r="16457">
      <c r="L16457" s="116"/>
      <c r="M16457" s="116"/>
      <c r="N16457" s="116"/>
      <c r="O16457" s="116"/>
      <c r="T16457" s="103"/>
      <c r="Y16457" s="130" t="s">
        <v>215</v>
      </c>
      <c r="Z16457" s="130" t="s">
        <v>492</v>
      </c>
    </row>
    <row r="16458">
      <c r="L16458" s="116"/>
      <c r="M16458" s="116"/>
      <c r="N16458" s="116"/>
      <c r="O16458" s="116"/>
      <c r="T16458" s="103"/>
      <c r="Y16458" s="130" t="s">
        <v>161</v>
      </c>
      <c r="Z16458" s="130" t="s">
        <v>389</v>
      </c>
    </row>
    <row r="16459">
      <c r="L16459" s="116"/>
      <c r="M16459" s="116"/>
      <c r="N16459" s="116"/>
      <c r="O16459" s="116"/>
      <c r="T16459" s="103"/>
      <c r="Y16459" s="130" t="s">
        <v>217</v>
      </c>
      <c r="Z16459" s="130" t="s">
        <v>490</v>
      </c>
    </row>
    <row r="16460">
      <c r="L16460" s="116"/>
      <c r="M16460" s="116"/>
      <c r="N16460" s="116"/>
      <c r="O16460" s="116"/>
      <c r="T16460" s="103"/>
      <c r="Y16460" s="130" t="s">
        <v>167</v>
      </c>
      <c r="Z16460" s="130" t="s">
        <v>372</v>
      </c>
    </row>
    <row r="16461">
      <c r="L16461" s="116"/>
      <c r="M16461" s="116"/>
      <c r="N16461" s="116"/>
      <c r="O16461" s="116"/>
      <c r="T16461" s="103"/>
      <c r="Y16461" s="130" t="s">
        <v>87</v>
      </c>
      <c r="Z16461" s="130" t="s">
        <v>439</v>
      </c>
    </row>
    <row r="16462">
      <c r="L16462" s="116"/>
      <c r="M16462" s="116"/>
      <c r="N16462" s="116"/>
      <c r="O16462" s="116"/>
      <c r="T16462" s="103"/>
      <c r="Y16462" s="130" t="s">
        <v>157</v>
      </c>
      <c r="Z16462" s="130" t="s">
        <v>372</v>
      </c>
    </row>
    <row r="16463">
      <c r="L16463" s="116"/>
      <c r="M16463" s="116"/>
      <c r="N16463" s="116"/>
      <c r="O16463" s="116"/>
      <c r="T16463" s="103"/>
      <c r="Y16463" s="130" t="s">
        <v>73</v>
      </c>
      <c r="Z16463" s="130" t="s">
        <v>489</v>
      </c>
    </row>
    <row r="16464">
      <c r="L16464" s="116"/>
      <c r="M16464" s="116"/>
      <c r="N16464" s="116"/>
      <c r="O16464" s="116"/>
      <c r="T16464" s="103"/>
      <c r="Y16464" s="130" t="s">
        <v>125</v>
      </c>
      <c r="Z16464" s="130" t="s">
        <v>367</v>
      </c>
    </row>
    <row r="16465">
      <c r="L16465" s="116"/>
      <c r="M16465" s="116"/>
      <c r="N16465" s="116"/>
      <c r="O16465" s="116"/>
      <c r="T16465" s="103"/>
      <c r="Y16465" s="130" t="s">
        <v>71</v>
      </c>
      <c r="Z16465" s="130" t="s">
        <v>415</v>
      </c>
    </row>
    <row r="16466">
      <c r="L16466" s="116"/>
      <c r="M16466" s="116"/>
      <c r="N16466" s="116"/>
      <c r="O16466" s="116"/>
      <c r="T16466" s="103"/>
      <c r="Y16466" s="130" t="s">
        <v>175</v>
      </c>
      <c r="Z16466" s="130" t="s">
        <v>498</v>
      </c>
    </row>
    <row r="16467">
      <c r="L16467" s="116"/>
      <c r="M16467" s="116"/>
      <c r="N16467" s="116"/>
      <c r="O16467" s="116"/>
      <c r="T16467" s="103"/>
      <c r="Y16467" s="130" t="s">
        <v>83</v>
      </c>
      <c r="Z16467" s="130" t="s">
        <v>427</v>
      </c>
    </row>
    <row r="16468">
      <c r="L16468" s="116"/>
      <c r="M16468" s="116"/>
      <c r="N16468" s="116"/>
      <c r="O16468" s="116"/>
      <c r="T16468" s="103"/>
      <c r="Y16468" s="130" t="s">
        <v>233</v>
      </c>
      <c r="Z16468" s="130" t="s">
        <v>490</v>
      </c>
    </row>
    <row r="16469">
      <c r="L16469" s="116"/>
      <c r="M16469" s="116"/>
      <c r="N16469" s="116"/>
      <c r="O16469" s="116"/>
      <c r="T16469" s="103"/>
      <c r="Y16469" s="130" t="s">
        <v>65</v>
      </c>
      <c r="Z16469" s="130" t="s">
        <v>417</v>
      </c>
    </row>
    <row r="16470">
      <c r="L16470" s="116"/>
      <c r="M16470" s="116"/>
      <c r="N16470" s="116"/>
      <c r="O16470" s="116"/>
      <c r="T16470" s="103"/>
      <c r="Y16470" s="130" t="s">
        <v>79</v>
      </c>
      <c r="Z16470" s="130" t="s">
        <v>483</v>
      </c>
    </row>
    <row r="16471">
      <c r="L16471" s="116"/>
      <c r="M16471" s="116"/>
      <c r="N16471" s="116"/>
      <c r="O16471" s="116"/>
      <c r="T16471" s="103"/>
      <c r="Y16471" s="130" t="s">
        <v>67</v>
      </c>
      <c r="Z16471" s="130" t="s">
        <v>437</v>
      </c>
    </row>
    <row r="16472">
      <c r="L16472" s="116"/>
      <c r="M16472" s="116"/>
      <c r="N16472" s="116"/>
      <c r="O16472" s="116"/>
      <c r="T16472" s="103"/>
      <c r="Y16472" s="130" t="s">
        <v>69</v>
      </c>
      <c r="Z16472" s="130" t="s">
        <v>470</v>
      </c>
    </row>
    <row r="16473">
      <c r="L16473" s="116"/>
      <c r="M16473" s="116"/>
      <c r="N16473" s="116"/>
      <c r="O16473" s="116"/>
      <c r="T16473" s="103"/>
      <c r="Y16473" s="130" t="s">
        <v>101</v>
      </c>
      <c r="Z16473" s="130" t="s">
        <v>374</v>
      </c>
    </row>
    <row r="16474">
      <c r="L16474" s="116"/>
      <c r="M16474" s="116"/>
      <c r="N16474" s="116"/>
      <c r="O16474" s="116"/>
      <c r="T16474" s="103"/>
      <c r="Y16474" s="130" t="s">
        <v>133</v>
      </c>
      <c r="Z16474" s="130" t="s">
        <v>392</v>
      </c>
    </row>
    <row r="16475">
      <c r="L16475" s="116"/>
      <c r="M16475" s="116"/>
      <c r="N16475" s="116"/>
      <c r="O16475" s="116"/>
      <c r="T16475" s="103"/>
      <c r="Y16475" s="130" t="s">
        <v>137</v>
      </c>
      <c r="Z16475" s="130" t="s">
        <v>392</v>
      </c>
    </row>
    <row r="16476">
      <c r="L16476" s="116"/>
      <c r="M16476" s="116"/>
      <c r="N16476" s="116"/>
      <c r="O16476" s="116"/>
      <c r="T16476" s="103"/>
      <c r="Y16476" s="130" t="s">
        <v>139</v>
      </c>
      <c r="Z16476" s="130" t="s">
        <v>427</v>
      </c>
    </row>
    <row r="16477">
      <c r="L16477" s="116"/>
      <c r="M16477" s="116"/>
      <c r="N16477" s="116"/>
      <c r="O16477" s="116"/>
      <c r="T16477" s="103"/>
      <c r="Y16477" s="130" t="s">
        <v>145</v>
      </c>
      <c r="Z16477" s="130" t="s">
        <v>381</v>
      </c>
    </row>
    <row r="16478">
      <c r="L16478" s="116"/>
      <c r="M16478" s="116"/>
      <c r="N16478" s="116"/>
      <c r="O16478" s="116"/>
      <c r="T16478" s="103"/>
      <c r="Y16478" s="130" t="s">
        <v>81</v>
      </c>
      <c r="Z16478" s="130" t="s">
        <v>413</v>
      </c>
    </row>
    <row r="16479">
      <c r="L16479" s="116"/>
      <c r="M16479" s="116"/>
      <c r="N16479" s="116"/>
      <c r="O16479" s="116"/>
      <c r="T16479" s="103"/>
      <c r="Y16479" s="130" t="s">
        <v>185</v>
      </c>
      <c r="Z16479" s="130" t="s">
        <v>490</v>
      </c>
    </row>
    <row r="16480">
      <c r="L16480" s="116"/>
      <c r="M16480" s="116"/>
      <c r="N16480" s="116"/>
      <c r="O16480" s="116"/>
      <c r="T16480" s="103"/>
      <c r="Y16480" s="130" t="s">
        <v>97</v>
      </c>
      <c r="Z16480" s="130" t="s">
        <v>471</v>
      </c>
    </row>
    <row r="16481">
      <c r="L16481" s="116"/>
      <c r="M16481" s="116"/>
      <c r="N16481" s="116"/>
      <c r="O16481" s="116"/>
      <c r="T16481" s="103"/>
      <c r="Y16481" s="130" t="s">
        <v>123</v>
      </c>
      <c r="Z16481" s="130" t="s">
        <v>480</v>
      </c>
    </row>
    <row r="16482">
      <c r="L16482" s="116"/>
      <c r="M16482" s="116"/>
      <c r="N16482" s="116"/>
      <c r="O16482" s="116"/>
      <c r="T16482" s="103"/>
      <c r="Y16482" s="130" t="s">
        <v>115</v>
      </c>
      <c r="Z16482" s="130" t="s">
        <v>379</v>
      </c>
    </row>
    <row r="16483">
      <c r="L16483" s="116"/>
      <c r="M16483" s="116"/>
      <c r="N16483" s="116"/>
      <c r="O16483" s="116"/>
      <c r="T16483" s="103"/>
      <c r="Y16483" s="130" t="s">
        <v>91</v>
      </c>
      <c r="Z16483" s="130" t="s">
        <v>483</v>
      </c>
    </row>
    <row r="16484">
      <c r="L16484" s="116"/>
      <c r="M16484" s="116"/>
      <c r="N16484" s="116"/>
      <c r="O16484" s="116"/>
      <c r="T16484" s="103"/>
      <c r="Y16484" s="130" t="s">
        <v>249</v>
      </c>
      <c r="Z16484" s="130" t="s">
        <v>447</v>
      </c>
    </row>
    <row r="16485">
      <c r="L16485" s="116"/>
      <c r="M16485" s="116"/>
      <c r="N16485" s="116"/>
      <c r="O16485" s="116"/>
      <c r="T16485" s="103"/>
      <c r="Y16485" s="130" t="s">
        <v>155</v>
      </c>
      <c r="Z16485" s="130" t="s">
        <v>372</v>
      </c>
    </row>
    <row r="16486">
      <c r="L16486" s="116"/>
      <c r="M16486" s="116"/>
      <c r="N16486" s="116"/>
      <c r="O16486" s="116"/>
      <c r="T16486" s="103"/>
      <c r="Y16486" s="130" t="s">
        <v>105</v>
      </c>
      <c r="Z16486" s="130" t="s">
        <v>444</v>
      </c>
    </row>
    <row r="16487">
      <c r="L16487" s="116"/>
      <c r="M16487" s="116"/>
      <c r="N16487" s="116"/>
      <c r="O16487" s="116"/>
      <c r="T16487" s="103"/>
      <c r="Y16487" s="130" t="s">
        <v>119</v>
      </c>
      <c r="Z16487" s="130" t="s">
        <v>445</v>
      </c>
    </row>
    <row r="16488">
      <c r="L16488" s="116"/>
      <c r="M16488" s="116"/>
      <c r="N16488" s="116"/>
      <c r="O16488" s="116"/>
      <c r="T16488" s="103"/>
      <c r="Y16488" s="130" t="s">
        <v>99</v>
      </c>
      <c r="Z16488" s="130" t="s">
        <v>414</v>
      </c>
    </row>
    <row r="16489">
      <c r="L16489" s="116"/>
      <c r="M16489" s="116"/>
      <c r="N16489" s="116"/>
      <c r="O16489" s="116"/>
      <c r="T16489" s="103"/>
      <c r="Y16489" s="130" t="s">
        <v>103</v>
      </c>
      <c r="Z16489" s="130" t="s">
        <v>465</v>
      </c>
    </row>
    <row r="16490">
      <c r="L16490" s="116"/>
      <c r="M16490" s="116"/>
      <c r="N16490" s="116"/>
      <c r="O16490" s="116"/>
      <c r="T16490" s="103"/>
      <c r="Y16490" s="130" t="s">
        <v>153</v>
      </c>
      <c r="Z16490" s="130" t="s">
        <v>444</v>
      </c>
    </row>
    <row r="16491">
      <c r="L16491" s="116"/>
      <c r="M16491" s="116"/>
      <c r="N16491" s="116"/>
      <c r="O16491" s="116"/>
      <c r="T16491" s="103"/>
      <c r="Y16491" s="130" t="s">
        <v>151</v>
      </c>
      <c r="Z16491" s="130" t="s">
        <v>458</v>
      </c>
    </row>
    <row r="16492">
      <c r="L16492" s="116"/>
      <c r="M16492" s="116"/>
      <c r="N16492" s="116"/>
      <c r="O16492" s="116"/>
      <c r="T16492" s="103"/>
      <c r="Y16492" s="130" t="s">
        <v>93</v>
      </c>
      <c r="Z16492" s="130" t="s">
        <v>462</v>
      </c>
    </row>
    <row r="16493">
      <c r="L16493" s="116"/>
      <c r="M16493" s="116"/>
      <c r="N16493" s="116"/>
      <c r="O16493" s="116"/>
      <c r="T16493" s="103"/>
      <c r="Y16493" s="130" t="s">
        <v>75</v>
      </c>
      <c r="Z16493" s="130" t="s">
        <v>398</v>
      </c>
    </row>
    <row r="16494">
      <c r="L16494" s="116"/>
      <c r="M16494" s="116"/>
      <c r="N16494" s="116"/>
      <c r="O16494" s="116"/>
      <c r="T16494" s="103"/>
      <c r="Y16494" s="130" t="s">
        <v>257</v>
      </c>
      <c r="Z16494" s="130" t="s">
        <v>382</v>
      </c>
    </row>
    <row r="16495">
      <c r="L16495" s="116"/>
      <c r="M16495" s="116"/>
      <c r="N16495" s="116"/>
      <c r="O16495" s="116"/>
      <c r="T16495" s="103"/>
      <c r="Y16495" s="130" t="s">
        <v>85</v>
      </c>
      <c r="Z16495" s="130" t="s">
        <v>362</v>
      </c>
    </row>
    <row r="16496">
      <c r="L16496" s="116"/>
      <c r="M16496" s="116"/>
      <c r="N16496" s="116"/>
      <c r="O16496" s="116"/>
      <c r="T16496" s="103"/>
      <c r="Y16496" s="130" t="s">
        <v>131</v>
      </c>
      <c r="Z16496" s="130" t="s">
        <v>434</v>
      </c>
    </row>
    <row r="16497">
      <c r="L16497" s="116"/>
      <c r="M16497" s="116"/>
      <c r="N16497" s="116"/>
      <c r="O16497" s="116"/>
      <c r="T16497" s="103"/>
      <c r="Y16497" s="130" t="s">
        <v>197</v>
      </c>
      <c r="Z16497" s="130" t="s">
        <v>490</v>
      </c>
    </row>
    <row r="16498">
      <c r="L16498" s="116"/>
      <c r="M16498" s="116"/>
      <c r="N16498" s="116"/>
      <c r="O16498" s="116"/>
      <c r="T16498" s="103"/>
      <c r="Y16498" s="130" t="s">
        <v>149</v>
      </c>
      <c r="Z16498" s="130" t="s">
        <v>372</v>
      </c>
    </row>
    <row r="16499">
      <c r="L16499" s="116"/>
      <c r="M16499" s="116"/>
      <c r="N16499" s="116"/>
      <c r="O16499" s="116"/>
      <c r="T16499" s="103"/>
      <c r="Y16499" s="130" t="s">
        <v>129</v>
      </c>
      <c r="Z16499" s="130" t="s">
        <v>372</v>
      </c>
    </row>
    <row r="16500">
      <c r="L16500" s="116"/>
      <c r="M16500" s="116"/>
      <c r="N16500" s="116"/>
      <c r="O16500" s="116"/>
      <c r="T16500" s="103"/>
      <c r="Y16500" s="130" t="s">
        <v>89</v>
      </c>
      <c r="Z16500" s="130" t="s">
        <v>417</v>
      </c>
    </row>
    <row r="16501">
      <c r="L16501" s="116"/>
      <c r="M16501" s="116"/>
      <c r="N16501" s="116"/>
      <c r="O16501" s="116"/>
      <c r="T16501" s="103"/>
      <c r="Y16501" s="130" t="s">
        <v>60</v>
      </c>
      <c r="Z16501" s="130" t="s">
        <v>417</v>
      </c>
    </row>
    <row r="16502">
      <c r="L16502" s="116"/>
      <c r="M16502" s="116"/>
      <c r="N16502" s="116"/>
      <c r="O16502" s="116"/>
      <c r="T16502" s="103"/>
      <c r="Y16502" s="130" t="s">
        <v>135</v>
      </c>
      <c r="Z16502" s="130" t="s">
        <v>460</v>
      </c>
    </row>
    <row r="16503">
      <c r="L16503" s="116"/>
      <c r="M16503" s="116"/>
      <c r="N16503" s="116"/>
      <c r="O16503" s="116"/>
      <c r="T16503" s="103"/>
      <c r="Y16503" s="130" t="s">
        <v>171</v>
      </c>
      <c r="Z16503" s="130" t="s">
        <v>372</v>
      </c>
    </row>
    <row r="16504">
      <c r="L16504" s="116"/>
      <c r="M16504" s="116"/>
      <c r="N16504" s="116"/>
      <c r="O16504" s="116"/>
      <c r="T16504" s="103"/>
      <c r="Y16504" s="130" t="s">
        <v>207</v>
      </c>
      <c r="Z16504" s="130" t="s">
        <v>372</v>
      </c>
    </row>
    <row r="16505">
      <c r="L16505" s="116"/>
      <c r="M16505" s="116"/>
      <c r="N16505" s="116"/>
      <c r="O16505" s="116"/>
      <c r="T16505" s="103"/>
      <c r="Y16505" s="130" t="s">
        <v>95</v>
      </c>
      <c r="Z16505" s="130" t="s">
        <v>483</v>
      </c>
    </row>
    <row r="16506">
      <c r="L16506" s="116"/>
      <c r="M16506" s="116"/>
      <c r="N16506" s="116"/>
      <c r="O16506" s="116"/>
      <c r="T16506" s="103"/>
      <c r="Y16506" s="130" t="s">
        <v>117</v>
      </c>
      <c r="Z16506" s="130" t="s">
        <v>480</v>
      </c>
    </row>
    <row r="16507">
      <c r="L16507" s="116"/>
      <c r="M16507" s="116"/>
      <c r="N16507" s="116"/>
      <c r="O16507" s="116"/>
      <c r="T16507" s="103"/>
      <c r="Y16507" s="130" t="s">
        <v>189</v>
      </c>
      <c r="Z16507" s="130" t="s">
        <v>490</v>
      </c>
    </row>
    <row r="16508">
      <c r="L16508" s="116"/>
      <c r="M16508" s="116"/>
      <c r="N16508" s="116"/>
      <c r="O16508" s="116"/>
      <c r="T16508" s="103"/>
      <c r="Y16508" s="130" t="s">
        <v>173</v>
      </c>
      <c r="Z16508" s="130" t="s">
        <v>372</v>
      </c>
    </row>
    <row r="16509">
      <c r="L16509" s="116"/>
      <c r="M16509" s="116"/>
      <c r="N16509" s="116"/>
      <c r="O16509" s="116"/>
      <c r="T16509" s="103"/>
      <c r="Y16509" s="130" t="s">
        <v>211</v>
      </c>
      <c r="Z16509" s="130" t="s">
        <v>492</v>
      </c>
    </row>
    <row r="16510">
      <c r="L16510" s="116"/>
      <c r="M16510" s="116"/>
      <c r="N16510" s="116"/>
      <c r="O16510" s="116"/>
      <c r="T16510" s="103"/>
      <c r="Y16510" s="130" t="s">
        <v>77</v>
      </c>
      <c r="Z16510" s="130" t="s">
        <v>427</v>
      </c>
    </row>
    <row r="16511">
      <c r="L16511" s="116"/>
      <c r="M16511" s="116"/>
      <c r="N16511" s="116"/>
      <c r="O16511" s="116"/>
      <c r="T16511" s="103"/>
      <c r="Y16511" s="130" t="s">
        <v>163</v>
      </c>
      <c r="Z16511" s="130" t="s">
        <v>372</v>
      </c>
    </row>
    <row r="16512">
      <c r="L16512" s="116"/>
      <c r="M16512" s="116"/>
      <c r="N16512" s="116"/>
      <c r="O16512" s="116"/>
      <c r="T16512" s="103"/>
      <c r="Y16512" s="130" t="s">
        <v>111</v>
      </c>
      <c r="Z16512" s="130" t="s">
        <v>372</v>
      </c>
    </row>
    <row r="16513">
      <c r="L16513" s="116"/>
      <c r="M16513" s="116"/>
      <c r="N16513" s="116"/>
      <c r="O16513" s="116"/>
      <c r="T16513" s="103"/>
      <c r="Y16513" s="130" t="s">
        <v>127</v>
      </c>
      <c r="Z16513" s="130" t="s">
        <v>372</v>
      </c>
    </row>
    <row r="16514">
      <c r="L16514" s="116"/>
      <c r="M16514" s="116"/>
      <c r="N16514" s="116"/>
      <c r="O16514" s="116"/>
      <c r="T16514" s="103"/>
      <c r="Y16514" s="130" t="s">
        <v>113</v>
      </c>
      <c r="Z16514" s="130" t="s">
        <v>392</v>
      </c>
    </row>
    <row r="16515">
      <c r="L16515" s="116"/>
      <c r="M16515" s="116"/>
      <c r="N16515" s="116"/>
      <c r="O16515" s="116"/>
      <c r="T16515" s="103"/>
      <c r="Y16515" s="130" t="s">
        <v>191</v>
      </c>
      <c r="Z16515" s="130" t="s">
        <v>384</v>
      </c>
    </row>
    <row r="16516">
      <c r="L16516" s="116"/>
      <c r="M16516" s="116"/>
      <c r="N16516" s="116"/>
      <c r="O16516" s="116"/>
      <c r="T16516" s="103"/>
      <c r="Y16516" s="130" t="s">
        <v>215</v>
      </c>
      <c r="Z16516" s="130" t="s">
        <v>492</v>
      </c>
    </row>
    <row r="16517">
      <c r="L16517" s="116"/>
      <c r="M16517" s="116"/>
      <c r="N16517" s="116"/>
      <c r="O16517" s="116"/>
      <c r="T16517" s="103"/>
      <c r="Y16517" s="130" t="s">
        <v>161</v>
      </c>
      <c r="Z16517" s="130" t="s">
        <v>389</v>
      </c>
    </row>
    <row r="16518">
      <c r="L16518" s="116"/>
      <c r="M16518" s="116"/>
      <c r="N16518" s="116"/>
      <c r="O16518" s="116"/>
      <c r="T16518" s="103"/>
      <c r="Y16518" s="130" t="s">
        <v>217</v>
      </c>
      <c r="Z16518" s="130" t="s">
        <v>490</v>
      </c>
    </row>
    <row r="16519">
      <c r="L16519" s="116"/>
      <c r="M16519" s="116"/>
      <c r="N16519" s="116"/>
      <c r="O16519" s="116"/>
      <c r="T16519" s="103"/>
      <c r="Y16519" s="130" t="s">
        <v>167</v>
      </c>
      <c r="Z16519" s="130" t="s">
        <v>372</v>
      </c>
    </row>
    <row r="16520">
      <c r="L16520" s="116"/>
      <c r="M16520" s="116"/>
      <c r="N16520" s="116"/>
      <c r="O16520" s="116"/>
      <c r="T16520" s="103"/>
      <c r="Y16520" s="130" t="s">
        <v>87</v>
      </c>
      <c r="Z16520" s="130" t="s">
        <v>439</v>
      </c>
    </row>
    <row r="16521">
      <c r="L16521" s="116"/>
      <c r="M16521" s="116"/>
      <c r="N16521" s="116"/>
      <c r="O16521" s="116"/>
      <c r="T16521" s="103"/>
      <c r="Y16521" s="130" t="s">
        <v>157</v>
      </c>
      <c r="Z16521" s="130" t="s">
        <v>372</v>
      </c>
    </row>
    <row r="16522">
      <c r="L16522" s="116"/>
      <c r="M16522" s="116"/>
      <c r="N16522" s="116"/>
      <c r="O16522" s="116"/>
      <c r="T16522" s="103"/>
      <c r="Y16522" s="130" t="s">
        <v>73</v>
      </c>
      <c r="Z16522" s="130" t="s">
        <v>489</v>
      </c>
    </row>
    <row r="16523">
      <c r="L16523" s="116"/>
      <c r="M16523" s="116"/>
      <c r="N16523" s="116"/>
      <c r="O16523" s="116"/>
      <c r="T16523" s="103"/>
      <c r="Y16523" s="130" t="s">
        <v>125</v>
      </c>
      <c r="Z16523" s="130" t="s">
        <v>367</v>
      </c>
    </row>
    <row r="16524">
      <c r="L16524" s="116"/>
      <c r="M16524" s="116"/>
      <c r="N16524" s="116"/>
      <c r="O16524" s="116"/>
      <c r="T16524" s="103"/>
      <c r="Y16524" s="130" t="s">
        <v>71</v>
      </c>
      <c r="Z16524" s="130" t="s">
        <v>415</v>
      </c>
    </row>
    <row r="16525">
      <c r="L16525" s="116"/>
      <c r="M16525" s="116"/>
      <c r="N16525" s="116"/>
      <c r="O16525" s="116"/>
      <c r="T16525" s="103"/>
      <c r="Y16525" s="130" t="s">
        <v>175</v>
      </c>
      <c r="Z16525" s="130" t="s">
        <v>498</v>
      </c>
    </row>
    <row r="16526">
      <c r="L16526" s="116"/>
      <c r="M16526" s="116"/>
      <c r="N16526" s="116"/>
      <c r="O16526" s="116"/>
      <c r="T16526" s="103"/>
      <c r="Y16526" s="130" t="s">
        <v>83</v>
      </c>
      <c r="Z16526" s="130" t="s">
        <v>427</v>
      </c>
    </row>
    <row r="16527">
      <c r="L16527" s="116"/>
      <c r="M16527" s="116"/>
      <c r="N16527" s="116"/>
      <c r="O16527" s="116"/>
      <c r="T16527" s="103"/>
      <c r="Y16527" s="130" t="s">
        <v>233</v>
      </c>
      <c r="Z16527" s="130" t="s">
        <v>490</v>
      </c>
    </row>
    <row r="16528">
      <c r="L16528" s="116"/>
      <c r="M16528" s="116"/>
      <c r="N16528" s="116"/>
      <c r="O16528" s="116"/>
      <c r="T16528" s="103"/>
      <c r="Y16528" s="130" t="s">
        <v>239</v>
      </c>
      <c r="Z16528" s="130" t="s">
        <v>490</v>
      </c>
    </row>
    <row r="16529">
      <c r="L16529" s="116"/>
      <c r="M16529" s="116"/>
      <c r="N16529" s="116"/>
      <c r="O16529" s="116"/>
      <c r="T16529" s="103"/>
      <c r="Y16529" s="130" t="s">
        <v>65</v>
      </c>
      <c r="Z16529" s="130" t="s">
        <v>417</v>
      </c>
    </row>
    <row r="16530">
      <c r="L16530" s="116"/>
      <c r="M16530" s="116"/>
      <c r="N16530" s="116"/>
      <c r="O16530" s="116"/>
      <c r="T16530" s="103"/>
      <c r="Y16530" s="130" t="s">
        <v>79</v>
      </c>
      <c r="Z16530" s="130" t="s">
        <v>483</v>
      </c>
    </row>
    <row r="16531">
      <c r="L16531" s="116"/>
      <c r="M16531" s="116"/>
      <c r="N16531" s="116"/>
      <c r="O16531" s="116"/>
      <c r="T16531" s="103"/>
      <c r="Y16531" s="130" t="s">
        <v>67</v>
      </c>
      <c r="Z16531" s="130" t="s">
        <v>437</v>
      </c>
    </row>
    <row r="16532">
      <c r="L16532" s="116"/>
      <c r="M16532" s="116"/>
      <c r="N16532" s="116"/>
      <c r="O16532" s="116"/>
      <c r="T16532" s="103"/>
      <c r="Y16532" s="130" t="s">
        <v>69</v>
      </c>
      <c r="Z16532" s="130" t="s">
        <v>470</v>
      </c>
    </row>
    <row r="16533">
      <c r="L16533" s="116"/>
      <c r="M16533" s="116"/>
      <c r="N16533" s="116"/>
      <c r="O16533" s="116"/>
      <c r="T16533" s="103"/>
      <c r="Y16533" s="130" t="s">
        <v>243</v>
      </c>
      <c r="Z16533" s="130" t="s">
        <v>486</v>
      </c>
    </row>
    <row r="16534">
      <c r="L16534" s="116"/>
      <c r="M16534" s="116"/>
      <c r="N16534" s="116"/>
      <c r="O16534" s="116"/>
      <c r="T16534" s="103"/>
      <c r="Y16534" s="130" t="s">
        <v>101</v>
      </c>
      <c r="Z16534" s="130" t="s">
        <v>374</v>
      </c>
    </row>
    <row r="16535">
      <c r="L16535" s="116"/>
      <c r="M16535" s="116"/>
      <c r="N16535" s="116"/>
      <c r="O16535" s="116"/>
      <c r="T16535" s="103"/>
      <c r="Y16535" s="130" t="s">
        <v>133</v>
      </c>
      <c r="Z16535" s="130" t="s">
        <v>392</v>
      </c>
    </row>
    <row r="16536">
      <c r="L16536" s="116"/>
      <c r="M16536" s="116"/>
      <c r="N16536" s="116"/>
      <c r="O16536" s="116"/>
      <c r="T16536" s="103"/>
      <c r="Y16536" s="130" t="s">
        <v>137</v>
      </c>
      <c r="Z16536" s="130" t="s">
        <v>392</v>
      </c>
    </row>
    <row r="16537">
      <c r="L16537" s="116"/>
      <c r="M16537" s="116"/>
      <c r="N16537" s="116"/>
      <c r="O16537" s="116"/>
      <c r="T16537" s="103"/>
      <c r="Y16537" s="130" t="s">
        <v>139</v>
      </c>
      <c r="Z16537" s="130" t="s">
        <v>427</v>
      </c>
    </row>
    <row r="16538">
      <c r="L16538" s="116"/>
      <c r="M16538" s="116"/>
      <c r="N16538" s="116"/>
      <c r="O16538" s="116"/>
      <c r="T16538" s="103"/>
      <c r="Y16538" s="130" t="s">
        <v>145</v>
      </c>
      <c r="Z16538" s="130" t="s">
        <v>381</v>
      </c>
    </row>
    <row r="16539">
      <c r="L16539" s="116"/>
      <c r="M16539" s="116"/>
      <c r="N16539" s="116"/>
      <c r="O16539" s="116"/>
      <c r="T16539" s="103"/>
      <c r="Y16539" s="130" t="s">
        <v>81</v>
      </c>
      <c r="Z16539" s="130" t="s">
        <v>413</v>
      </c>
    </row>
    <row r="16540">
      <c r="L16540" s="116"/>
      <c r="M16540" s="116"/>
      <c r="N16540" s="116"/>
      <c r="O16540" s="116"/>
      <c r="T16540" s="103"/>
      <c r="Y16540" s="130" t="s">
        <v>185</v>
      </c>
      <c r="Z16540" s="130" t="s">
        <v>490</v>
      </c>
    </row>
    <row r="16541">
      <c r="L16541" s="116"/>
      <c r="M16541" s="116"/>
      <c r="N16541" s="116"/>
      <c r="O16541" s="116"/>
      <c r="T16541" s="103"/>
      <c r="Y16541" s="130" t="s">
        <v>97</v>
      </c>
      <c r="Z16541" s="130" t="s">
        <v>471</v>
      </c>
    </row>
    <row r="16542">
      <c r="L16542" s="116"/>
      <c r="M16542" s="116"/>
      <c r="N16542" s="116"/>
      <c r="O16542" s="116"/>
      <c r="T16542" s="103"/>
      <c r="Y16542" s="130" t="s">
        <v>123</v>
      </c>
      <c r="Z16542" s="130" t="s">
        <v>480</v>
      </c>
    </row>
    <row r="16543">
      <c r="L16543" s="116"/>
      <c r="M16543" s="116"/>
      <c r="N16543" s="116"/>
      <c r="O16543" s="116"/>
      <c r="T16543" s="103"/>
      <c r="Y16543" s="130" t="s">
        <v>115</v>
      </c>
      <c r="Z16543" s="130" t="s">
        <v>379</v>
      </c>
    </row>
    <row r="16544">
      <c r="L16544" s="116"/>
      <c r="M16544" s="116"/>
      <c r="N16544" s="116"/>
      <c r="O16544" s="116"/>
      <c r="T16544" s="103"/>
      <c r="Y16544" s="130" t="s">
        <v>91</v>
      </c>
      <c r="Z16544" s="130" t="s">
        <v>483</v>
      </c>
    </row>
    <row r="16545">
      <c r="L16545" s="116"/>
      <c r="M16545" s="116"/>
      <c r="N16545" s="116"/>
      <c r="O16545" s="116"/>
      <c r="T16545" s="103"/>
      <c r="Y16545" s="130" t="s">
        <v>249</v>
      </c>
      <c r="Z16545" s="130" t="s">
        <v>447</v>
      </c>
    </row>
    <row r="16546">
      <c r="L16546" s="116"/>
      <c r="M16546" s="116"/>
      <c r="N16546" s="116"/>
      <c r="O16546" s="116"/>
      <c r="T16546" s="103"/>
      <c r="Y16546" s="130" t="s">
        <v>155</v>
      </c>
      <c r="Z16546" s="130" t="s">
        <v>372</v>
      </c>
    </row>
    <row r="16547">
      <c r="L16547" s="116"/>
      <c r="M16547" s="116"/>
      <c r="N16547" s="116"/>
      <c r="O16547" s="116"/>
      <c r="T16547" s="103"/>
      <c r="Y16547" s="130" t="s">
        <v>105</v>
      </c>
      <c r="Z16547" s="130" t="s">
        <v>444</v>
      </c>
    </row>
    <row r="16548">
      <c r="L16548" s="116"/>
      <c r="M16548" s="116"/>
      <c r="N16548" s="116"/>
      <c r="O16548" s="116"/>
      <c r="T16548" s="103"/>
      <c r="Y16548" s="130" t="s">
        <v>119</v>
      </c>
      <c r="Z16548" s="130" t="s">
        <v>445</v>
      </c>
    </row>
    <row r="16549">
      <c r="L16549" s="116"/>
      <c r="M16549" s="116"/>
      <c r="N16549" s="116"/>
      <c r="O16549" s="116"/>
      <c r="T16549" s="103"/>
      <c r="Y16549" s="130" t="s">
        <v>99</v>
      </c>
      <c r="Z16549" s="130" t="s">
        <v>414</v>
      </c>
    </row>
    <row r="16550">
      <c r="L16550" s="116"/>
      <c r="M16550" s="116"/>
      <c r="N16550" s="116"/>
      <c r="O16550" s="116"/>
      <c r="T16550" s="103"/>
      <c r="Y16550" s="130" t="s">
        <v>103</v>
      </c>
      <c r="Z16550" s="130" t="s">
        <v>465</v>
      </c>
    </row>
    <row r="16551">
      <c r="L16551" s="116"/>
      <c r="M16551" s="116"/>
      <c r="N16551" s="116"/>
      <c r="O16551" s="116"/>
      <c r="T16551" s="103"/>
      <c r="Y16551" s="130" t="s">
        <v>153</v>
      </c>
      <c r="Z16551" s="130" t="s">
        <v>444</v>
      </c>
    </row>
    <row r="16552">
      <c r="L16552" s="116"/>
      <c r="M16552" s="116"/>
      <c r="N16552" s="116"/>
      <c r="O16552" s="116"/>
      <c r="T16552" s="103"/>
      <c r="Y16552" s="130" t="s">
        <v>151</v>
      </c>
      <c r="Z16552" s="130" t="s">
        <v>458</v>
      </c>
    </row>
    <row r="16553">
      <c r="L16553" s="116"/>
      <c r="M16553" s="116"/>
      <c r="N16553" s="116"/>
      <c r="O16553" s="116"/>
      <c r="T16553" s="103"/>
      <c r="Y16553" s="130" t="s">
        <v>93</v>
      </c>
      <c r="Z16553" s="130" t="s">
        <v>462</v>
      </c>
    </row>
    <row r="16554">
      <c r="L16554" s="116"/>
      <c r="M16554" s="116"/>
      <c r="N16554" s="116"/>
      <c r="O16554" s="116"/>
      <c r="T16554" s="103"/>
      <c r="Y16554" s="130" t="s">
        <v>75</v>
      </c>
      <c r="Z16554" s="130" t="s">
        <v>398</v>
      </c>
    </row>
    <row r="16555">
      <c r="L16555" s="116"/>
      <c r="M16555" s="116"/>
      <c r="N16555" s="116"/>
      <c r="O16555" s="116"/>
      <c r="T16555" s="103"/>
      <c r="Y16555" s="130" t="s">
        <v>257</v>
      </c>
      <c r="Z16555" s="130" t="s">
        <v>382</v>
      </c>
    </row>
    <row r="16556">
      <c r="L16556" s="116"/>
      <c r="M16556" s="116"/>
      <c r="N16556" s="116"/>
      <c r="O16556" s="116"/>
      <c r="T16556" s="103"/>
      <c r="Y16556" s="130" t="s">
        <v>85</v>
      </c>
      <c r="Z16556" s="130" t="s">
        <v>362</v>
      </c>
    </row>
    <row r="16557">
      <c r="L16557" s="116"/>
      <c r="M16557" s="116"/>
      <c r="N16557" s="116"/>
      <c r="O16557" s="116"/>
      <c r="T16557" s="103"/>
      <c r="Y16557" s="130" t="s">
        <v>131</v>
      </c>
      <c r="Z16557" s="130" t="s">
        <v>434</v>
      </c>
    </row>
    <row r="16558">
      <c r="L16558" s="116"/>
      <c r="M16558" s="116"/>
      <c r="N16558" s="116"/>
      <c r="O16558" s="116"/>
      <c r="T16558" s="103"/>
      <c r="Y16558" s="130" t="s">
        <v>197</v>
      </c>
      <c r="Z16558" s="130" t="s">
        <v>490</v>
      </c>
    </row>
    <row r="16559">
      <c r="L16559" s="116"/>
      <c r="M16559" s="116"/>
      <c r="N16559" s="116"/>
      <c r="O16559" s="116"/>
      <c r="T16559" s="103"/>
      <c r="Y16559" s="130" t="s">
        <v>149</v>
      </c>
      <c r="Z16559" s="130" t="s">
        <v>372</v>
      </c>
    </row>
    <row r="16560">
      <c r="L16560" s="116"/>
      <c r="M16560" s="116"/>
      <c r="N16560" s="116"/>
      <c r="O16560" s="116"/>
      <c r="T16560" s="103"/>
      <c r="Y16560" s="130" t="s">
        <v>129</v>
      </c>
      <c r="Z16560" s="130" t="s">
        <v>372</v>
      </c>
    </row>
    <row r="16561">
      <c r="L16561" s="116"/>
      <c r="M16561" s="116"/>
      <c r="N16561" s="116"/>
      <c r="O16561" s="116"/>
      <c r="T16561" s="103"/>
      <c r="Y16561" s="130" t="s">
        <v>89</v>
      </c>
      <c r="Z16561" s="130" t="s">
        <v>417</v>
      </c>
    </row>
    <row r="16562">
      <c r="L16562" s="116"/>
      <c r="M16562" s="116"/>
      <c r="N16562" s="116"/>
      <c r="O16562" s="116"/>
      <c r="T16562" s="103"/>
      <c r="Y16562" s="130" t="s">
        <v>60</v>
      </c>
      <c r="Z16562" s="130" t="s">
        <v>417</v>
      </c>
    </row>
    <row r="16563">
      <c r="L16563" s="116"/>
      <c r="M16563" s="116"/>
      <c r="N16563" s="116"/>
      <c r="O16563" s="116"/>
      <c r="T16563" s="103"/>
      <c r="Y16563" s="130" t="s">
        <v>135</v>
      </c>
      <c r="Z16563" s="130" t="s">
        <v>460</v>
      </c>
    </row>
    <row r="16564">
      <c r="L16564" s="116"/>
      <c r="M16564" s="116"/>
      <c r="N16564" s="116"/>
      <c r="O16564" s="116"/>
      <c r="T16564" s="103"/>
      <c r="Y16564" s="130" t="s">
        <v>171</v>
      </c>
      <c r="Z16564" s="130" t="s">
        <v>372</v>
      </c>
    </row>
    <row r="16565">
      <c r="L16565" s="116"/>
      <c r="M16565" s="116"/>
      <c r="N16565" s="116"/>
      <c r="O16565" s="116"/>
      <c r="T16565" s="103"/>
      <c r="Y16565" s="130" t="s">
        <v>95</v>
      </c>
      <c r="Z16565" s="130" t="s">
        <v>483</v>
      </c>
    </row>
    <row r="16566">
      <c r="L16566" s="116"/>
      <c r="M16566" s="116"/>
      <c r="N16566" s="116"/>
      <c r="O16566" s="116"/>
      <c r="T16566" s="103"/>
      <c r="Y16566" s="130" t="s">
        <v>117</v>
      </c>
      <c r="Z16566" s="130" t="s">
        <v>480</v>
      </c>
    </row>
    <row r="16567">
      <c r="L16567" s="116"/>
      <c r="M16567" s="116"/>
      <c r="N16567" s="116"/>
      <c r="O16567" s="116"/>
      <c r="T16567" s="103"/>
      <c r="Y16567" s="130" t="s">
        <v>173</v>
      </c>
      <c r="Z16567" s="130" t="s">
        <v>372</v>
      </c>
    </row>
    <row r="16568">
      <c r="L16568" s="116"/>
      <c r="M16568" s="116"/>
      <c r="N16568" s="116"/>
      <c r="O16568" s="116"/>
      <c r="T16568" s="103"/>
      <c r="Y16568" s="130" t="s">
        <v>211</v>
      </c>
      <c r="Z16568" s="130" t="s">
        <v>492</v>
      </c>
    </row>
    <row r="16569">
      <c r="L16569" s="116"/>
      <c r="M16569" s="116"/>
      <c r="N16569" s="116"/>
      <c r="O16569" s="116"/>
      <c r="T16569" s="103"/>
      <c r="Y16569" s="130" t="s">
        <v>77</v>
      </c>
      <c r="Z16569" s="130" t="s">
        <v>427</v>
      </c>
    </row>
    <row r="16570">
      <c r="L16570" s="116"/>
      <c r="M16570" s="116"/>
      <c r="N16570" s="116"/>
      <c r="O16570" s="116"/>
      <c r="T16570" s="103"/>
      <c r="Y16570" s="130" t="s">
        <v>163</v>
      </c>
      <c r="Z16570" s="130" t="s">
        <v>372</v>
      </c>
    </row>
    <row r="16571">
      <c r="L16571" s="116"/>
      <c r="M16571" s="116"/>
      <c r="N16571" s="116"/>
      <c r="O16571" s="116"/>
      <c r="T16571" s="103"/>
      <c r="Y16571" s="130" t="s">
        <v>111</v>
      </c>
      <c r="Z16571" s="130" t="s">
        <v>372</v>
      </c>
    </row>
    <row r="16572">
      <c r="L16572" s="116"/>
      <c r="M16572" s="116"/>
      <c r="N16572" s="116"/>
      <c r="O16572" s="116"/>
      <c r="T16572" s="103"/>
      <c r="Y16572" s="130" t="s">
        <v>127</v>
      </c>
      <c r="Z16572" s="130" t="s">
        <v>372</v>
      </c>
    </row>
    <row r="16573">
      <c r="L16573" s="116"/>
      <c r="M16573" s="116"/>
      <c r="N16573" s="116"/>
      <c r="O16573" s="116"/>
      <c r="T16573" s="103"/>
      <c r="Y16573" s="130" t="s">
        <v>113</v>
      </c>
      <c r="Z16573" s="130" t="s">
        <v>392</v>
      </c>
    </row>
    <row r="16574">
      <c r="L16574" s="116"/>
      <c r="M16574" s="116"/>
      <c r="N16574" s="116"/>
      <c r="O16574" s="116"/>
      <c r="T16574" s="103"/>
      <c r="Y16574" s="130" t="s">
        <v>191</v>
      </c>
      <c r="Z16574" s="130" t="s">
        <v>384</v>
      </c>
    </row>
    <row r="16575">
      <c r="L16575" s="116"/>
      <c r="M16575" s="116"/>
      <c r="N16575" s="116"/>
      <c r="O16575" s="116"/>
      <c r="T16575" s="103"/>
      <c r="Y16575" s="130" t="s">
        <v>215</v>
      </c>
      <c r="Z16575" s="130" t="s">
        <v>492</v>
      </c>
    </row>
    <row r="16576">
      <c r="L16576" s="116"/>
      <c r="M16576" s="116"/>
      <c r="N16576" s="116"/>
      <c r="O16576" s="116"/>
      <c r="T16576" s="103"/>
      <c r="Y16576" s="130" t="s">
        <v>161</v>
      </c>
      <c r="Z16576" s="130" t="s">
        <v>389</v>
      </c>
    </row>
    <row r="16577">
      <c r="L16577" s="116"/>
      <c r="M16577" s="116"/>
      <c r="N16577" s="116"/>
      <c r="O16577" s="116"/>
      <c r="T16577" s="103"/>
      <c r="Y16577" s="130" t="s">
        <v>217</v>
      </c>
      <c r="Z16577" s="130" t="s">
        <v>490</v>
      </c>
    </row>
    <row r="16578">
      <c r="L16578" s="116"/>
      <c r="M16578" s="116"/>
      <c r="N16578" s="116"/>
      <c r="O16578" s="116"/>
      <c r="T16578" s="103"/>
      <c r="Y16578" s="130" t="s">
        <v>167</v>
      </c>
      <c r="Z16578" s="130" t="s">
        <v>372</v>
      </c>
    </row>
    <row r="16579">
      <c r="L16579" s="116"/>
      <c r="M16579" s="116"/>
      <c r="N16579" s="116"/>
      <c r="O16579" s="116"/>
      <c r="T16579" s="103"/>
      <c r="Y16579" s="130" t="s">
        <v>87</v>
      </c>
      <c r="Z16579" s="130" t="s">
        <v>439</v>
      </c>
    </row>
    <row r="16580">
      <c r="L16580" s="116"/>
      <c r="M16580" s="116"/>
      <c r="N16580" s="116"/>
      <c r="O16580" s="116"/>
      <c r="T16580" s="103"/>
      <c r="Y16580" s="130" t="s">
        <v>157</v>
      </c>
      <c r="Z16580" s="130" t="s">
        <v>372</v>
      </c>
    </row>
    <row r="16581">
      <c r="L16581" s="116"/>
      <c r="M16581" s="116"/>
      <c r="N16581" s="116"/>
      <c r="O16581" s="116"/>
      <c r="T16581" s="103"/>
      <c r="Y16581" s="130" t="s">
        <v>73</v>
      </c>
      <c r="Z16581" s="130" t="s">
        <v>489</v>
      </c>
    </row>
    <row r="16582">
      <c r="L16582" s="116"/>
      <c r="M16582" s="116"/>
      <c r="N16582" s="116"/>
      <c r="O16582" s="116"/>
      <c r="T16582" s="103"/>
      <c r="Y16582" s="130" t="s">
        <v>125</v>
      </c>
      <c r="Z16582" s="130" t="s">
        <v>367</v>
      </c>
    </row>
    <row r="16583">
      <c r="L16583" s="116"/>
      <c r="M16583" s="116"/>
      <c r="N16583" s="116"/>
      <c r="O16583" s="116"/>
      <c r="T16583" s="103"/>
      <c r="Y16583" s="130" t="s">
        <v>71</v>
      </c>
      <c r="Z16583" s="130" t="s">
        <v>415</v>
      </c>
    </row>
    <row r="16584">
      <c r="L16584" s="116"/>
      <c r="M16584" s="116"/>
      <c r="N16584" s="116"/>
      <c r="O16584" s="116"/>
      <c r="T16584" s="103"/>
      <c r="Y16584" s="130" t="s">
        <v>175</v>
      </c>
      <c r="Z16584" s="130" t="s">
        <v>498</v>
      </c>
    </row>
    <row r="16585">
      <c r="L16585" s="116"/>
      <c r="M16585" s="116"/>
      <c r="N16585" s="116"/>
      <c r="O16585" s="116"/>
      <c r="T16585" s="103"/>
      <c r="Y16585" s="130" t="s">
        <v>83</v>
      </c>
      <c r="Z16585" s="130" t="s">
        <v>427</v>
      </c>
    </row>
    <row r="16586">
      <c r="L16586" s="116"/>
      <c r="M16586" s="116"/>
      <c r="N16586" s="116"/>
      <c r="O16586" s="116"/>
      <c r="T16586" s="103"/>
      <c r="Y16586" s="130" t="s">
        <v>233</v>
      </c>
      <c r="Z16586" s="130" t="s">
        <v>490</v>
      </c>
    </row>
    <row r="16587">
      <c r="L16587" s="116"/>
      <c r="M16587" s="116"/>
      <c r="N16587" s="116"/>
      <c r="O16587" s="116"/>
      <c r="T16587" s="103"/>
      <c r="Y16587" s="130" t="s">
        <v>169</v>
      </c>
      <c r="Z16587" s="130" t="s">
        <v>490</v>
      </c>
    </row>
    <row r="16588">
      <c r="L16588" s="116"/>
      <c r="M16588" s="116"/>
      <c r="N16588" s="116"/>
      <c r="O16588" s="116"/>
      <c r="T16588" s="103"/>
      <c r="Y16588" s="130" t="s">
        <v>121</v>
      </c>
      <c r="Z16588" s="130" t="s">
        <v>367</v>
      </c>
    </row>
    <row r="16589">
      <c r="L16589" s="116"/>
      <c r="M16589" s="116"/>
      <c r="N16589" s="116"/>
      <c r="O16589" s="116"/>
      <c r="T16589" s="103"/>
      <c r="Y16589" s="130" t="s">
        <v>79</v>
      </c>
      <c r="Z16589" s="130" t="s">
        <v>483</v>
      </c>
    </row>
    <row r="16590">
      <c r="L16590" s="116"/>
      <c r="M16590" s="116"/>
      <c r="N16590" s="116"/>
      <c r="O16590" s="116"/>
      <c r="T16590" s="103"/>
      <c r="Y16590" s="130" t="s">
        <v>69</v>
      </c>
      <c r="Z16590" s="130" t="s">
        <v>470</v>
      </c>
    </row>
    <row r="16591">
      <c r="L16591" s="116"/>
      <c r="M16591" s="116"/>
      <c r="N16591" s="116"/>
      <c r="O16591" s="116"/>
      <c r="T16591" s="103"/>
      <c r="Y16591" s="130" t="s">
        <v>101</v>
      </c>
      <c r="Z16591" s="130" t="s">
        <v>374</v>
      </c>
    </row>
    <row r="16592">
      <c r="L16592" s="116"/>
      <c r="M16592" s="116"/>
      <c r="N16592" s="116"/>
      <c r="O16592" s="116"/>
      <c r="T16592" s="103"/>
      <c r="Y16592" s="130" t="s">
        <v>137</v>
      </c>
      <c r="Z16592" s="130" t="s">
        <v>392</v>
      </c>
    </row>
    <row r="16593">
      <c r="L16593" s="116"/>
      <c r="M16593" s="116"/>
      <c r="N16593" s="116"/>
      <c r="O16593" s="116"/>
      <c r="T16593" s="103"/>
      <c r="Y16593" s="130" t="s">
        <v>139</v>
      </c>
      <c r="Z16593" s="130" t="s">
        <v>427</v>
      </c>
    </row>
    <row r="16594">
      <c r="L16594" s="116"/>
      <c r="M16594" s="116"/>
      <c r="N16594" s="116"/>
      <c r="O16594" s="116"/>
      <c r="T16594" s="103"/>
      <c r="Y16594" s="130" t="s">
        <v>145</v>
      </c>
      <c r="Z16594" s="130" t="s">
        <v>381</v>
      </c>
    </row>
    <row r="16595">
      <c r="L16595" s="116"/>
      <c r="M16595" s="116"/>
      <c r="N16595" s="116"/>
      <c r="O16595" s="116"/>
      <c r="T16595" s="103"/>
      <c r="Y16595" s="130" t="s">
        <v>81</v>
      </c>
      <c r="Z16595" s="130" t="s">
        <v>413</v>
      </c>
    </row>
    <row r="16596">
      <c r="L16596" s="116"/>
      <c r="M16596" s="116"/>
      <c r="N16596" s="116"/>
      <c r="O16596" s="116"/>
      <c r="T16596" s="103"/>
      <c r="Y16596" s="130" t="s">
        <v>185</v>
      </c>
      <c r="Z16596" s="130" t="s">
        <v>490</v>
      </c>
    </row>
    <row r="16597">
      <c r="L16597" s="116"/>
      <c r="M16597" s="116"/>
      <c r="N16597" s="116"/>
      <c r="O16597" s="116"/>
      <c r="T16597" s="103"/>
      <c r="Y16597" s="130" t="s">
        <v>97</v>
      </c>
      <c r="Z16597" s="130" t="s">
        <v>471</v>
      </c>
    </row>
    <row r="16598">
      <c r="L16598" s="116"/>
      <c r="M16598" s="116"/>
      <c r="N16598" s="116"/>
      <c r="O16598" s="116"/>
      <c r="T16598" s="103"/>
      <c r="Y16598" s="130" t="s">
        <v>123</v>
      </c>
      <c r="Z16598" s="130" t="s">
        <v>480</v>
      </c>
    </row>
    <row r="16599">
      <c r="L16599" s="116"/>
      <c r="M16599" s="116"/>
      <c r="N16599" s="116"/>
      <c r="O16599" s="116"/>
      <c r="T16599" s="103"/>
      <c r="Y16599" s="130" t="s">
        <v>115</v>
      </c>
      <c r="Z16599" s="130" t="s">
        <v>379</v>
      </c>
    </row>
    <row r="16600">
      <c r="L16600" s="116"/>
      <c r="M16600" s="116"/>
      <c r="N16600" s="116"/>
      <c r="O16600" s="116"/>
      <c r="T16600" s="103"/>
      <c r="Y16600" s="130" t="s">
        <v>91</v>
      </c>
      <c r="Z16600" s="130" t="s">
        <v>483</v>
      </c>
    </row>
    <row r="16601">
      <c r="L16601" s="116"/>
      <c r="M16601" s="116"/>
      <c r="N16601" s="116"/>
      <c r="O16601" s="116"/>
      <c r="T16601" s="103"/>
      <c r="Y16601" s="130" t="s">
        <v>249</v>
      </c>
      <c r="Z16601" s="130" t="s">
        <v>447</v>
      </c>
    </row>
    <row r="16602">
      <c r="L16602" s="116"/>
      <c r="M16602" s="116"/>
      <c r="N16602" s="116"/>
      <c r="O16602" s="116"/>
      <c r="T16602" s="103"/>
      <c r="Y16602" s="130" t="s">
        <v>155</v>
      </c>
      <c r="Z16602" s="130" t="s">
        <v>372</v>
      </c>
    </row>
    <row r="16603">
      <c r="L16603" s="116"/>
      <c r="M16603" s="116"/>
      <c r="N16603" s="116"/>
      <c r="O16603" s="116"/>
      <c r="T16603" s="103"/>
      <c r="Y16603" s="130" t="s">
        <v>105</v>
      </c>
      <c r="Z16603" s="130" t="s">
        <v>444</v>
      </c>
    </row>
    <row r="16604">
      <c r="L16604" s="116"/>
      <c r="M16604" s="116"/>
      <c r="N16604" s="116"/>
      <c r="O16604" s="116"/>
      <c r="T16604" s="103"/>
      <c r="Y16604" s="130" t="s">
        <v>119</v>
      </c>
      <c r="Z16604" s="130" t="s">
        <v>445</v>
      </c>
    </row>
    <row r="16605">
      <c r="L16605" s="116"/>
      <c r="M16605" s="116"/>
      <c r="N16605" s="116"/>
      <c r="O16605" s="116"/>
      <c r="T16605" s="103"/>
      <c r="Y16605" s="130" t="s">
        <v>99</v>
      </c>
      <c r="Z16605" s="130" t="s">
        <v>414</v>
      </c>
    </row>
    <row r="16606">
      <c r="L16606" s="116"/>
      <c r="M16606" s="116"/>
      <c r="N16606" s="116"/>
      <c r="O16606" s="116"/>
      <c r="T16606" s="103"/>
      <c r="Y16606" s="130" t="s">
        <v>103</v>
      </c>
      <c r="Z16606" s="130" t="s">
        <v>465</v>
      </c>
    </row>
    <row r="16607">
      <c r="L16607" s="116"/>
      <c r="M16607" s="116"/>
      <c r="N16607" s="116"/>
      <c r="O16607" s="116"/>
      <c r="T16607" s="103"/>
      <c r="Y16607" s="130" t="s">
        <v>153</v>
      </c>
      <c r="Z16607" s="130" t="s">
        <v>444</v>
      </c>
    </row>
    <row r="16608">
      <c r="L16608" s="116"/>
      <c r="M16608" s="116"/>
      <c r="N16608" s="116"/>
      <c r="O16608" s="116"/>
      <c r="T16608" s="103"/>
      <c r="Y16608" s="130" t="s">
        <v>151</v>
      </c>
      <c r="Z16608" s="130" t="s">
        <v>458</v>
      </c>
    </row>
    <row r="16609">
      <c r="L16609" s="116"/>
      <c r="M16609" s="116"/>
      <c r="N16609" s="116"/>
      <c r="O16609" s="116"/>
      <c r="T16609" s="103"/>
      <c r="Y16609" s="130" t="s">
        <v>93</v>
      </c>
      <c r="Z16609" s="130" t="s">
        <v>462</v>
      </c>
    </row>
    <row r="16610">
      <c r="L16610" s="116"/>
      <c r="M16610" s="116"/>
      <c r="N16610" s="116"/>
      <c r="O16610" s="116"/>
      <c r="T16610" s="103"/>
      <c r="Y16610" s="130" t="s">
        <v>75</v>
      </c>
      <c r="Z16610" s="130" t="s">
        <v>398</v>
      </c>
    </row>
    <row r="16611">
      <c r="L16611" s="116"/>
      <c r="M16611" s="116"/>
      <c r="N16611" s="116"/>
      <c r="O16611" s="116"/>
      <c r="T16611" s="103"/>
      <c r="Y16611" s="130" t="s">
        <v>257</v>
      </c>
      <c r="Z16611" s="130" t="s">
        <v>382</v>
      </c>
    </row>
    <row r="16612">
      <c r="L16612" s="116"/>
      <c r="M16612" s="116"/>
      <c r="N16612" s="116"/>
      <c r="O16612" s="116"/>
      <c r="T16612" s="103"/>
      <c r="Y16612" s="130" t="s">
        <v>85</v>
      </c>
      <c r="Z16612" s="130" t="s">
        <v>362</v>
      </c>
    </row>
    <row r="16613">
      <c r="L16613" s="116"/>
      <c r="M16613" s="116"/>
      <c r="N16613" s="116"/>
      <c r="O16613" s="116"/>
      <c r="T16613" s="103"/>
      <c r="Y16613" s="130" t="s">
        <v>131</v>
      </c>
      <c r="Z16613" s="130" t="s">
        <v>434</v>
      </c>
    </row>
    <row r="16614">
      <c r="L16614" s="116"/>
      <c r="M16614" s="116"/>
      <c r="N16614" s="116"/>
      <c r="O16614" s="116"/>
      <c r="T16614" s="103"/>
      <c r="Y16614" s="130" t="s">
        <v>197</v>
      </c>
      <c r="Z16614" s="130" t="s">
        <v>490</v>
      </c>
    </row>
    <row r="16615">
      <c r="L16615" s="116"/>
      <c r="M16615" s="116"/>
      <c r="N16615" s="116"/>
      <c r="O16615" s="116"/>
      <c r="T16615" s="103"/>
      <c r="Y16615" s="130" t="s">
        <v>149</v>
      </c>
      <c r="Z16615" s="130" t="s">
        <v>372</v>
      </c>
    </row>
    <row r="16616">
      <c r="L16616" s="116"/>
      <c r="M16616" s="116"/>
      <c r="N16616" s="116"/>
      <c r="O16616" s="116"/>
      <c r="T16616" s="103"/>
      <c r="Y16616" s="130" t="s">
        <v>129</v>
      </c>
      <c r="Z16616" s="130" t="s">
        <v>372</v>
      </c>
    </row>
    <row r="16617">
      <c r="L16617" s="116"/>
      <c r="M16617" s="116"/>
      <c r="N16617" s="116"/>
      <c r="O16617" s="116"/>
      <c r="T16617" s="103"/>
      <c r="Y16617" s="130" t="s">
        <v>89</v>
      </c>
      <c r="Z16617" s="130" t="s">
        <v>417</v>
      </c>
    </row>
    <row r="16618">
      <c r="L16618" s="116"/>
      <c r="M16618" s="116"/>
      <c r="N16618" s="116"/>
      <c r="O16618" s="116"/>
      <c r="T16618" s="103"/>
      <c r="Y16618" s="130" t="s">
        <v>60</v>
      </c>
      <c r="Z16618" s="130" t="s">
        <v>417</v>
      </c>
    </row>
    <row r="16619">
      <c r="L16619" s="116"/>
      <c r="M16619" s="116"/>
      <c r="N16619" s="116"/>
      <c r="O16619" s="116"/>
      <c r="T16619" s="103"/>
      <c r="Y16619" s="130" t="s">
        <v>135</v>
      </c>
      <c r="Z16619" s="130" t="s">
        <v>460</v>
      </c>
    </row>
    <row r="16620">
      <c r="L16620" s="116"/>
      <c r="M16620" s="116"/>
      <c r="N16620" s="116"/>
      <c r="O16620" s="116"/>
      <c r="T16620" s="103"/>
      <c r="Y16620" s="130" t="s">
        <v>171</v>
      </c>
      <c r="Z16620" s="130" t="s">
        <v>372</v>
      </c>
    </row>
    <row r="16621">
      <c r="L16621" s="116"/>
      <c r="M16621" s="116"/>
      <c r="N16621" s="116"/>
      <c r="O16621" s="116"/>
      <c r="T16621" s="103"/>
      <c r="Y16621" s="130" t="s">
        <v>95</v>
      </c>
      <c r="Z16621" s="130" t="s">
        <v>483</v>
      </c>
    </row>
    <row r="16622">
      <c r="L16622" s="116"/>
      <c r="M16622" s="116"/>
      <c r="N16622" s="116"/>
      <c r="O16622" s="116"/>
      <c r="T16622" s="103"/>
      <c r="Y16622" s="130" t="s">
        <v>117</v>
      </c>
      <c r="Z16622" s="130" t="s">
        <v>480</v>
      </c>
    </row>
    <row r="16623">
      <c r="L16623" s="116"/>
      <c r="M16623" s="116"/>
      <c r="N16623" s="116"/>
      <c r="O16623" s="116"/>
      <c r="T16623" s="103"/>
      <c r="Y16623" s="130" t="s">
        <v>173</v>
      </c>
      <c r="Z16623" s="130" t="s">
        <v>372</v>
      </c>
    </row>
    <row r="16624">
      <c r="L16624" s="116"/>
      <c r="M16624" s="116"/>
      <c r="N16624" s="116"/>
      <c r="O16624" s="116"/>
      <c r="T16624" s="103"/>
      <c r="Y16624" s="130" t="s">
        <v>211</v>
      </c>
      <c r="Z16624" s="130" t="s">
        <v>492</v>
      </c>
    </row>
    <row r="16625">
      <c r="L16625" s="116"/>
      <c r="M16625" s="116"/>
      <c r="N16625" s="116"/>
      <c r="O16625" s="116"/>
      <c r="T16625" s="103"/>
      <c r="Y16625" s="130" t="s">
        <v>77</v>
      </c>
      <c r="Z16625" s="130" t="s">
        <v>429</v>
      </c>
    </row>
    <row r="16626">
      <c r="L16626" s="116"/>
      <c r="M16626" s="116"/>
      <c r="N16626" s="116"/>
      <c r="O16626" s="116"/>
      <c r="T16626" s="103"/>
      <c r="Y16626" s="130" t="s">
        <v>163</v>
      </c>
      <c r="Z16626" s="130" t="s">
        <v>372</v>
      </c>
    </row>
    <row r="16627">
      <c r="L16627" s="116"/>
      <c r="M16627" s="116"/>
      <c r="N16627" s="116"/>
      <c r="O16627" s="116"/>
      <c r="T16627" s="103"/>
      <c r="Y16627" s="130" t="s">
        <v>111</v>
      </c>
      <c r="Z16627" s="130" t="s">
        <v>372</v>
      </c>
    </row>
    <row r="16628">
      <c r="L16628" s="116"/>
      <c r="M16628" s="116"/>
      <c r="N16628" s="116"/>
      <c r="O16628" s="116"/>
      <c r="T16628" s="103"/>
      <c r="Y16628" s="130" t="s">
        <v>127</v>
      </c>
      <c r="Z16628" s="130" t="s">
        <v>372</v>
      </c>
    </row>
    <row r="16629">
      <c r="L16629" s="116"/>
      <c r="M16629" s="116"/>
      <c r="N16629" s="116"/>
      <c r="O16629" s="116"/>
      <c r="T16629" s="103"/>
      <c r="Y16629" s="130" t="s">
        <v>113</v>
      </c>
      <c r="Z16629" s="130" t="s">
        <v>392</v>
      </c>
    </row>
    <row r="16630">
      <c r="L16630" s="116"/>
      <c r="M16630" s="116"/>
      <c r="N16630" s="116"/>
      <c r="O16630" s="116"/>
      <c r="T16630" s="103"/>
      <c r="Y16630" s="130" t="s">
        <v>191</v>
      </c>
      <c r="Z16630" s="130" t="s">
        <v>384</v>
      </c>
    </row>
    <row r="16631">
      <c r="L16631" s="116"/>
      <c r="M16631" s="116"/>
      <c r="N16631" s="116"/>
      <c r="O16631" s="116"/>
      <c r="T16631" s="103"/>
      <c r="Y16631" s="130" t="s">
        <v>215</v>
      </c>
      <c r="Z16631" s="130" t="s">
        <v>492</v>
      </c>
    </row>
    <row r="16632">
      <c r="L16632" s="116"/>
      <c r="M16632" s="116"/>
      <c r="N16632" s="116"/>
      <c r="O16632" s="116"/>
      <c r="T16632" s="103"/>
      <c r="Y16632" s="130" t="s">
        <v>161</v>
      </c>
      <c r="Z16632" s="130" t="s">
        <v>389</v>
      </c>
    </row>
    <row r="16633">
      <c r="L16633" s="116"/>
      <c r="M16633" s="116"/>
      <c r="N16633" s="116"/>
      <c r="O16633" s="116"/>
      <c r="T16633" s="103"/>
      <c r="Y16633" s="130" t="s">
        <v>217</v>
      </c>
      <c r="Z16633" s="130" t="s">
        <v>490</v>
      </c>
    </row>
    <row r="16634">
      <c r="L16634" s="116"/>
      <c r="M16634" s="116"/>
      <c r="N16634" s="116"/>
      <c r="O16634" s="116"/>
      <c r="T16634" s="103"/>
      <c r="Y16634" s="130" t="s">
        <v>167</v>
      </c>
      <c r="Z16634" s="130" t="s">
        <v>372</v>
      </c>
    </row>
    <row r="16635">
      <c r="L16635" s="116"/>
      <c r="M16635" s="116"/>
      <c r="N16635" s="116"/>
      <c r="O16635" s="116"/>
      <c r="T16635" s="103"/>
      <c r="Y16635" s="130" t="s">
        <v>87</v>
      </c>
      <c r="Z16635" s="130" t="s">
        <v>439</v>
      </c>
    </row>
    <row r="16636">
      <c r="L16636" s="116"/>
      <c r="M16636" s="116"/>
      <c r="N16636" s="116"/>
      <c r="O16636" s="116"/>
      <c r="T16636" s="103"/>
      <c r="Y16636" s="130" t="s">
        <v>157</v>
      </c>
      <c r="Z16636" s="130" t="s">
        <v>372</v>
      </c>
    </row>
    <row r="16637">
      <c r="L16637" s="116"/>
      <c r="M16637" s="116"/>
      <c r="N16637" s="116"/>
      <c r="O16637" s="116"/>
      <c r="T16637" s="103"/>
      <c r="Y16637" s="130" t="s">
        <v>73</v>
      </c>
      <c r="Z16637" s="130" t="s">
        <v>489</v>
      </c>
    </row>
    <row r="16638">
      <c r="L16638" s="116"/>
      <c r="M16638" s="116"/>
      <c r="N16638" s="116"/>
      <c r="O16638" s="116"/>
      <c r="T16638" s="103"/>
      <c r="Y16638" s="130" t="s">
        <v>125</v>
      </c>
      <c r="Z16638" s="130" t="s">
        <v>367</v>
      </c>
    </row>
    <row r="16639">
      <c r="L16639" s="116"/>
      <c r="M16639" s="116"/>
      <c r="N16639" s="116"/>
      <c r="O16639" s="116"/>
      <c r="T16639" s="103"/>
      <c r="Y16639" s="130" t="s">
        <v>71</v>
      </c>
      <c r="Z16639" s="130" t="s">
        <v>415</v>
      </c>
    </row>
    <row r="16640">
      <c r="L16640" s="116"/>
      <c r="M16640" s="116"/>
      <c r="N16640" s="116"/>
      <c r="O16640" s="116"/>
      <c r="T16640" s="103"/>
      <c r="Y16640" s="130" t="s">
        <v>175</v>
      </c>
      <c r="Z16640" s="130" t="s">
        <v>498</v>
      </c>
    </row>
    <row r="16641">
      <c r="L16641" s="116"/>
      <c r="M16641" s="116"/>
      <c r="N16641" s="116"/>
      <c r="O16641" s="116"/>
      <c r="T16641" s="103"/>
      <c r="Y16641" s="130" t="s">
        <v>83</v>
      </c>
      <c r="Z16641" s="130" t="s">
        <v>429</v>
      </c>
    </row>
    <row r="16642">
      <c r="L16642" s="116"/>
      <c r="M16642" s="116"/>
      <c r="N16642" s="116"/>
      <c r="O16642" s="116"/>
      <c r="T16642" s="103"/>
      <c r="Y16642" s="130" t="s">
        <v>233</v>
      </c>
      <c r="Z16642" s="130" t="s">
        <v>490</v>
      </c>
    </row>
    <row r="16643">
      <c r="L16643" s="116"/>
      <c r="M16643" s="116"/>
      <c r="N16643" s="116"/>
      <c r="O16643" s="116"/>
      <c r="T16643" s="103"/>
      <c r="Y16643" s="130" t="s">
        <v>121</v>
      </c>
      <c r="Z16643" s="130" t="s">
        <v>367</v>
      </c>
    </row>
    <row r="16644">
      <c r="L16644" s="116"/>
      <c r="M16644" s="116"/>
      <c r="N16644" s="116"/>
      <c r="O16644" s="116"/>
      <c r="T16644" s="103"/>
      <c r="Y16644" s="130" t="s">
        <v>65</v>
      </c>
      <c r="Z16644" s="130" t="s">
        <v>417</v>
      </c>
    </row>
    <row r="16645">
      <c r="L16645" s="116"/>
      <c r="M16645" s="116"/>
      <c r="N16645" s="116"/>
      <c r="O16645" s="116"/>
      <c r="T16645" s="103"/>
      <c r="Y16645" s="130" t="s">
        <v>79</v>
      </c>
      <c r="Z16645" s="130" t="s">
        <v>483</v>
      </c>
    </row>
    <row r="16646">
      <c r="L16646" s="116"/>
      <c r="M16646" s="116"/>
      <c r="N16646" s="116"/>
      <c r="O16646" s="116"/>
      <c r="T16646" s="103"/>
      <c r="Y16646" s="130" t="s">
        <v>69</v>
      </c>
      <c r="Z16646" s="130" t="s">
        <v>470</v>
      </c>
    </row>
    <row r="16647">
      <c r="L16647" s="116"/>
      <c r="M16647" s="116"/>
      <c r="N16647" s="116"/>
      <c r="O16647" s="116"/>
      <c r="T16647" s="103"/>
      <c r="Y16647" s="130" t="s">
        <v>101</v>
      </c>
      <c r="Z16647" s="130" t="s">
        <v>374</v>
      </c>
    </row>
    <row r="16648">
      <c r="L16648" s="116"/>
      <c r="M16648" s="116"/>
      <c r="N16648" s="116"/>
      <c r="O16648" s="116"/>
      <c r="T16648" s="103"/>
      <c r="Y16648" s="130" t="s">
        <v>133</v>
      </c>
      <c r="Z16648" s="130" t="s">
        <v>392</v>
      </c>
    </row>
    <row r="16649">
      <c r="L16649" s="116"/>
      <c r="M16649" s="116"/>
      <c r="N16649" s="116"/>
      <c r="O16649" s="116"/>
      <c r="T16649" s="103"/>
      <c r="Y16649" s="130" t="s">
        <v>137</v>
      </c>
      <c r="Z16649" s="130" t="s">
        <v>392</v>
      </c>
    </row>
    <row r="16650">
      <c r="L16650" s="116"/>
      <c r="M16650" s="116"/>
      <c r="N16650" s="116"/>
      <c r="O16650" s="116"/>
      <c r="T16650" s="103"/>
      <c r="Y16650" s="130" t="s">
        <v>139</v>
      </c>
      <c r="Z16650" s="130" t="s">
        <v>428</v>
      </c>
    </row>
    <row r="16651">
      <c r="L16651" s="116"/>
      <c r="M16651" s="116"/>
      <c r="N16651" s="116"/>
      <c r="O16651" s="116"/>
      <c r="T16651" s="103"/>
      <c r="Y16651" s="130" t="s">
        <v>145</v>
      </c>
      <c r="Z16651" s="130" t="s">
        <v>381</v>
      </c>
    </row>
    <row r="16652">
      <c r="L16652" s="116"/>
      <c r="M16652" s="116"/>
      <c r="N16652" s="116"/>
      <c r="O16652" s="116"/>
      <c r="T16652" s="103"/>
      <c r="Y16652" s="130" t="s">
        <v>81</v>
      </c>
      <c r="Z16652" s="130" t="s">
        <v>413</v>
      </c>
    </row>
    <row r="16653">
      <c r="L16653" s="116"/>
      <c r="M16653" s="116"/>
      <c r="N16653" s="116"/>
      <c r="O16653" s="116"/>
      <c r="T16653" s="103"/>
      <c r="Y16653" s="130" t="s">
        <v>185</v>
      </c>
      <c r="Z16653" s="130" t="s">
        <v>490</v>
      </c>
    </row>
    <row r="16654">
      <c r="L16654" s="116"/>
      <c r="M16654" s="116"/>
      <c r="N16654" s="116"/>
      <c r="O16654" s="116"/>
      <c r="T16654" s="103"/>
      <c r="Y16654" s="130" t="s">
        <v>97</v>
      </c>
      <c r="Z16654" s="130" t="s">
        <v>471</v>
      </c>
    </row>
    <row r="16655">
      <c r="L16655" s="116"/>
      <c r="M16655" s="116"/>
      <c r="N16655" s="116"/>
      <c r="O16655" s="116"/>
      <c r="T16655" s="103"/>
      <c r="Y16655" s="130" t="s">
        <v>123</v>
      </c>
      <c r="Z16655" s="130" t="s">
        <v>480</v>
      </c>
    </row>
    <row r="16656">
      <c r="L16656" s="116"/>
      <c r="M16656" s="116"/>
      <c r="N16656" s="116"/>
      <c r="O16656" s="116"/>
      <c r="T16656" s="103"/>
      <c r="Y16656" s="130" t="s">
        <v>115</v>
      </c>
      <c r="Z16656" s="130" t="s">
        <v>379</v>
      </c>
    </row>
    <row r="16657">
      <c r="L16657" s="116"/>
      <c r="M16657" s="116"/>
      <c r="N16657" s="116"/>
      <c r="O16657" s="116"/>
      <c r="T16657" s="103"/>
      <c r="Y16657" s="130" t="s">
        <v>91</v>
      </c>
      <c r="Z16657" s="130" t="s">
        <v>483</v>
      </c>
    </row>
    <row r="16658">
      <c r="L16658" s="116"/>
      <c r="M16658" s="116"/>
      <c r="N16658" s="116"/>
      <c r="O16658" s="116"/>
      <c r="T16658" s="103"/>
      <c r="Y16658" s="130" t="s">
        <v>249</v>
      </c>
      <c r="Z16658" s="130" t="s">
        <v>447</v>
      </c>
    </row>
    <row r="16659">
      <c r="L16659" s="116"/>
      <c r="M16659" s="116"/>
      <c r="N16659" s="116"/>
      <c r="O16659" s="116"/>
      <c r="T16659" s="103"/>
      <c r="Y16659" s="130" t="s">
        <v>155</v>
      </c>
      <c r="Z16659" s="130" t="s">
        <v>372</v>
      </c>
    </row>
    <row r="16660">
      <c r="L16660" s="116"/>
      <c r="M16660" s="116"/>
      <c r="N16660" s="116"/>
      <c r="O16660" s="116"/>
      <c r="T16660" s="103"/>
      <c r="Y16660" s="130" t="s">
        <v>105</v>
      </c>
      <c r="Z16660" s="130" t="s">
        <v>444</v>
      </c>
    </row>
    <row r="16661">
      <c r="L16661" s="116"/>
      <c r="M16661" s="116"/>
      <c r="N16661" s="116"/>
      <c r="O16661" s="116"/>
      <c r="T16661" s="103"/>
      <c r="Y16661" s="130" t="s">
        <v>119</v>
      </c>
      <c r="Z16661" s="130" t="s">
        <v>445</v>
      </c>
    </row>
    <row r="16662">
      <c r="L16662" s="116"/>
      <c r="M16662" s="116"/>
      <c r="N16662" s="116"/>
      <c r="O16662" s="116"/>
      <c r="T16662" s="103"/>
      <c r="Y16662" s="130" t="s">
        <v>99</v>
      </c>
      <c r="Z16662" s="130" t="s">
        <v>414</v>
      </c>
    </row>
    <row r="16663">
      <c r="L16663" s="116"/>
      <c r="M16663" s="116"/>
      <c r="N16663" s="116"/>
      <c r="O16663" s="116"/>
      <c r="T16663" s="103"/>
      <c r="Y16663" s="130" t="s">
        <v>143</v>
      </c>
      <c r="Z16663" s="130" t="s">
        <v>360</v>
      </c>
    </row>
    <row r="16664">
      <c r="L16664" s="116"/>
      <c r="M16664" s="116"/>
      <c r="N16664" s="116"/>
      <c r="O16664" s="116"/>
      <c r="T16664" s="103"/>
      <c r="Y16664" s="130" t="s">
        <v>103</v>
      </c>
      <c r="Z16664" s="130" t="s">
        <v>465</v>
      </c>
    </row>
    <row r="16665">
      <c r="L16665" s="116"/>
      <c r="M16665" s="116"/>
      <c r="N16665" s="116"/>
      <c r="O16665" s="116"/>
      <c r="T16665" s="103"/>
      <c r="Y16665" s="130" t="s">
        <v>153</v>
      </c>
      <c r="Z16665" s="130" t="s">
        <v>444</v>
      </c>
    </row>
    <row r="16666">
      <c r="L16666" s="116"/>
      <c r="M16666" s="116"/>
      <c r="N16666" s="116"/>
      <c r="O16666" s="116"/>
      <c r="T16666" s="103"/>
      <c r="Y16666" s="130" t="s">
        <v>151</v>
      </c>
      <c r="Z16666" s="130" t="s">
        <v>458</v>
      </c>
    </row>
    <row r="16667">
      <c r="L16667" s="116"/>
      <c r="M16667" s="116"/>
      <c r="N16667" s="116"/>
      <c r="O16667" s="116"/>
      <c r="T16667" s="103"/>
      <c r="Y16667" s="130" t="s">
        <v>93</v>
      </c>
      <c r="Z16667" s="130" t="s">
        <v>462</v>
      </c>
    </row>
    <row r="16668">
      <c r="L16668" s="116"/>
      <c r="M16668" s="116"/>
      <c r="N16668" s="116"/>
      <c r="O16668" s="116"/>
      <c r="T16668" s="103"/>
      <c r="Y16668" s="130" t="s">
        <v>75</v>
      </c>
      <c r="Z16668" s="130" t="s">
        <v>398</v>
      </c>
    </row>
    <row r="16669">
      <c r="L16669" s="116"/>
      <c r="M16669" s="116"/>
      <c r="N16669" s="116"/>
      <c r="O16669" s="116"/>
      <c r="T16669" s="103"/>
      <c r="Y16669" s="130" t="s">
        <v>257</v>
      </c>
      <c r="Z16669" s="130" t="s">
        <v>382</v>
      </c>
    </row>
    <row r="16670">
      <c r="L16670" s="116"/>
      <c r="M16670" s="116"/>
      <c r="N16670" s="116"/>
      <c r="O16670" s="116"/>
      <c r="T16670" s="103"/>
      <c r="Y16670" s="130" t="s">
        <v>85</v>
      </c>
      <c r="Z16670" s="130" t="s">
        <v>362</v>
      </c>
    </row>
    <row r="16671">
      <c r="L16671" s="116"/>
      <c r="M16671" s="116"/>
      <c r="N16671" s="116"/>
      <c r="O16671" s="116"/>
      <c r="T16671" s="103"/>
      <c r="Y16671" s="130" t="s">
        <v>131</v>
      </c>
      <c r="Z16671" s="130" t="s">
        <v>434</v>
      </c>
    </row>
    <row r="16672">
      <c r="L16672" s="116"/>
      <c r="M16672" s="116"/>
      <c r="N16672" s="116"/>
      <c r="O16672" s="116"/>
      <c r="T16672" s="103"/>
      <c r="Y16672" s="130" t="s">
        <v>197</v>
      </c>
      <c r="Z16672" s="130" t="s">
        <v>490</v>
      </c>
    </row>
    <row r="16673">
      <c r="L16673" s="116"/>
      <c r="M16673" s="116"/>
      <c r="N16673" s="116"/>
      <c r="O16673" s="116"/>
      <c r="T16673" s="103"/>
      <c r="Y16673" s="130" t="s">
        <v>149</v>
      </c>
      <c r="Z16673" s="130" t="s">
        <v>372</v>
      </c>
    </row>
    <row r="16674">
      <c r="L16674" s="116"/>
      <c r="M16674" s="116"/>
      <c r="N16674" s="116"/>
      <c r="O16674" s="116"/>
      <c r="T16674" s="103"/>
      <c r="Y16674" s="130" t="s">
        <v>129</v>
      </c>
      <c r="Z16674" s="130" t="s">
        <v>372</v>
      </c>
    </row>
    <row r="16675">
      <c r="L16675" s="116"/>
      <c r="M16675" s="116"/>
      <c r="N16675" s="116"/>
      <c r="O16675" s="116"/>
      <c r="T16675" s="103"/>
      <c r="Y16675" s="130" t="s">
        <v>89</v>
      </c>
      <c r="Z16675" s="130" t="s">
        <v>417</v>
      </c>
    </row>
    <row r="16676">
      <c r="L16676" s="116"/>
      <c r="M16676" s="116"/>
      <c r="N16676" s="116"/>
      <c r="O16676" s="116"/>
      <c r="T16676" s="103"/>
      <c r="Y16676" s="130" t="s">
        <v>60</v>
      </c>
      <c r="Z16676" s="130" t="s">
        <v>417</v>
      </c>
    </row>
    <row r="16677">
      <c r="L16677" s="116"/>
      <c r="M16677" s="116"/>
      <c r="N16677" s="116"/>
      <c r="O16677" s="116"/>
      <c r="T16677" s="103"/>
      <c r="Y16677" s="130" t="s">
        <v>135</v>
      </c>
      <c r="Z16677" s="130" t="s">
        <v>460</v>
      </c>
    </row>
    <row r="16678">
      <c r="L16678" s="116"/>
      <c r="M16678" s="116"/>
      <c r="N16678" s="116"/>
      <c r="O16678" s="116"/>
      <c r="T16678" s="103"/>
      <c r="Y16678" s="130" t="s">
        <v>171</v>
      </c>
      <c r="Z16678" s="130" t="s">
        <v>372</v>
      </c>
    </row>
    <row r="16679">
      <c r="L16679" s="116"/>
      <c r="M16679" s="116"/>
      <c r="N16679" s="116"/>
      <c r="O16679" s="116"/>
      <c r="T16679" s="103"/>
      <c r="Y16679" s="130" t="s">
        <v>95</v>
      </c>
      <c r="Z16679" s="130" t="s">
        <v>483</v>
      </c>
    </row>
    <row r="16680">
      <c r="L16680" s="116"/>
      <c r="M16680" s="116"/>
      <c r="N16680" s="116"/>
      <c r="O16680" s="116"/>
      <c r="T16680" s="103"/>
      <c r="Y16680" s="130" t="s">
        <v>117</v>
      </c>
      <c r="Z16680" s="130" t="s">
        <v>480</v>
      </c>
    </row>
    <row r="16681">
      <c r="L16681" s="116"/>
      <c r="M16681" s="116"/>
      <c r="N16681" s="116"/>
      <c r="O16681" s="116"/>
      <c r="T16681" s="103"/>
      <c r="Y16681" s="130" t="s">
        <v>173</v>
      </c>
      <c r="Z16681" s="130" t="s">
        <v>372</v>
      </c>
    </row>
    <row r="16682">
      <c r="L16682" s="116"/>
      <c r="M16682" s="116"/>
      <c r="N16682" s="116"/>
      <c r="O16682" s="116"/>
      <c r="T16682" s="103"/>
      <c r="Y16682" s="130" t="s">
        <v>211</v>
      </c>
      <c r="Z16682" s="130" t="s">
        <v>492</v>
      </c>
    </row>
    <row r="16683">
      <c r="L16683" s="116"/>
      <c r="M16683" s="116"/>
      <c r="N16683" s="116"/>
      <c r="O16683" s="116"/>
      <c r="T16683" s="103"/>
      <c r="Y16683" s="130" t="s">
        <v>77</v>
      </c>
      <c r="Z16683" s="130" t="s">
        <v>429</v>
      </c>
    </row>
    <row r="16684">
      <c r="L16684" s="116"/>
      <c r="M16684" s="116"/>
      <c r="N16684" s="116"/>
      <c r="O16684" s="116"/>
      <c r="T16684" s="103"/>
      <c r="Y16684" s="130" t="s">
        <v>163</v>
      </c>
      <c r="Z16684" s="130" t="s">
        <v>372</v>
      </c>
    </row>
    <row r="16685">
      <c r="L16685" s="116"/>
      <c r="M16685" s="116"/>
      <c r="N16685" s="116"/>
      <c r="O16685" s="116"/>
      <c r="T16685" s="103"/>
      <c r="Y16685" s="130" t="s">
        <v>111</v>
      </c>
      <c r="Z16685" s="130" t="s">
        <v>372</v>
      </c>
    </row>
    <row r="16686">
      <c r="L16686" s="116"/>
      <c r="M16686" s="116"/>
      <c r="N16686" s="116"/>
      <c r="O16686" s="116"/>
      <c r="T16686" s="103"/>
      <c r="Y16686" s="130" t="s">
        <v>127</v>
      </c>
      <c r="Z16686" s="130" t="s">
        <v>372</v>
      </c>
    </row>
    <row r="16687">
      <c r="L16687" s="116"/>
      <c r="M16687" s="116"/>
      <c r="N16687" s="116"/>
      <c r="O16687" s="116"/>
      <c r="T16687" s="103"/>
      <c r="Y16687" s="130" t="s">
        <v>113</v>
      </c>
      <c r="Z16687" s="130" t="s">
        <v>392</v>
      </c>
    </row>
    <row r="16688">
      <c r="L16688" s="116"/>
      <c r="M16688" s="116"/>
      <c r="N16688" s="116"/>
      <c r="O16688" s="116"/>
      <c r="T16688" s="103"/>
      <c r="Y16688" s="130" t="s">
        <v>191</v>
      </c>
      <c r="Z16688" s="130" t="s">
        <v>384</v>
      </c>
    </row>
    <row r="16689">
      <c r="L16689" s="116"/>
      <c r="M16689" s="116"/>
      <c r="N16689" s="116"/>
      <c r="O16689" s="116"/>
      <c r="T16689" s="103"/>
      <c r="Y16689" s="130" t="s">
        <v>215</v>
      </c>
      <c r="Z16689" s="130" t="s">
        <v>492</v>
      </c>
    </row>
    <row r="16690">
      <c r="L16690" s="116"/>
      <c r="M16690" s="116"/>
      <c r="N16690" s="116"/>
      <c r="O16690" s="116"/>
      <c r="T16690" s="103"/>
      <c r="Y16690" s="130" t="s">
        <v>161</v>
      </c>
      <c r="Z16690" s="130" t="s">
        <v>389</v>
      </c>
    </row>
    <row r="16691">
      <c r="L16691" s="116"/>
      <c r="M16691" s="116"/>
      <c r="N16691" s="116"/>
      <c r="O16691" s="116"/>
      <c r="T16691" s="103"/>
      <c r="Y16691" s="130" t="s">
        <v>217</v>
      </c>
      <c r="Z16691" s="130" t="s">
        <v>490</v>
      </c>
    </row>
    <row r="16692">
      <c r="L16692" s="116"/>
      <c r="M16692" s="116"/>
      <c r="N16692" s="116"/>
      <c r="O16692" s="116"/>
      <c r="T16692" s="103"/>
      <c r="Y16692" s="130" t="s">
        <v>167</v>
      </c>
      <c r="Z16692" s="130" t="s">
        <v>372</v>
      </c>
    </row>
    <row r="16693">
      <c r="L16693" s="116"/>
      <c r="M16693" s="116"/>
      <c r="N16693" s="116"/>
      <c r="O16693" s="116"/>
      <c r="T16693" s="103"/>
      <c r="Y16693" s="130" t="s">
        <v>87</v>
      </c>
      <c r="Z16693" s="130" t="s">
        <v>439</v>
      </c>
    </row>
    <row r="16694">
      <c r="L16694" s="116"/>
      <c r="M16694" s="116"/>
      <c r="N16694" s="116"/>
      <c r="O16694" s="116"/>
      <c r="T16694" s="103"/>
      <c r="Y16694" s="130" t="s">
        <v>157</v>
      </c>
      <c r="Z16694" s="130" t="s">
        <v>372</v>
      </c>
    </row>
    <row r="16695">
      <c r="L16695" s="116"/>
      <c r="M16695" s="116"/>
      <c r="N16695" s="116"/>
      <c r="O16695" s="116"/>
      <c r="T16695" s="103"/>
      <c r="Y16695" s="130" t="s">
        <v>73</v>
      </c>
      <c r="Z16695" s="130" t="s">
        <v>489</v>
      </c>
    </row>
    <row r="16696">
      <c r="L16696" s="116"/>
      <c r="M16696" s="116"/>
      <c r="N16696" s="116"/>
      <c r="O16696" s="116"/>
      <c r="T16696" s="103"/>
      <c r="Y16696" s="130" t="s">
        <v>125</v>
      </c>
      <c r="Z16696" s="130" t="s">
        <v>367</v>
      </c>
    </row>
    <row r="16697">
      <c r="L16697" s="116"/>
      <c r="M16697" s="116"/>
      <c r="N16697" s="116"/>
      <c r="O16697" s="116"/>
      <c r="T16697" s="103"/>
      <c r="Y16697" s="130" t="s">
        <v>71</v>
      </c>
      <c r="Z16697" s="130" t="s">
        <v>415</v>
      </c>
    </row>
    <row r="16698">
      <c r="L16698" s="116"/>
      <c r="M16698" s="116"/>
      <c r="N16698" s="116"/>
      <c r="O16698" s="116"/>
      <c r="T16698" s="103"/>
      <c r="Y16698" s="130" t="s">
        <v>175</v>
      </c>
      <c r="Z16698" s="130" t="s">
        <v>498</v>
      </c>
    </row>
    <row r="16699">
      <c r="L16699" s="116"/>
      <c r="M16699" s="116"/>
      <c r="N16699" s="116"/>
      <c r="O16699" s="116"/>
      <c r="T16699" s="103"/>
      <c r="Y16699" s="130" t="s">
        <v>83</v>
      </c>
      <c r="Z16699" s="130" t="s">
        <v>429</v>
      </c>
    </row>
    <row r="16700">
      <c r="L16700" s="116"/>
      <c r="M16700" s="116"/>
      <c r="N16700" s="116"/>
      <c r="O16700" s="116"/>
      <c r="T16700" s="103"/>
      <c r="Y16700" s="130" t="s">
        <v>233</v>
      </c>
      <c r="Z16700" s="130" t="s">
        <v>490</v>
      </c>
    </row>
    <row r="16701">
      <c r="L16701" s="116"/>
      <c r="M16701" s="116"/>
      <c r="N16701" s="116"/>
      <c r="O16701" s="116"/>
      <c r="T16701" s="103"/>
      <c r="Y16701" s="130" t="s">
        <v>121</v>
      </c>
      <c r="Z16701" s="130" t="s">
        <v>367</v>
      </c>
    </row>
    <row r="16702">
      <c r="L16702" s="116"/>
      <c r="M16702" s="116"/>
      <c r="N16702" s="116"/>
      <c r="O16702" s="116"/>
      <c r="T16702" s="103"/>
      <c r="Y16702" s="130" t="s">
        <v>65</v>
      </c>
      <c r="Z16702" s="130" t="s">
        <v>417</v>
      </c>
    </row>
    <row r="16703">
      <c r="L16703" s="116"/>
      <c r="M16703" s="116"/>
      <c r="N16703" s="116"/>
      <c r="O16703" s="116"/>
      <c r="T16703" s="103"/>
      <c r="Y16703" s="130" t="s">
        <v>79</v>
      </c>
      <c r="Z16703" s="130" t="s">
        <v>483</v>
      </c>
    </row>
    <row r="16704">
      <c r="L16704" s="116"/>
      <c r="M16704" s="116"/>
      <c r="N16704" s="116"/>
      <c r="O16704" s="116"/>
      <c r="T16704" s="103"/>
      <c r="Y16704" s="130" t="s">
        <v>69</v>
      </c>
      <c r="Z16704" s="130" t="s">
        <v>470</v>
      </c>
    </row>
    <row r="16705">
      <c r="L16705" s="116"/>
      <c r="M16705" s="116"/>
      <c r="N16705" s="116"/>
      <c r="O16705" s="116"/>
      <c r="T16705" s="103"/>
      <c r="Y16705" s="130" t="s">
        <v>101</v>
      </c>
      <c r="Z16705" s="130" t="s">
        <v>374</v>
      </c>
    </row>
    <row r="16706">
      <c r="L16706" s="116"/>
      <c r="M16706" s="116"/>
      <c r="N16706" s="116"/>
      <c r="O16706" s="116"/>
      <c r="T16706" s="103"/>
      <c r="Y16706" s="130" t="s">
        <v>133</v>
      </c>
      <c r="Z16706" s="130" t="s">
        <v>392</v>
      </c>
    </row>
    <row r="16707">
      <c r="L16707" s="116"/>
      <c r="M16707" s="116"/>
      <c r="N16707" s="116"/>
      <c r="O16707" s="116"/>
      <c r="T16707" s="103"/>
      <c r="Y16707" s="130" t="s">
        <v>137</v>
      </c>
      <c r="Z16707" s="130" t="s">
        <v>392</v>
      </c>
    </row>
    <row r="16708">
      <c r="L16708" s="116"/>
      <c r="M16708" s="116"/>
      <c r="N16708" s="116"/>
      <c r="O16708" s="116"/>
      <c r="T16708" s="103"/>
      <c r="Y16708" s="130" t="s">
        <v>139</v>
      </c>
      <c r="Z16708" s="130" t="s">
        <v>428</v>
      </c>
    </row>
    <row r="16709">
      <c r="L16709" s="116"/>
      <c r="M16709" s="116"/>
      <c r="N16709" s="116"/>
      <c r="O16709" s="116"/>
      <c r="T16709" s="103"/>
      <c r="Y16709" s="130" t="s">
        <v>145</v>
      </c>
      <c r="Z16709" s="130" t="s">
        <v>381</v>
      </c>
    </row>
    <row r="16710">
      <c r="L16710" s="116"/>
      <c r="M16710" s="116"/>
      <c r="N16710" s="116"/>
      <c r="O16710" s="116"/>
      <c r="T16710" s="103"/>
      <c r="Y16710" s="130" t="s">
        <v>81</v>
      </c>
      <c r="Z16710" s="130" t="s">
        <v>413</v>
      </c>
    </row>
    <row r="16711">
      <c r="L16711" s="116"/>
      <c r="M16711" s="116"/>
      <c r="N16711" s="116"/>
      <c r="O16711" s="116"/>
      <c r="T16711" s="103"/>
      <c r="Y16711" s="130" t="s">
        <v>185</v>
      </c>
      <c r="Z16711" s="130" t="s">
        <v>490</v>
      </c>
    </row>
    <row r="16712">
      <c r="L16712" s="116"/>
      <c r="M16712" s="116"/>
      <c r="N16712" s="116"/>
      <c r="O16712" s="116"/>
      <c r="T16712" s="103"/>
      <c r="Y16712" s="130" t="s">
        <v>97</v>
      </c>
      <c r="Z16712" s="130" t="s">
        <v>471</v>
      </c>
    </row>
    <row r="16713">
      <c r="L16713" s="116"/>
      <c r="M16713" s="116"/>
      <c r="N16713" s="116"/>
      <c r="O16713" s="116"/>
      <c r="T16713" s="103"/>
      <c r="Y16713" s="130" t="s">
        <v>123</v>
      </c>
      <c r="Z16713" s="130" t="s">
        <v>480</v>
      </c>
    </row>
    <row r="16714">
      <c r="L16714" s="116"/>
      <c r="M16714" s="116"/>
      <c r="N16714" s="116"/>
      <c r="O16714" s="116"/>
      <c r="T16714" s="103"/>
      <c r="Y16714" s="130" t="s">
        <v>115</v>
      </c>
      <c r="Z16714" s="130" t="s">
        <v>379</v>
      </c>
    </row>
    <row r="16715">
      <c r="L16715" s="116"/>
      <c r="M16715" s="116"/>
      <c r="N16715" s="116"/>
      <c r="O16715" s="116"/>
      <c r="T16715" s="103"/>
      <c r="Y16715" s="130" t="s">
        <v>91</v>
      </c>
      <c r="Z16715" s="130" t="s">
        <v>483</v>
      </c>
    </row>
    <row r="16716">
      <c r="L16716" s="116"/>
      <c r="M16716" s="116"/>
      <c r="N16716" s="116"/>
      <c r="O16716" s="116"/>
      <c r="T16716" s="103"/>
      <c r="Y16716" s="130" t="s">
        <v>249</v>
      </c>
      <c r="Z16716" s="130" t="s">
        <v>447</v>
      </c>
    </row>
    <row r="16717">
      <c r="L16717" s="116"/>
      <c r="M16717" s="116"/>
      <c r="N16717" s="116"/>
      <c r="O16717" s="116"/>
      <c r="T16717" s="103"/>
      <c r="Y16717" s="130" t="s">
        <v>155</v>
      </c>
      <c r="Z16717" s="130" t="s">
        <v>372</v>
      </c>
    </row>
    <row r="16718">
      <c r="L16718" s="116"/>
      <c r="M16718" s="116"/>
      <c r="N16718" s="116"/>
      <c r="O16718" s="116"/>
      <c r="T16718" s="103"/>
      <c r="Y16718" s="130" t="s">
        <v>105</v>
      </c>
      <c r="Z16718" s="130" t="s">
        <v>444</v>
      </c>
    </row>
    <row r="16719">
      <c r="L16719" s="116"/>
      <c r="M16719" s="116"/>
      <c r="N16719" s="116"/>
      <c r="O16719" s="116"/>
      <c r="T16719" s="103"/>
      <c r="Y16719" s="130" t="s">
        <v>119</v>
      </c>
      <c r="Z16719" s="130" t="s">
        <v>445</v>
      </c>
    </row>
    <row r="16720">
      <c r="L16720" s="116"/>
      <c r="M16720" s="116"/>
      <c r="N16720" s="116"/>
      <c r="O16720" s="116"/>
      <c r="T16720" s="103"/>
      <c r="Y16720" s="130" t="s">
        <v>99</v>
      </c>
      <c r="Z16720" s="130" t="s">
        <v>414</v>
      </c>
    </row>
    <row r="16721">
      <c r="L16721" s="116"/>
      <c r="M16721" s="116"/>
      <c r="N16721" s="116"/>
      <c r="O16721" s="116"/>
      <c r="T16721" s="103"/>
      <c r="Y16721" s="130" t="s">
        <v>143</v>
      </c>
      <c r="Z16721" s="130" t="s">
        <v>360</v>
      </c>
    </row>
    <row r="16722">
      <c r="L16722" s="116"/>
      <c r="M16722" s="116"/>
      <c r="N16722" s="116"/>
      <c r="O16722" s="116"/>
      <c r="T16722" s="103"/>
      <c r="Y16722" s="130" t="s">
        <v>103</v>
      </c>
      <c r="Z16722" s="130" t="s">
        <v>465</v>
      </c>
    </row>
    <row r="16723">
      <c r="L16723" s="116"/>
      <c r="M16723" s="116"/>
      <c r="N16723" s="116"/>
      <c r="O16723" s="116"/>
      <c r="T16723" s="103"/>
      <c r="Y16723" s="130" t="s">
        <v>153</v>
      </c>
      <c r="Z16723" s="130" t="s">
        <v>444</v>
      </c>
    </row>
    <row r="16724">
      <c r="L16724" s="116"/>
      <c r="M16724" s="116"/>
      <c r="N16724" s="116"/>
      <c r="O16724" s="116"/>
      <c r="T16724" s="103"/>
      <c r="Y16724" s="130" t="s">
        <v>151</v>
      </c>
      <c r="Z16724" s="130" t="s">
        <v>458</v>
      </c>
    </row>
    <row r="16725">
      <c r="L16725" s="116"/>
      <c r="M16725" s="116"/>
      <c r="N16725" s="116"/>
      <c r="O16725" s="116"/>
      <c r="T16725" s="103"/>
      <c r="Y16725" s="130" t="s">
        <v>93</v>
      </c>
      <c r="Z16725" s="130" t="s">
        <v>462</v>
      </c>
    </row>
    <row r="16726">
      <c r="L16726" s="116"/>
      <c r="M16726" s="116"/>
      <c r="N16726" s="116"/>
      <c r="O16726" s="116"/>
      <c r="T16726" s="103"/>
      <c r="Y16726" s="130" t="s">
        <v>75</v>
      </c>
      <c r="Z16726" s="130" t="s">
        <v>398</v>
      </c>
    </row>
    <row r="16727">
      <c r="L16727" s="116"/>
      <c r="M16727" s="116"/>
      <c r="N16727" s="116"/>
      <c r="O16727" s="116"/>
      <c r="T16727" s="103"/>
      <c r="Y16727" s="130" t="s">
        <v>257</v>
      </c>
      <c r="Z16727" s="130" t="s">
        <v>382</v>
      </c>
    </row>
    <row r="16728">
      <c r="L16728" s="116"/>
      <c r="M16728" s="116"/>
      <c r="N16728" s="116"/>
      <c r="O16728" s="116"/>
      <c r="T16728" s="103"/>
      <c r="Y16728" s="130" t="s">
        <v>85</v>
      </c>
      <c r="Z16728" s="130" t="s">
        <v>362</v>
      </c>
    </row>
    <row r="16729">
      <c r="L16729" s="116"/>
      <c r="M16729" s="116"/>
      <c r="N16729" s="116"/>
      <c r="O16729" s="116"/>
      <c r="T16729" s="103"/>
      <c r="Y16729" s="130" t="s">
        <v>131</v>
      </c>
      <c r="Z16729" s="130" t="s">
        <v>434</v>
      </c>
    </row>
    <row r="16730">
      <c r="L16730" s="116"/>
      <c r="M16730" s="116"/>
      <c r="N16730" s="116"/>
      <c r="O16730" s="116"/>
      <c r="T16730" s="103"/>
      <c r="Y16730" s="130" t="s">
        <v>197</v>
      </c>
      <c r="Z16730" s="130" t="s">
        <v>490</v>
      </c>
    </row>
    <row r="16731">
      <c r="L16731" s="116"/>
      <c r="M16731" s="116"/>
      <c r="N16731" s="116"/>
      <c r="O16731" s="116"/>
      <c r="T16731" s="103"/>
      <c r="Y16731" s="130" t="s">
        <v>149</v>
      </c>
      <c r="Z16731" s="130" t="s">
        <v>372</v>
      </c>
    </row>
    <row r="16732">
      <c r="L16732" s="116"/>
      <c r="M16732" s="116"/>
      <c r="N16732" s="116"/>
      <c r="O16732" s="116"/>
      <c r="T16732" s="103"/>
      <c r="Y16732" s="130" t="s">
        <v>129</v>
      </c>
      <c r="Z16732" s="130" t="s">
        <v>372</v>
      </c>
    </row>
    <row r="16733">
      <c r="L16733" s="116"/>
      <c r="M16733" s="116"/>
      <c r="N16733" s="116"/>
      <c r="O16733" s="116"/>
      <c r="T16733" s="103"/>
      <c r="Y16733" s="130" t="s">
        <v>89</v>
      </c>
      <c r="Z16733" s="130" t="s">
        <v>417</v>
      </c>
    </row>
    <row r="16734">
      <c r="L16734" s="116"/>
      <c r="M16734" s="116"/>
      <c r="N16734" s="116"/>
      <c r="O16734" s="116"/>
      <c r="T16734" s="103"/>
      <c r="Y16734" s="130" t="s">
        <v>205</v>
      </c>
      <c r="Z16734" s="130" t="s">
        <v>372</v>
      </c>
    </row>
    <row r="16735">
      <c r="L16735" s="116"/>
      <c r="M16735" s="116"/>
      <c r="N16735" s="116"/>
      <c r="O16735" s="116"/>
      <c r="T16735" s="103"/>
      <c r="Y16735" s="130" t="s">
        <v>60</v>
      </c>
      <c r="Z16735" s="130" t="s">
        <v>417</v>
      </c>
    </row>
    <row r="16736">
      <c r="L16736" s="116"/>
      <c r="M16736" s="116"/>
      <c r="N16736" s="116"/>
      <c r="O16736" s="116"/>
      <c r="T16736" s="103"/>
      <c r="Y16736" s="130" t="s">
        <v>135</v>
      </c>
      <c r="Z16736" s="130" t="s">
        <v>460</v>
      </c>
    </row>
    <row r="16737">
      <c r="L16737" s="116"/>
      <c r="M16737" s="116"/>
      <c r="N16737" s="116"/>
      <c r="O16737" s="116"/>
      <c r="T16737" s="103"/>
      <c r="Y16737" s="130" t="s">
        <v>171</v>
      </c>
      <c r="Z16737" s="130" t="s">
        <v>372</v>
      </c>
    </row>
    <row r="16738">
      <c r="L16738" s="116"/>
      <c r="M16738" s="116"/>
      <c r="N16738" s="116"/>
      <c r="O16738" s="116"/>
      <c r="T16738" s="103"/>
      <c r="Y16738" s="130" t="s">
        <v>95</v>
      </c>
      <c r="Z16738" s="130" t="s">
        <v>483</v>
      </c>
    </row>
    <row r="16739">
      <c r="L16739" s="116"/>
      <c r="M16739" s="116"/>
      <c r="N16739" s="116"/>
      <c r="O16739" s="116"/>
      <c r="T16739" s="103"/>
      <c r="Y16739" s="130" t="s">
        <v>117</v>
      </c>
      <c r="Z16739" s="130" t="s">
        <v>480</v>
      </c>
    </row>
    <row r="16740">
      <c r="L16740" s="116"/>
      <c r="M16740" s="116"/>
      <c r="N16740" s="116"/>
      <c r="O16740" s="116"/>
      <c r="T16740" s="103"/>
      <c r="Y16740" s="130" t="s">
        <v>173</v>
      </c>
      <c r="Z16740" s="130" t="s">
        <v>372</v>
      </c>
    </row>
    <row r="16741">
      <c r="L16741" s="116"/>
      <c r="M16741" s="116"/>
      <c r="N16741" s="116"/>
      <c r="O16741" s="116"/>
      <c r="T16741" s="103"/>
      <c r="Y16741" s="130" t="s">
        <v>211</v>
      </c>
      <c r="Z16741" s="130" t="s">
        <v>492</v>
      </c>
    </row>
    <row r="16742">
      <c r="L16742" s="116"/>
      <c r="M16742" s="116"/>
      <c r="N16742" s="116"/>
      <c r="O16742" s="116"/>
      <c r="T16742" s="103"/>
      <c r="Y16742" s="130" t="s">
        <v>77</v>
      </c>
      <c r="Z16742" s="130" t="s">
        <v>429</v>
      </c>
    </row>
    <row r="16743">
      <c r="L16743" s="116"/>
      <c r="M16743" s="116"/>
      <c r="N16743" s="116"/>
      <c r="O16743" s="116"/>
      <c r="T16743" s="103"/>
      <c r="Y16743" s="130" t="s">
        <v>163</v>
      </c>
      <c r="Z16743" s="130" t="s">
        <v>372</v>
      </c>
    </row>
    <row r="16744">
      <c r="L16744" s="116"/>
      <c r="M16744" s="116"/>
      <c r="N16744" s="116"/>
      <c r="O16744" s="116"/>
      <c r="T16744" s="103"/>
      <c r="Y16744" s="130" t="s">
        <v>111</v>
      </c>
      <c r="Z16744" s="130" t="s">
        <v>372</v>
      </c>
    </row>
    <row r="16745">
      <c r="L16745" s="116"/>
      <c r="M16745" s="116"/>
      <c r="N16745" s="116"/>
      <c r="O16745" s="116"/>
      <c r="T16745" s="103"/>
      <c r="Y16745" s="130" t="s">
        <v>127</v>
      </c>
      <c r="Z16745" s="130" t="s">
        <v>372</v>
      </c>
    </row>
    <row r="16746">
      <c r="L16746" s="116"/>
      <c r="M16746" s="116"/>
      <c r="N16746" s="116"/>
      <c r="O16746" s="116"/>
      <c r="T16746" s="103"/>
      <c r="Y16746" s="130" t="s">
        <v>113</v>
      </c>
      <c r="Z16746" s="130" t="s">
        <v>392</v>
      </c>
    </row>
    <row r="16747">
      <c r="L16747" s="116"/>
      <c r="M16747" s="116"/>
      <c r="N16747" s="116"/>
      <c r="O16747" s="116"/>
      <c r="T16747" s="103"/>
      <c r="Y16747" s="130" t="s">
        <v>191</v>
      </c>
      <c r="Z16747" s="130" t="s">
        <v>384</v>
      </c>
    </row>
    <row r="16748">
      <c r="L16748" s="116"/>
      <c r="M16748" s="116"/>
      <c r="N16748" s="116"/>
      <c r="O16748" s="116"/>
      <c r="T16748" s="103"/>
      <c r="Y16748" s="130" t="s">
        <v>215</v>
      </c>
      <c r="Z16748" s="130" t="s">
        <v>492</v>
      </c>
    </row>
    <row r="16749">
      <c r="L16749" s="116"/>
      <c r="M16749" s="116"/>
      <c r="N16749" s="116"/>
      <c r="O16749" s="116"/>
      <c r="T16749" s="103"/>
      <c r="Y16749" s="130" t="s">
        <v>161</v>
      </c>
      <c r="Z16749" s="130" t="s">
        <v>389</v>
      </c>
    </row>
    <row r="16750">
      <c r="L16750" s="116"/>
      <c r="M16750" s="116"/>
      <c r="N16750" s="116"/>
      <c r="O16750" s="116"/>
      <c r="T16750" s="103"/>
      <c r="Y16750" s="130" t="s">
        <v>217</v>
      </c>
      <c r="Z16750" s="130" t="s">
        <v>490</v>
      </c>
    </row>
    <row r="16751">
      <c r="L16751" s="116"/>
      <c r="M16751" s="116"/>
      <c r="N16751" s="116"/>
      <c r="O16751" s="116"/>
      <c r="T16751" s="103"/>
      <c r="Y16751" s="130" t="s">
        <v>167</v>
      </c>
      <c r="Z16751" s="130" t="s">
        <v>372</v>
      </c>
    </row>
    <row r="16752">
      <c r="L16752" s="116"/>
      <c r="M16752" s="116"/>
      <c r="N16752" s="116"/>
      <c r="O16752" s="116"/>
      <c r="T16752" s="103"/>
      <c r="Y16752" s="130" t="s">
        <v>87</v>
      </c>
      <c r="Z16752" s="130" t="s">
        <v>439</v>
      </c>
    </row>
    <row r="16753">
      <c r="L16753" s="116"/>
      <c r="M16753" s="116"/>
      <c r="N16753" s="116"/>
      <c r="O16753" s="116"/>
      <c r="T16753" s="103"/>
      <c r="Y16753" s="130" t="s">
        <v>157</v>
      </c>
      <c r="Z16753" s="130" t="s">
        <v>372</v>
      </c>
    </row>
    <row r="16754">
      <c r="L16754" s="116"/>
      <c r="M16754" s="116"/>
      <c r="N16754" s="116"/>
      <c r="O16754" s="116"/>
      <c r="T16754" s="103"/>
      <c r="Y16754" s="130" t="s">
        <v>73</v>
      </c>
      <c r="Z16754" s="130" t="s">
        <v>489</v>
      </c>
    </row>
    <row r="16755">
      <c r="L16755" s="116"/>
      <c r="M16755" s="116"/>
      <c r="N16755" s="116"/>
      <c r="O16755" s="116"/>
      <c r="T16755" s="103"/>
      <c r="Y16755" s="130" t="s">
        <v>125</v>
      </c>
      <c r="Z16755" s="130" t="s">
        <v>367</v>
      </c>
    </row>
    <row r="16756">
      <c r="L16756" s="116"/>
      <c r="M16756" s="116"/>
      <c r="N16756" s="116"/>
      <c r="O16756" s="116"/>
      <c r="T16756" s="103"/>
      <c r="Y16756" s="130" t="s">
        <v>71</v>
      </c>
      <c r="Z16756" s="130" t="s">
        <v>415</v>
      </c>
    </row>
    <row r="16757">
      <c r="L16757" s="116"/>
      <c r="M16757" s="116"/>
      <c r="N16757" s="116"/>
      <c r="O16757" s="116"/>
      <c r="T16757" s="103"/>
      <c r="Y16757" s="130" t="s">
        <v>175</v>
      </c>
      <c r="Z16757" s="130" t="s">
        <v>498</v>
      </c>
    </row>
    <row r="16758">
      <c r="L16758" s="116"/>
      <c r="M16758" s="116"/>
      <c r="N16758" s="116"/>
      <c r="O16758" s="116"/>
      <c r="T16758" s="103"/>
      <c r="Y16758" s="130" t="s">
        <v>83</v>
      </c>
      <c r="Z16758" s="130" t="s">
        <v>429</v>
      </c>
    </row>
    <row r="16759">
      <c r="L16759" s="116"/>
      <c r="M16759" s="116"/>
      <c r="N16759" s="116"/>
      <c r="O16759" s="116"/>
      <c r="T16759" s="103"/>
      <c r="Y16759" s="130" t="s">
        <v>233</v>
      </c>
      <c r="Z16759" s="130" t="s">
        <v>490</v>
      </c>
    </row>
    <row r="16760">
      <c r="L16760" s="116"/>
      <c r="M16760" s="116"/>
      <c r="N16760" s="116"/>
      <c r="O16760" s="116"/>
      <c r="T16760" s="103"/>
      <c r="Y16760" s="130" t="s">
        <v>121</v>
      </c>
      <c r="Z16760" s="130" t="s">
        <v>367</v>
      </c>
    </row>
    <row r="16761">
      <c r="L16761" s="116"/>
      <c r="M16761" s="116"/>
      <c r="N16761" s="116"/>
      <c r="O16761" s="116"/>
      <c r="T16761" s="103"/>
      <c r="Y16761" s="130" t="s">
        <v>65</v>
      </c>
      <c r="Z16761" s="130" t="s">
        <v>417</v>
      </c>
    </row>
    <row r="16762">
      <c r="L16762" s="116"/>
      <c r="M16762" s="116"/>
      <c r="N16762" s="116"/>
      <c r="O16762" s="116"/>
      <c r="T16762" s="103"/>
      <c r="Y16762" s="130" t="s">
        <v>79</v>
      </c>
      <c r="Z16762" s="130" t="s">
        <v>483</v>
      </c>
    </row>
    <row r="16763">
      <c r="L16763" s="116"/>
      <c r="M16763" s="116"/>
      <c r="N16763" s="116"/>
      <c r="O16763" s="116"/>
      <c r="T16763" s="103"/>
      <c r="Y16763" s="130" t="s">
        <v>69</v>
      </c>
      <c r="Z16763" s="130" t="s">
        <v>470</v>
      </c>
    </row>
    <row r="16764">
      <c r="L16764" s="116"/>
      <c r="M16764" s="116"/>
      <c r="N16764" s="116"/>
      <c r="O16764" s="116"/>
      <c r="T16764" s="103"/>
      <c r="Y16764" s="130" t="s">
        <v>101</v>
      </c>
      <c r="Z16764" s="130" t="s">
        <v>374</v>
      </c>
    </row>
    <row r="16765">
      <c r="L16765" s="116"/>
      <c r="M16765" s="116"/>
      <c r="N16765" s="116"/>
      <c r="O16765" s="116"/>
      <c r="T16765" s="103"/>
      <c r="Y16765" s="130" t="s">
        <v>133</v>
      </c>
      <c r="Z16765" s="130" t="s">
        <v>392</v>
      </c>
    </row>
    <row r="16766">
      <c r="L16766" s="116"/>
      <c r="M16766" s="116"/>
      <c r="N16766" s="116"/>
      <c r="O16766" s="116"/>
      <c r="T16766" s="103"/>
      <c r="Y16766" s="130" t="s">
        <v>137</v>
      </c>
      <c r="Z16766" s="130" t="s">
        <v>392</v>
      </c>
    </row>
    <row r="16767">
      <c r="L16767" s="116"/>
      <c r="M16767" s="116"/>
      <c r="N16767" s="116"/>
      <c r="O16767" s="116"/>
      <c r="T16767" s="103"/>
      <c r="Y16767" s="130" t="s">
        <v>139</v>
      </c>
      <c r="Z16767" s="130" t="s">
        <v>428</v>
      </c>
    </row>
    <row r="16768">
      <c r="L16768" s="116"/>
      <c r="M16768" s="116"/>
      <c r="N16768" s="116"/>
      <c r="O16768" s="116"/>
      <c r="T16768" s="103"/>
      <c r="Y16768" s="130" t="s">
        <v>145</v>
      </c>
      <c r="Z16768" s="130" t="s">
        <v>381</v>
      </c>
    </row>
    <row r="16769">
      <c r="L16769" s="116"/>
      <c r="M16769" s="116"/>
      <c r="N16769" s="116"/>
      <c r="O16769" s="116"/>
      <c r="T16769" s="103"/>
      <c r="Y16769" s="130" t="s">
        <v>81</v>
      </c>
      <c r="Z16769" s="130" t="s">
        <v>413</v>
      </c>
    </row>
    <row r="16770">
      <c r="L16770" s="116"/>
      <c r="M16770" s="116"/>
      <c r="N16770" s="116"/>
      <c r="O16770" s="116"/>
      <c r="T16770" s="103"/>
      <c r="Y16770" s="130" t="s">
        <v>185</v>
      </c>
      <c r="Z16770" s="130" t="s">
        <v>490</v>
      </c>
    </row>
    <row r="16771">
      <c r="L16771" s="116"/>
      <c r="M16771" s="116"/>
      <c r="N16771" s="116"/>
      <c r="O16771" s="116"/>
      <c r="T16771" s="103"/>
      <c r="Y16771" s="130" t="s">
        <v>97</v>
      </c>
      <c r="Z16771" s="130" t="s">
        <v>471</v>
      </c>
    </row>
    <row r="16772">
      <c r="L16772" s="116"/>
      <c r="M16772" s="116"/>
      <c r="N16772" s="116"/>
      <c r="O16772" s="116"/>
      <c r="T16772" s="103"/>
      <c r="Y16772" s="130" t="s">
        <v>123</v>
      </c>
      <c r="Z16772" s="130" t="s">
        <v>480</v>
      </c>
    </row>
    <row r="16773">
      <c r="L16773" s="116"/>
      <c r="M16773" s="116"/>
      <c r="N16773" s="116"/>
      <c r="O16773" s="116"/>
      <c r="T16773" s="103"/>
      <c r="Y16773" s="130" t="s">
        <v>115</v>
      </c>
      <c r="Z16773" s="130" t="s">
        <v>379</v>
      </c>
    </row>
    <row r="16774">
      <c r="L16774" s="116"/>
      <c r="M16774" s="116"/>
      <c r="N16774" s="116"/>
      <c r="O16774" s="116"/>
      <c r="T16774" s="103"/>
      <c r="Y16774" s="130" t="s">
        <v>91</v>
      </c>
      <c r="Z16774" s="130" t="s">
        <v>483</v>
      </c>
    </row>
    <row r="16775">
      <c r="L16775" s="116"/>
      <c r="M16775" s="116"/>
      <c r="N16775" s="116"/>
      <c r="O16775" s="116"/>
      <c r="T16775" s="103"/>
      <c r="Y16775" s="130" t="s">
        <v>249</v>
      </c>
      <c r="Z16775" s="130" t="s">
        <v>447</v>
      </c>
    </row>
    <row r="16776">
      <c r="L16776" s="116"/>
      <c r="M16776" s="116"/>
      <c r="N16776" s="116"/>
      <c r="O16776" s="116"/>
      <c r="T16776" s="103"/>
      <c r="Y16776" s="130" t="s">
        <v>155</v>
      </c>
      <c r="Z16776" s="130" t="s">
        <v>372</v>
      </c>
    </row>
    <row r="16777">
      <c r="L16777" s="116"/>
      <c r="M16777" s="116"/>
      <c r="N16777" s="116"/>
      <c r="O16777" s="116"/>
      <c r="T16777" s="103"/>
      <c r="Y16777" s="130" t="s">
        <v>105</v>
      </c>
      <c r="Z16777" s="130" t="s">
        <v>444</v>
      </c>
    </row>
    <row r="16778">
      <c r="L16778" s="116"/>
      <c r="M16778" s="116"/>
      <c r="N16778" s="116"/>
      <c r="O16778" s="116"/>
      <c r="T16778" s="103"/>
      <c r="Y16778" s="130" t="s">
        <v>119</v>
      </c>
      <c r="Z16778" s="130" t="s">
        <v>445</v>
      </c>
    </row>
    <row r="16779">
      <c r="L16779" s="116"/>
      <c r="M16779" s="116"/>
      <c r="N16779" s="116"/>
      <c r="O16779" s="116"/>
      <c r="T16779" s="103"/>
      <c r="Y16779" s="130" t="s">
        <v>99</v>
      </c>
      <c r="Z16779" s="130" t="s">
        <v>414</v>
      </c>
    </row>
    <row r="16780">
      <c r="L16780" s="116"/>
      <c r="M16780" s="116"/>
      <c r="N16780" s="116"/>
      <c r="O16780" s="116"/>
      <c r="T16780" s="103"/>
      <c r="Y16780" s="130" t="s">
        <v>143</v>
      </c>
      <c r="Z16780" s="130" t="s">
        <v>360</v>
      </c>
    </row>
    <row r="16781">
      <c r="L16781" s="116"/>
      <c r="M16781" s="116"/>
      <c r="N16781" s="116"/>
      <c r="O16781" s="116"/>
      <c r="T16781" s="103"/>
      <c r="Y16781" s="130" t="s">
        <v>103</v>
      </c>
      <c r="Z16781" s="130" t="s">
        <v>465</v>
      </c>
    </row>
    <row r="16782">
      <c r="L16782" s="116"/>
      <c r="M16782" s="116"/>
      <c r="N16782" s="116"/>
      <c r="O16782" s="116"/>
      <c r="T16782" s="103"/>
      <c r="Y16782" s="130" t="s">
        <v>153</v>
      </c>
      <c r="Z16782" s="130" t="s">
        <v>444</v>
      </c>
    </row>
    <row r="16783">
      <c r="L16783" s="116"/>
      <c r="M16783" s="116"/>
      <c r="N16783" s="116"/>
      <c r="O16783" s="116"/>
      <c r="T16783" s="103"/>
      <c r="Y16783" s="130" t="s">
        <v>151</v>
      </c>
      <c r="Z16783" s="130" t="s">
        <v>458</v>
      </c>
    </row>
    <row r="16784">
      <c r="L16784" s="116"/>
      <c r="M16784" s="116"/>
      <c r="N16784" s="116"/>
      <c r="O16784" s="116"/>
      <c r="T16784" s="103"/>
      <c r="Y16784" s="130" t="s">
        <v>93</v>
      </c>
      <c r="Z16784" s="130" t="s">
        <v>462</v>
      </c>
    </row>
    <row r="16785">
      <c r="L16785" s="116"/>
      <c r="M16785" s="116"/>
      <c r="N16785" s="116"/>
      <c r="O16785" s="116"/>
      <c r="T16785" s="103"/>
      <c r="Y16785" s="130" t="s">
        <v>75</v>
      </c>
      <c r="Z16785" s="130" t="s">
        <v>398</v>
      </c>
    </row>
    <row r="16786">
      <c r="L16786" s="116"/>
      <c r="M16786" s="116"/>
      <c r="N16786" s="116"/>
      <c r="O16786" s="116"/>
      <c r="T16786" s="103"/>
      <c r="Y16786" s="130" t="s">
        <v>257</v>
      </c>
      <c r="Z16786" s="130" t="s">
        <v>382</v>
      </c>
    </row>
    <row r="16787">
      <c r="L16787" s="116"/>
      <c r="M16787" s="116"/>
      <c r="N16787" s="116"/>
      <c r="O16787" s="116"/>
      <c r="T16787" s="103"/>
      <c r="Y16787" s="130" t="s">
        <v>85</v>
      </c>
      <c r="Z16787" s="130" t="s">
        <v>362</v>
      </c>
    </row>
    <row r="16788">
      <c r="L16788" s="116"/>
      <c r="M16788" s="116"/>
      <c r="N16788" s="116"/>
      <c r="O16788" s="116"/>
      <c r="T16788" s="103"/>
      <c r="Y16788" s="130" t="s">
        <v>131</v>
      </c>
      <c r="Z16788" s="130" t="s">
        <v>434</v>
      </c>
    </row>
    <row r="16789">
      <c r="L16789" s="116"/>
      <c r="M16789" s="116"/>
      <c r="N16789" s="116"/>
      <c r="O16789" s="116"/>
      <c r="T16789" s="103"/>
      <c r="Y16789" s="130" t="s">
        <v>197</v>
      </c>
      <c r="Z16789" s="130" t="s">
        <v>490</v>
      </c>
    </row>
    <row r="16790">
      <c r="L16790" s="116"/>
      <c r="M16790" s="116"/>
      <c r="N16790" s="116"/>
      <c r="O16790" s="116"/>
      <c r="T16790" s="103"/>
      <c r="Y16790" s="130" t="s">
        <v>149</v>
      </c>
      <c r="Z16790" s="130" t="s">
        <v>372</v>
      </c>
    </row>
    <row r="16791">
      <c r="L16791" s="116"/>
      <c r="M16791" s="116"/>
      <c r="N16791" s="116"/>
      <c r="O16791" s="116"/>
      <c r="T16791" s="103"/>
      <c r="Y16791" s="130" t="s">
        <v>129</v>
      </c>
      <c r="Z16791" s="130" t="s">
        <v>372</v>
      </c>
    </row>
    <row r="16792">
      <c r="L16792" s="116"/>
      <c r="M16792" s="116"/>
      <c r="N16792" s="116"/>
      <c r="O16792" s="116"/>
      <c r="T16792" s="103"/>
      <c r="Y16792" s="130" t="s">
        <v>89</v>
      </c>
      <c r="Z16792" s="130" t="s">
        <v>417</v>
      </c>
    </row>
    <row r="16793">
      <c r="L16793" s="116"/>
      <c r="M16793" s="116"/>
      <c r="N16793" s="116"/>
      <c r="O16793" s="116"/>
      <c r="T16793" s="103"/>
      <c r="Y16793" s="130" t="s">
        <v>60</v>
      </c>
      <c r="Z16793" s="130" t="s">
        <v>417</v>
      </c>
    </row>
    <row r="16794">
      <c r="L16794" s="116"/>
      <c r="M16794" s="116"/>
      <c r="N16794" s="116"/>
      <c r="O16794" s="116"/>
      <c r="T16794" s="103"/>
      <c r="Y16794" s="130" t="s">
        <v>135</v>
      </c>
      <c r="Z16794" s="130" t="s">
        <v>460</v>
      </c>
    </row>
    <row r="16795">
      <c r="L16795" s="116"/>
      <c r="M16795" s="116"/>
      <c r="N16795" s="116"/>
      <c r="O16795" s="116"/>
      <c r="T16795" s="103"/>
      <c r="Y16795" s="130" t="s">
        <v>171</v>
      </c>
      <c r="Z16795" s="130" t="s">
        <v>372</v>
      </c>
    </row>
    <row r="16796">
      <c r="L16796" s="116"/>
      <c r="M16796" s="116"/>
      <c r="N16796" s="116"/>
      <c r="O16796" s="116"/>
      <c r="T16796" s="103"/>
      <c r="Y16796" s="130" t="s">
        <v>95</v>
      </c>
      <c r="Z16796" s="130" t="s">
        <v>483</v>
      </c>
    </row>
    <row r="16797">
      <c r="L16797" s="116"/>
      <c r="M16797" s="116"/>
      <c r="N16797" s="116"/>
      <c r="O16797" s="116"/>
      <c r="T16797" s="103"/>
      <c r="Y16797" s="130" t="s">
        <v>117</v>
      </c>
      <c r="Z16797" s="130" t="s">
        <v>480</v>
      </c>
    </row>
    <row r="16798">
      <c r="L16798" s="116"/>
      <c r="M16798" s="116"/>
      <c r="N16798" s="116"/>
      <c r="O16798" s="116"/>
      <c r="T16798" s="103"/>
      <c r="Y16798" s="130" t="s">
        <v>183</v>
      </c>
      <c r="Z16798" s="130" t="s">
        <v>490</v>
      </c>
    </row>
    <row r="16799">
      <c r="L16799" s="116"/>
      <c r="M16799" s="116"/>
      <c r="N16799" s="116"/>
      <c r="O16799" s="116"/>
      <c r="T16799" s="103"/>
      <c r="Y16799" s="130" t="s">
        <v>173</v>
      </c>
      <c r="Z16799" s="130" t="s">
        <v>372</v>
      </c>
    </row>
    <row r="16800">
      <c r="L16800" s="116"/>
      <c r="M16800" s="116"/>
      <c r="N16800" s="116"/>
      <c r="O16800" s="116"/>
      <c r="T16800" s="103"/>
      <c r="Y16800" s="130" t="s">
        <v>211</v>
      </c>
      <c r="Z16800" s="130" t="s">
        <v>492</v>
      </c>
    </row>
    <row r="16801">
      <c r="L16801" s="116"/>
      <c r="M16801" s="116"/>
      <c r="N16801" s="116"/>
      <c r="O16801" s="116"/>
      <c r="T16801" s="103"/>
      <c r="Y16801" s="130" t="s">
        <v>77</v>
      </c>
      <c r="Z16801" s="130" t="s">
        <v>429</v>
      </c>
    </row>
    <row r="16802">
      <c r="L16802" s="116"/>
      <c r="M16802" s="116"/>
      <c r="N16802" s="116"/>
      <c r="O16802" s="116"/>
      <c r="T16802" s="103"/>
      <c r="Y16802" s="130" t="s">
        <v>163</v>
      </c>
      <c r="Z16802" s="130" t="s">
        <v>372</v>
      </c>
    </row>
    <row r="16803">
      <c r="L16803" s="116"/>
      <c r="M16803" s="116"/>
      <c r="N16803" s="116"/>
      <c r="O16803" s="116"/>
      <c r="T16803" s="103"/>
      <c r="Y16803" s="130" t="s">
        <v>111</v>
      </c>
      <c r="Z16803" s="130" t="s">
        <v>372</v>
      </c>
    </row>
    <row r="16804">
      <c r="L16804" s="116"/>
      <c r="M16804" s="116"/>
      <c r="N16804" s="116"/>
      <c r="O16804" s="116"/>
      <c r="T16804" s="103"/>
      <c r="Y16804" s="130" t="s">
        <v>127</v>
      </c>
      <c r="Z16804" s="130" t="s">
        <v>372</v>
      </c>
    </row>
    <row r="16805">
      <c r="L16805" s="116"/>
      <c r="M16805" s="116"/>
      <c r="N16805" s="116"/>
      <c r="O16805" s="116"/>
      <c r="T16805" s="103"/>
      <c r="Y16805" s="130" t="s">
        <v>113</v>
      </c>
      <c r="Z16805" s="130" t="s">
        <v>392</v>
      </c>
    </row>
    <row r="16806">
      <c r="L16806" s="116"/>
      <c r="M16806" s="116"/>
      <c r="N16806" s="116"/>
      <c r="O16806" s="116"/>
      <c r="T16806" s="103"/>
      <c r="Y16806" s="130" t="s">
        <v>191</v>
      </c>
      <c r="Z16806" s="130" t="s">
        <v>384</v>
      </c>
    </row>
    <row r="16807">
      <c r="L16807" s="116"/>
      <c r="M16807" s="116"/>
      <c r="N16807" s="116"/>
      <c r="O16807" s="116"/>
      <c r="T16807" s="103"/>
      <c r="Y16807" s="130" t="s">
        <v>215</v>
      </c>
      <c r="Z16807" s="130" t="s">
        <v>492</v>
      </c>
    </row>
    <row r="16808">
      <c r="L16808" s="116"/>
      <c r="M16808" s="116"/>
      <c r="N16808" s="116"/>
      <c r="O16808" s="116"/>
      <c r="T16808" s="103"/>
      <c r="Y16808" s="130" t="s">
        <v>161</v>
      </c>
      <c r="Z16808" s="130" t="s">
        <v>389</v>
      </c>
    </row>
    <row r="16809">
      <c r="L16809" s="116"/>
      <c r="M16809" s="116"/>
      <c r="N16809" s="116"/>
      <c r="O16809" s="116"/>
      <c r="T16809" s="103"/>
      <c r="Y16809" s="130" t="s">
        <v>217</v>
      </c>
      <c r="Z16809" s="130" t="s">
        <v>490</v>
      </c>
    </row>
    <row r="16810">
      <c r="L16810" s="116"/>
      <c r="M16810" s="116"/>
      <c r="N16810" s="116"/>
      <c r="O16810" s="116"/>
      <c r="T16810" s="103"/>
      <c r="Y16810" s="130" t="s">
        <v>167</v>
      </c>
      <c r="Z16810" s="130" t="s">
        <v>372</v>
      </c>
    </row>
    <row r="16811">
      <c r="L16811" s="116"/>
      <c r="M16811" s="116"/>
      <c r="N16811" s="116"/>
      <c r="O16811" s="116"/>
      <c r="T16811" s="103"/>
      <c r="Y16811" s="130" t="s">
        <v>87</v>
      </c>
      <c r="Z16811" s="130" t="s">
        <v>439</v>
      </c>
    </row>
    <row r="16812">
      <c r="L16812" s="116"/>
      <c r="M16812" s="116"/>
      <c r="N16812" s="116"/>
      <c r="O16812" s="116"/>
      <c r="T16812" s="103"/>
      <c r="Y16812" s="130" t="s">
        <v>157</v>
      </c>
      <c r="Z16812" s="130" t="s">
        <v>372</v>
      </c>
    </row>
    <row r="16813">
      <c r="L16813" s="116"/>
      <c r="M16813" s="116"/>
      <c r="N16813" s="116"/>
      <c r="O16813" s="116"/>
      <c r="T16813" s="103"/>
      <c r="Y16813" s="130" t="s">
        <v>73</v>
      </c>
      <c r="Z16813" s="130" t="s">
        <v>489</v>
      </c>
    </row>
    <row r="16814">
      <c r="L16814" s="116"/>
      <c r="M16814" s="116"/>
      <c r="N16814" s="116"/>
      <c r="O16814" s="116"/>
      <c r="T16814" s="103"/>
      <c r="Y16814" s="130" t="s">
        <v>125</v>
      </c>
      <c r="Z16814" s="130" t="s">
        <v>367</v>
      </c>
    </row>
    <row r="16815">
      <c r="L16815" s="116"/>
      <c r="M16815" s="116"/>
      <c r="N16815" s="116"/>
      <c r="O16815" s="116"/>
      <c r="T16815" s="103"/>
      <c r="Y16815" s="130" t="s">
        <v>71</v>
      </c>
      <c r="Z16815" s="130" t="s">
        <v>415</v>
      </c>
    </row>
    <row r="16816">
      <c r="L16816" s="116"/>
      <c r="M16816" s="116"/>
      <c r="N16816" s="116"/>
      <c r="O16816" s="116"/>
      <c r="T16816" s="103"/>
      <c r="Y16816" s="130" t="s">
        <v>175</v>
      </c>
      <c r="Z16816" s="130" t="s">
        <v>498</v>
      </c>
    </row>
    <row r="16817">
      <c r="L16817" s="116"/>
      <c r="M16817" s="116"/>
      <c r="N16817" s="116"/>
      <c r="O16817" s="116"/>
      <c r="T16817" s="103"/>
      <c r="Y16817" s="130" t="s">
        <v>83</v>
      </c>
      <c r="Z16817" s="130" t="s">
        <v>429</v>
      </c>
    </row>
    <row r="16818">
      <c r="L16818" s="116"/>
      <c r="M16818" s="116"/>
      <c r="N16818" s="116"/>
      <c r="O16818" s="116"/>
      <c r="T16818" s="103"/>
      <c r="Y16818" s="130" t="s">
        <v>233</v>
      </c>
      <c r="Z16818" s="130" t="s">
        <v>490</v>
      </c>
    </row>
    <row r="16819">
      <c r="L16819" s="116"/>
      <c r="M16819" s="116"/>
      <c r="N16819" s="116"/>
      <c r="O16819" s="116"/>
      <c r="T16819" s="103"/>
      <c r="Y16819" s="130" t="s">
        <v>121</v>
      </c>
      <c r="Z16819" s="130" t="s">
        <v>367</v>
      </c>
    </row>
    <row r="16820">
      <c r="L16820" s="116"/>
      <c r="M16820" s="116"/>
      <c r="N16820" s="116"/>
      <c r="O16820" s="116"/>
      <c r="T16820" s="103"/>
      <c r="Y16820" s="130" t="s">
        <v>65</v>
      </c>
      <c r="Z16820" s="130" t="s">
        <v>417</v>
      </c>
    </row>
    <row r="16821">
      <c r="L16821" s="116"/>
      <c r="M16821" s="116"/>
      <c r="N16821" s="116"/>
      <c r="O16821" s="116"/>
      <c r="T16821" s="103"/>
      <c r="Y16821" s="130" t="s">
        <v>79</v>
      </c>
      <c r="Z16821" s="130" t="s">
        <v>483</v>
      </c>
    </row>
    <row r="16822">
      <c r="L16822" s="116"/>
      <c r="M16822" s="116"/>
      <c r="N16822" s="116"/>
      <c r="O16822" s="116"/>
      <c r="T16822" s="103"/>
      <c r="Y16822" s="130" t="s">
        <v>69</v>
      </c>
      <c r="Z16822" s="130" t="s">
        <v>470</v>
      </c>
    </row>
    <row r="16823">
      <c r="L16823" s="116"/>
      <c r="M16823" s="116"/>
      <c r="N16823" s="116"/>
      <c r="O16823" s="116"/>
      <c r="T16823" s="103"/>
      <c r="Y16823" s="130" t="s">
        <v>101</v>
      </c>
      <c r="Z16823" s="130" t="s">
        <v>374</v>
      </c>
    </row>
    <row r="16824">
      <c r="L16824" s="116"/>
      <c r="M16824" s="116"/>
      <c r="N16824" s="116"/>
      <c r="O16824" s="116"/>
      <c r="T16824" s="103"/>
      <c r="Y16824" s="130" t="s">
        <v>133</v>
      </c>
      <c r="Z16824" s="130" t="s">
        <v>392</v>
      </c>
    </row>
    <row r="16825">
      <c r="L16825" s="116"/>
      <c r="M16825" s="116"/>
      <c r="N16825" s="116"/>
      <c r="O16825" s="116"/>
      <c r="T16825" s="103"/>
      <c r="Y16825" s="130" t="s">
        <v>137</v>
      </c>
      <c r="Z16825" s="130" t="s">
        <v>392</v>
      </c>
    </row>
    <row r="16826">
      <c r="L16826" s="116"/>
      <c r="M16826" s="116"/>
      <c r="N16826" s="116"/>
      <c r="O16826" s="116"/>
      <c r="T16826" s="103"/>
      <c r="Y16826" s="130" t="s">
        <v>139</v>
      </c>
      <c r="Z16826" s="130" t="s">
        <v>428</v>
      </c>
    </row>
    <row r="16827">
      <c r="L16827" s="116"/>
      <c r="M16827" s="116"/>
      <c r="N16827" s="116"/>
      <c r="O16827" s="116"/>
      <c r="T16827" s="103"/>
      <c r="Y16827" s="130" t="s">
        <v>145</v>
      </c>
      <c r="Z16827" s="130" t="s">
        <v>381</v>
      </c>
    </row>
    <row r="16828">
      <c r="L16828" s="116"/>
      <c r="M16828" s="116"/>
      <c r="N16828" s="116"/>
      <c r="O16828" s="116"/>
      <c r="T16828" s="103"/>
      <c r="Y16828" s="130" t="s">
        <v>81</v>
      </c>
      <c r="Z16828" s="130" t="s">
        <v>413</v>
      </c>
    </row>
    <row r="16829">
      <c r="L16829" s="116"/>
      <c r="M16829" s="116"/>
      <c r="N16829" s="116"/>
      <c r="O16829" s="116"/>
      <c r="T16829" s="103"/>
      <c r="Y16829" s="130" t="s">
        <v>185</v>
      </c>
      <c r="Z16829" s="130" t="s">
        <v>490</v>
      </c>
    </row>
    <row r="16830">
      <c r="L16830" s="116"/>
      <c r="M16830" s="116"/>
      <c r="N16830" s="116"/>
      <c r="O16830" s="116"/>
      <c r="T16830" s="103"/>
      <c r="Y16830" s="130" t="s">
        <v>97</v>
      </c>
      <c r="Z16830" s="130" t="s">
        <v>471</v>
      </c>
    </row>
    <row r="16831">
      <c r="L16831" s="116"/>
      <c r="M16831" s="116"/>
      <c r="N16831" s="116"/>
      <c r="O16831" s="116"/>
      <c r="T16831" s="103"/>
      <c r="Y16831" s="130" t="s">
        <v>123</v>
      </c>
      <c r="Z16831" s="130" t="s">
        <v>480</v>
      </c>
    </row>
    <row r="16832">
      <c r="L16832" s="116"/>
      <c r="M16832" s="116"/>
      <c r="N16832" s="116"/>
      <c r="O16832" s="116"/>
      <c r="T16832" s="103"/>
      <c r="Y16832" s="130" t="s">
        <v>115</v>
      </c>
      <c r="Z16832" s="130" t="s">
        <v>379</v>
      </c>
    </row>
    <row r="16833">
      <c r="L16833" s="116"/>
      <c r="M16833" s="116"/>
      <c r="N16833" s="116"/>
      <c r="O16833" s="116"/>
      <c r="T16833" s="103"/>
      <c r="Y16833" s="130" t="s">
        <v>91</v>
      </c>
      <c r="Z16833" s="130" t="s">
        <v>483</v>
      </c>
    </row>
    <row r="16834">
      <c r="L16834" s="116"/>
      <c r="M16834" s="116"/>
      <c r="N16834" s="116"/>
      <c r="O16834" s="116"/>
      <c r="T16834" s="103"/>
      <c r="Y16834" s="130" t="s">
        <v>249</v>
      </c>
      <c r="Z16834" s="130" t="s">
        <v>447</v>
      </c>
    </row>
    <row r="16835">
      <c r="L16835" s="116"/>
      <c r="M16835" s="116"/>
      <c r="N16835" s="116"/>
      <c r="O16835" s="116"/>
      <c r="T16835" s="103"/>
      <c r="Y16835" s="130" t="s">
        <v>155</v>
      </c>
      <c r="Z16835" s="130" t="s">
        <v>372</v>
      </c>
    </row>
    <row r="16836">
      <c r="L16836" s="116"/>
      <c r="M16836" s="116"/>
      <c r="N16836" s="116"/>
      <c r="O16836" s="116"/>
      <c r="T16836" s="103"/>
      <c r="Y16836" s="130" t="s">
        <v>105</v>
      </c>
      <c r="Z16836" s="130" t="s">
        <v>444</v>
      </c>
    </row>
    <row r="16837">
      <c r="L16837" s="116"/>
      <c r="M16837" s="116"/>
      <c r="N16837" s="116"/>
      <c r="O16837" s="116"/>
      <c r="T16837" s="103"/>
      <c r="Y16837" s="130" t="s">
        <v>119</v>
      </c>
      <c r="Z16837" s="130" t="s">
        <v>445</v>
      </c>
    </row>
    <row r="16838">
      <c r="L16838" s="116"/>
      <c r="M16838" s="116"/>
      <c r="N16838" s="116"/>
      <c r="O16838" s="116"/>
      <c r="T16838" s="103"/>
      <c r="Y16838" s="130" t="s">
        <v>99</v>
      </c>
      <c r="Z16838" s="130" t="s">
        <v>414</v>
      </c>
    </row>
    <row r="16839">
      <c r="L16839" s="116"/>
      <c r="M16839" s="116"/>
      <c r="N16839" s="116"/>
      <c r="O16839" s="116"/>
      <c r="T16839" s="103"/>
      <c r="Y16839" s="130" t="s">
        <v>143</v>
      </c>
      <c r="Z16839" s="130" t="s">
        <v>360</v>
      </c>
    </row>
    <row r="16840">
      <c r="L16840" s="116"/>
      <c r="M16840" s="116"/>
      <c r="N16840" s="116"/>
      <c r="O16840" s="116"/>
      <c r="T16840" s="103"/>
      <c r="Y16840" s="130" t="s">
        <v>103</v>
      </c>
      <c r="Z16840" s="130" t="s">
        <v>465</v>
      </c>
    </row>
    <row r="16841">
      <c r="L16841" s="116"/>
      <c r="M16841" s="116"/>
      <c r="N16841" s="116"/>
      <c r="O16841" s="116"/>
      <c r="T16841" s="103"/>
      <c r="Y16841" s="130" t="s">
        <v>153</v>
      </c>
      <c r="Z16841" s="130" t="s">
        <v>444</v>
      </c>
    </row>
    <row r="16842">
      <c r="L16842" s="116"/>
      <c r="M16842" s="116"/>
      <c r="N16842" s="116"/>
      <c r="O16842" s="116"/>
      <c r="T16842" s="103"/>
      <c r="Y16842" s="130" t="s">
        <v>151</v>
      </c>
      <c r="Z16842" s="130" t="s">
        <v>458</v>
      </c>
    </row>
    <row r="16843">
      <c r="L16843" s="116"/>
      <c r="M16843" s="116"/>
      <c r="N16843" s="116"/>
      <c r="O16843" s="116"/>
      <c r="T16843" s="103"/>
      <c r="Y16843" s="130" t="s">
        <v>93</v>
      </c>
      <c r="Z16843" s="130" t="s">
        <v>462</v>
      </c>
    </row>
    <row r="16844">
      <c r="L16844" s="116"/>
      <c r="M16844" s="116"/>
      <c r="N16844" s="116"/>
      <c r="O16844" s="116"/>
      <c r="T16844" s="103"/>
      <c r="Y16844" s="130" t="s">
        <v>75</v>
      </c>
      <c r="Z16844" s="130" t="s">
        <v>398</v>
      </c>
    </row>
    <row r="16845">
      <c r="L16845" s="116"/>
      <c r="M16845" s="116"/>
      <c r="N16845" s="116"/>
      <c r="O16845" s="116"/>
      <c r="T16845" s="103"/>
      <c r="Y16845" s="130" t="s">
        <v>257</v>
      </c>
      <c r="Z16845" s="130" t="s">
        <v>382</v>
      </c>
    </row>
    <row r="16846">
      <c r="L16846" s="116"/>
      <c r="M16846" s="116"/>
      <c r="N16846" s="116"/>
      <c r="O16846" s="116"/>
      <c r="T16846" s="103"/>
      <c r="Y16846" s="130" t="s">
        <v>85</v>
      </c>
      <c r="Z16846" s="130" t="s">
        <v>362</v>
      </c>
    </row>
    <row r="16847">
      <c r="L16847" s="116"/>
      <c r="M16847" s="116"/>
      <c r="N16847" s="116"/>
      <c r="O16847" s="116"/>
      <c r="T16847" s="103"/>
      <c r="Y16847" s="130" t="s">
        <v>131</v>
      </c>
      <c r="Z16847" s="130" t="s">
        <v>434</v>
      </c>
    </row>
    <row r="16848">
      <c r="L16848" s="116"/>
      <c r="M16848" s="116"/>
      <c r="N16848" s="116"/>
      <c r="O16848" s="116"/>
      <c r="T16848" s="103"/>
      <c r="Y16848" s="130" t="s">
        <v>193</v>
      </c>
      <c r="Z16848" s="130" t="s">
        <v>490</v>
      </c>
    </row>
    <row r="16849">
      <c r="L16849" s="116"/>
      <c r="M16849" s="116"/>
      <c r="N16849" s="116"/>
      <c r="O16849" s="116"/>
      <c r="T16849" s="103"/>
      <c r="Y16849" s="130" t="s">
        <v>197</v>
      </c>
      <c r="Z16849" s="130" t="s">
        <v>490</v>
      </c>
    </row>
    <row r="16850">
      <c r="L16850" s="116"/>
      <c r="M16850" s="116"/>
      <c r="N16850" s="116"/>
      <c r="O16850" s="116"/>
      <c r="T16850" s="103"/>
      <c r="Y16850" s="130" t="s">
        <v>149</v>
      </c>
      <c r="Z16850" s="130" t="s">
        <v>372</v>
      </c>
    </row>
    <row r="16851">
      <c r="L16851" s="116"/>
      <c r="M16851" s="116"/>
      <c r="N16851" s="116"/>
      <c r="O16851" s="116"/>
      <c r="T16851" s="103"/>
      <c r="Y16851" s="130" t="s">
        <v>129</v>
      </c>
      <c r="Z16851" s="130" t="s">
        <v>372</v>
      </c>
    </row>
    <row r="16852">
      <c r="L16852" s="116"/>
      <c r="M16852" s="116"/>
      <c r="N16852" s="116"/>
      <c r="O16852" s="116"/>
      <c r="T16852" s="103"/>
      <c r="Y16852" s="130" t="s">
        <v>89</v>
      </c>
      <c r="Z16852" s="130" t="s">
        <v>417</v>
      </c>
    </row>
    <row r="16853">
      <c r="L16853" s="116"/>
      <c r="M16853" s="116"/>
      <c r="N16853" s="116"/>
      <c r="O16853" s="116"/>
      <c r="T16853" s="103"/>
      <c r="Y16853" s="130" t="s">
        <v>60</v>
      </c>
      <c r="Z16853" s="130" t="s">
        <v>417</v>
      </c>
    </row>
    <row r="16854">
      <c r="L16854" s="116"/>
      <c r="M16854" s="116"/>
      <c r="N16854" s="116"/>
      <c r="O16854" s="116"/>
      <c r="T16854" s="103"/>
      <c r="Y16854" s="130" t="s">
        <v>135</v>
      </c>
      <c r="Z16854" s="130" t="s">
        <v>460</v>
      </c>
    </row>
    <row r="16855">
      <c r="L16855" s="116"/>
      <c r="M16855" s="116"/>
      <c r="N16855" s="116"/>
      <c r="O16855" s="116"/>
      <c r="T16855" s="103"/>
      <c r="Y16855" s="130" t="s">
        <v>171</v>
      </c>
      <c r="Z16855" s="130" t="s">
        <v>372</v>
      </c>
    </row>
    <row r="16856">
      <c r="L16856" s="116"/>
      <c r="M16856" s="116"/>
      <c r="N16856" s="116"/>
      <c r="O16856" s="116"/>
      <c r="T16856" s="103"/>
      <c r="Y16856" s="130" t="s">
        <v>95</v>
      </c>
      <c r="Z16856" s="130" t="s">
        <v>483</v>
      </c>
    </row>
    <row r="16857">
      <c r="L16857" s="116"/>
      <c r="M16857" s="116"/>
      <c r="N16857" s="116"/>
      <c r="O16857" s="116"/>
      <c r="T16857" s="103"/>
      <c r="Y16857" s="130" t="s">
        <v>117</v>
      </c>
      <c r="Z16857" s="130" t="s">
        <v>480</v>
      </c>
    </row>
    <row r="16858">
      <c r="L16858" s="116"/>
      <c r="M16858" s="116"/>
      <c r="N16858" s="116"/>
      <c r="O16858" s="116"/>
      <c r="T16858" s="103"/>
      <c r="Y16858" s="130" t="s">
        <v>183</v>
      </c>
      <c r="Z16858" s="130" t="s">
        <v>490</v>
      </c>
    </row>
    <row r="16859">
      <c r="L16859" s="116"/>
      <c r="M16859" s="116"/>
      <c r="N16859" s="116"/>
      <c r="O16859" s="116"/>
      <c r="T16859" s="103"/>
      <c r="Y16859" s="130" t="s">
        <v>173</v>
      </c>
      <c r="Z16859" s="130" t="s">
        <v>372</v>
      </c>
    </row>
    <row r="16860">
      <c r="L16860" s="116"/>
      <c r="M16860" s="116"/>
      <c r="N16860" s="116"/>
      <c r="O16860" s="116"/>
      <c r="T16860" s="103"/>
      <c r="Y16860" s="130" t="s">
        <v>211</v>
      </c>
      <c r="Z16860" s="130" t="s">
        <v>492</v>
      </c>
    </row>
    <row r="16861">
      <c r="L16861" s="116"/>
      <c r="M16861" s="116"/>
      <c r="N16861" s="116"/>
      <c r="O16861" s="116"/>
      <c r="T16861" s="103"/>
      <c r="Y16861" s="130" t="s">
        <v>77</v>
      </c>
      <c r="Z16861" s="130" t="s">
        <v>429</v>
      </c>
    </row>
    <row r="16862">
      <c r="L16862" s="116"/>
      <c r="M16862" s="116"/>
      <c r="N16862" s="116"/>
      <c r="O16862" s="116"/>
      <c r="T16862" s="103"/>
      <c r="Y16862" s="130" t="s">
        <v>163</v>
      </c>
      <c r="Z16862" s="130" t="s">
        <v>372</v>
      </c>
    </row>
    <row r="16863">
      <c r="L16863" s="116"/>
      <c r="M16863" s="116"/>
      <c r="N16863" s="116"/>
      <c r="O16863" s="116"/>
      <c r="T16863" s="103"/>
      <c r="Y16863" s="130" t="s">
        <v>111</v>
      </c>
      <c r="Z16863" s="130" t="s">
        <v>372</v>
      </c>
    </row>
    <row r="16864">
      <c r="L16864" s="116"/>
      <c r="M16864" s="116"/>
      <c r="N16864" s="116"/>
      <c r="O16864" s="116"/>
      <c r="T16864" s="103"/>
      <c r="Y16864" s="130" t="s">
        <v>127</v>
      </c>
      <c r="Z16864" s="130" t="s">
        <v>372</v>
      </c>
    </row>
    <row r="16865">
      <c r="L16865" s="116"/>
      <c r="M16865" s="116"/>
      <c r="N16865" s="116"/>
      <c r="O16865" s="116"/>
      <c r="T16865" s="103"/>
      <c r="Y16865" s="130" t="s">
        <v>113</v>
      </c>
      <c r="Z16865" s="130" t="s">
        <v>392</v>
      </c>
    </row>
    <row r="16866">
      <c r="L16866" s="116"/>
      <c r="M16866" s="116"/>
      <c r="N16866" s="116"/>
      <c r="O16866" s="116"/>
      <c r="T16866" s="103"/>
      <c r="Y16866" s="130" t="s">
        <v>215</v>
      </c>
      <c r="Z16866" s="130" t="s">
        <v>492</v>
      </c>
    </row>
    <row r="16867">
      <c r="L16867" s="116"/>
      <c r="M16867" s="116"/>
      <c r="N16867" s="116"/>
      <c r="O16867" s="116"/>
      <c r="T16867" s="103"/>
      <c r="Y16867" s="130" t="s">
        <v>161</v>
      </c>
      <c r="Z16867" s="130" t="s">
        <v>389</v>
      </c>
    </row>
    <row r="16868">
      <c r="L16868" s="116"/>
      <c r="M16868" s="116"/>
      <c r="N16868" s="116"/>
      <c r="O16868" s="116"/>
      <c r="T16868" s="103"/>
      <c r="Y16868" s="130" t="s">
        <v>217</v>
      </c>
      <c r="Z16868" s="130" t="s">
        <v>490</v>
      </c>
    </row>
    <row r="16869">
      <c r="L16869" s="116"/>
      <c r="M16869" s="116"/>
      <c r="N16869" s="116"/>
      <c r="O16869" s="116"/>
      <c r="T16869" s="103"/>
      <c r="Y16869" s="130" t="s">
        <v>167</v>
      </c>
      <c r="Z16869" s="130" t="s">
        <v>372</v>
      </c>
    </row>
    <row r="16870">
      <c r="L16870" s="116"/>
      <c r="M16870" s="116"/>
      <c r="N16870" s="116"/>
      <c r="O16870" s="116"/>
      <c r="T16870" s="103"/>
      <c r="Y16870" s="130" t="s">
        <v>87</v>
      </c>
      <c r="Z16870" s="130" t="s">
        <v>439</v>
      </c>
    </row>
    <row r="16871">
      <c r="L16871" s="116"/>
      <c r="M16871" s="116"/>
      <c r="N16871" s="116"/>
      <c r="O16871" s="116"/>
      <c r="T16871" s="103"/>
      <c r="Y16871" s="130" t="s">
        <v>157</v>
      </c>
      <c r="Z16871" s="130" t="s">
        <v>372</v>
      </c>
    </row>
    <row r="16872">
      <c r="L16872" s="116"/>
      <c r="M16872" s="116"/>
      <c r="N16872" s="116"/>
      <c r="O16872" s="116"/>
      <c r="T16872" s="103"/>
      <c r="Y16872" s="130" t="s">
        <v>73</v>
      </c>
      <c r="Z16872" s="130" t="s">
        <v>489</v>
      </c>
    </row>
    <row r="16873">
      <c r="L16873" s="116"/>
      <c r="M16873" s="116"/>
      <c r="N16873" s="116"/>
      <c r="O16873" s="116"/>
      <c r="T16873" s="103"/>
      <c r="Y16873" s="130" t="s">
        <v>125</v>
      </c>
      <c r="Z16873" s="130" t="s">
        <v>367</v>
      </c>
    </row>
    <row r="16874">
      <c r="L16874" s="116"/>
      <c r="M16874" s="116"/>
      <c r="N16874" s="116"/>
      <c r="O16874" s="116"/>
      <c r="T16874" s="103"/>
      <c r="Y16874" s="130" t="s">
        <v>71</v>
      </c>
      <c r="Z16874" s="130" t="s">
        <v>415</v>
      </c>
    </row>
    <row r="16875">
      <c r="L16875" s="116"/>
      <c r="M16875" s="116"/>
      <c r="N16875" s="116"/>
      <c r="O16875" s="116"/>
      <c r="T16875" s="103"/>
      <c r="Y16875" s="130" t="s">
        <v>175</v>
      </c>
      <c r="Z16875" s="130" t="s">
        <v>498</v>
      </c>
    </row>
    <row r="16876">
      <c r="L16876" s="116"/>
      <c r="M16876" s="116"/>
      <c r="N16876" s="116"/>
      <c r="O16876" s="116"/>
      <c r="T16876" s="103"/>
      <c r="Y16876" s="130" t="s">
        <v>83</v>
      </c>
      <c r="Z16876" s="130" t="s">
        <v>429</v>
      </c>
    </row>
    <row r="16877">
      <c r="L16877" s="116"/>
      <c r="M16877" s="116"/>
      <c r="N16877" s="116"/>
      <c r="O16877" s="116"/>
      <c r="T16877" s="103"/>
      <c r="Y16877" s="130" t="s">
        <v>233</v>
      </c>
      <c r="Z16877" s="130" t="s">
        <v>490</v>
      </c>
    </row>
    <row r="16878">
      <c r="L16878" s="116"/>
      <c r="M16878" s="116"/>
      <c r="N16878" s="116"/>
      <c r="O16878" s="116"/>
      <c r="T16878" s="103"/>
      <c r="Y16878" s="130" t="s">
        <v>121</v>
      </c>
      <c r="Z16878" s="130" t="s">
        <v>367</v>
      </c>
    </row>
    <row r="16879">
      <c r="L16879" s="116"/>
      <c r="M16879" s="116"/>
      <c r="N16879" s="116"/>
      <c r="O16879" s="116"/>
      <c r="T16879" s="103"/>
      <c r="Y16879" s="130" t="s">
        <v>65</v>
      </c>
      <c r="Z16879" s="130" t="s">
        <v>417</v>
      </c>
    </row>
    <row r="16880">
      <c r="L16880" s="116"/>
      <c r="M16880" s="116"/>
      <c r="N16880" s="116"/>
      <c r="O16880" s="116"/>
      <c r="T16880" s="103"/>
      <c r="Y16880" s="130" t="s">
        <v>79</v>
      </c>
      <c r="Z16880" s="130" t="s">
        <v>483</v>
      </c>
    </row>
    <row r="16881">
      <c r="L16881" s="116"/>
      <c r="M16881" s="116"/>
      <c r="N16881" s="116"/>
      <c r="O16881" s="116"/>
      <c r="T16881" s="103"/>
      <c r="Y16881" s="130" t="s">
        <v>241</v>
      </c>
      <c r="Z16881" s="130" t="s">
        <v>490</v>
      </c>
    </row>
    <row r="16882">
      <c r="L16882" s="116"/>
      <c r="M16882" s="116"/>
      <c r="N16882" s="116"/>
      <c r="O16882" s="116"/>
      <c r="T16882" s="103"/>
      <c r="Y16882" s="130" t="s">
        <v>69</v>
      </c>
      <c r="Z16882" s="130" t="s">
        <v>470</v>
      </c>
    </row>
    <row r="16883">
      <c r="L16883" s="116"/>
      <c r="M16883" s="116"/>
      <c r="N16883" s="116"/>
      <c r="O16883" s="116"/>
      <c r="T16883" s="103"/>
      <c r="Y16883" s="130" t="s">
        <v>101</v>
      </c>
      <c r="Z16883" s="130" t="s">
        <v>374</v>
      </c>
    </row>
    <row r="16884">
      <c r="L16884" s="116"/>
      <c r="M16884" s="116"/>
      <c r="N16884" s="116"/>
      <c r="O16884" s="116"/>
      <c r="T16884" s="103"/>
      <c r="Y16884" s="130" t="s">
        <v>133</v>
      </c>
      <c r="Z16884" s="130" t="s">
        <v>392</v>
      </c>
    </row>
    <row r="16885">
      <c r="L16885" s="116"/>
      <c r="M16885" s="116"/>
      <c r="N16885" s="116"/>
      <c r="O16885" s="116"/>
      <c r="T16885" s="103"/>
      <c r="Y16885" s="130" t="s">
        <v>137</v>
      </c>
      <c r="Z16885" s="130" t="s">
        <v>392</v>
      </c>
    </row>
    <row r="16886">
      <c r="L16886" s="116"/>
      <c r="M16886" s="116"/>
      <c r="N16886" s="116"/>
      <c r="O16886" s="116"/>
      <c r="T16886" s="103"/>
      <c r="Y16886" s="130" t="s">
        <v>139</v>
      </c>
      <c r="Z16886" s="130" t="s">
        <v>428</v>
      </c>
    </row>
    <row r="16887">
      <c r="L16887" s="116"/>
      <c r="M16887" s="116"/>
      <c r="N16887" s="116"/>
      <c r="O16887" s="116"/>
      <c r="T16887" s="103"/>
      <c r="Y16887" s="130" t="s">
        <v>145</v>
      </c>
      <c r="Z16887" s="130" t="s">
        <v>381</v>
      </c>
    </row>
    <row r="16888">
      <c r="L16888" s="116"/>
      <c r="M16888" s="116"/>
      <c r="N16888" s="116"/>
      <c r="O16888" s="116"/>
      <c r="T16888" s="103"/>
      <c r="Y16888" s="130" t="s">
        <v>81</v>
      </c>
      <c r="Z16888" s="130" t="s">
        <v>413</v>
      </c>
    </row>
    <row r="16889">
      <c r="L16889" s="116"/>
      <c r="M16889" s="116"/>
      <c r="N16889" s="116"/>
      <c r="O16889" s="116"/>
      <c r="T16889" s="103"/>
      <c r="Y16889" s="130" t="s">
        <v>185</v>
      </c>
      <c r="Z16889" s="130" t="s">
        <v>490</v>
      </c>
    </row>
    <row r="16890">
      <c r="L16890" s="116"/>
      <c r="M16890" s="116"/>
      <c r="N16890" s="116"/>
      <c r="O16890" s="116"/>
      <c r="T16890" s="103"/>
      <c r="Y16890" s="130" t="s">
        <v>97</v>
      </c>
      <c r="Z16890" s="130" t="s">
        <v>471</v>
      </c>
    </row>
    <row r="16891">
      <c r="L16891" s="116"/>
      <c r="M16891" s="116"/>
      <c r="N16891" s="116"/>
      <c r="O16891" s="116"/>
      <c r="T16891" s="103"/>
      <c r="Y16891" s="130" t="s">
        <v>123</v>
      </c>
      <c r="Z16891" s="130" t="s">
        <v>480</v>
      </c>
    </row>
    <row r="16892">
      <c r="L16892" s="116"/>
      <c r="M16892" s="116"/>
      <c r="N16892" s="116"/>
      <c r="O16892" s="116"/>
      <c r="T16892" s="103"/>
      <c r="Y16892" s="130" t="s">
        <v>115</v>
      </c>
      <c r="Z16892" s="130" t="s">
        <v>379</v>
      </c>
    </row>
    <row r="16893">
      <c r="L16893" s="116"/>
      <c r="M16893" s="116"/>
      <c r="N16893" s="116"/>
      <c r="O16893" s="116"/>
      <c r="T16893" s="103"/>
      <c r="Y16893" s="130" t="s">
        <v>91</v>
      </c>
      <c r="Z16893" s="130" t="s">
        <v>483</v>
      </c>
    </row>
    <row r="16894">
      <c r="L16894" s="116"/>
      <c r="M16894" s="116"/>
      <c r="N16894" s="116"/>
      <c r="O16894" s="116"/>
      <c r="T16894" s="103"/>
      <c r="Y16894" s="130" t="s">
        <v>249</v>
      </c>
      <c r="Z16894" s="130" t="s">
        <v>447</v>
      </c>
    </row>
    <row r="16895">
      <c r="L16895" s="116"/>
      <c r="M16895" s="116"/>
      <c r="N16895" s="116"/>
      <c r="O16895" s="116"/>
      <c r="T16895" s="103"/>
      <c r="Y16895" s="130" t="s">
        <v>155</v>
      </c>
      <c r="Z16895" s="130" t="s">
        <v>372</v>
      </c>
    </row>
    <row r="16896">
      <c r="L16896" s="116"/>
      <c r="M16896" s="116"/>
      <c r="N16896" s="116"/>
      <c r="O16896" s="116"/>
      <c r="T16896" s="103"/>
      <c r="Y16896" s="130" t="s">
        <v>105</v>
      </c>
      <c r="Z16896" s="130" t="s">
        <v>444</v>
      </c>
    </row>
    <row r="16897">
      <c r="L16897" s="116"/>
      <c r="M16897" s="116"/>
      <c r="N16897" s="116"/>
      <c r="O16897" s="116"/>
      <c r="T16897" s="103"/>
      <c r="Y16897" s="130" t="s">
        <v>119</v>
      </c>
      <c r="Z16897" s="130" t="s">
        <v>445</v>
      </c>
    </row>
    <row r="16898">
      <c r="L16898" s="116"/>
      <c r="M16898" s="116"/>
      <c r="N16898" s="116"/>
      <c r="O16898" s="116"/>
      <c r="T16898" s="103"/>
      <c r="Y16898" s="130" t="s">
        <v>99</v>
      </c>
      <c r="Z16898" s="130" t="s">
        <v>414</v>
      </c>
    </row>
    <row r="16899">
      <c r="L16899" s="116"/>
      <c r="M16899" s="116"/>
      <c r="N16899" s="116"/>
      <c r="O16899" s="116"/>
      <c r="T16899" s="103"/>
      <c r="Y16899" s="130" t="s">
        <v>143</v>
      </c>
      <c r="Z16899" s="130" t="s">
        <v>360</v>
      </c>
    </row>
    <row r="16900">
      <c r="L16900" s="116"/>
      <c r="M16900" s="116"/>
      <c r="N16900" s="116"/>
      <c r="O16900" s="116"/>
      <c r="T16900" s="103"/>
      <c r="Y16900" s="130" t="s">
        <v>103</v>
      </c>
      <c r="Z16900" s="130" t="s">
        <v>465</v>
      </c>
    </row>
    <row r="16901">
      <c r="L16901" s="116"/>
      <c r="M16901" s="116"/>
      <c r="N16901" s="116"/>
      <c r="O16901" s="116"/>
      <c r="T16901" s="103"/>
      <c r="Y16901" s="130" t="s">
        <v>153</v>
      </c>
      <c r="Z16901" s="130" t="s">
        <v>444</v>
      </c>
    </row>
    <row r="16902">
      <c r="L16902" s="116"/>
      <c r="M16902" s="116"/>
      <c r="N16902" s="116"/>
      <c r="O16902" s="116"/>
      <c r="T16902" s="103"/>
      <c r="Y16902" s="130" t="s">
        <v>151</v>
      </c>
      <c r="Z16902" s="130" t="s">
        <v>458</v>
      </c>
    </row>
    <row r="16903">
      <c r="L16903" s="116"/>
      <c r="M16903" s="116"/>
      <c r="N16903" s="116"/>
      <c r="O16903" s="116"/>
      <c r="T16903" s="103"/>
      <c r="Y16903" s="130" t="s">
        <v>93</v>
      </c>
      <c r="Z16903" s="130" t="s">
        <v>462</v>
      </c>
    </row>
    <row r="16904">
      <c r="L16904" s="116"/>
      <c r="M16904" s="116"/>
      <c r="N16904" s="116"/>
      <c r="O16904" s="116"/>
      <c r="T16904" s="103"/>
      <c r="Y16904" s="130" t="s">
        <v>75</v>
      </c>
      <c r="Z16904" s="130" t="s">
        <v>398</v>
      </c>
    </row>
    <row r="16905">
      <c r="L16905" s="116"/>
      <c r="M16905" s="116"/>
      <c r="N16905" s="116"/>
      <c r="O16905" s="116"/>
      <c r="T16905" s="103"/>
      <c r="Y16905" s="130" t="s">
        <v>257</v>
      </c>
      <c r="Z16905" s="130" t="s">
        <v>382</v>
      </c>
    </row>
    <row r="16906">
      <c r="L16906" s="116"/>
      <c r="M16906" s="116"/>
      <c r="N16906" s="116"/>
      <c r="O16906" s="116"/>
      <c r="T16906" s="103"/>
      <c r="Y16906" s="130" t="s">
        <v>85</v>
      </c>
      <c r="Z16906" s="130" t="s">
        <v>362</v>
      </c>
    </row>
    <row r="16907">
      <c r="L16907" s="116"/>
      <c r="M16907" s="116"/>
      <c r="N16907" s="116"/>
      <c r="O16907" s="116"/>
      <c r="T16907" s="103"/>
      <c r="Y16907" s="130" t="s">
        <v>131</v>
      </c>
      <c r="Z16907" s="130" t="s">
        <v>434</v>
      </c>
    </row>
    <row r="16908">
      <c r="L16908" s="116"/>
      <c r="M16908" s="116"/>
      <c r="N16908" s="116"/>
      <c r="O16908" s="116"/>
      <c r="T16908" s="103"/>
      <c r="Y16908" s="130" t="s">
        <v>193</v>
      </c>
      <c r="Z16908" s="130" t="s">
        <v>490</v>
      </c>
    </row>
    <row r="16909">
      <c r="L16909" s="116"/>
      <c r="M16909" s="116"/>
      <c r="N16909" s="116"/>
      <c r="O16909" s="116"/>
      <c r="T16909" s="103"/>
      <c r="Y16909" s="130" t="s">
        <v>197</v>
      </c>
      <c r="Z16909" s="130" t="s">
        <v>490</v>
      </c>
    </row>
    <row r="16910">
      <c r="L16910" s="116"/>
      <c r="M16910" s="116"/>
      <c r="N16910" s="116"/>
      <c r="O16910" s="116"/>
      <c r="T16910" s="103"/>
      <c r="Y16910" s="130" t="s">
        <v>149</v>
      </c>
      <c r="Z16910" s="130" t="s">
        <v>372</v>
      </c>
    </row>
    <row r="16911">
      <c r="L16911" s="116"/>
      <c r="M16911" s="116"/>
      <c r="N16911" s="116"/>
      <c r="O16911" s="116"/>
      <c r="T16911" s="103"/>
      <c r="Y16911" s="130" t="s">
        <v>129</v>
      </c>
      <c r="Z16911" s="130" t="s">
        <v>372</v>
      </c>
    </row>
    <row r="16912">
      <c r="L16912" s="116"/>
      <c r="M16912" s="116"/>
      <c r="N16912" s="116"/>
      <c r="O16912" s="116"/>
      <c r="T16912" s="103"/>
      <c r="Y16912" s="130" t="s">
        <v>89</v>
      </c>
      <c r="Z16912" s="130" t="s">
        <v>417</v>
      </c>
    </row>
    <row r="16913">
      <c r="L16913" s="116"/>
      <c r="M16913" s="116"/>
      <c r="N16913" s="116"/>
      <c r="O16913" s="116"/>
      <c r="T16913" s="103"/>
      <c r="Y16913" s="130" t="s">
        <v>60</v>
      </c>
      <c r="Z16913" s="130" t="s">
        <v>417</v>
      </c>
    </row>
    <row r="16914">
      <c r="L16914" s="116"/>
      <c r="M16914" s="116"/>
      <c r="N16914" s="116"/>
      <c r="O16914" s="116"/>
      <c r="T16914" s="103"/>
      <c r="Y16914" s="130" t="s">
        <v>135</v>
      </c>
      <c r="Z16914" s="130" t="s">
        <v>460</v>
      </c>
    </row>
    <row r="16915">
      <c r="L16915" s="116"/>
      <c r="M16915" s="116"/>
      <c r="N16915" s="116"/>
      <c r="O16915" s="116"/>
      <c r="T16915" s="103"/>
      <c r="Y16915" s="130" t="s">
        <v>171</v>
      </c>
      <c r="Z16915" s="130" t="s">
        <v>372</v>
      </c>
    </row>
    <row r="16916">
      <c r="L16916" s="116"/>
      <c r="M16916" s="116"/>
      <c r="N16916" s="116"/>
      <c r="O16916" s="116"/>
      <c r="T16916" s="103"/>
      <c r="Y16916" s="130" t="s">
        <v>95</v>
      </c>
      <c r="Z16916" s="130" t="s">
        <v>483</v>
      </c>
    </row>
    <row r="16917">
      <c r="L16917" s="116"/>
      <c r="M16917" s="116"/>
      <c r="N16917" s="116"/>
      <c r="O16917" s="116"/>
      <c r="T16917" s="103"/>
      <c r="Y16917" s="130" t="s">
        <v>117</v>
      </c>
      <c r="Z16917" s="130" t="s">
        <v>480</v>
      </c>
    </row>
    <row r="16918">
      <c r="L16918" s="116"/>
      <c r="M16918" s="116"/>
      <c r="N16918" s="116"/>
      <c r="O16918" s="116"/>
      <c r="T16918" s="103"/>
      <c r="Y16918" s="130" t="s">
        <v>183</v>
      </c>
      <c r="Z16918" s="130" t="s">
        <v>490</v>
      </c>
    </row>
    <row r="16919">
      <c r="L16919" s="116"/>
      <c r="M16919" s="116"/>
      <c r="N16919" s="116"/>
      <c r="O16919" s="116"/>
      <c r="T16919" s="103"/>
      <c r="Y16919" s="130" t="s">
        <v>173</v>
      </c>
      <c r="Z16919" s="130" t="s">
        <v>372</v>
      </c>
    </row>
    <row r="16920">
      <c r="L16920" s="116"/>
      <c r="M16920" s="116"/>
      <c r="N16920" s="116"/>
      <c r="O16920" s="116"/>
      <c r="T16920" s="103"/>
      <c r="Y16920" s="130" t="s">
        <v>211</v>
      </c>
      <c r="Z16920" s="130" t="s">
        <v>492</v>
      </c>
    </row>
    <row r="16921">
      <c r="L16921" s="116"/>
      <c r="M16921" s="116"/>
      <c r="N16921" s="116"/>
      <c r="O16921" s="116"/>
      <c r="T16921" s="103"/>
      <c r="Y16921" s="130" t="s">
        <v>77</v>
      </c>
      <c r="Z16921" s="130" t="s">
        <v>429</v>
      </c>
    </row>
    <row r="16922">
      <c r="L16922" s="116"/>
      <c r="M16922" s="116"/>
      <c r="N16922" s="116"/>
      <c r="O16922" s="116"/>
      <c r="T16922" s="103"/>
      <c r="Y16922" s="130" t="s">
        <v>163</v>
      </c>
      <c r="Z16922" s="130" t="s">
        <v>372</v>
      </c>
    </row>
    <row r="16923">
      <c r="L16923" s="116"/>
      <c r="M16923" s="116"/>
      <c r="N16923" s="116"/>
      <c r="O16923" s="116"/>
      <c r="T16923" s="103"/>
      <c r="Y16923" s="130" t="s">
        <v>111</v>
      </c>
      <c r="Z16923" s="130" t="s">
        <v>372</v>
      </c>
    </row>
    <row r="16924">
      <c r="L16924" s="116"/>
      <c r="M16924" s="116"/>
      <c r="N16924" s="116"/>
      <c r="O16924" s="116"/>
      <c r="T16924" s="103"/>
      <c r="Y16924" s="130" t="s">
        <v>127</v>
      </c>
      <c r="Z16924" s="130" t="s">
        <v>372</v>
      </c>
    </row>
    <row r="16925">
      <c r="L16925" s="116"/>
      <c r="M16925" s="116"/>
      <c r="N16925" s="116"/>
      <c r="O16925" s="116"/>
      <c r="T16925" s="103"/>
      <c r="Y16925" s="130" t="s">
        <v>113</v>
      </c>
      <c r="Z16925" s="130" t="s">
        <v>392</v>
      </c>
    </row>
    <row r="16926">
      <c r="L16926" s="116"/>
      <c r="M16926" s="116"/>
      <c r="N16926" s="116"/>
      <c r="O16926" s="116"/>
      <c r="T16926" s="103"/>
      <c r="Y16926" s="130" t="s">
        <v>191</v>
      </c>
      <c r="Z16926" s="130" t="s">
        <v>384</v>
      </c>
    </row>
    <row r="16927">
      <c r="L16927" s="116"/>
      <c r="M16927" s="116"/>
      <c r="N16927" s="116"/>
      <c r="O16927" s="116"/>
      <c r="T16927" s="103"/>
      <c r="Y16927" s="130" t="s">
        <v>215</v>
      </c>
      <c r="Z16927" s="130" t="s">
        <v>492</v>
      </c>
    </row>
    <row r="16928">
      <c r="L16928" s="116"/>
      <c r="M16928" s="116"/>
      <c r="N16928" s="116"/>
      <c r="O16928" s="116"/>
      <c r="T16928" s="103"/>
      <c r="Y16928" s="130" t="s">
        <v>161</v>
      </c>
      <c r="Z16928" s="130" t="s">
        <v>389</v>
      </c>
    </row>
    <row r="16929">
      <c r="L16929" s="116"/>
      <c r="M16929" s="116"/>
      <c r="N16929" s="116"/>
      <c r="O16929" s="116"/>
      <c r="T16929" s="103"/>
      <c r="Y16929" s="130" t="s">
        <v>217</v>
      </c>
      <c r="Z16929" s="130" t="s">
        <v>490</v>
      </c>
    </row>
    <row r="16930">
      <c r="L16930" s="116"/>
      <c r="M16930" s="116"/>
      <c r="N16930" s="116"/>
      <c r="O16930" s="116"/>
      <c r="T16930" s="103"/>
      <c r="Y16930" s="130" t="s">
        <v>167</v>
      </c>
      <c r="Z16930" s="130" t="s">
        <v>372</v>
      </c>
    </row>
    <row r="16931">
      <c r="L16931" s="116"/>
      <c r="M16931" s="116"/>
      <c r="N16931" s="116"/>
      <c r="O16931" s="116"/>
      <c r="T16931" s="103"/>
      <c r="Y16931" s="130" t="s">
        <v>87</v>
      </c>
      <c r="Z16931" s="130" t="s">
        <v>439</v>
      </c>
    </row>
    <row r="16932">
      <c r="L16932" s="116"/>
      <c r="M16932" s="116"/>
      <c r="N16932" s="116"/>
      <c r="O16932" s="116"/>
      <c r="T16932" s="103"/>
      <c r="Y16932" s="130" t="s">
        <v>157</v>
      </c>
      <c r="Z16932" s="130" t="s">
        <v>372</v>
      </c>
    </row>
    <row r="16933">
      <c r="L16933" s="116"/>
      <c r="M16933" s="116"/>
      <c r="N16933" s="116"/>
      <c r="O16933" s="116"/>
      <c r="T16933" s="103"/>
      <c r="Y16933" s="130" t="s">
        <v>73</v>
      </c>
      <c r="Z16933" s="130" t="s">
        <v>489</v>
      </c>
    </row>
    <row r="16934">
      <c r="L16934" s="116"/>
      <c r="M16934" s="116"/>
      <c r="N16934" s="116"/>
      <c r="O16934" s="116"/>
      <c r="T16934" s="103"/>
      <c r="Y16934" s="130" t="s">
        <v>125</v>
      </c>
      <c r="Z16934" s="130" t="s">
        <v>367</v>
      </c>
    </row>
    <row r="16935">
      <c r="L16935" s="116"/>
      <c r="M16935" s="116"/>
      <c r="N16935" s="116"/>
      <c r="O16935" s="116"/>
      <c r="T16935" s="103"/>
      <c r="Y16935" s="130" t="s">
        <v>71</v>
      </c>
      <c r="Z16935" s="130" t="s">
        <v>415</v>
      </c>
    </row>
    <row r="16936">
      <c r="L16936" s="116"/>
      <c r="M16936" s="116"/>
      <c r="N16936" s="116"/>
      <c r="O16936" s="116"/>
      <c r="T16936" s="103"/>
      <c r="Y16936" s="130" t="s">
        <v>175</v>
      </c>
      <c r="Z16936" s="130" t="s">
        <v>498</v>
      </c>
    </row>
    <row r="16937">
      <c r="L16937" s="116"/>
      <c r="M16937" s="116"/>
      <c r="N16937" s="116"/>
      <c r="O16937" s="116"/>
      <c r="T16937" s="103"/>
      <c r="Y16937" s="130" t="s">
        <v>83</v>
      </c>
      <c r="Z16937" s="130" t="s">
        <v>429</v>
      </c>
    </row>
    <row r="16938">
      <c r="L16938" s="116"/>
      <c r="M16938" s="116"/>
      <c r="N16938" s="116"/>
      <c r="O16938" s="116"/>
      <c r="T16938" s="103"/>
      <c r="Y16938" s="130" t="s">
        <v>233</v>
      </c>
      <c r="Z16938" s="130" t="s">
        <v>490</v>
      </c>
    </row>
    <row r="16939">
      <c r="L16939" s="116"/>
      <c r="M16939" s="116"/>
      <c r="N16939" s="116"/>
      <c r="O16939" s="116"/>
      <c r="T16939" s="103"/>
      <c r="Y16939" s="130" t="s">
        <v>121</v>
      </c>
      <c r="Z16939" s="130" t="s">
        <v>367</v>
      </c>
    </row>
    <row r="16940">
      <c r="L16940" s="116"/>
      <c r="M16940" s="116"/>
      <c r="N16940" s="116"/>
      <c r="O16940" s="116"/>
      <c r="T16940" s="103"/>
      <c r="Y16940" s="130" t="s">
        <v>65</v>
      </c>
      <c r="Z16940" s="130" t="s">
        <v>417</v>
      </c>
    </row>
    <row r="16941">
      <c r="L16941" s="116"/>
      <c r="M16941" s="116"/>
      <c r="N16941" s="116"/>
      <c r="O16941" s="116"/>
      <c r="T16941" s="103"/>
      <c r="Y16941" s="130" t="s">
        <v>79</v>
      </c>
      <c r="Z16941" s="130" t="s">
        <v>483</v>
      </c>
    </row>
    <row r="16942">
      <c r="L16942" s="116"/>
      <c r="M16942" s="116"/>
      <c r="N16942" s="116"/>
      <c r="O16942" s="116"/>
      <c r="T16942" s="103"/>
      <c r="Y16942" s="130" t="s">
        <v>241</v>
      </c>
      <c r="Z16942" s="130" t="s">
        <v>490</v>
      </c>
    </row>
    <row r="16943">
      <c r="L16943" s="116"/>
      <c r="M16943" s="116"/>
      <c r="N16943" s="116"/>
      <c r="O16943" s="116"/>
      <c r="T16943" s="103"/>
      <c r="Y16943" s="130" t="s">
        <v>69</v>
      </c>
      <c r="Z16943" s="130" t="s">
        <v>470</v>
      </c>
    </row>
    <row r="16944">
      <c r="L16944" s="116"/>
      <c r="M16944" s="116"/>
      <c r="N16944" s="116"/>
      <c r="O16944" s="116"/>
      <c r="T16944" s="103"/>
      <c r="Y16944" s="130" t="s">
        <v>101</v>
      </c>
      <c r="Z16944" s="130" t="s">
        <v>374</v>
      </c>
    </row>
    <row r="16945">
      <c r="L16945" s="116"/>
      <c r="M16945" s="116"/>
      <c r="N16945" s="116"/>
      <c r="O16945" s="116"/>
      <c r="T16945" s="103"/>
      <c r="Y16945" s="130" t="s">
        <v>133</v>
      </c>
      <c r="Z16945" s="130" t="s">
        <v>392</v>
      </c>
    </row>
    <row r="16946">
      <c r="L16946" s="116"/>
      <c r="M16946" s="116"/>
      <c r="N16946" s="116"/>
      <c r="O16946" s="116"/>
      <c r="T16946" s="103"/>
      <c r="Y16946" s="130" t="s">
        <v>137</v>
      </c>
      <c r="Z16946" s="130" t="s">
        <v>392</v>
      </c>
    </row>
    <row r="16947">
      <c r="L16947" s="116"/>
      <c r="M16947" s="116"/>
      <c r="N16947" s="116"/>
      <c r="O16947" s="116"/>
      <c r="T16947" s="103"/>
      <c r="Y16947" s="130" t="s">
        <v>139</v>
      </c>
      <c r="Z16947" s="130" t="s">
        <v>428</v>
      </c>
    </row>
    <row r="16948">
      <c r="L16948" s="116"/>
      <c r="M16948" s="116"/>
      <c r="N16948" s="116"/>
      <c r="O16948" s="116"/>
      <c r="T16948" s="103"/>
      <c r="Y16948" s="130" t="s">
        <v>145</v>
      </c>
      <c r="Z16948" s="130" t="s">
        <v>381</v>
      </c>
    </row>
    <row r="16949">
      <c r="L16949" s="116"/>
      <c r="M16949" s="116"/>
      <c r="N16949" s="116"/>
      <c r="O16949" s="116"/>
      <c r="T16949" s="103"/>
      <c r="Y16949" s="130" t="s">
        <v>81</v>
      </c>
      <c r="Z16949" s="130" t="s">
        <v>413</v>
      </c>
    </row>
    <row r="16950">
      <c r="L16950" s="116"/>
      <c r="M16950" s="116"/>
      <c r="N16950" s="116"/>
      <c r="O16950" s="116"/>
      <c r="T16950" s="103"/>
      <c r="Y16950" s="130" t="s">
        <v>185</v>
      </c>
      <c r="Z16950" s="130" t="s">
        <v>490</v>
      </c>
    </row>
    <row r="16951">
      <c r="L16951" s="116"/>
      <c r="M16951" s="116"/>
      <c r="N16951" s="116"/>
      <c r="O16951" s="116"/>
      <c r="T16951" s="103"/>
      <c r="Y16951" s="130" t="s">
        <v>97</v>
      </c>
      <c r="Z16951" s="130" t="s">
        <v>471</v>
      </c>
    </row>
    <row r="16952">
      <c r="L16952" s="116"/>
      <c r="M16952" s="116"/>
      <c r="N16952" s="116"/>
      <c r="O16952" s="116"/>
      <c r="T16952" s="103"/>
      <c r="Y16952" s="130" t="s">
        <v>123</v>
      </c>
      <c r="Z16952" s="130" t="s">
        <v>480</v>
      </c>
    </row>
    <row r="16953">
      <c r="L16953" s="116"/>
      <c r="M16953" s="116"/>
      <c r="N16953" s="116"/>
      <c r="O16953" s="116"/>
      <c r="T16953" s="103"/>
      <c r="Y16953" s="130" t="s">
        <v>115</v>
      </c>
      <c r="Z16953" s="130" t="s">
        <v>379</v>
      </c>
    </row>
    <row r="16954">
      <c r="L16954" s="116"/>
      <c r="M16954" s="116"/>
      <c r="N16954" s="116"/>
      <c r="O16954" s="116"/>
      <c r="T16954" s="103"/>
      <c r="Y16954" s="130" t="s">
        <v>91</v>
      </c>
      <c r="Z16954" s="130" t="s">
        <v>483</v>
      </c>
    </row>
    <row r="16955">
      <c r="L16955" s="116"/>
      <c r="M16955" s="116"/>
      <c r="N16955" s="116"/>
      <c r="O16955" s="116"/>
      <c r="T16955" s="103"/>
      <c r="Y16955" s="130" t="s">
        <v>249</v>
      </c>
      <c r="Z16955" s="130" t="s">
        <v>447</v>
      </c>
    </row>
    <row r="16956">
      <c r="L16956" s="116"/>
      <c r="M16956" s="116"/>
      <c r="N16956" s="116"/>
      <c r="O16956" s="116"/>
      <c r="T16956" s="103"/>
      <c r="Y16956" s="130" t="s">
        <v>155</v>
      </c>
      <c r="Z16956" s="130" t="s">
        <v>372</v>
      </c>
    </row>
    <row r="16957">
      <c r="L16957" s="116"/>
      <c r="M16957" s="116"/>
      <c r="N16957" s="116"/>
      <c r="O16957" s="116"/>
      <c r="T16957" s="103"/>
      <c r="Y16957" s="130" t="s">
        <v>105</v>
      </c>
      <c r="Z16957" s="130" t="s">
        <v>444</v>
      </c>
    </row>
    <row r="16958">
      <c r="L16958" s="116"/>
      <c r="M16958" s="116"/>
      <c r="N16958" s="116"/>
      <c r="O16958" s="116"/>
      <c r="T16958" s="103"/>
      <c r="Y16958" s="130" t="s">
        <v>119</v>
      </c>
      <c r="Z16958" s="130" t="s">
        <v>445</v>
      </c>
    </row>
    <row r="16959">
      <c r="L16959" s="116"/>
      <c r="M16959" s="116"/>
      <c r="N16959" s="116"/>
      <c r="O16959" s="116"/>
      <c r="T16959" s="103"/>
      <c r="Y16959" s="130" t="s">
        <v>99</v>
      </c>
      <c r="Z16959" s="130" t="s">
        <v>414</v>
      </c>
    </row>
    <row r="16960">
      <c r="L16960" s="116"/>
      <c r="M16960" s="116"/>
      <c r="N16960" s="116"/>
      <c r="O16960" s="116"/>
      <c r="T16960" s="103"/>
      <c r="Y16960" s="130" t="s">
        <v>143</v>
      </c>
      <c r="Z16960" s="130" t="s">
        <v>360</v>
      </c>
    </row>
    <row r="16961">
      <c r="L16961" s="116"/>
      <c r="M16961" s="116"/>
      <c r="N16961" s="116"/>
      <c r="O16961" s="116"/>
      <c r="T16961" s="103"/>
      <c r="Y16961" s="130" t="s">
        <v>103</v>
      </c>
      <c r="Z16961" s="130" t="s">
        <v>465</v>
      </c>
    </row>
    <row r="16962">
      <c r="L16962" s="116"/>
      <c r="M16962" s="116"/>
      <c r="N16962" s="116"/>
      <c r="O16962" s="116"/>
      <c r="T16962" s="103"/>
      <c r="Y16962" s="130" t="s">
        <v>153</v>
      </c>
      <c r="Z16962" s="130" t="s">
        <v>444</v>
      </c>
    </row>
    <row r="16963">
      <c r="L16963" s="116"/>
      <c r="M16963" s="116"/>
      <c r="N16963" s="116"/>
      <c r="O16963" s="116"/>
      <c r="T16963" s="103"/>
      <c r="Y16963" s="130" t="s">
        <v>151</v>
      </c>
      <c r="Z16963" s="130" t="s">
        <v>458</v>
      </c>
    </row>
    <row r="16964">
      <c r="L16964" s="116"/>
      <c r="M16964" s="116"/>
      <c r="N16964" s="116"/>
      <c r="O16964" s="116"/>
      <c r="T16964" s="103"/>
      <c r="Y16964" s="130" t="s">
        <v>93</v>
      </c>
      <c r="Z16964" s="130" t="s">
        <v>462</v>
      </c>
    </row>
    <row r="16965">
      <c r="L16965" s="116"/>
      <c r="M16965" s="116"/>
      <c r="N16965" s="116"/>
      <c r="O16965" s="116"/>
      <c r="T16965" s="103"/>
      <c r="Y16965" s="130" t="s">
        <v>75</v>
      </c>
      <c r="Z16965" s="130" t="s">
        <v>398</v>
      </c>
    </row>
    <row r="16966">
      <c r="L16966" s="116"/>
      <c r="M16966" s="116"/>
      <c r="N16966" s="116"/>
      <c r="O16966" s="116"/>
      <c r="T16966" s="103"/>
      <c r="Y16966" s="130" t="s">
        <v>257</v>
      </c>
      <c r="Z16966" s="130" t="s">
        <v>382</v>
      </c>
    </row>
    <row r="16967">
      <c r="L16967" s="116"/>
      <c r="M16967" s="116"/>
      <c r="N16967" s="116"/>
      <c r="O16967" s="116"/>
      <c r="T16967" s="103"/>
      <c r="Y16967" s="130" t="s">
        <v>85</v>
      </c>
      <c r="Z16967" s="130" t="s">
        <v>362</v>
      </c>
    </row>
    <row r="16968">
      <c r="L16968" s="116"/>
      <c r="M16968" s="116"/>
      <c r="N16968" s="116"/>
      <c r="O16968" s="116"/>
      <c r="T16968" s="103"/>
      <c r="Y16968" s="130" t="s">
        <v>131</v>
      </c>
      <c r="Z16968" s="130" t="s">
        <v>434</v>
      </c>
    </row>
    <row r="16969">
      <c r="L16969" s="116"/>
      <c r="M16969" s="116"/>
      <c r="N16969" s="116"/>
      <c r="O16969" s="116"/>
      <c r="T16969" s="103"/>
      <c r="Y16969" s="130" t="s">
        <v>636</v>
      </c>
      <c r="Z16969" s="130" t="s">
        <v>379</v>
      </c>
    </row>
    <row r="16970">
      <c r="L16970" s="116"/>
      <c r="M16970" s="116"/>
      <c r="N16970" s="116"/>
      <c r="O16970" s="116"/>
      <c r="T16970" s="103"/>
      <c r="Y16970" s="130" t="s">
        <v>637</v>
      </c>
      <c r="Z16970" s="130" t="s">
        <v>372</v>
      </c>
    </row>
    <row r="16971">
      <c r="L16971" s="116"/>
      <c r="M16971" s="116"/>
      <c r="N16971" s="116"/>
      <c r="O16971" s="116"/>
      <c r="T16971" s="103"/>
      <c r="Y16971" s="130" t="s">
        <v>638</v>
      </c>
      <c r="Z16971" s="130" t="s">
        <v>445</v>
      </c>
    </row>
    <row r="16972">
      <c r="L16972" s="116"/>
      <c r="M16972" s="116"/>
      <c r="N16972" s="116"/>
      <c r="O16972" s="116"/>
      <c r="T16972" s="103"/>
      <c r="Y16972" s="130" t="s">
        <v>639</v>
      </c>
      <c r="Z16972" s="130" t="s">
        <v>444</v>
      </c>
    </row>
    <row r="16973">
      <c r="L16973" s="116"/>
      <c r="M16973" s="116"/>
      <c r="N16973" s="116"/>
      <c r="O16973" s="116"/>
      <c r="T16973" s="103"/>
      <c r="Y16973" s="130" t="s">
        <v>640</v>
      </c>
      <c r="Z16973" s="130" t="s">
        <v>362</v>
      </c>
    </row>
    <row r="16974">
      <c r="L16974" s="116"/>
      <c r="M16974" s="116"/>
      <c r="N16974" s="116"/>
      <c r="O16974" s="116"/>
      <c r="T16974" s="103"/>
      <c r="Y16974" s="130" t="s">
        <v>193</v>
      </c>
      <c r="Z16974" s="130" t="s">
        <v>490</v>
      </c>
    </row>
    <row r="16975">
      <c r="L16975" s="116"/>
      <c r="M16975" s="116"/>
      <c r="N16975" s="116"/>
      <c r="O16975" s="116"/>
      <c r="T16975" s="103"/>
      <c r="Y16975" s="130" t="s">
        <v>197</v>
      </c>
      <c r="Z16975" s="130" t="s">
        <v>490</v>
      </c>
    </row>
    <row r="16976">
      <c r="L16976" s="116"/>
      <c r="M16976" s="116"/>
      <c r="N16976" s="116"/>
      <c r="O16976" s="116"/>
      <c r="T16976" s="103"/>
      <c r="Y16976" s="130" t="s">
        <v>149</v>
      </c>
      <c r="Z16976" s="130" t="s">
        <v>372</v>
      </c>
    </row>
    <row r="16977">
      <c r="L16977" s="116"/>
      <c r="M16977" s="116"/>
      <c r="N16977" s="116"/>
      <c r="O16977" s="116"/>
      <c r="T16977" s="103"/>
      <c r="Y16977" s="130" t="s">
        <v>129</v>
      </c>
      <c r="Z16977" s="130" t="s">
        <v>372</v>
      </c>
    </row>
    <row r="16978">
      <c r="L16978" s="116"/>
      <c r="M16978" s="116"/>
      <c r="N16978" s="116"/>
      <c r="O16978" s="116"/>
      <c r="T16978" s="103"/>
      <c r="Y16978" s="130" t="s">
        <v>89</v>
      </c>
      <c r="Z16978" s="130" t="s">
        <v>417</v>
      </c>
    </row>
    <row r="16979">
      <c r="L16979" s="116"/>
      <c r="M16979" s="116"/>
      <c r="N16979" s="116"/>
      <c r="O16979" s="116"/>
      <c r="T16979" s="103"/>
      <c r="Y16979" s="130" t="s">
        <v>60</v>
      </c>
      <c r="Z16979" s="130" t="s">
        <v>417</v>
      </c>
    </row>
    <row r="16980">
      <c r="L16980" s="116"/>
      <c r="M16980" s="116"/>
      <c r="N16980" s="116"/>
      <c r="O16980" s="116"/>
      <c r="T16980" s="103"/>
      <c r="Y16980" s="130" t="s">
        <v>135</v>
      </c>
      <c r="Z16980" s="130" t="s">
        <v>460</v>
      </c>
    </row>
    <row r="16981">
      <c r="L16981" s="116"/>
      <c r="M16981" s="116"/>
      <c r="N16981" s="116"/>
      <c r="O16981" s="116"/>
      <c r="T16981" s="103"/>
      <c r="Y16981" s="130" t="s">
        <v>171</v>
      </c>
      <c r="Z16981" s="130" t="s">
        <v>372</v>
      </c>
    </row>
    <row r="16982">
      <c r="L16982" s="116"/>
      <c r="M16982" s="116"/>
      <c r="N16982" s="116"/>
      <c r="O16982" s="116"/>
      <c r="T16982" s="103"/>
      <c r="Y16982" s="130" t="s">
        <v>95</v>
      </c>
      <c r="Z16982" s="130" t="s">
        <v>483</v>
      </c>
    </row>
    <row r="16983">
      <c r="L16983" s="116"/>
      <c r="M16983" s="116"/>
      <c r="N16983" s="116"/>
      <c r="O16983" s="116"/>
      <c r="T16983" s="103"/>
      <c r="Y16983" s="130" t="s">
        <v>117</v>
      </c>
      <c r="Z16983" s="130" t="s">
        <v>480</v>
      </c>
    </row>
    <row r="16984">
      <c r="L16984" s="116"/>
      <c r="M16984" s="116"/>
      <c r="N16984" s="116"/>
      <c r="O16984" s="116"/>
      <c r="T16984" s="103"/>
      <c r="Y16984" s="130" t="s">
        <v>183</v>
      </c>
      <c r="Z16984" s="130" t="s">
        <v>490</v>
      </c>
    </row>
    <row r="16985">
      <c r="L16985" s="116"/>
      <c r="M16985" s="116"/>
      <c r="N16985" s="116"/>
      <c r="O16985" s="116"/>
      <c r="T16985" s="103"/>
      <c r="Y16985" s="130" t="s">
        <v>173</v>
      </c>
      <c r="Z16985" s="130" t="s">
        <v>372</v>
      </c>
    </row>
    <row r="16986">
      <c r="L16986" s="116"/>
      <c r="M16986" s="116"/>
      <c r="N16986" s="116"/>
      <c r="O16986" s="116"/>
      <c r="T16986" s="103"/>
      <c r="Y16986" s="130" t="s">
        <v>211</v>
      </c>
      <c r="Z16986" s="130" t="s">
        <v>492</v>
      </c>
    </row>
    <row r="16987">
      <c r="L16987" s="116"/>
      <c r="M16987" s="116"/>
      <c r="N16987" s="116"/>
      <c r="O16987" s="116"/>
      <c r="T16987" s="103"/>
      <c r="Y16987" s="130" t="s">
        <v>77</v>
      </c>
      <c r="Z16987" s="130" t="s">
        <v>429</v>
      </c>
    </row>
    <row r="16988">
      <c r="L16988" s="116"/>
      <c r="M16988" s="116"/>
      <c r="N16988" s="116"/>
      <c r="O16988" s="116"/>
      <c r="T16988" s="103"/>
      <c r="Y16988" s="130" t="s">
        <v>163</v>
      </c>
      <c r="Z16988" s="130" t="s">
        <v>372</v>
      </c>
    </row>
    <row r="16989">
      <c r="L16989" s="116"/>
      <c r="M16989" s="116"/>
      <c r="N16989" s="116"/>
      <c r="O16989" s="116"/>
      <c r="T16989" s="103"/>
      <c r="Y16989" s="130" t="s">
        <v>111</v>
      </c>
      <c r="Z16989" s="130" t="s">
        <v>372</v>
      </c>
    </row>
    <row r="16990">
      <c r="L16990" s="116"/>
      <c r="M16990" s="116"/>
      <c r="N16990" s="116"/>
      <c r="O16990" s="116"/>
      <c r="T16990" s="103"/>
      <c r="Y16990" s="130" t="s">
        <v>127</v>
      </c>
      <c r="Z16990" s="130" t="s">
        <v>372</v>
      </c>
    </row>
    <row r="16991">
      <c r="L16991" s="116"/>
      <c r="M16991" s="116"/>
      <c r="N16991" s="116"/>
      <c r="O16991" s="116"/>
      <c r="T16991" s="103"/>
      <c r="Y16991" s="130" t="s">
        <v>113</v>
      </c>
      <c r="Z16991" s="130" t="s">
        <v>392</v>
      </c>
    </row>
    <row r="16992">
      <c r="L16992" s="116"/>
      <c r="M16992" s="116"/>
      <c r="N16992" s="116"/>
      <c r="O16992" s="116"/>
      <c r="T16992" s="103"/>
      <c r="Y16992" s="130" t="s">
        <v>215</v>
      </c>
      <c r="Z16992" s="130" t="s">
        <v>492</v>
      </c>
    </row>
    <row r="16993">
      <c r="L16993" s="116"/>
      <c r="M16993" s="116"/>
      <c r="N16993" s="116"/>
      <c r="O16993" s="116"/>
      <c r="T16993" s="103"/>
      <c r="Y16993" s="130" t="s">
        <v>161</v>
      </c>
      <c r="Z16993" s="130" t="s">
        <v>389</v>
      </c>
    </row>
    <row r="16994">
      <c r="L16994" s="116"/>
      <c r="M16994" s="116"/>
      <c r="N16994" s="116"/>
      <c r="O16994" s="116"/>
      <c r="T16994" s="103"/>
      <c r="Y16994" s="130" t="s">
        <v>217</v>
      </c>
      <c r="Z16994" s="130" t="s">
        <v>490</v>
      </c>
    </row>
    <row r="16995">
      <c r="L16995" s="116"/>
      <c r="M16995" s="116"/>
      <c r="N16995" s="116"/>
      <c r="O16995" s="116"/>
      <c r="T16995" s="103"/>
      <c r="Y16995" s="130" t="s">
        <v>167</v>
      </c>
      <c r="Z16995" s="130" t="s">
        <v>372</v>
      </c>
    </row>
    <row r="16996">
      <c r="L16996" s="116"/>
      <c r="M16996" s="116"/>
      <c r="N16996" s="116"/>
      <c r="O16996" s="116"/>
      <c r="T16996" s="103"/>
      <c r="Y16996" s="130" t="s">
        <v>87</v>
      </c>
      <c r="Z16996" s="130" t="s">
        <v>439</v>
      </c>
    </row>
    <row r="16997">
      <c r="L16997" s="116"/>
      <c r="M16997" s="116"/>
      <c r="N16997" s="116"/>
      <c r="O16997" s="116"/>
      <c r="T16997" s="103"/>
      <c r="Y16997" s="130" t="s">
        <v>157</v>
      </c>
      <c r="Z16997" s="130" t="s">
        <v>372</v>
      </c>
    </row>
    <row r="16998">
      <c r="L16998" s="116"/>
      <c r="M16998" s="116"/>
      <c r="N16998" s="116"/>
      <c r="O16998" s="116"/>
      <c r="T16998" s="103"/>
      <c r="Y16998" s="130" t="s">
        <v>73</v>
      </c>
      <c r="Z16998" s="130" t="s">
        <v>489</v>
      </c>
    </row>
    <row r="16999">
      <c r="L16999" s="116"/>
      <c r="M16999" s="116"/>
      <c r="N16999" s="116"/>
      <c r="O16999" s="116"/>
      <c r="T16999" s="103"/>
      <c r="Y16999" s="130" t="s">
        <v>125</v>
      </c>
      <c r="Z16999" s="130" t="s">
        <v>367</v>
      </c>
    </row>
    <row r="17000">
      <c r="L17000" s="116"/>
      <c r="M17000" s="116"/>
      <c r="N17000" s="116"/>
      <c r="O17000" s="116"/>
      <c r="T17000" s="103"/>
      <c r="Y17000" s="130" t="s">
        <v>71</v>
      </c>
      <c r="Z17000" s="130" t="s">
        <v>415</v>
      </c>
    </row>
    <row r="17001">
      <c r="L17001" s="116"/>
      <c r="M17001" s="116"/>
      <c r="N17001" s="116"/>
      <c r="O17001" s="116"/>
      <c r="T17001" s="103"/>
      <c r="Y17001" s="130" t="s">
        <v>175</v>
      </c>
      <c r="Z17001" s="130" t="s">
        <v>498</v>
      </c>
    </row>
    <row r="17002">
      <c r="L17002" s="116"/>
      <c r="M17002" s="116"/>
      <c r="N17002" s="116"/>
      <c r="O17002" s="116"/>
      <c r="T17002" s="103"/>
      <c r="Y17002" s="130" t="s">
        <v>83</v>
      </c>
      <c r="Z17002" s="130" t="s">
        <v>429</v>
      </c>
    </row>
    <row r="17003">
      <c r="L17003" s="116"/>
      <c r="M17003" s="116"/>
      <c r="N17003" s="116"/>
      <c r="O17003" s="116"/>
      <c r="T17003" s="103"/>
      <c r="Y17003" s="130" t="s">
        <v>233</v>
      </c>
      <c r="Z17003" s="130" t="s">
        <v>490</v>
      </c>
    </row>
    <row r="17004">
      <c r="L17004" s="116"/>
      <c r="M17004" s="116"/>
      <c r="N17004" s="116"/>
      <c r="O17004" s="116"/>
      <c r="T17004" s="103"/>
      <c r="Y17004" s="130" t="s">
        <v>121</v>
      </c>
      <c r="Z17004" s="130" t="s">
        <v>367</v>
      </c>
    </row>
    <row r="17005">
      <c r="L17005" s="116"/>
      <c r="M17005" s="116"/>
      <c r="N17005" s="116"/>
      <c r="O17005" s="116"/>
      <c r="T17005" s="103"/>
      <c r="Y17005" s="130" t="s">
        <v>65</v>
      </c>
      <c r="Z17005" s="130" t="s">
        <v>417</v>
      </c>
    </row>
    <row r="17006">
      <c r="L17006" s="116"/>
      <c r="M17006" s="116"/>
      <c r="N17006" s="116"/>
      <c r="O17006" s="116"/>
      <c r="T17006" s="103"/>
      <c r="Y17006" s="130" t="s">
        <v>79</v>
      </c>
      <c r="Z17006" s="130" t="s">
        <v>483</v>
      </c>
    </row>
    <row r="17007">
      <c r="L17007" s="116"/>
      <c r="M17007" s="116"/>
      <c r="N17007" s="116"/>
      <c r="O17007" s="116"/>
      <c r="T17007" s="103"/>
      <c r="Y17007" s="130" t="s">
        <v>69</v>
      </c>
      <c r="Z17007" s="130" t="s">
        <v>470</v>
      </c>
    </row>
    <row r="17008">
      <c r="L17008" s="116"/>
      <c r="M17008" s="116"/>
      <c r="N17008" s="116"/>
      <c r="O17008" s="116"/>
      <c r="T17008" s="103"/>
      <c r="Y17008" s="130" t="s">
        <v>101</v>
      </c>
      <c r="Z17008" s="130" t="s">
        <v>374</v>
      </c>
    </row>
    <row r="17009">
      <c r="L17009" s="116"/>
      <c r="M17009" s="116"/>
      <c r="N17009" s="116"/>
      <c r="O17009" s="116"/>
      <c r="T17009" s="103"/>
      <c r="Y17009" s="130" t="s">
        <v>133</v>
      </c>
      <c r="Z17009" s="130" t="s">
        <v>392</v>
      </c>
    </row>
    <row r="17010">
      <c r="L17010" s="116"/>
      <c r="M17010" s="116"/>
      <c r="N17010" s="116"/>
      <c r="O17010" s="116"/>
      <c r="T17010" s="103"/>
      <c r="Y17010" s="130" t="s">
        <v>137</v>
      </c>
      <c r="Z17010" s="130" t="s">
        <v>392</v>
      </c>
    </row>
    <row r="17011">
      <c r="L17011" s="116"/>
      <c r="M17011" s="116"/>
      <c r="N17011" s="116"/>
      <c r="O17011" s="116"/>
      <c r="T17011" s="103"/>
      <c r="Y17011" s="130" t="s">
        <v>139</v>
      </c>
      <c r="Z17011" s="130" t="s">
        <v>428</v>
      </c>
    </row>
    <row r="17012">
      <c r="L17012" s="116"/>
      <c r="M17012" s="116"/>
      <c r="N17012" s="116"/>
      <c r="O17012" s="116"/>
      <c r="T17012" s="103"/>
      <c r="Y17012" s="130" t="s">
        <v>145</v>
      </c>
      <c r="Z17012" s="130" t="s">
        <v>381</v>
      </c>
    </row>
    <row r="17013">
      <c r="L17013" s="116"/>
      <c r="M17013" s="116"/>
      <c r="N17013" s="116"/>
      <c r="O17013" s="116"/>
      <c r="T17013" s="103"/>
      <c r="Y17013" s="130" t="s">
        <v>81</v>
      </c>
      <c r="Z17013" s="130" t="s">
        <v>413</v>
      </c>
    </row>
    <row r="17014">
      <c r="L17014" s="116"/>
      <c r="M17014" s="116"/>
      <c r="N17014" s="116"/>
      <c r="O17014" s="116"/>
      <c r="T17014" s="103"/>
      <c r="Y17014" s="130" t="s">
        <v>185</v>
      </c>
      <c r="Z17014" s="130" t="s">
        <v>490</v>
      </c>
    </row>
    <row r="17015">
      <c r="L17015" s="116"/>
      <c r="M17015" s="116"/>
      <c r="N17015" s="116"/>
      <c r="O17015" s="116"/>
      <c r="T17015" s="103"/>
      <c r="Y17015" s="130" t="s">
        <v>97</v>
      </c>
      <c r="Z17015" s="130" t="s">
        <v>471</v>
      </c>
    </row>
    <row r="17016">
      <c r="L17016" s="116"/>
      <c r="M17016" s="116"/>
      <c r="N17016" s="116"/>
      <c r="O17016" s="116"/>
      <c r="T17016" s="103"/>
      <c r="Y17016" s="130" t="s">
        <v>123</v>
      </c>
      <c r="Z17016" s="130" t="s">
        <v>480</v>
      </c>
    </row>
    <row r="17017">
      <c r="L17017" s="116"/>
      <c r="M17017" s="116"/>
      <c r="N17017" s="116"/>
      <c r="O17017" s="116"/>
      <c r="T17017" s="103"/>
      <c r="Y17017" s="130" t="s">
        <v>115</v>
      </c>
      <c r="Z17017" s="130" t="s">
        <v>379</v>
      </c>
    </row>
    <row r="17018">
      <c r="L17018" s="116"/>
      <c r="M17018" s="116"/>
      <c r="N17018" s="116"/>
      <c r="O17018" s="116"/>
      <c r="T17018" s="103"/>
      <c r="Y17018" s="130" t="s">
        <v>91</v>
      </c>
      <c r="Z17018" s="130" t="s">
        <v>483</v>
      </c>
    </row>
    <row r="17019">
      <c r="L17019" s="116"/>
      <c r="M17019" s="116"/>
      <c r="N17019" s="116"/>
      <c r="O17019" s="116"/>
      <c r="T17019" s="103"/>
      <c r="Y17019" s="130" t="s">
        <v>249</v>
      </c>
      <c r="Z17019" s="130" t="s">
        <v>447</v>
      </c>
    </row>
    <row r="17020">
      <c r="L17020" s="116"/>
      <c r="M17020" s="116"/>
      <c r="N17020" s="116"/>
      <c r="O17020" s="116"/>
      <c r="T17020" s="103"/>
      <c r="Y17020" s="130" t="s">
        <v>251</v>
      </c>
      <c r="Z17020" s="130" t="s">
        <v>490</v>
      </c>
    </row>
    <row r="17021">
      <c r="L17021" s="116"/>
      <c r="M17021" s="116"/>
      <c r="N17021" s="116"/>
      <c r="O17021" s="116"/>
      <c r="T17021" s="103"/>
      <c r="Y17021" s="130" t="s">
        <v>155</v>
      </c>
      <c r="Z17021" s="130" t="s">
        <v>372</v>
      </c>
    </row>
    <row r="17022">
      <c r="L17022" s="116"/>
      <c r="M17022" s="116"/>
      <c r="N17022" s="116"/>
      <c r="O17022" s="116"/>
      <c r="T17022" s="103"/>
      <c r="Y17022" s="130" t="s">
        <v>105</v>
      </c>
      <c r="Z17022" s="130" t="s">
        <v>444</v>
      </c>
    </row>
    <row r="17023">
      <c r="L17023" s="116"/>
      <c r="M17023" s="116"/>
      <c r="N17023" s="116"/>
      <c r="O17023" s="116"/>
      <c r="T17023" s="103"/>
      <c r="Y17023" s="130" t="s">
        <v>119</v>
      </c>
      <c r="Z17023" s="130" t="s">
        <v>445</v>
      </c>
    </row>
    <row r="17024">
      <c r="L17024" s="116"/>
      <c r="M17024" s="116"/>
      <c r="N17024" s="116"/>
      <c r="O17024" s="116"/>
      <c r="T17024" s="103"/>
      <c r="Y17024" s="130" t="s">
        <v>99</v>
      </c>
      <c r="Z17024" s="130" t="s">
        <v>414</v>
      </c>
    </row>
    <row r="17025">
      <c r="L17025" s="116"/>
      <c r="M17025" s="116"/>
      <c r="N17025" s="116"/>
      <c r="O17025" s="116"/>
      <c r="T17025" s="103"/>
      <c r="Y17025" s="130" t="s">
        <v>143</v>
      </c>
      <c r="Z17025" s="130" t="s">
        <v>360</v>
      </c>
    </row>
    <row r="17026">
      <c r="L17026" s="116"/>
      <c r="M17026" s="116"/>
      <c r="N17026" s="116"/>
      <c r="O17026" s="116"/>
      <c r="T17026" s="103"/>
      <c r="Y17026" s="130" t="s">
        <v>103</v>
      </c>
      <c r="Z17026" s="130" t="s">
        <v>465</v>
      </c>
    </row>
    <row r="17027">
      <c r="L17027" s="116"/>
      <c r="M17027" s="116"/>
      <c r="N17027" s="116"/>
      <c r="O17027" s="116"/>
      <c r="T17027" s="103"/>
      <c r="Y17027" s="130" t="s">
        <v>153</v>
      </c>
      <c r="Z17027" s="130" t="s">
        <v>444</v>
      </c>
    </row>
    <row r="17028">
      <c r="L17028" s="116"/>
      <c r="M17028" s="116"/>
      <c r="N17028" s="116"/>
      <c r="O17028" s="116"/>
      <c r="T17028" s="103"/>
      <c r="Y17028" s="130" t="s">
        <v>151</v>
      </c>
      <c r="Z17028" s="130" t="s">
        <v>458</v>
      </c>
    </row>
    <row r="17029">
      <c r="L17029" s="116"/>
      <c r="M17029" s="116"/>
      <c r="N17029" s="116"/>
      <c r="O17029" s="116"/>
      <c r="T17029" s="103"/>
      <c r="Y17029" s="130" t="s">
        <v>93</v>
      </c>
      <c r="Z17029" s="130" t="s">
        <v>462</v>
      </c>
    </row>
    <row r="17030">
      <c r="L17030" s="116"/>
      <c r="M17030" s="116"/>
      <c r="N17030" s="116"/>
      <c r="O17030" s="116"/>
      <c r="T17030" s="103"/>
      <c r="Y17030" s="130" t="s">
        <v>75</v>
      </c>
      <c r="Z17030" s="130" t="s">
        <v>398</v>
      </c>
    </row>
    <row r="17031">
      <c r="L17031" s="116"/>
      <c r="M17031" s="116"/>
      <c r="N17031" s="116"/>
      <c r="O17031" s="116"/>
      <c r="T17031" s="103"/>
      <c r="Y17031" s="130" t="s">
        <v>257</v>
      </c>
      <c r="Z17031" s="130" t="s">
        <v>382</v>
      </c>
    </row>
    <row r="17032">
      <c r="L17032" s="116"/>
      <c r="M17032" s="116"/>
      <c r="N17032" s="116"/>
      <c r="O17032" s="116"/>
      <c r="T17032" s="103"/>
      <c r="Y17032" s="130" t="s">
        <v>85</v>
      </c>
      <c r="Z17032" s="130" t="s">
        <v>362</v>
      </c>
    </row>
    <row r="17033">
      <c r="L17033" s="116"/>
      <c r="M17033" s="116"/>
      <c r="N17033" s="116"/>
      <c r="O17033" s="116"/>
      <c r="T17033" s="103"/>
      <c r="Y17033" s="130" t="s">
        <v>131</v>
      </c>
      <c r="Z17033" s="130" t="s">
        <v>434</v>
      </c>
    </row>
    <row r="17034">
      <c r="L17034" s="116"/>
      <c r="M17034" s="116"/>
      <c r="N17034" s="116"/>
      <c r="O17034" s="116"/>
      <c r="T17034" s="103"/>
      <c r="Y17034" s="130" t="s">
        <v>636</v>
      </c>
      <c r="Z17034" s="130" t="s">
        <v>379</v>
      </c>
    </row>
    <row r="17035">
      <c r="L17035" s="116"/>
      <c r="M17035" s="116"/>
      <c r="N17035" s="116"/>
      <c r="O17035" s="116"/>
      <c r="T17035" s="103"/>
      <c r="Y17035" s="130" t="s">
        <v>641</v>
      </c>
      <c r="Z17035" s="130" t="s">
        <v>444</v>
      </c>
    </row>
    <row r="17036">
      <c r="L17036" s="116"/>
      <c r="M17036" s="116"/>
      <c r="N17036" s="116"/>
      <c r="O17036" s="116"/>
      <c r="T17036" s="103"/>
      <c r="Y17036" s="130" t="s">
        <v>193</v>
      </c>
      <c r="Z17036" s="130" t="s">
        <v>490</v>
      </c>
    </row>
    <row r="17037">
      <c r="L17037" s="116"/>
      <c r="M17037" s="116"/>
      <c r="N17037" s="116"/>
      <c r="O17037" s="116"/>
      <c r="T17037" s="103"/>
      <c r="Y17037" s="130" t="s">
        <v>197</v>
      </c>
      <c r="Z17037" s="130" t="s">
        <v>490</v>
      </c>
    </row>
    <row r="17038">
      <c r="L17038" s="116"/>
      <c r="M17038" s="116"/>
      <c r="N17038" s="116"/>
      <c r="O17038" s="116"/>
      <c r="T17038" s="103"/>
      <c r="Y17038" s="130" t="s">
        <v>149</v>
      </c>
      <c r="Z17038" s="130" t="s">
        <v>372</v>
      </c>
    </row>
    <row r="17039">
      <c r="L17039" s="116"/>
      <c r="M17039" s="116"/>
      <c r="N17039" s="116"/>
      <c r="O17039" s="116"/>
      <c r="T17039" s="103"/>
      <c r="Y17039" s="130" t="s">
        <v>129</v>
      </c>
      <c r="Z17039" s="130" t="s">
        <v>372</v>
      </c>
    </row>
    <row r="17040">
      <c r="L17040" s="116"/>
      <c r="M17040" s="116"/>
      <c r="N17040" s="116"/>
      <c r="O17040" s="116"/>
      <c r="T17040" s="103"/>
      <c r="Y17040" s="130" t="s">
        <v>60</v>
      </c>
      <c r="Z17040" s="130" t="s">
        <v>417</v>
      </c>
    </row>
    <row r="17041">
      <c r="L17041" s="116"/>
      <c r="M17041" s="116"/>
      <c r="N17041" s="116"/>
      <c r="O17041" s="116"/>
      <c r="T17041" s="103"/>
      <c r="Y17041" s="130" t="s">
        <v>135</v>
      </c>
      <c r="Z17041" s="130" t="s">
        <v>460</v>
      </c>
    </row>
    <row r="17042">
      <c r="L17042" s="116"/>
      <c r="M17042" s="116"/>
      <c r="N17042" s="116"/>
      <c r="O17042" s="116"/>
      <c r="T17042" s="103"/>
      <c r="Y17042" s="130" t="s">
        <v>171</v>
      </c>
      <c r="Z17042" s="130" t="s">
        <v>372</v>
      </c>
    </row>
    <row r="17043">
      <c r="L17043" s="116"/>
      <c r="M17043" s="116"/>
      <c r="N17043" s="116"/>
      <c r="O17043" s="116"/>
      <c r="T17043" s="103"/>
      <c r="Y17043" s="130" t="s">
        <v>95</v>
      </c>
      <c r="Z17043" s="130" t="s">
        <v>483</v>
      </c>
    </row>
    <row r="17044">
      <c r="L17044" s="116"/>
      <c r="M17044" s="116"/>
      <c r="N17044" s="116"/>
      <c r="O17044" s="116"/>
      <c r="T17044" s="103"/>
      <c r="Y17044" s="130" t="s">
        <v>117</v>
      </c>
      <c r="Z17044" s="130" t="s">
        <v>480</v>
      </c>
    </row>
    <row r="17045">
      <c r="L17045" s="116"/>
      <c r="M17045" s="116"/>
      <c r="N17045" s="116"/>
      <c r="O17045" s="116"/>
      <c r="T17045" s="103"/>
      <c r="Y17045" s="130" t="s">
        <v>183</v>
      </c>
      <c r="Z17045" s="130" t="s">
        <v>490</v>
      </c>
    </row>
    <row r="17046">
      <c r="L17046" s="116"/>
      <c r="M17046" s="116"/>
      <c r="N17046" s="116"/>
      <c r="O17046" s="116"/>
      <c r="T17046" s="103"/>
      <c r="Y17046" s="130" t="s">
        <v>173</v>
      </c>
      <c r="Z17046" s="130" t="s">
        <v>372</v>
      </c>
    </row>
    <row r="17047">
      <c r="L17047" s="116"/>
      <c r="M17047" s="116"/>
      <c r="N17047" s="116"/>
      <c r="O17047" s="116"/>
      <c r="T17047" s="103"/>
      <c r="Y17047" s="130" t="s">
        <v>211</v>
      </c>
      <c r="Z17047" s="130" t="s">
        <v>492</v>
      </c>
    </row>
    <row r="17048">
      <c r="L17048" s="116"/>
      <c r="M17048" s="116"/>
      <c r="N17048" s="116"/>
      <c r="O17048" s="116"/>
      <c r="T17048" s="103"/>
      <c r="Y17048" s="130" t="s">
        <v>163</v>
      </c>
      <c r="Z17048" s="130" t="s">
        <v>372</v>
      </c>
    </row>
    <row r="17049">
      <c r="L17049" s="116"/>
      <c r="M17049" s="116"/>
      <c r="N17049" s="116"/>
      <c r="O17049" s="116"/>
      <c r="T17049" s="103"/>
      <c r="Y17049" s="130" t="s">
        <v>111</v>
      </c>
      <c r="Z17049" s="130" t="s">
        <v>372</v>
      </c>
    </row>
    <row r="17050">
      <c r="L17050" s="116"/>
      <c r="M17050" s="116"/>
      <c r="N17050" s="116"/>
      <c r="O17050" s="116"/>
      <c r="T17050" s="103"/>
      <c r="Y17050" s="130" t="s">
        <v>127</v>
      </c>
      <c r="Z17050" s="130" t="s">
        <v>372</v>
      </c>
    </row>
    <row r="17051">
      <c r="L17051" s="116"/>
      <c r="M17051" s="116"/>
      <c r="N17051" s="116"/>
      <c r="O17051" s="116"/>
      <c r="T17051" s="103"/>
      <c r="Y17051" s="130" t="s">
        <v>113</v>
      </c>
      <c r="Z17051" s="130" t="s">
        <v>392</v>
      </c>
    </row>
    <row r="17052">
      <c r="L17052" s="116"/>
      <c r="M17052" s="116"/>
      <c r="N17052" s="116"/>
      <c r="O17052" s="116"/>
      <c r="T17052" s="103"/>
      <c r="Y17052" s="130" t="s">
        <v>215</v>
      </c>
      <c r="Z17052" s="130" t="s">
        <v>492</v>
      </c>
    </row>
    <row r="17053">
      <c r="L17053" s="116"/>
      <c r="M17053" s="116"/>
      <c r="N17053" s="116"/>
      <c r="O17053" s="116"/>
      <c r="T17053" s="103"/>
      <c r="Y17053" s="130" t="s">
        <v>161</v>
      </c>
      <c r="Z17053" s="130" t="s">
        <v>389</v>
      </c>
    </row>
    <row r="17054">
      <c r="L17054" s="116"/>
      <c r="M17054" s="116"/>
      <c r="N17054" s="116"/>
      <c r="O17054" s="116"/>
      <c r="T17054" s="103"/>
      <c r="Y17054" s="130" t="s">
        <v>217</v>
      </c>
      <c r="Z17054" s="130" t="s">
        <v>490</v>
      </c>
    </row>
    <row r="17055">
      <c r="L17055" s="116"/>
      <c r="M17055" s="116"/>
      <c r="N17055" s="116"/>
      <c r="O17055" s="116"/>
      <c r="T17055" s="103"/>
      <c r="Y17055" s="130" t="s">
        <v>167</v>
      </c>
      <c r="Z17055" s="130" t="s">
        <v>372</v>
      </c>
    </row>
    <row r="17056">
      <c r="L17056" s="116"/>
      <c r="M17056" s="116"/>
      <c r="N17056" s="116"/>
      <c r="O17056" s="116"/>
      <c r="T17056" s="103"/>
      <c r="Y17056" s="130" t="s">
        <v>87</v>
      </c>
      <c r="Z17056" s="130" t="s">
        <v>439</v>
      </c>
    </row>
    <row r="17057">
      <c r="L17057" s="116"/>
      <c r="M17057" s="116"/>
      <c r="N17057" s="116"/>
      <c r="O17057" s="116"/>
      <c r="T17057" s="103"/>
      <c r="Y17057" s="130" t="s">
        <v>157</v>
      </c>
      <c r="Z17057" s="130" t="s">
        <v>372</v>
      </c>
    </row>
    <row r="17058">
      <c r="L17058" s="116"/>
      <c r="M17058" s="116"/>
      <c r="N17058" s="116"/>
      <c r="O17058" s="116"/>
      <c r="T17058" s="103"/>
      <c r="Y17058" s="130" t="s">
        <v>73</v>
      </c>
      <c r="Z17058" s="130" t="s">
        <v>489</v>
      </c>
    </row>
    <row r="17059">
      <c r="L17059" s="116"/>
      <c r="M17059" s="116"/>
      <c r="N17059" s="116"/>
      <c r="O17059" s="116"/>
      <c r="T17059" s="103"/>
      <c r="Y17059" s="130" t="s">
        <v>125</v>
      </c>
      <c r="Z17059" s="130" t="s">
        <v>367</v>
      </c>
    </row>
    <row r="17060">
      <c r="L17060" s="116"/>
      <c r="M17060" s="116"/>
      <c r="N17060" s="116"/>
      <c r="O17060" s="116"/>
      <c r="T17060" s="103"/>
      <c r="Y17060" s="130" t="s">
        <v>71</v>
      </c>
      <c r="Z17060" s="130" t="s">
        <v>415</v>
      </c>
    </row>
    <row r="17061">
      <c r="L17061" s="116"/>
      <c r="M17061" s="116"/>
      <c r="N17061" s="116"/>
      <c r="O17061" s="116"/>
      <c r="T17061" s="103"/>
      <c r="Y17061" s="130" t="s">
        <v>175</v>
      </c>
      <c r="Z17061" s="130" t="s">
        <v>498</v>
      </c>
    </row>
    <row r="17062">
      <c r="L17062" s="116"/>
      <c r="M17062" s="116"/>
      <c r="N17062" s="116"/>
      <c r="O17062" s="116"/>
      <c r="T17062" s="103"/>
      <c r="Y17062" s="130" t="s">
        <v>83</v>
      </c>
      <c r="Z17062" s="130" t="s">
        <v>429</v>
      </c>
    </row>
    <row r="17063">
      <c r="L17063" s="116"/>
      <c r="M17063" s="116"/>
      <c r="N17063" s="116"/>
      <c r="O17063" s="116"/>
      <c r="T17063" s="103"/>
      <c r="Y17063" s="130" t="s">
        <v>233</v>
      </c>
      <c r="Z17063" s="130" t="s">
        <v>490</v>
      </c>
    </row>
    <row r="17064">
      <c r="L17064" s="116"/>
      <c r="M17064" s="116"/>
      <c r="N17064" s="116"/>
      <c r="O17064" s="116"/>
      <c r="T17064" s="103"/>
      <c r="Y17064" s="130" t="s">
        <v>65</v>
      </c>
      <c r="Z17064" s="130" t="s">
        <v>417</v>
      </c>
    </row>
    <row r="17065">
      <c r="L17065" s="116"/>
      <c r="M17065" s="116"/>
      <c r="N17065" s="116"/>
      <c r="O17065" s="116"/>
      <c r="T17065" s="103"/>
      <c r="Y17065" s="130" t="s">
        <v>69</v>
      </c>
      <c r="Z17065" s="130" t="s">
        <v>470</v>
      </c>
    </row>
    <row r="17066">
      <c r="L17066" s="116"/>
      <c r="M17066" s="116"/>
      <c r="N17066" s="116"/>
      <c r="O17066" s="116"/>
      <c r="T17066" s="103"/>
      <c r="Y17066" s="130" t="s">
        <v>101</v>
      </c>
      <c r="Z17066" s="130" t="s">
        <v>374</v>
      </c>
    </row>
    <row r="17067">
      <c r="L17067" s="116"/>
      <c r="M17067" s="116"/>
      <c r="N17067" s="116"/>
      <c r="O17067" s="116"/>
      <c r="T17067" s="103"/>
      <c r="Y17067" s="130" t="s">
        <v>133</v>
      </c>
      <c r="Z17067" s="130" t="s">
        <v>392</v>
      </c>
    </row>
    <row r="17068">
      <c r="L17068" s="116"/>
      <c r="M17068" s="116"/>
      <c r="N17068" s="116"/>
      <c r="O17068" s="116"/>
      <c r="T17068" s="103"/>
      <c r="Y17068" s="130" t="s">
        <v>145</v>
      </c>
      <c r="Z17068" s="130" t="s">
        <v>381</v>
      </c>
    </row>
    <row r="17069">
      <c r="L17069" s="116"/>
      <c r="M17069" s="116"/>
      <c r="N17069" s="116"/>
      <c r="O17069" s="116"/>
      <c r="T17069" s="103"/>
      <c r="Y17069" s="130" t="s">
        <v>81</v>
      </c>
      <c r="Z17069" s="130" t="s">
        <v>413</v>
      </c>
    </row>
    <row r="17070">
      <c r="L17070" s="116"/>
      <c r="M17070" s="116"/>
      <c r="N17070" s="116"/>
      <c r="O17070" s="116"/>
      <c r="T17070" s="103"/>
      <c r="Y17070" s="130" t="s">
        <v>185</v>
      </c>
      <c r="Z17070" s="130" t="s">
        <v>490</v>
      </c>
    </row>
    <row r="17071">
      <c r="L17071" s="116"/>
      <c r="M17071" s="116"/>
      <c r="N17071" s="116"/>
      <c r="O17071" s="116"/>
      <c r="T17071" s="103"/>
      <c r="Y17071" s="130" t="s">
        <v>97</v>
      </c>
      <c r="Z17071" s="130" t="s">
        <v>471</v>
      </c>
    </row>
    <row r="17072">
      <c r="L17072" s="116"/>
      <c r="M17072" s="116"/>
      <c r="N17072" s="116"/>
      <c r="O17072" s="116"/>
      <c r="T17072" s="103"/>
      <c r="Y17072" s="130" t="s">
        <v>123</v>
      </c>
      <c r="Z17072" s="130" t="s">
        <v>480</v>
      </c>
    </row>
    <row r="17073">
      <c r="L17073" s="116"/>
      <c r="M17073" s="116"/>
      <c r="N17073" s="116"/>
      <c r="O17073" s="116"/>
      <c r="T17073" s="103"/>
      <c r="Y17073" s="130" t="s">
        <v>115</v>
      </c>
      <c r="Z17073" s="130" t="s">
        <v>379</v>
      </c>
    </row>
    <row r="17074">
      <c r="L17074" s="116"/>
      <c r="M17074" s="116"/>
      <c r="N17074" s="116"/>
      <c r="O17074" s="116"/>
      <c r="T17074" s="103"/>
      <c r="Y17074" s="130" t="s">
        <v>249</v>
      </c>
      <c r="Z17074" s="130" t="s">
        <v>447</v>
      </c>
    </row>
    <row r="17075">
      <c r="L17075" s="116"/>
      <c r="M17075" s="116"/>
      <c r="N17075" s="116"/>
      <c r="O17075" s="116"/>
      <c r="T17075" s="103"/>
      <c r="Y17075" s="130" t="s">
        <v>251</v>
      </c>
      <c r="Z17075" s="130" t="s">
        <v>490</v>
      </c>
    </row>
    <row r="17076">
      <c r="L17076" s="116"/>
      <c r="M17076" s="116"/>
      <c r="N17076" s="116"/>
      <c r="O17076" s="116"/>
      <c r="T17076" s="103"/>
      <c r="Y17076" s="130" t="s">
        <v>155</v>
      </c>
      <c r="Z17076" s="130" t="s">
        <v>372</v>
      </c>
    </row>
    <row r="17077">
      <c r="L17077" s="116"/>
      <c r="M17077" s="116"/>
      <c r="N17077" s="116"/>
      <c r="O17077" s="116"/>
      <c r="T17077" s="103"/>
      <c r="Y17077" s="130" t="s">
        <v>105</v>
      </c>
      <c r="Z17077" s="130" t="s">
        <v>444</v>
      </c>
    </row>
    <row r="17078">
      <c r="L17078" s="116"/>
      <c r="M17078" s="116"/>
      <c r="N17078" s="116"/>
      <c r="O17078" s="116"/>
      <c r="T17078" s="103"/>
      <c r="Y17078" s="130" t="s">
        <v>103</v>
      </c>
      <c r="Z17078" s="130" t="s">
        <v>465</v>
      </c>
    </row>
    <row r="17079">
      <c r="L17079" s="116"/>
      <c r="M17079" s="116"/>
      <c r="N17079" s="116"/>
      <c r="O17079" s="116"/>
      <c r="T17079" s="103"/>
      <c r="Y17079" s="130" t="s">
        <v>153</v>
      </c>
      <c r="Z17079" s="130" t="s">
        <v>444</v>
      </c>
    </row>
    <row r="17080">
      <c r="L17080" s="116"/>
      <c r="M17080" s="116"/>
      <c r="N17080" s="116"/>
      <c r="O17080" s="116"/>
      <c r="T17080" s="103"/>
      <c r="Y17080" s="130" t="s">
        <v>151</v>
      </c>
      <c r="Z17080" s="130" t="s">
        <v>458</v>
      </c>
    </row>
    <row r="17081">
      <c r="L17081" s="116"/>
      <c r="M17081" s="116"/>
      <c r="N17081" s="116"/>
      <c r="O17081" s="116"/>
      <c r="T17081" s="103"/>
      <c r="Y17081" s="130" t="s">
        <v>93</v>
      </c>
      <c r="Z17081" s="130" t="s">
        <v>462</v>
      </c>
    </row>
    <row r="17082">
      <c r="L17082" s="116"/>
      <c r="M17082" s="116"/>
      <c r="N17082" s="116"/>
      <c r="O17082" s="116"/>
      <c r="T17082" s="103"/>
      <c r="Y17082" s="130" t="s">
        <v>75</v>
      </c>
      <c r="Z17082" s="130" t="s">
        <v>398</v>
      </c>
    </row>
    <row r="17083">
      <c r="L17083" s="116"/>
      <c r="M17083" s="116"/>
      <c r="N17083" s="116"/>
      <c r="O17083" s="116"/>
      <c r="T17083" s="103"/>
      <c r="Y17083" s="130" t="s">
        <v>257</v>
      </c>
      <c r="Z17083" s="130" t="s">
        <v>382</v>
      </c>
    </row>
    <row r="17084">
      <c r="L17084" s="116"/>
      <c r="M17084" s="116"/>
      <c r="N17084" s="116"/>
      <c r="O17084" s="116"/>
      <c r="T17084" s="103"/>
      <c r="Y17084" s="130" t="s">
        <v>85</v>
      </c>
      <c r="Z17084" s="130" t="s">
        <v>362</v>
      </c>
    </row>
    <row r="17085">
      <c r="L17085" s="116"/>
      <c r="M17085" s="116"/>
      <c r="N17085" s="116"/>
      <c r="O17085" s="116"/>
      <c r="T17085" s="103"/>
      <c r="Y17085" s="130" t="s">
        <v>131</v>
      </c>
      <c r="Z17085" s="130" t="s">
        <v>434</v>
      </c>
    </row>
  </sheetData>
  <autoFilter ref="$A$1:$H$17085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97.14"/>
  </cols>
  <sheetData>
    <row r="1">
      <c r="A1" s="116" t="s">
        <v>356</v>
      </c>
      <c r="B1" s="116"/>
    </row>
    <row r="2">
      <c r="A2" s="116" t="s">
        <v>360</v>
      </c>
      <c r="B2" s="128">
        <v>18.0</v>
      </c>
    </row>
    <row r="3">
      <c r="A3" s="116" t="s">
        <v>362</v>
      </c>
      <c r="B3" s="128">
        <v>18.0</v>
      </c>
    </row>
    <row r="4">
      <c r="A4" s="116" t="s">
        <v>367</v>
      </c>
      <c r="B4" s="128">
        <v>18.0</v>
      </c>
    </row>
    <row r="5">
      <c r="A5" s="116" t="s">
        <v>372</v>
      </c>
      <c r="B5" s="128">
        <v>18.0</v>
      </c>
    </row>
    <row r="6">
      <c r="A6" s="116" t="s">
        <v>374</v>
      </c>
      <c r="B6" s="128">
        <v>18.0</v>
      </c>
    </row>
    <row r="7">
      <c r="A7" s="116" t="s">
        <v>379</v>
      </c>
      <c r="B7" s="128">
        <v>18.0</v>
      </c>
    </row>
    <row r="8">
      <c r="A8" s="116" t="s">
        <v>381</v>
      </c>
      <c r="B8" s="128">
        <v>18.0</v>
      </c>
    </row>
    <row r="9">
      <c r="A9" s="116" t="s">
        <v>382</v>
      </c>
      <c r="B9" s="128">
        <v>18.0</v>
      </c>
    </row>
    <row r="10">
      <c r="A10" s="116" t="s">
        <v>384</v>
      </c>
      <c r="B10" s="128">
        <v>18.5</v>
      </c>
    </row>
    <row r="11">
      <c r="A11" s="116" t="s">
        <v>389</v>
      </c>
      <c r="B11" s="128">
        <v>18.0</v>
      </c>
    </row>
    <row r="12">
      <c r="A12" s="116" t="s">
        <v>392</v>
      </c>
      <c r="B12" s="128">
        <v>15.0</v>
      </c>
    </row>
    <row r="13">
      <c r="A13" s="116" t="s">
        <v>398</v>
      </c>
      <c r="B13" s="128">
        <v>25.0</v>
      </c>
    </row>
    <row r="14">
      <c r="A14" s="116" t="s">
        <v>400</v>
      </c>
      <c r="B14" s="128">
        <v>12.0</v>
      </c>
    </row>
    <row r="15">
      <c r="A15" s="116" t="s">
        <v>402</v>
      </c>
      <c r="B15" s="128">
        <v>17.0</v>
      </c>
    </row>
    <row r="16">
      <c r="A16" s="116" t="s">
        <v>404</v>
      </c>
      <c r="B16" s="128">
        <v>17.0</v>
      </c>
    </row>
    <row r="17">
      <c r="A17" s="116" t="s">
        <v>407</v>
      </c>
      <c r="B17" s="128">
        <v>17.0</v>
      </c>
    </row>
    <row r="18">
      <c r="A18" s="116" t="s">
        <v>408</v>
      </c>
      <c r="B18" s="128">
        <v>17.0</v>
      </c>
    </row>
    <row r="19">
      <c r="A19" s="116" t="s">
        <v>411</v>
      </c>
      <c r="B19" s="128">
        <v>20.0</v>
      </c>
    </row>
    <row r="20">
      <c r="A20" s="116" t="s">
        <v>413</v>
      </c>
      <c r="B20" s="128">
        <v>18.0</v>
      </c>
    </row>
    <row r="21">
      <c r="A21" s="116" t="s">
        <v>414</v>
      </c>
      <c r="B21" s="128">
        <v>17.0</v>
      </c>
    </row>
    <row r="22">
      <c r="A22" s="116" t="s">
        <v>415</v>
      </c>
      <c r="B22" s="128">
        <v>25.0</v>
      </c>
    </row>
    <row r="23">
      <c r="A23" s="116" t="s">
        <v>417</v>
      </c>
      <c r="B23" s="128">
        <v>26.0</v>
      </c>
    </row>
    <row r="24">
      <c r="A24" s="116" t="s">
        <v>419</v>
      </c>
      <c r="B24" s="128">
        <v>11.0</v>
      </c>
    </row>
    <row r="25">
      <c r="A25" s="116" t="s">
        <v>421</v>
      </c>
      <c r="B25" s="128">
        <v>13.0</v>
      </c>
    </row>
    <row r="26">
      <c r="A26" s="116" t="s">
        <v>424</v>
      </c>
      <c r="B26" s="128">
        <v>17.0</v>
      </c>
    </row>
    <row r="27">
      <c r="A27" s="116" t="s">
        <v>425</v>
      </c>
      <c r="B27" s="128">
        <v>21.0</v>
      </c>
    </row>
    <row r="28">
      <c r="A28" s="116" t="s">
        <v>427</v>
      </c>
      <c r="B28" s="128">
        <v>21.0</v>
      </c>
    </row>
    <row r="29">
      <c r="A29" s="116" t="s">
        <v>428</v>
      </c>
      <c r="B29" s="128">
        <v>21.0</v>
      </c>
    </row>
    <row r="30">
      <c r="A30" s="116" t="s">
        <v>429</v>
      </c>
      <c r="B30" s="128">
        <v>21.0</v>
      </c>
    </row>
    <row r="31">
      <c r="A31" s="116" t="s">
        <v>430</v>
      </c>
      <c r="B31" s="128">
        <v>20.0</v>
      </c>
    </row>
    <row r="32">
      <c r="A32" s="116" t="s">
        <v>431</v>
      </c>
      <c r="B32" s="128">
        <v>20.0</v>
      </c>
    </row>
    <row r="33">
      <c r="A33" s="116" t="s">
        <v>432</v>
      </c>
      <c r="B33" s="128">
        <v>20.0</v>
      </c>
    </row>
    <row r="34">
      <c r="A34" s="116" t="s">
        <v>434</v>
      </c>
      <c r="B34" s="128">
        <v>20.0</v>
      </c>
    </row>
    <row r="35">
      <c r="A35" s="116" t="s">
        <v>435</v>
      </c>
      <c r="B35" s="128">
        <v>18.0</v>
      </c>
    </row>
    <row r="36">
      <c r="A36" s="116" t="s">
        <v>437</v>
      </c>
      <c r="B36" s="128">
        <v>18.0</v>
      </c>
    </row>
    <row r="37">
      <c r="A37" s="116" t="s">
        <v>439</v>
      </c>
      <c r="B37" s="128">
        <v>20.0</v>
      </c>
    </row>
    <row r="38">
      <c r="A38" s="116" t="s">
        <v>441</v>
      </c>
      <c r="B38" s="128">
        <v>20.0</v>
      </c>
    </row>
    <row r="39">
      <c r="A39" s="116" t="s">
        <v>444</v>
      </c>
      <c r="B39" s="128">
        <v>20.0</v>
      </c>
    </row>
    <row r="40">
      <c r="A40" s="116" t="s">
        <v>445</v>
      </c>
      <c r="B40" s="128">
        <v>20.0</v>
      </c>
    </row>
    <row r="41">
      <c r="A41" s="116" t="s">
        <v>447</v>
      </c>
      <c r="B41" s="128">
        <v>19.0</v>
      </c>
    </row>
    <row r="42">
      <c r="A42" s="116" t="s">
        <v>449</v>
      </c>
      <c r="B42" s="128">
        <v>19.0</v>
      </c>
    </row>
    <row r="43">
      <c r="A43" s="116" t="s">
        <v>451</v>
      </c>
      <c r="B43" s="128">
        <v>18.0</v>
      </c>
    </row>
    <row r="44">
      <c r="A44" s="116" t="s">
        <v>453</v>
      </c>
      <c r="B44" s="128">
        <v>18.0</v>
      </c>
    </row>
    <row r="45">
      <c r="A45" s="116" t="s">
        <v>455</v>
      </c>
      <c r="B45" s="128">
        <v>18.0</v>
      </c>
    </row>
    <row r="46">
      <c r="A46" s="116" t="s">
        <v>458</v>
      </c>
      <c r="B46" s="128">
        <v>18.0</v>
      </c>
    </row>
    <row r="47">
      <c r="A47" s="116" t="s">
        <v>459</v>
      </c>
      <c r="B47" s="128">
        <v>18.0</v>
      </c>
    </row>
    <row r="48">
      <c r="A48" s="116" t="s">
        <v>460</v>
      </c>
      <c r="B48" s="128">
        <v>18.0</v>
      </c>
    </row>
    <row r="49">
      <c r="A49" s="116" t="s">
        <v>461</v>
      </c>
      <c r="B49" s="128">
        <v>18.0</v>
      </c>
    </row>
    <row r="50">
      <c r="A50" s="116" t="s">
        <v>462</v>
      </c>
      <c r="B50" s="128">
        <v>19.0</v>
      </c>
    </row>
    <row r="51">
      <c r="A51" s="116" t="s">
        <v>464</v>
      </c>
      <c r="B51" s="128">
        <v>21.0</v>
      </c>
    </row>
    <row r="52">
      <c r="A52" s="116" t="s">
        <v>465</v>
      </c>
      <c r="B52" s="128">
        <v>21.0</v>
      </c>
    </row>
    <row r="53">
      <c r="A53" s="116" t="s">
        <v>468</v>
      </c>
      <c r="B53" s="128">
        <v>21.0</v>
      </c>
    </row>
    <row r="54">
      <c r="A54" s="116" t="s">
        <v>470</v>
      </c>
      <c r="B54" s="128">
        <v>21.0</v>
      </c>
    </row>
    <row r="55">
      <c r="A55" s="116" t="s">
        <v>551</v>
      </c>
      <c r="B55" s="128">
        <v>21.0</v>
      </c>
    </row>
    <row r="56">
      <c r="A56" s="116" t="s">
        <v>471</v>
      </c>
      <c r="B56" s="128">
        <v>26.0</v>
      </c>
    </row>
    <row r="57">
      <c r="A57" s="116" t="s">
        <v>473</v>
      </c>
      <c r="B57" s="128">
        <v>19.0</v>
      </c>
    </row>
    <row r="58">
      <c r="A58" s="116" t="s">
        <v>475</v>
      </c>
      <c r="B58" s="128">
        <v>16.0</v>
      </c>
    </row>
    <row r="59">
      <c r="A59" s="116" t="s">
        <v>476</v>
      </c>
      <c r="B59" s="128">
        <v>19.0</v>
      </c>
    </row>
    <row r="60">
      <c r="A60" s="116" t="s">
        <v>478</v>
      </c>
      <c r="B60" s="128">
        <v>19.0</v>
      </c>
    </row>
    <row r="61">
      <c r="A61" s="116" t="s">
        <v>480</v>
      </c>
      <c r="B61" s="128">
        <v>19.0</v>
      </c>
    </row>
    <row r="62">
      <c r="A62" s="116" t="s">
        <v>482</v>
      </c>
      <c r="B62" s="128">
        <v>15.0</v>
      </c>
    </row>
    <row r="63">
      <c r="A63" s="116" t="s">
        <v>483</v>
      </c>
      <c r="B63" s="128">
        <v>25.0</v>
      </c>
    </row>
    <row r="64">
      <c r="A64" s="116" t="s">
        <v>486</v>
      </c>
      <c r="B64" s="128">
        <v>25.0</v>
      </c>
    </row>
    <row r="65">
      <c r="A65" s="116" t="s">
        <v>489</v>
      </c>
      <c r="B65" s="128">
        <v>25.0</v>
      </c>
    </row>
    <row r="66">
      <c r="A66" s="116" t="s">
        <v>490</v>
      </c>
      <c r="B66" s="128">
        <v>13.0</v>
      </c>
    </row>
    <row r="67">
      <c r="A67" s="116" t="s">
        <v>526</v>
      </c>
      <c r="B67" s="128">
        <v>21.0</v>
      </c>
    </row>
    <row r="68">
      <c r="A68" s="116" t="s">
        <v>492</v>
      </c>
      <c r="B68" s="128">
        <v>17.0</v>
      </c>
    </row>
    <row r="69">
      <c r="A69" s="116" t="s">
        <v>498</v>
      </c>
      <c r="B69" s="128">
        <v>16.0</v>
      </c>
    </row>
    <row r="70">
      <c r="A70" s="116" t="s">
        <v>500</v>
      </c>
      <c r="B70" s="116"/>
    </row>
    <row r="71">
      <c r="A71" s="116"/>
      <c r="B71" s="116"/>
    </row>
    <row r="72">
      <c r="A72" s="116"/>
      <c r="B72" s="116"/>
    </row>
    <row r="73">
      <c r="A73" s="116"/>
      <c r="B73" s="116"/>
    </row>
    <row r="74">
      <c r="A74" s="116"/>
      <c r="B74" s="116"/>
    </row>
    <row r="75">
      <c r="A75" s="116"/>
      <c r="B75" s="116"/>
    </row>
    <row r="76">
      <c r="A76" s="116"/>
      <c r="B76" s="116"/>
    </row>
    <row r="77">
      <c r="A77" s="116"/>
      <c r="B77" s="116"/>
    </row>
    <row r="78">
      <c r="A78" s="116"/>
      <c r="B78" s="116"/>
    </row>
    <row r="79">
      <c r="A79" s="116"/>
      <c r="B79" s="116"/>
    </row>
    <row r="80">
      <c r="A80" s="116"/>
      <c r="B80" s="116"/>
    </row>
    <row r="81">
      <c r="A81" s="116"/>
      <c r="B81" s="116"/>
    </row>
    <row r="82">
      <c r="A82" s="116"/>
      <c r="B82" s="116"/>
    </row>
    <row r="83">
      <c r="A83" s="116"/>
      <c r="B83" s="116"/>
    </row>
    <row r="84">
      <c r="A84" s="116"/>
      <c r="B84" s="116"/>
    </row>
    <row r="85">
      <c r="A85" s="116"/>
      <c r="B85" s="116"/>
    </row>
    <row r="86">
      <c r="A86" s="116"/>
      <c r="B86" s="116"/>
    </row>
    <row r="87">
      <c r="A87" s="116"/>
      <c r="B87" s="116"/>
    </row>
    <row r="88">
      <c r="A88" s="116"/>
      <c r="B88" s="116"/>
    </row>
    <row r="89">
      <c r="A89" s="116"/>
      <c r="B89" s="116"/>
    </row>
    <row r="90">
      <c r="A90" s="116"/>
      <c r="B90" s="116"/>
    </row>
    <row r="91">
      <c r="A91" s="116"/>
      <c r="B91" s="116"/>
    </row>
    <row r="92">
      <c r="A92" s="116"/>
      <c r="B92" s="116"/>
    </row>
    <row r="93">
      <c r="A93" s="116"/>
      <c r="B93" s="116"/>
    </row>
    <row r="94">
      <c r="A94" s="116"/>
      <c r="B94" s="116"/>
    </row>
    <row r="95">
      <c r="A95" s="116"/>
      <c r="B95" s="116"/>
    </row>
    <row r="96">
      <c r="A96" s="116"/>
      <c r="B96" s="116"/>
    </row>
    <row r="97">
      <c r="A97" s="116"/>
      <c r="B97" s="116"/>
    </row>
    <row r="98">
      <c r="A98" s="116"/>
      <c r="B98" s="116"/>
    </row>
    <row r="99">
      <c r="A99" s="116"/>
      <c r="B99" s="116"/>
    </row>
    <row r="100">
      <c r="A100" s="116"/>
      <c r="B100" s="116"/>
    </row>
    <row r="101">
      <c r="A101" s="116"/>
      <c r="B101" s="116"/>
    </row>
    <row r="102">
      <c r="A102" s="116"/>
      <c r="B102" s="116"/>
    </row>
    <row r="103">
      <c r="A103" s="116"/>
      <c r="B103" s="116"/>
    </row>
    <row r="104">
      <c r="A104" s="116"/>
      <c r="B104" s="116"/>
    </row>
    <row r="105">
      <c r="A105" s="116"/>
      <c r="B105" s="116"/>
    </row>
    <row r="106">
      <c r="A106" s="116"/>
      <c r="B106" s="116"/>
    </row>
    <row r="107">
      <c r="A107" s="116"/>
      <c r="B107" s="116"/>
    </row>
    <row r="108">
      <c r="A108" s="116"/>
      <c r="B108" s="116"/>
    </row>
    <row r="109">
      <c r="A109" s="116"/>
      <c r="B109" s="116"/>
    </row>
    <row r="110">
      <c r="A110" s="116"/>
      <c r="B110" s="116"/>
    </row>
    <row r="111">
      <c r="A111" s="116"/>
      <c r="B111" s="116"/>
    </row>
    <row r="112">
      <c r="A112" s="116"/>
      <c r="B112" s="116"/>
    </row>
    <row r="113">
      <c r="A113" s="116"/>
      <c r="B113" s="116"/>
    </row>
    <row r="114">
      <c r="A114" s="116"/>
      <c r="B114" s="116"/>
    </row>
    <row r="115">
      <c r="A115" s="116"/>
      <c r="B115" s="116"/>
    </row>
    <row r="116">
      <c r="A116" s="116"/>
      <c r="B116" s="116"/>
    </row>
    <row r="117">
      <c r="A117" s="116"/>
      <c r="B117" s="116"/>
    </row>
    <row r="118">
      <c r="A118" s="116"/>
      <c r="B118" s="116"/>
    </row>
    <row r="119">
      <c r="A119" s="116"/>
      <c r="B119" s="116"/>
    </row>
    <row r="120">
      <c r="A120" s="116"/>
      <c r="B120" s="116"/>
    </row>
    <row r="121">
      <c r="A121" s="116"/>
      <c r="B121" s="116"/>
    </row>
    <row r="122">
      <c r="A122" s="116"/>
      <c r="B122" s="116"/>
    </row>
    <row r="123">
      <c r="A123" s="116"/>
      <c r="B123" s="116"/>
    </row>
    <row r="124">
      <c r="A124" s="116"/>
      <c r="B124" s="116"/>
    </row>
    <row r="125">
      <c r="A125" s="116"/>
      <c r="B125" s="116"/>
    </row>
    <row r="126">
      <c r="A126" s="116"/>
      <c r="B126" s="116"/>
    </row>
    <row r="127">
      <c r="A127" s="116"/>
      <c r="B127" s="116"/>
    </row>
    <row r="128">
      <c r="A128" s="116"/>
      <c r="B128" s="116"/>
    </row>
    <row r="129">
      <c r="A129" s="116"/>
      <c r="B129" s="116"/>
    </row>
    <row r="130">
      <c r="A130" s="116"/>
      <c r="B130" s="116"/>
    </row>
    <row r="131">
      <c r="A131" s="116"/>
      <c r="B131" s="116"/>
    </row>
    <row r="132">
      <c r="A132" s="116"/>
      <c r="B132" s="116"/>
    </row>
    <row r="133">
      <c r="A133" s="116"/>
      <c r="B133" s="116"/>
    </row>
    <row r="134">
      <c r="A134" s="116"/>
      <c r="B134" s="116"/>
    </row>
    <row r="135">
      <c r="A135" s="116"/>
      <c r="B135" s="116"/>
    </row>
    <row r="136">
      <c r="A136" s="116"/>
      <c r="B136" s="116"/>
    </row>
    <row r="137">
      <c r="A137" s="116"/>
      <c r="B137" s="116"/>
    </row>
    <row r="138">
      <c r="A138" s="116"/>
      <c r="B138" s="116"/>
    </row>
    <row r="139">
      <c r="A139" s="116"/>
      <c r="B139" s="116"/>
    </row>
    <row r="140">
      <c r="A140" s="116"/>
      <c r="B140" s="116"/>
    </row>
    <row r="141">
      <c r="A141" s="116"/>
      <c r="B141" s="116"/>
    </row>
    <row r="142">
      <c r="A142" s="116"/>
      <c r="B142" s="116"/>
    </row>
    <row r="143">
      <c r="A143" s="116"/>
      <c r="B143" s="116"/>
    </row>
    <row r="144">
      <c r="A144" s="116"/>
      <c r="B144" s="116"/>
    </row>
    <row r="145">
      <c r="A145" s="116"/>
      <c r="B145" s="116"/>
    </row>
    <row r="146">
      <c r="A146" s="116"/>
      <c r="B146" s="116"/>
    </row>
    <row r="147">
      <c r="A147" s="116"/>
      <c r="B147" s="116"/>
    </row>
    <row r="148">
      <c r="A148" s="116"/>
      <c r="B148" s="116"/>
    </row>
    <row r="149">
      <c r="A149" s="116"/>
      <c r="B149" s="116"/>
    </row>
    <row r="150">
      <c r="A150" s="116"/>
      <c r="B150" s="116"/>
    </row>
    <row r="151">
      <c r="A151" s="116"/>
      <c r="B151" s="116"/>
    </row>
    <row r="152">
      <c r="A152" s="116"/>
      <c r="B152" s="116"/>
    </row>
    <row r="153">
      <c r="A153" s="116"/>
      <c r="B153" s="116"/>
    </row>
    <row r="154">
      <c r="A154" s="116"/>
      <c r="B154" s="116"/>
    </row>
    <row r="155">
      <c r="A155" s="116"/>
      <c r="B155" s="116"/>
    </row>
    <row r="156">
      <c r="A156" s="116"/>
      <c r="B156" s="116"/>
    </row>
    <row r="157">
      <c r="A157" s="116"/>
      <c r="B157" s="116"/>
    </row>
    <row r="158">
      <c r="A158" s="116"/>
      <c r="B158" s="116"/>
    </row>
    <row r="159">
      <c r="A159" s="116"/>
      <c r="B159" s="116"/>
    </row>
    <row r="160">
      <c r="A160" s="116"/>
      <c r="B160" s="116"/>
    </row>
    <row r="161">
      <c r="A161" s="116"/>
      <c r="B161" s="116"/>
    </row>
    <row r="162">
      <c r="A162" s="116"/>
      <c r="B162" s="116"/>
    </row>
    <row r="163">
      <c r="A163" s="116"/>
      <c r="B163" s="116"/>
    </row>
    <row r="164">
      <c r="A164" s="116"/>
      <c r="B164" s="116"/>
    </row>
    <row r="165">
      <c r="A165" s="116"/>
      <c r="B165" s="116"/>
    </row>
    <row r="166">
      <c r="A166" s="116"/>
      <c r="B166" s="116"/>
    </row>
    <row r="167">
      <c r="A167" s="116"/>
      <c r="B167" s="116"/>
    </row>
    <row r="168">
      <c r="A168" s="116"/>
      <c r="B168" s="116"/>
    </row>
    <row r="169">
      <c r="A169" s="116"/>
      <c r="B169" s="116"/>
    </row>
    <row r="170">
      <c r="A170" s="116"/>
      <c r="B170" s="116"/>
    </row>
    <row r="171">
      <c r="A171" s="116"/>
      <c r="B171" s="116"/>
    </row>
    <row r="172">
      <c r="A172" s="116"/>
      <c r="B172" s="116"/>
    </row>
    <row r="173">
      <c r="A173" s="116"/>
      <c r="B173" s="116"/>
    </row>
    <row r="174">
      <c r="A174" s="116"/>
      <c r="B174" s="116"/>
    </row>
    <row r="175">
      <c r="A175" s="116"/>
      <c r="B175" s="116"/>
    </row>
    <row r="176">
      <c r="A176" s="116"/>
      <c r="B176" s="116"/>
    </row>
    <row r="177">
      <c r="A177" s="116"/>
      <c r="B177" s="116"/>
    </row>
    <row r="178">
      <c r="A178" s="116"/>
      <c r="B178" s="116"/>
    </row>
    <row r="179">
      <c r="A179" s="116"/>
      <c r="B179" s="116"/>
    </row>
    <row r="180">
      <c r="A180" s="116"/>
      <c r="B180" s="116"/>
    </row>
    <row r="181">
      <c r="A181" s="116"/>
      <c r="B181" s="116"/>
    </row>
    <row r="182">
      <c r="A182" s="116"/>
      <c r="B182" s="116"/>
    </row>
    <row r="183">
      <c r="A183" s="116"/>
      <c r="B183" s="116"/>
    </row>
    <row r="184">
      <c r="A184" s="116"/>
      <c r="B184" s="116"/>
    </row>
    <row r="185">
      <c r="A185" s="116"/>
      <c r="B185" s="116"/>
    </row>
    <row r="186">
      <c r="A186" s="116"/>
      <c r="B186" s="116"/>
    </row>
    <row r="187">
      <c r="A187" s="116"/>
      <c r="B187" s="116"/>
    </row>
    <row r="188">
      <c r="A188" s="116"/>
      <c r="B188" s="116"/>
    </row>
    <row r="189">
      <c r="A189" s="116"/>
      <c r="B189" s="116"/>
    </row>
    <row r="190">
      <c r="A190" s="116"/>
      <c r="B190" s="116"/>
    </row>
    <row r="191">
      <c r="A191" s="116"/>
      <c r="B191" s="116"/>
    </row>
    <row r="192">
      <c r="A192" s="116"/>
      <c r="B192" s="116"/>
    </row>
    <row r="193">
      <c r="A193" s="116"/>
      <c r="B193" s="116"/>
    </row>
    <row r="194">
      <c r="A194" s="116"/>
      <c r="B194" s="116"/>
    </row>
    <row r="195">
      <c r="A195" s="116"/>
      <c r="B195" s="116"/>
    </row>
    <row r="196">
      <c r="A196" s="116"/>
      <c r="B196" s="116"/>
    </row>
    <row r="197">
      <c r="A197" s="116"/>
      <c r="B197" s="116"/>
    </row>
    <row r="198">
      <c r="A198" s="116"/>
      <c r="B198" s="116"/>
    </row>
    <row r="199">
      <c r="A199" s="116"/>
      <c r="B199" s="116"/>
    </row>
    <row r="200">
      <c r="A200" s="116"/>
      <c r="B200" s="116"/>
    </row>
    <row r="201">
      <c r="A201" s="116"/>
      <c r="B201" s="116"/>
    </row>
    <row r="202">
      <c r="A202" s="116"/>
      <c r="B202" s="116"/>
    </row>
    <row r="203">
      <c r="A203" s="116"/>
      <c r="B203" s="116"/>
    </row>
    <row r="204">
      <c r="A204" s="116"/>
      <c r="B204" s="116"/>
    </row>
    <row r="205">
      <c r="A205" s="116"/>
      <c r="B205" s="116"/>
    </row>
    <row r="206">
      <c r="A206" s="116"/>
      <c r="B206" s="116"/>
    </row>
    <row r="207">
      <c r="A207" s="116"/>
      <c r="B207" s="116"/>
    </row>
    <row r="208">
      <c r="A208" s="116"/>
      <c r="B208" s="116"/>
    </row>
    <row r="209">
      <c r="A209" s="116"/>
      <c r="B209" s="116"/>
    </row>
    <row r="210">
      <c r="A210" s="116"/>
      <c r="B210" s="116"/>
    </row>
    <row r="211">
      <c r="A211" s="116"/>
      <c r="B211" s="116"/>
    </row>
    <row r="212">
      <c r="A212" s="116"/>
      <c r="B212" s="116"/>
    </row>
    <row r="213">
      <c r="A213" s="116"/>
      <c r="B213" s="116"/>
    </row>
    <row r="214">
      <c r="A214" s="116"/>
      <c r="B214" s="116"/>
    </row>
    <row r="215">
      <c r="A215" s="116"/>
      <c r="B215" s="116"/>
    </row>
    <row r="216">
      <c r="A216" s="116"/>
      <c r="B216" s="116"/>
    </row>
    <row r="217">
      <c r="A217" s="116"/>
      <c r="B217" s="116"/>
    </row>
    <row r="218">
      <c r="A218" s="116"/>
      <c r="B218" s="116"/>
    </row>
    <row r="219">
      <c r="A219" s="116"/>
      <c r="B219" s="116"/>
    </row>
    <row r="220">
      <c r="A220" s="116"/>
      <c r="B220" s="116"/>
    </row>
    <row r="221">
      <c r="A221" s="116"/>
      <c r="B221" s="116"/>
    </row>
    <row r="222">
      <c r="A222" s="116"/>
      <c r="B222" s="116"/>
    </row>
    <row r="223">
      <c r="A223" s="116"/>
      <c r="B223" s="116"/>
    </row>
    <row r="224">
      <c r="A224" s="116"/>
      <c r="B224" s="116"/>
    </row>
    <row r="225">
      <c r="A225" s="116"/>
      <c r="B225" s="116"/>
    </row>
    <row r="226">
      <c r="A226" s="116"/>
      <c r="B226" s="116"/>
    </row>
    <row r="227">
      <c r="A227" s="116"/>
      <c r="B227" s="116"/>
    </row>
    <row r="228">
      <c r="A228" s="116"/>
      <c r="B228" s="116"/>
    </row>
    <row r="229">
      <c r="A229" s="116"/>
      <c r="B229" s="116"/>
    </row>
    <row r="230">
      <c r="A230" s="116"/>
      <c r="B230" s="116"/>
    </row>
    <row r="231">
      <c r="A231" s="116"/>
      <c r="B231" s="116"/>
    </row>
    <row r="232">
      <c r="A232" s="116"/>
      <c r="B232" s="116"/>
    </row>
    <row r="233">
      <c r="A233" s="116"/>
      <c r="B233" s="116"/>
    </row>
    <row r="234">
      <c r="A234" s="116"/>
      <c r="B234" s="116"/>
    </row>
    <row r="235">
      <c r="A235" s="116"/>
      <c r="B235" s="116"/>
    </row>
    <row r="236">
      <c r="A236" s="116"/>
      <c r="B236" s="116"/>
    </row>
    <row r="237">
      <c r="A237" s="116"/>
      <c r="B237" s="116"/>
    </row>
    <row r="238">
      <c r="A238" s="116"/>
      <c r="B238" s="116"/>
    </row>
    <row r="239">
      <c r="A239" s="116"/>
      <c r="B239" s="116"/>
    </row>
    <row r="240">
      <c r="A240" s="116"/>
      <c r="B240" s="116"/>
    </row>
    <row r="241">
      <c r="A241" s="116"/>
      <c r="B241" s="116"/>
    </row>
    <row r="242">
      <c r="A242" s="116"/>
      <c r="B242" s="116"/>
    </row>
    <row r="243">
      <c r="A243" s="116"/>
      <c r="B243" s="116"/>
    </row>
    <row r="244">
      <c r="A244" s="116"/>
      <c r="B244" s="116"/>
    </row>
    <row r="245">
      <c r="A245" s="116"/>
      <c r="B245" s="116"/>
    </row>
    <row r="246">
      <c r="A246" s="116"/>
      <c r="B246" s="116"/>
    </row>
    <row r="247">
      <c r="A247" s="116"/>
      <c r="B247" s="116"/>
    </row>
    <row r="248">
      <c r="A248" s="116"/>
      <c r="B248" s="116"/>
    </row>
    <row r="249">
      <c r="A249" s="116"/>
      <c r="B249" s="116"/>
    </row>
    <row r="250">
      <c r="A250" s="116"/>
      <c r="B250" s="116"/>
    </row>
    <row r="251">
      <c r="A251" s="116"/>
      <c r="B251" s="116"/>
    </row>
    <row r="252">
      <c r="A252" s="116"/>
      <c r="B252" s="116"/>
    </row>
    <row r="253">
      <c r="A253" s="116"/>
      <c r="B253" s="116"/>
    </row>
    <row r="254">
      <c r="A254" s="116"/>
      <c r="B254" s="116"/>
    </row>
    <row r="255">
      <c r="A255" s="116"/>
      <c r="B255" s="116"/>
    </row>
    <row r="256">
      <c r="A256" s="116"/>
      <c r="B256" s="116"/>
    </row>
    <row r="257">
      <c r="A257" s="116"/>
      <c r="B257" s="116"/>
    </row>
    <row r="258">
      <c r="A258" s="116"/>
      <c r="B258" s="116"/>
    </row>
    <row r="259">
      <c r="A259" s="116"/>
      <c r="B259" s="116"/>
    </row>
    <row r="260">
      <c r="A260" s="116"/>
      <c r="B260" s="116"/>
    </row>
    <row r="261">
      <c r="A261" s="116"/>
      <c r="B261" s="116"/>
    </row>
    <row r="262">
      <c r="A262" s="116"/>
      <c r="B262" s="116"/>
    </row>
    <row r="263">
      <c r="A263" s="116"/>
      <c r="B263" s="116"/>
    </row>
    <row r="264">
      <c r="A264" s="116"/>
      <c r="B264" s="116"/>
    </row>
    <row r="265">
      <c r="A265" s="116"/>
      <c r="B265" s="116"/>
    </row>
    <row r="266">
      <c r="A266" s="116"/>
      <c r="B266" s="116"/>
    </row>
    <row r="267">
      <c r="A267" s="116"/>
      <c r="B267" s="116"/>
    </row>
    <row r="268">
      <c r="A268" s="116"/>
      <c r="B268" s="116"/>
    </row>
    <row r="269">
      <c r="A269" s="116"/>
      <c r="B269" s="116"/>
    </row>
    <row r="270">
      <c r="A270" s="116"/>
      <c r="B270" s="116"/>
    </row>
    <row r="271">
      <c r="A271" s="116"/>
      <c r="B271" s="116"/>
    </row>
    <row r="272">
      <c r="A272" s="116"/>
      <c r="B272" s="116"/>
    </row>
    <row r="273">
      <c r="A273" s="116"/>
      <c r="B273" s="116"/>
    </row>
    <row r="274">
      <c r="A274" s="116"/>
      <c r="B274" s="116"/>
    </row>
    <row r="275">
      <c r="A275" s="116"/>
      <c r="B275" s="116"/>
    </row>
    <row r="276">
      <c r="A276" s="116"/>
      <c r="B276" s="116"/>
    </row>
    <row r="277">
      <c r="A277" s="116"/>
      <c r="B277" s="116"/>
    </row>
    <row r="278">
      <c r="A278" s="116"/>
      <c r="B278" s="116"/>
    </row>
    <row r="279">
      <c r="A279" s="116"/>
      <c r="B279" s="116"/>
    </row>
    <row r="280">
      <c r="A280" s="116"/>
      <c r="B280" s="116"/>
    </row>
    <row r="281">
      <c r="A281" s="116"/>
      <c r="B281" s="116"/>
    </row>
    <row r="282">
      <c r="A282" s="116"/>
      <c r="B282" s="116"/>
    </row>
    <row r="283">
      <c r="A283" s="116"/>
      <c r="B283" s="116"/>
    </row>
    <row r="284">
      <c r="A284" s="116"/>
      <c r="B284" s="116"/>
    </row>
    <row r="285">
      <c r="A285" s="116"/>
      <c r="B285" s="116"/>
    </row>
    <row r="286">
      <c r="A286" s="116"/>
      <c r="B286" s="116"/>
    </row>
    <row r="287">
      <c r="A287" s="116"/>
      <c r="B287" s="116"/>
    </row>
    <row r="288">
      <c r="A288" s="116"/>
      <c r="B288" s="116"/>
    </row>
    <row r="289">
      <c r="A289" s="116"/>
      <c r="B289" s="116"/>
    </row>
    <row r="290">
      <c r="A290" s="116"/>
      <c r="B290" s="116"/>
    </row>
    <row r="291">
      <c r="A291" s="116"/>
      <c r="B291" s="116"/>
    </row>
    <row r="292">
      <c r="A292" s="116"/>
      <c r="B292" s="116"/>
    </row>
    <row r="293">
      <c r="A293" s="116"/>
      <c r="B293" s="116"/>
    </row>
    <row r="294">
      <c r="A294" s="116"/>
      <c r="B294" s="116"/>
    </row>
    <row r="295">
      <c r="A295" s="116"/>
      <c r="B295" s="116"/>
    </row>
    <row r="296">
      <c r="A296" s="116"/>
      <c r="B296" s="116"/>
    </row>
    <row r="297">
      <c r="A297" s="116"/>
      <c r="B297" s="116"/>
    </row>
    <row r="298">
      <c r="A298" s="116"/>
      <c r="B298" s="116"/>
    </row>
    <row r="299">
      <c r="A299" s="116"/>
      <c r="B299" s="116"/>
    </row>
    <row r="300">
      <c r="A300" s="116"/>
      <c r="B300" s="116"/>
    </row>
    <row r="301">
      <c r="A301" s="116"/>
      <c r="B301" s="116"/>
    </row>
    <row r="302">
      <c r="A302" s="116"/>
      <c r="B302" s="116"/>
    </row>
    <row r="303">
      <c r="A303" s="116"/>
      <c r="B303" s="116"/>
    </row>
    <row r="304">
      <c r="A304" s="116"/>
      <c r="B304" s="116"/>
    </row>
    <row r="305">
      <c r="A305" s="116"/>
      <c r="B305" s="116"/>
    </row>
    <row r="306">
      <c r="A306" s="116"/>
      <c r="B306" s="116"/>
    </row>
    <row r="307">
      <c r="A307" s="116"/>
      <c r="B307" s="116"/>
    </row>
    <row r="308">
      <c r="A308" s="116"/>
      <c r="B308" s="116"/>
    </row>
    <row r="309">
      <c r="A309" s="116"/>
      <c r="B309" s="116"/>
    </row>
    <row r="310">
      <c r="A310" s="116"/>
      <c r="B310" s="116"/>
    </row>
    <row r="311">
      <c r="A311" s="116"/>
      <c r="B311" s="116"/>
    </row>
    <row r="312">
      <c r="A312" s="116"/>
      <c r="B312" s="116"/>
    </row>
    <row r="313">
      <c r="A313" s="116"/>
      <c r="B313" s="116"/>
    </row>
    <row r="314">
      <c r="A314" s="116"/>
      <c r="B314" s="116"/>
    </row>
    <row r="315">
      <c r="A315" s="116"/>
      <c r="B315" s="116"/>
    </row>
    <row r="316">
      <c r="A316" s="116"/>
      <c r="B316" s="116"/>
    </row>
    <row r="317">
      <c r="A317" s="116"/>
      <c r="B317" s="116"/>
    </row>
    <row r="318">
      <c r="A318" s="116"/>
      <c r="B318" s="116"/>
    </row>
    <row r="319">
      <c r="A319" s="116"/>
      <c r="B319" s="116"/>
    </row>
    <row r="320">
      <c r="A320" s="116"/>
      <c r="B320" s="116"/>
    </row>
    <row r="321">
      <c r="A321" s="116"/>
      <c r="B321" s="116"/>
    </row>
    <row r="322">
      <c r="A322" s="116"/>
      <c r="B322" s="116"/>
    </row>
    <row r="323">
      <c r="A323" s="116"/>
      <c r="B323" s="116"/>
    </row>
    <row r="324">
      <c r="A324" s="116"/>
      <c r="B324" s="116"/>
    </row>
    <row r="325">
      <c r="A325" s="116"/>
      <c r="B325" s="116"/>
    </row>
    <row r="326">
      <c r="A326" s="116"/>
      <c r="B326" s="116"/>
    </row>
    <row r="327">
      <c r="A327" s="116"/>
      <c r="B327" s="116"/>
    </row>
    <row r="328">
      <c r="A328" s="116"/>
      <c r="B328" s="116"/>
    </row>
    <row r="329">
      <c r="A329" s="116"/>
      <c r="B329" s="116"/>
    </row>
    <row r="330">
      <c r="A330" s="116"/>
      <c r="B330" s="116"/>
    </row>
    <row r="331">
      <c r="A331" s="116"/>
      <c r="B331" s="116"/>
    </row>
    <row r="332">
      <c r="A332" s="116"/>
      <c r="B332" s="116"/>
    </row>
    <row r="333">
      <c r="A333" s="116"/>
      <c r="B333" s="116"/>
    </row>
    <row r="334">
      <c r="A334" s="116"/>
      <c r="B334" s="116"/>
    </row>
    <row r="335">
      <c r="A335" s="116"/>
      <c r="B335" s="116"/>
    </row>
    <row r="336">
      <c r="A336" s="116"/>
      <c r="B336" s="116"/>
    </row>
    <row r="337">
      <c r="A337" s="116"/>
      <c r="B337" s="116"/>
    </row>
    <row r="338">
      <c r="A338" s="116"/>
      <c r="B338" s="116"/>
    </row>
    <row r="339">
      <c r="A339" s="116"/>
      <c r="B339" s="116"/>
    </row>
    <row r="340">
      <c r="A340" s="116"/>
      <c r="B340" s="116"/>
    </row>
    <row r="341">
      <c r="A341" s="116"/>
      <c r="B341" s="116"/>
    </row>
    <row r="342">
      <c r="A342" s="116"/>
      <c r="B342" s="116"/>
    </row>
    <row r="343">
      <c r="A343" s="116"/>
      <c r="B343" s="116"/>
    </row>
    <row r="344">
      <c r="A344" s="116"/>
      <c r="B344" s="116"/>
    </row>
    <row r="345">
      <c r="A345" s="116"/>
      <c r="B345" s="116"/>
    </row>
    <row r="346">
      <c r="A346" s="116"/>
      <c r="B346" s="116"/>
    </row>
    <row r="347">
      <c r="A347" s="116"/>
      <c r="B347" s="116"/>
    </row>
    <row r="348">
      <c r="A348" s="116"/>
      <c r="B348" s="116"/>
    </row>
    <row r="349">
      <c r="A349" s="116"/>
      <c r="B349" s="116"/>
    </row>
    <row r="350">
      <c r="A350" s="116"/>
      <c r="B350" s="116"/>
    </row>
    <row r="351">
      <c r="A351" s="116"/>
      <c r="B351" s="116"/>
    </row>
    <row r="352">
      <c r="A352" s="116"/>
      <c r="B352" s="116"/>
    </row>
    <row r="353">
      <c r="A353" s="116"/>
      <c r="B353" s="116"/>
    </row>
    <row r="354">
      <c r="A354" s="116"/>
      <c r="B354" s="116"/>
    </row>
    <row r="355">
      <c r="A355" s="116"/>
      <c r="B355" s="116"/>
    </row>
    <row r="356">
      <c r="A356" s="116"/>
      <c r="B356" s="116"/>
    </row>
    <row r="357">
      <c r="A357" s="116"/>
      <c r="B357" s="116"/>
    </row>
    <row r="358">
      <c r="A358" s="116"/>
      <c r="B358" s="116"/>
    </row>
    <row r="359">
      <c r="A359" s="116"/>
      <c r="B359" s="116"/>
    </row>
    <row r="360">
      <c r="A360" s="116"/>
      <c r="B360" s="116"/>
    </row>
    <row r="361">
      <c r="A361" s="116"/>
      <c r="B361" s="116"/>
    </row>
    <row r="362">
      <c r="A362" s="116"/>
      <c r="B362" s="116"/>
    </row>
    <row r="363">
      <c r="A363" s="116"/>
      <c r="B363" s="116"/>
    </row>
    <row r="364">
      <c r="A364" s="116"/>
      <c r="B364" s="116"/>
    </row>
    <row r="365">
      <c r="A365" s="116"/>
      <c r="B365" s="116"/>
    </row>
    <row r="366">
      <c r="A366" s="116"/>
      <c r="B366" s="116"/>
    </row>
    <row r="367">
      <c r="A367" s="116"/>
      <c r="B367" s="116"/>
    </row>
    <row r="368">
      <c r="A368" s="116"/>
      <c r="B368" s="116"/>
    </row>
    <row r="369">
      <c r="A369" s="116"/>
      <c r="B369" s="116"/>
    </row>
    <row r="370">
      <c r="A370" s="116"/>
      <c r="B370" s="116"/>
    </row>
    <row r="371">
      <c r="A371" s="116"/>
      <c r="B371" s="116"/>
    </row>
    <row r="372">
      <c r="A372" s="116"/>
      <c r="B372" s="116"/>
    </row>
    <row r="373">
      <c r="A373" s="116"/>
      <c r="B373" s="116"/>
    </row>
    <row r="374">
      <c r="A374" s="116"/>
      <c r="B374" s="116"/>
    </row>
    <row r="375">
      <c r="A375" s="116"/>
      <c r="B375" s="116"/>
    </row>
    <row r="376">
      <c r="A376" s="116"/>
      <c r="B376" s="116"/>
    </row>
    <row r="377">
      <c r="A377" s="116"/>
      <c r="B377" s="116"/>
    </row>
    <row r="378">
      <c r="A378" s="116"/>
      <c r="B378" s="116"/>
    </row>
    <row r="379">
      <c r="A379" s="116"/>
      <c r="B379" s="116"/>
    </row>
    <row r="380">
      <c r="A380" s="116"/>
      <c r="B380" s="116"/>
    </row>
    <row r="381">
      <c r="A381" s="116"/>
      <c r="B381" s="116"/>
    </row>
    <row r="382">
      <c r="A382" s="116"/>
      <c r="B382" s="116"/>
    </row>
    <row r="383">
      <c r="A383" s="116"/>
      <c r="B383" s="116"/>
    </row>
    <row r="384">
      <c r="A384" s="116"/>
      <c r="B384" s="116"/>
    </row>
    <row r="385">
      <c r="A385" s="116"/>
      <c r="B385" s="116"/>
    </row>
    <row r="386">
      <c r="A386" s="116"/>
      <c r="B386" s="116"/>
    </row>
    <row r="387">
      <c r="A387" s="116"/>
      <c r="B387" s="116"/>
    </row>
    <row r="388">
      <c r="A388" s="116"/>
      <c r="B388" s="116"/>
    </row>
    <row r="389">
      <c r="A389" s="116"/>
      <c r="B389" s="116"/>
    </row>
    <row r="390">
      <c r="A390" s="116"/>
      <c r="B390" s="116"/>
    </row>
    <row r="391">
      <c r="A391" s="116"/>
      <c r="B391" s="116"/>
    </row>
    <row r="392">
      <c r="A392" s="116"/>
      <c r="B392" s="116"/>
    </row>
    <row r="393">
      <c r="A393" s="116"/>
      <c r="B393" s="116"/>
    </row>
    <row r="394">
      <c r="A394" s="116"/>
      <c r="B394" s="116"/>
    </row>
    <row r="395">
      <c r="A395" s="116"/>
      <c r="B395" s="116"/>
    </row>
    <row r="396">
      <c r="A396" s="116"/>
      <c r="B396" s="116"/>
    </row>
    <row r="397">
      <c r="A397" s="116"/>
      <c r="B397" s="116"/>
    </row>
    <row r="398">
      <c r="A398" s="116"/>
      <c r="B398" s="116"/>
    </row>
    <row r="399">
      <c r="A399" s="116"/>
      <c r="B399" s="116"/>
    </row>
    <row r="400">
      <c r="A400" s="116"/>
      <c r="B400" s="116"/>
    </row>
    <row r="401">
      <c r="A401" s="116"/>
      <c r="B401" s="116"/>
    </row>
    <row r="402">
      <c r="A402" s="116"/>
      <c r="B402" s="116"/>
    </row>
    <row r="403">
      <c r="A403" s="116"/>
      <c r="B403" s="116"/>
    </row>
    <row r="404">
      <c r="A404" s="116"/>
      <c r="B404" s="116"/>
    </row>
    <row r="405">
      <c r="A405" s="116"/>
      <c r="B405" s="116"/>
    </row>
    <row r="406">
      <c r="A406" s="116"/>
      <c r="B406" s="116"/>
    </row>
    <row r="407">
      <c r="A407" s="116"/>
      <c r="B407" s="116"/>
    </row>
    <row r="408">
      <c r="A408" s="116"/>
      <c r="B408" s="116"/>
    </row>
    <row r="409">
      <c r="A409" s="116"/>
      <c r="B409" s="116"/>
    </row>
    <row r="410">
      <c r="A410" s="116"/>
      <c r="B410" s="116"/>
    </row>
    <row r="411">
      <c r="A411" s="116"/>
      <c r="B411" s="116"/>
    </row>
    <row r="412">
      <c r="A412" s="116"/>
      <c r="B412" s="116"/>
    </row>
    <row r="413">
      <c r="A413" s="116"/>
      <c r="B413" s="116"/>
    </row>
    <row r="414">
      <c r="A414" s="116"/>
      <c r="B414" s="116"/>
    </row>
    <row r="415">
      <c r="A415" s="116"/>
      <c r="B415" s="116"/>
    </row>
    <row r="416">
      <c r="A416" s="116"/>
      <c r="B416" s="116"/>
    </row>
    <row r="417">
      <c r="A417" s="116"/>
      <c r="B417" s="116"/>
    </row>
    <row r="418">
      <c r="A418" s="116"/>
      <c r="B418" s="116"/>
    </row>
    <row r="419">
      <c r="A419" s="116"/>
      <c r="B419" s="116"/>
    </row>
    <row r="420">
      <c r="A420" s="116"/>
      <c r="B420" s="116"/>
    </row>
    <row r="421">
      <c r="A421" s="116"/>
      <c r="B421" s="116"/>
    </row>
    <row r="422">
      <c r="A422" s="116"/>
      <c r="B422" s="116"/>
    </row>
    <row r="423">
      <c r="A423" s="116"/>
      <c r="B423" s="116"/>
    </row>
    <row r="424">
      <c r="A424" s="116"/>
      <c r="B424" s="116"/>
    </row>
    <row r="425">
      <c r="A425" s="116"/>
      <c r="B425" s="116"/>
    </row>
    <row r="426">
      <c r="A426" s="116"/>
      <c r="B426" s="116"/>
    </row>
    <row r="427">
      <c r="A427" s="116"/>
      <c r="B427" s="116"/>
    </row>
    <row r="428">
      <c r="A428" s="116"/>
      <c r="B428" s="116"/>
    </row>
    <row r="429">
      <c r="A429" s="116"/>
      <c r="B429" s="116"/>
    </row>
    <row r="430">
      <c r="A430" s="116"/>
      <c r="B430" s="116"/>
    </row>
    <row r="431">
      <c r="A431" s="116"/>
      <c r="B431" s="116"/>
    </row>
    <row r="432">
      <c r="A432" s="116"/>
      <c r="B432" s="116"/>
    </row>
    <row r="433">
      <c r="A433" s="116"/>
      <c r="B433" s="116"/>
    </row>
    <row r="434">
      <c r="A434" s="116"/>
      <c r="B434" s="116"/>
    </row>
    <row r="435">
      <c r="A435" s="116"/>
      <c r="B435" s="116"/>
    </row>
    <row r="436">
      <c r="A436" s="116"/>
      <c r="B436" s="116"/>
    </row>
    <row r="437">
      <c r="A437" s="116"/>
      <c r="B437" s="116"/>
    </row>
    <row r="438">
      <c r="A438" s="116"/>
      <c r="B438" s="116"/>
    </row>
    <row r="439">
      <c r="A439" s="116"/>
      <c r="B439" s="116"/>
    </row>
    <row r="440">
      <c r="A440" s="116"/>
      <c r="B440" s="116"/>
    </row>
    <row r="441">
      <c r="A441" s="116"/>
      <c r="B441" s="116"/>
    </row>
    <row r="442">
      <c r="A442" s="116"/>
      <c r="B442" s="116"/>
    </row>
    <row r="443">
      <c r="A443" s="116"/>
      <c r="B443" s="116"/>
    </row>
    <row r="444">
      <c r="A444" s="116"/>
      <c r="B444" s="116"/>
    </row>
    <row r="445">
      <c r="A445" s="116"/>
      <c r="B445" s="116"/>
    </row>
    <row r="446">
      <c r="A446" s="116"/>
      <c r="B446" s="116"/>
    </row>
    <row r="447">
      <c r="A447" s="116"/>
      <c r="B447" s="116"/>
    </row>
    <row r="448">
      <c r="A448" s="116"/>
      <c r="B448" s="116"/>
    </row>
    <row r="449">
      <c r="A449" s="116"/>
      <c r="B449" s="116"/>
    </row>
    <row r="450">
      <c r="A450" s="116"/>
      <c r="B450" s="116"/>
    </row>
    <row r="451">
      <c r="A451" s="116"/>
      <c r="B451" s="116"/>
    </row>
    <row r="452">
      <c r="A452" s="116"/>
      <c r="B452" s="116"/>
    </row>
    <row r="453">
      <c r="A453" s="116"/>
      <c r="B453" s="116"/>
    </row>
    <row r="454">
      <c r="A454" s="116"/>
      <c r="B454" s="116"/>
    </row>
    <row r="455">
      <c r="A455" s="116"/>
      <c r="B455" s="116"/>
    </row>
    <row r="456">
      <c r="A456" s="116"/>
      <c r="B456" s="116"/>
    </row>
    <row r="457">
      <c r="A457" s="116"/>
      <c r="B457" s="116"/>
    </row>
    <row r="458">
      <c r="A458" s="116"/>
      <c r="B458" s="116"/>
    </row>
    <row r="459">
      <c r="A459" s="116"/>
      <c r="B459" s="116"/>
    </row>
    <row r="460">
      <c r="A460" s="116"/>
      <c r="B460" s="116"/>
    </row>
    <row r="461">
      <c r="A461" s="116"/>
      <c r="B461" s="116"/>
    </row>
    <row r="462">
      <c r="A462" s="116"/>
      <c r="B462" s="116"/>
    </row>
    <row r="463">
      <c r="A463" s="116"/>
      <c r="B463" s="116"/>
    </row>
    <row r="464">
      <c r="A464" s="116"/>
      <c r="B464" s="116"/>
    </row>
    <row r="465">
      <c r="A465" s="116"/>
      <c r="B465" s="116"/>
    </row>
    <row r="466">
      <c r="A466" s="116"/>
      <c r="B466" s="116"/>
    </row>
    <row r="467">
      <c r="A467" s="116"/>
      <c r="B467" s="116"/>
    </row>
    <row r="468">
      <c r="A468" s="116"/>
      <c r="B468" s="116"/>
    </row>
    <row r="469">
      <c r="A469" s="116"/>
      <c r="B469" s="116"/>
    </row>
    <row r="470">
      <c r="A470" s="116"/>
      <c r="B470" s="116"/>
    </row>
    <row r="471">
      <c r="A471" s="116"/>
      <c r="B471" s="116"/>
    </row>
    <row r="472">
      <c r="A472" s="116"/>
      <c r="B472" s="116"/>
    </row>
    <row r="473">
      <c r="A473" s="116"/>
      <c r="B473" s="116"/>
    </row>
    <row r="474">
      <c r="A474" s="116"/>
      <c r="B474" s="116"/>
    </row>
    <row r="475">
      <c r="A475" s="116"/>
      <c r="B475" s="116"/>
    </row>
    <row r="476">
      <c r="A476" s="116"/>
      <c r="B476" s="116"/>
    </row>
    <row r="477">
      <c r="A477" s="116"/>
      <c r="B477" s="116"/>
    </row>
    <row r="478">
      <c r="A478" s="116"/>
      <c r="B478" s="116"/>
    </row>
    <row r="479">
      <c r="A479" s="116"/>
      <c r="B479" s="116"/>
    </row>
    <row r="480">
      <c r="A480" s="116"/>
      <c r="B480" s="116"/>
    </row>
    <row r="481">
      <c r="A481" s="116"/>
      <c r="B481" s="116"/>
    </row>
    <row r="482">
      <c r="A482" s="116"/>
      <c r="B482" s="116"/>
    </row>
    <row r="483">
      <c r="A483" s="116"/>
      <c r="B483" s="116"/>
    </row>
    <row r="484">
      <c r="A484" s="116"/>
      <c r="B484" s="116"/>
    </row>
    <row r="485">
      <c r="A485" s="116"/>
      <c r="B485" s="116"/>
    </row>
    <row r="486">
      <c r="A486" s="116"/>
      <c r="B486" s="116"/>
    </row>
    <row r="487">
      <c r="A487" s="116"/>
      <c r="B487" s="116"/>
    </row>
    <row r="488">
      <c r="A488" s="116"/>
      <c r="B488" s="116"/>
    </row>
    <row r="489">
      <c r="A489" s="116"/>
      <c r="B489" s="116"/>
    </row>
    <row r="490">
      <c r="A490" s="116"/>
      <c r="B490" s="116"/>
    </row>
    <row r="491">
      <c r="A491" s="116"/>
      <c r="B491" s="116"/>
    </row>
    <row r="492">
      <c r="A492" s="116"/>
      <c r="B492" s="116"/>
    </row>
    <row r="493">
      <c r="A493" s="116"/>
      <c r="B493" s="116"/>
    </row>
    <row r="494">
      <c r="A494" s="116"/>
      <c r="B494" s="116"/>
    </row>
    <row r="495">
      <c r="A495" s="116"/>
      <c r="B495" s="116"/>
    </row>
    <row r="496">
      <c r="A496" s="116"/>
      <c r="B496" s="116"/>
    </row>
    <row r="497">
      <c r="A497" s="116"/>
      <c r="B497" s="116"/>
    </row>
    <row r="498">
      <c r="A498" s="116"/>
      <c r="B498" s="116"/>
    </row>
    <row r="499">
      <c r="A499" s="116"/>
      <c r="B499" s="116"/>
    </row>
    <row r="500">
      <c r="A500" s="116"/>
      <c r="B500" s="116"/>
    </row>
    <row r="501">
      <c r="A501" s="116"/>
      <c r="B501" s="116"/>
    </row>
    <row r="502">
      <c r="A502" s="116"/>
      <c r="B502" s="116"/>
    </row>
    <row r="503">
      <c r="A503" s="116"/>
      <c r="B503" s="116"/>
    </row>
    <row r="504">
      <c r="A504" s="116"/>
      <c r="B504" s="116"/>
    </row>
    <row r="505">
      <c r="A505" s="116"/>
      <c r="B505" s="116"/>
    </row>
    <row r="506">
      <c r="A506" s="116"/>
      <c r="B506" s="116"/>
    </row>
    <row r="507">
      <c r="A507" s="116"/>
      <c r="B507" s="116"/>
    </row>
    <row r="508">
      <c r="A508" s="116"/>
      <c r="B508" s="116"/>
    </row>
    <row r="509">
      <c r="A509" s="116"/>
      <c r="B509" s="116"/>
    </row>
    <row r="510">
      <c r="A510" s="116"/>
      <c r="B510" s="116"/>
    </row>
    <row r="511">
      <c r="A511" s="116"/>
      <c r="B511" s="116"/>
    </row>
    <row r="512">
      <c r="A512" s="116"/>
      <c r="B512" s="116"/>
    </row>
    <row r="513">
      <c r="A513" s="116"/>
      <c r="B513" s="116"/>
    </row>
    <row r="514">
      <c r="A514" s="116"/>
      <c r="B514" s="116"/>
    </row>
    <row r="515">
      <c r="A515" s="116"/>
      <c r="B515" s="116"/>
    </row>
    <row r="516">
      <c r="A516" s="116"/>
      <c r="B516" s="116"/>
    </row>
    <row r="517">
      <c r="A517" s="116"/>
      <c r="B517" s="116"/>
    </row>
    <row r="518">
      <c r="A518" s="116"/>
      <c r="B518" s="116"/>
    </row>
    <row r="519">
      <c r="A519" s="116"/>
      <c r="B519" s="116"/>
    </row>
    <row r="520">
      <c r="A520" s="116"/>
      <c r="B520" s="116"/>
    </row>
    <row r="521">
      <c r="A521" s="116"/>
      <c r="B521" s="116"/>
    </row>
    <row r="522">
      <c r="A522" s="116"/>
      <c r="B522" s="116"/>
    </row>
    <row r="523">
      <c r="A523" s="116"/>
      <c r="B523" s="116"/>
    </row>
    <row r="524">
      <c r="A524" s="116"/>
      <c r="B524" s="116"/>
    </row>
    <row r="525">
      <c r="A525" s="116"/>
      <c r="B525" s="116"/>
    </row>
    <row r="526">
      <c r="A526" s="116"/>
      <c r="B526" s="116"/>
    </row>
    <row r="527">
      <c r="A527" s="116"/>
      <c r="B527" s="116"/>
    </row>
    <row r="528">
      <c r="A528" s="116"/>
      <c r="B528" s="116"/>
    </row>
    <row r="529">
      <c r="A529" s="116"/>
      <c r="B529" s="116"/>
    </row>
    <row r="530">
      <c r="A530" s="116"/>
      <c r="B530" s="116"/>
    </row>
    <row r="531">
      <c r="A531" s="116"/>
      <c r="B531" s="116"/>
    </row>
    <row r="532">
      <c r="A532" s="116"/>
      <c r="B532" s="116"/>
    </row>
    <row r="533">
      <c r="A533" s="116"/>
      <c r="B533" s="116"/>
    </row>
    <row r="534">
      <c r="A534" s="116"/>
      <c r="B534" s="116"/>
    </row>
    <row r="535">
      <c r="A535" s="116"/>
      <c r="B535" s="116"/>
    </row>
    <row r="536">
      <c r="A536" s="116"/>
      <c r="B536" s="116"/>
    </row>
    <row r="537">
      <c r="A537" s="116"/>
      <c r="B537" s="116"/>
    </row>
    <row r="538">
      <c r="A538" s="116"/>
      <c r="B538" s="116"/>
    </row>
    <row r="539">
      <c r="A539" s="116"/>
      <c r="B539" s="116"/>
    </row>
    <row r="540">
      <c r="A540" s="116"/>
      <c r="B540" s="116"/>
    </row>
    <row r="541">
      <c r="A541" s="116"/>
      <c r="B541" s="116"/>
    </row>
    <row r="542">
      <c r="A542" s="116"/>
      <c r="B542" s="116"/>
    </row>
    <row r="543">
      <c r="A543" s="116"/>
      <c r="B543" s="116"/>
    </row>
    <row r="544">
      <c r="A544" s="116"/>
      <c r="B544" s="116"/>
    </row>
    <row r="545">
      <c r="A545" s="116"/>
      <c r="B545" s="116"/>
    </row>
    <row r="546">
      <c r="A546" s="116"/>
      <c r="B546" s="116"/>
    </row>
    <row r="547">
      <c r="A547" s="116"/>
      <c r="B547" s="116"/>
    </row>
    <row r="548">
      <c r="A548" s="116"/>
      <c r="B548" s="116"/>
    </row>
    <row r="549">
      <c r="A549" s="116"/>
      <c r="B549" s="116"/>
    </row>
    <row r="550">
      <c r="A550" s="116"/>
      <c r="B550" s="116"/>
    </row>
    <row r="551">
      <c r="A551" s="116"/>
      <c r="B551" s="116"/>
    </row>
    <row r="552">
      <c r="A552" s="116"/>
      <c r="B552" s="116"/>
    </row>
    <row r="553">
      <c r="A553" s="116"/>
      <c r="B553" s="116"/>
    </row>
    <row r="554">
      <c r="A554" s="116"/>
      <c r="B554" s="116"/>
    </row>
    <row r="555">
      <c r="A555" s="116"/>
      <c r="B555" s="116"/>
    </row>
    <row r="556">
      <c r="A556" s="116"/>
      <c r="B556" s="116"/>
    </row>
    <row r="557">
      <c r="A557" s="116"/>
      <c r="B557" s="116"/>
    </row>
    <row r="558">
      <c r="A558" s="116"/>
      <c r="B558" s="116"/>
    </row>
    <row r="559">
      <c r="A559" s="116"/>
      <c r="B559" s="116"/>
    </row>
    <row r="560">
      <c r="A560" s="116"/>
      <c r="B560" s="116"/>
    </row>
    <row r="561">
      <c r="A561" s="116"/>
      <c r="B561" s="116"/>
    </row>
    <row r="562">
      <c r="A562" s="116"/>
      <c r="B562" s="116"/>
    </row>
    <row r="563">
      <c r="A563" s="116"/>
      <c r="B563" s="116"/>
    </row>
    <row r="564">
      <c r="A564" s="116"/>
      <c r="B564" s="116"/>
    </row>
    <row r="565">
      <c r="A565" s="116"/>
      <c r="B565" s="116"/>
    </row>
    <row r="566">
      <c r="A566" s="116"/>
      <c r="B566" s="116"/>
    </row>
    <row r="567">
      <c r="A567" s="116"/>
      <c r="B567" s="116"/>
    </row>
    <row r="568">
      <c r="A568" s="116"/>
      <c r="B568" s="116"/>
    </row>
    <row r="569">
      <c r="A569" s="116"/>
      <c r="B569" s="116"/>
    </row>
    <row r="570">
      <c r="A570" s="116"/>
      <c r="B570" s="116"/>
    </row>
    <row r="571">
      <c r="A571" s="116"/>
      <c r="B571" s="116"/>
    </row>
    <row r="572">
      <c r="A572" s="116"/>
      <c r="B572" s="116"/>
    </row>
    <row r="573">
      <c r="A573" s="116"/>
      <c r="B573" s="116"/>
    </row>
    <row r="574">
      <c r="A574" s="116"/>
      <c r="B574" s="116"/>
    </row>
    <row r="575">
      <c r="A575" s="116"/>
      <c r="B575" s="116"/>
    </row>
    <row r="576">
      <c r="A576" s="116"/>
      <c r="B576" s="116"/>
    </row>
    <row r="577">
      <c r="A577" s="116"/>
      <c r="B577" s="116"/>
    </row>
    <row r="578">
      <c r="A578" s="116"/>
      <c r="B578" s="116"/>
    </row>
    <row r="579">
      <c r="A579" s="116"/>
      <c r="B579" s="116"/>
    </row>
    <row r="580">
      <c r="A580" s="116"/>
      <c r="B580" s="116"/>
    </row>
    <row r="581">
      <c r="A581" s="116"/>
      <c r="B581" s="116"/>
    </row>
    <row r="582">
      <c r="A582" s="116"/>
      <c r="B582" s="116"/>
    </row>
    <row r="583">
      <c r="A583" s="116"/>
      <c r="B583" s="116"/>
    </row>
    <row r="584">
      <c r="A584" s="116"/>
      <c r="B584" s="116"/>
    </row>
    <row r="585">
      <c r="A585" s="116"/>
      <c r="B585" s="116"/>
    </row>
    <row r="586">
      <c r="A586" s="116"/>
      <c r="B586" s="116"/>
    </row>
    <row r="587">
      <c r="A587" s="116"/>
      <c r="B587" s="116"/>
    </row>
    <row r="588">
      <c r="A588" s="116"/>
      <c r="B588" s="116"/>
    </row>
    <row r="589">
      <c r="A589" s="116"/>
      <c r="B589" s="116"/>
    </row>
    <row r="590">
      <c r="A590" s="116"/>
      <c r="B590" s="116"/>
    </row>
    <row r="591">
      <c r="A591" s="116"/>
      <c r="B591" s="116"/>
    </row>
    <row r="592">
      <c r="A592" s="116"/>
      <c r="B592" s="116"/>
    </row>
    <row r="593">
      <c r="A593" s="116"/>
      <c r="B593" s="116"/>
    </row>
    <row r="594">
      <c r="A594" s="116"/>
      <c r="B594" s="116"/>
    </row>
    <row r="595">
      <c r="A595" s="116"/>
      <c r="B595" s="116"/>
    </row>
    <row r="596">
      <c r="A596" s="116"/>
      <c r="B596" s="116"/>
    </row>
    <row r="597">
      <c r="A597" s="116"/>
      <c r="B597" s="116"/>
    </row>
    <row r="598">
      <c r="A598" s="116"/>
      <c r="B598" s="116"/>
    </row>
    <row r="599">
      <c r="A599" s="116"/>
      <c r="B599" s="116"/>
    </row>
    <row r="600">
      <c r="A600" s="116"/>
      <c r="B600" s="116"/>
    </row>
    <row r="601">
      <c r="A601" s="116"/>
      <c r="B601" s="116"/>
    </row>
    <row r="602">
      <c r="A602" s="116"/>
      <c r="B602" s="116"/>
    </row>
    <row r="603">
      <c r="A603" s="116"/>
      <c r="B603" s="116"/>
    </row>
    <row r="604">
      <c r="A604" s="116"/>
      <c r="B604" s="116"/>
    </row>
    <row r="605">
      <c r="A605" s="116"/>
      <c r="B605" s="116"/>
    </row>
    <row r="606">
      <c r="A606" s="116"/>
      <c r="B606" s="116"/>
    </row>
    <row r="607">
      <c r="A607" s="116"/>
      <c r="B607" s="116"/>
    </row>
    <row r="608">
      <c r="A608" s="116"/>
      <c r="B608" s="116"/>
    </row>
    <row r="609">
      <c r="A609" s="116"/>
      <c r="B609" s="116"/>
    </row>
    <row r="610">
      <c r="A610" s="116"/>
      <c r="B610" s="116"/>
    </row>
    <row r="611">
      <c r="A611" s="116"/>
      <c r="B611" s="116"/>
    </row>
    <row r="612">
      <c r="A612" s="116"/>
      <c r="B612" s="116"/>
    </row>
    <row r="613">
      <c r="A613" s="116"/>
      <c r="B613" s="116"/>
    </row>
    <row r="614">
      <c r="A614" s="116"/>
      <c r="B614" s="116"/>
    </row>
    <row r="615">
      <c r="A615" s="116"/>
      <c r="B615" s="116"/>
    </row>
    <row r="616">
      <c r="A616" s="116"/>
      <c r="B616" s="116"/>
    </row>
    <row r="617">
      <c r="A617" s="116"/>
      <c r="B617" s="116"/>
    </row>
    <row r="618">
      <c r="A618" s="116"/>
      <c r="B618" s="116"/>
    </row>
    <row r="619">
      <c r="A619" s="116"/>
      <c r="B619" s="116"/>
    </row>
    <row r="620">
      <c r="A620" s="116"/>
      <c r="B620" s="116"/>
    </row>
    <row r="621">
      <c r="A621" s="116"/>
      <c r="B621" s="116"/>
    </row>
    <row r="622">
      <c r="A622" s="116"/>
      <c r="B622" s="116"/>
    </row>
    <row r="623">
      <c r="A623" s="116"/>
      <c r="B623" s="116"/>
    </row>
    <row r="624">
      <c r="A624" s="116"/>
      <c r="B624" s="116"/>
    </row>
    <row r="625">
      <c r="A625" s="116"/>
      <c r="B625" s="116"/>
    </row>
    <row r="626">
      <c r="A626" s="116"/>
      <c r="B626" s="116"/>
    </row>
    <row r="627">
      <c r="A627" s="116"/>
      <c r="B627" s="116"/>
    </row>
    <row r="628">
      <c r="A628" s="116"/>
      <c r="B628" s="116"/>
    </row>
    <row r="629">
      <c r="A629" s="116"/>
      <c r="B629" s="116"/>
    </row>
    <row r="630">
      <c r="A630" s="116"/>
      <c r="B630" s="116"/>
    </row>
    <row r="631">
      <c r="A631" s="116"/>
      <c r="B631" s="116"/>
    </row>
    <row r="632">
      <c r="A632" s="116"/>
      <c r="B632" s="116"/>
    </row>
    <row r="633">
      <c r="A633" s="116"/>
      <c r="B633" s="116"/>
    </row>
    <row r="634">
      <c r="A634" s="116"/>
      <c r="B634" s="116"/>
    </row>
    <row r="635">
      <c r="A635" s="116"/>
      <c r="B635" s="116"/>
    </row>
    <row r="636">
      <c r="A636" s="116"/>
      <c r="B636" s="116"/>
    </row>
    <row r="637">
      <c r="A637" s="116"/>
      <c r="B637" s="116"/>
    </row>
    <row r="638">
      <c r="A638" s="116"/>
      <c r="B638" s="116"/>
    </row>
    <row r="639">
      <c r="A639" s="116"/>
      <c r="B639" s="116"/>
    </row>
    <row r="640">
      <c r="A640" s="116"/>
      <c r="B640" s="116"/>
    </row>
    <row r="641">
      <c r="A641" s="116"/>
      <c r="B641" s="116"/>
    </row>
    <row r="642">
      <c r="A642" s="116"/>
      <c r="B642" s="116"/>
    </row>
    <row r="643">
      <c r="A643" s="116"/>
      <c r="B643" s="116"/>
    </row>
    <row r="644">
      <c r="A644" s="116"/>
      <c r="B644" s="116"/>
    </row>
    <row r="645">
      <c r="A645" s="116"/>
      <c r="B645" s="116"/>
    </row>
    <row r="646">
      <c r="A646" s="116"/>
      <c r="B646" s="116"/>
    </row>
    <row r="647">
      <c r="A647" s="116"/>
      <c r="B647" s="116"/>
    </row>
    <row r="648">
      <c r="A648" s="116"/>
      <c r="B648" s="116"/>
    </row>
    <row r="649">
      <c r="A649" s="116"/>
      <c r="B649" s="116"/>
    </row>
    <row r="650">
      <c r="A650" s="116"/>
      <c r="B650" s="116"/>
    </row>
    <row r="651">
      <c r="A651" s="116"/>
      <c r="B651" s="116"/>
    </row>
    <row r="652">
      <c r="A652" s="116"/>
      <c r="B652" s="116"/>
    </row>
    <row r="653">
      <c r="A653" s="116"/>
      <c r="B653" s="116"/>
    </row>
    <row r="654">
      <c r="A654" s="116"/>
      <c r="B654" s="116"/>
    </row>
    <row r="655">
      <c r="A655" s="116"/>
      <c r="B655" s="116"/>
    </row>
    <row r="656">
      <c r="A656" s="116"/>
      <c r="B656" s="116"/>
    </row>
    <row r="657">
      <c r="A657" s="116"/>
      <c r="B657" s="116"/>
    </row>
    <row r="658">
      <c r="A658" s="116"/>
      <c r="B658" s="116"/>
    </row>
    <row r="659">
      <c r="A659" s="116"/>
      <c r="B659" s="116"/>
    </row>
    <row r="660">
      <c r="A660" s="116"/>
      <c r="B660" s="116"/>
    </row>
    <row r="661">
      <c r="A661" s="116"/>
      <c r="B661" s="116"/>
    </row>
    <row r="662">
      <c r="A662" s="116"/>
      <c r="B662" s="116"/>
    </row>
    <row r="663">
      <c r="A663" s="116"/>
      <c r="B663" s="116"/>
    </row>
    <row r="664">
      <c r="A664" s="116"/>
      <c r="B664" s="116"/>
    </row>
    <row r="665">
      <c r="A665" s="116"/>
      <c r="B665" s="116"/>
    </row>
    <row r="666">
      <c r="A666" s="116"/>
      <c r="B666" s="116"/>
    </row>
    <row r="667">
      <c r="A667" s="116"/>
      <c r="B667" s="116"/>
    </row>
    <row r="668">
      <c r="A668" s="116"/>
      <c r="B668" s="116"/>
    </row>
    <row r="669">
      <c r="A669" s="116"/>
      <c r="B669" s="116"/>
    </row>
    <row r="670">
      <c r="A670" s="116"/>
      <c r="B670" s="116"/>
    </row>
    <row r="671">
      <c r="A671" s="116"/>
      <c r="B671" s="116"/>
    </row>
    <row r="672">
      <c r="A672" s="116"/>
      <c r="B672" s="116"/>
    </row>
    <row r="673">
      <c r="A673" s="116"/>
      <c r="B673" s="116"/>
    </row>
    <row r="674">
      <c r="A674" s="116"/>
      <c r="B674" s="116"/>
    </row>
    <row r="675">
      <c r="A675" s="116"/>
      <c r="B675" s="116"/>
    </row>
    <row r="676">
      <c r="A676" s="116"/>
      <c r="B676" s="116"/>
    </row>
    <row r="677">
      <c r="A677" s="116"/>
      <c r="B677" s="116"/>
    </row>
    <row r="678">
      <c r="A678" s="116"/>
      <c r="B678" s="116"/>
    </row>
    <row r="679">
      <c r="A679" s="116"/>
      <c r="B679" s="116"/>
    </row>
    <row r="680">
      <c r="A680" s="116"/>
      <c r="B680" s="116"/>
    </row>
    <row r="681">
      <c r="A681" s="116"/>
      <c r="B681" s="116"/>
    </row>
    <row r="682">
      <c r="A682" s="116"/>
      <c r="B682" s="116"/>
    </row>
    <row r="683">
      <c r="A683" s="116"/>
      <c r="B683" s="116"/>
    </row>
    <row r="684">
      <c r="A684" s="116"/>
      <c r="B684" s="116"/>
    </row>
    <row r="685">
      <c r="A685" s="116"/>
      <c r="B685" s="116"/>
    </row>
    <row r="686">
      <c r="A686" s="116"/>
      <c r="B686" s="116"/>
    </row>
    <row r="687">
      <c r="A687" s="116"/>
      <c r="B687" s="116"/>
    </row>
    <row r="688">
      <c r="A688" s="116"/>
      <c r="B688" s="116"/>
    </row>
    <row r="689">
      <c r="A689" s="116"/>
      <c r="B689" s="116"/>
    </row>
    <row r="690">
      <c r="A690" s="116"/>
      <c r="B690" s="116"/>
    </row>
    <row r="691">
      <c r="A691" s="116"/>
      <c r="B691" s="116"/>
    </row>
    <row r="692">
      <c r="A692" s="116"/>
      <c r="B692" s="116"/>
    </row>
    <row r="693">
      <c r="A693" s="116"/>
      <c r="B693" s="116"/>
    </row>
    <row r="694">
      <c r="A694" s="116"/>
      <c r="B694" s="116"/>
    </row>
    <row r="695">
      <c r="A695" s="116"/>
      <c r="B695" s="116"/>
    </row>
    <row r="696">
      <c r="A696" s="116"/>
      <c r="B696" s="116"/>
    </row>
    <row r="697">
      <c r="A697" s="116"/>
      <c r="B697" s="116"/>
    </row>
    <row r="698">
      <c r="A698" s="116"/>
      <c r="B698" s="116"/>
    </row>
    <row r="699">
      <c r="A699" s="116"/>
      <c r="B699" s="116"/>
    </row>
    <row r="700">
      <c r="A700" s="116"/>
      <c r="B700" s="116"/>
    </row>
    <row r="701">
      <c r="A701" s="116"/>
      <c r="B701" s="116"/>
    </row>
    <row r="702">
      <c r="A702" s="116"/>
      <c r="B702" s="116"/>
    </row>
    <row r="703">
      <c r="A703" s="116"/>
      <c r="B703" s="116"/>
    </row>
    <row r="704">
      <c r="A704" s="116"/>
      <c r="B704" s="116"/>
    </row>
    <row r="705">
      <c r="A705" s="116"/>
      <c r="B705" s="116"/>
    </row>
    <row r="706">
      <c r="A706" s="116"/>
      <c r="B706" s="116"/>
    </row>
    <row r="707">
      <c r="A707" s="116"/>
      <c r="B707" s="116"/>
    </row>
    <row r="708">
      <c r="A708" s="116"/>
      <c r="B708" s="116"/>
    </row>
    <row r="709">
      <c r="A709" s="116"/>
      <c r="B709" s="116"/>
    </row>
    <row r="710">
      <c r="A710" s="116"/>
      <c r="B710" s="116"/>
    </row>
    <row r="711">
      <c r="A711" s="116"/>
      <c r="B711" s="116"/>
    </row>
    <row r="712">
      <c r="A712" s="116"/>
      <c r="B712" s="116"/>
    </row>
    <row r="713">
      <c r="A713" s="116"/>
      <c r="B713" s="116"/>
    </row>
    <row r="714">
      <c r="A714" s="116"/>
      <c r="B714" s="116"/>
    </row>
    <row r="715">
      <c r="A715" s="116"/>
      <c r="B715" s="116"/>
    </row>
    <row r="716">
      <c r="A716" s="116"/>
      <c r="B716" s="116"/>
    </row>
    <row r="717">
      <c r="A717" s="116"/>
      <c r="B717" s="116"/>
    </row>
    <row r="718">
      <c r="A718" s="116"/>
      <c r="B718" s="116"/>
    </row>
    <row r="719">
      <c r="A719" s="116"/>
      <c r="B719" s="116"/>
    </row>
    <row r="720">
      <c r="A720" s="116"/>
      <c r="B720" s="116"/>
    </row>
    <row r="721">
      <c r="A721" s="116"/>
      <c r="B721" s="116"/>
    </row>
    <row r="722">
      <c r="A722" s="116"/>
      <c r="B722" s="116"/>
    </row>
    <row r="723">
      <c r="A723" s="116"/>
      <c r="B723" s="116"/>
    </row>
    <row r="724">
      <c r="A724" s="116"/>
      <c r="B724" s="116"/>
    </row>
    <row r="725">
      <c r="A725" s="116"/>
      <c r="B725" s="116"/>
    </row>
    <row r="726">
      <c r="A726" s="116"/>
      <c r="B726" s="116"/>
    </row>
    <row r="727">
      <c r="A727" s="116"/>
      <c r="B727" s="116"/>
    </row>
    <row r="728">
      <c r="A728" s="116"/>
      <c r="B728" s="116"/>
    </row>
    <row r="729">
      <c r="A729" s="116"/>
      <c r="B729" s="116"/>
    </row>
    <row r="730">
      <c r="A730" s="116"/>
      <c r="B730" s="116"/>
    </row>
    <row r="731">
      <c r="A731" s="116"/>
      <c r="B731" s="116"/>
    </row>
    <row r="732">
      <c r="A732" s="116"/>
      <c r="B732" s="116"/>
    </row>
    <row r="733">
      <c r="A733" s="116"/>
      <c r="B733" s="116"/>
    </row>
    <row r="734">
      <c r="A734" s="116"/>
      <c r="B734" s="116"/>
    </row>
    <row r="735">
      <c r="A735" s="116"/>
      <c r="B735" s="116"/>
    </row>
    <row r="736">
      <c r="A736" s="116"/>
      <c r="B736" s="116"/>
    </row>
    <row r="737">
      <c r="A737" s="116"/>
      <c r="B737" s="116"/>
    </row>
    <row r="738">
      <c r="A738" s="116"/>
      <c r="B738" s="116"/>
    </row>
    <row r="739">
      <c r="A739" s="116"/>
      <c r="B739" s="116"/>
    </row>
    <row r="740">
      <c r="A740" s="116"/>
      <c r="B740" s="116"/>
    </row>
    <row r="741">
      <c r="A741" s="116"/>
      <c r="B741" s="116"/>
    </row>
    <row r="742">
      <c r="A742" s="116"/>
      <c r="B742" s="116"/>
    </row>
    <row r="743">
      <c r="A743" s="116"/>
      <c r="B743" s="116"/>
    </row>
    <row r="744">
      <c r="A744" s="116"/>
      <c r="B744" s="116"/>
    </row>
    <row r="745">
      <c r="A745" s="116"/>
      <c r="B745" s="116"/>
    </row>
    <row r="746">
      <c r="A746" s="116"/>
      <c r="B746" s="116"/>
    </row>
    <row r="747">
      <c r="A747" s="116"/>
      <c r="B747" s="116"/>
    </row>
    <row r="748">
      <c r="A748" s="116"/>
      <c r="B748" s="116"/>
    </row>
    <row r="749">
      <c r="A749" s="116"/>
      <c r="B749" s="116"/>
    </row>
    <row r="750">
      <c r="A750" s="116"/>
      <c r="B750" s="116"/>
    </row>
    <row r="751">
      <c r="A751" s="116"/>
      <c r="B751" s="116"/>
    </row>
    <row r="752">
      <c r="A752" s="116"/>
      <c r="B752" s="116"/>
    </row>
    <row r="753">
      <c r="A753" s="116"/>
      <c r="B753" s="116"/>
    </row>
    <row r="754">
      <c r="A754" s="116"/>
      <c r="B754" s="116"/>
    </row>
    <row r="755">
      <c r="A755" s="116"/>
      <c r="B755" s="116"/>
    </row>
    <row r="756">
      <c r="A756" s="116"/>
      <c r="B756" s="116"/>
    </row>
    <row r="757">
      <c r="A757" s="116"/>
      <c r="B757" s="116"/>
    </row>
    <row r="758">
      <c r="A758" s="116"/>
      <c r="B758" s="116"/>
    </row>
    <row r="759">
      <c r="A759" s="116"/>
      <c r="B759" s="116"/>
    </row>
    <row r="760">
      <c r="A760" s="116"/>
      <c r="B760" s="116"/>
    </row>
    <row r="761">
      <c r="A761" s="116"/>
      <c r="B761" s="116"/>
    </row>
    <row r="762">
      <c r="A762" s="116"/>
      <c r="B762" s="116"/>
    </row>
    <row r="763">
      <c r="A763" s="116"/>
      <c r="B763" s="116"/>
    </row>
    <row r="764">
      <c r="A764" s="116"/>
      <c r="B764" s="116"/>
    </row>
    <row r="765">
      <c r="A765" s="116"/>
      <c r="B765" s="116"/>
    </row>
    <row r="766">
      <c r="A766" s="116"/>
      <c r="B766" s="116"/>
    </row>
    <row r="767">
      <c r="A767" s="116"/>
      <c r="B767" s="116"/>
    </row>
    <row r="768">
      <c r="A768" s="116"/>
      <c r="B768" s="116"/>
    </row>
    <row r="769">
      <c r="A769" s="116"/>
      <c r="B769" s="116"/>
    </row>
    <row r="770">
      <c r="A770" s="116"/>
      <c r="B770" s="116"/>
    </row>
    <row r="771">
      <c r="A771" s="116"/>
      <c r="B771" s="116"/>
    </row>
    <row r="772">
      <c r="A772" s="116"/>
      <c r="B772" s="116"/>
    </row>
    <row r="773">
      <c r="A773" s="116"/>
      <c r="B773" s="116"/>
    </row>
    <row r="774">
      <c r="A774" s="116"/>
      <c r="B774" s="116"/>
    </row>
    <row r="775">
      <c r="A775" s="116"/>
      <c r="B775" s="116"/>
    </row>
    <row r="776">
      <c r="A776" s="116"/>
      <c r="B776" s="116"/>
    </row>
    <row r="777">
      <c r="A777" s="116"/>
      <c r="B777" s="116"/>
    </row>
    <row r="778">
      <c r="A778" s="116"/>
      <c r="B778" s="116"/>
    </row>
    <row r="779">
      <c r="A779" s="116"/>
      <c r="B779" s="116"/>
    </row>
    <row r="780">
      <c r="A780" s="116"/>
      <c r="B780" s="116"/>
    </row>
    <row r="781">
      <c r="A781" s="116"/>
      <c r="B781" s="116"/>
    </row>
    <row r="782">
      <c r="A782" s="116"/>
      <c r="B782" s="116"/>
    </row>
    <row r="783">
      <c r="A783" s="116"/>
      <c r="B783" s="116"/>
    </row>
    <row r="784">
      <c r="A784" s="116"/>
      <c r="B784" s="116"/>
    </row>
    <row r="785">
      <c r="A785" s="116"/>
      <c r="B785" s="116"/>
    </row>
    <row r="786">
      <c r="A786" s="116"/>
      <c r="B786" s="116"/>
    </row>
    <row r="787">
      <c r="A787" s="116"/>
      <c r="B787" s="116"/>
    </row>
    <row r="788">
      <c r="A788" s="116"/>
      <c r="B788" s="116"/>
    </row>
    <row r="789">
      <c r="A789" s="116"/>
      <c r="B789" s="116"/>
    </row>
    <row r="790">
      <c r="A790" s="116"/>
      <c r="B790" s="116"/>
    </row>
    <row r="791">
      <c r="A791" s="116"/>
      <c r="B791" s="116"/>
    </row>
    <row r="792">
      <c r="A792" s="116"/>
      <c r="B792" s="116"/>
    </row>
    <row r="793">
      <c r="A793" s="116"/>
      <c r="B793" s="116"/>
    </row>
    <row r="794">
      <c r="A794" s="116"/>
      <c r="B794" s="116"/>
    </row>
    <row r="795">
      <c r="A795" s="116"/>
      <c r="B795" s="116"/>
    </row>
    <row r="796">
      <c r="A796" s="116"/>
      <c r="B796" s="116"/>
    </row>
    <row r="797">
      <c r="A797" s="116"/>
      <c r="B797" s="116"/>
    </row>
    <row r="798">
      <c r="A798" s="116"/>
      <c r="B798" s="116"/>
    </row>
    <row r="799">
      <c r="A799" s="116"/>
      <c r="B799" s="116"/>
    </row>
    <row r="800">
      <c r="A800" s="116"/>
      <c r="B800" s="116"/>
    </row>
    <row r="801">
      <c r="A801" s="116"/>
      <c r="B801" s="116"/>
    </row>
    <row r="802">
      <c r="A802" s="116"/>
      <c r="B802" s="116"/>
    </row>
    <row r="803">
      <c r="A803" s="116"/>
      <c r="B803" s="116"/>
    </row>
    <row r="804">
      <c r="A804" s="116"/>
      <c r="B804" s="116"/>
    </row>
    <row r="805">
      <c r="A805" s="116"/>
      <c r="B805" s="116"/>
    </row>
    <row r="806">
      <c r="A806" s="116"/>
      <c r="B806" s="116"/>
    </row>
    <row r="807">
      <c r="A807" s="116"/>
      <c r="B807" s="116"/>
    </row>
    <row r="808">
      <c r="A808" s="116"/>
      <c r="B808" s="116"/>
    </row>
    <row r="809">
      <c r="A809" s="116"/>
      <c r="B809" s="116"/>
    </row>
    <row r="810">
      <c r="A810" s="116"/>
      <c r="B810" s="116"/>
    </row>
    <row r="811">
      <c r="A811" s="116"/>
      <c r="B811" s="116"/>
    </row>
    <row r="812">
      <c r="A812" s="116"/>
      <c r="B812" s="116"/>
    </row>
    <row r="813">
      <c r="A813" s="116"/>
      <c r="B813" s="116"/>
    </row>
    <row r="814">
      <c r="A814" s="116"/>
      <c r="B814" s="116"/>
    </row>
    <row r="815">
      <c r="A815" s="116"/>
      <c r="B815" s="116"/>
    </row>
    <row r="816">
      <c r="A816" s="116"/>
      <c r="B816" s="116"/>
    </row>
    <row r="817">
      <c r="A817" s="116"/>
      <c r="B817" s="116"/>
    </row>
    <row r="818">
      <c r="A818" s="116"/>
      <c r="B818" s="116"/>
    </row>
    <row r="819">
      <c r="A819" s="116"/>
      <c r="B819" s="116"/>
    </row>
    <row r="820">
      <c r="A820" s="116"/>
      <c r="B820" s="116"/>
    </row>
    <row r="821">
      <c r="A821" s="116"/>
      <c r="B821" s="116"/>
    </row>
    <row r="822">
      <c r="A822" s="116"/>
      <c r="B822" s="116"/>
    </row>
    <row r="823">
      <c r="A823" s="116"/>
      <c r="B823" s="116"/>
    </row>
    <row r="824">
      <c r="A824" s="116"/>
      <c r="B824" s="116"/>
    </row>
    <row r="825">
      <c r="A825" s="116"/>
      <c r="B825" s="116"/>
    </row>
    <row r="826">
      <c r="A826" s="116"/>
      <c r="B826" s="116"/>
    </row>
    <row r="827">
      <c r="A827" s="116"/>
      <c r="B827" s="116"/>
    </row>
    <row r="828">
      <c r="A828" s="116"/>
      <c r="B828" s="116"/>
    </row>
    <row r="829">
      <c r="A829" s="116"/>
      <c r="B829" s="116"/>
    </row>
    <row r="830">
      <c r="A830" s="116"/>
      <c r="B830" s="116"/>
    </row>
    <row r="831">
      <c r="A831" s="116"/>
      <c r="B831" s="116"/>
    </row>
    <row r="832">
      <c r="A832" s="116"/>
      <c r="B832" s="116"/>
    </row>
    <row r="833">
      <c r="A833" s="116"/>
      <c r="B833" s="116"/>
    </row>
    <row r="834">
      <c r="A834" s="116"/>
      <c r="B834" s="116"/>
    </row>
    <row r="835">
      <c r="A835" s="116"/>
      <c r="B835" s="116"/>
    </row>
    <row r="836">
      <c r="A836" s="116"/>
      <c r="B836" s="116"/>
    </row>
    <row r="837">
      <c r="A837" s="116"/>
      <c r="B837" s="116"/>
    </row>
    <row r="838">
      <c r="A838" s="116"/>
      <c r="B838" s="116"/>
    </row>
    <row r="839">
      <c r="A839" s="116"/>
      <c r="B839" s="116"/>
    </row>
    <row r="840">
      <c r="A840" s="116"/>
      <c r="B840" s="116"/>
    </row>
    <row r="841">
      <c r="A841" s="116"/>
      <c r="B841" s="116"/>
    </row>
    <row r="842">
      <c r="A842" s="116"/>
      <c r="B842" s="116"/>
    </row>
    <row r="843">
      <c r="A843" s="116"/>
      <c r="B843" s="116"/>
    </row>
    <row r="844">
      <c r="A844" s="116"/>
      <c r="B844" s="116"/>
    </row>
    <row r="845">
      <c r="A845" s="116"/>
      <c r="B845" s="116"/>
    </row>
    <row r="846">
      <c r="A846" s="116"/>
      <c r="B846" s="116"/>
    </row>
    <row r="847">
      <c r="A847" s="116"/>
      <c r="B847" s="116"/>
    </row>
    <row r="848">
      <c r="A848" s="116"/>
      <c r="B848" s="116"/>
    </row>
    <row r="849">
      <c r="A849" s="116"/>
      <c r="B849" s="116"/>
    </row>
    <row r="850">
      <c r="A850" s="116"/>
      <c r="B850" s="116"/>
    </row>
    <row r="851">
      <c r="A851" s="116"/>
      <c r="B851" s="116"/>
    </row>
    <row r="852">
      <c r="A852" s="116"/>
      <c r="B852" s="116"/>
    </row>
    <row r="853">
      <c r="A853" s="116"/>
      <c r="B853" s="116"/>
    </row>
    <row r="854">
      <c r="A854" s="116"/>
      <c r="B854" s="116"/>
    </row>
    <row r="855">
      <c r="A855" s="116"/>
      <c r="B855" s="116"/>
    </row>
    <row r="856">
      <c r="A856" s="116"/>
      <c r="B856" s="116"/>
    </row>
    <row r="857">
      <c r="A857" s="116"/>
      <c r="B857" s="116"/>
    </row>
    <row r="858">
      <c r="A858" s="116"/>
      <c r="B858" s="116"/>
    </row>
    <row r="859">
      <c r="A859" s="116"/>
      <c r="B859" s="116"/>
    </row>
    <row r="860">
      <c r="A860" s="116"/>
      <c r="B860" s="116"/>
    </row>
    <row r="861">
      <c r="A861" s="116"/>
      <c r="B861" s="116"/>
    </row>
    <row r="862">
      <c r="A862" s="116"/>
      <c r="B862" s="116"/>
    </row>
    <row r="863">
      <c r="A863" s="116"/>
      <c r="B863" s="116"/>
    </row>
    <row r="864">
      <c r="A864" s="116"/>
      <c r="B864" s="116"/>
    </row>
    <row r="865">
      <c r="A865" s="116"/>
      <c r="B865" s="116"/>
    </row>
    <row r="866">
      <c r="A866" s="116"/>
      <c r="B866" s="116"/>
    </row>
    <row r="867">
      <c r="A867" s="116"/>
      <c r="B867" s="116"/>
    </row>
    <row r="868">
      <c r="A868" s="116"/>
      <c r="B868" s="116"/>
    </row>
    <row r="869">
      <c r="A869" s="116"/>
      <c r="B869" s="116"/>
    </row>
    <row r="870">
      <c r="A870" s="116"/>
      <c r="B870" s="116"/>
    </row>
    <row r="871">
      <c r="A871" s="116"/>
      <c r="B871" s="116"/>
    </row>
    <row r="872">
      <c r="A872" s="116"/>
      <c r="B872" s="116"/>
    </row>
    <row r="873">
      <c r="A873" s="116"/>
      <c r="B873" s="116"/>
    </row>
    <row r="874">
      <c r="A874" s="116"/>
      <c r="B874" s="116"/>
    </row>
    <row r="875">
      <c r="A875" s="116"/>
      <c r="B875" s="116"/>
    </row>
    <row r="876">
      <c r="A876" s="116"/>
      <c r="B876" s="116"/>
    </row>
    <row r="877">
      <c r="A877" s="116"/>
      <c r="B877" s="116"/>
    </row>
    <row r="878">
      <c r="A878" s="116"/>
      <c r="B878" s="116"/>
    </row>
    <row r="879">
      <c r="A879" s="116"/>
      <c r="B879" s="116"/>
    </row>
    <row r="880">
      <c r="A880" s="116"/>
      <c r="B880" s="116"/>
    </row>
    <row r="881">
      <c r="A881" s="116"/>
      <c r="B881" s="116"/>
    </row>
    <row r="882">
      <c r="A882" s="116"/>
      <c r="B882" s="116"/>
    </row>
    <row r="883">
      <c r="A883" s="116"/>
      <c r="B883" s="116"/>
    </row>
    <row r="884">
      <c r="A884" s="116"/>
      <c r="B884" s="116"/>
    </row>
    <row r="885">
      <c r="A885" s="116"/>
      <c r="B885" s="116"/>
    </row>
    <row r="886">
      <c r="A886" s="116"/>
      <c r="B886" s="116"/>
    </row>
    <row r="887">
      <c r="A887" s="116"/>
      <c r="B887" s="116"/>
    </row>
    <row r="888">
      <c r="A888" s="116"/>
      <c r="B888" s="116"/>
    </row>
    <row r="889">
      <c r="A889" s="116"/>
      <c r="B889" s="116"/>
    </row>
    <row r="890">
      <c r="A890" s="116"/>
      <c r="B890" s="116"/>
    </row>
    <row r="891">
      <c r="A891" s="116"/>
      <c r="B891" s="116"/>
    </row>
    <row r="892">
      <c r="A892" s="116"/>
      <c r="B892" s="116"/>
    </row>
    <row r="893">
      <c r="A893" s="116"/>
      <c r="B893" s="116"/>
    </row>
    <row r="894">
      <c r="A894" s="116"/>
      <c r="B894" s="116"/>
    </row>
    <row r="895">
      <c r="A895" s="116"/>
      <c r="B895" s="116"/>
    </row>
    <row r="896">
      <c r="A896" s="116"/>
      <c r="B896" s="116"/>
    </row>
    <row r="897">
      <c r="A897" s="116"/>
      <c r="B897" s="116"/>
    </row>
    <row r="898">
      <c r="A898" s="116"/>
      <c r="B898" s="116"/>
    </row>
    <row r="899">
      <c r="A899" s="116"/>
      <c r="B899" s="116"/>
    </row>
    <row r="900">
      <c r="A900" s="116"/>
      <c r="B900" s="116"/>
    </row>
    <row r="901">
      <c r="A901" s="116"/>
      <c r="B901" s="116"/>
    </row>
    <row r="902">
      <c r="A902" s="116"/>
      <c r="B902" s="116"/>
    </row>
    <row r="903">
      <c r="A903" s="116"/>
      <c r="B903" s="116"/>
    </row>
    <row r="904">
      <c r="A904" s="116"/>
      <c r="B904" s="116"/>
    </row>
    <row r="905">
      <c r="A905" s="116"/>
      <c r="B905" s="116"/>
    </row>
    <row r="906">
      <c r="A906" s="116"/>
      <c r="B906" s="116"/>
    </row>
    <row r="907">
      <c r="A907" s="116"/>
      <c r="B907" s="116"/>
    </row>
    <row r="908">
      <c r="A908" s="116"/>
      <c r="B908" s="116"/>
    </row>
    <row r="909">
      <c r="A909" s="116"/>
      <c r="B909" s="116"/>
    </row>
    <row r="910">
      <c r="A910" s="116"/>
      <c r="B910" s="116"/>
    </row>
    <row r="911">
      <c r="A911" s="116"/>
      <c r="B911" s="116"/>
    </row>
    <row r="912">
      <c r="A912" s="116"/>
      <c r="B912" s="116"/>
    </row>
    <row r="913">
      <c r="A913" s="116"/>
      <c r="B913" s="116"/>
    </row>
    <row r="914">
      <c r="A914" s="116"/>
      <c r="B914" s="116"/>
    </row>
    <row r="915">
      <c r="A915" s="116"/>
      <c r="B915" s="116"/>
    </row>
    <row r="916">
      <c r="A916" s="116"/>
      <c r="B916" s="116"/>
    </row>
    <row r="917">
      <c r="A917" s="116"/>
      <c r="B917" s="116"/>
    </row>
    <row r="918">
      <c r="A918" s="116"/>
      <c r="B918" s="116"/>
    </row>
    <row r="919">
      <c r="A919" s="116"/>
      <c r="B919" s="116"/>
    </row>
    <row r="920">
      <c r="A920" s="116"/>
      <c r="B920" s="116"/>
    </row>
    <row r="921">
      <c r="A921" s="116"/>
      <c r="B921" s="116"/>
    </row>
    <row r="922">
      <c r="A922" s="116"/>
      <c r="B922" s="116"/>
    </row>
    <row r="923">
      <c r="A923" s="116"/>
      <c r="B923" s="116"/>
    </row>
    <row r="924">
      <c r="A924" s="116"/>
      <c r="B924" s="116"/>
    </row>
    <row r="925">
      <c r="A925" s="116"/>
      <c r="B925" s="116"/>
    </row>
    <row r="926">
      <c r="A926" s="116"/>
      <c r="B926" s="116"/>
    </row>
    <row r="927">
      <c r="A927" s="116"/>
      <c r="B927" s="116"/>
    </row>
    <row r="928">
      <c r="A928" s="116"/>
      <c r="B928" s="116"/>
    </row>
    <row r="929">
      <c r="A929" s="116"/>
      <c r="B929" s="116"/>
    </row>
    <row r="930">
      <c r="A930" s="116"/>
      <c r="B930" s="116"/>
    </row>
    <row r="931">
      <c r="A931" s="116"/>
      <c r="B931" s="116"/>
    </row>
    <row r="932">
      <c r="A932" s="116"/>
      <c r="B932" s="116"/>
    </row>
    <row r="933">
      <c r="A933" s="116"/>
      <c r="B933" s="116"/>
    </row>
    <row r="934">
      <c r="A934" s="116"/>
      <c r="B934" s="116"/>
    </row>
    <row r="935">
      <c r="A935" s="116"/>
      <c r="B935" s="116"/>
    </row>
    <row r="936">
      <c r="A936" s="116"/>
      <c r="B936" s="116"/>
    </row>
    <row r="937">
      <c r="A937" s="116"/>
      <c r="B937" s="116"/>
    </row>
    <row r="938">
      <c r="A938" s="116"/>
      <c r="B938" s="116"/>
    </row>
    <row r="939">
      <c r="A939" s="116"/>
      <c r="B939" s="116"/>
    </row>
    <row r="940">
      <c r="A940" s="116"/>
      <c r="B940" s="116"/>
    </row>
    <row r="941">
      <c r="A941" s="116"/>
      <c r="B941" s="116"/>
    </row>
    <row r="942">
      <c r="A942" s="116"/>
      <c r="B942" s="116"/>
    </row>
    <row r="943">
      <c r="A943" s="116"/>
      <c r="B943" s="116"/>
    </row>
    <row r="944">
      <c r="A944" s="116"/>
      <c r="B944" s="116"/>
    </row>
    <row r="945">
      <c r="A945" s="116"/>
      <c r="B945" s="116"/>
    </row>
    <row r="946">
      <c r="A946" s="116"/>
      <c r="B946" s="116"/>
    </row>
    <row r="947">
      <c r="A947" s="116"/>
      <c r="B947" s="116"/>
    </row>
    <row r="948">
      <c r="A948" s="116"/>
      <c r="B948" s="116"/>
    </row>
    <row r="949">
      <c r="A949" s="116"/>
      <c r="B949" s="116"/>
    </row>
    <row r="950">
      <c r="A950" s="116"/>
      <c r="B950" s="116"/>
    </row>
    <row r="951">
      <c r="A951" s="116"/>
      <c r="B951" s="116"/>
    </row>
    <row r="952">
      <c r="A952" s="116"/>
      <c r="B952" s="116"/>
    </row>
    <row r="953">
      <c r="A953" s="116"/>
      <c r="B953" s="116"/>
    </row>
    <row r="954">
      <c r="A954" s="116"/>
      <c r="B954" s="116"/>
    </row>
    <row r="955">
      <c r="A955" s="116"/>
      <c r="B955" s="116"/>
    </row>
    <row r="956">
      <c r="A956" s="116"/>
      <c r="B956" s="116"/>
    </row>
    <row r="957">
      <c r="A957" s="116"/>
      <c r="B957" s="116"/>
    </row>
    <row r="958">
      <c r="A958" s="116"/>
      <c r="B958" s="116"/>
    </row>
    <row r="959">
      <c r="A959" s="116"/>
      <c r="B959" s="116"/>
    </row>
    <row r="960">
      <c r="A960" s="116"/>
      <c r="B960" s="116"/>
    </row>
    <row r="961">
      <c r="A961" s="116"/>
      <c r="B961" s="116"/>
    </row>
    <row r="962">
      <c r="A962" s="116"/>
      <c r="B962" s="116"/>
    </row>
    <row r="963">
      <c r="A963" s="116"/>
      <c r="B963" s="116"/>
    </row>
    <row r="964">
      <c r="A964" s="116"/>
      <c r="B964" s="116"/>
    </row>
    <row r="965">
      <c r="A965" s="116"/>
      <c r="B965" s="116"/>
    </row>
    <row r="966">
      <c r="A966" s="116"/>
      <c r="B966" s="116"/>
    </row>
    <row r="967">
      <c r="A967" s="116"/>
      <c r="B967" s="116"/>
    </row>
    <row r="968">
      <c r="A968" s="116"/>
      <c r="B968" s="116"/>
    </row>
    <row r="969">
      <c r="A969" s="116"/>
      <c r="B969" s="116"/>
    </row>
    <row r="970">
      <c r="A970" s="116"/>
      <c r="B970" s="116"/>
    </row>
    <row r="971">
      <c r="A971" s="116"/>
      <c r="B971" s="116"/>
    </row>
    <row r="972">
      <c r="A972" s="116"/>
      <c r="B972" s="116"/>
    </row>
    <row r="973">
      <c r="A973" s="116"/>
      <c r="B973" s="116"/>
    </row>
    <row r="974">
      <c r="A974" s="116"/>
      <c r="B974" s="116"/>
    </row>
    <row r="975">
      <c r="A975" s="116"/>
      <c r="B975" s="116"/>
    </row>
    <row r="976">
      <c r="A976" s="116"/>
      <c r="B976" s="116"/>
    </row>
    <row r="977">
      <c r="A977" s="116"/>
      <c r="B977" s="116"/>
    </row>
    <row r="978">
      <c r="A978" s="116"/>
      <c r="B978" s="116"/>
    </row>
    <row r="979">
      <c r="A979" s="116"/>
      <c r="B979" s="116"/>
    </row>
    <row r="980">
      <c r="A980" s="116"/>
      <c r="B980" s="116"/>
    </row>
    <row r="981">
      <c r="A981" s="116"/>
      <c r="B981" s="116"/>
    </row>
    <row r="982">
      <c r="A982" s="116"/>
      <c r="B982" s="116"/>
    </row>
    <row r="983">
      <c r="A983" s="116"/>
      <c r="B983" s="116"/>
    </row>
    <row r="984">
      <c r="A984" s="116"/>
      <c r="B984" s="116"/>
    </row>
    <row r="985">
      <c r="A985" s="116"/>
      <c r="B985" s="116"/>
    </row>
    <row r="986">
      <c r="A986" s="116"/>
      <c r="B986" s="116"/>
    </row>
    <row r="987">
      <c r="A987" s="116"/>
      <c r="B987" s="116"/>
    </row>
    <row r="988">
      <c r="A988" s="116"/>
      <c r="B988" s="116"/>
    </row>
    <row r="989">
      <c r="A989" s="116"/>
      <c r="B989" s="116"/>
    </row>
    <row r="990">
      <c r="A990" s="116"/>
      <c r="B990" s="116"/>
    </row>
    <row r="991">
      <c r="A991" s="116"/>
      <c r="B991" s="116"/>
    </row>
    <row r="992">
      <c r="A992" s="116"/>
      <c r="B992" s="116"/>
    </row>
    <row r="993">
      <c r="A993" s="116"/>
      <c r="B993" s="116"/>
    </row>
    <row r="994">
      <c r="A994" s="116"/>
      <c r="B994" s="116"/>
    </row>
    <row r="995">
      <c r="A995" s="116"/>
      <c r="B995" s="116"/>
    </row>
    <row r="996">
      <c r="A996" s="116"/>
      <c r="B996" s="116"/>
    </row>
    <row r="997">
      <c r="A997" s="116"/>
      <c r="B997" s="116"/>
    </row>
    <row r="998">
      <c r="A998" s="116"/>
      <c r="B998" s="116"/>
    </row>
    <row r="999">
      <c r="A999" s="116"/>
      <c r="B999" s="116"/>
    </row>
    <row r="1000">
      <c r="A1000" s="116"/>
      <c r="B1000" s="116"/>
    </row>
    <row r="1001">
      <c r="A1001" s="116"/>
      <c r="B1001" s="116"/>
    </row>
    <row r="1002">
      <c r="A1002" s="116"/>
      <c r="B1002" s="116"/>
    </row>
    <row r="1003">
      <c r="A1003" s="116"/>
      <c r="B1003" s="116"/>
    </row>
    <row r="1004">
      <c r="A1004" s="116"/>
      <c r="B1004" s="116"/>
    </row>
    <row r="1005">
      <c r="A1005" s="116"/>
      <c r="B1005" s="116"/>
    </row>
    <row r="1006">
      <c r="A1006" s="116"/>
      <c r="B1006" s="116"/>
    </row>
    <row r="1007">
      <c r="A1007" s="116"/>
      <c r="B1007" s="116"/>
    </row>
    <row r="1008">
      <c r="A1008" s="116"/>
      <c r="B1008" s="116"/>
    </row>
    <row r="1009">
      <c r="A1009" s="116"/>
      <c r="B1009" s="116"/>
    </row>
    <row r="1010">
      <c r="A1010" s="116"/>
      <c r="B1010" s="116"/>
    </row>
    <row r="1011">
      <c r="A1011" s="116"/>
      <c r="B1011" s="116"/>
    </row>
    <row r="1012">
      <c r="A1012" s="116"/>
      <c r="B1012" s="116"/>
    </row>
    <row r="1013">
      <c r="A1013" s="116"/>
      <c r="B1013" s="116"/>
    </row>
    <row r="1014">
      <c r="A1014" s="116"/>
      <c r="B1014" s="116"/>
    </row>
    <row r="1015">
      <c r="A1015" s="116"/>
      <c r="B1015" s="116"/>
    </row>
    <row r="1016">
      <c r="A1016" s="116"/>
      <c r="B1016" s="116"/>
    </row>
    <row r="1017">
      <c r="A1017" s="116"/>
      <c r="B1017" s="116"/>
    </row>
    <row r="1018">
      <c r="A1018" s="116"/>
      <c r="B1018" s="116"/>
    </row>
    <row r="1019">
      <c r="A1019" s="116"/>
      <c r="B1019" s="116"/>
    </row>
    <row r="1020">
      <c r="A1020" s="116"/>
      <c r="B1020" s="116"/>
    </row>
    <row r="1021">
      <c r="A1021" s="116"/>
      <c r="B1021" s="116"/>
    </row>
    <row r="1022">
      <c r="A1022" s="116"/>
      <c r="B1022" s="116"/>
    </row>
    <row r="1023">
      <c r="A1023" s="116"/>
      <c r="B1023" s="116"/>
    </row>
    <row r="1024">
      <c r="A1024" s="116"/>
      <c r="B1024" s="116"/>
    </row>
    <row r="1025">
      <c r="A1025" s="116"/>
      <c r="B1025" s="116"/>
    </row>
    <row r="1026">
      <c r="A1026" s="116"/>
      <c r="B1026" s="116"/>
    </row>
    <row r="1027">
      <c r="A1027" s="116"/>
      <c r="B1027" s="116"/>
    </row>
    <row r="1028">
      <c r="A1028" s="116"/>
      <c r="B1028" s="116"/>
    </row>
    <row r="1029">
      <c r="A1029" s="116"/>
      <c r="B1029" s="116"/>
    </row>
    <row r="1030">
      <c r="A1030" s="116"/>
      <c r="B1030" s="116"/>
    </row>
    <row r="1031">
      <c r="A1031" s="116"/>
      <c r="B1031" s="116"/>
    </row>
    <row r="1032">
      <c r="A1032" s="116"/>
      <c r="B1032" s="116"/>
    </row>
    <row r="1033">
      <c r="A1033" s="116"/>
      <c r="B1033" s="116"/>
    </row>
    <row r="1034">
      <c r="A1034" s="116"/>
      <c r="B1034" s="116"/>
    </row>
    <row r="1035">
      <c r="A1035" s="116"/>
      <c r="B1035" s="116"/>
    </row>
    <row r="1036">
      <c r="A1036" s="116"/>
      <c r="B1036" s="116"/>
    </row>
    <row r="1037">
      <c r="A1037" s="116"/>
      <c r="B1037" s="116"/>
    </row>
    <row r="1038">
      <c r="A1038" s="116"/>
      <c r="B1038" s="116"/>
    </row>
    <row r="1039">
      <c r="A1039" s="116"/>
      <c r="B1039" s="116"/>
    </row>
    <row r="1040">
      <c r="A1040" s="116"/>
      <c r="B1040" s="116"/>
    </row>
    <row r="1041">
      <c r="A1041" s="116"/>
      <c r="B1041" s="116"/>
    </row>
    <row r="1042">
      <c r="A1042" s="116"/>
      <c r="B1042" s="116"/>
    </row>
    <row r="1043">
      <c r="A1043" s="116"/>
      <c r="B1043" s="116"/>
    </row>
    <row r="1044">
      <c r="A1044" s="116"/>
      <c r="B1044" s="116"/>
    </row>
    <row r="1045">
      <c r="A1045" s="116"/>
      <c r="B1045" s="116"/>
    </row>
    <row r="1046">
      <c r="A1046" s="116"/>
      <c r="B1046" s="116"/>
    </row>
    <row r="1047">
      <c r="A1047" s="116"/>
      <c r="B1047" s="116"/>
    </row>
    <row r="1048">
      <c r="A1048" s="116"/>
      <c r="B1048" s="116"/>
    </row>
    <row r="1049">
      <c r="A1049" s="116"/>
      <c r="B1049" s="116"/>
    </row>
    <row r="1050">
      <c r="A1050" s="116"/>
      <c r="B1050" s="116"/>
    </row>
    <row r="1051">
      <c r="A1051" s="116"/>
      <c r="B1051" s="116"/>
    </row>
    <row r="1052">
      <c r="A1052" s="116"/>
      <c r="B1052" s="116"/>
    </row>
    <row r="1053">
      <c r="A1053" s="116"/>
      <c r="B1053" s="116"/>
    </row>
    <row r="1054">
      <c r="A1054" s="116"/>
      <c r="B1054" s="116"/>
    </row>
    <row r="1055">
      <c r="A1055" s="116"/>
      <c r="B1055" s="116"/>
    </row>
    <row r="1056">
      <c r="A1056" s="116"/>
      <c r="B1056" s="116"/>
    </row>
    <row r="1057">
      <c r="A1057" s="116"/>
      <c r="B1057" s="116"/>
    </row>
    <row r="1058">
      <c r="A1058" s="116"/>
      <c r="B1058" s="116"/>
    </row>
    <row r="1059">
      <c r="A1059" s="116"/>
      <c r="B1059" s="116"/>
    </row>
    <row r="1060">
      <c r="A1060" s="116"/>
      <c r="B1060" s="116"/>
    </row>
    <row r="1061">
      <c r="A1061" s="116"/>
      <c r="B1061" s="116"/>
    </row>
    <row r="1062">
      <c r="A1062" s="116"/>
      <c r="B1062" s="116"/>
    </row>
    <row r="1063">
      <c r="A1063" s="116"/>
      <c r="B1063" s="116"/>
    </row>
    <row r="1064">
      <c r="A1064" s="116"/>
      <c r="B1064" s="116"/>
    </row>
    <row r="1065">
      <c r="A1065" s="116"/>
      <c r="B1065" s="116"/>
    </row>
    <row r="1066">
      <c r="A1066" s="116"/>
      <c r="B1066" s="116"/>
    </row>
    <row r="1067">
      <c r="A1067" s="116"/>
      <c r="B1067" s="116"/>
    </row>
    <row r="1068">
      <c r="A1068" s="116"/>
      <c r="B1068" s="116"/>
    </row>
    <row r="1069">
      <c r="A1069" s="116"/>
      <c r="B1069" s="116"/>
    </row>
    <row r="1070">
      <c r="A1070" s="116"/>
      <c r="B1070" s="116"/>
    </row>
    <row r="1071">
      <c r="A1071" s="116"/>
      <c r="B1071" s="116"/>
    </row>
    <row r="1072">
      <c r="A1072" s="116"/>
      <c r="B1072" s="116"/>
    </row>
    <row r="1073">
      <c r="A1073" s="116"/>
      <c r="B1073" s="116"/>
    </row>
    <row r="1074">
      <c r="A1074" s="116"/>
      <c r="B1074" s="116"/>
    </row>
    <row r="1075">
      <c r="A1075" s="116"/>
      <c r="B1075" s="116"/>
    </row>
    <row r="1076">
      <c r="A1076" s="116"/>
      <c r="B1076" s="116"/>
    </row>
    <row r="1077">
      <c r="A1077" s="116"/>
      <c r="B1077" s="116"/>
    </row>
    <row r="1078">
      <c r="A1078" s="116"/>
      <c r="B1078" s="116"/>
    </row>
    <row r="1079">
      <c r="A1079" s="116"/>
      <c r="B1079" s="116"/>
    </row>
    <row r="1080">
      <c r="A1080" s="116"/>
      <c r="B1080" s="116"/>
    </row>
    <row r="1081">
      <c r="A1081" s="116"/>
      <c r="B1081" s="116"/>
    </row>
    <row r="1082">
      <c r="A1082" s="116"/>
      <c r="B1082" s="116"/>
    </row>
    <row r="1083">
      <c r="A1083" s="116"/>
      <c r="B1083" s="116"/>
    </row>
    <row r="1084">
      <c r="A1084" s="116"/>
      <c r="B1084" s="116"/>
    </row>
    <row r="1085">
      <c r="A1085" s="116"/>
      <c r="B1085" s="116"/>
    </row>
    <row r="1086">
      <c r="A1086" s="116"/>
      <c r="B1086" s="116"/>
    </row>
    <row r="1087">
      <c r="A1087" s="116"/>
      <c r="B1087" s="116"/>
    </row>
    <row r="1088">
      <c r="A1088" s="116"/>
      <c r="B1088" s="116"/>
    </row>
    <row r="1089">
      <c r="A1089" s="116"/>
      <c r="B1089" s="116"/>
    </row>
    <row r="1090">
      <c r="A1090" s="116"/>
      <c r="B1090" s="116"/>
    </row>
    <row r="1091">
      <c r="A1091" s="116"/>
      <c r="B1091" s="116"/>
    </row>
    <row r="1092">
      <c r="A1092" s="116"/>
      <c r="B1092" s="116"/>
    </row>
    <row r="1093">
      <c r="A1093" s="116"/>
      <c r="B1093" s="116"/>
    </row>
    <row r="1094">
      <c r="A1094" s="116"/>
      <c r="B1094" s="116"/>
    </row>
    <row r="1095">
      <c r="A1095" s="116"/>
      <c r="B1095" s="116"/>
    </row>
    <row r="1096">
      <c r="A1096" s="116"/>
      <c r="B1096" s="116"/>
    </row>
    <row r="1097">
      <c r="A1097" s="116"/>
      <c r="B1097" s="116"/>
    </row>
    <row r="1098">
      <c r="A1098" s="116"/>
      <c r="B1098" s="116"/>
    </row>
    <row r="1099">
      <c r="A1099" s="116"/>
      <c r="B1099" s="116"/>
    </row>
    <row r="1100">
      <c r="A1100" s="116"/>
      <c r="B1100" s="116"/>
    </row>
    <row r="1101">
      <c r="A1101" s="116"/>
      <c r="B1101" s="116"/>
    </row>
    <row r="1102">
      <c r="A1102" s="116"/>
      <c r="B1102" s="116"/>
    </row>
    <row r="1103">
      <c r="A1103" s="116"/>
      <c r="B1103" s="116"/>
    </row>
    <row r="1104">
      <c r="A1104" s="116"/>
      <c r="B1104" s="116"/>
    </row>
    <row r="1105">
      <c r="A1105" s="116"/>
      <c r="B1105" s="116"/>
    </row>
    <row r="1106">
      <c r="A1106" s="116"/>
      <c r="B1106" s="116"/>
    </row>
    <row r="1107">
      <c r="A1107" s="116"/>
      <c r="B1107" s="116"/>
    </row>
    <row r="1108">
      <c r="A1108" s="116"/>
      <c r="B1108" s="116"/>
    </row>
    <row r="1109">
      <c r="A1109" s="116"/>
      <c r="B1109" s="116"/>
    </row>
    <row r="1110">
      <c r="A1110" s="116"/>
      <c r="B1110" s="116"/>
    </row>
    <row r="1111">
      <c r="A1111" s="116"/>
      <c r="B1111" s="116"/>
    </row>
    <row r="1112">
      <c r="A1112" s="116"/>
      <c r="B1112" s="116"/>
    </row>
    <row r="1113">
      <c r="A1113" s="116"/>
      <c r="B1113" s="116"/>
    </row>
    <row r="1114">
      <c r="A1114" s="116"/>
      <c r="B1114" s="116"/>
    </row>
    <row r="1115">
      <c r="A1115" s="116"/>
      <c r="B1115" s="116"/>
    </row>
    <row r="1116">
      <c r="A1116" s="116"/>
      <c r="B1116" s="116"/>
    </row>
    <row r="1117">
      <c r="A1117" s="116"/>
      <c r="B1117" s="116"/>
    </row>
    <row r="1118">
      <c r="A1118" s="116"/>
      <c r="B1118" s="116"/>
    </row>
    <row r="1119">
      <c r="A1119" s="116"/>
      <c r="B1119" s="116"/>
    </row>
    <row r="1120">
      <c r="A1120" s="116"/>
      <c r="B1120" s="116"/>
    </row>
    <row r="1121">
      <c r="A1121" s="116"/>
      <c r="B1121" s="116"/>
    </row>
    <row r="1122">
      <c r="A1122" s="116"/>
      <c r="B1122" s="116"/>
    </row>
    <row r="1123">
      <c r="A1123" s="116"/>
      <c r="B1123" s="116"/>
    </row>
    <row r="1124">
      <c r="A1124" s="116"/>
      <c r="B1124" s="116"/>
    </row>
    <row r="1125">
      <c r="A1125" s="116"/>
      <c r="B1125" s="116"/>
    </row>
    <row r="1126">
      <c r="A1126" s="116"/>
      <c r="B1126" s="116"/>
    </row>
    <row r="1127">
      <c r="A1127" s="116"/>
      <c r="B1127" s="116"/>
    </row>
    <row r="1128">
      <c r="A1128" s="116"/>
      <c r="B1128" s="116"/>
    </row>
    <row r="1129">
      <c r="A1129" s="116"/>
      <c r="B1129" s="116"/>
    </row>
    <row r="1130">
      <c r="A1130" s="116"/>
      <c r="B1130" s="116"/>
    </row>
    <row r="1131">
      <c r="A1131" s="116"/>
      <c r="B1131" s="116"/>
    </row>
    <row r="1132">
      <c r="A1132" s="116"/>
      <c r="B1132" s="116"/>
    </row>
    <row r="1133">
      <c r="A1133" s="116"/>
      <c r="B1133" s="116"/>
    </row>
    <row r="1134">
      <c r="A1134" s="116"/>
      <c r="B1134" s="116"/>
    </row>
    <row r="1135">
      <c r="A1135" s="116"/>
      <c r="B1135" s="116"/>
    </row>
    <row r="1136">
      <c r="A1136" s="116"/>
      <c r="B1136" s="116"/>
    </row>
    <row r="1137">
      <c r="A1137" s="116"/>
      <c r="B1137" s="116"/>
    </row>
    <row r="1138">
      <c r="A1138" s="116"/>
      <c r="B1138" s="116"/>
    </row>
    <row r="1139">
      <c r="A1139" s="116"/>
      <c r="B1139" s="116"/>
    </row>
    <row r="1140">
      <c r="A1140" s="116"/>
      <c r="B1140" s="116"/>
    </row>
    <row r="1141">
      <c r="A1141" s="116"/>
      <c r="B1141" s="116"/>
    </row>
    <row r="1142">
      <c r="A1142" s="116"/>
      <c r="B1142" s="116"/>
    </row>
    <row r="1143">
      <c r="A1143" s="116"/>
      <c r="B1143" s="116"/>
    </row>
    <row r="1144">
      <c r="A1144" s="116"/>
      <c r="B1144" s="116"/>
    </row>
    <row r="1145">
      <c r="A1145" s="116"/>
      <c r="B1145" s="116"/>
    </row>
    <row r="1146">
      <c r="A1146" s="116"/>
      <c r="B1146" s="116"/>
    </row>
    <row r="1147">
      <c r="A1147" s="116"/>
      <c r="B1147" s="116"/>
    </row>
    <row r="1148">
      <c r="A1148" s="116"/>
      <c r="B1148" s="116"/>
    </row>
    <row r="1149">
      <c r="A1149" s="116"/>
      <c r="B1149" s="116"/>
    </row>
    <row r="1150">
      <c r="A1150" s="116"/>
      <c r="B1150" s="116"/>
    </row>
    <row r="1151">
      <c r="A1151" s="116"/>
      <c r="B1151" s="116"/>
    </row>
    <row r="1152">
      <c r="A1152" s="116"/>
      <c r="B1152" s="116"/>
    </row>
    <row r="1153">
      <c r="A1153" s="116"/>
      <c r="B1153" s="116"/>
    </row>
    <row r="1154">
      <c r="A1154" s="116"/>
      <c r="B1154" s="116"/>
    </row>
    <row r="1155">
      <c r="A1155" s="116"/>
      <c r="B1155" s="116"/>
    </row>
    <row r="1156">
      <c r="A1156" s="116"/>
      <c r="B1156" s="116"/>
    </row>
    <row r="1157">
      <c r="A1157" s="116"/>
      <c r="B1157" s="116"/>
    </row>
    <row r="1158">
      <c r="A1158" s="116"/>
      <c r="B1158" s="116"/>
    </row>
    <row r="1159">
      <c r="A1159" s="116"/>
      <c r="B1159" s="116"/>
    </row>
    <row r="1160">
      <c r="A1160" s="116"/>
      <c r="B1160" s="116"/>
    </row>
    <row r="1161">
      <c r="A1161" s="116"/>
      <c r="B1161" s="116"/>
    </row>
    <row r="1162">
      <c r="A1162" s="116"/>
      <c r="B1162" s="116"/>
    </row>
    <row r="1163">
      <c r="A1163" s="116"/>
      <c r="B1163" s="116"/>
    </row>
    <row r="1164">
      <c r="A1164" s="116"/>
      <c r="B1164" s="116"/>
    </row>
    <row r="1165">
      <c r="A1165" s="116"/>
      <c r="B1165" s="116"/>
    </row>
    <row r="1166">
      <c r="A1166" s="116"/>
      <c r="B1166" s="116"/>
    </row>
    <row r="1167">
      <c r="A1167" s="116"/>
      <c r="B1167" s="116"/>
    </row>
    <row r="1168">
      <c r="A1168" s="116"/>
      <c r="B1168" s="116"/>
    </row>
    <row r="1169">
      <c r="A1169" s="116"/>
      <c r="B1169" s="116"/>
    </row>
    <row r="1170">
      <c r="A1170" s="116"/>
      <c r="B1170" s="116"/>
    </row>
    <row r="1171">
      <c r="A1171" s="116"/>
      <c r="B1171" s="116"/>
    </row>
    <row r="1172">
      <c r="A1172" s="116"/>
      <c r="B1172" s="116"/>
    </row>
    <row r="1173">
      <c r="A1173" s="116"/>
      <c r="B1173" s="116"/>
    </row>
    <row r="1174">
      <c r="A1174" s="116"/>
      <c r="B1174" s="116"/>
    </row>
    <row r="1175">
      <c r="A1175" s="116"/>
      <c r="B1175" s="116"/>
    </row>
    <row r="1176">
      <c r="A1176" s="116"/>
      <c r="B1176" s="116"/>
    </row>
    <row r="1177">
      <c r="A1177" s="116"/>
      <c r="B1177" s="116"/>
    </row>
    <row r="1178">
      <c r="A1178" s="116"/>
      <c r="B1178" s="116"/>
    </row>
    <row r="1179">
      <c r="A1179" s="116"/>
      <c r="B1179" s="116"/>
    </row>
    <row r="1180">
      <c r="A1180" s="116"/>
      <c r="B1180" s="116"/>
    </row>
    <row r="1181">
      <c r="A1181" s="116"/>
      <c r="B1181" s="116"/>
    </row>
    <row r="1182">
      <c r="A1182" s="116"/>
      <c r="B1182" s="116"/>
    </row>
    <row r="1183">
      <c r="A1183" s="116"/>
      <c r="B1183" s="116"/>
    </row>
    <row r="1184">
      <c r="A1184" s="116"/>
      <c r="B1184" s="116"/>
    </row>
    <row r="1185">
      <c r="A1185" s="116"/>
      <c r="B1185" s="116"/>
    </row>
    <row r="1186">
      <c r="A1186" s="116"/>
      <c r="B1186" s="116"/>
    </row>
    <row r="1187">
      <c r="A1187" s="116"/>
      <c r="B1187" s="116"/>
    </row>
    <row r="1188">
      <c r="A1188" s="116"/>
      <c r="B1188" s="116"/>
    </row>
    <row r="1189">
      <c r="A1189" s="116"/>
      <c r="B1189" s="116"/>
    </row>
    <row r="1190">
      <c r="A1190" s="116"/>
      <c r="B1190" s="116"/>
    </row>
    <row r="1191">
      <c r="A1191" s="116"/>
      <c r="B1191" s="116"/>
    </row>
    <row r="1192">
      <c r="A1192" s="116"/>
      <c r="B1192" s="116"/>
    </row>
    <row r="1193">
      <c r="A1193" s="116"/>
      <c r="B1193" s="116"/>
    </row>
    <row r="1194">
      <c r="A1194" s="116"/>
      <c r="B1194" s="116"/>
    </row>
    <row r="1195">
      <c r="A1195" s="116"/>
      <c r="B1195" s="116"/>
    </row>
    <row r="1196">
      <c r="A1196" s="116"/>
      <c r="B1196" s="116"/>
    </row>
    <row r="1197">
      <c r="A1197" s="116"/>
      <c r="B1197" s="116"/>
    </row>
    <row r="1198">
      <c r="A1198" s="116"/>
      <c r="B1198" s="116"/>
    </row>
    <row r="1199">
      <c r="A1199" s="116"/>
      <c r="B1199" s="116"/>
    </row>
    <row r="1200">
      <c r="A1200" s="116"/>
      <c r="B1200" s="116"/>
    </row>
    <row r="1201">
      <c r="A1201" s="116"/>
      <c r="B1201" s="116"/>
    </row>
    <row r="1202">
      <c r="A1202" s="116"/>
      <c r="B1202" s="116"/>
    </row>
    <row r="1203">
      <c r="A1203" s="116"/>
      <c r="B1203" s="116"/>
    </row>
    <row r="1204">
      <c r="A1204" s="116"/>
      <c r="B1204" s="116"/>
    </row>
    <row r="1205">
      <c r="A1205" s="116"/>
      <c r="B1205" s="116"/>
    </row>
    <row r="1206">
      <c r="A1206" s="116"/>
      <c r="B1206" s="116"/>
    </row>
    <row r="1207">
      <c r="A1207" s="116"/>
      <c r="B1207" s="116"/>
    </row>
    <row r="1208">
      <c r="A1208" s="116"/>
      <c r="B1208" s="116"/>
    </row>
    <row r="1209">
      <c r="A1209" s="116"/>
      <c r="B1209" s="116"/>
    </row>
    <row r="1210">
      <c r="A1210" s="116"/>
      <c r="B1210" s="116"/>
    </row>
    <row r="1211">
      <c r="A1211" s="116"/>
      <c r="B1211" s="116"/>
    </row>
    <row r="1212">
      <c r="A1212" s="116"/>
      <c r="B1212" s="116"/>
    </row>
    <row r="1213">
      <c r="A1213" s="116"/>
      <c r="B1213" s="116"/>
    </row>
    <row r="1214">
      <c r="A1214" s="116"/>
      <c r="B1214" s="116"/>
    </row>
    <row r="1215">
      <c r="A1215" s="116"/>
      <c r="B1215" s="116"/>
    </row>
    <row r="1216">
      <c r="A1216" s="116"/>
      <c r="B1216" s="116"/>
    </row>
    <row r="1217">
      <c r="A1217" s="116"/>
      <c r="B1217" s="116"/>
    </row>
    <row r="1218">
      <c r="A1218" s="116"/>
      <c r="B1218" s="116"/>
    </row>
    <row r="1219">
      <c r="A1219" s="116"/>
      <c r="B1219" s="116"/>
    </row>
    <row r="1220">
      <c r="A1220" s="116"/>
      <c r="B1220" s="116"/>
    </row>
    <row r="1221">
      <c r="A1221" s="116"/>
      <c r="B1221" s="116"/>
    </row>
    <row r="1222">
      <c r="A1222" s="116"/>
      <c r="B1222" s="116"/>
    </row>
    <row r="1223">
      <c r="A1223" s="116"/>
      <c r="B1223" s="116"/>
    </row>
    <row r="1224">
      <c r="A1224" s="116"/>
      <c r="B1224" s="116"/>
    </row>
    <row r="1225">
      <c r="A1225" s="116"/>
      <c r="B1225" s="116"/>
    </row>
    <row r="1226">
      <c r="A1226" s="116"/>
      <c r="B1226" s="116"/>
    </row>
    <row r="1227">
      <c r="A1227" s="116"/>
      <c r="B1227" s="116"/>
    </row>
    <row r="1228">
      <c r="A1228" s="116"/>
      <c r="B1228" s="116"/>
    </row>
    <row r="1229">
      <c r="A1229" s="116"/>
      <c r="B1229" s="116"/>
    </row>
    <row r="1230">
      <c r="A1230" s="116"/>
      <c r="B1230" s="116"/>
    </row>
    <row r="1231">
      <c r="A1231" s="116"/>
      <c r="B1231" s="116"/>
    </row>
    <row r="1232">
      <c r="A1232" s="116"/>
      <c r="B1232" s="116"/>
    </row>
    <row r="1233">
      <c r="A1233" s="116"/>
      <c r="B1233" s="116"/>
    </row>
    <row r="1234">
      <c r="A1234" s="116"/>
      <c r="B1234" s="116"/>
    </row>
    <row r="1235">
      <c r="A1235" s="116"/>
      <c r="B1235" s="116"/>
    </row>
    <row r="1236">
      <c r="A1236" s="116"/>
      <c r="B1236" s="116"/>
    </row>
    <row r="1237">
      <c r="A1237" s="116"/>
      <c r="B1237" s="116"/>
    </row>
    <row r="1238">
      <c r="A1238" s="116"/>
      <c r="B1238" s="116"/>
    </row>
    <row r="1239">
      <c r="A1239" s="116"/>
      <c r="B1239" s="116"/>
    </row>
    <row r="1240">
      <c r="A1240" s="116"/>
      <c r="B1240" s="116"/>
    </row>
    <row r="1241">
      <c r="A1241" s="116"/>
      <c r="B1241" s="116"/>
    </row>
    <row r="1242">
      <c r="A1242" s="116"/>
      <c r="B1242" s="116"/>
    </row>
    <row r="1243">
      <c r="A1243" s="116"/>
      <c r="B1243" s="116"/>
    </row>
    <row r="1244">
      <c r="A1244" s="116"/>
      <c r="B1244" s="116"/>
    </row>
    <row r="1245">
      <c r="A1245" s="116"/>
      <c r="B1245" s="116"/>
    </row>
    <row r="1246">
      <c r="A1246" s="116"/>
      <c r="B1246" s="116"/>
    </row>
    <row r="1247">
      <c r="A1247" s="116"/>
      <c r="B1247" s="116"/>
    </row>
    <row r="1248">
      <c r="A1248" s="116"/>
      <c r="B1248" s="116"/>
    </row>
    <row r="1249">
      <c r="A1249" s="116"/>
      <c r="B1249" s="116"/>
    </row>
    <row r="1250">
      <c r="A1250" s="116"/>
      <c r="B1250" s="116"/>
    </row>
    <row r="1251">
      <c r="A1251" s="116"/>
      <c r="B1251" s="116"/>
    </row>
    <row r="1252">
      <c r="A1252" s="116"/>
      <c r="B1252" s="116"/>
    </row>
    <row r="1253">
      <c r="A1253" s="116"/>
      <c r="B1253" s="116"/>
    </row>
    <row r="1254">
      <c r="A1254" s="116"/>
      <c r="B1254" s="116"/>
    </row>
    <row r="1255">
      <c r="A1255" s="116"/>
      <c r="B1255" s="116"/>
    </row>
    <row r="1256">
      <c r="A1256" s="116"/>
      <c r="B1256" s="116"/>
    </row>
    <row r="1257">
      <c r="A1257" s="116"/>
      <c r="B1257" s="116"/>
    </row>
    <row r="1258">
      <c r="A1258" s="116"/>
      <c r="B1258" s="116"/>
    </row>
    <row r="1259">
      <c r="A1259" s="116"/>
      <c r="B1259" s="116"/>
    </row>
    <row r="1260">
      <c r="A1260" s="116"/>
      <c r="B1260" s="116"/>
    </row>
    <row r="1261">
      <c r="A1261" s="116"/>
      <c r="B1261" s="116"/>
    </row>
    <row r="1262">
      <c r="A1262" s="116"/>
      <c r="B1262" s="116"/>
    </row>
    <row r="1263">
      <c r="A1263" s="116"/>
      <c r="B1263" s="116"/>
    </row>
    <row r="1264">
      <c r="A1264" s="116"/>
      <c r="B1264" s="116"/>
    </row>
    <row r="1265">
      <c r="A1265" s="116"/>
      <c r="B1265" s="116"/>
    </row>
    <row r="1266">
      <c r="A1266" s="116"/>
      <c r="B1266" s="116"/>
    </row>
    <row r="1267">
      <c r="A1267" s="116"/>
      <c r="B1267" s="116"/>
    </row>
    <row r="1268">
      <c r="A1268" s="116"/>
      <c r="B1268" s="116"/>
    </row>
    <row r="1269">
      <c r="A1269" s="116"/>
      <c r="B1269" s="116"/>
    </row>
    <row r="1270">
      <c r="A1270" s="116"/>
      <c r="B1270" s="116"/>
    </row>
    <row r="1271">
      <c r="A1271" s="116"/>
      <c r="B1271" s="116"/>
    </row>
    <row r="1272">
      <c r="A1272" s="116"/>
      <c r="B1272" s="116"/>
    </row>
    <row r="1273">
      <c r="A1273" s="116"/>
      <c r="B1273" s="116"/>
    </row>
    <row r="1274">
      <c r="A1274" s="116"/>
      <c r="B1274" s="116"/>
    </row>
    <row r="1275">
      <c r="A1275" s="116"/>
      <c r="B1275" s="116"/>
    </row>
    <row r="1276">
      <c r="A1276" s="116"/>
      <c r="B1276" s="116"/>
    </row>
    <row r="1277">
      <c r="A1277" s="116"/>
      <c r="B1277" s="116"/>
    </row>
    <row r="1278">
      <c r="A1278" s="116"/>
      <c r="B1278" s="116"/>
    </row>
    <row r="1279">
      <c r="A1279" s="116"/>
      <c r="B1279" s="116"/>
    </row>
    <row r="1280">
      <c r="A1280" s="116"/>
      <c r="B1280" s="116"/>
    </row>
    <row r="1281">
      <c r="A1281" s="116"/>
      <c r="B1281" s="116"/>
    </row>
    <row r="1282">
      <c r="A1282" s="116"/>
      <c r="B1282" s="116"/>
    </row>
    <row r="1283">
      <c r="A1283" s="116"/>
      <c r="B1283" s="116"/>
    </row>
    <row r="1284">
      <c r="A1284" s="116"/>
      <c r="B1284" s="116"/>
    </row>
    <row r="1285">
      <c r="A1285" s="116"/>
      <c r="B1285" s="116"/>
    </row>
    <row r="1286">
      <c r="A1286" s="116"/>
      <c r="B1286" s="116"/>
    </row>
    <row r="1287">
      <c r="A1287" s="116"/>
      <c r="B1287" s="116"/>
    </row>
    <row r="1288">
      <c r="A1288" s="116"/>
      <c r="B1288" s="116"/>
    </row>
    <row r="1289">
      <c r="A1289" s="116"/>
      <c r="B1289" s="116"/>
    </row>
    <row r="1290">
      <c r="A1290" s="116"/>
      <c r="B1290" s="116"/>
    </row>
    <row r="1291">
      <c r="A1291" s="116"/>
      <c r="B1291" s="116"/>
    </row>
    <row r="1292">
      <c r="A1292" s="116"/>
      <c r="B1292" s="116"/>
    </row>
    <row r="1293">
      <c r="A1293" s="116"/>
      <c r="B1293" s="116"/>
    </row>
    <row r="1294">
      <c r="A1294" s="116"/>
      <c r="B1294" s="116"/>
    </row>
    <row r="1295">
      <c r="A1295" s="116"/>
      <c r="B1295" s="116"/>
    </row>
    <row r="1296">
      <c r="A1296" s="116"/>
      <c r="B1296" s="116"/>
    </row>
    <row r="1297">
      <c r="A1297" s="116"/>
      <c r="B1297" s="116"/>
    </row>
    <row r="1298">
      <c r="A1298" s="116"/>
      <c r="B1298" s="116"/>
    </row>
    <row r="1299">
      <c r="A1299" s="116"/>
      <c r="B1299" s="116"/>
    </row>
    <row r="1300">
      <c r="A1300" s="116"/>
      <c r="B1300" s="116"/>
    </row>
    <row r="1301">
      <c r="A1301" s="116"/>
      <c r="B1301" s="116"/>
    </row>
    <row r="1302">
      <c r="A1302" s="116"/>
      <c r="B1302" s="116"/>
    </row>
    <row r="1303">
      <c r="A1303" s="116"/>
      <c r="B1303" s="116"/>
    </row>
    <row r="1304">
      <c r="A1304" s="116"/>
      <c r="B1304" s="116"/>
    </row>
    <row r="1305">
      <c r="A1305" s="116"/>
      <c r="B1305" s="116"/>
    </row>
    <row r="1306">
      <c r="A1306" s="116"/>
      <c r="B1306" s="116"/>
    </row>
    <row r="1307">
      <c r="A1307" s="116"/>
      <c r="B1307" s="116"/>
    </row>
    <row r="1308">
      <c r="A1308" s="116"/>
      <c r="B1308" s="116"/>
    </row>
    <row r="1309">
      <c r="A1309" s="116"/>
      <c r="B1309" s="116"/>
    </row>
    <row r="1310">
      <c r="A1310" s="116"/>
      <c r="B1310" s="116"/>
    </row>
    <row r="1311">
      <c r="A1311" s="116"/>
      <c r="B1311" s="116"/>
    </row>
    <row r="1312">
      <c r="A1312" s="116"/>
      <c r="B1312" s="116"/>
    </row>
    <row r="1313">
      <c r="A1313" s="116"/>
      <c r="B1313" s="116"/>
    </row>
    <row r="1314">
      <c r="A1314" s="116"/>
      <c r="B1314" s="116"/>
    </row>
    <row r="1315">
      <c r="A1315" s="116"/>
      <c r="B1315" s="116"/>
    </row>
    <row r="1316">
      <c r="A1316" s="116"/>
      <c r="B1316" s="116"/>
    </row>
    <row r="1317">
      <c r="A1317" s="116"/>
      <c r="B1317" s="116"/>
    </row>
    <row r="1318">
      <c r="A1318" s="116"/>
      <c r="B1318" s="116"/>
    </row>
    <row r="1319">
      <c r="A1319" s="116"/>
      <c r="B1319" s="116"/>
    </row>
    <row r="1320">
      <c r="A1320" s="116"/>
      <c r="B1320" s="116"/>
    </row>
    <row r="1321">
      <c r="A1321" s="116"/>
      <c r="B1321" s="116"/>
    </row>
    <row r="1322">
      <c r="A1322" s="116"/>
      <c r="B1322" s="116"/>
    </row>
    <row r="1323">
      <c r="A1323" s="116"/>
      <c r="B1323" s="116"/>
    </row>
    <row r="1324">
      <c r="A1324" s="116"/>
      <c r="B1324" s="116"/>
    </row>
    <row r="1325">
      <c r="A1325" s="116"/>
      <c r="B1325" s="116"/>
    </row>
    <row r="1326">
      <c r="A1326" s="116"/>
      <c r="B1326" s="116"/>
    </row>
    <row r="1327">
      <c r="A1327" s="116"/>
      <c r="B1327" s="116"/>
    </row>
    <row r="1328">
      <c r="A1328" s="116"/>
      <c r="B1328" s="116"/>
    </row>
    <row r="1329">
      <c r="A1329" s="116"/>
      <c r="B1329" s="116"/>
    </row>
    <row r="1330">
      <c r="A1330" s="116"/>
      <c r="B1330" s="116"/>
    </row>
    <row r="1331">
      <c r="A1331" s="116"/>
      <c r="B1331" s="116"/>
    </row>
    <row r="1332">
      <c r="A1332" s="116"/>
      <c r="B1332" s="116"/>
    </row>
    <row r="1333">
      <c r="A1333" s="116"/>
      <c r="B1333" s="116"/>
    </row>
    <row r="1334">
      <c r="A1334" s="116"/>
      <c r="B1334" s="116"/>
    </row>
    <row r="1335">
      <c r="A1335" s="116"/>
      <c r="B1335" s="116"/>
    </row>
    <row r="1336">
      <c r="A1336" s="116"/>
      <c r="B1336" s="116"/>
    </row>
    <row r="1337">
      <c r="A1337" s="116"/>
      <c r="B1337" s="116"/>
    </row>
    <row r="1338">
      <c r="A1338" s="116"/>
      <c r="B1338" s="116"/>
    </row>
    <row r="1339">
      <c r="A1339" s="116"/>
      <c r="B1339" s="116"/>
    </row>
    <row r="1340">
      <c r="A1340" s="116"/>
      <c r="B1340" s="116"/>
    </row>
    <row r="1341">
      <c r="A1341" s="116"/>
      <c r="B1341" s="116"/>
    </row>
    <row r="1342">
      <c r="A1342" s="116"/>
      <c r="B1342" s="116"/>
    </row>
    <row r="1343">
      <c r="A1343" s="116"/>
      <c r="B1343" s="116"/>
    </row>
    <row r="1344">
      <c r="A1344" s="116"/>
      <c r="B1344" s="116"/>
    </row>
    <row r="1345">
      <c r="A1345" s="116"/>
      <c r="B1345" s="116"/>
    </row>
    <row r="1346">
      <c r="A1346" s="116"/>
      <c r="B1346" s="116"/>
    </row>
    <row r="1347">
      <c r="A1347" s="116"/>
      <c r="B1347" s="116"/>
    </row>
    <row r="1348">
      <c r="A1348" s="116"/>
      <c r="B1348" s="116"/>
    </row>
    <row r="1349">
      <c r="A1349" s="116"/>
      <c r="B1349" s="116"/>
    </row>
    <row r="1350">
      <c r="A1350" s="116"/>
      <c r="B1350" s="116"/>
    </row>
    <row r="1351">
      <c r="A1351" s="116"/>
      <c r="B1351" s="116"/>
    </row>
    <row r="1352">
      <c r="A1352" s="116"/>
      <c r="B1352" s="116"/>
    </row>
    <row r="1353">
      <c r="A1353" s="116"/>
      <c r="B1353" s="116"/>
    </row>
    <row r="1354">
      <c r="A1354" s="116"/>
      <c r="B1354" s="116"/>
    </row>
    <row r="1355">
      <c r="A1355" s="116"/>
      <c r="B1355" s="116"/>
    </row>
    <row r="1356">
      <c r="A1356" s="116"/>
      <c r="B1356" s="116"/>
    </row>
    <row r="1357">
      <c r="A1357" s="116"/>
      <c r="B1357" s="116"/>
    </row>
    <row r="1358">
      <c r="A1358" s="116"/>
      <c r="B1358" s="116"/>
    </row>
    <row r="1359">
      <c r="A1359" s="116"/>
      <c r="B1359" s="116"/>
    </row>
    <row r="1360">
      <c r="A1360" s="116"/>
      <c r="B1360" s="116"/>
    </row>
    <row r="1361">
      <c r="A1361" s="116"/>
      <c r="B1361" s="116"/>
    </row>
    <row r="1362">
      <c r="A1362" s="116"/>
      <c r="B1362" s="116"/>
    </row>
    <row r="1363">
      <c r="A1363" s="116"/>
      <c r="B1363" s="116"/>
    </row>
    <row r="1364">
      <c r="A1364" s="116"/>
      <c r="B1364" s="116"/>
    </row>
    <row r="1365">
      <c r="A1365" s="116"/>
      <c r="B1365" s="116"/>
    </row>
    <row r="1366">
      <c r="A1366" s="116"/>
      <c r="B1366" s="116"/>
    </row>
    <row r="1367">
      <c r="A1367" s="116"/>
      <c r="B1367" s="116"/>
    </row>
    <row r="1368">
      <c r="A1368" s="116"/>
      <c r="B1368" s="116"/>
    </row>
    <row r="1369">
      <c r="A1369" s="116"/>
      <c r="B1369" s="116"/>
    </row>
    <row r="1370">
      <c r="A1370" s="116"/>
      <c r="B1370" s="116"/>
    </row>
    <row r="1371">
      <c r="A1371" s="116"/>
      <c r="B1371" s="116"/>
    </row>
    <row r="1372">
      <c r="A1372" s="116"/>
      <c r="B1372" s="116"/>
    </row>
    <row r="1373">
      <c r="A1373" s="116"/>
      <c r="B1373" s="116"/>
    </row>
    <row r="1374">
      <c r="A1374" s="116"/>
      <c r="B1374" s="116"/>
    </row>
    <row r="1375">
      <c r="A1375" s="116"/>
      <c r="B1375" s="116"/>
    </row>
    <row r="1376">
      <c r="A1376" s="116"/>
      <c r="B1376" s="116"/>
    </row>
    <row r="1377">
      <c r="A1377" s="116"/>
      <c r="B1377" s="116"/>
    </row>
    <row r="1378">
      <c r="A1378" s="116"/>
      <c r="B1378" s="116"/>
    </row>
    <row r="1379">
      <c r="A1379" s="116"/>
      <c r="B1379" s="116"/>
    </row>
    <row r="1380">
      <c r="A1380" s="116"/>
      <c r="B1380" s="116"/>
    </row>
    <row r="1381">
      <c r="A1381" s="116"/>
      <c r="B1381" s="116"/>
    </row>
    <row r="1382">
      <c r="A1382" s="116"/>
      <c r="B1382" s="116"/>
    </row>
    <row r="1383">
      <c r="A1383" s="116"/>
      <c r="B1383" s="116"/>
    </row>
    <row r="1384">
      <c r="A1384" s="116"/>
      <c r="B1384" s="116"/>
    </row>
    <row r="1385">
      <c r="A1385" s="116"/>
      <c r="B1385" s="116"/>
    </row>
    <row r="1386">
      <c r="A1386" s="116"/>
      <c r="B1386" s="116"/>
    </row>
    <row r="1387">
      <c r="A1387" s="116"/>
      <c r="B1387" s="116"/>
    </row>
    <row r="1388">
      <c r="A1388" s="116"/>
      <c r="B1388" s="116"/>
    </row>
    <row r="1389">
      <c r="A1389" s="116"/>
      <c r="B1389" s="116"/>
    </row>
    <row r="1390">
      <c r="A1390" s="116"/>
      <c r="B1390" s="116"/>
    </row>
    <row r="1391">
      <c r="A1391" s="116"/>
      <c r="B1391" s="116"/>
    </row>
    <row r="1392">
      <c r="A1392" s="116"/>
      <c r="B1392" s="116"/>
    </row>
    <row r="1393">
      <c r="A1393" s="116"/>
      <c r="B1393" s="116"/>
    </row>
    <row r="1394">
      <c r="A1394" s="116"/>
      <c r="B1394" s="116"/>
    </row>
    <row r="1395">
      <c r="A1395" s="116"/>
      <c r="B1395" s="116"/>
    </row>
    <row r="1396">
      <c r="A1396" s="116"/>
      <c r="B1396" s="116"/>
    </row>
    <row r="1397">
      <c r="A1397" s="116"/>
      <c r="B1397" s="116"/>
    </row>
    <row r="1398">
      <c r="A1398" s="116"/>
      <c r="B1398" s="116"/>
    </row>
    <row r="1399">
      <c r="A1399" s="116"/>
      <c r="B1399" s="116"/>
    </row>
    <row r="1400">
      <c r="A1400" s="116"/>
      <c r="B1400" s="116"/>
    </row>
    <row r="1401">
      <c r="A1401" s="116"/>
      <c r="B1401" s="116"/>
    </row>
    <row r="1402">
      <c r="A1402" s="116"/>
      <c r="B1402" s="116"/>
    </row>
    <row r="1403">
      <c r="A1403" s="116"/>
      <c r="B1403" s="116"/>
    </row>
    <row r="1404">
      <c r="A1404" s="116"/>
      <c r="B1404" s="116"/>
    </row>
    <row r="1405">
      <c r="A1405" s="116"/>
      <c r="B1405" s="116"/>
    </row>
    <row r="1406">
      <c r="A1406" s="116"/>
      <c r="B1406" s="116"/>
    </row>
    <row r="1407">
      <c r="A1407" s="116"/>
      <c r="B1407" s="116"/>
    </row>
    <row r="1408">
      <c r="A1408" s="116"/>
      <c r="B1408" s="116"/>
    </row>
    <row r="1409">
      <c r="A1409" s="116"/>
      <c r="B1409" s="116"/>
    </row>
    <row r="1410">
      <c r="A1410" s="116"/>
      <c r="B1410" s="116"/>
    </row>
    <row r="1411">
      <c r="A1411" s="116"/>
      <c r="B1411" s="116"/>
    </row>
    <row r="1412">
      <c r="A1412" s="116"/>
      <c r="B1412" s="116"/>
    </row>
    <row r="1413">
      <c r="A1413" s="116"/>
      <c r="B1413" s="116"/>
    </row>
    <row r="1414">
      <c r="A1414" s="116"/>
      <c r="B1414" s="116"/>
    </row>
    <row r="1415">
      <c r="A1415" s="116"/>
      <c r="B1415" s="116"/>
    </row>
    <row r="1416">
      <c r="A1416" s="116"/>
      <c r="B1416" s="116"/>
    </row>
    <row r="1417">
      <c r="A1417" s="116"/>
      <c r="B1417" s="116"/>
    </row>
    <row r="1418">
      <c r="A1418" s="116"/>
      <c r="B1418" s="116"/>
    </row>
    <row r="1419">
      <c r="A1419" s="116"/>
      <c r="B1419" s="116"/>
    </row>
    <row r="1420">
      <c r="A1420" s="116"/>
      <c r="B1420" s="116"/>
    </row>
    <row r="1421">
      <c r="A1421" s="116"/>
      <c r="B1421" s="116"/>
    </row>
    <row r="1422">
      <c r="A1422" s="116"/>
      <c r="B1422" s="116"/>
    </row>
    <row r="1423">
      <c r="A1423" s="116"/>
      <c r="B1423" s="116"/>
    </row>
    <row r="1424">
      <c r="A1424" s="116"/>
      <c r="B1424" s="116"/>
    </row>
    <row r="1425">
      <c r="A1425" s="116"/>
      <c r="B1425" s="116"/>
    </row>
    <row r="1426">
      <c r="A1426" s="116"/>
      <c r="B1426" s="116"/>
    </row>
    <row r="1427">
      <c r="A1427" s="116"/>
      <c r="B1427" s="116"/>
    </row>
    <row r="1428">
      <c r="A1428" s="116"/>
      <c r="B1428" s="116"/>
    </row>
    <row r="1429">
      <c r="A1429" s="116"/>
      <c r="B1429" s="116"/>
    </row>
    <row r="1430">
      <c r="A1430" s="116"/>
      <c r="B1430" s="116"/>
    </row>
    <row r="1431">
      <c r="A1431" s="116"/>
      <c r="B1431" s="116"/>
    </row>
    <row r="1432">
      <c r="A1432" s="116"/>
      <c r="B1432" s="116"/>
    </row>
    <row r="1433">
      <c r="A1433" s="116"/>
      <c r="B1433" s="116"/>
    </row>
    <row r="1434">
      <c r="A1434" s="116"/>
      <c r="B1434" s="116"/>
    </row>
    <row r="1435">
      <c r="A1435" s="116"/>
      <c r="B1435" s="116"/>
    </row>
    <row r="1436">
      <c r="A1436" s="116"/>
      <c r="B1436" s="116"/>
    </row>
    <row r="1437">
      <c r="A1437" s="116"/>
      <c r="B1437" s="116"/>
    </row>
    <row r="1438">
      <c r="A1438" s="116"/>
      <c r="B1438" s="116"/>
    </row>
    <row r="1439">
      <c r="A1439" s="116"/>
      <c r="B1439" s="116"/>
    </row>
    <row r="1440">
      <c r="A1440" s="116"/>
      <c r="B1440" s="116"/>
    </row>
    <row r="1441">
      <c r="A1441" s="116"/>
      <c r="B1441" s="116"/>
    </row>
    <row r="1442">
      <c r="A1442" s="116"/>
      <c r="B1442" s="116"/>
    </row>
    <row r="1443">
      <c r="A1443" s="116"/>
      <c r="B1443" s="116"/>
    </row>
    <row r="1444">
      <c r="A1444" s="116"/>
      <c r="B1444" s="116"/>
    </row>
    <row r="1445">
      <c r="A1445" s="116"/>
      <c r="B1445" s="116"/>
    </row>
    <row r="1446">
      <c r="A1446" s="116"/>
      <c r="B1446" s="116"/>
    </row>
    <row r="1447">
      <c r="A1447" s="116"/>
      <c r="B1447" s="116"/>
    </row>
    <row r="1448">
      <c r="A1448" s="116"/>
      <c r="B1448" s="116"/>
    </row>
    <row r="1449">
      <c r="A1449" s="116"/>
      <c r="B1449" s="116"/>
    </row>
    <row r="1450">
      <c r="A1450" s="116"/>
      <c r="B1450" s="116"/>
    </row>
    <row r="1451">
      <c r="A1451" s="116"/>
      <c r="B1451" s="116"/>
    </row>
    <row r="1452">
      <c r="A1452" s="116"/>
      <c r="B1452" s="116"/>
    </row>
    <row r="1453">
      <c r="A1453" s="116"/>
      <c r="B1453" s="116"/>
    </row>
    <row r="1454">
      <c r="A1454" s="116"/>
      <c r="B1454" s="116"/>
    </row>
    <row r="1455">
      <c r="A1455" s="116"/>
      <c r="B1455" s="116"/>
    </row>
    <row r="1456">
      <c r="A1456" s="116"/>
      <c r="B1456" s="116"/>
    </row>
    <row r="1457">
      <c r="A1457" s="116"/>
      <c r="B1457" s="116"/>
    </row>
    <row r="1458">
      <c r="A1458" s="116"/>
      <c r="B1458" s="116"/>
    </row>
    <row r="1459">
      <c r="A1459" s="116"/>
      <c r="B1459" s="116"/>
    </row>
    <row r="1460">
      <c r="A1460" s="116"/>
      <c r="B1460" s="116"/>
    </row>
    <row r="1461">
      <c r="A1461" s="116"/>
      <c r="B1461" s="116"/>
    </row>
    <row r="1462">
      <c r="A1462" s="116"/>
      <c r="B1462" s="116"/>
    </row>
    <row r="1463">
      <c r="A1463" s="116"/>
      <c r="B1463" s="116"/>
    </row>
    <row r="1464">
      <c r="A1464" s="116"/>
      <c r="B1464" s="116"/>
    </row>
    <row r="1465">
      <c r="A1465" s="116"/>
      <c r="B1465" s="116"/>
    </row>
    <row r="1466">
      <c r="A1466" s="116"/>
      <c r="B1466" s="116"/>
    </row>
    <row r="1467">
      <c r="A1467" s="116"/>
      <c r="B1467" s="116"/>
    </row>
    <row r="1468">
      <c r="A1468" s="116"/>
      <c r="B1468" s="116"/>
    </row>
    <row r="1469">
      <c r="A1469" s="116"/>
      <c r="B1469" s="116"/>
    </row>
    <row r="1470">
      <c r="A1470" s="116"/>
      <c r="B1470" s="116"/>
    </row>
    <row r="1471">
      <c r="A1471" s="116"/>
      <c r="B1471" s="116"/>
    </row>
    <row r="1472">
      <c r="A1472" s="116"/>
      <c r="B1472" s="116"/>
    </row>
    <row r="1473">
      <c r="A1473" s="116"/>
      <c r="B1473" s="116"/>
    </row>
    <row r="1474">
      <c r="A1474" s="116"/>
      <c r="B1474" s="116"/>
    </row>
    <row r="1475">
      <c r="A1475" s="116"/>
      <c r="B1475" s="116"/>
    </row>
    <row r="1476">
      <c r="A1476" s="116"/>
      <c r="B1476" s="116"/>
    </row>
    <row r="1477">
      <c r="A1477" s="116"/>
      <c r="B1477" s="116"/>
    </row>
    <row r="1478">
      <c r="A1478" s="116"/>
      <c r="B1478" s="116"/>
    </row>
    <row r="1479">
      <c r="A1479" s="116"/>
      <c r="B1479" s="116"/>
    </row>
    <row r="1480">
      <c r="A1480" s="116"/>
      <c r="B1480" s="116"/>
    </row>
    <row r="1481">
      <c r="A1481" s="116"/>
      <c r="B1481" s="116"/>
    </row>
    <row r="1482">
      <c r="A1482" s="116"/>
      <c r="B1482" s="116"/>
    </row>
    <row r="1483">
      <c r="A1483" s="116"/>
      <c r="B1483" s="116"/>
    </row>
    <row r="1484">
      <c r="A1484" s="116"/>
      <c r="B1484" s="116"/>
    </row>
    <row r="1485">
      <c r="A1485" s="116"/>
      <c r="B1485" s="116"/>
    </row>
    <row r="1486">
      <c r="A1486" s="116"/>
      <c r="B1486" s="116"/>
    </row>
    <row r="1487">
      <c r="A1487" s="116"/>
      <c r="B1487" s="116"/>
    </row>
    <row r="1488">
      <c r="A1488" s="116"/>
      <c r="B1488" s="116"/>
    </row>
    <row r="1489">
      <c r="A1489" s="116"/>
      <c r="B1489" s="116"/>
    </row>
    <row r="1490">
      <c r="A1490" s="116"/>
      <c r="B1490" s="116"/>
    </row>
    <row r="1491">
      <c r="A1491" s="116"/>
      <c r="B1491" s="116"/>
    </row>
    <row r="1492">
      <c r="A1492" s="116"/>
      <c r="B1492" s="116"/>
    </row>
    <row r="1493">
      <c r="A1493" s="116"/>
      <c r="B1493" s="116"/>
    </row>
    <row r="1494">
      <c r="A1494" s="116"/>
      <c r="B1494" s="116"/>
    </row>
    <row r="1495">
      <c r="A1495" s="116"/>
      <c r="B1495" s="116"/>
    </row>
    <row r="1496">
      <c r="A1496" s="116"/>
      <c r="B1496" s="116"/>
    </row>
    <row r="1497">
      <c r="A1497" s="116"/>
      <c r="B1497" s="116"/>
    </row>
    <row r="1498">
      <c r="A1498" s="116"/>
      <c r="B1498" s="116"/>
    </row>
    <row r="1499">
      <c r="A1499" s="116"/>
      <c r="B1499" s="116"/>
    </row>
    <row r="1500">
      <c r="A1500" s="116"/>
      <c r="B1500" s="116"/>
    </row>
    <row r="1501">
      <c r="A1501" s="116"/>
      <c r="B1501" s="116"/>
    </row>
    <row r="1502">
      <c r="A1502" s="116"/>
      <c r="B1502" s="116"/>
    </row>
    <row r="1503">
      <c r="A1503" s="116"/>
      <c r="B1503" s="116"/>
    </row>
    <row r="1504">
      <c r="A1504" s="116"/>
      <c r="B1504" s="116"/>
    </row>
    <row r="1505">
      <c r="A1505" s="116"/>
      <c r="B1505" s="116"/>
    </row>
    <row r="1506">
      <c r="A1506" s="116"/>
      <c r="B1506" s="116"/>
    </row>
    <row r="1507">
      <c r="A1507" s="116"/>
      <c r="B1507" s="116"/>
    </row>
    <row r="1508">
      <c r="A1508" s="116"/>
      <c r="B1508" s="116"/>
    </row>
    <row r="1509">
      <c r="A1509" s="116"/>
      <c r="B1509" s="116"/>
    </row>
    <row r="1510">
      <c r="A1510" s="116"/>
      <c r="B1510" s="116"/>
    </row>
    <row r="1511">
      <c r="A1511" s="116"/>
      <c r="B1511" s="116"/>
    </row>
    <row r="1512">
      <c r="A1512" s="116"/>
      <c r="B1512" s="116"/>
    </row>
    <row r="1513">
      <c r="A1513" s="116"/>
      <c r="B1513" s="116"/>
    </row>
    <row r="1514">
      <c r="A1514" s="116"/>
      <c r="B1514" s="116"/>
    </row>
    <row r="1515">
      <c r="A1515" s="116"/>
      <c r="B1515" s="116"/>
    </row>
    <row r="1516">
      <c r="A1516" s="116"/>
      <c r="B1516" s="116"/>
    </row>
    <row r="1517">
      <c r="A1517" s="116"/>
      <c r="B1517" s="116"/>
    </row>
    <row r="1518">
      <c r="A1518" s="116"/>
      <c r="B1518" s="116"/>
    </row>
    <row r="1519">
      <c r="A1519" s="116"/>
      <c r="B1519" s="116"/>
    </row>
    <row r="1520">
      <c r="A1520" s="116"/>
      <c r="B1520" s="116"/>
    </row>
    <row r="1521">
      <c r="A1521" s="116"/>
      <c r="B1521" s="116"/>
    </row>
    <row r="1522">
      <c r="A1522" s="116"/>
      <c r="B1522" s="116"/>
    </row>
    <row r="1523">
      <c r="A1523" s="116"/>
      <c r="B1523" s="116"/>
    </row>
    <row r="1524">
      <c r="A1524" s="116"/>
      <c r="B1524" s="116"/>
    </row>
    <row r="1525">
      <c r="A1525" s="116"/>
      <c r="B1525" s="116"/>
    </row>
    <row r="1526">
      <c r="A1526" s="116"/>
      <c r="B1526" s="116"/>
    </row>
    <row r="1527">
      <c r="A1527" s="116"/>
      <c r="B1527" s="116"/>
    </row>
    <row r="1528">
      <c r="A1528" s="116"/>
      <c r="B1528" s="116"/>
    </row>
    <row r="1529">
      <c r="A1529" s="116"/>
      <c r="B1529" s="116"/>
    </row>
    <row r="1530">
      <c r="A1530" s="116"/>
      <c r="B1530" s="116"/>
    </row>
    <row r="1531">
      <c r="A1531" s="116"/>
      <c r="B1531" s="116"/>
    </row>
    <row r="1532">
      <c r="A1532" s="116"/>
      <c r="B1532" s="116"/>
    </row>
    <row r="1533">
      <c r="A1533" s="116"/>
      <c r="B1533" s="116"/>
    </row>
    <row r="1534">
      <c r="A1534" s="116"/>
      <c r="B1534" s="116"/>
    </row>
    <row r="1535">
      <c r="A1535" s="116"/>
      <c r="B1535" s="116"/>
    </row>
    <row r="1536">
      <c r="A1536" s="116"/>
      <c r="B1536" s="116"/>
    </row>
    <row r="1537">
      <c r="A1537" s="116"/>
      <c r="B1537" s="116"/>
    </row>
    <row r="1538">
      <c r="A1538" s="116"/>
      <c r="B1538" s="116"/>
    </row>
    <row r="1539">
      <c r="A1539" s="116"/>
      <c r="B1539" s="116"/>
    </row>
    <row r="1540">
      <c r="A1540" s="116"/>
      <c r="B1540" s="116"/>
    </row>
    <row r="1541">
      <c r="A1541" s="116"/>
      <c r="B1541" s="116"/>
    </row>
    <row r="1542">
      <c r="A1542" s="116"/>
      <c r="B1542" s="116"/>
    </row>
    <row r="1543">
      <c r="A1543" s="116"/>
      <c r="B1543" s="116"/>
    </row>
    <row r="1544">
      <c r="A1544" s="116"/>
      <c r="B1544" s="116"/>
    </row>
    <row r="1545">
      <c r="A1545" s="116"/>
      <c r="B1545" s="116"/>
    </row>
    <row r="1546">
      <c r="A1546" s="116"/>
      <c r="B1546" s="116"/>
    </row>
    <row r="1547">
      <c r="A1547" s="116"/>
      <c r="B1547" s="116"/>
    </row>
    <row r="1548">
      <c r="A1548" s="116"/>
      <c r="B1548" s="116"/>
    </row>
    <row r="1549">
      <c r="A1549" s="116"/>
      <c r="B1549" s="116"/>
    </row>
    <row r="1550">
      <c r="A1550" s="116"/>
      <c r="B1550" s="116"/>
    </row>
    <row r="1551">
      <c r="A1551" s="116"/>
      <c r="B1551" s="116"/>
    </row>
    <row r="1552">
      <c r="A1552" s="116"/>
      <c r="B1552" s="116"/>
    </row>
    <row r="1553">
      <c r="A1553" s="116"/>
      <c r="B1553" s="116"/>
    </row>
    <row r="1554">
      <c r="A1554" s="116"/>
      <c r="B1554" s="116"/>
    </row>
    <row r="1555">
      <c r="A1555" s="116"/>
      <c r="B1555" s="116"/>
    </row>
    <row r="1556">
      <c r="A1556" s="116"/>
      <c r="B1556" s="116"/>
    </row>
    <row r="1557">
      <c r="A1557" s="116"/>
      <c r="B1557" s="116"/>
    </row>
    <row r="1558">
      <c r="A1558" s="116"/>
      <c r="B1558" s="116"/>
    </row>
    <row r="1559">
      <c r="A1559" s="116"/>
      <c r="B1559" s="116"/>
    </row>
    <row r="1560">
      <c r="A1560" s="116"/>
      <c r="B1560" s="116"/>
    </row>
    <row r="1561">
      <c r="A1561" s="116"/>
      <c r="B1561" s="116"/>
    </row>
    <row r="1562">
      <c r="A1562" s="116"/>
      <c r="B1562" s="116"/>
    </row>
    <row r="1563">
      <c r="A1563" s="116"/>
      <c r="B1563" s="116"/>
    </row>
    <row r="1564">
      <c r="A1564" s="116"/>
      <c r="B1564" s="116"/>
    </row>
    <row r="1565">
      <c r="A1565" s="116"/>
      <c r="B1565" s="116"/>
    </row>
    <row r="1566">
      <c r="A1566" s="116"/>
      <c r="B1566" s="116"/>
    </row>
    <row r="1567">
      <c r="A1567" s="116"/>
      <c r="B1567" s="116"/>
    </row>
    <row r="1568">
      <c r="A1568" s="116"/>
      <c r="B1568" s="116"/>
    </row>
    <row r="1569">
      <c r="A1569" s="116"/>
      <c r="B1569" s="116"/>
    </row>
    <row r="1570">
      <c r="A1570" s="116"/>
      <c r="B1570" s="116"/>
    </row>
    <row r="1571">
      <c r="A1571" s="116"/>
      <c r="B1571" s="116"/>
    </row>
    <row r="1572">
      <c r="A1572" s="116"/>
      <c r="B1572" s="116"/>
    </row>
    <row r="1573">
      <c r="A1573" s="116"/>
      <c r="B1573" s="116"/>
    </row>
    <row r="1574">
      <c r="A1574" s="116"/>
      <c r="B1574" s="116"/>
    </row>
    <row r="1575">
      <c r="A1575" s="116"/>
      <c r="B1575" s="116"/>
    </row>
    <row r="1576">
      <c r="A1576" s="116"/>
      <c r="B1576" s="116"/>
    </row>
    <row r="1577">
      <c r="A1577" s="116"/>
      <c r="B1577" s="116"/>
    </row>
    <row r="1578">
      <c r="A1578" s="116"/>
      <c r="B1578" s="116"/>
    </row>
    <row r="1579">
      <c r="A1579" s="116"/>
      <c r="B1579" s="116"/>
    </row>
    <row r="1580">
      <c r="A1580" s="116"/>
      <c r="B1580" s="116"/>
    </row>
    <row r="1581">
      <c r="A1581" s="116"/>
      <c r="B1581" s="116"/>
    </row>
    <row r="1582">
      <c r="A1582" s="116"/>
      <c r="B1582" s="116"/>
    </row>
    <row r="1583">
      <c r="A1583" s="116"/>
      <c r="B1583" s="116"/>
    </row>
    <row r="1584">
      <c r="A1584" s="116"/>
      <c r="B1584" s="116"/>
    </row>
    <row r="1585">
      <c r="A1585" s="116"/>
      <c r="B1585" s="116"/>
    </row>
    <row r="1586">
      <c r="A1586" s="116"/>
      <c r="B1586" s="116"/>
    </row>
    <row r="1587">
      <c r="A1587" s="116"/>
      <c r="B1587" s="116"/>
    </row>
    <row r="1588">
      <c r="A1588" s="116"/>
      <c r="B1588" s="116"/>
    </row>
    <row r="1589">
      <c r="A1589" s="116"/>
      <c r="B1589" s="116"/>
    </row>
    <row r="1590">
      <c r="A1590" s="116"/>
      <c r="B1590" s="116"/>
    </row>
    <row r="1591">
      <c r="A1591" s="116"/>
      <c r="B1591" s="116"/>
    </row>
    <row r="1592">
      <c r="A1592" s="116"/>
      <c r="B1592" s="116"/>
    </row>
    <row r="1593">
      <c r="A1593" s="116"/>
      <c r="B1593" s="116"/>
    </row>
    <row r="1594">
      <c r="A1594" s="116"/>
      <c r="B1594" s="116"/>
    </row>
    <row r="1595">
      <c r="A1595" s="116"/>
      <c r="B1595" s="116"/>
    </row>
    <row r="1596">
      <c r="A1596" s="116"/>
      <c r="B1596" s="116"/>
    </row>
    <row r="1597">
      <c r="A1597" s="116"/>
      <c r="B1597" s="116"/>
    </row>
    <row r="1598">
      <c r="A1598" s="116"/>
      <c r="B1598" s="116"/>
    </row>
    <row r="1599">
      <c r="A1599" s="116"/>
      <c r="B1599" s="116"/>
    </row>
    <row r="1600">
      <c r="A1600" s="116"/>
      <c r="B1600" s="116"/>
    </row>
    <row r="1601">
      <c r="A1601" s="116"/>
      <c r="B1601" s="116"/>
    </row>
    <row r="1602">
      <c r="A1602" s="116"/>
      <c r="B1602" s="116"/>
    </row>
    <row r="1603">
      <c r="A1603" s="116"/>
      <c r="B1603" s="116"/>
    </row>
    <row r="1604">
      <c r="A1604" s="116"/>
      <c r="B1604" s="116"/>
    </row>
    <row r="1605">
      <c r="A1605" s="116"/>
      <c r="B1605" s="116"/>
    </row>
    <row r="1606">
      <c r="A1606" s="116"/>
      <c r="B1606" s="116"/>
    </row>
    <row r="1607">
      <c r="A1607" s="116"/>
      <c r="B1607" s="116"/>
    </row>
    <row r="1608">
      <c r="A1608" s="116"/>
      <c r="B1608" s="116"/>
    </row>
    <row r="1609">
      <c r="A1609" s="116"/>
      <c r="B1609" s="116"/>
    </row>
    <row r="1610">
      <c r="A1610" s="116"/>
      <c r="B1610" s="116"/>
    </row>
    <row r="1611">
      <c r="A1611" s="116"/>
      <c r="B1611" s="116"/>
    </row>
    <row r="1612">
      <c r="A1612" s="116"/>
      <c r="B1612" s="116"/>
    </row>
    <row r="1613">
      <c r="A1613" s="116"/>
      <c r="B1613" s="116"/>
    </row>
    <row r="1614">
      <c r="A1614" s="116"/>
      <c r="B1614" s="116"/>
    </row>
    <row r="1615">
      <c r="A1615" s="116"/>
      <c r="B1615" s="116"/>
    </row>
    <row r="1616">
      <c r="A1616" s="116"/>
      <c r="B1616" s="116"/>
    </row>
    <row r="1617">
      <c r="A1617" s="116"/>
      <c r="B1617" s="116"/>
    </row>
    <row r="1618">
      <c r="A1618" s="116"/>
      <c r="B1618" s="116"/>
    </row>
    <row r="1619">
      <c r="A1619" s="116"/>
      <c r="B1619" s="116"/>
    </row>
    <row r="1620">
      <c r="A1620" s="116"/>
      <c r="B1620" s="116"/>
    </row>
    <row r="1621">
      <c r="A1621" s="116"/>
      <c r="B1621" s="116"/>
    </row>
    <row r="1622">
      <c r="A1622" s="116"/>
      <c r="B1622" s="116"/>
    </row>
    <row r="1623">
      <c r="A1623" s="116"/>
      <c r="B1623" s="116"/>
    </row>
    <row r="1624">
      <c r="A1624" s="116"/>
      <c r="B1624" s="116"/>
    </row>
    <row r="1625">
      <c r="A1625" s="116"/>
      <c r="B1625" s="116"/>
    </row>
    <row r="1626">
      <c r="A1626" s="116"/>
      <c r="B1626" s="116"/>
    </row>
    <row r="1627">
      <c r="A1627" s="116"/>
      <c r="B1627" s="116"/>
    </row>
    <row r="1628">
      <c r="A1628" s="116"/>
      <c r="B1628" s="116"/>
    </row>
    <row r="1629">
      <c r="A1629" s="116"/>
      <c r="B1629" s="116"/>
    </row>
    <row r="1630">
      <c r="A1630" s="116"/>
      <c r="B1630" s="116"/>
    </row>
    <row r="1631">
      <c r="A1631" s="116"/>
      <c r="B1631" s="116"/>
    </row>
    <row r="1632">
      <c r="A1632" s="116"/>
      <c r="B1632" s="116"/>
    </row>
    <row r="1633">
      <c r="A1633" s="116"/>
      <c r="B1633" s="116"/>
    </row>
    <row r="1634">
      <c r="A1634" s="116"/>
      <c r="B1634" s="116"/>
    </row>
    <row r="1635">
      <c r="A1635" s="116"/>
      <c r="B1635" s="116"/>
    </row>
    <row r="1636">
      <c r="A1636" s="116"/>
      <c r="B1636" s="116"/>
    </row>
    <row r="1637">
      <c r="A1637" s="116"/>
      <c r="B1637" s="116"/>
    </row>
    <row r="1638">
      <c r="A1638" s="116"/>
      <c r="B1638" s="116"/>
    </row>
    <row r="1639">
      <c r="A1639" s="116"/>
      <c r="B1639" s="116"/>
    </row>
    <row r="1640">
      <c r="A1640" s="116"/>
      <c r="B1640" s="116"/>
    </row>
    <row r="1641">
      <c r="A1641" s="116"/>
      <c r="B1641" s="116"/>
    </row>
    <row r="1642">
      <c r="A1642" s="116"/>
      <c r="B1642" s="116"/>
    </row>
    <row r="1643">
      <c r="A1643" s="116"/>
      <c r="B1643" s="116"/>
    </row>
    <row r="1644">
      <c r="A1644" s="116"/>
      <c r="B1644" s="116"/>
    </row>
    <row r="1645">
      <c r="A1645" s="116"/>
      <c r="B1645" s="116"/>
    </row>
    <row r="1646">
      <c r="A1646" s="116"/>
      <c r="B1646" s="116"/>
    </row>
    <row r="1647">
      <c r="A1647" s="116"/>
      <c r="B1647" s="116"/>
    </row>
    <row r="1648">
      <c r="A1648" s="116"/>
      <c r="B1648" s="116"/>
    </row>
    <row r="1649">
      <c r="A1649" s="116"/>
      <c r="B1649" s="116"/>
    </row>
    <row r="1650">
      <c r="A1650" s="116"/>
      <c r="B1650" s="116"/>
    </row>
    <row r="1651">
      <c r="A1651" s="116"/>
      <c r="B1651" s="116"/>
    </row>
    <row r="1652">
      <c r="A1652" s="116"/>
      <c r="B1652" s="116"/>
    </row>
    <row r="1653">
      <c r="A1653" s="116"/>
      <c r="B1653" s="116"/>
    </row>
    <row r="1654">
      <c r="A1654" s="116"/>
      <c r="B1654" s="116"/>
    </row>
    <row r="1655">
      <c r="A1655" s="116"/>
      <c r="B1655" s="116"/>
    </row>
    <row r="1656">
      <c r="A1656" s="116"/>
      <c r="B1656" s="116"/>
    </row>
    <row r="1657">
      <c r="A1657" s="116"/>
      <c r="B1657" s="116"/>
    </row>
    <row r="1658">
      <c r="A1658" s="116"/>
      <c r="B1658" s="116"/>
    </row>
    <row r="1659">
      <c r="A1659" s="116"/>
      <c r="B1659" s="116"/>
    </row>
    <row r="1660">
      <c r="A1660" s="116"/>
      <c r="B1660" s="116"/>
    </row>
    <row r="1661">
      <c r="A1661" s="116"/>
      <c r="B1661" s="116"/>
    </row>
    <row r="1662">
      <c r="A1662" s="116"/>
      <c r="B1662" s="116"/>
    </row>
    <row r="1663">
      <c r="A1663" s="116"/>
      <c r="B1663" s="116"/>
    </row>
    <row r="1664">
      <c r="A1664" s="116"/>
      <c r="B1664" s="116"/>
    </row>
    <row r="1665">
      <c r="A1665" s="116"/>
      <c r="B1665" s="116"/>
    </row>
    <row r="1666">
      <c r="A1666" s="116"/>
      <c r="B1666" s="116"/>
    </row>
    <row r="1667">
      <c r="A1667" s="116"/>
      <c r="B1667" s="116"/>
    </row>
    <row r="1668">
      <c r="A1668" s="116"/>
      <c r="B1668" s="116"/>
    </row>
    <row r="1669">
      <c r="A1669" s="116"/>
      <c r="B1669" s="116"/>
    </row>
    <row r="1670">
      <c r="A1670" s="116"/>
      <c r="B1670" s="116"/>
    </row>
    <row r="1671">
      <c r="A1671" s="116"/>
      <c r="B1671" s="116"/>
    </row>
    <row r="1672">
      <c r="A1672" s="116"/>
      <c r="B1672" s="116"/>
    </row>
    <row r="1673">
      <c r="A1673" s="116"/>
      <c r="B1673" s="116"/>
    </row>
    <row r="1674">
      <c r="A1674" s="116"/>
      <c r="B1674" s="116"/>
    </row>
    <row r="1675">
      <c r="A1675" s="116"/>
      <c r="B1675" s="116"/>
    </row>
    <row r="1676">
      <c r="A1676" s="116"/>
      <c r="B1676" s="116"/>
    </row>
    <row r="1677">
      <c r="A1677" s="116"/>
      <c r="B1677" s="116"/>
    </row>
    <row r="1678">
      <c r="A1678" s="116"/>
      <c r="B1678" s="116"/>
    </row>
    <row r="1679">
      <c r="A1679" s="116"/>
      <c r="B1679" s="116"/>
    </row>
    <row r="1680">
      <c r="A1680" s="116"/>
      <c r="B1680" s="116"/>
    </row>
    <row r="1681">
      <c r="A1681" s="116"/>
      <c r="B1681" s="116"/>
    </row>
    <row r="1682">
      <c r="A1682" s="116"/>
      <c r="B1682" s="116"/>
    </row>
    <row r="1683">
      <c r="A1683" s="116"/>
      <c r="B1683" s="116"/>
    </row>
    <row r="1684">
      <c r="A1684" s="116"/>
      <c r="B1684" s="116"/>
    </row>
    <row r="1685">
      <c r="A1685" s="116"/>
      <c r="B1685" s="116"/>
    </row>
    <row r="1686">
      <c r="A1686" s="116"/>
      <c r="B1686" s="116"/>
    </row>
    <row r="1687">
      <c r="A1687" s="116"/>
      <c r="B1687" s="116"/>
    </row>
    <row r="1688">
      <c r="A1688" s="116"/>
      <c r="B1688" s="116"/>
    </row>
    <row r="1689">
      <c r="A1689" s="116"/>
      <c r="B1689" s="116"/>
    </row>
    <row r="1690">
      <c r="A1690" s="116"/>
      <c r="B1690" s="116"/>
    </row>
    <row r="1691">
      <c r="A1691" s="116"/>
      <c r="B1691" s="116"/>
    </row>
    <row r="1692">
      <c r="A1692" s="116"/>
      <c r="B1692" s="116"/>
    </row>
    <row r="1693">
      <c r="A1693" s="116"/>
      <c r="B1693" s="116"/>
    </row>
    <row r="1694">
      <c r="A1694" s="116"/>
      <c r="B1694" s="116"/>
    </row>
    <row r="1695">
      <c r="A1695" s="116"/>
      <c r="B1695" s="116"/>
    </row>
    <row r="1696">
      <c r="A1696" s="116"/>
      <c r="B1696" s="116"/>
    </row>
    <row r="1697">
      <c r="A1697" s="116"/>
      <c r="B1697" s="116"/>
    </row>
    <row r="1698">
      <c r="A1698" s="116"/>
      <c r="B1698" s="116"/>
    </row>
    <row r="1699">
      <c r="A1699" s="116"/>
      <c r="B1699" s="116"/>
    </row>
    <row r="1700">
      <c r="A1700" s="116"/>
      <c r="B1700" s="116"/>
    </row>
    <row r="1701">
      <c r="A1701" s="116"/>
      <c r="B1701" s="116"/>
    </row>
    <row r="1702">
      <c r="A1702" s="116"/>
      <c r="B1702" s="116"/>
    </row>
    <row r="1703">
      <c r="A1703" s="116"/>
      <c r="B1703" s="116"/>
    </row>
    <row r="1704">
      <c r="A1704" s="116"/>
      <c r="B1704" s="116"/>
    </row>
    <row r="1705">
      <c r="A1705" s="116"/>
      <c r="B1705" s="116"/>
    </row>
    <row r="1706">
      <c r="A1706" s="116"/>
      <c r="B1706" s="116"/>
    </row>
    <row r="1707">
      <c r="A1707" s="116"/>
      <c r="B1707" s="116"/>
    </row>
    <row r="1708">
      <c r="A1708" s="116"/>
      <c r="B1708" s="116"/>
    </row>
    <row r="1709">
      <c r="A1709" s="116"/>
      <c r="B1709" s="116"/>
    </row>
    <row r="1710">
      <c r="A1710" s="116"/>
      <c r="B1710" s="116"/>
    </row>
    <row r="1711">
      <c r="A1711" s="116"/>
      <c r="B1711" s="116"/>
    </row>
    <row r="1712">
      <c r="A1712" s="116"/>
      <c r="B1712" s="116"/>
    </row>
    <row r="1713">
      <c r="A1713" s="116"/>
      <c r="B1713" s="116"/>
    </row>
    <row r="1714">
      <c r="A1714" s="116"/>
      <c r="B1714" s="116"/>
    </row>
    <row r="1715">
      <c r="A1715" s="116"/>
      <c r="B1715" s="116"/>
    </row>
    <row r="1716">
      <c r="A1716" s="116"/>
      <c r="B1716" s="116"/>
    </row>
    <row r="1717">
      <c r="A1717" s="116"/>
      <c r="B1717" s="116"/>
    </row>
    <row r="1718">
      <c r="A1718" s="116"/>
      <c r="B1718" s="116"/>
    </row>
    <row r="1719">
      <c r="A1719" s="116"/>
      <c r="B1719" s="116"/>
    </row>
    <row r="1720">
      <c r="A1720" s="116"/>
      <c r="B1720" s="116"/>
    </row>
    <row r="1721">
      <c r="A1721" s="116"/>
      <c r="B1721" s="116"/>
    </row>
    <row r="1722">
      <c r="A1722" s="116"/>
      <c r="B1722" s="116"/>
    </row>
    <row r="1723">
      <c r="A1723" s="116"/>
      <c r="B1723" s="116"/>
    </row>
    <row r="1724">
      <c r="A1724" s="116"/>
      <c r="B1724" s="116"/>
    </row>
    <row r="1725">
      <c r="A1725" s="116"/>
      <c r="B1725" s="116"/>
    </row>
    <row r="1726">
      <c r="A1726" s="116"/>
      <c r="B1726" s="116"/>
    </row>
    <row r="1727">
      <c r="A1727" s="116"/>
      <c r="B1727" s="116"/>
    </row>
    <row r="1728">
      <c r="A1728" s="116"/>
      <c r="B1728" s="116"/>
    </row>
    <row r="1729">
      <c r="A1729" s="116"/>
      <c r="B1729" s="116"/>
    </row>
    <row r="1730">
      <c r="A1730" s="116"/>
      <c r="B1730" s="116"/>
    </row>
    <row r="1731">
      <c r="A1731" s="116"/>
      <c r="B1731" s="116"/>
    </row>
    <row r="1732">
      <c r="A1732" s="116"/>
      <c r="B1732" s="116"/>
    </row>
    <row r="1733">
      <c r="A1733" s="116"/>
      <c r="B1733" s="116"/>
    </row>
    <row r="1734">
      <c r="A1734" s="116"/>
      <c r="B1734" s="116"/>
    </row>
    <row r="1735">
      <c r="A1735" s="116"/>
      <c r="B1735" s="116"/>
    </row>
    <row r="1736">
      <c r="A1736" s="116"/>
      <c r="B1736" s="116"/>
    </row>
    <row r="1737">
      <c r="A1737" s="116"/>
      <c r="B1737" s="116"/>
    </row>
    <row r="1738">
      <c r="A1738" s="116"/>
      <c r="B1738" s="116"/>
    </row>
    <row r="1739">
      <c r="A1739" s="116"/>
      <c r="B1739" s="116"/>
    </row>
    <row r="1740">
      <c r="A1740" s="116"/>
      <c r="B1740" s="116"/>
    </row>
    <row r="1741">
      <c r="A1741" s="116"/>
      <c r="B1741" s="116"/>
    </row>
    <row r="1742">
      <c r="A1742" s="116"/>
      <c r="B1742" s="116"/>
    </row>
    <row r="1743">
      <c r="A1743" s="116"/>
      <c r="B1743" s="116"/>
    </row>
    <row r="1744">
      <c r="A1744" s="116"/>
      <c r="B1744" s="116"/>
    </row>
    <row r="1745">
      <c r="A1745" s="116"/>
      <c r="B1745" s="116"/>
    </row>
    <row r="1746">
      <c r="A1746" s="116"/>
      <c r="B1746" s="116"/>
    </row>
    <row r="1747">
      <c r="A1747" s="116"/>
      <c r="B1747" s="116"/>
    </row>
    <row r="1748">
      <c r="A1748" s="116"/>
      <c r="B1748" s="116"/>
    </row>
    <row r="1749">
      <c r="A1749" s="116"/>
      <c r="B1749" s="116"/>
    </row>
    <row r="1750">
      <c r="A1750" s="116"/>
      <c r="B1750" s="116"/>
    </row>
    <row r="1751">
      <c r="A1751" s="116"/>
      <c r="B1751" s="116"/>
    </row>
    <row r="1752">
      <c r="A1752" s="116"/>
      <c r="B1752" s="116"/>
    </row>
    <row r="1753">
      <c r="A1753" s="116"/>
      <c r="B1753" s="116"/>
    </row>
    <row r="1754">
      <c r="A1754" s="116"/>
      <c r="B1754" s="116"/>
    </row>
    <row r="1755">
      <c r="A1755" s="116"/>
      <c r="B1755" s="116"/>
    </row>
    <row r="1756">
      <c r="A1756" s="116"/>
      <c r="B1756" s="116"/>
    </row>
    <row r="1757">
      <c r="A1757" s="116"/>
      <c r="B1757" s="116"/>
    </row>
    <row r="1758">
      <c r="A1758" s="116"/>
      <c r="B1758" s="116"/>
    </row>
    <row r="1759">
      <c r="A1759" s="116"/>
      <c r="B1759" s="116"/>
    </row>
    <row r="1760">
      <c r="A1760" s="116"/>
      <c r="B1760" s="116"/>
    </row>
    <row r="1761">
      <c r="A1761" s="116"/>
      <c r="B1761" s="116"/>
    </row>
    <row r="1762">
      <c r="A1762" s="116"/>
      <c r="B1762" s="116"/>
    </row>
    <row r="1763">
      <c r="A1763" s="116"/>
      <c r="B1763" s="116"/>
    </row>
    <row r="1764">
      <c r="A1764" s="116"/>
      <c r="B1764" s="116"/>
    </row>
    <row r="1765">
      <c r="A1765" s="116"/>
      <c r="B1765" s="116"/>
    </row>
    <row r="1766">
      <c r="A1766" s="116"/>
      <c r="B1766" s="116"/>
    </row>
    <row r="1767">
      <c r="A1767" s="116"/>
      <c r="B1767" s="116"/>
    </row>
    <row r="1768">
      <c r="A1768" s="116"/>
      <c r="B1768" s="116"/>
    </row>
    <row r="1769">
      <c r="A1769" s="116"/>
      <c r="B1769" s="116"/>
    </row>
    <row r="1770">
      <c r="A1770" s="116"/>
      <c r="B1770" s="116"/>
    </row>
    <row r="1771">
      <c r="A1771" s="116"/>
      <c r="B1771" s="116"/>
    </row>
    <row r="1772">
      <c r="A1772" s="116"/>
      <c r="B1772" s="116"/>
    </row>
    <row r="1773">
      <c r="A1773" s="116"/>
      <c r="B1773" s="116"/>
    </row>
    <row r="1774">
      <c r="A1774" s="116"/>
      <c r="B1774" s="116"/>
    </row>
    <row r="1775">
      <c r="A1775" s="116"/>
      <c r="B1775" s="116"/>
    </row>
    <row r="1776">
      <c r="A1776" s="116"/>
      <c r="B1776" s="116"/>
    </row>
    <row r="1777">
      <c r="A1777" s="116"/>
      <c r="B1777" s="116"/>
    </row>
    <row r="1778">
      <c r="A1778" s="116"/>
      <c r="B1778" s="116"/>
    </row>
    <row r="1779">
      <c r="A1779" s="116"/>
      <c r="B1779" s="116"/>
    </row>
    <row r="1780">
      <c r="A1780" s="116"/>
      <c r="B1780" s="116"/>
    </row>
    <row r="1781">
      <c r="A1781" s="116"/>
      <c r="B1781" s="116"/>
    </row>
    <row r="1782">
      <c r="A1782" s="116"/>
      <c r="B1782" s="116"/>
    </row>
    <row r="1783">
      <c r="A1783" s="116"/>
      <c r="B1783" s="116"/>
    </row>
    <row r="1784">
      <c r="A1784" s="116"/>
      <c r="B1784" s="116"/>
    </row>
    <row r="1785">
      <c r="A1785" s="116"/>
      <c r="B1785" s="116"/>
    </row>
    <row r="1786">
      <c r="A1786" s="116"/>
      <c r="B1786" s="116"/>
    </row>
    <row r="1787">
      <c r="A1787" s="116"/>
      <c r="B1787" s="116"/>
    </row>
    <row r="1788">
      <c r="A1788" s="116"/>
      <c r="B1788" s="116"/>
    </row>
    <row r="1789">
      <c r="A1789" s="116"/>
      <c r="B1789" s="116"/>
    </row>
    <row r="1790">
      <c r="A1790" s="116"/>
      <c r="B1790" s="116"/>
    </row>
    <row r="1791">
      <c r="A1791" s="116"/>
      <c r="B1791" s="116"/>
    </row>
    <row r="1792">
      <c r="A1792" s="116"/>
      <c r="B1792" s="116"/>
    </row>
    <row r="1793">
      <c r="A1793" s="116"/>
      <c r="B1793" s="116"/>
    </row>
    <row r="1794">
      <c r="A1794" s="116"/>
      <c r="B1794" s="116"/>
    </row>
    <row r="1795">
      <c r="A1795" s="116"/>
      <c r="B1795" s="116"/>
    </row>
    <row r="1796">
      <c r="A1796" s="116"/>
      <c r="B1796" s="116"/>
    </row>
    <row r="1797">
      <c r="A1797" s="116"/>
      <c r="B1797" s="116"/>
    </row>
    <row r="1798">
      <c r="A1798" s="116"/>
      <c r="B1798" s="116"/>
    </row>
    <row r="1799">
      <c r="A1799" s="116"/>
      <c r="B1799" s="116"/>
    </row>
    <row r="1800">
      <c r="A1800" s="116"/>
      <c r="B1800" s="116"/>
    </row>
    <row r="1801">
      <c r="A1801" s="116"/>
      <c r="B1801" s="116"/>
    </row>
    <row r="1802">
      <c r="A1802" s="116"/>
      <c r="B1802" s="116"/>
    </row>
    <row r="1803">
      <c r="A1803" s="116"/>
      <c r="B1803" s="116"/>
    </row>
    <row r="1804">
      <c r="A1804" s="116"/>
      <c r="B1804" s="116"/>
    </row>
    <row r="1805">
      <c r="A1805" s="116"/>
      <c r="B1805" s="116"/>
    </row>
    <row r="1806">
      <c r="A1806" s="116"/>
      <c r="B1806" s="116"/>
    </row>
    <row r="1807">
      <c r="A1807" s="116"/>
      <c r="B1807" s="116"/>
    </row>
    <row r="1808">
      <c r="A1808" s="116"/>
      <c r="B1808" s="116"/>
    </row>
    <row r="1809">
      <c r="A1809" s="116"/>
      <c r="B1809" s="116"/>
    </row>
    <row r="1810">
      <c r="A1810" s="116"/>
      <c r="B1810" s="116"/>
    </row>
    <row r="1811">
      <c r="A1811" s="116"/>
      <c r="B1811" s="116"/>
    </row>
    <row r="1812">
      <c r="A1812" s="116"/>
      <c r="B1812" s="116"/>
    </row>
    <row r="1813">
      <c r="A1813" s="116"/>
      <c r="B1813" s="116"/>
    </row>
    <row r="1814">
      <c r="A1814" s="116"/>
      <c r="B1814" s="116"/>
    </row>
    <row r="1815">
      <c r="A1815" s="116"/>
      <c r="B1815" s="116"/>
    </row>
    <row r="1816">
      <c r="A1816" s="116"/>
      <c r="B1816" s="116"/>
    </row>
    <row r="1817">
      <c r="A1817" s="116"/>
      <c r="B1817" s="116"/>
    </row>
    <row r="1818">
      <c r="A1818" s="116"/>
      <c r="B1818" s="116"/>
    </row>
    <row r="1819">
      <c r="A1819" s="116"/>
      <c r="B1819" s="116"/>
    </row>
    <row r="1820">
      <c r="A1820" s="116"/>
      <c r="B1820" s="116"/>
    </row>
    <row r="1821">
      <c r="A1821" s="116"/>
      <c r="B1821" s="116"/>
    </row>
    <row r="1822">
      <c r="A1822" s="116"/>
      <c r="B1822" s="116"/>
    </row>
    <row r="1823">
      <c r="A1823" s="116"/>
      <c r="B1823" s="116"/>
    </row>
    <row r="1824">
      <c r="A1824" s="116"/>
      <c r="B1824" s="116"/>
    </row>
    <row r="1825">
      <c r="A1825" s="116"/>
      <c r="B1825" s="116"/>
    </row>
    <row r="1826">
      <c r="A1826" s="116"/>
      <c r="B1826" s="116"/>
    </row>
    <row r="1827">
      <c r="A1827" s="116"/>
      <c r="B1827" s="116"/>
    </row>
    <row r="1828">
      <c r="A1828" s="116"/>
      <c r="B1828" s="116"/>
    </row>
    <row r="1829">
      <c r="A1829" s="116"/>
      <c r="B1829" s="116"/>
    </row>
    <row r="1830">
      <c r="A1830" s="116"/>
      <c r="B1830" s="116"/>
    </row>
    <row r="1831">
      <c r="A1831" s="116"/>
      <c r="B1831" s="116"/>
    </row>
    <row r="1832">
      <c r="A1832" s="116"/>
      <c r="B1832" s="116"/>
    </row>
    <row r="1833">
      <c r="A1833" s="116"/>
      <c r="B1833" s="116"/>
    </row>
    <row r="1834">
      <c r="A1834" s="116"/>
      <c r="B1834" s="116"/>
    </row>
    <row r="1835">
      <c r="A1835" s="116"/>
      <c r="B1835" s="116"/>
    </row>
    <row r="1836">
      <c r="A1836" s="116"/>
      <c r="B1836" s="116"/>
    </row>
    <row r="1837">
      <c r="A1837" s="116"/>
      <c r="B1837" s="116"/>
    </row>
    <row r="1838">
      <c r="A1838" s="116"/>
      <c r="B1838" s="116"/>
    </row>
    <row r="1839">
      <c r="A1839" s="116"/>
      <c r="B1839" s="116"/>
    </row>
    <row r="1840">
      <c r="A1840" s="116"/>
      <c r="B1840" s="116"/>
    </row>
    <row r="1841">
      <c r="A1841" s="116"/>
      <c r="B1841" s="116"/>
    </row>
    <row r="1842">
      <c r="A1842" s="116"/>
      <c r="B1842" s="116"/>
    </row>
    <row r="1843">
      <c r="A1843" s="116"/>
      <c r="B1843" s="116"/>
    </row>
    <row r="1844">
      <c r="A1844" s="116"/>
      <c r="B1844" s="116"/>
    </row>
    <row r="1845">
      <c r="A1845" s="116"/>
      <c r="B1845" s="116"/>
    </row>
    <row r="1846">
      <c r="A1846" s="116"/>
      <c r="B1846" s="116"/>
    </row>
    <row r="1847">
      <c r="A1847" s="116"/>
      <c r="B1847" s="116"/>
    </row>
    <row r="1848">
      <c r="A1848" s="116"/>
      <c r="B1848" s="116"/>
    </row>
    <row r="1849">
      <c r="A1849" s="116"/>
      <c r="B1849" s="116"/>
    </row>
    <row r="1850">
      <c r="A1850" s="116"/>
      <c r="B1850" s="116"/>
    </row>
    <row r="1851">
      <c r="A1851" s="116"/>
      <c r="B1851" s="116"/>
    </row>
    <row r="1852">
      <c r="A1852" s="116"/>
      <c r="B1852" s="116"/>
    </row>
    <row r="1853">
      <c r="A1853" s="116"/>
      <c r="B1853" s="116"/>
    </row>
    <row r="1854">
      <c r="A1854" s="116"/>
      <c r="B1854" s="116"/>
    </row>
    <row r="1855">
      <c r="A1855" s="116"/>
      <c r="B1855" s="116"/>
    </row>
    <row r="1856">
      <c r="A1856" s="116"/>
      <c r="B1856" s="116"/>
    </row>
    <row r="1857">
      <c r="A1857" s="116"/>
      <c r="B1857" s="116"/>
    </row>
    <row r="1858">
      <c r="A1858" s="116"/>
      <c r="B1858" s="116"/>
    </row>
    <row r="1859">
      <c r="A1859" s="116"/>
      <c r="B1859" s="116"/>
    </row>
    <row r="1860">
      <c r="A1860" s="116"/>
      <c r="B1860" s="116"/>
    </row>
    <row r="1861">
      <c r="A1861" s="116"/>
      <c r="B1861" s="116"/>
    </row>
    <row r="1862">
      <c r="A1862" s="116"/>
      <c r="B1862" s="116"/>
    </row>
    <row r="1863">
      <c r="A1863" s="116"/>
      <c r="B1863" s="116"/>
    </row>
    <row r="1864">
      <c r="A1864" s="116"/>
      <c r="B1864" s="116"/>
    </row>
    <row r="1865">
      <c r="A1865" s="116"/>
      <c r="B1865" s="116"/>
    </row>
    <row r="1866">
      <c r="A1866" s="116"/>
      <c r="B1866" s="116"/>
    </row>
    <row r="1867">
      <c r="A1867" s="116"/>
      <c r="B1867" s="116"/>
    </row>
    <row r="1868">
      <c r="A1868" s="116"/>
      <c r="B1868" s="116"/>
    </row>
    <row r="1869">
      <c r="A1869" s="116"/>
      <c r="B1869" s="116"/>
    </row>
    <row r="1870">
      <c r="A1870" s="116"/>
      <c r="B1870" s="116"/>
    </row>
    <row r="1871">
      <c r="A1871" s="116"/>
      <c r="B1871" s="116"/>
    </row>
    <row r="1872">
      <c r="A1872" s="116"/>
      <c r="B1872" s="116"/>
    </row>
    <row r="1873">
      <c r="A1873" s="116"/>
      <c r="B1873" s="116"/>
    </row>
    <row r="1874">
      <c r="A1874" s="116"/>
      <c r="B1874" s="116"/>
    </row>
    <row r="1875">
      <c r="A1875" s="116"/>
      <c r="B1875" s="116"/>
    </row>
    <row r="1876">
      <c r="A1876" s="116"/>
      <c r="B1876" s="116"/>
    </row>
    <row r="1877">
      <c r="A1877" s="116"/>
      <c r="B1877" s="116"/>
    </row>
    <row r="1878">
      <c r="A1878" s="116"/>
      <c r="B1878" s="116"/>
    </row>
    <row r="1879">
      <c r="A1879" s="116"/>
      <c r="B1879" s="116"/>
    </row>
    <row r="1880">
      <c r="A1880" s="116"/>
      <c r="B1880" s="116"/>
    </row>
    <row r="1881">
      <c r="A1881" s="116"/>
      <c r="B1881" s="116"/>
    </row>
    <row r="1882">
      <c r="A1882" s="116"/>
      <c r="B1882" s="116"/>
    </row>
    <row r="1883">
      <c r="A1883" s="116"/>
      <c r="B1883" s="116"/>
    </row>
    <row r="1884">
      <c r="A1884" s="116"/>
      <c r="B1884" s="116"/>
    </row>
    <row r="1885">
      <c r="A1885" s="116"/>
      <c r="B1885" s="116"/>
    </row>
    <row r="1886">
      <c r="A1886" s="116"/>
      <c r="B1886" s="116"/>
    </row>
    <row r="1887">
      <c r="A1887" s="116"/>
      <c r="B1887" s="116"/>
    </row>
    <row r="1888">
      <c r="A1888" s="116"/>
      <c r="B1888" s="116"/>
    </row>
    <row r="1889">
      <c r="A1889" s="116"/>
      <c r="B1889" s="116"/>
    </row>
    <row r="1890">
      <c r="A1890" s="116"/>
      <c r="B1890" s="116"/>
    </row>
    <row r="1891">
      <c r="A1891" s="116"/>
      <c r="B1891" s="116"/>
    </row>
    <row r="1892">
      <c r="A1892" s="116"/>
      <c r="B1892" s="116"/>
    </row>
    <row r="1893">
      <c r="A1893" s="116"/>
      <c r="B1893" s="116"/>
    </row>
    <row r="1894">
      <c r="A1894" s="116"/>
      <c r="B1894" s="116"/>
    </row>
    <row r="1895">
      <c r="A1895" s="116"/>
      <c r="B1895" s="116"/>
    </row>
    <row r="1896">
      <c r="A1896" s="116"/>
      <c r="B1896" s="116"/>
    </row>
    <row r="1897">
      <c r="A1897" s="116"/>
      <c r="B1897" s="116"/>
    </row>
    <row r="1898">
      <c r="A1898" s="116"/>
      <c r="B1898" s="116"/>
    </row>
    <row r="1899">
      <c r="A1899" s="116"/>
      <c r="B1899" s="116"/>
    </row>
    <row r="1900">
      <c r="A1900" s="116"/>
      <c r="B1900" s="116"/>
    </row>
    <row r="1901">
      <c r="A1901" s="116"/>
      <c r="B1901" s="116"/>
    </row>
    <row r="1902">
      <c r="A1902" s="116"/>
      <c r="B1902" s="116"/>
    </row>
    <row r="1903">
      <c r="A1903" s="116"/>
      <c r="B1903" s="116"/>
    </row>
    <row r="1904">
      <c r="A1904" s="116"/>
      <c r="B1904" s="116"/>
    </row>
    <row r="1905">
      <c r="A1905" s="116"/>
      <c r="B1905" s="116"/>
    </row>
    <row r="1906">
      <c r="A1906" s="116"/>
      <c r="B1906" s="116"/>
    </row>
    <row r="1907">
      <c r="A1907" s="116"/>
      <c r="B1907" s="116"/>
    </row>
    <row r="1908">
      <c r="A1908" s="116"/>
      <c r="B1908" s="116"/>
    </row>
    <row r="1909">
      <c r="A1909" s="116"/>
      <c r="B1909" s="116"/>
    </row>
    <row r="1910">
      <c r="A1910" s="116"/>
      <c r="B1910" s="116"/>
    </row>
    <row r="1911">
      <c r="A1911" s="116"/>
      <c r="B1911" s="116"/>
    </row>
    <row r="1912">
      <c r="A1912" s="116"/>
      <c r="B1912" s="116"/>
    </row>
    <row r="1913">
      <c r="A1913" s="116"/>
      <c r="B1913" s="116"/>
    </row>
    <row r="1914">
      <c r="A1914" s="116"/>
      <c r="B1914" s="116"/>
    </row>
    <row r="1915">
      <c r="A1915" s="116"/>
      <c r="B1915" s="116"/>
    </row>
    <row r="1916">
      <c r="A1916" s="116"/>
      <c r="B1916" s="116"/>
    </row>
    <row r="1917">
      <c r="A1917" s="116"/>
      <c r="B1917" s="116"/>
    </row>
    <row r="1918">
      <c r="A1918" s="116"/>
      <c r="B1918" s="116"/>
    </row>
    <row r="1919">
      <c r="A1919" s="116"/>
      <c r="B1919" s="116"/>
    </row>
    <row r="1920">
      <c r="A1920" s="116"/>
      <c r="B1920" s="116"/>
    </row>
    <row r="1921">
      <c r="A1921" s="116"/>
      <c r="B1921" s="116"/>
    </row>
    <row r="1922">
      <c r="A1922" s="116"/>
      <c r="B1922" s="116"/>
    </row>
    <row r="1923">
      <c r="A1923" s="116"/>
      <c r="B1923" s="116"/>
    </row>
    <row r="1924">
      <c r="A1924" s="116"/>
      <c r="B1924" s="116"/>
    </row>
    <row r="1925">
      <c r="A1925" s="116"/>
      <c r="B1925" s="116"/>
    </row>
    <row r="1926">
      <c r="A1926" s="116"/>
      <c r="B1926" s="116"/>
    </row>
    <row r="1927">
      <c r="A1927" s="116"/>
      <c r="B1927" s="116"/>
    </row>
    <row r="1928">
      <c r="A1928" s="116"/>
      <c r="B1928" s="116"/>
    </row>
    <row r="1929">
      <c r="A1929" s="116"/>
      <c r="B1929" s="116"/>
    </row>
    <row r="1930">
      <c r="A1930" s="116"/>
      <c r="B1930" s="116"/>
    </row>
    <row r="1931">
      <c r="A1931" s="116"/>
      <c r="B1931" s="116"/>
    </row>
    <row r="1932">
      <c r="A1932" s="116"/>
      <c r="B1932" s="116"/>
    </row>
    <row r="1933">
      <c r="A1933" s="116"/>
      <c r="B1933" s="116"/>
    </row>
    <row r="1934">
      <c r="A1934" s="116"/>
      <c r="B1934" s="116"/>
    </row>
    <row r="1935">
      <c r="A1935" s="116"/>
      <c r="B1935" s="116"/>
    </row>
    <row r="1936">
      <c r="A1936" s="116"/>
      <c r="B1936" s="116"/>
    </row>
    <row r="1937">
      <c r="A1937" s="116"/>
      <c r="B1937" s="116"/>
    </row>
    <row r="1938">
      <c r="A1938" s="116"/>
      <c r="B1938" s="116"/>
    </row>
    <row r="1939">
      <c r="A1939" s="116"/>
      <c r="B1939" s="116"/>
    </row>
    <row r="1940">
      <c r="A1940" s="116"/>
      <c r="B1940" s="116"/>
    </row>
    <row r="1941">
      <c r="A1941" s="116"/>
      <c r="B1941" s="116"/>
    </row>
    <row r="1942">
      <c r="A1942" s="116"/>
      <c r="B1942" s="116"/>
    </row>
    <row r="1943">
      <c r="A1943" s="116"/>
      <c r="B1943" s="116"/>
    </row>
    <row r="1944">
      <c r="A1944" s="116"/>
      <c r="B1944" s="116"/>
    </row>
    <row r="1945">
      <c r="A1945" s="116"/>
      <c r="B1945" s="116"/>
    </row>
    <row r="1946">
      <c r="A1946" s="116"/>
      <c r="B1946" s="116"/>
    </row>
    <row r="1947">
      <c r="A1947" s="116"/>
      <c r="B1947" s="116"/>
    </row>
    <row r="1948">
      <c r="A1948" s="116"/>
      <c r="B1948" s="116"/>
    </row>
    <row r="1949">
      <c r="A1949" s="116"/>
      <c r="B1949" s="116"/>
    </row>
    <row r="1950">
      <c r="A1950" s="116"/>
      <c r="B1950" s="116"/>
    </row>
    <row r="1951">
      <c r="A1951" s="116"/>
      <c r="B1951" s="116"/>
    </row>
    <row r="1952">
      <c r="A1952" s="116"/>
      <c r="B1952" s="116"/>
    </row>
    <row r="1953">
      <c r="A1953" s="116"/>
      <c r="B1953" s="116"/>
    </row>
    <row r="1954">
      <c r="A1954" s="116"/>
      <c r="B1954" s="116"/>
    </row>
    <row r="1955">
      <c r="A1955" s="116"/>
      <c r="B1955" s="116"/>
    </row>
    <row r="1956">
      <c r="A1956" s="116"/>
      <c r="B1956" s="116"/>
    </row>
    <row r="1957">
      <c r="A1957" s="116"/>
      <c r="B1957" s="116"/>
    </row>
    <row r="1958">
      <c r="A1958" s="116"/>
      <c r="B1958" s="116"/>
    </row>
    <row r="1959">
      <c r="A1959" s="116"/>
      <c r="B1959" s="116"/>
    </row>
    <row r="1960">
      <c r="A1960" s="116"/>
      <c r="B1960" s="116"/>
    </row>
    <row r="1961">
      <c r="A1961" s="116"/>
      <c r="B1961" s="116"/>
    </row>
    <row r="1962">
      <c r="A1962" s="116"/>
      <c r="B1962" s="116"/>
    </row>
    <row r="1963">
      <c r="A1963" s="116"/>
      <c r="B1963" s="116"/>
    </row>
    <row r="1964">
      <c r="A1964" s="116"/>
      <c r="B1964" s="116"/>
    </row>
    <row r="1965">
      <c r="A1965" s="116"/>
      <c r="B1965" s="116"/>
    </row>
    <row r="1966">
      <c r="A1966" s="116"/>
      <c r="B1966" s="116"/>
    </row>
    <row r="1967">
      <c r="A1967" s="116"/>
      <c r="B1967" s="116"/>
    </row>
    <row r="1968">
      <c r="A1968" s="116"/>
      <c r="B1968" s="116"/>
    </row>
    <row r="1969">
      <c r="A1969" s="116"/>
      <c r="B1969" s="116"/>
    </row>
    <row r="1970">
      <c r="A1970" s="116"/>
      <c r="B1970" s="116"/>
    </row>
    <row r="1971">
      <c r="A1971" s="116"/>
      <c r="B1971" s="116"/>
    </row>
    <row r="1972">
      <c r="A1972" s="116"/>
      <c r="B1972" s="116"/>
    </row>
    <row r="1973">
      <c r="A1973" s="116"/>
      <c r="B1973" s="116"/>
    </row>
    <row r="1974">
      <c r="A1974" s="116"/>
      <c r="B1974" s="116"/>
    </row>
    <row r="1975">
      <c r="A1975" s="116"/>
      <c r="B1975" s="116"/>
    </row>
    <row r="1976">
      <c r="A1976" s="116"/>
      <c r="B1976" s="116"/>
    </row>
    <row r="1977">
      <c r="A1977" s="116"/>
      <c r="B1977" s="116"/>
    </row>
    <row r="1978">
      <c r="A1978" s="116"/>
      <c r="B1978" s="116"/>
    </row>
    <row r="1979">
      <c r="A1979" s="116"/>
      <c r="B1979" s="116"/>
    </row>
    <row r="1980">
      <c r="A1980" s="116"/>
      <c r="B1980" s="116"/>
    </row>
    <row r="1981">
      <c r="A1981" s="116"/>
      <c r="B1981" s="116"/>
    </row>
    <row r="1982">
      <c r="A1982" s="116"/>
      <c r="B1982" s="116"/>
    </row>
    <row r="1983">
      <c r="A1983" s="116"/>
      <c r="B1983" s="116"/>
    </row>
    <row r="1984">
      <c r="A1984" s="116"/>
      <c r="B1984" s="116"/>
    </row>
    <row r="1985">
      <c r="A1985" s="116"/>
      <c r="B1985" s="116"/>
    </row>
    <row r="1986">
      <c r="A1986" s="116"/>
      <c r="B1986" s="116"/>
    </row>
    <row r="1987">
      <c r="A1987" s="116"/>
      <c r="B1987" s="116"/>
    </row>
    <row r="1988">
      <c r="A1988" s="116"/>
      <c r="B1988" s="116"/>
    </row>
    <row r="1989">
      <c r="A1989" s="116"/>
      <c r="B1989" s="116"/>
    </row>
    <row r="1990">
      <c r="A1990" s="116"/>
      <c r="B1990" s="116"/>
    </row>
    <row r="1991">
      <c r="A1991" s="116"/>
      <c r="B1991" s="116"/>
    </row>
    <row r="1992">
      <c r="A1992" s="116"/>
      <c r="B1992" s="116"/>
    </row>
    <row r="1993">
      <c r="A1993" s="116"/>
      <c r="B1993" s="116"/>
    </row>
    <row r="1994">
      <c r="A1994" s="116"/>
      <c r="B1994" s="116"/>
    </row>
    <row r="1995">
      <c r="A1995" s="116"/>
      <c r="B1995" s="116"/>
    </row>
    <row r="1996">
      <c r="A1996" s="116"/>
      <c r="B1996" s="116"/>
    </row>
    <row r="1997">
      <c r="A1997" s="116"/>
      <c r="B1997" s="116"/>
    </row>
    <row r="1998">
      <c r="A1998" s="116"/>
      <c r="B1998" s="116"/>
    </row>
    <row r="1999">
      <c r="A1999" s="116"/>
      <c r="B1999" s="116"/>
    </row>
    <row r="2000">
      <c r="A2000" s="116"/>
      <c r="B2000" s="116"/>
    </row>
    <row r="2001">
      <c r="A2001" s="116"/>
      <c r="B2001" s="116"/>
    </row>
    <row r="2002">
      <c r="A2002" s="116"/>
      <c r="B2002" s="116"/>
    </row>
    <row r="2003">
      <c r="A2003" s="116"/>
      <c r="B2003" s="116"/>
    </row>
    <row r="2004">
      <c r="A2004" s="116"/>
      <c r="B2004" s="116"/>
    </row>
    <row r="2005">
      <c r="A2005" s="116"/>
      <c r="B2005" s="116"/>
    </row>
    <row r="2006">
      <c r="A2006" s="116"/>
      <c r="B2006" s="116"/>
    </row>
    <row r="2007">
      <c r="A2007" s="116"/>
      <c r="B2007" s="116"/>
    </row>
    <row r="2008">
      <c r="A2008" s="116"/>
      <c r="B2008" s="116"/>
    </row>
    <row r="2009">
      <c r="A2009" s="116"/>
      <c r="B2009" s="116"/>
    </row>
    <row r="2010">
      <c r="A2010" s="116"/>
      <c r="B2010" s="116"/>
    </row>
    <row r="2011">
      <c r="A2011" s="116"/>
      <c r="B2011" s="116"/>
    </row>
    <row r="2012">
      <c r="A2012" s="116"/>
      <c r="B2012" s="116"/>
    </row>
    <row r="2013">
      <c r="A2013" s="116"/>
      <c r="B2013" s="116"/>
    </row>
    <row r="2014">
      <c r="A2014" s="116"/>
      <c r="B2014" s="116"/>
    </row>
    <row r="2015">
      <c r="A2015" s="116"/>
      <c r="B2015" s="116"/>
    </row>
    <row r="2016">
      <c r="A2016" s="116"/>
      <c r="B2016" s="116"/>
    </row>
    <row r="2017">
      <c r="A2017" s="116"/>
      <c r="B2017" s="116"/>
    </row>
    <row r="2018">
      <c r="A2018" s="116"/>
      <c r="B2018" s="116"/>
    </row>
    <row r="2019">
      <c r="A2019" s="116"/>
      <c r="B2019" s="116"/>
    </row>
    <row r="2020">
      <c r="A2020" s="116"/>
      <c r="B2020" s="116"/>
    </row>
    <row r="2021">
      <c r="A2021" s="116"/>
      <c r="B2021" s="116"/>
    </row>
    <row r="2022">
      <c r="A2022" s="116"/>
      <c r="B2022" s="116"/>
    </row>
    <row r="2023">
      <c r="A2023" s="116"/>
      <c r="B2023" s="116"/>
    </row>
    <row r="2024">
      <c r="A2024" s="116"/>
      <c r="B2024" s="116"/>
    </row>
    <row r="2025">
      <c r="A2025" s="116"/>
      <c r="B2025" s="116"/>
    </row>
    <row r="2026">
      <c r="A2026" s="116"/>
      <c r="B2026" s="116"/>
    </row>
    <row r="2027">
      <c r="A2027" s="116"/>
      <c r="B2027" s="116"/>
    </row>
    <row r="2028">
      <c r="A2028" s="116"/>
      <c r="B2028" s="116"/>
    </row>
    <row r="2029">
      <c r="A2029" s="116"/>
      <c r="B2029" s="116"/>
    </row>
    <row r="2030">
      <c r="A2030" s="116"/>
      <c r="B2030" s="116"/>
    </row>
    <row r="2031">
      <c r="A2031" s="116"/>
      <c r="B2031" s="116"/>
    </row>
    <row r="2032">
      <c r="A2032" s="116"/>
      <c r="B2032" s="116"/>
    </row>
    <row r="2033">
      <c r="A2033" s="116"/>
      <c r="B2033" s="116"/>
    </row>
    <row r="2034">
      <c r="A2034" s="116"/>
      <c r="B2034" s="116"/>
    </row>
    <row r="2035">
      <c r="A2035" s="116"/>
      <c r="B2035" s="116"/>
    </row>
    <row r="2036">
      <c r="A2036" s="116"/>
      <c r="B2036" s="116"/>
    </row>
    <row r="2037">
      <c r="A2037" s="116"/>
      <c r="B2037" s="116"/>
    </row>
    <row r="2038">
      <c r="A2038" s="116"/>
      <c r="B2038" s="116"/>
    </row>
    <row r="2039">
      <c r="A2039" s="116"/>
      <c r="B2039" s="116"/>
    </row>
    <row r="2040">
      <c r="A2040" s="116"/>
      <c r="B2040" s="116"/>
    </row>
    <row r="2041">
      <c r="A2041" s="116"/>
      <c r="B2041" s="116"/>
    </row>
    <row r="2042">
      <c r="A2042" s="116"/>
      <c r="B2042" s="116"/>
    </row>
    <row r="2043">
      <c r="A2043" s="116"/>
      <c r="B2043" s="116"/>
    </row>
    <row r="2044">
      <c r="A2044" s="116"/>
      <c r="B2044" s="116"/>
    </row>
    <row r="2045">
      <c r="A2045" s="116"/>
      <c r="B2045" s="116"/>
    </row>
    <row r="2046">
      <c r="A2046" s="116"/>
      <c r="B2046" s="116"/>
    </row>
    <row r="2047">
      <c r="A2047" s="116"/>
      <c r="B2047" s="116"/>
    </row>
    <row r="2048">
      <c r="A2048" s="116"/>
      <c r="B2048" s="116"/>
    </row>
    <row r="2049">
      <c r="A2049" s="116"/>
      <c r="B2049" s="116"/>
    </row>
    <row r="2050">
      <c r="A2050" s="116"/>
      <c r="B2050" s="116"/>
    </row>
    <row r="2051">
      <c r="A2051" s="116"/>
      <c r="B2051" s="116"/>
    </row>
    <row r="2052">
      <c r="A2052" s="116"/>
      <c r="B2052" s="116"/>
    </row>
    <row r="2053">
      <c r="A2053" s="116"/>
      <c r="B2053" s="116"/>
    </row>
    <row r="2054">
      <c r="A2054" s="116"/>
      <c r="B2054" s="116"/>
    </row>
    <row r="2055">
      <c r="A2055" s="116"/>
      <c r="B2055" s="116"/>
    </row>
    <row r="2056">
      <c r="A2056" s="116"/>
      <c r="B2056" s="116"/>
    </row>
    <row r="2057">
      <c r="A2057" s="116"/>
      <c r="B2057" s="116"/>
    </row>
    <row r="2058">
      <c r="A2058" s="116"/>
      <c r="B2058" s="116"/>
    </row>
    <row r="2059">
      <c r="A2059" s="116"/>
      <c r="B2059" s="116"/>
    </row>
    <row r="2060">
      <c r="A2060" s="116"/>
      <c r="B2060" s="116"/>
    </row>
    <row r="2061">
      <c r="A2061" s="116"/>
      <c r="B2061" s="116"/>
    </row>
    <row r="2062">
      <c r="A2062" s="116"/>
      <c r="B2062" s="116"/>
    </row>
    <row r="2063">
      <c r="A2063" s="116"/>
      <c r="B2063" s="116"/>
    </row>
    <row r="2064">
      <c r="A2064" s="116"/>
      <c r="B2064" s="116"/>
    </row>
    <row r="2065">
      <c r="A2065" s="116"/>
      <c r="B2065" s="116"/>
    </row>
    <row r="2066">
      <c r="A2066" s="116"/>
      <c r="B2066" s="116"/>
    </row>
    <row r="2067">
      <c r="A2067" s="116"/>
      <c r="B2067" s="116"/>
    </row>
    <row r="2068">
      <c r="A2068" s="116"/>
      <c r="B2068" s="116"/>
    </row>
    <row r="2069">
      <c r="A2069" s="116"/>
      <c r="B2069" s="116"/>
    </row>
    <row r="2070">
      <c r="A2070" s="116"/>
      <c r="B2070" s="116"/>
    </row>
    <row r="2071">
      <c r="A2071" s="116"/>
      <c r="B2071" s="116"/>
    </row>
    <row r="2072">
      <c r="A2072" s="116"/>
      <c r="B2072" s="116"/>
    </row>
    <row r="2073">
      <c r="A2073" s="116"/>
      <c r="B2073" s="116"/>
    </row>
    <row r="2074">
      <c r="A2074" s="116"/>
      <c r="B2074" s="116"/>
    </row>
    <row r="2075">
      <c r="A2075" s="116"/>
      <c r="B2075" s="116"/>
    </row>
    <row r="2076">
      <c r="A2076" s="116"/>
      <c r="B2076" s="116"/>
    </row>
    <row r="2077">
      <c r="A2077" s="116"/>
      <c r="B2077" s="116"/>
    </row>
    <row r="2078">
      <c r="A2078" s="116"/>
      <c r="B2078" s="116"/>
    </row>
    <row r="2079">
      <c r="A2079" s="116"/>
      <c r="B2079" s="116"/>
    </row>
    <row r="2080">
      <c r="A2080" s="116"/>
      <c r="B2080" s="116"/>
    </row>
    <row r="2081">
      <c r="A2081" s="116"/>
      <c r="B2081" s="116"/>
    </row>
    <row r="2082">
      <c r="A2082" s="116"/>
      <c r="B2082" s="116"/>
    </row>
    <row r="2083">
      <c r="A2083" s="116"/>
      <c r="B2083" s="116"/>
    </row>
    <row r="2084">
      <c r="A2084" s="116"/>
      <c r="B2084" s="116"/>
    </row>
    <row r="2085">
      <c r="A2085" s="116"/>
      <c r="B2085" s="116"/>
    </row>
    <row r="2086">
      <c r="A2086" s="116"/>
      <c r="B2086" s="116"/>
    </row>
    <row r="2087">
      <c r="A2087" s="116"/>
      <c r="B2087" s="116"/>
    </row>
    <row r="2088">
      <c r="A2088" s="116"/>
      <c r="B2088" s="116"/>
    </row>
    <row r="2089">
      <c r="A2089" s="116"/>
      <c r="B2089" s="116"/>
    </row>
    <row r="2090">
      <c r="A2090" s="116"/>
      <c r="B2090" s="116"/>
    </row>
    <row r="2091">
      <c r="A2091" s="116"/>
      <c r="B2091" s="116"/>
    </row>
    <row r="2092">
      <c r="A2092" s="116"/>
      <c r="B2092" s="116"/>
    </row>
    <row r="2093">
      <c r="A2093" s="116"/>
      <c r="B2093" s="116"/>
    </row>
    <row r="2094">
      <c r="A2094" s="116"/>
      <c r="B2094" s="116"/>
    </row>
    <row r="2095">
      <c r="A2095" s="116"/>
      <c r="B2095" s="116"/>
    </row>
    <row r="2096">
      <c r="A2096" s="116"/>
      <c r="B2096" s="116"/>
    </row>
    <row r="2097">
      <c r="A2097" s="116"/>
      <c r="B2097" s="116"/>
    </row>
    <row r="2098">
      <c r="A2098" s="116"/>
      <c r="B2098" s="116"/>
    </row>
    <row r="2099">
      <c r="A2099" s="116"/>
      <c r="B2099" s="116"/>
    </row>
    <row r="2100">
      <c r="A2100" s="116"/>
      <c r="B2100" s="116"/>
    </row>
    <row r="2101">
      <c r="A2101" s="116"/>
      <c r="B2101" s="116"/>
    </row>
    <row r="2102">
      <c r="A2102" s="116"/>
      <c r="B2102" s="116"/>
    </row>
    <row r="2103">
      <c r="A2103" s="116"/>
      <c r="B2103" s="116"/>
    </row>
    <row r="2104">
      <c r="A2104" s="116"/>
      <c r="B2104" s="116"/>
    </row>
    <row r="2105">
      <c r="A2105" s="116"/>
      <c r="B2105" s="116"/>
    </row>
    <row r="2106">
      <c r="A2106" s="116"/>
      <c r="B2106" s="116"/>
    </row>
    <row r="2107">
      <c r="A2107" s="116"/>
      <c r="B2107" s="116"/>
    </row>
    <row r="2108">
      <c r="A2108" s="116"/>
      <c r="B2108" s="116"/>
    </row>
    <row r="2109">
      <c r="A2109" s="116"/>
      <c r="B2109" s="116"/>
    </row>
    <row r="2110">
      <c r="A2110" s="116"/>
      <c r="B2110" s="116"/>
    </row>
    <row r="2111">
      <c r="A2111" s="116"/>
      <c r="B2111" s="116"/>
    </row>
    <row r="2112">
      <c r="A2112" s="116"/>
      <c r="B2112" s="116"/>
    </row>
    <row r="2113">
      <c r="A2113" s="116"/>
      <c r="B2113" s="116"/>
    </row>
    <row r="2114">
      <c r="A2114" s="116"/>
      <c r="B2114" s="116"/>
    </row>
    <row r="2115">
      <c r="A2115" s="116"/>
      <c r="B2115" s="116"/>
    </row>
    <row r="2116">
      <c r="A2116" s="116"/>
      <c r="B2116" s="116"/>
    </row>
    <row r="2117">
      <c r="A2117" s="116"/>
      <c r="B2117" s="116"/>
    </row>
    <row r="2118">
      <c r="A2118" s="116"/>
      <c r="B2118" s="116"/>
    </row>
    <row r="2119">
      <c r="A2119" s="116"/>
      <c r="B2119" s="116"/>
    </row>
    <row r="2120">
      <c r="A2120" s="116"/>
      <c r="B2120" s="116"/>
    </row>
    <row r="2121">
      <c r="A2121" s="116"/>
      <c r="B2121" s="116"/>
    </row>
    <row r="2122">
      <c r="A2122" s="116"/>
      <c r="B2122" s="116"/>
    </row>
    <row r="2123">
      <c r="A2123" s="116"/>
      <c r="B2123" s="116"/>
    </row>
    <row r="2124">
      <c r="A2124" s="116"/>
      <c r="B2124" s="116"/>
    </row>
    <row r="2125">
      <c r="A2125" s="116"/>
      <c r="B2125" s="116"/>
    </row>
    <row r="2126">
      <c r="A2126" s="116"/>
      <c r="B2126" s="116"/>
    </row>
    <row r="2127">
      <c r="A2127" s="116"/>
      <c r="B2127" s="116"/>
    </row>
    <row r="2128">
      <c r="A2128" s="116"/>
      <c r="B2128" s="116"/>
    </row>
    <row r="2129">
      <c r="A2129" s="116"/>
      <c r="B2129" s="116"/>
    </row>
    <row r="2130">
      <c r="A2130" s="116"/>
      <c r="B2130" s="116"/>
    </row>
    <row r="2131">
      <c r="A2131" s="116"/>
      <c r="B2131" s="116"/>
    </row>
    <row r="2132">
      <c r="A2132" s="116"/>
      <c r="B2132" s="116"/>
    </row>
    <row r="2133">
      <c r="A2133" s="116"/>
      <c r="B2133" s="116"/>
    </row>
    <row r="2134">
      <c r="A2134" s="116"/>
      <c r="B2134" s="116"/>
    </row>
    <row r="2135">
      <c r="A2135" s="116"/>
      <c r="B2135" s="116"/>
    </row>
    <row r="2136">
      <c r="A2136" s="116"/>
      <c r="B2136" s="116"/>
    </row>
    <row r="2137">
      <c r="A2137" s="116"/>
      <c r="B2137" s="116"/>
    </row>
    <row r="2138">
      <c r="A2138" s="116"/>
      <c r="B2138" s="116"/>
    </row>
    <row r="2139">
      <c r="A2139" s="116"/>
      <c r="B2139" s="116"/>
    </row>
    <row r="2140">
      <c r="A2140" s="116"/>
      <c r="B2140" s="116"/>
    </row>
    <row r="2141">
      <c r="A2141" s="116"/>
      <c r="B2141" s="116"/>
    </row>
    <row r="2142">
      <c r="A2142" s="116"/>
      <c r="B2142" s="116"/>
    </row>
    <row r="2143">
      <c r="A2143" s="116"/>
      <c r="B2143" s="116"/>
    </row>
    <row r="2144">
      <c r="A2144" s="116"/>
      <c r="B2144" s="116"/>
    </row>
    <row r="2145">
      <c r="A2145" s="116"/>
      <c r="B2145" s="116"/>
    </row>
    <row r="2146">
      <c r="A2146" s="116"/>
      <c r="B2146" s="116"/>
    </row>
    <row r="2147">
      <c r="A2147" s="116"/>
      <c r="B2147" s="116"/>
    </row>
    <row r="2148">
      <c r="A2148" s="116"/>
      <c r="B2148" s="116"/>
    </row>
    <row r="2149">
      <c r="A2149" s="116"/>
      <c r="B2149" s="116"/>
    </row>
    <row r="2150">
      <c r="A2150" s="116"/>
      <c r="B2150" s="116"/>
    </row>
    <row r="2151">
      <c r="A2151" s="116"/>
      <c r="B2151" s="116"/>
    </row>
    <row r="2152">
      <c r="A2152" s="116"/>
      <c r="B2152" s="116"/>
    </row>
    <row r="2153">
      <c r="A2153" s="116"/>
      <c r="B2153" s="116"/>
    </row>
    <row r="2154">
      <c r="A2154" s="116"/>
      <c r="B2154" s="116"/>
    </row>
    <row r="2155">
      <c r="A2155" s="116"/>
      <c r="B2155" s="116"/>
    </row>
    <row r="2156">
      <c r="A2156" s="116"/>
      <c r="B2156" s="116"/>
    </row>
    <row r="2157">
      <c r="A2157" s="116"/>
      <c r="B2157" s="116"/>
    </row>
    <row r="2158">
      <c r="A2158" s="116"/>
      <c r="B2158" s="116"/>
    </row>
    <row r="2159">
      <c r="A2159" s="116"/>
      <c r="B2159" s="116"/>
    </row>
    <row r="2160">
      <c r="A2160" s="116"/>
      <c r="B2160" s="116"/>
    </row>
    <row r="2161">
      <c r="A2161" s="116"/>
      <c r="B2161" s="116"/>
    </row>
    <row r="2162">
      <c r="A2162" s="116"/>
      <c r="B2162" s="116"/>
    </row>
    <row r="2163">
      <c r="A2163" s="116"/>
      <c r="B2163" s="116"/>
    </row>
    <row r="2164">
      <c r="A2164" s="116"/>
      <c r="B2164" s="116"/>
    </row>
    <row r="2165">
      <c r="A2165" s="116"/>
      <c r="B2165" s="116"/>
    </row>
    <row r="2166">
      <c r="A2166" s="116"/>
      <c r="B2166" s="116"/>
    </row>
    <row r="2167">
      <c r="A2167" s="116"/>
      <c r="B2167" s="116"/>
    </row>
    <row r="2168">
      <c r="A2168" s="116"/>
      <c r="B2168" s="116"/>
    </row>
    <row r="2169">
      <c r="A2169" s="116"/>
      <c r="B2169" s="116"/>
    </row>
    <row r="2170">
      <c r="A2170" s="116"/>
      <c r="B2170" s="116"/>
    </row>
    <row r="2171">
      <c r="A2171" s="116"/>
      <c r="B2171" s="116"/>
    </row>
    <row r="2172">
      <c r="A2172" s="116"/>
      <c r="B2172" s="116"/>
    </row>
    <row r="2173">
      <c r="A2173" s="116"/>
      <c r="B2173" s="116"/>
    </row>
    <row r="2174">
      <c r="A2174" s="116"/>
      <c r="B2174" s="116"/>
    </row>
    <row r="2175">
      <c r="A2175" s="116"/>
      <c r="B2175" s="116"/>
    </row>
    <row r="2176">
      <c r="A2176" s="116"/>
      <c r="B2176" s="116"/>
    </row>
    <row r="2177">
      <c r="A2177" s="116"/>
      <c r="B2177" s="116"/>
    </row>
    <row r="2178">
      <c r="A2178" s="116"/>
      <c r="B2178" s="116"/>
    </row>
    <row r="2179">
      <c r="A2179" s="116"/>
      <c r="B2179" s="116"/>
    </row>
    <row r="2180">
      <c r="A2180" s="116"/>
      <c r="B2180" s="116"/>
    </row>
    <row r="2181">
      <c r="A2181" s="116"/>
      <c r="B2181" s="116"/>
    </row>
    <row r="2182">
      <c r="A2182" s="116"/>
      <c r="B2182" s="116"/>
    </row>
    <row r="2183">
      <c r="A2183" s="116"/>
      <c r="B2183" s="116"/>
    </row>
    <row r="2184">
      <c r="A2184" s="116"/>
      <c r="B2184" s="116"/>
    </row>
    <row r="2185">
      <c r="A2185" s="116"/>
      <c r="B2185" s="116"/>
    </row>
    <row r="2186">
      <c r="A2186" s="116"/>
      <c r="B2186" s="116"/>
    </row>
    <row r="2187">
      <c r="A2187" s="116"/>
      <c r="B2187" s="116"/>
    </row>
    <row r="2188">
      <c r="A2188" s="116"/>
      <c r="B2188" s="116"/>
    </row>
    <row r="2189">
      <c r="A2189" s="116"/>
      <c r="B2189" s="116"/>
    </row>
    <row r="2190">
      <c r="A2190" s="116"/>
      <c r="B2190" s="116"/>
    </row>
    <row r="2191">
      <c r="A2191" s="116"/>
      <c r="B2191" s="116"/>
    </row>
    <row r="2192">
      <c r="A2192" s="116"/>
      <c r="B2192" s="116"/>
    </row>
    <row r="2193">
      <c r="A2193" s="116"/>
      <c r="B2193" s="116"/>
    </row>
    <row r="2194">
      <c r="A2194" s="116"/>
      <c r="B2194" s="116"/>
    </row>
    <row r="2195">
      <c r="A2195" s="116"/>
      <c r="B2195" s="116"/>
    </row>
    <row r="2196">
      <c r="A2196" s="116"/>
      <c r="B2196" s="116"/>
    </row>
    <row r="2197">
      <c r="A2197" s="116"/>
      <c r="B2197" s="116"/>
    </row>
    <row r="2198">
      <c r="A2198" s="116"/>
      <c r="B2198" s="116"/>
    </row>
    <row r="2199">
      <c r="A2199" s="116"/>
      <c r="B2199" s="116"/>
    </row>
    <row r="2200">
      <c r="A2200" s="116"/>
      <c r="B2200" s="116"/>
    </row>
    <row r="2201">
      <c r="A2201" s="116"/>
      <c r="B2201" s="116"/>
    </row>
    <row r="2202">
      <c r="A2202" s="116"/>
      <c r="B2202" s="116"/>
    </row>
    <row r="2203">
      <c r="A2203" s="116"/>
      <c r="B2203" s="116"/>
    </row>
    <row r="2204">
      <c r="A2204" s="116"/>
      <c r="B2204" s="116"/>
    </row>
    <row r="2205">
      <c r="A2205" s="116"/>
      <c r="B2205" s="116"/>
    </row>
    <row r="2206">
      <c r="A2206" s="116"/>
      <c r="B2206" s="116"/>
    </row>
    <row r="2207">
      <c r="A2207" s="116"/>
      <c r="B2207" s="116"/>
    </row>
    <row r="2208">
      <c r="A2208" s="116"/>
      <c r="B2208" s="116"/>
    </row>
    <row r="2209">
      <c r="A2209" s="116"/>
      <c r="B2209" s="116"/>
    </row>
    <row r="2210">
      <c r="A2210" s="116"/>
      <c r="B2210" s="116"/>
    </row>
    <row r="2211">
      <c r="A2211" s="116"/>
      <c r="B2211" s="116"/>
    </row>
    <row r="2212">
      <c r="A2212" s="116"/>
      <c r="B2212" s="116"/>
    </row>
    <row r="2213">
      <c r="A2213" s="116"/>
      <c r="B2213" s="116"/>
    </row>
    <row r="2214">
      <c r="A2214" s="116"/>
      <c r="B2214" s="116"/>
    </row>
    <row r="2215">
      <c r="A2215" s="116"/>
      <c r="B2215" s="116"/>
    </row>
    <row r="2216">
      <c r="A2216" s="116"/>
      <c r="B2216" s="116"/>
    </row>
    <row r="2217">
      <c r="A2217" s="116"/>
      <c r="B2217" s="116"/>
    </row>
    <row r="2218">
      <c r="A2218" s="116"/>
      <c r="B2218" s="116"/>
    </row>
    <row r="2219">
      <c r="A2219" s="116"/>
      <c r="B2219" s="116"/>
    </row>
    <row r="2220">
      <c r="A2220" s="116"/>
      <c r="B2220" s="116"/>
    </row>
    <row r="2221">
      <c r="A2221" s="116"/>
      <c r="B2221" s="116"/>
    </row>
    <row r="2222">
      <c r="A2222" s="116"/>
      <c r="B2222" s="116"/>
    </row>
    <row r="2223">
      <c r="A2223" s="116"/>
      <c r="B2223" s="116"/>
    </row>
    <row r="2224">
      <c r="A2224" s="116"/>
      <c r="B2224" s="116"/>
    </row>
    <row r="2225">
      <c r="A2225" s="116"/>
      <c r="B2225" s="116"/>
    </row>
    <row r="2226">
      <c r="A2226" s="116"/>
      <c r="B2226" s="116"/>
    </row>
    <row r="2227">
      <c r="A2227" s="116"/>
      <c r="B2227" s="116"/>
    </row>
    <row r="2228">
      <c r="A2228" s="116"/>
      <c r="B2228" s="116"/>
    </row>
    <row r="2229">
      <c r="A2229" s="116"/>
      <c r="B2229" s="116"/>
    </row>
    <row r="2230">
      <c r="A2230" s="116"/>
      <c r="B2230" s="116"/>
    </row>
    <row r="2231">
      <c r="A2231" s="116"/>
      <c r="B2231" s="116"/>
    </row>
    <row r="2232">
      <c r="A2232" s="116"/>
      <c r="B2232" s="116"/>
    </row>
    <row r="2233">
      <c r="A2233" s="116"/>
      <c r="B2233" s="116"/>
    </row>
    <row r="2234">
      <c r="A2234" s="116"/>
      <c r="B2234" s="116"/>
    </row>
    <row r="2235">
      <c r="A2235" s="116"/>
      <c r="B2235" s="116"/>
    </row>
    <row r="2236">
      <c r="A2236" s="116"/>
      <c r="B2236" s="116"/>
    </row>
    <row r="2237">
      <c r="A2237" s="116"/>
      <c r="B2237" s="116"/>
    </row>
    <row r="2238">
      <c r="A2238" s="116"/>
      <c r="B2238" s="116"/>
    </row>
    <row r="2239">
      <c r="A2239" s="116"/>
      <c r="B2239" s="116"/>
    </row>
    <row r="2240">
      <c r="A2240" s="116"/>
      <c r="B2240" s="116"/>
    </row>
    <row r="2241">
      <c r="A2241" s="116"/>
      <c r="B2241" s="116"/>
    </row>
    <row r="2242">
      <c r="A2242" s="116"/>
      <c r="B2242" s="116"/>
    </row>
    <row r="2243">
      <c r="A2243" s="116"/>
      <c r="B2243" s="116"/>
    </row>
    <row r="2244">
      <c r="A2244" s="116"/>
      <c r="B2244" s="116"/>
    </row>
    <row r="2245">
      <c r="A2245" s="116"/>
      <c r="B2245" s="116"/>
    </row>
    <row r="2246">
      <c r="A2246" s="116"/>
      <c r="B2246" s="116"/>
    </row>
    <row r="2247">
      <c r="A2247" s="116"/>
      <c r="B2247" s="116"/>
    </row>
    <row r="2248">
      <c r="A2248" s="116"/>
      <c r="B2248" s="116"/>
    </row>
    <row r="2249">
      <c r="A2249" s="116"/>
      <c r="B2249" s="116"/>
    </row>
    <row r="2250">
      <c r="A2250" s="116"/>
      <c r="B2250" s="116"/>
    </row>
    <row r="2251">
      <c r="A2251" s="116"/>
      <c r="B2251" s="116"/>
    </row>
    <row r="2252">
      <c r="A2252" s="116"/>
      <c r="B2252" s="116"/>
    </row>
    <row r="2253">
      <c r="A2253" s="116"/>
      <c r="B2253" s="116"/>
    </row>
    <row r="2254">
      <c r="A2254" s="116"/>
      <c r="B2254" s="116"/>
    </row>
    <row r="2255">
      <c r="A2255" s="116"/>
      <c r="B2255" s="116"/>
    </row>
    <row r="2256">
      <c r="A2256" s="116"/>
      <c r="B2256" s="116"/>
    </row>
    <row r="2257">
      <c r="A2257" s="116"/>
      <c r="B2257" s="116"/>
    </row>
    <row r="2258">
      <c r="A2258" s="116"/>
      <c r="B2258" s="116"/>
    </row>
    <row r="2259">
      <c r="A2259" s="116"/>
      <c r="B2259" s="116"/>
    </row>
    <row r="2260">
      <c r="A2260" s="116"/>
      <c r="B2260" s="116"/>
    </row>
    <row r="2261">
      <c r="A2261" s="116"/>
      <c r="B2261" s="116"/>
    </row>
    <row r="2262">
      <c r="A2262" s="116"/>
      <c r="B2262" s="116"/>
    </row>
    <row r="2263">
      <c r="A2263" s="116"/>
      <c r="B2263" s="116"/>
    </row>
    <row r="2264">
      <c r="A2264" s="116"/>
      <c r="B2264" s="116"/>
    </row>
    <row r="2265">
      <c r="A2265" s="116"/>
      <c r="B2265" s="116"/>
    </row>
    <row r="2266">
      <c r="A2266" s="116"/>
      <c r="B2266" s="116"/>
    </row>
    <row r="2267">
      <c r="A2267" s="116"/>
      <c r="B2267" s="116"/>
    </row>
    <row r="2268">
      <c r="A2268" s="116"/>
      <c r="B2268" s="116"/>
    </row>
    <row r="2269">
      <c r="A2269" s="116"/>
      <c r="B2269" s="116"/>
    </row>
    <row r="2270">
      <c r="A2270" s="116"/>
      <c r="B2270" s="116"/>
    </row>
    <row r="2271">
      <c r="A2271" s="116"/>
      <c r="B2271" s="116"/>
    </row>
    <row r="2272">
      <c r="A2272" s="116"/>
      <c r="B2272" s="116"/>
    </row>
    <row r="2273">
      <c r="A2273" s="116"/>
      <c r="B2273" s="116"/>
    </row>
    <row r="2274">
      <c r="A2274" s="116"/>
      <c r="B2274" s="116"/>
    </row>
    <row r="2275">
      <c r="A2275" s="116"/>
      <c r="B2275" s="116"/>
    </row>
    <row r="2276">
      <c r="A2276" s="116"/>
      <c r="B2276" s="116"/>
    </row>
    <row r="2277">
      <c r="A2277" s="116"/>
      <c r="B2277" s="116"/>
    </row>
    <row r="2278">
      <c r="A2278" s="116"/>
      <c r="B2278" s="116"/>
    </row>
    <row r="2279">
      <c r="A2279" s="116"/>
      <c r="B2279" s="116"/>
    </row>
    <row r="2280">
      <c r="A2280" s="116"/>
      <c r="B2280" s="116"/>
    </row>
    <row r="2281">
      <c r="A2281" s="116"/>
      <c r="B2281" s="116"/>
    </row>
    <row r="2282">
      <c r="A2282" s="116"/>
      <c r="B2282" s="116"/>
    </row>
    <row r="2283">
      <c r="A2283" s="116"/>
      <c r="B2283" s="116"/>
    </row>
    <row r="2284">
      <c r="A2284" s="116"/>
      <c r="B2284" s="116"/>
    </row>
    <row r="2285">
      <c r="A2285" s="116"/>
      <c r="B2285" s="116"/>
    </row>
    <row r="2286">
      <c r="A2286" s="116"/>
      <c r="B2286" s="116"/>
    </row>
    <row r="2287">
      <c r="A2287" s="116"/>
      <c r="B2287" s="116"/>
    </row>
    <row r="2288">
      <c r="A2288" s="116"/>
      <c r="B2288" s="116"/>
    </row>
    <row r="2289">
      <c r="A2289" s="116"/>
      <c r="B2289" s="116"/>
    </row>
    <row r="2290">
      <c r="A2290" s="116"/>
      <c r="B2290" s="116"/>
    </row>
    <row r="2291">
      <c r="A2291" s="116"/>
      <c r="B2291" s="116"/>
    </row>
    <row r="2292">
      <c r="A2292" s="116"/>
      <c r="B2292" s="116"/>
    </row>
    <row r="2293">
      <c r="A2293" s="116"/>
      <c r="B2293" s="116"/>
    </row>
    <row r="2294">
      <c r="A2294" s="116"/>
      <c r="B2294" s="116"/>
    </row>
    <row r="2295">
      <c r="A2295" s="116"/>
      <c r="B2295" s="116"/>
    </row>
    <row r="2296">
      <c r="A2296" s="116"/>
      <c r="B2296" s="116"/>
    </row>
    <row r="2297">
      <c r="A2297" s="116"/>
      <c r="B2297" s="116"/>
    </row>
    <row r="2298">
      <c r="A2298" s="116"/>
      <c r="B2298" s="116"/>
    </row>
    <row r="2299">
      <c r="A2299" s="116"/>
      <c r="B2299" s="116"/>
    </row>
    <row r="2300">
      <c r="A2300" s="116"/>
      <c r="B2300" s="116"/>
    </row>
    <row r="2301">
      <c r="A2301" s="116"/>
      <c r="B2301" s="116"/>
    </row>
    <row r="2302">
      <c r="A2302" s="116"/>
      <c r="B2302" s="116"/>
    </row>
    <row r="2303">
      <c r="A2303" s="116"/>
      <c r="B2303" s="116"/>
    </row>
    <row r="2304">
      <c r="A2304" s="116"/>
      <c r="B2304" s="116"/>
    </row>
    <row r="2305">
      <c r="A2305" s="116"/>
      <c r="B2305" s="116"/>
    </row>
    <row r="2306">
      <c r="A2306" s="116"/>
      <c r="B2306" s="116"/>
    </row>
    <row r="2307">
      <c r="A2307" s="116"/>
      <c r="B2307" s="116"/>
    </row>
    <row r="2308">
      <c r="A2308" s="116"/>
      <c r="B2308" s="116"/>
    </row>
    <row r="2309">
      <c r="A2309" s="116"/>
      <c r="B2309" s="116"/>
    </row>
    <row r="2310">
      <c r="A2310" s="116"/>
      <c r="B2310" s="116"/>
    </row>
    <row r="2311">
      <c r="A2311" s="116"/>
      <c r="B2311" s="116"/>
    </row>
    <row r="2312">
      <c r="A2312" s="116"/>
      <c r="B2312" s="116"/>
    </row>
    <row r="2313">
      <c r="A2313" s="116"/>
      <c r="B2313" s="116"/>
    </row>
    <row r="2314">
      <c r="A2314" s="116"/>
      <c r="B2314" s="116"/>
    </row>
    <row r="2315">
      <c r="A2315" s="116"/>
      <c r="B2315" s="116"/>
    </row>
    <row r="2316">
      <c r="A2316" s="116"/>
      <c r="B2316" s="116"/>
    </row>
    <row r="2317">
      <c r="A2317" s="116"/>
      <c r="B2317" s="116"/>
    </row>
    <row r="2318">
      <c r="A2318" s="116"/>
      <c r="B2318" s="116"/>
    </row>
    <row r="2319">
      <c r="A2319" s="116"/>
      <c r="B2319" s="116"/>
    </row>
    <row r="2320">
      <c r="A2320" s="116"/>
      <c r="B2320" s="116"/>
    </row>
    <row r="2321">
      <c r="A2321" s="116"/>
      <c r="B2321" s="116"/>
    </row>
    <row r="2322">
      <c r="A2322" s="116"/>
      <c r="B2322" s="116"/>
    </row>
    <row r="2323">
      <c r="A2323" s="116"/>
      <c r="B2323" s="116"/>
    </row>
    <row r="2324">
      <c r="A2324" s="116"/>
      <c r="B2324" s="116"/>
    </row>
    <row r="2325">
      <c r="A2325" s="116"/>
      <c r="B2325" s="116"/>
    </row>
    <row r="2326">
      <c r="A2326" s="116"/>
      <c r="B2326" s="116"/>
    </row>
    <row r="2327">
      <c r="A2327" s="116"/>
      <c r="B2327" s="116"/>
    </row>
    <row r="2328">
      <c r="A2328" s="116"/>
      <c r="B2328" s="116"/>
    </row>
    <row r="2329">
      <c r="A2329" s="116"/>
      <c r="B2329" s="116"/>
    </row>
    <row r="2330">
      <c r="A2330" s="116"/>
      <c r="B2330" s="116"/>
    </row>
    <row r="2331">
      <c r="A2331" s="116"/>
      <c r="B2331" s="116"/>
    </row>
    <row r="2332">
      <c r="A2332" s="116"/>
      <c r="B2332" s="116"/>
    </row>
    <row r="2333">
      <c r="A2333" s="116"/>
      <c r="B2333" s="116"/>
    </row>
    <row r="2334">
      <c r="A2334" s="116"/>
      <c r="B2334" s="116"/>
    </row>
    <row r="2335">
      <c r="A2335" s="116"/>
      <c r="B2335" s="116"/>
    </row>
    <row r="2336">
      <c r="A2336" s="116"/>
      <c r="B2336" s="116"/>
    </row>
    <row r="2337">
      <c r="A2337" s="116"/>
      <c r="B2337" s="116"/>
    </row>
    <row r="2338">
      <c r="A2338" s="116"/>
      <c r="B2338" s="116"/>
    </row>
    <row r="2339">
      <c r="A2339" s="116"/>
      <c r="B2339" s="116"/>
    </row>
    <row r="2340">
      <c r="A2340" s="116"/>
      <c r="B2340" s="116"/>
    </row>
    <row r="2341">
      <c r="A2341" s="116"/>
      <c r="B2341" s="116"/>
    </row>
    <row r="2342">
      <c r="A2342" s="116"/>
      <c r="B2342" s="116"/>
    </row>
    <row r="2343">
      <c r="A2343" s="116"/>
      <c r="B2343" s="116"/>
    </row>
    <row r="2344">
      <c r="A2344" s="116"/>
      <c r="B2344" s="116"/>
    </row>
    <row r="2345">
      <c r="A2345" s="116"/>
      <c r="B2345" s="116"/>
    </row>
    <row r="2346">
      <c r="A2346" s="116"/>
      <c r="B2346" s="116"/>
    </row>
    <row r="2347">
      <c r="A2347" s="116"/>
      <c r="B2347" s="116"/>
    </row>
    <row r="2348">
      <c r="A2348" s="116"/>
      <c r="B2348" s="116"/>
    </row>
    <row r="2349">
      <c r="A2349" s="116"/>
      <c r="B2349" s="116"/>
    </row>
    <row r="2350">
      <c r="A2350" s="116"/>
      <c r="B2350" s="116"/>
    </row>
    <row r="2351">
      <c r="A2351" s="116"/>
      <c r="B2351" s="116"/>
    </row>
    <row r="2352">
      <c r="A2352" s="116"/>
      <c r="B2352" s="116"/>
    </row>
    <row r="2353">
      <c r="A2353" s="116"/>
      <c r="B2353" s="116"/>
    </row>
    <row r="2354">
      <c r="A2354" s="116"/>
      <c r="B2354" s="116"/>
    </row>
    <row r="2355">
      <c r="A2355" s="116"/>
      <c r="B2355" s="116"/>
    </row>
    <row r="2356">
      <c r="A2356" s="116"/>
      <c r="B2356" s="116"/>
    </row>
    <row r="2357">
      <c r="A2357" s="116"/>
      <c r="B2357" s="116"/>
    </row>
    <row r="2358">
      <c r="A2358" s="116"/>
      <c r="B2358" s="116"/>
    </row>
    <row r="2359">
      <c r="A2359" s="116"/>
      <c r="B2359" s="116"/>
    </row>
    <row r="2360">
      <c r="A2360" s="116"/>
      <c r="B2360" s="116"/>
    </row>
    <row r="2361">
      <c r="A2361" s="116"/>
      <c r="B2361" s="116"/>
    </row>
    <row r="2362">
      <c r="A2362" s="116"/>
      <c r="B2362" s="116"/>
    </row>
    <row r="2363">
      <c r="A2363" s="116"/>
      <c r="B2363" s="116"/>
    </row>
    <row r="2364">
      <c r="A2364" s="116"/>
      <c r="B2364" s="116"/>
    </row>
    <row r="2365">
      <c r="A2365" s="116"/>
      <c r="B2365" s="116"/>
    </row>
    <row r="2366">
      <c r="A2366" s="116"/>
      <c r="B2366" s="116"/>
    </row>
    <row r="2367">
      <c r="A2367" s="116"/>
      <c r="B2367" s="116"/>
    </row>
    <row r="2368">
      <c r="A2368" s="116"/>
      <c r="B2368" s="116"/>
    </row>
    <row r="2369">
      <c r="A2369" s="116"/>
      <c r="B2369" s="116"/>
    </row>
    <row r="2370">
      <c r="A2370" s="116"/>
      <c r="B2370" s="116"/>
    </row>
    <row r="2371">
      <c r="A2371" s="116"/>
      <c r="B2371" s="116"/>
    </row>
    <row r="2372">
      <c r="A2372" s="116"/>
      <c r="B2372" s="116"/>
    </row>
    <row r="2373">
      <c r="A2373" s="116"/>
      <c r="B2373" s="116"/>
    </row>
    <row r="2374">
      <c r="A2374" s="116"/>
      <c r="B2374" s="116"/>
    </row>
    <row r="2375">
      <c r="A2375" s="116"/>
      <c r="B2375" s="116"/>
    </row>
    <row r="2376">
      <c r="A2376" s="116"/>
      <c r="B2376" s="116"/>
    </row>
    <row r="2377">
      <c r="A2377" s="116"/>
      <c r="B2377" s="116"/>
    </row>
    <row r="2378">
      <c r="A2378" s="116"/>
      <c r="B2378" s="116"/>
    </row>
    <row r="2379">
      <c r="A2379" s="116"/>
      <c r="B2379" s="116"/>
    </row>
    <row r="2380">
      <c r="A2380" s="116"/>
      <c r="B2380" s="116"/>
    </row>
    <row r="2381">
      <c r="A2381" s="116"/>
      <c r="B2381" s="116"/>
    </row>
    <row r="2382">
      <c r="A2382" s="116"/>
      <c r="B2382" s="116"/>
    </row>
    <row r="2383">
      <c r="A2383" s="116"/>
      <c r="B2383" s="116"/>
    </row>
    <row r="2384">
      <c r="A2384" s="116"/>
      <c r="B2384" s="116"/>
    </row>
    <row r="2385">
      <c r="A2385" s="116"/>
      <c r="B2385" s="116"/>
    </row>
    <row r="2386">
      <c r="A2386" s="116"/>
      <c r="B2386" s="116"/>
    </row>
    <row r="2387">
      <c r="A2387" s="116"/>
      <c r="B2387" s="116"/>
    </row>
    <row r="2388">
      <c r="A2388" s="116"/>
      <c r="B2388" s="116"/>
    </row>
    <row r="2389">
      <c r="A2389" s="116"/>
      <c r="B2389" s="116"/>
    </row>
    <row r="2390">
      <c r="A2390" s="116"/>
      <c r="B2390" s="116"/>
    </row>
    <row r="2391">
      <c r="A2391" s="116"/>
      <c r="B2391" s="116"/>
    </row>
    <row r="2392">
      <c r="A2392" s="116"/>
      <c r="B2392" s="116"/>
    </row>
    <row r="2393">
      <c r="A2393" s="116"/>
      <c r="B2393" s="116"/>
    </row>
    <row r="2394">
      <c r="A2394" s="116"/>
      <c r="B2394" s="116"/>
    </row>
    <row r="2395">
      <c r="A2395" s="116"/>
      <c r="B2395" s="116"/>
    </row>
    <row r="2396">
      <c r="A2396" s="116"/>
      <c r="B2396" s="116"/>
    </row>
    <row r="2397">
      <c r="A2397" s="116"/>
      <c r="B2397" s="116"/>
    </row>
    <row r="2398">
      <c r="A2398" s="116"/>
      <c r="B2398" s="116"/>
    </row>
    <row r="2399">
      <c r="A2399" s="116"/>
      <c r="B2399" s="116"/>
    </row>
    <row r="2400">
      <c r="A2400" s="116"/>
      <c r="B2400" s="116"/>
    </row>
    <row r="2401">
      <c r="A2401" s="116"/>
      <c r="B2401" s="116"/>
    </row>
    <row r="2402">
      <c r="A2402" s="116"/>
      <c r="B2402" s="116"/>
    </row>
    <row r="2403">
      <c r="A2403" s="116"/>
      <c r="B2403" s="116"/>
    </row>
    <row r="2404">
      <c r="A2404" s="116"/>
      <c r="B2404" s="116"/>
    </row>
    <row r="2405">
      <c r="A2405" s="116"/>
      <c r="B2405" s="116"/>
    </row>
    <row r="2406">
      <c r="A2406" s="116"/>
      <c r="B2406" s="116"/>
    </row>
    <row r="2407">
      <c r="A2407" s="116"/>
      <c r="B2407" s="116"/>
    </row>
    <row r="2408">
      <c r="A2408" s="116"/>
      <c r="B2408" s="116"/>
    </row>
    <row r="2409">
      <c r="A2409" s="116"/>
      <c r="B2409" s="116"/>
    </row>
    <row r="2410">
      <c r="A2410" s="116"/>
      <c r="B2410" s="116"/>
    </row>
    <row r="2411">
      <c r="A2411" s="116"/>
      <c r="B2411" s="116"/>
    </row>
    <row r="2412">
      <c r="A2412" s="116"/>
      <c r="B2412" s="116"/>
    </row>
    <row r="2413">
      <c r="A2413" s="116"/>
      <c r="B2413" s="116"/>
    </row>
    <row r="2414">
      <c r="A2414" s="116"/>
      <c r="B2414" s="116"/>
    </row>
    <row r="2415">
      <c r="A2415" s="116"/>
      <c r="B2415" s="116"/>
    </row>
    <row r="2416">
      <c r="A2416" s="116"/>
      <c r="B2416" s="116"/>
    </row>
    <row r="2417">
      <c r="A2417" s="116"/>
      <c r="B2417" s="116"/>
    </row>
    <row r="2418">
      <c r="A2418" s="116"/>
      <c r="B2418" s="116"/>
    </row>
    <row r="2419">
      <c r="A2419" s="116"/>
      <c r="B2419" s="116"/>
    </row>
    <row r="2420">
      <c r="A2420" s="116"/>
      <c r="B2420" s="116"/>
    </row>
    <row r="2421">
      <c r="A2421" s="116"/>
      <c r="B2421" s="116"/>
    </row>
    <row r="2422">
      <c r="A2422" s="116"/>
      <c r="B2422" s="116"/>
    </row>
    <row r="2423">
      <c r="A2423" s="116"/>
      <c r="B2423" s="116"/>
    </row>
    <row r="2424">
      <c r="A2424" s="116"/>
      <c r="B2424" s="116"/>
    </row>
    <row r="2425">
      <c r="A2425" s="116"/>
      <c r="B2425" s="116"/>
    </row>
    <row r="2426">
      <c r="A2426" s="116"/>
      <c r="B2426" s="116"/>
    </row>
    <row r="2427">
      <c r="A2427" s="116"/>
      <c r="B2427" s="116"/>
    </row>
    <row r="2428">
      <c r="A2428" s="116"/>
      <c r="B2428" s="116"/>
    </row>
    <row r="2429">
      <c r="A2429" s="116"/>
      <c r="B2429" s="116"/>
    </row>
    <row r="2430">
      <c r="A2430" s="116"/>
      <c r="B2430" s="116"/>
    </row>
    <row r="2431">
      <c r="A2431" s="116"/>
      <c r="B2431" s="116"/>
    </row>
    <row r="2432">
      <c r="A2432" s="116"/>
      <c r="B2432" s="116"/>
    </row>
    <row r="2433">
      <c r="A2433" s="116"/>
      <c r="B2433" s="116"/>
    </row>
    <row r="2434">
      <c r="A2434" s="116"/>
      <c r="B2434" s="116"/>
    </row>
    <row r="2435">
      <c r="A2435" s="116"/>
      <c r="B2435" s="116"/>
    </row>
    <row r="2436">
      <c r="A2436" s="116"/>
      <c r="B2436" s="116"/>
    </row>
    <row r="2437">
      <c r="A2437" s="116"/>
      <c r="B2437" s="116"/>
    </row>
    <row r="2438">
      <c r="A2438" s="116"/>
      <c r="B2438" s="116"/>
    </row>
    <row r="2439">
      <c r="A2439" s="116"/>
      <c r="B2439" s="116"/>
    </row>
    <row r="2440">
      <c r="A2440" s="116"/>
      <c r="B2440" s="116"/>
    </row>
    <row r="2441">
      <c r="A2441" s="116"/>
      <c r="B2441" s="116"/>
    </row>
    <row r="2442">
      <c r="A2442" s="116"/>
      <c r="B2442" s="116"/>
    </row>
    <row r="2443">
      <c r="A2443" s="116"/>
      <c r="B2443" s="116"/>
    </row>
    <row r="2444">
      <c r="A2444" s="116"/>
      <c r="B2444" s="116"/>
    </row>
    <row r="2445">
      <c r="A2445" s="116"/>
      <c r="B2445" s="116"/>
    </row>
    <row r="2446">
      <c r="A2446" s="116"/>
      <c r="B2446" s="116"/>
    </row>
    <row r="2447">
      <c r="A2447" s="116"/>
      <c r="B2447" s="116"/>
    </row>
    <row r="2448">
      <c r="A2448" s="116"/>
      <c r="B2448" s="116"/>
    </row>
    <row r="2449">
      <c r="A2449" s="116"/>
      <c r="B2449" s="116"/>
    </row>
    <row r="2450">
      <c r="A2450" s="116"/>
      <c r="B2450" s="116"/>
    </row>
    <row r="2451">
      <c r="A2451" s="116"/>
      <c r="B2451" s="116"/>
    </row>
    <row r="2452">
      <c r="A2452" s="116"/>
      <c r="B2452" s="116"/>
    </row>
    <row r="2453">
      <c r="A2453" s="116"/>
      <c r="B2453" s="116"/>
    </row>
    <row r="2454">
      <c r="A2454" s="116"/>
      <c r="B2454" s="116"/>
    </row>
    <row r="2455">
      <c r="A2455" s="116"/>
      <c r="B2455" s="116"/>
    </row>
    <row r="2456">
      <c r="A2456" s="116"/>
      <c r="B2456" s="116"/>
    </row>
    <row r="2457">
      <c r="A2457" s="116"/>
      <c r="B2457" s="116"/>
    </row>
    <row r="2458">
      <c r="A2458" s="116"/>
      <c r="B2458" s="116"/>
    </row>
    <row r="2459">
      <c r="A2459" s="116"/>
      <c r="B2459" s="116"/>
    </row>
    <row r="2460">
      <c r="A2460" s="116"/>
      <c r="B2460" s="116"/>
    </row>
    <row r="2461">
      <c r="A2461" s="116"/>
      <c r="B2461" s="116"/>
    </row>
    <row r="2462">
      <c r="A2462" s="116"/>
      <c r="B2462" s="116"/>
    </row>
    <row r="2463">
      <c r="A2463" s="116"/>
      <c r="B2463" s="116"/>
    </row>
    <row r="2464">
      <c r="A2464" s="116"/>
      <c r="B2464" s="116"/>
    </row>
    <row r="2465">
      <c r="A2465" s="116"/>
      <c r="B2465" s="116"/>
    </row>
    <row r="2466">
      <c r="A2466" s="116"/>
      <c r="B2466" s="116"/>
    </row>
    <row r="2467">
      <c r="A2467" s="116"/>
      <c r="B2467" s="116"/>
    </row>
    <row r="2468">
      <c r="A2468" s="116"/>
      <c r="B2468" s="116"/>
    </row>
    <row r="2469">
      <c r="A2469" s="116"/>
      <c r="B2469" s="116"/>
    </row>
    <row r="2470">
      <c r="A2470" s="116"/>
      <c r="B2470" s="116"/>
    </row>
    <row r="2471">
      <c r="A2471" s="116"/>
      <c r="B2471" s="116"/>
    </row>
    <row r="2472">
      <c r="A2472" s="116"/>
      <c r="B2472" s="116"/>
    </row>
    <row r="2473">
      <c r="A2473" s="116"/>
      <c r="B2473" s="116"/>
    </row>
    <row r="2474">
      <c r="A2474" s="116"/>
      <c r="B2474" s="116"/>
    </row>
    <row r="2475">
      <c r="A2475" s="116"/>
      <c r="B2475" s="116"/>
    </row>
    <row r="2476">
      <c r="A2476" s="116"/>
      <c r="B2476" s="116"/>
    </row>
    <row r="2477">
      <c r="A2477" s="116"/>
      <c r="B2477" s="116"/>
    </row>
    <row r="2478">
      <c r="A2478" s="116"/>
      <c r="B2478" s="116"/>
    </row>
    <row r="2479">
      <c r="A2479" s="116"/>
      <c r="B2479" s="116"/>
    </row>
    <row r="2480">
      <c r="A2480" s="116"/>
      <c r="B2480" s="116"/>
    </row>
    <row r="2481">
      <c r="A2481" s="116"/>
      <c r="B2481" s="116"/>
    </row>
    <row r="2482">
      <c r="A2482" s="116"/>
      <c r="B2482" s="116"/>
    </row>
    <row r="2483">
      <c r="A2483" s="116"/>
      <c r="B2483" s="116"/>
    </row>
    <row r="2484">
      <c r="A2484" s="116"/>
      <c r="B2484" s="116"/>
    </row>
    <row r="2485">
      <c r="A2485" s="116"/>
      <c r="B2485" s="116"/>
    </row>
    <row r="2486">
      <c r="A2486" s="116"/>
      <c r="B2486" s="116"/>
    </row>
    <row r="2487">
      <c r="A2487" s="116"/>
      <c r="B2487" s="116"/>
    </row>
    <row r="2488">
      <c r="A2488" s="116"/>
      <c r="B2488" s="116"/>
    </row>
    <row r="2489">
      <c r="A2489" s="116"/>
      <c r="B2489" s="116"/>
    </row>
    <row r="2490">
      <c r="A2490" s="116"/>
      <c r="B2490" s="116"/>
    </row>
    <row r="2491">
      <c r="A2491" s="116"/>
      <c r="B2491" s="116"/>
    </row>
    <row r="2492">
      <c r="A2492" s="116"/>
      <c r="B2492" s="116"/>
    </row>
    <row r="2493">
      <c r="A2493" s="116"/>
      <c r="B2493" s="116"/>
    </row>
    <row r="2494">
      <c r="A2494" s="116"/>
      <c r="B2494" s="116"/>
    </row>
    <row r="2495">
      <c r="A2495" s="116"/>
      <c r="B2495" s="116"/>
    </row>
    <row r="2496">
      <c r="A2496" s="116"/>
      <c r="B2496" s="116"/>
    </row>
    <row r="2497">
      <c r="A2497" s="116"/>
      <c r="B2497" s="116"/>
    </row>
    <row r="2498">
      <c r="A2498" s="116"/>
      <c r="B2498" s="116"/>
    </row>
    <row r="2499">
      <c r="A2499" s="116"/>
      <c r="B2499" s="116"/>
    </row>
    <row r="2500">
      <c r="A2500" s="116"/>
      <c r="B2500" s="116"/>
    </row>
    <row r="2501">
      <c r="A2501" s="116"/>
      <c r="B2501" s="116"/>
    </row>
    <row r="2502">
      <c r="A2502" s="116"/>
      <c r="B2502" s="116"/>
    </row>
    <row r="2503">
      <c r="A2503" s="116"/>
      <c r="B2503" s="116"/>
    </row>
    <row r="2504">
      <c r="A2504" s="116"/>
      <c r="B2504" s="116"/>
    </row>
    <row r="2505">
      <c r="A2505" s="116"/>
      <c r="B2505" s="116"/>
    </row>
    <row r="2506">
      <c r="A2506" s="116"/>
      <c r="B2506" s="116"/>
    </row>
    <row r="2507">
      <c r="A2507" s="116"/>
      <c r="B2507" s="116"/>
    </row>
    <row r="2508">
      <c r="A2508" s="116"/>
      <c r="B2508" s="116"/>
    </row>
    <row r="2509">
      <c r="A2509" s="116"/>
      <c r="B2509" s="116"/>
    </row>
    <row r="2510">
      <c r="A2510" s="116"/>
      <c r="B2510" s="116"/>
    </row>
    <row r="2511">
      <c r="A2511" s="116"/>
      <c r="B2511" s="116"/>
    </row>
    <row r="2512">
      <c r="A2512" s="116"/>
      <c r="B2512" s="116"/>
    </row>
    <row r="2513">
      <c r="A2513" s="116"/>
      <c r="B2513" s="116"/>
    </row>
    <row r="2514">
      <c r="A2514" s="116"/>
      <c r="B2514" s="116"/>
    </row>
    <row r="2515">
      <c r="A2515" s="116"/>
      <c r="B2515" s="116"/>
    </row>
    <row r="2516">
      <c r="A2516" s="116"/>
      <c r="B2516" s="116"/>
    </row>
    <row r="2517">
      <c r="A2517" s="116"/>
      <c r="B2517" s="116"/>
    </row>
    <row r="2518">
      <c r="A2518" s="116"/>
      <c r="B2518" s="116"/>
    </row>
    <row r="2519">
      <c r="A2519" s="116"/>
      <c r="B2519" s="116"/>
    </row>
    <row r="2520">
      <c r="A2520" s="116"/>
      <c r="B2520" s="116"/>
    </row>
    <row r="2521">
      <c r="A2521" s="116"/>
      <c r="B2521" s="116"/>
    </row>
    <row r="2522">
      <c r="A2522" s="116"/>
      <c r="B2522" s="116"/>
    </row>
    <row r="2523">
      <c r="A2523" s="116"/>
      <c r="B2523" s="116"/>
    </row>
    <row r="2524">
      <c r="A2524" s="116"/>
      <c r="B2524" s="116"/>
    </row>
    <row r="2525">
      <c r="A2525" s="116"/>
      <c r="B2525" s="116"/>
    </row>
    <row r="2526">
      <c r="A2526" s="116"/>
      <c r="B2526" s="116"/>
    </row>
    <row r="2527">
      <c r="A2527" s="116"/>
      <c r="B2527" s="116"/>
    </row>
    <row r="2528">
      <c r="A2528" s="116"/>
      <c r="B2528" s="116"/>
    </row>
    <row r="2529">
      <c r="A2529" s="116"/>
      <c r="B2529" s="116"/>
    </row>
    <row r="2530">
      <c r="A2530" s="116"/>
      <c r="B2530" s="116"/>
    </row>
    <row r="2531">
      <c r="A2531" s="116"/>
      <c r="B2531" s="116"/>
    </row>
    <row r="2532">
      <c r="A2532" s="116"/>
      <c r="B2532" s="116"/>
    </row>
    <row r="2533">
      <c r="A2533" s="116"/>
      <c r="B2533" s="116"/>
    </row>
    <row r="2534">
      <c r="A2534" s="116"/>
      <c r="B2534" s="116"/>
    </row>
    <row r="2535">
      <c r="A2535" s="116"/>
      <c r="B2535" s="116"/>
    </row>
    <row r="2536">
      <c r="A2536" s="116"/>
      <c r="B2536" s="116"/>
    </row>
    <row r="2537">
      <c r="A2537" s="116"/>
      <c r="B2537" s="116"/>
    </row>
    <row r="2538">
      <c r="A2538" s="116"/>
      <c r="B2538" s="116"/>
    </row>
    <row r="2539">
      <c r="A2539" s="116"/>
      <c r="B2539" s="116"/>
    </row>
    <row r="2540">
      <c r="A2540" s="116"/>
      <c r="B2540" s="116"/>
    </row>
    <row r="2541">
      <c r="A2541" s="116"/>
      <c r="B2541" s="116"/>
    </row>
    <row r="2542">
      <c r="A2542" s="116"/>
      <c r="B2542" s="116"/>
    </row>
    <row r="2543">
      <c r="A2543" s="116"/>
      <c r="B2543" s="116"/>
    </row>
    <row r="2544">
      <c r="A2544" s="116"/>
      <c r="B2544" s="116"/>
    </row>
    <row r="2545">
      <c r="A2545" s="116"/>
      <c r="B2545" s="116"/>
    </row>
    <row r="2546">
      <c r="A2546" s="116"/>
      <c r="B2546" s="116"/>
    </row>
    <row r="2547">
      <c r="A2547" s="116"/>
      <c r="B2547" s="116"/>
    </row>
    <row r="2548">
      <c r="A2548" s="116"/>
      <c r="B2548" s="116"/>
    </row>
    <row r="2549">
      <c r="A2549" s="116"/>
      <c r="B2549" s="116"/>
    </row>
    <row r="2550">
      <c r="A2550" s="116"/>
      <c r="B2550" s="116"/>
    </row>
    <row r="2551">
      <c r="A2551" s="116"/>
      <c r="B2551" s="116"/>
    </row>
    <row r="2552">
      <c r="A2552" s="116"/>
      <c r="B2552" s="116"/>
    </row>
    <row r="2553">
      <c r="A2553" s="116"/>
      <c r="B2553" s="116"/>
    </row>
    <row r="2554">
      <c r="A2554" s="116"/>
      <c r="B2554" s="116"/>
    </row>
    <row r="2555">
      <c r="A2555" s="116"/>
      <c r="B2555" s="116"/>
    </row>
    <row r="2556">
      <c r="A2556" s="116"/>
      <c r="B2556" s="116"/>
    </row>
    <row r="2557">
      <c r="A2557" s="116"/>
      <c r="B2557" s="116"/>
    </row>
    <row r="2558">
      <c r="A2558" s="116"/>
      <c r="B2558" s="116"/>
    </row>
    <row r="2559">
      <c r="A2559" s="116"/>
      <c r="B2559" s="116"/>
    </row>
    <row r="2560">
      <c r="A2560" s="116"/>
      <c r="B2560" s="116"/>
    </row>
    <row r="2561">
      <c r="A2561" s="116"/>
      <c r="B2561" s="116"/>
    </row>
    <row r="2562">
      <c r="A2562" s="116"/>
      <c r="B2562" s="116"/>
    </row>
    <row r="2563">
      <c r="A2563" s="116"/>
      <c r="B2563" s="116"/>
    </row>
    <row r="2564">
      <c r="A2564" s="116"/>
      <c r="B2564" s="116"/>
    </row>
    <row r="2565">
      <c r="A2565" s="116"/>
      <c r="B2565" s="116"/>
    </row>
    <row r="2566">
      <c r="A2566" s="116"/>
      <c r="B2566" s="116"/>
    </row>
    <row r="2567">
      <c r="A2567" s="116"/>
      <c r="B2567" s="116"/>
    </row>
    <row r="2568">
      <c r="A2568" s="116"/>
      <c r="B2568" s="116"/>
    </row>
    <row r="2569">
      <c r="A2569" s="116"/>
      <c r="B2569" s="116"/>
    </row>
    <row r="2570">
      <c r="A2570" s="116"/>
      <c r="B2570" s="116"/>
    </row>
    <row r="2571">
      <c r="A2571" s="116"/>
      <c r="B2571" s="116"/>
    </row>
    <row r="2572">
      <c r="A2572" s="116"/>
      <c r="B2572" s="116"/>
    </row>
    <row r="2573">
      <c r="A2573" s="116"/>
      <c r="B2573" s="116"/>
    </row>
    <row r="2574">
      <c r="A2574" s="116"/>
      <c r="B2574" s="116"/>
    </row>
    <row r="2575">
      <c r="A2575" s="116"/>
      <c r="B2575" s="116"/>
    </row>
    <row r="2576">
      <c r="A2576" s="116"/>
      <c r="B2576" s="116"/>
    </row>
    <row r="2577">
      <c r="A2577" s="116"/>
      <c r="B2577" s="116"/>
    </row>
    <row r="2578">
      <c r="A2578" s="116"/>
      <c r="B2578" s="116"/>
    </row>
    <row r="2579">
      <c r="A2579" s="116"/>
      <c r="B2579" s="116"/>
    </row>
    <row r="2580">
      <c r="A2580" s="116"/>
      <c r="B2580" s="116"/>
    </row>
    <row r="2581">
      <c r="A2581" s="116"/>
      <c r="B2581" s="116"/>
    </row>
    <row r="2582">
      <c r="A2582" s="116"/>
      <c r="B2582" s="116"/>
    </row>
    <row r="2583">
      <c r="A2583" s="116"/>
      <c r="B2583" s="116"/>
    </row>
    <row r="2584">
      <c r="A2584" s="116"/>
      <c r="B2584" s="116"/>
    </row>
    <row r="2585">
      <c r="A2585" s="116"/>
      <c r="B2585" s="116"/>
    </row>
    <row r="2586">
      <c r="A2586" s="116"/>
      <c r="B2586" s="116"/>
    </row>
    <row r="2587">
      <c r="A2587" s="116"/>
      <c r="B2587" s="116"/>
    </row>
    <row r="2588">
      <c r="A2588" s="116"/>
      <c r="B2588" s="116"/>
    </row>
    <row r="2589">
      <c r="A2589" s="116"/>
      <c r="B2589" s="116"/>
    </row>
    <row r="2590">
      <c r="A2590" s="116"/>
      <c r="B2590" s="116"/>
    </row>
    <row r="2591">
      <c r="A2591" s="116"/>
      <c r="B2591" s="116"/>
    </row>
    <row r="2592">
      <c r="A2592" s="116"/>
      <c r="B2592" s="116"/>
    </row>
    <row r="2593">
      <c r="A2593" s="116"/>
      <c r="B2593" s="116"/>
    </row>
    <row r="2594">
      <c r="A2594" s="116"/>
      <c r="B2594" s="116"/>
    </row>
    <row r="2595">
      <c r="A2595" s="116"/>
      <c r="B2595" s="116"/>
    </row>
    <row r="2596">
      <c r="A2596" s="116"/>
      <c r="B2596" s="116"/>
    </row>
    <row r="2597">
      <c r="A2597" s="116"/>
      <c r="B2597" s="116"/>
    </row>
    <row r="2598">
      <c r="A2598" s="116"/>
      <c r="B2598" s="116"/>
    </row>
    <row r="2599">
      <c r="A2599" s="116"/>
      <c r="B2599" s="116"/>
    </row>
    <row r="2600">
      <c r="A2600" s="116"/>
      <c r="B2600" s="116"/>
    </row>
    <row r="2601">
      <c r="A2601" s="116"/>
      <c r="B2601" s="116"/>
    </row>
    <row r="2602">
      <c r="A2602" s="116"/>
      <c r="B2602" s="116"/>
    </row>
    <row r="2603">
      <c r="A2603" s="116"/>
      <c r="B2603" s="116"/>
    </row>
    <row r="2604">
      <c r="A2604" s="116"/>
      <c r="B2604" s="116"/>
    </row>
    <row r="2605">
      <c r="A2605" s="116"/>
      <c r="B2605" s="116"/>
    </row>
    <row r="2606">
      <c r="A2606" s="116"/>
      <c r="B2606" s="116"/>
    </row>
    <row r="2607">
      <c r="A2607" s="116"/>
      <c r="B2607" s="116"/>
    </row>
    <row r="2608">
      <c r="A2608" s="116"/>
      <c r="B2608" s="116"/>
    </row>
    <row r="2609">
      <c r="A2609" s="116"/>
      <c r="B2609" s="116"/>
    </row>
    <row r="2610">
      <c r="A2610" s="116"/>
      <c r="B2610" s="116"/>
    </row>
    <row r="2611">
      <c r="A2611" s="116"/>
      <c r="B2611" s="116"/>
    </row>
    <row r="2612">
      <c r="A2612" s="116"/>
      <c r="B2612" s="116"/>
    </row>
    <row r="2613">
      <c r="A2613" s="116"/>
      <c r="B2613" s="116"/>
    </row>
    <row r="2614">
      <c r="A2614" s="116"/>
      <c r="B2614" s="116"/>
    </row>
    <row r="2615">
      <c r="A2615" s="116"/>
      <c r="B2615" s="116"/>
    </row>
    <row r="2616">
      <c r="A2616" s="116"/>
      <c r="B2616" s="116"/>
    </row>
    <row r="2617">
      <c r="A2617" s="116"/>
      <c r="B2617" s="116"/>
    </row>
    <row r="2618">
      <c r="A2618" s="116"/>
      <c r="B2618" s="116"/>
    </row>
    <row r="2619">
      <c r="A2619" s="116"/>
      <c r="B2619" s="116"/>
    </row>
    <row r="2620">
      <c r="A2620" s="116"/>
      <c r="B2620" s="116"/>
    </row>
    <row r="2621">
      <c r="A2621" s="116"/>
      <c r="B2621" s="116"/>
    </row>
    <row r="2622">
      <c r="A2622" s="116"/>
      <c r="B2622" s="116"/>
    </row>
    <row r="2623">
      <c r="A2623" s="116"/>
      <c r="B2623" s="116"/>
    </row>
    <row r="2624">
      <c r="A2624" s="116"/>
      <c r="B2624" s="116"/>
    </row>
    <row r="2625">
      <c r="A2625" s="116"/>
      <c r="B2625" s="116"/>
    </row>
    <row r="2626">
      <c r="A2626" s="116"/>
      <c r="B2626" s="116"/>
    </row>
    <row r="2627">
      <c r="A2627" s="116"/>
      <c r="B2627" s="116"/>
    </row>
    <row r="2628">
      <c r="A2628" s="116"/>
      <c r="B2628" s="116"/>
    </row>
    <row r="2629">
      <c r="A2629" s="116"/>
      <c r="B2629" s="116"/>
    </row>
    <row r="2630">
      <c r="A2630" s="116"/>
      <c r="B2630" s="116"/>
    </row>
    <row r="2631">
      <c r="A2631" s="116"/>
      <c r="B2631" s="116"/>
    </row>
    <row r="2632">
      <c r="A2632" s="116"/>
      <c r="B2632" s="116"/>
    </row>
    <row r="2633">
      <c r="A2633" s="116"/>
      <c r="B2633" s="116"/>
    </row>
    <row r="2634">
      <c r="A2634" s="116"/>
      <c r="B2634" s="116"/>
    </row>
    <row r="2635">
      <c r="A2635" s="116"/>
      <c r="B2635" s="116"/>
    </row>
    <row r="2636">
      <c r="A2636" s="116"/>
      <c r="B2636" s="116"/>
    </row>
    <row r="2637">
      <c r="A2637" s="116"/>
      <c r="B2637" s="116"/>
    </row>
    <row r="2638">
      <c r="A2638" s="116"/>
      <c r="B2638" s="116"/>
    </row>
    <row r="2639">
      <c r="A2639" s="116"/>
      <c r="B2639" s="116"/>
    </row>
    <row r="2640">
      <c r="A2640" s="116"/>
      <c r="B2640" s="116"/>
    </row>
    <row r="2641">
      <c r="A2641" s="116"/>
      <c r="B2641" s="116"/>
    </row>
    <row r="2642">
      <c r="A2642" s="116"/>
      <c r="B2642" s="116"/>
    </row>
    <row r="2643">
      <c r="A2643" s="116"/>
      <c r="B2643" s="116"/>
    </row>
    <row r="2644">
      <c r="A2644" s="116"/>
      <c r="B2644" s="116"/>
    </row>
    <row r="2645">
      <c r="A2645" s="116"/>
      <c r="B2645" s="116"/>
    </row>
    <row r="2646">
      <c r="A2646" s="116"/>
      <c r="B2646" s="116"/>
    </row>
    <row r="2647">
      <c r="A2647" s="116"/>
      <c r="B2647" s="116"/>
    </row>
    <row r="2648">
      <c r="A2648" s="116"/>
      <c r="B2648" s="116"/>
    </row>
    <row r="2649">
      <c r="A2649" s="116"/>
      <c r="B2649" s="116"/>
    </row>
    <row r="2650">
      <c r="A2650" s="116"/>
      <c r="B2650" s="116"/>
    </row>
    <row r="2651">
      <c r="A2651" s="116"/>
      <c r="B2651" s="116"/>
    </row>
    <row r="2652">
      <c r="A2652" s="116"/>
      <c r="B2652" s="116"/>
    </row>
    <row r="2653">
      <c r="A2653" s="116"/>
      <c r="B2653" s="116"/>
    </row>
    <row r="2654">
      <c r="A2654" s="116"/>
      <c r="B2654" s="116"/>
    </row>
    <row r="2655">
      <c r="A2655" s="116"/>
      <c r="B2655" s="116"/>
    </row>
    <row r="2656">
      <c r="A2656" s="116"/>
      <c r="B2656" s="116"/>
    </row>
    <row r="2657">
      <c r="A2657" s="116"/>
      <c r="B2657" s="116"/>
    </row>
    <row r="2658">
      <c r="A2658" s="116"/>
      <c r="B2658" s="116"/>
    </row>
    <row r="2659">
      <c r="A2659" s="116"/>
      <c r="B2659" s="116"/>
    </row>
    <row r="2660">
      <c r="A2660" s="116"/>
      <c r="B2660" s="116"/>
    </row>
    <row r="2661">
      <c r="A2661" s="116"/>
      <c r="B2661" s="116"/>
    </row>
    <row r="2662">
      <c r="A2662" s="116"/>
      <c r="B2662" s="116"/>
    </row>
    <row r="2663">
      <c r="A2663" s="116"/>
      <c r="B2663" s="116"/>
    </row>
    <row r="2664">
      <c r="A2664" s="116"/>
      <c r="B2664" s="116"/>
    </row>
    <row r="2665">
      <c r="A2665" s="116"/>
      <c r="B2665" s="116"/>
    </row>
    <row r="2666">
      <c r="A2666" s="116"/>
      <c r="B2666" s="116"/>
    </row>
    <row r="2667">
      <c r="A2667" s="116"/>
      <c r="B2667" s="116"/>
    </row>
    <row r="2668">
      <c r="A2668" s="116"/>
      <c r="B2668" s="116"/>
    </row>
    <row r="2669">
      <c r="A2669" s="116"/>
      <c r="B2669" s="116"/>
    </row>
    <row r="2670">
      <c r="A2670" s="116"/>
      <c r="B2670" s="116"/>
    </row>
    <row r="2671">
      <c r="A2671" s="116"/>
      <c r="B2671" s="116"/>
    </row>
    <row r="2672">
      <c r="A2672" s="116"/>
      <c r="B2672" s="116"/>
    </row>
    <row r="2673">
      <c r="A2673" s="116"/>
      <c r="B2673" s="116"/>
    </row>
    <row r="2674">
      <c r="A2674" s="116"/>
      <c r="B2674" s="116"/>
    </row>
    <row r="2675">
      <c r="A2675" s="116"/>
      <c r="B2675" s="116"/>
    </row>
    <row r="2676">
      <c r="A2676" s="116"/>
      <c r="B2676" s="116"/>
    </row>
    <row r="2677">
      <c r="A2677" s="116"/>
      <c r="B2677" s="116"/>
    </row>
    <row r="2678">
      <c r="A2678" s="116"/>
      <c r="B2678" s="116"/>
    </row>
    <row r="2679">
      <c r="A2679" s="116"/>
      <c r="B2679" s="116"/>
    </row>
    <row r="2680">
      <c r="A2680" s="116"/>
      <c r="B2680" s="116"/>
    </row>
    <row r="2681">
      <c r="A2681" s="116"/>
      <c r="B2681" s="116"/>
    </row>
    <row r="2682">
      <c r="A2682" s="116"/>
      <c r="B2682" s="116"/>
    </row>
    <row r="2683">
      <c r="A2683" s="116"/>
      <c r="B2683" s="116"/>
    </row>
    <row r="2684">
      <c r="A2684" s="116"/>
      <c r="B2684" s="116"/>
    </row>
    <row r="2685">
      <c r="A2685" s="116"/>
      <c r="B2685" s="116"/>
    </row>
    <row r="2686">
      <c r="A2686" s="116"/>
      <c r="B2686" s="116"/>
    </row>
    <row r="2687">
      <c r="A2687" s="116"/>
      <c r="B2687" s="116"/>
    </row>
    <row r="2688">
      <c r="A2688" s="116"/>
      <c r="B2688" s="116"/>
    </row>
    <row r="2689">
      <c r="A2689" s="116"/>
      <c r="B2689" s="116"/>
    </row>
    <row r="2690">
      <c r="A2690" s="116"/>
      <c r="B2690" s="116"/>
    </row>
    <row r="2691">
      <c r="A2691" s="116"/>
      <c r="B2691" s="116"/>
    </row>
    <row r="2692">
      <c r="A2692" s="116"/>
      <c r="B2692" s="116"/>
    </row>
    <row r="2693">
      <c r="A2693" s="116"/>
      <c r="B2693" s="116"/>
    </row>
    <row r="2694">
      <c r="A2694" s="116"/>
      <c r="B2694" s="116"/>
    </row>
    <row r="2695">
      <c r="A2695" s="116"/>
      <c r="B2695" s="116"/>
    </row>
    <row r="2696">
      <c r="A2696" s="116"/>
      <c r="B2696" s="116"/>
    </row>
    <row r="2697">
      <c r="A2697" s="116"/>
      <c r="B2697" s="116"/>
    </row>
    <row r="2698">
      <c r="A2698" s="116"/>
      <c r="B2698" s="116"/>
    </row>
    <row r="2699">
      <c r="A2699" s="116"/>
      <c r="B2699" s="116"/>
    </row>
    <row r="2700">
      <c r="A2700" s="116"/>
      <c r="B2700" s="116"/>
    </row>
    <row r="2701">
      <c r="A2701" s="116"/>
      <c r="B2701" s="116"/>
    </row>
    <row r="2702">
      <c r="A2702" s="116"/>
      <c r="B2702" s="116"/>
    </row>
    <row r="2703">
      <c r="A2703" s="116"/>
      <c r="B2703" s="116"/>
    </row>
    <row r="2704">
      <c r="A2704" s="116"/>
      <c r="B2704" s="116"/>
    </row>
    <row r="2705">
      <c r="A2705" s="116"/>
      <c r="B2705" s="116"/>
    </row>
    <row r="2706">
      <c r="A2706" s="116"/>
      <c r="B2706" s="116"/>
    </row>
    <row r="2707">
      <c r="A2707" s="116"/>
      <c r="B2707" s="116"/>
    </row>
    <row r="2708">
      <c r="A2708" s="116"/>
      <c r="B2708" s="116"/>
    </row>
    <row r="2709">
      <c r="A2709" s="116"/>
      <c r="B2709" s="116"/>
    </row>
    <row r="2710">
      <c r="A2710" s="116"/>
      <c r="B2710" s="116"/>
    </row>
    <row r="2711">
      <c r="A2711" s="116"/>
      <c r="B2711" s="116"/>
    </row>
    <row r="2712">
      <c r="A2712" s="116"/>
      <c r="B2712" s="116"/>
    </row>
    <row r="2713">
      <c r="A2713" s="116"/>
      <c r="B2713" s="116"/>
    </row>
    <row r="2714">
      <c r="A2714" s="116"/>
      <c r="B2714" s="116"/>
    </row>
    <row r="2715">
      <c r="A2715" s="116"/>
      <c r="B2715" s="116"/>
    </row>
    <row r="2716">
      <c r="A2716" s="116"/>
      <c r="B2716" s="116"/>
    </row>
    <row r="2717">
      <c r="A2717" s="116"/>
      <c r="B2717" s="116"/>
    </row>
    <row r="2718">
      <c r="A2718" s="116"/>
      <c r="B2718" s="116"/>
    </row>
    <row r="2719">
      <c r="A2719" s="116"/>
      <c r="B2719" s="116"/>
    </row>
    <row r="2720">
      <c r="A2720" s="116"/>
      <c r="B2720" s="116"/>
    </row>
    <row r="2721">
      <c r="A2721" s="116"/>
      <c r="B2721" s="116"/>
    </row>
    <row r="2722">
      <c r="A2722" s="116"/>
      <c r="B2722" s="116"/>
    </row>
    <row r="2723">
      <c r="A2723" s="116"/>
      <c r="B2723" s="116"/>
    </row>
    <row r="2724">
      <c r="A2724" s="116"/>
      <c r="B2724" s="116"/>
    </row>
    <row r="2725">
      <c r="A2725" s="116"/>
      <c r="B2725" s="116"/>
    </row>
    <row r="2726">
      <c r="A2726" s="116"/>
      <c r="B2726" s="116"/>
    </row>
    <row r="2727">
      <c r="A2727" s="116"/>
      <c r="B2727" s="116"/>
    </row>
    <row r="2728">
      <c r="A2728" s="116"/>
      <c r="B2728" s="116"/>
    </row>
    <row r="2729">
      <c r="A2729" s="116"/>
      <c r="B2729" s="116"/>
    </row>
    <row r="2730">
      <c r="A2730" s="116"/>
      <c r="B2730" s="116"/>
    </row>
    <row r="2731">
      <c r="A2731" s="116"/>
      <c r="B2731" s="116"/>
    </row>
    <row r="2732">
      <c r="A2732" s="116"/>
      <c r="B2732" s="116"/>
    </row>
    <row r="2733">
      <c r="A2733" s="116"/>
      <c r="B2733" s="116"/>
    </row>
    <row r="2734">
      <c r="A2734" s="116"/>
      <c r="B2734" s="116"/>
    </row>
    <row r="2735">
      <c r="A2735" s="116"/>
      <c r="B2735" s="116"/>
    </row>
    <row r="2736">
      <c r="A2736" s="116"/>
      <c r="B2736" s="116"/>
    </row>
    <row r="2737">
      <c r="A2737" s="116"/>
      <c r="B2737" s="116"/>
    </row>
    <row r="2738">
      <c r="A2738" s="116"/>
      <c r="B2738" s="116"/>
    </row>
    <row r="2739">
      <c r="A2739" s="116"/>
      <c r="B2739" s="116"/>
    </row>
    <row r="2740">
      <c r="A2740" s="116"/>
      <c r="B2740" s="116"/>
    </row>
    <row r="2741">
      <c r="A2741" s="116"/>
      <c r="B2741" s="116"/>
    </row>
    <row r="2742">
      <c r="A2742" s="116"/>
      <c r="B2742" s="116"/>
    </row>
    <row r="2743">
      <c r="A2743" s="116"/>
      <c r="B2743" s="116"/>
    </row>
    <row r="2744">
      <c r="A2744" s="116"/>
      <c r="B2744" s="116"/>
    </row>
    <row r="2745">
      <c r="A2745" s="116"/>
      <c r="B2745" s="116"/>
    </row>
    <row r="2746">
      <c r="A2746" s="116"/>
      <c r="B2746" s="116"/>
    </row>
    <row r="2747">
      <c r="A2747" s="116"/>
      <c r="B2747" s="116"/>
    </row>
    <row r="2748">
      <c r="A2748" s="116"/>
      <c r="B2748" s="116"/>
    </row>
    <row r="2749">
      <c r="A2749" s="116"/>
      <c r="B2749" s="116"/>
    </row>
    <row r="2750">
      <c r="A2750" s="116"/>
      <c r="B2750" s="116"/>
    </row>
    <row r="2751">
      <c r="A2751" s="116"/>
      <c r="B2751" s="116"/>
    </row>
    <row r="2752">
      <c r="A2752" s="116"/>
      <c r="B2752" s="116"/>
    </row>
    <row r="2753">
      <c r="A2753" s="116"/>
      <c r="B2753" s="116"/>
    </row>
    <row r="2754">
      <c r="A2754" s="116"/>
      <c r="B2754" s="116"/>
    </row>
    <row r="2755">
      <c r="A2755" s="116"/>
      <c r="B2755" s="116"/>
    </row>
    <row r="2756">
      <c r="A2756" s="116"/>
      <c r="B2756" s="116"/>
    </row>
    <row r="2757">
      <c r="A2757" s="116"/>
      <c r="B2757" s="116"/>
    </row>
    <row r="2758">
      <c r="A2758" s="116"/>
      <c r="B2758" s="116"/>
    </row>
    <row r="2759">
      <c r="A2759" s="116"/>
      <c r="B2759" s="116"/>
    </row>
    <row r="2760">
      <c r="A2760" s="116"/>
      <c r="B2760" s="116"/>
    </row>
    <row r="2761">
      <c r="A2761" s="116"/>
      <c r="B2761" s="116"/>
    </row>
    <row r="2762">
      <c r="A2762" s="116"/>
      <c r="B2762" s="116"/>
    </row>
    <row r="2763">
      <c r="A2763" s="116"/>
      <c r="B2763" s="116"/>
    </row>
    <row r="2764">
      <c r="A2764" s="116"/>
      <c r="B2764" s="116"/>
    </row>
    <row r="2765">
      <c r="A2765" s="116"/>
      <c r="B2765" s="116"/>
    </row>
    <row r="2766">
      <c r="A2766" s="116"/>
      <c r="B2766" s="116"/>
    </row>
    <row r="2767">
      <c r="A2767" s="116"/>
      <c r="B2767" s="116"/>
    </row>
    <row r="2768">
      <c r="A2768" s="116"/>
      <c r="B2768" s="116"/>
    </row>
    <row r="2769">
      <c r="A2769" s="116"/>
      <c r="B2769" s="116"/>
    </row>
    <row r="2770">
      <c r="A2770" s="116"/>
      <c r="B2770" s="116"/>
    </row>
    <row r="2771">
      <c r="A2771" s="116"/>
      <c r="B2771" s="116"/>
    </row>
    <row r="2772">
      <c r="A2772" s="116"/>
      <c r="B2772" s="116"/>
    </row>
    <row r="2773">
      <c r="A2773" s="116"/>
      <c r="B2773" s="116"/>
    </row>
    <row r="2774">
      <c r="A2774" s="116"/>
      <c r="B2774" s="116"/>
    </row>
    <row r="2775">
      <c r="A2775" s="116"/>
      <c r="B2775" s="116"/>
    </row>
    <row r="2776">
      <c r="A2776" s="116"/>
      <c r="B2776" s="116"/>
    </row>
    <row r="2777">
      <c r="A2777" s="116"/>
      <c r="B2777" s="116"/>
    </row>
    <row r="2778">
      <c r="A2778" s="116"/>
      <c r="B2778" s="116"/>
    </row>
    <row r="2779">
      <c r="A2779" s="116"/>
      <c r="B2779" s="116"/>
    </row>
    <row r="2780">
      <c r="A2780" s="116"/>
      <c r="B2780" s="116"/>
    </row>
    <row r="2781">
      <c r="A2781" s="116"/>
      <c r="B2781" s="116"/>
    </row>
    <row r="2782">
      <c r="A2782" s="116"/>
      <c r="B2782" s="116"/>
    </row>
    <row r="2783">
      <c r="A2783" s="116"/>
      <c r="B2783" s="116"/>
    </row>
    <row r="2784">
      <c r="A2784" s="116"/>
      <c r="B2784" s="116"/>
    </row>
    <row r="2785">
      <c r="A2785" s="116"/>
      <c r="B2785" s="116"/>
    </row>
    <row r="2786">
      <c r="A2786" s="116"/>
      <c r="B2786" s="116"/>
    </row>
    <row r="2787">
      <c r="A2787" s="116"/>
      <c r="B2787" s="116"/>
    </row>
    <row r="2788">
      <c r="A2788" s="116"/>
      <c r="B2788" s="116"/>
    </row>
    <row r="2789">
      <c r="A2789" s="116"/>
      <c r="B2789" s="116"/>
    </row>
    <row r="2790">
      <c r="A2790" s="116"/>
      <c r="B2790" s="116"/>
    </row>
    <row r="2791">
      <c r="A2791" s="116"/>
      <c r="B2791" s="116"/>
    </row>
    <row r="2792">
      <c r="A2792" s="116"/>
      <c r="B2792" s="116"/>
    </row>
    <row r="2793">
      <c r="A2793" s="116"/>
      <c r="B2793" s="116"/>
    </row>
    <row r="2794">
      <c r="A2794" s="116"/>
      <c r="B2794" s="116"/>
    </row>
    <row r="2795">
      <c r="A2795" s="116"/>
      <c r="B2795" s="116"/>
    </row>
    <row r="2796">
      <c r="A2796" s="116"/>
      <c r="B2796" s="116"/>
    </row>
    <row r="2797">
      <c r="A2797" s="116"/>
      <c r="B2797" s="116"/>
    </row>
    <row r="2798">
      <c r="A2798" s="116"/>
      <c r="B2798" s="116"/>
    </row>
    <row r="2799">
      <c r="A2799" s="116"/>
      <c r="B2799" s="116"/>
    </row>
    <row r="2800">
      <c r="A2800" s="116"/>
      <c r="B2800" s="116"/>
    </row>
    <row r="2801">
      <c r="A2801" s="116"/>
      <c r="B2801" s="116"/>
    </row>
    <row r="2802">
      <c r="A2802" s="116"/>
      <c r="B2802" s="116"/>
    </row>
    <row r="2803">
      <c r="A2803" s="116"/>
      <c r="B2803" s="116"/>
    </row>
    <row r="2804">
      <c r="A2804" s="116"/>
      <c r="B2804" s="116"/>
    </row>
    <row r="2805">
      <c r="A2805" s="116"/>
      <c r="B2805" s="116"/>
    </row>
    <row r="2806">
      <c r="A2806" s="116"/>
      <c r="B2806" s="116"/>
    </row>
    <row r="2807">
      <c r="A2807" s="116"/>
      <c r="B2807" s="116"/>
    </row>
    <row r="2808">
      <c r="A2808" s="116"/>
      <c r="B2808" s="116"/>
    </row>
    <row r="2809">
      <c r="A2809" s="116"/>
      <c r="B2809" s="116"/>
    </row>
    <row r="2810">
      <c r="A2810" s="116"/>
      <c r="B2810" s="116"/>
    </row>
    <row r="2811">
      <c r="A2811" s="116"/>
      <c r="B2811" s="116"/>
    </row>
    <row r="2812">
      <c r="A2812" s="116"/>
      <c r="B2812" s="116"/>
    </row>
    <row r="2813">
      <c r="A2813" s="116"/>
      <c r="B2813" s="116"/>
    </row>
    <row r="2814">
      <c r="A2814" s="116"/>
      <c r="B2814" s="116"/>
    </row>
    <row r="2815">
      <c r="A2815" s="116"/>
      <c r="B2815" s="116"/>
    </row>
    <row r="2816">
      <c r="A2816" s="116"/>
      <c r="B2816" s="116"/>
    </row>
    <row r="2817">
      <c r="A2817" s="116"/>
      <c r="B2817" s="116"/>
    </row>
    <row r="2818">
      <c r="A2818" s="116"/>
      <c r="B2818" s="116"/>
    </row>
    <row r="2819">
      <c r="A2819" s="116"/>
      <c r="B2819" s="116"/>
    </row>
    <row r="2820">
      <c r="A2820" s="116"/>
      <c r="B2820" s="116"/>
    </row>
    <row r="2821">
      <c r="A2821" s="116"/>
      <c r="B2821" s="116"/>
    </row>
    <row r="2822">
      <c r="A2822" s="116"/>
      <c r="B2822" s="116"/>
    </row>
    <row r="2823">
      <c r="A2823" s="116"/>
      <c r="B2823" s="116"/>
    </row>
    <row r="2824">
      <c r="A2824" s="116"/>
      <c r="B2824" s="116"/>
    </row>
    <row r="2825">
      <c r="A2825" s="116"/>
      <c r="B2825" s="116"/>
    </row>
    <row r="2826">
      <c r="A2826" s="116"/>
      <c r="B2826" s="116"/>
    </row>
    <row r="2827">
      <c r="A2827" s="116"/>
      <c r="B2827" s="116"/>
    </row>
    <row r="2828">
      <c r="A2828" s="116"/>
      <c r="B2828" s="116"/>
    </row>
    <row r="2829">
      <c r="A2829" s="116"/>
      <c r="B2829" s="116"/>
    </row>
    <row r="2830">
      <c r="A2830" s="116"/>
      <c r="B2830" s="116"/>
    </row>
    <row r="2831">
      <c r="A2831" s="116"/>
      <c r="B2831" s="116"/>
    </row>
    <row r="2832">
      <c r="A2832" s="116"/>
      <c r="B2832" s="116"/>
    </row>
    <row r="2833">
      <c r="A2833" s="116"/>
      <c r="B2833" s="116"/>
    </row>
    <row r="2834">
      <c r="A2834" s="116"/>
      <c r="B2834" s="116"/>
    </row>
    <row r="2835">
      <c r="A2835" s="116"/>
      <c r="B2835" s="116"/>
    </row>
    <row r="2836">
      <c r="A2836" s="116"/>
      <c r="B2836" s="116"/>
    </row>
    <row r="2837">
      <c r="A2837" s="116"/>
      <c r="B2837" s="116"/>
    </row>
    <row r="2838">
      <c r="A2838" s="116"/>
      <c r="B2838" s="116"/>
    </row>
    <row r="2839">
      <c r="A2839" s="116"/>
      <c r="B2839" s="116"/>
    </row>
    <row r="2840">
      <c r="A2840" s="116"/>
      <c r="B2840" s="116"/>
    </row>
    <row r="2841">
      <c r="A2841" s="116"/>
      <c r="B2841" s="116"/>
    </row>
    <row r="2842">
      <c r="A2842" s="116"/>
      <c r="B2842" s="116"/>
    </row>
    <row r="2843">
      <c r="A2843" s="116"/>
      <c r="B2843" s="116"/>
    </row>
    <row r="2844">
      <c r="A2844" s="116"/>
      <c r="B2844" s="116"/>
    </row>
    <row r="2845">
      <c r="A2845" s="116"/>
      <c r="B2845" s="116"/>
    </row>
    <row r="2846">
      <c r="A2846" s="116"/>
      <c r="B2846" s="116"/>
    </row>
    <row r="2847">
      <c r="A2847" s="116"/>
      <c r="B2847" s="116"/>
    </row>
    <row r="2848">
      <c r="A2848" s="116"/>
      <c r="B2848" s="116"/>
    </row>
    <row r="2849">
      <c r="A2849" s="116"/>
      <c r="B2849" s="116"/>
    </row>
    <row r="2850">
      <c r="A2850" s="116"/>
      <c r="B2850" s="116"/>
    </row>
    <row r="2851">
      <c r="A2851" s="116"/>
      <c r="B2851" s="116"/>
    </row>
    <row r="2852">
      <c r="A2852" s="116"/>
      <c r="B2852" s="116"/>
    </row>
    <row r="2853">
      <c r="A2853" s="116"/>
      <c r="B2853" s="116"/>
    </row>
    <row r="2854">
      <c r="A2854" s="116"/>
      <c r="B2854" s="116"/>
    </row>
    <row r="2855">
      <c r="A2855" s="116"/>
      <c r="B2855" s="116"/>
    </row>
    <row r="2856">
      <c r="A2856" s="116"/>
      <c r="B2856" s="116"/>
    </row>
    <row r="2857">
      <c r="A2857" s="116"/>
      <c r="B2857" s="116"/>
    </row>
    <row r="2858">
      <c r="A2858" s="116"/>
      <c r="B2858" s="116"/>
    </row>
    <row r="2859">
      <c r="A2859" s="116"/>
      <c r="B2859" s="116"/>
    </row>
    <row r="2860">
      <c r="A2860" s="116"/>
      <c r="B2860" s="116"/>
    </row>
    <row r="2861">
      <c r="A2861" s="116"/>
      <c r="B2861" s="116"/>
    </row>
    <row r="2862">
      <c r="A2862" s="116"/>
      <c r="B2862" s="116"/>
    </row>
    <row r="2863">
      <c r="A2863" s="116"/>
      <c r="B2863" s="116"/>
    </row>
    <row r="2864">
      <c r="A2864" s="116"/>
      <c r="B2864" s="116"/>
    </row>
    <row r="2865">
      <c r="A2865" s="116"/>
      <c r="B2865" s="116"/>
    </row>
    <row r="2866">
      <c r="A2866" s="116"/>
      <c r="B2866" s="116"/>
    </row>
    <row r="2867">
      <c r="A2867" s="116"/>
      <c r="B2867" s="116"/>
    </row>
    <row r="2868">
      <c r="A2868" s="116"/>
      <c r="B2868" s="116"/>
    </row>
    <row r="2869">
      <c r="A2869" s="116"/>
      <c r="B2869" s="116"/>
    </row>
    <row r="2870">
      <c r="A2870" s="116"/>
      <c r="B2870" s="116"/>
    </row>
    <row r="2871">
      <c r="A2871" s="116"/>
      <c r="B2871" s="116"/>
    </row>
    <row r="2872">
      <c r="A2872" s="116"/>
      <c r="B2872" s="116"/>
    </row>
    <row r="2873">
      <c r="A2873" s="116"/>
      <c r="B2873" s="116"/>
    </row>
    <row r="2874">
      <c r="A2874" s="116"/>
      <c r="B2874" s="116"/>
    </row>
    <row r="2875">
      <c r="A2875" s="116"/>
      <c r="B2875" s="116"/>
    </row>
    <row r="2876">
      <c r="A2876" s="116"/>
      <c r="B2876" s="116"/>
    </row>
    <row r="2877">
      <c r="A2877" s="116"/>
      <c r="B2877" s="116"/>
    </row>
    <row r="2878">
      <c r="A2878" s="116"/>
      <c r="B2878" s="116"/>
    </row>
    <row r="2879">
      <c r="A2879" s="116"/>
      <c r="B2879" s="116"/>
    </row>
    <row r="2880">
      <c r="A2880" s="116"/>
      <c r="B2880" s="116"/>
    </row>
    <row r="2881">
      <c r="A2881" s="116"/>
      <c r="B2881" s="116"/>
    </row>
    <row r="2882">
      <c r="A2882" s="116"/>
      <c r="B2882" s="116"/>
    </row>
    <row r="2883">
      <c r="A2883" s="116"/>
      <c r="B2883" s="116"/>
    </row>
    <row r="2884">
      <c r="A2884" s="116"/>
      <c r="B2884" s="116"/>
    </row>
    <row r="2885">
      <c r="A2885" s="116"/>
      <c r="B2885" s="116"/>
    </row>
    <row r="2886">
      <c r="A2886" s="116"/>
      <c r="B2886" s="116"/>
    </row>
    <row r="2887">
      <c r="A2887" s="116"/>
      <c r="B2887" s="116"/>
    </row>
    <row r="2888">
      <c r="A2888" s="116"/>
      <c r="B2888" s="116"/>
    </row>
    <row r="2889">
      <c r="A2889" s="116"/>
      <c r="B2889" s="116"/>
    </row>
    <row r="2890">
      <c r="A2890" s="116"/>
      <c r="B2890" s="116"/>
    </row>
    <row r="2891">
      <c r="A2891" s="116"/>
      <c r="B2891" s="116"/>
    </row>
    <row r="2892">
      <c r="A2892" s="116"/>
      <c r="B2892" s="116"/>
    </row>
    <row r="2893">
      <c r="A2893" s="116"/>
      <c r="B2893" s="116"/>
    </row>
    <row r="2894">
      <c r="A2894" s="116"/>
      <c r="B2894" s="116"/>
    </row>
    <row r="2895">
      <c r="A2895" s="116"/>
      <c r="B2895" s="116"/>
    </row>
    <row r="2896">
      <c r="A2896" s="116"/>
      <c r="B2896" s="116"/>
    </row>
    <row r="2897">
      <c r="A2897" s="116"/>
      <c r="B2897" s="116"/>
    </row>
    <row r="2898">
      <c r="A2898" s="116"/>
      <c r="B2898" s="116"/>
    </row>
    <row r="2899">
      <c r="A2899" s="116"/>
      <c r="B2899" s="116"/>
    </row>
    <row r="2900">
      <c r="A2900" s="116"/>
      <c r="B2900" s="116"/>
    </row>
    <row r="2901">
      <c r="A2901" s="116"/>
      <c r="B2901" s="116"/>
    </row>
    <row r="2902">
      <c r="A2902" s="116"/>
      <c r="B2902" s="116"/>
    </row>
    <row r="2903">
      <c r="A2903" s="116"/>
      <c r="B2903" s="116"/>
    </row>
    <row r="2904">
      <c r="A2904" s="116"/>
      <c r="B2904" s="116"/>
    </row>
    <row r="2905">
      <c r="A2905" s="116"/>
      <c r="B2905" s="116"/>
    </row>
    <row r="2906">
      <c r="A2906" s="116"/>
      <c r="B2906" s="116"/>
    </row>
    <row r="2907">
      <c r="A2907" s="116"/>
      <c r="B2907" s="116"/>
    </row>
    <row r="2908">
      <c r="A2908" s="116"/>
      <c r="B2908" s="116"/>
    </row>
    <row r="2909">
      <c r="A2909" s="116"/>
      <c r="B2909" s="116"/>
    </row>
    <row r="2910">
      <c r="A2910" s="116"/>
      <c r="B2910" s="116"/>
    </row>
    <row r="2911">
      <c r="A2911" s="116"/>
      <c r="B2911" s="116"/>
    </row>
    <row r="2912">
      <c r="A2912" s="116"/>
      <c r="B2912" s="116"/>
    </row>
    <row r="2913">
      <c r="A2913" s="116"/>
      <c r="B2913" s="116"/>
    </row>
    <row r="2914">
      <c r="A2914" s="116"/>
      <c r="B2914" s="116"/>
    </row>
    <row r="2915">
      <c r="A2915" s="116"/>
      <c r="B2915" s="116"/>
    </row>
    <row r="2916">
      <c r="A2916" s="116"/>
      <c r="B2916" s="116"/>
    </row>
    <row r="2917">
      <c r="A2917" s="116"/>
      <c r="B2917" s="116"/>
    </row>
    <row r="2918">
      <c r="A2918" s="116"/>
      <c r="B2918" s="116"/>
    </row>
    <row r="2919">
      <c r="A2919" s="116"/>
      <c r="B2919" s="116"/>
    </row>
    <row r="2920">
      <c r="A2920" s="116"/>
      <c r="B2920" s="116"/>
    </row>
    <row r="2921">
      <c r="A2921" s="116"/>
      <c r="B2921" s="116"/>
    </row>
    <row r="2922">
      <c r="A2922" s="116"/>
      <c r="B2922" s="116"/>
    </row>
    <row r="2923">
      <c r="A2923" s="116"/>
      <c r="B2923" s="116"/>
    </row>
    <row r="2924">
      <c r="A2924" s="116"/>
      <c r="B2924" s="116"/>
    </row>
    <row r="2925">
      <c r="A2925" s="116"/>
      <c r="B2925" s="116"/>
    </row>
    <row r="2926">
      <c r="A2926" s="116"/>
      <c r="B2926" s="116"/>
    </row>
    <row r="2927">
      <c r="A2927" s="116"/>
      <c r="B2927" s="116"/>
    </row>
    <row r="2928">
      <c r="A2928" s="116"/>
      <c r="B2928" s="116"/>
    </row>
    <row r="2929">
      <c r="A2929" s="116"/>
      <c r="B2929" s="116"/>
    </row>
    <row r="2930">
      <c r="A2930" s="116"/>
      <c r="B2930" s="116"/>
    </row>
    <row r="2931">
      <c r="A2931" s="116"/>
      <c r="B2931" s="116"/>
    </row>
    <row r="2932">
      <c r="A2932" s="116"/>
      <c r="B2932" s="116"/>
    </row>
    <row r="2933">
      <c r="A2933" s="116"/>
      <c r="B2933" s="116"/>
    </row>
    <row r="2934">
      <c r="A2934" s="116"/>
      <c r="B2934" s="116"/>
    </row>
    <row r="2935">
      <c r="A2935" s="116"/>
      <c r="B2935" s="116"/>
    </row>
    <row r="2936">
      <c r="A2936" s="116"/>
      <c r="B2936" s="116"/>
    </row>
    <row r="2937">
      <c r="A2937" s="116"/>
      <c r="B2937" s="116"/>
    </row>
    <row r="2938">
      <c r="A2938" s="116"/>
      <c r="B2938" s="116"/>
    </row>
    <row r="2939">
      <c r="A2939" s="116"/>
      <c r="B2939" s="116"/>
    </row>
    <row r="2940">
      <c r="A2940" s="116"/>
      <c r="B2940" s="116"/>
    </row>
    <row r="2941">
      <c r="A2941" s="116"/>
      <c r="B2941" s="116"/>
    </row>
    <row r="2942">
      <c r="A2942" s="116"/>
      <c r="B2942" s="116"/>
    </row>
    <row r="2943">
      <c r="A2943" s="116"/>
      <c r="B2943" s="116"/>
    </row>
    <row r="2944">
      <c r="A2944" s="116"/>
      <c r="B2944" s="116"/>
    </row>
    <row r="2945">
      <c r="A2945" s="116"/>
      <c r="B2945" s="116"/>
    </row>
    <row r="2946">
      <c r="A2946" s="116"/>
      <c r="B2946" s="116"/>
    </row>
    <row r="2947">
      <c r="A2947" s="116"/>
      <c r="B2947" s="116"/>
    </row>
    <row r="2948">
      <c r="A2948" s="116"/>
      <c r="B2948" s="116"/>
    </row>
    <row r="2949">
      <c r="A2949" s="116"/>
      <c r="B2949" s="116"/>
    </row>
    <row r="2950">
      <c r="A2950" s="116"/>
      <c r="B2950" s="116"/>
    </row>
    <row r="2951">
      <c r="A2951" s="116"/>
      <c r="B2951" s="116"/>
    </row>
    <row r="2952">
      <c r="A2952" s="116"/>
      <c r="B2952" s="116"/>
    </row>
    <row r="2953">
      <c r="A2953" s="116"/>
      <c r="B2953" s="116"/>
    </row>
    <row r="2954">
      <c r="A2954" s="116"/>
      <c r="B2954" s="116"/>
    </row>
    <row r="2955">
      <c r="A2955" s="116"/>
      <c r="B2955" s="116"/>
    </row>
    <row r="2956">
      <c r="A2956" s="116"/>
      <c r="B2956" s="116"/>
    </row>
    <row r="2957">
      <c r="A2957" s="116"/>
      <c r="B2957" s="116"/>
    </row>
    <row r="2958">
      <c r="A2958" s="116"/>
      <c r="B2958" s="116"/>
    </row>
    <row r="2959">
      <c r="A2959" s="116"/>
      <c r="B2959" s="116"/>
    </row>
    <row r="2960">
      <c r="A2960" s="116"/>
      <c r="B2960" s="116"/>
    </row>
    <row r="2961">
      <c r="A2961" s="116"/>
      <c r="B2961" s="116"/>
    </row>
    <row r="2962">
      <c r="A2962" s="116"/>
      <c r="B2962" s="116"/>
    </row>
    <row r="2963">
      <c r="A2963" s="116"/>
      <c r="B2963" s="116"/>
    </row>
    <row r="2964">
      <c r="A2964" s="116"/>
      <c r="B2964" s="116"/>
    </row>
    <row r="2965">
      <c r="A2965" s="116"/>
      <c r="B2965" s="116"/>
    </row>
    <row r="2966">
      <c r="A2966" s="116"/>
      <c r="B2966" s="116"/>
    </row>
    <row r="2967">
      <c r="A2967" s="116"/>
      <c r="B2967" s="116"/>
    </row>
    <row r="2968">
      <c r="A2968" s="116"/>
      <c r="B2968" s="116"/>
    </row>
    <row r="2969">
      <c r="A2969" s="116"/>
      <c r="B2969" s="116"/>
    </row>
    <row r="2970">
      <c r="A2970" s="116"/>
      <c r="B2970" s="116"/>
    </row>
    <row r="2971">
      <c r="A2971" s="116"/>
      <c r="B2971" s="116"/>
    </row>
    <row r="2972">
      <c r="A2972" s="116"/>
      <c r="B2972" s="116"/>
    </row>
    <row r="2973">
      <c r="A2973" s="116"/>
      <c r="B2973" s="116"/>
    </row>
    <row r="2974">
      <c r="A2974" s="116"/>
      <c r="B2974" s="116"/>
    </row>
    <row r="2975">
      <c r="A2975" s="116"/>
      <c r="B2975" s="116"/>
    </row>
    <row r="2976">
      <c r="A2976" s="116"/>
      <c r="B2976" s="116"/>
    </row>
    <row r="2977">
      <c r="A2977" s="116"/>
      <c r="B2977" s="116"/>
    </row>
    <row r="2978">
      <c r="A2978" s="116"/>
      <c r="B2978" s="116"/>
    </row>
    <row r="2979">
      <c r="A2979" s="116"/>
      <c r="B2979" s="116"/>
    </row>
    <row r="2980">
      <c r="A2980" s="116"/>
      <c r="B2980" s="116"/>
    </row>
    <row r="2981">
      <c r="A2981" s="116"/>
      <c r="B2981" s="116"/>
    </row>
    <row r="2982">
      <c r="A2982" s="116"/>
      <c r="B2982" s="116"/>
    </row>
    <row r="2983">
      <c r="A2983" s="116"/>
      <c r="B2983" s="116"/>
    </row>
    <row r="2984">
      <c r="A2984" s="116"/>
      <c r="B2984" s="116"/>
    </row>
    <row r="2985">
      <c r="A2985" s="116"/>
      <c r="B2985" s="116"/>
    </row>
    <row r="2986">
      <c r="A2986" s="116"/>
      <c r="B2986" s="116"/>
    </row>
    <row r="2987">
      <c r="A2987" s="116"/>
      <c r="B2987" s="116"/>
    </row>
    <row r="2988">
      <c r="A2988" s="116"/>
      <c r="B2988" s="116"/>
    </row>
    <row r="2989">
      <c r="A2989" s="116"/>
      <c r="B2989" s="116"/>
    </row>
    <row r="2990">
      <c r="A2990" s="116"/>
      <c r="B2990" s="116"/>
    </row>
    <row r="2991">
      <c r="A2991" s="116"/>
      <c r="B2991" s="116"/>
    </row>
    <row r="2992">
      <c r="A2992" s="116"/>
      <c r="B2992" s="116"/>
    </row>
    <row r="2993">
      <c r="A2993" s="116"/>
      <c r="B2993" s="116"/>
    </row>
    <row r="2994">
      <c r="A2994" s="116"/>
      <c r="B2994" s="116"/>
    </row>
    <row r="2995">
      <c r="A2995" s="116"/>
      <c r="B2995" s="116"/>
    </row>
    <row r="2996">
      <c r="A2996" s="116"/>
      <c r="B2996" s="116"/>
    </row>
    <row r="2997">
      <c r="A2997" s="116"/>
      <c r="B2997" s="116"/>
    </row>
    <row r="2998">
      <c r="A2998" s="116"/>
      <c r="B2998" s="116"/>
    </row>
    <row r="2999">
      <c r="A2999" s="116"/>
      <c r="B2999" s="116"/>
    </row>
    <row r="3000">
      <c r="A3000" s="116"/>
      <c r="B3000" s="116"/>
    </row>
    <row r="3001">
      <c r="A3001" s="116"/>
      <c r="B3001" s="116"/>
    </row>
    <row r="3002">
      <c r="A3002" s="116"/>
      <c r="B3002" s="116"/>
    </row>
    <row r="3003">
      <c r="A3003" s="116"/>
      <c r="B3003" s="116"/>
    </row>
    <row r="3004">
      <c r="A3004" s="116"/>
      <c r="B3004" s="116"/>
    </row>
    <row r="3005">
      <c r="A3005" s="116"/>
      <c r="B3005" s="116"/>
    </row>
    <row r="3006">
      <c r="A3006" s="116"/>
      <c r="B3006" s="116"/>
    </row>
    <row r="3007">
      <c r="A3007" s="116"/>
      <c r="B3007" s="116"/>
    </row>
    <row r="3008">
      <c r="A3008" s="116"/>
      <c r="B3008" s="116"/>
    </row>
    <row r="3009">
      <c r="A3009" s="116"/>
      <c r="B3009" s="116"/>
    </row>
    <row r="3010">
      <c r="A3010" s="116"/>
      <c r="B3010" s="116"/>
    </row>
    <row r="3011">
      <c r="A3011" s="116"/>
      <c r="B3011" s="116"/>
    </row>
    <row r="3012">
      <c r="A3012" s="116"/>
      <c r="B3012" s="116"/>
    </row>
    <row r="3013">
      <c r="A3013" s="116"/>
      <c r="B3013" s="116"/>
    </row>
    <row r="3014">
      <c r="A3014" s="116"/>
      <c r="B3014" s="116"/>
    </row>
    <row r="3015">
      <c r="A3015" s="116"/>
      <c r="B3015" s="116"/>
    </row>
    <row r="3016">
      <c r="A3016" s="116"/>
      <c r="B3016" s="116"/>
    </row>
    <row r="3017">
      <c r="A3017" s="116"/>
      <c r="B3017" s="116"/>
    </row>
    <row r="3018">
      <c r="A3018" s="116"/>
      <c r="B3018" s="116"/>
    </row>
    <row r="3019">
      <c r="A3019" s="116"/>
      <c r="B3019" s="116"/>
    </row>
    <row r="3020">
      <c r="A3020" s="116"/>
      <c r="B3020" s="116"/>
    </row>
    <row r="3021">
      <c r="A3021" s="116"/>
      <c r="B3021" s="116"/>
    </row>
    <row r="3022">
      <c r="A3022" s="116"/>
      <c r="B3022" s="116"/>
    </row>
    <row r="3023">
      <c r="A3023" s="116"/>
      <c r="B3023" s="116"/>
    </row>
    <row r="3024">
      <c r="A3024" s="116"/>
      <c r="B3024" s="116"/>
    </row>
    <row r="3025">
      <c r="A3025" s="116"/>
      <c r="B3025" s="116"/>
    </row>
    <row r="3026">
      <c r="A3026" s="116"/>
      <c r="B3026" s="116"/>
    </row>
    <row r="3027">
      <c r="A3027" s="116"/>
      <c r="B3027" s="116"/>
    </row>
    <row r="3028">
      <c r="A3028" s="116"/>
      <c r="B3028" s="116"/>
    </row>
    <row r="3029">
      <c r="A3029" s="116"/>
      <c r="B3029" s="116"/>
    </row>
    <row r="3030">
      <c r="A3030" s="116"/>
      <c r="B3030" s="116"/>
    </row>
    <row r="3031">
      <c r="A3031" s="116"/>
      <c r="B3031" s="116"/>
    </row>
    <row r="3032">
      <c r="A3032" s="116"/>
      <c r="B3032" s="116"/>
    </row>
    <row r="3033">
      <c r="A3033" s="116"/>
      <c r="B3033" s="116"/>
    </row>
    <row r="3034">
      <c r="A3034" s="116"/>
      <c r="B3034" s="116"/>
    </row>
    <row r="3035">
      <c r="A3035" s="116"/>
      <c r="B3035" s="116"/>
    </row>
    <row r="3036">
      <c r="A3036" s="116"/>
      <c r="B3036" s="116"/>
    </row>
    <row r="3037">
      <c r="A3037" s="116"/>
      <c r="B3037" s="116"/>
    </row>
    <row r="3038">
      <c r="A3038" s="116"/>
      <c r="B3038" s="116"/>
    </row>
    <row r="3039">
      <c r="A3039" s="116"/>
      <c r="B3039" s="116"/>
    </row>
    <row r="3040">
      <c r="A3040" s="116"/>
      <c r="B3040" s="116"/>
    </row>
    <row r="3041">
      <c r="A3041" s="116"/>
      <c r="B3041" s="116"/>
    </row>
    <row r="3042">
      <c r="A3042" s="116"/>
      <c r="B3042" s="116"/>
    </row>
    <row r="3043">
      <c r="A3043" s="116"/>
      <c r="B3043" s="116"/>
    </row>
    <row r="3044">
      <c r="A3044" s="116"/>
      <c r="B3044" s="116"/>
    </row>
    <row r="3045">
      <c r="A3045" s="116"/>
      <c r="B3045" s="116"/>
    </row>
    <row r="3046">
      <c r="A3046" s="116"/>
      <c r="B3046" s="116"/>
    </row>
    <row r="3047">
      <c r="A3047" s="116"/>
      <c r="B3047" s="116"/>
    </row>
    <row r="3048">
      <c r="A3048" s="116"/>
      <c r="B3048" s="116"/>
    </row>
    <row r="3049">
      <c r="A3049" s="116"/>
      <c r="B3049" s="116"/>
    </row>
    <row r="3050">
      <c r="A3050" s="116"/>
      <c r="B3050" s="116"/>
    </row>
    <row r="3051">
      <c r="A3051" s="116"/>
      <c r="B3051" s="116"/>
    </row>
    <row r="3052">
      <c r="A3052" s="116"/>
      <c r="B3052" s="116"/>
    </row>
    <row r="3053">
      <c r="A3053" s="116"/>
      <c r="B3053" s="116"/>
    </row>
    <row r="3054">
      <c r="A3054" s="116"/>
      <c r="B3054" s="116"/>
    </row>
    <row r="3055">
      <c r="A3055" s="116"/>
      <c r="B3055" s="116"/>
    </row>
    <row r="3056">
      <c r="A3056" s="116"/>
      <c r="B3056" s="116"/>
    </row>
    <row r="3057">
      <c r="A3057" s="116"/>
      <c r="B3057" s="116"/>
    </row>
    <row r="3058">
      <c r="A3058" s="116"/>
      <c r="B3058" s="116"/>
    </row>
    <row r="3059">
      <c r="A3059" s="116"/>
      <c r="B3059" s="116"/>
    </row>
    <row r="3060">
      <c r="A3060" s="116"/>
      <c r="B3060" s="116"/>
    </row>
    <row r="3061">
      <c r="A3061" s="116"/>
      <c r="B3061" s="116"/>
    </row>
    <row r="3062">
      <c r="A3062" s="116"/>
      <c r="B3062" s="116"/>
    </row>
    <row r="3063">
      <c r="A3063" s="116"/>
      <c r="B3063" s="116"/>
    </row>
    <row r="3064">
      <c r="A3064" s="116"/>
      <c r="B3064" s="116"/>
    </row>
    <row r="3065">
      <c r="A3065" s="116"/>
      <c r="B3065" s="116"/>
    </row>
    <row r="3066">
      <c r="A3066" s="116"/>
      <c r="B3066" s="116"/>
    </row>
    <row r="3067">
      <c r="A3067" s="116"/>
      <c r="B3067" s="116"/>
    </row>
    <row r="3068">
      <c r="A3068" s="116"/>
      <c r="B3068" s="116"/>
    </row>
    <row r="3069">
      <c r="A3069" s="116"/>
      <c r="B3069" s="116"/>
    </row>
    <row r="3070">
      <c r="A3070" s="116"/>
      <c r="B3070" s="116"/>
    </row>
    <row r="3071">
      <c r="A3071" s="116"/>
      <c r="B3071" s="116"/>
    </row>
    <row r="3072">
      <c r="A3072" s="116"/>
      <c r="B3072" s="116"/>
    </row>
    <row r="3073">
      <c r="A3073" s="116"/>
      <c r="B3073" s="116"/>
    </row>
    <row r="3074">
      <c r="A3074" s="116"/>
      <c r="B3074" s="116"/>
    </row>
    <row r="3075">
      <c r="A3075" s="116"/>
      <c r="B3075" s="116"/>
    </row>
    <row r="3076">
      <c r="A3076" s="116"/>
      <c r="B3076" s="116"/>
    </row>
    <row r="3077">
      <c r="A3077" s="116"/>
      <c r="B3077" s="116"/>
    </row>
    <row r="3078">
      <c r="A3078" s="116"/>
      <c r="B3078" s="116"/>
    </row>
    <row r="3079">
      <c r="A3079" s="116"/>
      <c r="B3079" s="116"/>
    </row>
    <row r="3080">
      <c r="A3080" s="116"/>
      <c r="B3080" s="116"/>
    </row>
    <row r="3081">
      <c r="A3081" s="116"/>
      <c r="B3081" s="116"/>
    </row>
    <row r="3082">
      <c r="A3082" s="116"/>
      <c r="B3082" s="116"/>
    </row>
    <row r="3083">
      <c r="A3083" s="116"/>
      <c r="B3083" s="116"/>
    </row>
    <row r="3084">
      <c r="A3084" s="116"/>
      <c r="B3084" s="116"/>
    </row>
    <row r="3085">
      <c r="A3085" s="116"/>
      <c r="B3085" s="116"/>
    </row>
    <row r="3086">
      <c r="A3086" s="116"/>
      <c r="B3086" s="116"/>
    </row>
    <row r="3087">
      <c r="A3087" s="116"/>
      <c r="B3087" s="116"/>
    </row>
    <row r="3088">
      <c r="A3088" s="116"/>
      <c r="B3088" s="116"/>
    </row>
    <row r="3089">
      <c r="A3089" s="116"/>
      <c r="B3089" s="116"/>
    </row>
    <row r="3090">
      <c r="A3090" s="116"/>
      <c r="B3090" s="116"/>
    </row>
    <row r="3091">
      <c r="A3091" s="116"/>
      <c r="B3091" s="116"/>
    </row>
    <row r="3092">
      <c r="A3092" s="116"/>
      <c r="B3092" s="116"/>
    </row>
    <row r="3093">
      <c r="A3093" s="116"/>
      <c r="B3093" s="116"/>
    </row>
    <row r="3094">
      <c r="A3094" s="116"/>
      <c r="B3094" s="116"/>
    </row>
    <row r="3095">
      <c r="A3095" s="116"/>
      <c r="B3095" s="116"/>
    </row>
    <row r="3096">
      <c r="A3096" s="116"/>
      <c r="B3096" s="116"/>
    </row>
    <row r="3097">
      <c r="A3097" s="116"/>
      <c r="B3097" s="116"/>
    </row>
    <row r="3098">
      <c r="A3098" s="116"/>
      <c r="B3098" s="116"/>
    </row>
    <row r="3099">
      <c r="A3099" s="116"/>
      <c r="B3099" s="116"/>
    </row>
    <row r="3100">
      <c r="A3100" s="116"/>
      <c r="B3100" s="116"/>
    </row>
    <row r="3101">
      <c r="A3101" s="116"/>
      <c r="B3101" s="116"/>
    </row>
    <row r="3102">
      <c r="A3102" s="116"/>
      <c r="B3102" s="116"/>
    </row>
    <row r="3103">
      <c r="A3103" s="116"/>
      <c r="B3103" s="116"/>
    </row>
    <row r="3104">
      <c r="A3104" s="116"/>
      <c r="B3104" s="116"/>
    </row>
    <row r="3105">
      <c r="A3105" s="116"/>
      <c r="B3105" s="116"/>
    </row>
    <row r="3106">
      <c r="A3106" s="116"/>
      <c r="B3106" s="116"/>
    </row>
    <row r="3107">
      <c r="A3107" s="116"/>
      <c r="B3107" s="116"/>
    </row>
    <row r="3108">
      <c r="A3108" s="116"/>
      <c r="B3108" s="116"/>
    </row>
    <row r="3109">
      <c r="A3109" s="116"/>
      <c r="B3109" s="116"/>
    </row>
    <row r="3110">
      <c r="A3110" s="116"/>
      <c r="B3110" s="116"/>
    </row>
    <row r="3111">
      <c r="A3111" s="116"/>
      <c r="B3111" s="116"/>
    </row>
    <row r="3112">
      <c r="A3112" s="116"/>
      <c r="B3112" s="116"/>
    </row>
    <row r="3113">
      <c r="A3113" s="116"/>
      <c r="B3113" s="116"/>
    </row>
    <row r="3114">
      <c r="A3114" s="116"/>
      <c r="B3114" s="116"/>
    </row>
    <row r="3115">
      <c r="A3115" s="116"/>
      <c r="B3115" s="116"/>
    </row>
    <row r="3116">
      <c r="A3116" s="116"/>
      <c r="B3116" s="116"/>
    </row>
    <row r="3117">
      <c r="A3117" s="116"/>
      <c r="B3117" s="116"/>
    </row>
    <row r="3118">
      <c r="A3118" s="116"/>
      <c r="B3118" s="116"/>
    </row>
    <row r="3119">
      <c r="A3119" s="116"/>
      <c r="B3119" s="116"/>
    </row>
    <row r="3120">
      <c r="A3120" s="116"/>
      <c r="B3120" s="116"/>
    </row>
    <row r="3121">
      <c r="A3121" s="116"/>
      <c r="B3121" s="116"/>
    </row>
    <row r="3122">
      <c r="A3122" s="116"/>
      <c r="B3122" s="116"/>
    </row>
    <row r="3123">
      <c r="A3123" s="116"/>
      <c r="B3123" s="116"/>
    </row>
    <row r="3124">
      <c r="A3124" s="116"/>
      <c r="B3124" s="116"/>
    </row>
    <row r="3125">
      <c r="A3125" s="116"/>
      <c r="B3125" s="116"/>
    </row>
    <row r="3126">
      <c r="A3126" s="116"/>
      <c r="B3126" s="116"/>
    </row>
    <row r="3127">
      <c r="A3127" s="116"/>
      <c r="B3127" s="116"/>
    </row>
    <row r="3128">
      <c r="A3128" s="116"/>
      <c r="B3128" s="116"/>
    </row>
    <row r="3129">
      <c r="A3129" s="116"/>
      <c r="B3129" s="116"/>
    </row>
    <row r="3130">
      <c r="A3130" s="116"/>
      <c r="B3130" s="116"/>
    </row>
    <row r="3131">
      <c r="A3131" s="116"/>
      <c r="B3131" s="116"/>
    </row>
    <row r="3132">
      <c r="A3132" s="116"/>
      <c r="B3132" s="116"/>
    </row>
    <row r="3133">
      <c r="A3133" s="116"/>
      <c r="B3133" s="116"/>
    </row>
    <row r="3134">
      <c r="A3134" s="116"/>
      <c r="B3134" s="116"/>
    </row>
    <row r="3135">
      <c r="A3135" s="116"/>
      <c r="B3135" s="116"/>
    </row>
    <row r="3136">
      <c r="A3136" s="116"/>
      <c r="B3136" s="116"/>
    </row>
    <row r="3137">
      <c r="A3137" s="116"/>
      <c r="B3137" s="116"/>
    </row>
    <row r="3138">
      <c r="A3138" s="116"/>
      <c r="B3138" s="116"/>
    </row>
    <row r="3139">
      <c r="A3139" s="116"/>
      <c r="B3139" s="116"/>
    </row>
    <row r="3140">
      <c r="A3140" s="116"/>
      <c r="B3140" s="116"/>
    </row>
    <row r="3141">
      <c r="A3141" s="116"/>
      <c r="B3141" s="116"/>
    </row>
    <row r="3142">
      <c r="A3142" s="116"/>
      <c r="B3142" s="116"/>
    </row>
    <row r="3143">
      <c r="A3143" s="116"/>
      <c r="B3143" s="116"/>
    </row>
    <row r="3144">
      <c r="A3144" s="116"/>
      <c r="B3144" s="116"/>
    </row>
    <row r="3145">
      <c r="A3145" s="116"/>
      <c r="B3145" s="116"/>
    </row>
    <row r="3146">
      <c r="A3146" s="116"/>
      <c r="B3146" s="116"/>
    </row>
    <row r="3147">
      <c r="A3147" s="116"/>
      <c r="B3147" s="116"/>
    </row>
    <row r="3148">
      <c r="A3148" s="116"/>
      <c r="B3148" s="116"/>
    </row>
    <row r="3149">
      <c r="A3149" s="116"/>
      <c r="B3149" s="116"/>
    </row>
    <row r="3150">
      <c r="A3150" s="116"/>
      <c r="B3150" s="116"/>
    </row>
    <row r="3151">
      <c r="A3151" s="116"/>
      <c r="B3151" s="116"/>
    </row>
    <row r="3152">
      <c r="A3152" s="116"/>
      <c r="B3152" s="116"/>
    </row>
    <row r="3153">
      <c r="A3153" s="116"/>
      <c r="B3153" s="116"/>
    </row>
    <row r="3154">
      <c r="A3154" s="116"/>
      <c r="B3154" s="116"/>
    </row>
    <row r="3155">
      <c r="A3155" s="116"/>
      <c r="B3155" s="116"/>
    </row>
    <row r="3156">
      <c r="A3156" s="116"/>
      <c r="B3156" s="116"/>
    </row>
    <row r="3157">
      <c r="A3157" s="116"/>
      <c r="B3157" s="116"/>
    </row>
    <row r="3158">
      <c r="A3158" s="116"/>
      <c r="B3158" s="116"/>
    </row>
    <row r="3159">
      <c r="A3159" s="116"/>
      <c r="B3159" s="116"/>
    </row>
    <row r="3160">
      <c r="A3160" s="116"/>
      <c r="B3160" s="116"/>
    </row>
    <row r="3161">
      <c r="A3161" s="116"/>
      <c r="B3161" s="116"/>
    </row>
    <row r="3162">
      <c r="A3162" s="116"/>
      <c r="B3162" s="116"/>
    </row>
    <row r="3163">
      <c r="A3163" s="116"/>
      <c r="B3163" s="116"/>
    </row>
    <row r="3164">
      <c r="A3164" s="116"/>
      <c r="B3164" s="116"/>
    </row>
    <row r="3165">
      <c r="A3165" s="116"/>
      <c r="B3165" s="116"/>
    </row>
    <row r="3166">
      <c r="A3166" s="116"/>
      <c r="B3166" s="116"/>
    </row>
    <row r="3167">
      <c r="A3167" s="116"/>
      <c r="B3167" s="116"/>
    </row>
    <row r="3168">
      <c r="A3168" s="116"/>
      <c r="B3168" s="116"/>
    </row>
    <row r="3169">
      <c r="A3169" s="116"/>
      <c r="B3169" s="116"/>
    </row>
    <row r="3170">
      <c r="A3170" s="116"/>
      <c r="B3170" s="116"/>
    </row>
    <row r="3171">
      <c r="A3171" s="116"/>
      <c r="B3171" s="116"/>
    </row>
    <row r="3172">
      <c r="A3172" s="116"/>
      <c r="B3172" s="116"/>
    </row>
    <row r="3173">
      <c r="A3173" s="116"/>
      <c r="B3173" s="116"/>
    </row>
    <row r="3174">
      <c r="A3174" s="116"/>
      <c r="B3174" s="116"/>
    </row>
    <row r="3175">
      <c r="A3175" s="116"/>
      <c r="B3175" s="116"/>
    </row>
    <row r="3176">
      <c r="A3176" s="116"/>
      <c r="B3176" s="116"/>
    </row>
    <row r="3177">
      <c r="A3177" s="116"/>
      <c r="B3177" s="116"/>
    </row>
    <row r="3178">
      <c r="A3178" s="116"/>
      <c r="B3178" s="116"/>
    </row>
    <row r="3179">
      <c r="A3179" s="116"/>
      <c r="B3179" s="116"/>
    </row>
    <row r="3180">
      <c r="A3180" s="116"/>
      <c r="B3180" s="116"/>
    </row>
    <row r="3181">
      <c r="A3181" s="116"/>
      <c r="B3181" s="116"/>
    </row>
    <row r="3182">
      <c r="A3182" s="116"/>
      <c r="B3182" s="116"/>
    </row>
    <row r="3183">
      <c r="A3183" s="116"/>
      <c r="B3183" s="116"/>
    </row>
    <row r="3184">
      <c r="A3184" s="116"/>
      <c r="B3184" s="116"/>
    </row>
    <row r="3185">
      <c r="A3185" s="116"/>
      <c r="B3185" s="116"/>
    </row>
    <row r="3186">
      <c r="A3186" s="116"/>
      <c r="B3186" s="116"/>
    </row>
    <row r="3187">
      <c r="A3187" s="116"/>
      <c r="B3187" s="116"/>
    </row>
    <row r="3188">
      <c r="A3188" s="116"/>
      <c r="B3188" s="116"/>
    </row>
    <row r="3189">
      <c r="A3189" s="116"/>
      <c r="B3189" s="116"/>
    </row>
    <row r="3190">
      <c r="A3190" s="116"/>
      <c r="B3190" s="116"/>
    </row>
    <row r="3191">
      <c r="A3191" s="116"/>
      <c r="B3191" s="116"/>
    </row>
    <row r="3192">
      <c r="A3192" s="116"/>
      <c r="B3192" s="116"/>
    </row>
    <row r="3193">
      <c r="A3193" s="116"/>
      <c r="B3193" s="116"/>
    </row>
    <row r="3194">
      <c r="A3194" s="116"/>
      <c r="B3194" s="116"/>
    </row>
    <row r="3195">
      <c r="A3195" s="116"/>
      <c r="B3195" s="116"/>
    </row>
    <row r="3196">
      <c r="A3196" s="116"/>
      <c r="B3196" s="116"/>
    </row>
    <row r="3197">
      <c r="A3197" s="116"/>
      <c r="B3197" s="116"/>
    </row>
    <row r="3198">
      <c r="A3198" s="116"/>
      <c r="B3198" s="116"/>
    </row>
    <row r="3199">
      <c r="A3199" s="116"/>
      <c r="B3199" s="116"/>
    </row>
    <row r="3200">
      <c r="A3200" s="116"/>
      <c r="B3200" s="116"/>
    </row>
    <row r="3201">
      <c r="A3201" s="116"/>
      <c r="B3201" s="116"/>
    </row>
    <row r="3202">
      <c r="A3202" s="116"/>
      <c r="B3202" s="116"/>
    </row>
    <row r="3203">
      <c r="A3203" s="116"/>
      <c r="B3203" s="116"/>
    </row>
    <row r="3204">
      <c r="A3204" s="116"/>
      <c r="B3204" s="116"/>
    </row>
    <row r="3205">
      <c r="A3205" s="116"/>
      <c r="B3205" s="116"/>
    </row>
    <row r="3206">
      <c r="A3206" s="116"/>
      <c r="B3206" s="116"/>
    </row>
    <row r="3207">
      <c r="A3207" s="116"/>
      <c r="B3207" s="116"/>
    </row>
    <row r="3208">
      <c r="A3208" s="116"/>
      <c r="B3208" s="116"/>
    </row>
    <row r="3209">
      <c r="A3209" s="116"/>
      <c r="B3209" s="116"/>
    </row>
    <row r="3210">
      <c r="A3210" s="116"/>
      <c r="B3210" s="116"/>
    </row>
    <row r="3211">
      <c r="A3211" s="116"/>
      <c r="B3211" s="116"/>
    </row>
    <row r="3212">
      <c r="A3212" s="116"/>
      <c r="B3212" s="116"/>
    </row>
    <row r="3213">
      <c r="A3213" s="116"/>
      <c r="B3213" s="116"/>
    </row>
    <row r="3214">
      <c r="A3214" s="116"/>
      <c r="B3214" s="116"/>
    </row>
    <row r="3215">
      <c r="A3215" s="116"/>
      <c r="B3215" s="116"/>
    </row>
    <row r="3216">
      <c r="A3216" s="116"/>
      <c r="B3216" s="116"/>
    </row>
    <row r="3217">
      <c r="A3217" s="116"/>
      <c r="B3217" s="116"/>
    </row>
    <row r="3218">
      <c r="A3218" s="116"/>
      <c r="B3218" s="116"/>
    </row>
    <row r="3219">
      <c r="A3219" s="116"/>
      <c r="B3219" s="116"/>
    </row>
    <row r="3220">
      <c r="A3220" s="116"/>
      <c r="B3220" s="116"/>
    </row>
    <row r="3221">
      <c r="A3221" s="116"/>
      <c r="B3221" s="116"/>
    </row>
    <row r="3222">
      <c r="A3222" s="116"/>
      <c r="B3222" s="116"/>
    </row>
    <row r="3223">
      <c r="A3223" s="116"/>
      <c r="B3223" s="116"/>
    </row>
    <row r="3224">
      <c r="A3224" s="116"/>
      <c r="B3224" s="116"/>
    </row>
    <row r="3225">
      <c r="A3225" s="116"/>
      <c r="B3225" s="116"/>
    </row>
    <row r="3226">
      <c r="A3226" s="116"/>
      <c r="B3226" s="116"/>
    </row>
    <row r="3227">
      <c r="A3227" s="116"/>
      <c r="B3227" s="116"/>
    </row>
    <row r="3228">
      <c r="A3228" s="116"/>
      <c r="B3228" s="116"/>
    </row>
    <row r="3229">
      <c r="A3229" s="116"/>
      <c r="B3229" s="116"/>
    </row>
    <row r="3230">
      <c r="A3230" s="116"/>
      <c r="B3230" s="116"/>
    </row>
    <row r="3231">
      <c r="A3231" s="116"/>
      <c r="B3231" s="116"/>
    </row>
    <row r="3232">
      <c r="A3232" s="116"/>
      <c r="B3232" s="116"/>
    </row>
    <row r="3233">
      <c r="A3233" s="116"/>
      <c r="B3233" s="116"/>
    </row>
    <row r="3234">
      <c r="A3234" s="116"/>
      <c r="B3234" s="116"/>
    </row>
    <row r="3235">
      <c r="A3235" s="116"/>
      <c r="B3235" s="116"/>
    </row>
    <row r="3236">
      <c r="A3236" s="116"/>
      <c r="B3236" s="116"/>
    </row>
    <row r="3237">
      <c r="A3237" s="116"/>
      <c r="B3237" s="116"/>
    </row>
    <row r="3238">
      <c r="A3238" s="116"/>
      <c r="B3238" s="116"/>
    </row>
    <row r="3239">
      <c r="A3239" s="116"/>
      <c r="B3239" s="116"/>
    </row>
    <row r="3240">
      <c r="A3240" s="116"/>
      <c r="B3240" s="116"/>
    </row>
    <row r="3241">
      <c r="A3241" s="116"/>
      <c r="B3241" s="116"/>
    </row>
    <row r="3242">
      <c r="A3242" s="116"/>
      <c r="B3242" s="116"/>
    </row>
    <row r="3243">
      <c r="A3243" s="116"/>
      <c r="B3243" s="116"/>
    </row>
    <row r="3244">
      <c r="A3244" s="116"/>
      <c r="B3244" s="116"/>
    </row>
    <row r="3245">
      <c r="A3245" s="116"/>
      <c r="B3245" s="116"/>
    </row>
    <row r="3246">
      <c r="A3246" s="116"/>
      <c r="B3246" s="116"/>
    </row>
    <row r="3247">
      <c r="A3247" s="116"/>
      <c r="B3247" s="116"/>
    </row>
    <row r="3248">
      <c r="A3248" s="116"/>
      <c r="B3248" s="116"/>
    </row>
    <row r="3249">
      <c r="A3249" s="116"/>
      <c r="B3249" s="116"/>
    </row>
    <row r="3250">
      <c r="A3250" s="116"/>
      <c r="B3250" s="116"/>
    </row>
    <row r="3251">
      <c r="A3251" s="116"/>
      <c r="B3251" s="116"/>
    </row>
    <row r="3252">
      <c r="A3252" s="116"/>
      <c r="B3252" s="116"/>
    </row>
    <row r="3253">
      <c r="A3253" s="116"/>
      <c r="B3253" s="116"/>
    </row>
    <row r="3254">
      <c r="A3254" s="116"/>
      <c r="B3254" s="116"/>
    </row>
    <row r="3255">
      <c r="A3255" s="116"/>
      <c r="B3255" s="116"/>
    </row>
    <row r="3256">
      <c r="A3256" s="116"/>
      <c r="B3256" s="116"/>
    </row>
    <row r="3257">
      <c r="A3257" s="116"/>
      <c r="B3257" s="116"/>
    </row>
    <row r="3258">
      <c r="A3258" s="116"/>
      <c r="B3258" s="116"/>
    </row>
    <row r="3259">
      <c r="A3259" s="116"/>
      <c r="B3259" s="116"/>
    </row>
    <row r="3260">
      <c r="A3260" s="116"/>
      <c r="B3260" s="116"/>
    </row>
    <row r="3261">
      <c r="A3261" s="116"/>
      <c r="B3261" s="116"/>
    </row>
    <row r="3262">
      <c r="A3262" s="116"/>
      <c r="B3262" s="116"/>
    </row>
    <row r="3263">
      <c r="A3263" s="116"/>
      <c r="B3263" s="116"/>
    </row>
    <row r="3264">
      <c r="A3264" s="116"/>
      <c r="B3264" s="116"/>
    </row>
    <row r="3265">
      <c r="A3265" s="116"/>
      <c r="B3265" s="116"/>
    </row>
    <row r="3266">
      <c r="A3266" s="116"/>
      <c r="B3266" s="116"/>
    </row>
    <row r="3267">
      <c r="A3267" s="116"/>
      <c r="B3267" s="116"/>
    </row>
    <row r="3268">
      <c r="A3268" s="116"/>
      <c r="B3268" s="116"/>
    </row>
    <row r="3269">
      <c r="A3269" s="116"/>
      <c r="B3269" s="116"/>
    </row>
    <row r="3270">
      <c r="A3270" s="116"/>
      <c r="B3270" s="116"/>
    </row>
    <row r="3271">
      <c r="A3271" s="116"/>
      <c r="B3271" s="116"/>
    </row>
    <row r="3272">
      <c r="A3272" s="116"/>
      <c r="B3272" s="116"/>
    </row>
    <row r="3273">
      <c r="A3273" s="116"/>
      <c r="B3273" s="116"/>
    </row>
    <row r="3274">
      <c r="A3274" s="116"/>
      <c r="B3274" s="116"/>
    </row>
    <row r="3275">
      <c r="A3275" s="116"/>
      <c r="B3275" s="116"/>
    </row>
    <row r="3276">
      <c r="A3276" s="116"/>
      <c r="B3276" s="116"/>
    </row>
    <row r="3277">
      <c r="A3277" s="116"/>
      <c r="B3277" s="116"/>
    </row>
    <row r="3278">
      <c r="A3278" s="116"/>
      <c r="B3278" s="116"/>
    </row>
    <row r="3279">
      <c r="A3279" s="116"/>
      <c r="B3279" s="116"/>
    </row>
    <row r="3280">
      <c r="A3280" s="116"/>
      <c r="B3280" s="116"/>
    </row>
    <row r="3281">
      <c r="A3281" s="116"/>
      <c r="B3281" s="116"/>
    </row>
    <row r="3282">
      <c r="A3282" s="116"/>
      <c r="B3282" s="116"/>
    </row>
    <row r="3283">
      <c r="A3283" s="116"/>
      <c r="B3283" s="116"/>
    </row>
    <row r="3284">
      <c r="A3284" s="116"/>
      <c r="B3284" s="116"/>
    </row>
    <row r="3285">
      <c r="A3285" s="116"/>
      <c r="B3285" s="116"/>
    </row>
    <row r="3286">
      <c r="A3286" s="116"/>
      <c r="B3286" s="116"/>
    </row>
    <row r="3287">
      <c r="A3287" s="116"/>
      <c r="B3287" s="116"/>
    </row>
    <row r="3288">
      <c r="A3288" s="116"/>
      <c r="B3288" s="116"/>
    </row>
    <row r="3289">
      <c r="A3289" s="116"/>
      <c r="B3289" s="116"/>
    </row>
    <row r="3290">
      <c r="A3290" s="116"/>
      <c r="B3290" s="116"/>
    </row>
    <row r="3291">
      <c r="A3291" s="116"/>
      <c r="B3291" s="116"/>
    </row>
    <row r="3292">
      <c r="A3292" s="116"/>
      <c r="B3292" s="116"/>
    </row>
    <row r="3293">
      <c r="A3293" s="116"/>
      <c r="B3293" s="116"/>
    </row>
    <row r="3294">
      <c r="A3294" s="116"/>
      <c r="B3294" s="116"/>
    </row>
    <row r="3295">
      <c r="A3295" s="116"/>
      <c r="B3295" s="116"/>
    </row>
    <row r="3296">
      <c r="A3296" s="116"/>
      <c r="B3296" s="116"/>
    </row>
    <row r="3297">
      <c r="A3297" s="116"/>
      <c r="B3297" s="116"/>
    </row>
    <row r="3298">
      <c r="A3298" s="116"/>
      <c r="B3298" s="116"/>
    </row>
    <row r="3299">
      <c r="A3299" s="116"/>
      <c r="B3299" s="116"/>
    </row>
    <row r="3300">
      <c r="A3300" s="116"/>
      <c r="B3300" s="116"/>
    </row>
    <row r="3301">
      <c r="A3301" s="116"/>
      <c r="B3301" s="116"/>
    </row>
    <row r="3302">
      <c r="A3302" s="116"/>
      <c r="B3302" s="116"/>
    </row>
    <row r="3303">
      <c r="A3303" s="116"/>
      <c r="B3303" s="116"/>
    </row>
    <row r="3304">
      <c r="A3304" s="116"/>
      <c r="B3304" s="116"/>
    </row>
    <row r="3305">
      <c r="A3305" s="116"/>
      <c r="B3305" s="116"/>
    </row>
    <row r="3306">
      <c r="A3306" s="116"/>
      <c r="B3306" s="116"/>
    </row>
    <row r="3307">
      <c r="A3307" s="116"/>
      <c r="B3307" s="116"/>
    </row>
    <row r="3308">
      <c r="A3308" s="116"/>
      <c r="B3308" s="116"/>
    </row>
    <row r="3309">
      <c r="A3309" s="116"/>
      <c r="B3309" s="116"/>
    </row>
    <row r="3310">
      <c r="A3310" s="116"/>
      <c r="B3310" s="116"/>
    </row>
    <row r="3311">
      <c r="A3311" s="116"/>
      <c r="B3311" s="116"/>
    </row>
    <row r="3312">
      <c r="A3312" s="116"/>
      <c r="B3312" s="116"/>
    </row>
    <row r="3313">
      <c r="A3313" s="116"/>
      <c r="B3313" s="116"/>
    </row>
    <row r="3314">
      <c r="A3314" s="116"/>
      <c r="B3314" s="116"/>
    </row>
    <row r="3315">
      <c r="A3315" s="116"/>
      <c r="B3315" s="116"/>
    </row>
    <row r="3316">
      <c r="A3316" s="116"/>
      <c r="B3316" s="116"/>
    </row>
    <row r="3317">
      <c r="A3317" s="116"/>
      <c r="B3317" s="116"/>
    </row>
    <row r="3318">
      <c r="A3318" s="116"/>
      <c r="B3318" s="116"/>
    </row>
    <row r="3319">
      <c r="A3319" s="116"/>
      <c r="B3319" s="116"/>
    </row>
    <row r="3320">
      <c r="A3320" s="116"/>
      <c r="B3320" s="116"/>
    </row>
    <row r="3321">
      <c r="A3321" s="116"/>
      <c r="B3321" s="116"/>
    </row>
    <row r="3322">
      <c r="A3322" s="116"/>
      <c r="B3322" s="116"/>
    </row>
    <row r="3323">
      <c r="A3323" s="116"/>
      <c r="B3323" s="116"/>
    </row>
    <row r="3324">
      <c r="A3324" s="116"/>
      <c r="B3324" s="116"/>
    </row>
    <row r="3325">
      <c r="A3325" s="116"/>
      <c r="B3325" s="116"/>
    </row>
    <row r="3326">
      <c r="A3326" s="116"/>
      <c r="B3326" s="116"/>
    </row>
    <row r="3327">
      <c r="A3327" s="116"/>
      <c r="B3327" s="116"/>
    </row>
    <row r="3328">
      <c r="A3328" s="116"/>
      <c r="B3328" s="116"/>
    </row>
    <row r="3329">
      <c r="A3329" s="116"/>
      <c r="B3329" s="116"/>
    </row>
    <row r="3330">
      <c r="A3330" s="116"/>
      <c r="B3330" s="116"/>
    </row>
    <row r="3331">
      <c r="A3331" s="116"/>
      <c r="B3331" s="116"/>
    </row>
    <row r="3332">
      <c r="A3332" s="116"/>
      <c r="B3332" s="116"/>
    </row>
    <row r="3333">
      <c r="A3333" s="116"/>
      <c r="B3333" s="116"/>
    </row>
    <row r="3334">
      <c r="A3334" s="116"/>
      <c r="B3334" s="116"/>
    </row>
    <row r="3335">
      <c r="A3335" s="116"/>
      <c r="B3335" s="116"/>
    </row>
    <row r="3336">
      <c r="A3336" s="116"/>
      <c r="B3336" s="116"/>
    </row>
    <row r="3337">
      <c r="A3337" s="116"/>
      <c r="B3337" s="116"/>
    </row>
    <row r="3338">
      <c r="A3338" s="116"/>
      <c r="B3338" s="116"/>
    </row>
    <row r="3339">
      <c r="A3339" s="116"/>
      <c r="B3339" s="116"/>
    </row>
    <row r="3340">
      <c r="A3340" s="116"/>
      <c r="B3340" s="116"/>
    </row>
    <row r="3341">
      <c r="A3341" s="116"/>
      <c r="B3341" s="116"/>
    </row>
    <row r="3342">
      <c r="A3342" s="116"/>
      <c r="B3342" s="116"/>
    </row>
    <row r="3343">
      <c r="A3343" s="116"/>
      <c r="B3343" s="116"/>
    </row>
    <row r="3344">
      <c r="A3344" s="116"/>
      <c r="B3344" s="116"/>
    </row>
    <row r="3345">
      <c r="A3345" s="116"/>
      <c r="B3345" s="116"/>
    </row>
    <row r="3346">
      <c r="A3346" s="116"/>
      <c r="B3346" s="116"/>
    </row>
    <row r="3347">
      <c r="A3347" s="116"/>
      <c r="B3347" s="116"/>
    </row>
    <row r="3348">
      <c r="A3348" s="116"/>
      <c r="B3348" s="116"/>
    </row>
    <row r="3349">
      <c r="A3349" s="116"/>
      <c r="B3349" s="116"/>
    </row>
    <row r="3350">
      <c r="A3350" s="116"/>
      <c r="B3350" s="116"/>
    </row>
    <row r="3351">
      <c r="A3351" s="116"/>
      <c r="B3351" s="116"/>
    </row>
    <row r="3352">
      <c r="A3352" s="116"/>
      <c r="B3352" s="116"/>
    </row>
    <row r="3353">
      <c r="A3353" s="116"/>
      <c r="B3353" s="116"/>
    </row>
    <row r="3354">
      <c r="A3354" s="116"/>
      <c r="B3354" s="116"/>
    </row>
    <row r="3355">
      <c r="A3355" s="116"/>
      <c r="B3355" s="116"/>
    </row>
    <row r="3356">
      <c r="A3356" s="116"/>
      <c r="B3356" s="116"/>
    </row>
    <row r="3357">
      <c r="A3357" s="116"/>
      <c r="B3357" s="116"/>
    </row>
    <row r="3358">
      <c r="A3358" s="116"/>
      <c r="B3358" s="116"/>
    </row>
    <row r="3359">
      <c r="A3359" s="116"/>
      <c r="B3359" s="116"/>
    </row>
    <row r="3360">
      <c r="A3360" s="116"/>
      <c r="B3360" s="116"/>
    </row>
    <row r="3361">
      <c r="A3361" s="116"/>
      <c r="B3361" s="116"/>
    </row>
    <row r="3362">
      <c r="A3362" s="116"/>
      <c r="B3362" s="116"/>
    </row>
    <row r="3363">
      <c r="A3363" s="116"/>
      <c r="B3363" s="116"/>
    </row>
    <row r="3364">
      <c r="A3364" s="116"/>
      <c r="B3364" s="116"/>
    </row>
    <row r="3365">
      <c r="A3365" s="116"/>
      <c r="B3365" s="116"/>
    </row>
    <row r="3366">
      <c r="A3366" s="116"/>
      <c r="B3366" s="116"/>
    </row>
    <row r="3367">
      <c r="A3367" s="116"/>
      <c r="B3367" s="116"/>
    </row>
    <row r="3368">
      <c r="A3368" s="116"/>
      <c r="B3368" s="116"/>
    </row>
    <row r="3369">
      <c r="A3369" s="116"/>
      <c r="B3369" s="116"/>
    </row>
    <row r="3370">
      <c r="A3370" s="116"/>
      <c r="B3370" s="116"/>
    </row>
    <row r="3371">
      <c r="A3371" s="116"/>
      <c r="B3371" s="116"/>
    </row>
    <row r="3372">
      <c r="A3372" s="116"/>
      <c r="B3372" s="116"/>
    </row>
    <row r="3373">
      <c r="A3373" s="116"/>
      <c r="B3373" s="116"/>
    </row>
    <row r="3374">
      <c r="A3374" s="116"/>
      <c r="B3374" s="116"/>
    </row>
    <row r="3375">
      <c r="A3375" s="116"/>
      <c r="B3375" s="116"/>
    </row>
    <row r="3376">
      <c r="A3376" s="116"/>
      <c r="B3376" s="116"/>
    </row>
    <row r="3377">
      <c r="A3377" s="116"/>
      <c r="B3377" s="116"/>
    </row>
    <row r="3378">
      <c r="A3378" s="116"/>
      <c r="B3378" s="116"/>
    </row>
    <row r="3379">
      <c r="A3379" s="116"/>
      <c r="B3379" s="116"/>
    </row>
    <row r="3380">
      <c r="A3380" s="116"/>
      <c r="B3380" s="116"/>
    </row>
    <row r="3381">
      <c r="A3381" s="116"/>
      <c r="B3381" s="116"/>
    </row>
    <row r="3382">
      <c r="A3382" s="116"/>
      <c r="B3382" s="116"/>
    </row>
    <row r="3383">
      <c r="A3383" s="116"/>
      <c r="B3383" s="116"/>
    </row>
    <row r="3384">
      <c r="A3384" s="116"/>
      <c r="B3384" s="116"/>
    </row>
    <row r="3385">
      <c r="A3385" s="116"/>
      <c r="B3385" s="116"/>
    </row>
    <row r="3386">
      <c r="A3386" s="116"/>
      <c r="B3386" s="116"/>
    </row>
    <row r="3387">
      <c r="A3387" s="116"/>
      <c r="B3387" s="116"/>
    </row>
    <row r="3388">
      <c r="A3388" s="116"/>
      <c r="B3388" s="116"/>
    </row>
    <row r="3389">
      <c r="A3389" s="116"/>
      <c r="B3389" s="116"/>
    </row>
    <row r="3390">
      <c r="A3390" s="116"/>
      <c r="B3390" s="116"/>
    </row>
    <row r="3391">
      <c r="A3391" s="116"/>
      <c r="B3391" s="116"/>
    </row>
    <row r="3392">
      <c r="A3392" s="116"/>
      <c r="B3392" s="116"/>
    </row>
    <row r="3393">
      <c r="A3393" s="116"/>
      <c r="B3393" s="116"/>
    </row>
    <row r="3394">
      <c r="A3394" s="116"/>
      <c r="B3394" s="116"/>
    </row>
    <row r="3395">
      <c r="A3395" s="116"/>
      <c r="B3395" s="116"/>
    </row>
    <row r="3396">
      <c r="A3396" s="116"/>
      <c r="B3396" s="116"/>
    </row>
    <row r="3397">
      <c r="A3397" s="116"/>
      <c r="B3397" s="116"/>
    </row>
    <row r="3398">
      <c r="A3398" s="116"/>
      <c r="B3398" s="116"/>
    </row>
    <row r="3399">
      <c r="A3399" s="116"/>
      <c r="B3399" s="116"/>
    </row>
    <row r="3400">
      <c r="A3400" s="116"/>
      <c r="B3400" s="116"/>
    </row>
    <row r="3401">
      <c r="A3401" s="116"/>
      <c r="B3401" s="116"/>
    </row>
    <row r="3402">
      <c r="A3402" s="116"/>
      <c r="B3402" s="116"/>
    </row>
    <row r="3403">
      <c r="A3403" s="116"/>
      <c r="B3403" s="116"/>
    </row>
    <row r="3404">
      <c r="A3404" s="116"/>
      <c r="B3404" s="116"/>
    </row>
    <row r="3405">
      <c r="A3405" s="116"/>
      <c r="B3405" s="116"/>
    </row>
    <row r="3406">
      <c r="A3406" s="116"/>
      <c r="B3406" s="116"/>
    </row>
    <row r="3407">
      <c r="A3407" s="116"/>
      <c r="B3407" s="116"/>
    </row>
    <row r="3408">
      <c r="A3408" s="116"/>
      <c r="B3408" s="116"/>
    </row>
    <row r="3409">
      <c r="A3409" s="116"/>
      <c r="B3409" s="116"/>
    </row>
    <row r="3410">
      <c r="A3410" s="116"/>
      <c r="B3410" s="116"/>
    </row>
    <row r="3411">
      <c r="A3411" s="116"/>
      <c r="B3411" s="116"/>
    </row>
    <row r="3412">
      <c r="A3412" s="116"/>
      <c r="B3412" s="116"/>
    </row>
    <row r="3413">
      <c r="A3413" s="116"/>
      <c r="B3413" s="116"/>
    </row>
    <row r="3414">
      <c r="A3414" s="116"/>
      <c r="B3414" s="116"/>
    </row>
    <row r="3415">
      <c r="A3415" s="116"/>
      <c r="B3415" s="116"/>
    </row>
    <row r="3416">
      <c r="A3416" s="116"/>
      <c r="B3416" s="116"/>
    </row>
    <row r="3417">
      <c r="A3417" s="116"/>
      <c r="B3417" s="116"/>
    </row>
    <row r="3418">
      <c r="A3418" s="116"/>
      <c r="B3418" s="116"/>
    </row>
    <row r="3419">
      <c r="A3419" s="116"/>
      <c r="B3419" s="116"/>
    </row>
    <row r="3420">
      <c r="A3420" s="116"/>
      <c r="B3420" s="116"/>
    </row>
    <row r="3421">
      <c r="A3421" s="116"/>
      <c r="B3421" s="116"/>
    </row>
    <row r="3422">
      <c r="A3422" s="116"/>
      <c r="B3422" s="116"/>
    </row>
    <row r="3423">
      <c r="A3423" s="116"/>
      <c r="B3423" s="116"/>
    </row>
    <row r="3424">
      <c r="A3424" s="116"/>
      <c r="B3424" s="116"/>
    </row>
    <row r="3425">
      <c r="A3425" s="116"/>
      <c r="B3425" s="116"/>
    </row>
    <row r="3426">
      <c r="A3426" s="116"/>
      <c r="B3426" s="116"/>
    </row>
    <row r="3427">
      <c r="A3427" s="116"/>
      <c r="B3427" s="116"/>
    </row>
    <row r="3428">
      <c r="A3428" s="116"/>
      <c r="B3428" s="116"/>
    </row>
    <row r="3429">
      <c r="A3429" s="116"/>
      <c r="B3429" s="116"/>
    </row>
    <row r="3430">
      <c r="A3430" s="116"/>
      <c r="B3430" s="116"/>
    </row>
    <row r="3431">
      <c r="A3431" s="116"/>
      <c r="B3431" s="116"/>
    </row>
    <row r="3432">
      <c r="A3432" s="116"/>
      <c r="B3432" s="116"/>
    </row>
    <row r="3433">
      <c r="A3433" s="116"/>
      <c r="B3433" s="116"/>
    </row>
    <row r="3434">
      <c r="A3434" s="116"/>
      <c r="B3434" s="116"/>
    </row>
    <row r="3435">
      <c r="A3435" s="116"/>
      <c r="B3435" s="116"/>
    </row>
    <row r="3436">
      <c r="A3436" s="116"/>
      <c r="B3436" s="116"/>
    </row>
    <row r="3437">
      <c r="A3437" s="116"/>
      <c r="B3437" s="116"/>
    </row>
    <row r="3438">
      <c r="A3438" s="116"/>
      <c r="B3438" s="116"/>
    </row>
    <row r="3439">
      <c r="A3439" s="116"/>
      <c r="B3439" s="116"/>
    </row>
    <row r="3440">
      <c r="A3440" s="116"/>
      <c r="B3440" s="116"/>
    </row>
    <row r="3441">
      <c r="A3441" s="116"/>
      <c r="B3441" s="116"/>
    </row>
    <row r="3442">
      <c r="A3442" s="116"/>
      <c r="B3442" s="116"/>
    </row>
    <row r="3443">
      <c r="A3443" s="116"/>
      <c r="B3443" s="116"/>
    </row>
    <row r="3444">
      <c r="A3444" s="116"/>
      <c r="B3444" s="116"/>
    </row>
    <row r="3445">
      <c r="A3445" s="116"/>
      <c r="B3445" s="116"/>
    </row>
    <row r="3446">
      <c r="A3446" s="116"/>
      <c r="B3446" s="116"/>
    </row>
    <row r="3447">
      <c r="A3447" s="116"/>
      <c r="B3447" s="116"/>
    </row>
    <row r="3448">
      <c r="A3448" s="116"/>
      <c r="B3448" s="116"/>
    </row>
    <row r="3449">
      <c r="A3449" s="116"/>
      <c r="B3449" s="116"/>
    </row>
    <row r="3450">
      <c r="A3450" s="116"/>
      <c r="B3450" s="116"/>
    </row>
    <row r="3451">
      <c r="A3451" s="116"/>
      <c r="B3451" s="116"/>
    </row>
    <row r="3452">
      <c r="A3452" s="116"/>
      <c r="B3452" s="116"/>
    </row>
    <row r="3453">
      <c r="A3453" s="116"/>
      <c r="B3453" s="116"/>
    </row>
    <row r="3454">
      <c r="A3454" s="116"/>
      <c r="B3454" s="116"/>
    </row>
    <row r="3455">
      <c r="A3455" s="116"/>
      <c r="B3455" s="116"/>
    </row>
    <row r="3456">
      <c r="A3456" s="116"/>
      <c r="B3456" s="116"/>
    </row>
    <row r="3457">
      <c r="A3457" s="116"/>
      <c r="B3457" s="116"/>
    </row>
    <row r="3458">
      <c r="A3458" s="116"/>
      <c r="B3458" s="116"/>
    </row>
    <row r="3459">
      <c r="A3459" s="116"/>
      <c r="B3459" s="116"/>
    </row>
    <row r="3460">
      <c r="A3460" s="116"/>
      <c r="B3460" s="116"/>
    </row>
    <row r="3461">
      <c r="A3461" s="116"/>
      <c r="B3461" s="116"/>
    </row>
    <row r="3462">
      <c r="A3462" s="116"/>
      <c r="B3462" s="116"/>
    </row>
    <row r="3463">
      <c r="A3463" s="116"/>
      <c r="B3463" s="116"/>
    </row>
    <row r="3464">
      <c r="A3464" s="116"/>
      <c r="B3464" s="116"/>
    </row>
    <row r="3465">
      <c r="A3465" s="116"/>
      <c r="B3465" s="116"/>
    </row>
    <row r="3466">
      <c r="A3466" s="116"/>
      <c r="B3466" s="116"/>
    </row>
    <row r="3467">
      <c r="A3467" s="116"/>
      <c r="B3467" s="116"/>
    </row>
    <row r="3468">
      <c r="A3468" s="116"/>
      <c r="B3468" s="116"/>
    </row>
    <row r="3469">
      <c r="A3469" s="116"/>
      <c r="B3469" s="116"/>
    </row>
    <row r="3470">
      <c r="A3470" s="116"/>
      <c r="B3470" s="116"/>
    </row>
    <row r="3471">
      <c r="A3471" s="116"/>
      <c r="B3471" s="116"/>
    </row>
    <row r="3472">
      <c r="A3472" s="116"/>
      <c r="B3472" s="116"/>
    </row>
    <row r="3473">
      <c r="A3473" s="116"/>
      <c r="B3473" s="116"/>
    </row>
    <row r="3474">
      <c r="A3474" s="116"/>
      <c r="B3474" s="116"/>
    </row>
    <row r="3475">
      <c r="A3475" s="116"/>
      <c r="B3475" s="116"/>
    </row>
    <row r="3476">
      <c r="A3476" s="116"/>
      <c r="B3476" s="116"/>
    </row>
    <row r="3477">
      <c r="A3477" s="116"/>
      <c r="B3477" s="116"/>
    </row>
    <row r="3478">
      <c r="A3478" s="116"/>
      <c r="B3478" s="116"/>
    </row>
    <row r="3479">
      <c r="A3479" s="116"/>
      <c r="B3479" s="116"/>
    </row>
    <row r="3480">
      <c r="A3480" s="116"/>
      <c r="B3480" s="116"/>
    </row>
    <row r="3481">
      <c r="A3481" s="116"/>
      <c r="B3481" s="116"/>
    </row>
    <row r="3482">
      <c r="A3482" s="116"/>
      <c r="B3482" s="116"/>
    </row>
    <row r="3483">
      <c r="A3483" s="116"/>
      <c r="B3483" s="116"/>
    </row>
    <row r="3484">
      <c r="A3484" s="116"/>
      <c r="B3484" s="116"/>
    </row>
    <row r="3485">
      <c r="A3485" s="116"/>
      <c r="B3485" s="116"/>
    </row>
    <row r="3486">
      <c r="A3486" s="116"/>
      <c r="B3486" s="116"/>
    </row>
    <row r="3487">
      <c r="A3487" s="116"/>
      <c r="B3487" s="116"/>
    </row>
    <row r="3488">
      <c r="A3488" s="116"/>
      <c r="B3488" s="116"/>
    </row>
    <row r="3489">
      <c r="A3489" s="116"/>
      <c r="B3489" s="116"/>
    </row>
    <row r="3490">
      <c r="A3490" s="116"/>
      <c r="B3490" s="116"/>
    </row>
    <row r="3491">
      <c r="A3491" s="116"/>
      <c r="B3491" s="116"/>
    </row>
    <row r="3492">
      <c r="A3492" s="116"/>
      <c r="B3492" s="116"/>
    </row>
    <row r="3493">
      <c r="A3493" s="116"/>
      <c r="B3493" s="116"/>
    </row>
    <row r="3494">
      <c r="A3494" s="116"/>
      <c r="B3494" s="116"/>
    </row>
    <row r="3495">
      <c r="A3495" s="116"/>
      <c r="B3495" s="116"/>
    </row>
    <row r="3496">
      <c r="A3496" s="116"/>
      <c r="B3496" s="116"/>
    </row>
    <row r="3497">
      <c r="A3497" s="116"/>
      <c r="B3497" s="116"/>
    </row>
    <row r="3498">
      <c r="A3498" s="116"/>
      <c r="B3498" s="116"/>
    </row>
    <row r="3499">
      <c r="A3499" s="116"/>
      <c r="B3499" s="116"/>
    </row>
    <row r="3500">
      <c r="A3500" s="116"/>
      <c r="B3500" s="116"/>
    </row>
    <row r="3501">
      <c r="A3501" s="116"/>
      <c r="B3501" s="116"/>
    </row>
    <row r="3502">
      <c r="A3502" s="116"/>
      <c r="B3502" s="116"/>
    </row>
    <row r="3503">
      <c r="A3503" s="116"/>
      <c r="B3503" s="116"/>
    </row>
    <row r="3504">
      <c r="A3504" s="116"/>
      <c r="B3504" s="116"/>
    </row>
    <row r="3505">
      <c r="A3505" s="116"/>
      <c r="B3505" s="116"/>
    </row>
    <row r="3506">
      <c r="A3506" s="116"/>
      <c r="B3506" s="116"/>
    </row>
    <row r="3507">
      <c r="A3507" s="116"/>
      <c r="B3507" s="116"/>
    </row>
    <row r="3508">
      <c r="A3508" s="116"/>
      <c r="B3508" s="116"/>
    </row>
    <row r="3509">
      <c r="A3509" s="116"/>
      <c r="B3509" s="116"/>
    </row>
    <row r="3510">
      <c r="A3510" s="116"/>
      <c r="B3510" s="116"/>
    </row>
    <row r="3511">
      <c r="A3511" s="116"/>
      <c r="B3511" s="116"/>
    </row>
    <row r="3512">
      <c r="A3512" s="116"/>
      <c r="B3512" s="116"/>
    </row>
    <row r="3513">
      <c r="A3513" s="116"/>
      <c r="B3513" s="116"/>
    </row>
    <row r="3514">
      <c r="A3514" s="116"/>
      <c r="B3514" s="116"/>
    </row>
    <row r="3515">
      <c r="A3515" s="116"/>
      <c r="B3515" s="116"/>
    </row>
    <row r="3516">
      <c r="A3516" s="116"/>
      <c r="B3516" s="116"/>
    </row>
    <row r="3517">
      <c r="A3517" s="116"/>
      <c r="B3517" s="116"/>
    </row>
    <row r="3518">
      <c r="A3518" s="116"/>
      <c r="B3518" s="116"/>
    </row>
    <row r="3519">
      <c r="A3519" s="116"/>
      <c r="B3519" s="116"/>
    </row>
    <row r="3520">
      <c r="A3520" s="116"/>
      <c r="B3520" s="116"/>
    </row>
    <row r="3521">
      <c r="A3521" s="116"/>
      <c r="B3521" s="116"/>
    </row>
    <row r="3522">
      <c r="A3522" s="116"/>
      <c r="B3522" s="116"/>
    </row>
    <row r="3523">
      <c r="A3523" s="116"/>
      <c r="B3523" s="116"/>
    </row>
    <row r="3524">
      <c r="A3524" s="116"/>
      <c r="B3524" s="116"/>
    </row>
    <row r="3525">
      <c r="A3525" s="116"/>
      <c r="B3525" s="116"/>
    </row>
    <row r="3526">
      <c r="A3526" s="116"/>
      <c r="B3526" s="116"/>
    </row>
    <row r="3527">
      <c r="A3527" s="116"/>
      <c r="B3527" s="116"/>
    </row>
    <row r="3528">
      <c r="A3528" s="116"/>
      <c r="B3528" s="116"/>
    </row>
    <row r="3529">
      <c r="A3529" s="116"/>
      <c r="B3529" s="116"/>
    </row>
    <row r="3530">
      <c r="A3530" s="116"/>
      <c r="B3530" s="116"/>
    </row>
    <row r="3531">
      <c r="A3531" s="116"/>
      <c r="B3531" s="116"/>
    </row>
    <row r="3532">
      <c r="A3532" s="116"/>
      <c r="B3532" s="116"/>
    </row>
    <row r="3533">
      <c r="A3533" s="116"/>
      <c r="B3533" s="116"/>
    </row>
    <row r="3534">
      <c r="A3534" s="116"/>
      <c r="B3534" s="116"/>
    </row>
    <row r="3535">
      <c r="A3535" s="116"/>
      <c r="B3535" s="116"/>
    </row>
    <row r="3536">
      <c r="A3536" s="116"/>
      <c r="B3536" s="116"/>
    </row>
    <row r="3537">
      <c r="A3537" s="116"/>
      <c r="B3537" s="116"/>
    </row>
    <row r="3538">
      <c r="A3538" s="116"/>
      <c r="B3538" s="116"/>
    </row>
    <row r="3539">
      <c r="A3539" s="116"/>
      <c r="B3539" s="116"/>
    </row>
    <row r="3540">
      <c r="A3540" s="116"/>
      <c r="B3540" s="116"/>
    </row>
    <row r="3541">
      <c r="A3541" s="116"/>
      <c r="B3541" s="116"/>
    </row>
    <row r="3542">
      <c r="A3542" s="116"/>
      <c r="B3542" s="116"/>
    </row>
    <row r="3543">
      <c r="A3543" s="116"/>
      <c r="B3543" s="116"/>
    </row>
    <row r="3544">
      <c r="A3544" s="116"/>
      <c r="B3544" s="116"/>
    </row>
    <row r="3545">
      <c r="A3545" s="116"/>
      <c r="B3545" s="116"/>
    </row>
    <row r="3546">
      <c r="A3546" s="116"/>
      <c r="B3546" s="116"/>
    </row>
    <row r="3547">
      <c r="A3547" s="116"/>
      <c r="B3547" s="116"/>
    </row>
    <row r="3548">
      <c r="A3548" s="116"/>
      <c r="B3548" s="116"/>
    </row>
    <row r="3549">
      <c r="A3549" s="116"/>
      <c r="B3549" s="116"/>
    </row>
    <row r="3550">
      <c r="A3550" s="116"/>
      <c r="B3550" s="116"/>
    </row>
    <row r="3551">
      <c r="A3551" s="116"/>
      <c r="B3551" s="116"/>
    </row>
    <row r="3552">
      <c r="A3552" s="116"/>
      <c r="B3552" s="116"/>
    </row>
    <row r="3553">
      <c r="A3553" s="116"/>
      <c r="B3553" s="116"/>
    </row>
    <row r="3554">
      <c r="A3554" s="116"/>
      <c r="B3554" s="116"/>
    </row>
    <row r="3555">
      <c r="A3555" s="116"/>
      <c r="B3555" s="116"/>
    </row>
    <row r="3556">
      <c r="A3556" s="116"/>
      <c r="B3556" s="116"/>
    </row>
    <row r="3557">
      <c r="A3557" s="116"/>
      <c r="B3557" s="116"/>
    </row>
    <row r="3558">
      <c r="A3558" s="116"/>
      <c r="B3558" s="116"/>
    </row>
    <row r="3559">
      <c r="A3559" s="116"/>
      <c r="B3559" s="116"/>
    </row>
    <row r="3560">
      <c r="A3560" s="116"/>
      <c r="B3560" s="116"/>
    </row>
    <row r="3561">
      <c r="A3561" s="116"/>
      <c r="B3561" s="116"/>
    </row>
    <row r="3562">
      <c r="A3562" s="116"/>
      <c r="B3562" s="116"/>
    </row>
    <row r="3563">
      <c r="A3563" s="116"/>
      <c r="B3563" s="116"/>
    </row>
    <row r="3564">
      <c r="A3564" s="116"/>
      <c r="B3564" s="116"/>
    </row>
    <row r="3565">
      <c r="A3565" s="116"/>
      <c r="B3565" s="116"/>
    </row>
    <row r="3566">
      <c r="A3566" s="116"/>
      <c r="B3566" s="116"/>
    </row>
    <row r="3567">
      <c r="A3567" s="116"/>
      <c r="B3567" s="116"/>
    </row>
    <row r="3568">
      <c r="A3568" s="116"/>
      <c r="B3568" s="116"/>
    </row>
    <row r="3569">
      <c r="A3569" s="116"/>
      <c r="B3569" s="116"/>
    </row>
    <row r="3570">
      <c r="A3570" s="116"/>
      <c r="B3570" s="116"/>
    </row>
    <row r="3571">
      <c r="A3571" s="116"/>
      <c r="B3571" s="116"/>
    </row>
    <row r="3572">
      <c r="A3572" s="116"/>
      <c r="B3572" s="116"/>
    </row>
    <row r="3573">
      <c r="A3573" s="116"/>
      <c r="B3573" s="116"/>
    </row>
    <row r="3574">
      <c r="A3574" s="116"/>
      <c r="B3574" s="116"/>
    </row>
    <row r="3575">
      <c r="A3575" s="116"/>
      <c r="B3575" s="116"/>
    </row>
    <row r="3576">
      <c r="A3576" s="116"/>
      <c r="B3576" s="116"/>
    </row>
    <row r="3577">
      <c r="A3577" s="116"/>
      <c r="B3577" s="116"/>
    </row>
    <row r="3578">
      <c r="A3578" s="116"/>
      <c r="B3578" s="116"/>
    </row>
    <row r="3579">
      <c r="A3579" s="116"/>
      <c r="B3579" s="116"/>
    </row>
    <row r="3580">
      <c r="A3580" s="116"/>
      <c r="B3580" s="116"/>
    </row>
    <row r="3581">
      <c r="A3581" s="116"/>
      <c r="B3581" s="116"/>
    </row>
    <row r="3582">
      <c r="A3582" s="116"/>
      <c r="B3582" s="116"/>
    </row>
    <row r="3583">
      <c r="A3583" s="116"/>
      <c r="B3583" s="116"/>
    </row>
    <row r="3584">
      <c r="A3584" s="116"/>
      <c r="B3584" s="116"/>
    </row>
    <row r="3585">
      <c r="A3585" s="116"/>
      <c r="B3585" s="116"/>
    </row>
    <row r="3586">
      <c r="A3586" s="116"/>
      <c r="B3586" s="116"/>
    </row>
    <row r="3587">
      <c r="A3587" s="116"/>
      <c r="B3587" s="116"/>
    </row>
    <row r="3588">
      <c r="A3588" s="116"/>
      <c r="B3588" s="116"/>
    </row>
    <row r="3589">
      <c r="A3589" s="116"/>
      <c r="B3589" s="116"/>
    </row>
    <row r="3590">
      <c r="A3590" s="116"/>
      <c r="B3590" s="116"/>
    </row>
    <row r="3591">
      <c r="A3591" s="116"/>
      <c r="B3591" s="116"/>
    </row>
    <row r="3592">
      <c r="A3592" s="116"/>
      <c r="B3592" s="116"/>
    </row>
    <row r="3593">
      <c r="A3593" s="116"/>
      <c r="B3593" s="116"/>
    </row>
    <row r="3594">
      <c r="A3594" s="116"/>
      <c r="B3594" s="116"/>
    </row>
    <row r="3595">
      <c r="A3595" s="116"/>
      <c r="B3595" s="116"/>
    </row>
    <row r="3596">
      <c r="A3596" s="116"/>
      <c r="B3596" s="116"/>
    </row>
    <row r="3597">
      <c r="A3597" s="116"/>
      <c r="B3597" s="116"/>
    </row>
    <row r="3598">
      <c r="A3598" s="116"/>
      <c r="B3598" s="116"/>
    </row>
    <row r="3599">
      <c r="A3599" s="116"/>
      <c r="B3599" s="116"/>
    </row>
    <row r="3600">
      <c r="A3600" s="116"/>
      <c r="B3600" s="116"/>
    </row>
    <row r="3601">
      <c r="A3601" s="116"/>
      <c r="B3601" s="116"/>
    </row>
    <row r="3602">
      <c r="A3602" s="116"/>
      <c r="B3602" s="116"/>
    </row>
    <row r="3603">
      <c r="A3603" s="116"/>
      <c r="B3603" s="116"/>
    </row>
    <row r="3604">
      <c r="A3604" s="116"/>
      <c r="B3604" s="116"/>
    </row>
    <row r="3605">
      <c r="A3605" s="116"/>
      <c r="B3605" s="116"/>
    </row>
    <row r="3606">
      <c r="A3606" s="116"/>
      <c r="B3606" s="116"/>
    </row>
    <row r="3607">
      <c r="A3607" s="116"/>
      <c r="B3607" s="116"/>
    </row>
    <row r="3608">
      <c r="A3608" s="116"/>
      <c r="B3608" s="116"/>
    </row>
    <row r="3609">
      <c r="A3609" s="116"/>
      <c r="B3609" s="116"/>
    </row>
    <row r="3610">
      <c r="A3610" s="116"/>
      <c r="B3610" s="116"/>
    </row>
    <row r="3611">
      <c r="A3611" s="116"/>
      <c r="B3611" s="116"/>
    </row>
    <row r="3612">
      <c r="A3612" s="116"/>
      <c r="B3612" s="116"/>
    </row>
    <row r="3613">
      <c r="A3613" s="116"/>
      <c r="B3613" s="116"/>
    </row>
    <row r="3614">
      <c r="A3614" s="116"/>
      <c r="B3614" s="116"/>
    </row>
    <row r="3615">
      <c r="A3615" s="116"/>
      <c r="B3615" s="116"/>
    </row>
    <row r="3616">
      <c r="A3616" s="116"/>
      <c r="B3616" s="116"/>
    </row>
    <row r="3617">
      <c r="A3617" s="116"/>
      <c r="B3617" s="116"/>
    </row>
    <row r="3618">
      <c r="A3618" s="116"/>
      <c r="B3618" s="116"/>
    </row>
    <row r="3619">
      <c r="A3619" s="116"/>
      <c r="B3619" s="116"/>
    </row>
    <row r="3620">
      <c r="A3620" s="116"/>
      <c r="B3620" s="116"/>
    </row>
    <row r="3621">
      <c r="A3621" s="116"/>
      <c r="B3621" s="116"/>
    </row>
    <row r="3622">
      <c r="A3622" s="116"/>
      <c r="B3622" s="116"/>
    </row>
    <row r="3623">
      <c r="A3623" s="116"/>
      <c r="B3623" s="116"/>
    </row>
    <row r="3624">
      <c r="A3624" s="116"/>
      <c r="B3624" s="116"/>
    </row>
    <row r="3625">
      <c r="A3625" s="116"/>
      <c r="B3625" s="116"/>
    </row>
    <row r="3626">
      <c r="A3626" s="116"/>
      <c r="B3626" s="116"/>
    </row>
    <row r="3627">
      <c r="A3627" s="116"/>
      <c r="B3627" s="116"/>
    </row>
    <row r="3628">
      <c r="A3628" s="116"/>
      <c r="B3628" s="116"/>
    </row>
    <row r="3629">
      <c r="A3629" s="116"/>
      <c r="B3629" s="116"/>
    </row>
    <row r="3630">
      <c r="A3630" s="116"/>
      <c r="B3630" s="116"/>
    </row>
    <row r="3631">
      <c r="A3631" s="116"/>
      <c r="B3631" s="116"/>
    </row>
    <row r="3632">
      <c r="A3632" s="116"/>
      <c r="B3632" s="116"/>
    </row>
    <row r="3633">
      <c r="A3633" s="116"/>
      <c r="B3633" s="116"/>
    </row>
    <row r="3634">
      <c r="A3634" s="116"/>
      <c r="B3634" s="116"/>
    </row>
    <row r="3635">
      <c r="A3635" s="116"/>
      <c r="B3635" s="116"/>
    </row>
    <row r="3636">
      <c r="A3636" s="116"/>
      <c r="B3636" s="116"/>
    </row>
    <row r="3637">
      <c r="A3637" s="116"/>
      <c r="B3637" s="116"/>
    </row>
    <row r="3638">
      <c r="A3638" s="116"/>
      <c r="B3638" s="116"/>
    </row>
    <row r="3639">
      <c r="A3639" s="116"/>
      <c r="B3639" s="116"/>
    </row>
    <row r="3640">
      <c r="A3640" s="116"/>
      <c r="B3640" s="116"/>
    </row>
    <row r="3641">
      <c r="A3641" s="116"/>
      <c r="B3641" s="116"/>
    </row>
    <row r="3642">
      <c r="A3642" s="116"/>
      <c r="B3642" s="116"/>
    </row>
    <row r="3643">
      <c r="A3643" s="116"/>
      <c r="B3643" s="116"/>
    </row>
    <row r="3644">
      <c r="A3644" s="116"/>
      <c r="B3644" s="116"/>
    </row>
    <row r="3645">
      <c r="A3645" s="116"/>
      <c r="B3645" s="116"/>
    </row>
    <row r="3646">
      <c r="A3646" s="116"/>
      <c r="B3646" s="116"/>
    </row>
    <row r="3647">
      <c r="A3647" s="116"/>
      <c r="B3647" s="116"/>
    </row>
    <row r="3648">
      <c r="A3648" s="116"/>
      <c r="B3648" s="116"/>
    </row>
    <row r="3649">
      <c r="A3649" s="116"/>
      <c r="B3649" s="116"/>
    </row>
    <row r="3650">
      <c r="A3650" s="116"/>
      <c r="B3650" s="116"/>
    </row>
    <row r="3651">
      <c r="A3651" s="116"/>
      <c r="B3651" s="116"/>
    </row>
    <row r="3652">
      <c r="A3652" s="116"/>
      <c r="B3652" s="116"/>
    </row>
    <row r="3653">
      <c r="A3653" s="116"/>
      <c r="B3653" s="116"/>
    </row>
    <row r="3654">
      <c r="A3654" s="116"/>
      <c r="B3654" s="116"/>
    </row>
    <row r="3655">
      <c r="A3655" s="116"/>
      <c r="B3655" s="116"/>
    </row>
    <row r="3656">
      <c r="A3656" s="116"/>
      <c r="B3656" s="116"/>
    </row>
    <row r="3657">
      <c r="A3657" s="116"/>
      <c r="B3657" s="116"/>
    </row>
    <row r="3658">
      <c r="A3658" s="116"/>
      <c r="B3658" s="116"/>
    </row>
    <row r="3659">
      <c r="A3659" s="116"/>
      <c r="B3659" s="116"/>
    </row>
    <row r="3660">
      <c r="A3660" s="116"/>
      <c r="B3660" s="116"/>
    </row>
    <row r="3661">
      <c r="A3661" s="116"/>
      <c r="B3661" s="116"/>
    </row>
    <row r="3662">
      <c r="A3662" s="116"/>
      <c r="B3662" s="116"/>
    </row>
    <row r="3663">
      <c r="A3663" s="116"/>
      <c r="B3663" s="116"/>
    </row>
    <row r="3664">
      <c r="A3664" s="116"/>
      <c r="B3664" s="116"/>
    </row>
    <row r="3665">
      <c r="A3665" s="116"/>
      <c r="B3665" s="116"/>
    </row>
    <row r="3666">
      <c r="A3666" s="116"/>
      <c r="B3666" s="116"/>
    </row>
    <row r="3667">
      <c r="A3667" s="116"/>
      <c r="B3667" s="116"/>
    </row>
    <row r="3668">
      <c r="A3668" s="116"/>
      <c r="B3668" s="116"/>
    </row>
    <row r="3669">
      <c r="A3669" s="116"/>
      <c r="B3669" s="116"/>
    </row>
    <row r="3670">
      <c r="A3670" s="116"/>
      <c r="B3670" s="116"/>
    </row>
    <row r="3671">
      <c r="A3671" s="116"/>
      <c r="B3671" s="116"/>
    </row>
    <row r="3672">
      <c r="A3672" s="116"/>
      <c r="B3672" s="116"/>
    </row>
    <row r="3673">
      <c r="A3673" s="116"/>
      <c r="B3673" s="116"/>
    </row>
    <row r="3674">
      <c r="A3674" s="116"/>
      <c r="B3674" s="116"/>
    </row>
    <row r="3675">
      <c r="A3675" s="116"/>
      <c r="B3675" s="116"/>
    </row>
    <row r="3676">
      <c r="A3676" s="116"/>
      <c r="B3676" s="116"/>
    </row>
    <row r="3677">
      <c r="A3677" s="116"/>
      <c r="B3677" s="116"/>
    </row>
    <row r="3678">
      <c r="A3678" s="116"/>
      <c r="B3678" s="116"/>
    </row>
    <row r="3679">
      <c r="A3679" s="116"/>
      <c r="B3679" s="116"/>
    </row>
    <row r="3680">
      <c r="A3680" s="116"/>
      <c r="B3680" s="116"/>
    </row>
    <row r="3681">
      <c r="A3681" s="116"/>
      <c r="B3681" s="116"/>
    </row>
    <row r="3682">
      <c r="A3682" s="116"/>
      <c r="B3682" s="116"/>
    </row>
    <row r="3683">
      <c r="A3683" s="116"/>
      <c r="B3683" s="116"/>
    </row>
    <row r="3684">
      <c r="A3684" s="116"/>
      <c r="B3684" s="116"/>
    </row>
    <row r="3685">
      <c r="A3685" s="116"/>
      <c r="B3685" s="116"/>
    </row>
    <row r="3686">
      <c r="A3686" s="116"/>
      <c r="B3686" s="116"/>
    </row>
    <row r="3687">
      <c r="A3687" s="116"/>
      <c r="B3687" s="116"/>
    </row>
    <row r="3688">
      <c r="A3688" s="116"/>
      <c r="B3688" s="116"/>
    </row>
    <row r="3689">
      <c r="A3689" s="116"/>
      <c r="B3689" s="116"/>
    </row>
    <row r="3690">
      <c r="A3690" s="116"/>
      <c r="B3690" s="116"/>
    </row>
    <row r="3691">
      <c r="A3691" s="116"/>
      <c r="B3691" s="116"/>
    </row>
    <row r="3692">
      <c r="A3692" s="116"/>
      <c r="B3692" s="116"/>
    </row>
    <row r="3693">
      <c r="A3693" s="116"/>
      <c r="B3693" s="116"/>
    </row>
    <row r="3694">
      <c r="A3694" s="116"/>
      <c r="B3694" s="116"/>
    </row>
    <row r="3695">
      <c r="A3695" s="116"/>
      <c r="B3695" s="116"/>
    </row>
    <row r="3696">
      <c r="A3696" s="116"/>
      <c r="B3696" s="116"/>
    </row>
    <row r="3697">
      <c r="A3697" s="116"/>
      <c r="B3697" s="116"/>
    </row>
    <row r="3698">
      <c r="A3698" s="116"/>
      <c r="B3698" s="116"/>
    </row>
    <row r="3699">
      <c r="A3699" s="116"/>
      <c r="B3699" s="116"/>
    </row>
    <row r="3700">
      <c r="A3700" s="116"/>
      <c r="B3700" s="116"/>
    </row>
    <row r="3701">
      <c r="A3701" s="116"/>
      <c r="B3701" s="116"/>
    </row>
    <row r="3702">
      <c r="A3702" s="116"/>
      <c r="B3702" s="116"/>
    </row>
    <row r="3703">
      <c r="A3703" s="116"/>
      <c r="B3703" s="116"/>
    </row>
    <row r="3704">
      <c r="A3704" s="116"/>
      <c r="B3704" s="116"/>
    </row>
    <row r="3705">
      <c r="A3705" s="116"/>
      <c r="B3705" s="116"/>
    </row>
    <row r="3706">
      <c r="A3706" s="116"/>
      <c r="B3706" s="116"/>
    </row>
    <row r="3707">
      <c r="A3707" s="116"/>
      <c r="B3707" s="116"/>
    </row>
    <row r="3708">
      <c r="A3708" s="116"/>
      <c r="B3708" s="116"/>
    </row>
    <row r="3709">
      <c r="A3709" s="116"/>
      <c r="B3709" s="116"/>
    </row>
    <row r="3710">
      <c r="A3710" s="116"/>
      <c r="B3710" s="116"/>
    </row>
    <row r="3711">
      <c r="A3711" s="116"/>
      <c r="B3711" s="116"/>
    </row>
    <row r="3712">
      <c r="A3712" s="116"/>
      <c r="B3712" s="116"/>
    </row>
    <row r="3713">
      <c r="A3713" s="116"/>
      <c r="B3713" s="116"/>
    </row>
    <row r="3714">
      <c r="A3714" s="116"/>
      <c r="B3714" s="116"/>
    </row>
    <row r="3715">
      <c r="A3715" s="116"/>
      <c r="B3715" s="116"/>
    </row>
    <row r="3716">
      <c r="A3716" s="116"/>
      <c r="B3716" s="116"/>
    </row>
    <row r="3717">
      <c r="A3717" s="116"/>
      <c r="B3717" s="116"/>
    </row>
    <row r="3718">
      <c r="A3718" s="116"/>
      <c r="B3718" s="116"/>
    </row>
    <row r="3719">
      <c r="A3719" s="116"/>
      <c r="B3719" s="116"/>
    </row>
    <row r="3720">
      <c r="A3720" s="116"/>
      <c r="B3720" s="116"/>
    </row>
    <row r="3721">
      <c r="A3721" s="116"/>
      <c r="B3721" s="116"/>
    </row>
    <row r="3722">
      <c r="A3722" s="116"/>
      <c r="B3722" s="116"/>
    </row>
    <row r="3723">
      <c r="A3723" s="116"/>
      <c r="B3723" s="116"/>
    </row>
    <row r="3724">
      <c r="A3724" s="116"/>
      <c r="B3724" s="116"/>
    </row>
    <row r="3725">
      <c r="A3725" s="116"/>
      <c r="B3725" s="116"/>
    </row>
    <row r="3726">
      <c r="A3726" s="116"/>
      <c r="B3726" s="116"/>
    </row>
    <row r="3727">
      <c r="A3727" s="116"/>
      <c r="B3727" s="116"/>
    </row>
    <row r="3728">
      <c r="A3728" s="116"/>
      <c r="B3728" s="116"/>
    </row>
    <row r="3729">
      <c r="A3729" s="116"/>
      <c r="B3729" s="116"/>
    </row>
    <row r="3730">
      <c r="A3730" s="116"/>
      <c r="B3730" s="116"/>
    </row>
    <row r="3731">
      <c r="A3731" s="116"/>
      <c r="B3731" s="116"/>
    </row>
    <row r="3732">
      <c r="A3732" s="116"/>
      <c r="B3732" s="116"/>
    </row>
    <row r="3733">
      <c r="A3733" s="116"/>
      <c r="B3733" s="116"/>
    </row>
    <row r="3734">
      <c r="A3734" s="116"/>
      <c r="B3734" s="116"/>
    </row>
    <row r="3735">
      <c r="A3735" s="116"/>
      <c r="B3735" s="116"/>
    </row>
    <row r="3736">
      <c r="A3736" s="116"/>
      <c r="B3736" s="116"/>
    </row>
    <row r="3737">
      <c r="A3737" s="116"/>
      <c r="B3737" s="116"/>
    </row>
    <row r="3738">
      <c r="A3738" s="116"/>
      <c r="B3738" s="116"/>
    </row>
    <row r="3739">
      <c r="A3739" s="116"/>
      <c r="B3739" s="116"/>
    </row>
    <row r="3740">
      <c r="A3740" s="116"/>
      <c r="B3740" s="116"/>
    </row>
    <row r="3741">
      <c r="A3741" s="116"/>
      <c r="B3741" s="116"/>
    </row>
    <row r="3742">
      <c r="A3742" s="116"/>
      <c r="B3742" s="116"/>
    </row>
    <row r="3743">
      <c r="A3743" s="116"/>
      <c r="B3743" s="116"/>
    </row>
    <row r="3744">
      <c r="A3744" s="116"/>
      <c r="B3744" s="116"/>
    </row>
    <row r="3745">
      <c r="A3745" s="116"/>
      <c r="B3745" s="116"/>
    </row>
    <row r="3746">
      <c r="A3746" s="116"/>
      <c r="B3746" s="116"/>
    </row>
    <row r="3747">
      <c r="A3747" s="116"/>
      <c r="B3747" s="116"/>
    </row>
    <row r="3748">
      <c r="A3748" s="116"/>
      <c r="B3748" s="116"/>
    </row>
    <row r="3749">
      <c r="A3749" s="116"/>
      <c r="B3749" s="116"/>
    </row>
    <row r="3750">
      <c r="A3750" s="116"/>
      <c r="B3750" s="116"/>
    </row>
    <row r="3751">
      <c r="A3751" s="116"/>
      <c r="B3751" s="116"/>
    </row>
    <row r="3752">
      <c r="A3752" s="116"/>
      <c r="B3752" s="116"/>
    </row>
    <row r="3753">
      <c r="A3753" s="116"/>
      <c r="B3753" s="116"/>
    </row>
    <row r="3754">
      <c r="A3754" s="116"/>
      <c r="B3754" s="116"/>
    </row>
    <row r="3755">
      <c r="A3755" s="116"/>
      <c r="B3755" s="116"/>
    </row>
    <row r="3756">
      <c r="A3756" s="116"/>
      <c r="B3756" s="116"/>
    </row>
    <row r="3757">
      <c r="A3757" s="116"/>
      <c r="B3757" s="116"/>
    </row>
    <row r="3758">
      <c r="A3758" s="116"/>
      <c r="B3758" s="116"/>
    </row>
    <row r="3759">
      <c r="A3759" s="116"/>
      <c r="B3759" s="116"/>
    </row>
    <row r="3760">
      <c r="A3760" s="116"/>
      <c r="B3760" s="116"/>
    </row>
    <row r="3761">
      <c r="A3761" s="116"/>
      <c r="B3761" s="116"/>
    </row>
    <row r="3762">
      <c r="A3762" s="116"/>
      <c r="B3762" s="116"/>
    </row>
    <row r="3763">
      <c r="A3763" s="116"/>
      <c r="B3763" s="116"/>
    </row>
    <row r="3764">
      <c r="A3764" s="116"/>
      <c r="B3764" s="116"/>
    </row>
    <row r="3765">
      <c r="A3765" s="116"/>
      <c r="B3765" s="116"/>
    </row>
    <row r="3766">
      <c r="A3766" s="116"/>
      <c r="B3766" s="116"/>
    </row>
    <row r="3767">
      <c r="A3767" s="116"/>
      <c r="B3767" s="116"/>
    </row>
    <row r="3768">
      <c r="A3768" s="116"/>
      <c r="B3768" s="116"/>
    </row>
    <row r="3769">
      <c r="A3769" s="116"/>
      <c r="B3769" s="116"/>
    </row>
    <row r="3770">
      <c r="A3770" s="116"/>
      <c r="B3770" s="116"/>
    </row>
    <row r="3771">
      <c r="A3771" s="116"/>
      <c r="B3771" s="116"/>
    </row>
    <row r="3772">
      <c r="A3772" s="116"/>
      <c r="B3772" s="116"/>
    </row>
    <row r="3773">
      <c r="A3773" s="116"/>
      <c r="B3773" s="116"/>
    </row>
    <row r="3774">
      <c r="A3774" s="116"/>
      <c r="B3774" s="116"/>
    </row>
    <row r="3775">
      <c r="A3775" s="116"/>
      <c r="B3775" s="116"/>
    </row>
    <row r="3776">
      <c r="A3776" s="116"/>
      <c r="B3776" s="116"/>
    </row>
    <row r="3777">
      <c r="A3777" s="116"/>
      <c r="B3777" s="116"/>
    </row>
    <row r="3778">
      <c r="A3778" s="116"/>
      <c r="B3778" s="116"/>
    </row>
    <row r="3779">
      <c r="A3779" s="116"/>
      <c r="B3779" s="116"/>
    </row>
    <row r="3780">
      <c r="A3780" s="116"/>
      <c r="B3780" s="116"/>
    </row>
    <row r="3781">
      <c r="A3781" s="116"/>
      <c r="B3781" s="116"/>
    </row>
    <row r="3782">
      <c r="A3782" s="116"/>
      <c r="B3782" s="116"/>
    </row>
    <row r="3783">
      <c r="A3783" s="116"/>
      <c r="B3783" s="116"/>
    </row>
    <row r="3784">
      <c r="A3784" s="116"/>
      <c r="B3784" s="116"/>
    </row>
    <row r="3785">
      <c r="A3785" s="116"/>
      <c r="B3785" s="116"/>
    </row>
    <row r="3786">
      <c r="A3786" s="116"/>
      <c r="B3786" s="116"/>
    </row>
    <row r="3787">
      <c r="A3787" s="116"/>
      <c r="B3787" s="116"/>
    </row>
    <row r="3788">
      <c r="A3788" s="116"/>
      <c r="B3788" s="116"/>
    </row>
    <row r="3789">
      <c r="A3789" s="116"/>
      <c r="B3789" s="116"/>
    </row>
    <row r="3790">
      <c r="A3790" s="116"/>
      <c r="B3790" s="116"/>
    </row>
    <row r="3791">
      <c r="A3791" s="116"/>
      <c r="B3791" s="116"/>
    </row>
    <row r="3792">
      <c r="A3792" s="116"/>
      <c r="B3792" s="116"/>
    </row>
    <row r="3793">
      <c r="A3793" s="116"/>
      <c r="B3793" s="116"/>
    </row>
    <row r="3794">
      <c r="A3794" s="116"/>
      <c r="B3794" s="116"/>
    </row>
    <row r="3795">
      <c r="A3795" s="116"/>
      <c r="B3795" s="116"/>
    </row>
    <row r="3796">
      <c r="A3796" s="116"/>
      <c r="B3796" s="116"/>
    </row>
    <row r="3797">
      <c r="A3797" s="116"/>
      <c r="B3797" s="116"/>
    </row>
    <row r="3798">
      <c r="A3798" s="116"/>
      <c r="B3798" s="116"/>
    </row>
    <row r="3799">
      <c r="A3799" s="116"/>
      <c r="B3799" s="116"/>
    </row>
    <row r="3800">
      <c r="A3800" s="116"/>
      <c r="B3800" s="116"/>
    </row>
    <row r="3801">
      <c r="A3801" s="116"/>
      <c r="B3801" s="116"/>
    </row>
    <row r="3802">
      <c r="A3802" s="116"/>
      <c r="B3802" s="116"/>
    </row>
    <row r="3803">
      <c r="A3803" s="116"/>
      <c r="B3803" s="116"/>
    </row>
    <row r="3804">
      <c r="A3804" s="116"/>
      <c r="B3804" s="116"/>
    </row>
    <row r="3805">
      <c r="A3805" s="116"/>
      <c r="B3805" s="116"/>
    </row>
    <row r="3806">
      <c r="A3806" s="116"/>
      <c r="B3806" s="116"/>
    </row>
    <row r="3807">
      <c r="A3807" s="116"/>
      <c r="B3807" s="116"/>
    </row>
    <row r="3808">
      <c r="A3808" s="116"/>
      <c r="B3808" s="116"/>
    </row>
    <row r="3809">
      <c r="A3809" s="116"/>
      <c r="B3809" s="116"/>
    </row>
    <row r="3810">
      <c r="A3810" s="116"/>
      <c r="B3810" s="116"/>
    </row>
    <row r="3811">
      <c r="A3811" s="116"/>
      <c r="B3811" s="116"/>
    </row>
    <row r="3812">
      <c r="A3812" s="116"/>
      <c r="B3812" s="116"/>
    </row>
    <row r="3813">
      <c r="A3813" s="116"/>
      <c r="B3813" s="116"/>
    </row>
    <row r="3814">
      <c r="A3814" s="116"/>
      <c r="B3814" s="116"/>
    </row>
    <row r="3815">
      <c r="A3815" s="116"/>
      <c r="B3815" s="116"/>
    </row>
    <row r="3816">
      <c r="A3816" s="116"/>
      <c r="B3816" s="116"/>
    </row>
    <row r="3817">
      <c r="A3817" s="116"/>
      <c r="B3817" s="116"/>
    </row>
    <row r="3818">
      <c r="A3818" s="116"/>
      <c r="B3818" s="116"/>
    </row>
    <row r="3819">
      <c r="A3819" s="116"/>
      <c r="B3819" s="116"/>
    </row>
    <row r="3820">
      <c r="A3820" s="116"/>
      <c r="B3820" s="116"/>
    </row>
    <row r="3821">
      <c r="A3821" s="116"/>
      <c r="B3821" s="116"/>
    </row>
    <row r="3822">
      <c r="A3822" s="116"/>
      <c r="B3822" s="116"/>
    </row>
    <row r="3823">
      <c r="A3823" s="116"/>
      <c r="B3823" s="116"/>
    </row>
    <row r="3824">
      <c r="A3824" s="116"/>
      <c r="B3824" s="116"/>
    </row>
    <row r="3825">
      <c r="A3825" s="116"/>
      <c r="B3825" s="116"/>
    </row>
    <row r="3826">
      <c r="A3826" s="116"/>
      <c r="B3826" s="116"/>
    </row>
    <row r="3827">
      <c r="A3827" s="116"/>
      <c r="B3827" s="116"/>
    </row>
    <row r="3828">
      <c r="A3828" s="116"/>
      <c r="B3828" s="116"/>
    </row>
    <row r="3829">
      <c r="A3829" s="116"/>
      <c r="B3829" s="116"/>
    </row>
    <row r="3830">
      <c r="A3830" s="116"/>
      <c r="B3830" s="116"/>
    </row>
    <row r="3831">
      <c r="A3831" s="116"/>
      <c r="B3831" s="116"/>
    </row>
    <row r="3832">
      <c r="A3832" s="116"/>
      <c r="B3832" s="116"/>
    </row>
    <row r="3833">
      <c r="A3833" s="116"/>
      <c r="B3833" s="116"/>
    </row>
    <row r="3834">
      <c r="A3834" s="116"/>
      <c r="B3834" s="116"/>
    </row>
    <row r="3835">
      <c r="A3835" s="116"/>
      <c r="B3835" s="116"/>
    </row>
    <row r="3836">
      <c r="A3836" s="116"/>
      <c r="B3836" s="116"/>
    </row>
    <row r="3837">
      <c r="A3837" s="116"/>
      <c r="B3837" s="116"/>
    </row>
    <row r="3838">
      <c r="A3838" s="116"/>
      <c r="B3838" s="116"/>
    </row>
    <row r="3839">
      <c r="A3839" s="116"/>
      <c r="B3839" s="116"/>
    </row>
    <row r="3840">
      <c r="A3840" s="116"/>
      <c r="B3840" s="116"/>
    </row>
    <row r="3841">
      <c r="A3841" s="116"/>
      <c r="B3841" s="116"/>
    </row>
    <row r="3842">
      <c r="A3842" s="116"/>
      <c r="B3842" s="116"/>
    </row>
    <row r="3843">
      <c r="A3843" s="116"/>
      <c r="B3843" s="116"/>
    </row>
    <row r="3844">
      <c r="A3844" s="116"/>
      <c r="B3844" s="116"/>
    </row>
    <row r="3845">
      <c r="A3845" s="116"/>
      <c r="B3845" s="116"/>
    </row>
    <row r="3846">
      <c r="A3846" s="116"/>
      <c r="B3846" s="116"/>
    </row>
    <row r="3847">
      <c r="A3847" s="116"/>
      <c r="B3847" s="116"/>
    </row>
    <row r="3848">
      <c r="A3848" s="116"/>
      <c r="B3848" s="116"/>
    </row>
    <row r="3849">
      <c r="A3849" s="116"/>
      <c r="B3849" s="116"/>
    </row>
    <row r="3850">
      <c r="A3850" s="116"/>
      <c r="B3850" s="116"/>
    </row>
    <row r="3851">
      <c r="A3851" s="116"/>
      <c r="B3851" s="116"/>
    </row>
    <row r="3852">
      <c r="A3852" s="116"/>
      <c r="B3852" s="116"/>
    </row>
    <row r="3853">
      <c r="A3853" s="116"/>
      <c r="B3853" s="116"/>
    </row>
    <row r="3854">
      <c r="A3854" s="116"/>
      <c r="B3854" s="116"/>
    </row>
    <row r="3855">
      <c r="A3855" s="116"/>
      <c r="B3855" s="116"/>
    </row>
    <row r="3856">
      <c r="A3856" s="116"/>
      <c r="B3856" s="116"/>
    </row>
    <row r="3857">
      <c r="A3857" s="116"/>
      <c r="B3857" s="116"/>
    </row>
    <row r="3858">
      <c r="A3858" s="116"/>
      <c r="B3858" s="116"/>
    </row>
    <row r="3859">
      <c r="A3859" s="116"/>
      <c r="B3859" s="116"/>
    </row>
    <row r="3860">
      <c r="A3860" s="116"/>
      <c r="B3860" s="116"/>
    </row>
    <row r="3861">
      <c r="A3861" s="116"/>
      <c r="B3861" s="116"/>
    </row>
    <row r="3862">
      <c r="A3862" s="116"/>
      <c r="B3862" s="116"/>
    </row>
    <row r="3863">
      <c r="A3863" s="116"/>
      <c r="B3863" s="116"/>
    </row>
    <row r="3864">
      <c r="A3864" s="116"/>
      <c r="B3864" s="116"/>
    </row>
    <row r="3865">
      <c r="A3865" s="116"/>
      <c r="B3865" s="116"/>
    </row>
    <row r="3866">
      <c r="A3866" s="116"/>
      <c r="B3866" s="116"/>
    </row>
    <row r="3867">
      <c r="A3867" s="116"/>
      <c r="B3867" s="116"/>
    </row>
    <row r="3868">
      <c r="A3868" s="116"/>
      <c r="B3868" s="116"/>
    </row>
    <row r="3869">
      <c r="A3869" s="116"/>
      <c r="B3869" s="116"/>
    </row>
    <row r="3870">
      <c r="A3870" s="116"/>
      <c r="B3870" s="116"/>
    </row>
    <row r="3871">
      <c r="A3871" s="116"/>
      <c r="B3871" s="116"/>
    </row>
    <row r="3872">
      <c r="A3872" s="116"/>
      <c r="B3872" s="116"/>
    </row>
    <row r="3873">
      <c r="A3873" s="116"/>
      <c r="B3873" s="116"/>
    </row>
    <row r="3874">
      <c r="A3874" s="116"/>
      <c r="B3874" s="116"/>
    </row>
    <row r="3875">
      <c r="A3875" s="116"/>
      <c r="B3875" s="116"/>
    </row>
    <row r="3876">
      <c r="A3876" s="116"/>
      <c r="B3876" s="116"/>
    </row>
    <row r="3877">
      <c r="A3877" s="116"/>
      <c r="B3877" s="116"/>
    </row>
    <row r="3878">
      <c r="A3878" s="116"/>
      <c r="B3878" s="116"/>
    </row>
    <row r="3879">
      <c r="A3879" s="116"/>
      <c r="B3879" s="116"/>
    </row>
    <row r="3880">
      <c r="A3880" s="116"/>
      <c r="B3880" s="116"/>
    </row>
    <row r="3881">
      <c r="A3881" s="116"/>
      <c r="B3881" s="116"/>
    </row>
    <row r="3882">
      <c r="A3882" s="116"/>
      <c r="B3882" s="116"/>
    </row>
    <row r="3883">
      <c r="A3883" s="116"/>
      <c r="B3883" s="116"/>
    </row>
    <row r="3884">
      <c r="A3884" s="116"/>
      <c r="B3884" s="116"/>
    </row>
    <row r="3885">
      <c r="A3885" s="116"/>
      <c r="B3885" s="116"/>
    </row>
    <row r="3886">
      <c r="A3886" s="116"/>
      <c r="B3886" s="116"/>
    </row>
    <row r="3887">
      <c r="A3887" s="116"/>
      <c r="B3887" s="116"/>
    </row>
    <row r="3888">
      <c r="A3888" s="116"/>
      <c r="B3888" s="116"/>
    </row>
    <row r="3889">
      <c r="A3889" s="116"/>
      <c r="B3889" s="116"/>
    </row>
    <row r="3890">
      <c r="A3890" s="116"/>
      <c r="B3890" s="116"/>
    </row>
    <row r="3891">
      <c r="A3891" s="116"/>
      <c r="B3891" s="116"/>
    </row>
    <row r="3892">
      <c r="A3892" s="116"/>
      <c r="B3892" s="116"/>
    </row>
    <row r="3893">
      <c r="A3893" s="116"/>
      <c r="B3893" s="116"/>
    </row>
    <row r="3894">
      <c r="A3894" s="116"/>
      <c r="B3894" s="116"/>
    </row>
    <row r="3895">
      <c r="A3895" s="116"/>
      <c r="B3895" s="116"/>
    </row>
    <row r="3896">
      <c r="A3896" s="116"/>
      <c r="B3896" s="116"/>
    </row>
    <row r="3897">
      <c r="A3897" s="116"/>
      <c r="B3897" s="116"/>
    </row>
    <row r="3898">
      <c r="A3898" s="116"/>
      <c r="B3898" s="116"/>
    </row>
    <row r="3899">
      <c r="A3899" s="116"/>
      <c r="B3899" s="116"/>
    </row>
    <row r="3900">
      <c r="A3900" s="116"/>
      <c r="B3900" s="116"/>
    </row>
    <row r="3901">
      <c r="A3901" s="116"/>
      <c r="B3901" s="116"/>
    </row>
    <row r="3902">
      <c r="A3902" s="116"/>
      <c r="B3902" s="116"/>
    </row>
    <row r="3903">
      <c r="A3903" s="116"/>
      <c r="B3903" s="116"/>
    </row>
    <row r="3904">
      <c r="A3904" s="116"/>
      <c r="B3904" s="116"/>
    </row>
    <row r="3905">
      <c r="A3905" s="116"/>
      <c r="B3905" s="116"/>
    </row>
    <row r="3906">
      <c r="A3906" s="116"/>
      <c r="B3906" s="116"/>
    </row>
    <row r="3907">
      <c r="A3907" s="116"/>
      <c r="B3907" s="116"/>
    </row>
    <row r="3908">
      <c r="A3908" s="116"/>
      <c r="B3908" s="116"/>
    </row>
    <row r="3909">
      <c r="A3909" s="116"/>
      <c r="B3909" s="116"/>
    </row>
    <row r="3910">
      <c r="A3910" s="116"/>
      <c r="B3910" s="116"/>
    </row>
    <row r="3911">
      <c r="A3911" s="116"/>
      <c r="B3911" s="116"/>
    </row>
    <row r="3912">
      <c r="A3912" s="116"/>
      <c r="B3912" s="116"/>
    </row>
    <row r="3913">
      <c r="A3913" s="116"/>
      <c r="B3913" s="116"/>
    </row>
    <row r="3914">
      <c r="A3914" s="116"/>
      <c r="B3914" s="116"/>
    </row>
    <row r="3915">
      <c r="A3915" s="116"/>
      <c r="B3915" s="116"/>
    </row>
    <row r="3916">
      <c r="A3916" s="116"/>
      <c r="B3916" s="116"/>
    </row>
    <row r="3917">
      <c r="A3917" s="116"/>
      <c r="B3917" s="116"/>
    </row>
    <row r="3918">
      <c r="A3918" s="116"/>
      <c r="B3918" s="116"/>
    </row>
    <row r="3919">
      <c r="A3919" s="116"/>
      <c r="B3919" s="116"/>
    </row>
    <row r="3920">
      <c r="A3920" s="116"/>
      <c r="B3920" s="116"/>
    </row>
    <row r="3921">
      <c r="A3921" s="116"/>
      <c r="B3921" s="116"/>
    </row>
    <row r="3922">
      <c r="A3922" s="116"/>
      <c r="B3922" s="116"/>
    </row>
    <row r="3923">
      <c r="A3923" s="116"/>
      <c r="B3923" s="116"/>
    </row>
    <row r="3924">
      <c r="A3924" s="116"/>
      <c r="B3924" s="116"/>
    </row>
    <row r="3925">
      <c r="A3925" s="116"/>
      <c r="B3925" s="116"/>
    </row>
    <row r="3926">
      <c r="A3926" s="116"/>
      <c r="B3926" s="116"/>
    </row>
    <row r="3927">
      <c r="A3927" s="116"/>
      <c r="B3927" s="116"/>
    </row>
    <row r="3928">
      <c r="A3928" s="116"/>
      <c r="B3928" s="116"/>
    </row>
    <row r="3929">
      <c r="A3929" s="116"/>
      <c r="B3929" s="116"/>
    </row>
    <row r="3930">
      <c r="A3930" s="116"/>
      <c r="B3930" s="116"/>
    </row>
    <row r="3931">
      <c r="A3931" s="116"/>
      <c r="B3931" s="116"/>
    </row>
    <row r="3932">
      <c r="A3932" s="116"/>
      <c r="B3932" s="116"/>
    </row>
    <row r="3933">
      <c r="A3933" s="116"/>
      <c r="B3933" s="116"/>
    </row>
    <row r="3934">
      <c r="A3934" s="116"/>
      <c r="B3934" s="116"/>
    </row>
    <row r="3935">
      <c r="A3935" s="116"/>
      <c r="B3935" s="116"/>
    </row>
    <row r="3936">
      <c r="A3936" s="116"/>
      <c r="B3936" s="116"/>
    </row>
    <row r="3937">
      <c r="A3937" s="116"/>
      <c r="B3937" s="116"/>
    </row>
    <row r="3938">
      <c r="A3938" s="116"/>
      <c r="B3938" s="116"/>
    </row>
    <row r="3939">
      <c r="A3939" s="116"/>
      <c r="B3939" s="116"/>
    </row>
    <row r="3940">
      <c r="A3940" s="116"/>
      <c r="B3940" s="116"/>
    </row>
    <row r="3941">
      <c r="A3941" s="116"/>
      <c r="B3941" s="116"/>
    </row>
    <row r="3942">
      <c r="A3942" s="116"/>
      <c r="B3942" s="116"/>
    </row>
    <row r="3943">
      <c r="A3943" s="116"/>
      <c r="B3943" s="116"/>
    </row>
    <row r="3944">
      <c r="A3944" s="116"/>
      <c r="B3944" s="116"/>
    </row>
    <row r="3945">
      <c r="A3945" s="116"/>
      <c r="B3945" s="116"/>
    </row>
    <row r="3946">
      <c r="A3946" s="116"/>
      <c r="B3946" s="116"/>
    </row>
    <row r="3947">
      <c r="A3947" s="116"/>
      <c r="B3947" s="116"/>
    </row>
    <row r="3948">
      <c r="A3948" s="116"/>
      <c r="B3948" s="116"/>
    </row>
    <row r="3949">
      <c r="A3949" s="116"/>
      <c r="B3949" s="116"/>
    </row>
    <row r="3950">
      <c r="A3950" s="116"/>
      <c r="B3950" s="116"/>
    </row>
    <row r="3951">
      <c r="A3951" s="116"/>
      <c r="B3951" s="116"/>
    </row>
    <row r="3952">
      <c r="A3952" s="116"/>
      <c r="B3952" s="116"/>
    </row>
    <row r="3953">
      <c r="A3953" s="116"/>
      <c r="B3953" s="116"/>
    </row>
    <row r="3954">
      <c r="A3954" s="116"/>
      <c r="B3954" s="116"/>
    </row>
    <row r="3955">
      <c r="A3955" s="116"/>
      <c r="B3955" s="116"/>
    </row>
    <row r="3956">
      <c r="A3956" s="116"/>
      <c r="B3956" s="116"/>
    </row>
    <row r="3957">
      <c r="A3957" s="116"/>
      <c r="B3957" s="116"/>
    </row>
    <row r="3958">
      <c r="A3958" s="116"/>
      <c r="B3958" s="116"/>
    </row>
    <row r="3959">
      <c r="A3959" s="116"/>
      <c r="B3959" s="116"/>
    </row>
    <row r="3960">
      <c r="A3960" s="116"/>
      <c r="B3960" s="116"/>
    </row>
    <row r="3961">
      <c r="A3961" s="116"/>
      <c r="B3961" s="116"/>
    </row>
    <row r="3962">
      <c r="A3962" s="116"/>
      <c r="B3962" s="116"/>
    </row>
    <row r="3963">
      <c r="A3963" s="116"/>
      <c r="B3963" s="116"/>
    </row>
    <row r="3964">
      <c r="A3964" s="116"/>
      <c r="B3964" s="116"/>
    </row>
    <row r="3965">
      <c r="A3965" s="116"/>
      <c r="B3965" s="116"/>
    </row>
    <row r="3966">
      <c r="A3966" s="116"/>
      <c r="B3966" s="116"/>
    </row>
    <row r="3967">
      <c r="A3967" s="116"/>
      <c r="B3967" s="116"/>
    </row>
    <row r="3968">
      <c r="A3968" s="116"/>
      <c r="B3968" s="116"/>
    </row>
    <row r="3969">
      <c r="A3969" s="116"/>
      <c r="B3969" s="116"/>
    </row>
    <row r="3970">
      <c r="A3970" s="116"/>
      <c r="B3970" s="116"/>
    </row>
    <row r="3971">
      <c r="A3971" s="116"/>
      <c r="B3971" s="116"/>
    </row>
    <row r="3972">
      <c r="A3972" s="116"/>
      <c r="B3972" s="116"/>
    </row>
    <row r="3973">
      <c r="A3973" s="116"/>
      <c r="B3973" s="116"/>
    </row>
    <row r="3974">
      <c r="A3974" s="116"/>
      <c r="B3974" s="116"/>
    </row>
    <row r="3975">
      <c r="A3975" s="116"/>
      <c r="B3975" s="116"/>
    </row>
    <row r="3976">
      <c r="A3976" s="116"/>
      <c r="B3976" s="116"/>
    </row>
    <row r="3977">
      <c r="A3977" s="116"/>
      <c r="B3977" s="116"/>
    </row>
    <row r="3978">
      <c r="A3978" s="116"/>
      <c r="B3978" s="116"/>
    </row>
    <row r="3979">
      <c r="A3979" s="116"/>
      <c r="B3979" s="116"/>
    </row>
    <row r="3980">
      <c r="A3980" s="116"/>
      <c r="B3980" s="116"/>
    </row>
    <row r="3981">
      <c r="A3981" s="116"/>
      <c r="B3981" s="116"/>
    </row>
    <row r="3982">
      <c r="A3982" s="116"/>
      <c r="B3982" s="116"/>
    </row>
    <row r="3983">
      <c r="A3983" s="116"/>
      <c r="B3983" s="116"/>
    </row>
    <row r="3984">
      <c r="A3984" s="116"/>
      <c r="B3984" s="116"/>
    </row>
    <row r="3985">
      <c r="A3985" s="116"/>
      <c r="B3985" s="116"/>
    </row>
    <row r="3986">
      <c r="A3986" s="116"/>
      <c r="B3986" s="116"/>
    </row>
    <row r="3987">
      <c r="A3987" s="116"/>
      <c r="B3987" s="116"/>
    </row>
    <row r="3988">
      <c r="A3988" s="116"/>
      <c r="B3988" s="116"/>
    </row>
    <row r="3989">
      <c r="A3989" s="116"/>
      <c r="B3989" s="116"/>
    </row>
    <row r="3990">
      <c r="A3990" s="116"/>
      <c r="B3990" s="116"/>
    </row>
    <row r="3991">
      <c r="A3991" s="116"/>
      <c r="B3991" s="116"/>
    </row>
    <row r="3992">
      <c r="A3992" s="116"/>
      <c r="B3992" s="116"/>
    </row>
    <row r="3993">
      <c r="A3993" s="116"/>
      <c r="B3993" s="116"/>
    </row>
    <row r="3994">
      <c r="A3994" s="116"/>
      <c r="B3994" s="116"/>
    </row>
    <row r="3995">
      <c r="A3995" s="116"/>
      <c r="B3995" s="116"/>
    </row>
    <row r="3996">
      <c r="A3996" s="116"/>
      <c r="B3996" s="116"/>
    </row>
    <row r="3997">
      <c r="A3997" s="116"/>
      <c r="B3997" s="116"/>
    </row>
    <row r="3998">
      <c r="A3998" s="116"/>
      <c r="B3998" s="116"/>
    </row>
    <row r="3999">
      <c r="A3999" s="116"/>
      <c r="B3999" s="116"/>
    </row>
    <row r="4000">
      <c r="A4000" s="116"/>
      <c r="B4000" s="116"/>
    </row>
    <row r="4001">
      <c r="A4001" s="116"/>
      <c r="B4001" s="116"/>
    </row>
    <row r="4002">
      <c r="A4002" s="116"/>
      <c r="B4002" s="116"/>
    </row>
    <row r="4003">
      <c r="A4003" s="116"/>
      <c r="B4003" s="116"/>
    </row>
    <row r="4004">
      <c r="A4004" s="116"/>
      <c r="B4004" s="116"/>
    </row>
    <row r="4005">
      <c r="A4005" s="116"/>
      <c r="B4005" s="116"/>
    </row>
    <row r="4006">
      <c r="A4006" s="116"/>
      <c r="B4006" s="116"/>
    </row>
    <row r="4007">
      <c r="A4007" s="116"/>
      <c r="B4007" s="116"/>
    </row>
    <row r="4008">
      <c r="A4008" s="116"/>
      <c r="B4008" s="116"/>
    </row>
    <row r="4009">
      <c r="A4009" s="116"/>
      <c r="B4009" s="116"/>
    </row>
    <row r="4010">
      <c r="A4010" s="116"/>
      <c r="B4010" s="116"/>
    </row>
    <row r="4011">
      <c r="A4011" s="116"/>
      <c r="B4011" s="116"/>
    </row>
    <row r="4012">
      <c r="A4012" s="116"/>
      <c r="B4012" s="116"/>
    </row>
    <row r="4013">
      <c r="A4013" s="116"/>
      <c r="B4013" s="116"/>
    </row>
    <row r="4014">
      <c r="A4014" s="116"/>
      <c r="B4014" s="116"/>
    </row>
    <row r="4015">
      <c r="A4015" s="116"/>
      <c r="B4015" s="116"/>
    </row>
    <row r="4016">
      <c r="A4016" s="116"/>
      <c r="B4016" s="116"/>
    </row>
    <row r="4017">
      <c r="A4017" s="116"/>
      <c r="B4017" s="116"/>
    </row>
    <row r="4018">
      <c r="A4018" s="116"/>
      <c r="B4018" s="116"/>
    </row>
    <row r="4019">
      <c r="A4019" s="116"/>
      <c r="B4019" s="116"/>
    </row>
    <row r="4020">
      <c r="A4020" s="116"/>
      <c r="B4020" s="116"/>
    </row>
    <row r="4021">
      <c r="A4021" s="116"/>
      <c r="B4021" s="116"/>
    </row>
    <row r="4022">
      <c r="A4022" s="116"/>
      <c r="B4022" s="116"/>
    </row>
    <row r="4023">
      <c r="A4023" s="116"/>
      <c r="B4023" s="116"/>
    </row>
    <row r="4024">
      <c r="A4024" s="116"/>
      <c r="B4024" s="116"/>
    </row>
    <row r="4025">
      <c r="A4025" s="116"/>
      <c r="B4025" s="116"/>
    </row>
    <row r="4026">
      <c r="A4026" s="116"/>
      <c r="B4026" s="116"/>
    </row>
    <row r="4027">
      <c r="A4027" s="116"/>
      <c r="B4027" s="116"/>
    </row>
    <row r="4028">
      <c r="A4028" s="116"/>
      <c r="B4028" s="116"/>
    </row>
    <row r="4029">
      <c r="A4029" s="116"/>
      <c r="B4029" s="116"/>
    </row>
    <row r="4030">
      <c r="A4030" s="116"/>
      <c r="B4030" s="116"/>
    </row>
    <row r="4031">
      <c r="A4031" s="116"/>
      <c r="B4031" s="116"/>
    </row>
    <row r="4032">
      <c r="A4032" s="116"/>
      <c r="B4032" s="116"/>
    </row>
    <row r="4033">
      <c r="A4033" s="116"/>
      <c r="B4033" s="116"/>
    </row>
    <row r="4034">
      <c r="A4034" s="116"/>
      <c r="B4034" s="116"/>
    </row>
    <row r="4035">
      <c r="A4035" s="116"/>
      <c r="B4035" s="116"/>
    </row>
    <row r="4036">
      <c r="A4036" s="116"/>
      <c r="B4036" s="116"/>
    </row>
    <row r="4037">
      <c r="A4037" s="116"/>
      <c r="B4037" s="116"/>
    </row>
    <row r="4038">
      <c r="A4038" s="116"/>
      <c r="B4038" s="116"/>
    </row>
    <row r="4039">
      <c r="A4039" s="116"/>
      <c r="B4039" s="116"/>
    </row>
    <row r="4040">
      <c r="A4040" s="116"/>
      <c r="B4040" s="116"/>
    </row>
    <row r="4041">
      <c r="A4041" s="116"/>
      <c r="B4041" s="116"/>
    </row>
    <row r="4042">
      <c r="A4042" s="116"/>
      <c r="B4042" s="116"/>
    </row>
    <row r="4043">
      <c r="A4043" s="116"/>
      <c r="B4043" s="116"/>
    </row>
    <row r="4044">
      <c r="A4044" s="116"/>
      <c r="B4044" s="116"/>
    </row>
    <row r="4045">
      <c r="A4045" s="116"/>
      <c r="B4045" s="116"/>
    </row>
    <row r="4046">
      <c r="A4046" s="116"/>
      <c r="B4046" s="116"/>
    </row>
    <row r="4047">
      <c r="A4047" s="116"/>
      <c r="B4047" s="116"/>
    </row>
    <row r="4048">
      <c r="A4048" s="116"/>
      <c r="B4048" s="116"/>
    </row>
    <row r="4049">
      <c r="A4049" s="116"/>
      <c r="B4049" s="116"/>
    </row>
    <row r="4050">
      <c r="A4050" s="116"/>
      <c r="B4050" s="116"/>
    </row>
    <row r="4051">
      <c r="A4051" s="116"/>
      <c r="B4051" s="116"/>
    </row>
    <row r="4052">
      <c r="A4052" s="116"/>
      <c r="B4052" s="116"/>
    </row>
    <row r="4053">
      <c r="A4053" s="116"/>
      <c r="B4053" s="116"/>
    </row>
    <row r="4054">
      <c r="A4054" s="116"/>
      <c r="B4054" s="116"/>
    </row>
    <row r="4055">
      <c r="A4055" s="116"/>
      <c r="B4055" s="116"/>
    </row>
    <row r="4056">
      <c r="A4056" s="116"/>
      <c r="B4056" s="116"/>
    </row>
    <row r="4057">
      <c r="A4057" s="116"/>
      <c r="B4057" s="116"/>
    </row>
    <row r="4058">
      <c r="A4058" s="116"/>
      <c r="B4058" s="116"/>
    </row>
    <row r="4059">
      <c r="A4059" s="116"/>
      <c r="B4059" s="116"/>
    </row>
    <row r="4060">
      <c r="A4060" s="116"/>
      <c r="B4060" s="116"/>
    </row>
    <row r="4061">
      <c r="A4061" s="116"/>
      <c r="B4061" s="116"/>
    </row>
    <row r="4062">
      <c r="A4062" s="116"/>
      <c r="B4062" s="116"/>
    </row>
    <row r="4063">
      <c r="A4063" s="116"/>
      <c r="B4063" s="116"/>
    </row>
    <row r="4064">
      <c r="A4064" s="116"/>
      <c r="B4064" s="116"/>
    </row>
    <row r="4065">
      <c r="A4065" s="116"/>
      <c r="B4065" s="116"/>
    </row>
    <row r="4066">
      <c r="A4066" s="116"/>
      <c r="B4066" s="116"/>
    </row>
    <row r="4067">
      <c r="A4067" s="116"/>
      <c r="B4067" s="116"/>
    </row>
    <row r="4068">
      <c r="A4068" s="116"/>
      <c r="B4068" s="116"/>
    </row>
    <row r="4069">
      <c r="A4069" s="116"/>
      <c r="B4069" s="116"/>
    </row>
    <row r="4070">
      <c r="A4070" s="116"/>
      <c r="B4070" s="116"/>
    </row>
    <row r="4071">
      <c r="A4071" s="116"/>
      <c r="B4071" s="116"/>
    </row>
    <row r="4072">
      <c r="A4072" s="116"/>
      <c r="B4072" s="116"/>
    </row>
    <row r="4073">
      <c r="A4073" s="116"/>
      <c r="B4073" s="116"/>
    </row>
    <row r="4074">
      <c r="A4074" s="116"/>
      <c r="B4074" s="116"/>
    </row>
    <row r="4075">
      <c r="A4075" s="116"/>
      <c r="B4075" s="116"/>
    </row>
    <row r="4076">
      <c r="A4076" s="116"/>
      <c r="B4076" s="116"/>
    </row>
    <row r="4077">
      <c r="A4077" s="116"/>
      <c r="B4077" s="116"/>
    </row>
    <row r="4078">
      <c r="A4078" s="116"/>
      <c r="B4078" s="116"/>
    </row>
    <row r="4079">
      <c r="A4079" s="116"/>
      <c r="B4079" s="116"/>
    </row>
    <row r="4080">
      <c r="A4080" s="116"/>
      <c r="B4080" s="116"/>
    </row>
    <row r="4081">
      <c r="A4081" s="116"/>
      <c r="B4081" s="116"/>
    </row>
    <row r="4082">
      <c r="A4082" s="116"/>
      <c r="B4082" s="116"/>
    </row>
    <row r="4083">
      <c r="A4083" s="116"/>
      <c r="B4083" s="116"/>
    </row>
    <row r="4084">
      <c r="A4084" s="116"/>
      <c r="B4084" s="116"/>
    </row>
    <row r="4085">
      <c r="A4085" s="116"/>
      <c r="B4085" s="116"/>
    </row>
    <row r="4086">
      <c r="A4086" s="116"/>
      <c r="B4086" s="116"/>
    </row>
    <row r="4087">
      <c r="A4087" s="116"/>
      <c r="B4087" s="116"/>
    </row>
    <row r="4088">
      <c r="A4088" s="116"/>
      <c r="B4088" s="116"/>
    </row>
    <row r="4089">
      <c r="A4089" s="116"/>
      <c r="B4089" s="116"/>
    </row>
    <row r="4090">
      <c r="A4090" s="116"/>
      <c r="B4090" s="116"/>
    </row>
    <row r="4091">
      <c r="A4091" s="116"/>
      <c r="B4091" s="116"/>
    </row>
    <row r="4092">
      <c r="A4092" s="116"/>
      <c r="B4092" s="116"/>
    </row>
    <row r="4093">
      <c r="A4093" s="116"/>
      <c r="B4093" s="116"/>
    </row>
    <row r="4094">
      <c r="A4094" s="116"/>
      <c r="B4094" s="116"/>
    </row>
    <row r="4095">
      <c r="A4095" s="116"/>
      <c r="B4095" s="116"/>
    </row>
    <row r="4096">
      <c r="A4096" s="116"/>
      <c r="B4096" s="116"/>
    </row>
    <row r="4097">
      <c r="A4097" s="116"/>
      <c r="B4097" s="116"/>
    </row>
    <row r="4098">
      <c r="A4098" s="116"/>
      <c r="B4098" s="116"/>
    </row>
    <row r="4099">
      <c r="A4099" s="116"/>
      <c r="B4099" s="116"/>
    </row>
    <row r="4100">
      <c r="A4100" s="116"/>
      <c r="B4100" s="116"/>
    </row>
    <row r="4101">
      <c r="A4101" s="116"/>
      <c r="B4101" s="116"/>
    </row>
    <row r="4102">
      <c r="A4102" s="116"/>
      <c r="B4102" s="116"/>
    </row>
    <row r="4103">
      <c r="A4103" s="116"/>
      <c r="B4103" s="116"/>
    </row>
    <row r="4104">
      <c r="A4104" s="116"/>
      <c r="B4104" s="116"/>
    </row>
    <row r="4105">
      <c r="A4105" s="116"/>
      <c r="B4105" s="116"/>
    </row>
    <row r="4106">
      <c r="A4106" s="116"/>
      <c r="B4106" s="116"/>
    </row>
    <row r="4107">
      <c r="A4107" s="116"/>
      <c r="B4107" s="116"/>
    </row>
    <row r="4108">
      <c r="A4108" s="116"/>
      <c r="B4108" s="116"/>
    </row>
    <row r="4109">
      <c r="A4109" s="116"/>
      <c r="B4109" s="116"/>
    </row>
    <row r="4110">
      <c r="A4110" s="116"/>
      <c r="B4110" s="116"/>
    </row>
    <row r="4111">
      <c r="A4111" s="116"/>
      <c r="B4111" s="116"/>
    </row>
    <row r="4112">
      <c r="A4112" s="116"/>
      <c r="B4112" s="116"/>
    </row>
    <row r="4113">
      <c r="A4113" s="116"/>
      <c r="B4113" s="116"/>
    </row>
    <row r="4114">
      <c r="A4114" s="116"/>
      <c r="B4114" s="116"/>
    </row>
    <row r="4115">
      <c r="A4115" s="116"/>
      <c r="B4115" s="116"/>
    </row>
    <row r="4116">
      <c r="A4116" s="116"/>
      <c r="B4116" s="116"/>
    </row>
    <row r="4117">
      <c r="A4117" s="116"/>
      <c r="B4117" s="116"/>
    </row>
    <row r="4118">
      <c r="A4118" s="116"/>
      <c r="B4118" s="116"/>
    </row>
    <row r="4119">
      <c r="A4119" s="116"/>
      <c r="B4119" s="116"/>
    </row>
    <row r="4120">
      <c r="A4120" s="116"/>
      <c r="B4120" s="116"/>
    </row>
    <row r="4121">
      <c r="A4121" s="116"/>
      <c r="B4121" s="116"/>
    </row>
    <row r="4122">
      <c r="A4122" s="116"/>
      <c r="B4122" s="116"/>
    </row>
    <row r="4123">
      <c r="A4123" s="116"/>
      <c r="B4123" s="116"/>
    </row>
    <row r="4124">
      <c r="A4124" s="116"/>
      <c r="B4124" s="116"/>
    </row>
    <row r="4125">
      <c r="A4125" s="116"/>
      <c r="B4125" s="116"/>
    </row>
    <row r="4126">
      <c r="A4126" s="116"/>
      <c r="B4126" s="116"/>
    </row>
    <row r="4127">
      <c r="A4127" s="116"/>
      <c r="B4127" s="116"/>
    </row>
    <row r="4128">
      <c r="A4128" s="116"/>
      <c r="B4128" s="116"/>
    </row>
    <row r="4129">
      <c r="A4129" s="116"/>
      <c r="B4129" s="116"/>
    </row>
    <row r="4130">
      <c r="A4130" s="116"/>
      <c r="B4130" s="116"/>
    </row>
    <row r="4131">
      <c r="A4131" s="116"/>
      <c r="B4131" s="116"/>
    </row>
    <row r="4132">
      <c r="A4132" s="116"/>
      <c r="B4132" s="116"/>
    </row>
    <row r="4133">
      <c r="A4133" s="116"/>
      <c r="B4133" s="116"/>
    </row>
    <row r="4134">
      <c r="A4134" s="116"/>
      <c r="B4134" s="116"/>
    </row>
    <row r="4135">
      <c r="A4135" s="116"/>
      <c r="B4135" s="116"/>
    </row>
    <row r="4136">
      <c r="A4136" s="116"/>
      <c r="B4136" s="116"/>
    </row>
    <row r="4137">
      <c r="A4137" s="116"/>
      <c r="B4137" s="116"/>
    </row>
    <row r="4138">
      <c r="A4138" s="116"/>
      <c r="B4138" s="116"/>
    </row>
    <row r="4139">
      <c r="A4139" s="116"/>
      <c r="B4139" s="116"/>
    </row>
    <row r="4140">
      <c r="A4140" s="116"/>
      <c r="B4140" s="116"/>
    </row>
    <row r="4141">
      <c r="A4141" s="116"/>
      <c r="B4141" s="116"/>
    </row>
    <row r="4142">
      <c r="A4142" s="116"/>
      <c r="B4142" s="116"/>
    </row>
    <row r="4143">
      <c r="A4143" s="116"/>
      <c r="B4143" s="116"/>
    </row>
    <row r="4144">
      <c r="A4144" s="116"/>
      <c r="B4144" s="116"/>
    </row>
    <row r="4145">
      <c r="A4145" s="116"/>
      <c r="B4145" s="116"/>
    </row>
    <row r="4146">
      <c r="A4146" s="116"/>
      <c r="B4146" s="116"/>
    </row>
    <row r="4147">
      <c r="A4147" s="116"/>
      <c r="B4147" s="116"/>
    </row>
    <row r="4148">
      <c r="A4148" s="116"/>
      <c r="B4148" s="116"/>
    </row>
    <row r="4149">
      <c r="A4149" s="116"/>
      <c r="B4149" s="116"/>
    </row>
    <row r="4150">
      <c r="A4150" s="116"/>
      <c r="B4150" s="116"/>
    </row>
    <row r="4151">
      <c r="A4151" s="116"/>
      <c r="B4151" s="116"/>
    </row>
    <row r="4152">
      <c r="A4152" s="116"/>
      <c r="B4152" s="116"/>
    </row>
    <row r="4153">
      <c r="A4153" s="116"/>
      <c r="B4153" s="116"/>
    </row>
    <row r="4154">
      <c r="A4154" s="116"/>
      <c r="B4154" s="116"/>
    </row>
    <row r="4155">
      <c r="A4155" s="116"/>
      <c r="B4155" s="116"/>
    </row>
    <row r="4156">
      <c r="A4156" s="116"/>
      <c r="B4156" s="116"/>
    </row>
    <row r="4157">
      <c r="A4157" s="116"/>
      <c r="B4157" s="116"/>
    </row>
    <row r="4158">
      <c r="A4158" s="116"/>
      <c r="B4158" s="116"/>
    </row>
    <row r="4159">
      <c r="A4159" s="116"/>
      <c r="B4159" s="116"/>
    </row>
    <row r="4160">
      <c r="A4160" s="116"/>
      <c r="B4160" s="116"/>
    </row>
    <row r="4161">
      <c r="A4161" s="116"/>
      <c r="B4161" s="116"/>
    </row>
    <row r="4162">
      <c r="A4162" s="116"/>
      <c r="B4162" s="116"/>
    </row>
    <row r="4163">
      <c r="A4163" s="116"/>
      <c r="B4163" s="116"/>
    </row>
    <row r="4164">
      <c r="A4164" s="116"/>
      <c r="B4164" s="116"/>
    </row>
    <row r="4165">
      <c r="A4165" s="116"/>
      <c r="B4165" s="116"/>
    </row>
    <row r="4166">
      <c r="A4166" s="116"/>
      <c r="B4166" s="116"/>
    </row>
    <row r="4167">
      <c r="A4167" s="116"/>
      <c r="B4167" s="116"/>
    </row>
    <row r="4168">
      <c r="A4168" s="116"/>
      <c r="B4168" s="116"/>
    </row>
    <row r="4169">
      <c r="A4169" s="116"/>
      <c r="B4169" s="116"/>
    </row>
    <row r="4170">
      <c r="A4170" s="116"/>
      <c r="B4170" s="116"/>
    </row>
    <row r="4171">
      <c r="A4171" s="116"/>
      <c r="B4171" s="116"/>
    </row>
    <row r="4172">
      <c r="A4172" s="116"/>
      <c r="B4172" s="116"/>
    </row>
    <row r="4173">
      <c r="A4173" s="116"/>
      <c r="B4173" s="116"/>
    </row>
    <row r="4174">
      <c r="A4174" s="116"/>
      <c r="B4174" s="116"/>
    </row>
    <row r="4175">
      <c r="A4175" s="116"/>
      <c r="B4175" s="116"/>
    </row>
    <row r="4176">
      <c r="A4176" s="116"/>
      <c r="B4176" s="116"/>
    </row>
    <row r="4177">
      <c r="A4177" s="116"/>
      <c r="B4177" s="116"/>
    </row>
    <row r="4178">
      <c r="A4178" s="116"/>
      <c r="B4178" s="116"/>
    </row>
    <row r="4179">
      <c r="A4179" s="116"/>
      <c r="B4179" s="116"/>
    </row>
    <row r="4180">
      <c r="A4180" s="116"/>
      <c r="B4180" s="116"/>
    </row>
    <row r="4181">
      <c r="A4181" s="116"/>
      <c r="B4181" s="116"/>
    </row>
    <row r="4182">
      <c r="A4182" s="116"/>
      <c r="B4182" s="116"/>
    </row>
    <row r="4183">
      <c r="A4183" s="116"/>
      <c r="B4183" s="116"/>
    </row>
    <row r="4184">
      <c r="A4184" s="116"/>
      <c r="B4184" s="116"/>
    </row>
    <row r="4185">
      <c r="A4185" s="116"/>
      <c r="B4185" s="116"/>
    </row>
    <row r="4186">
      <c r="A4186" s="116"/>
      <c r="B4186" s="116"/>
    </row>
    <row r="4187">
      <c r="A4187" s="116"/>
      <c r="B4187" s="116"/>
    </row>
    <row r="4188">
      <c r="A4188" s="116"/>
      <c r="B4188" s="116"/>
    </row>
    <row r="4189">
      <c r="A4189" s="116"/>
      <c r="B4189" s="116"/>
    </row>
    <row r="4190">
      <c r="A4190" s="116"/>
      <c r="B4190" s="116"/>
    </row>
    <row r="4191">
      <c r="A4191" s="116"/>
      <c r="B4191" s="116"/>
    </row>
    <row r="4192">
      <c r="A4192" s="116"/>
      <c r="B4192" s="116"/>
    </row>
    <row r="4193">
      <c r="A4193" s="116"/>
      <c r="B4193" s="116"/>
    </row>
    <row r="4194">
      <c r="A4194" s="116"/>
      <c r="B4194" s="116"/>
    </row>
    <row r="4195">
      <c r="A4195" s="116"/>
      <c r="B4195" s="116"/>
    </row>
    <row r="4196">
      <c r="A4196" s="116"/>
      <c r="B4196" s="116"/>
    </row>
    <row r="4197">
      <c r="A4197" s="116"/>
      <c r="B4197" s="116"/>
    </row>
    <row r="4198">
      <c r="A4198" s="116"/>
      <c r="B4198" s="116"/>
    </row>
    <row r="4199">
      <c r="A4199" s="116"/>
      <c r="B4199" s="116"/>
    </row>
    <row r="4200">
      <c r="A4200" s="116"/>
      <c r="B4200" s="116"/>
    </row>
    <row r="4201">
      <c r="A4201" s="116"/>
      <c r="B4201" s="116"/>
    </row>
    <row r="4202">
      <c r="A4202" s="116"/>
      <c r="B4202" s="116"/>
    </row>
    <row r="4203">
      <c r="A4203" s="116"/>
      <c r="B4203" s="116"/>
    </row>
    <row r="4204">
      <c r="A4204" s="116"/>
      <c r="B4204" s="116"/>
    </row>
    <row r="4205">
      <c r="A4205" s="116"/>
      <c r="B4205" s="116"/>
    </row>
    <row r="4206">
      <c r="A4206" s="116"/>
      <c r="B4206" s="116"/>
    </row>
    <row r="4207">
      <c r="A4207" s="116"/>
      <c r="B4207" s="116"/>
    </row>
    <row r="4208">
      <c r="A4208" s="116"/>
      <c r="B4208" s="116"/>
    </row>
    <row r="4209">
      <c r="A4209" s="116"/>
      <c r="B4209" s="116"/>
    </row>
    <row r="4210">
      <c r="A4210" s="116"/>
      <c r="B4210" s="116"/>
    </row>
    <row r="4211">
      <c r="A4211" s="116"/>
      <c r="B4211" s="116"/>
    </row>
    <row r="4212">
      <c r="A4212" s="116"/>
      <c r="B4212" s="116"/>
    </row>
    <row r="4213">
      <c r="A4213" s="116"/>
      <c r="B4213" s="116"/>
    </row>
    <row r="4214">
      <c r="A4214" s="116"/>
      <c r="B4214" s="116"/>
    </row>
    <row r="4215">
      <c r="A4215" s="116"/>
      <c r="B4215" s="116"/>
    </row>
    <row r="4216">
      <c r="A4216" s="116"/>
      <c r="B4216" s="116"/>
    </row>
    <row r="4217">
      <c r="A4217" s="116"/>
      <c r="B4217" s="116"/>
    </row>
    <row r="4218">
      <c r="A4218" s="116"/>
      <c r="B4218" s="116"/>
    </row>
    <row r="4219">
      <c r="A4219" s="116"/>
      <c r="B4219" s="116"/>
    </row>
    <row r="4220">
      <c r="A4220" s="116"/>
      <c r="B4220" s="116"/>
    </row>
    <row r="4221">
      <c r="A4221" s="116"/>
      <c r="B4221" s="116"/>
    </row>
    <row r="4222">
      <c r="A4222" s="116"/>
      <c r="B4222" s="116"/>
    </row>
    <row r="4223">
      <c r="A4223" s="116"/>
      <c r="B4223" s="116"/>
    </row>
    <row r="4224">
      <c r="A4224" s="116"/>
      <c r="B4224" s="116"/>
    </row>
    <row r="4225">
      <c r="A4225" s="116"/>
      <c r="B4225" s="116"/>
    </row>
    <row r="4226">
      <c r="A4226" s="116"/>
      <c r="B4226" s="116"/>
    </row>
    <row r="4227">
      <c r="A4227" s="116"/>
      <c r="B4227" s="116"/>
    </row>
    <row r="4228">
      <c r="A4228" s="116"/>
      <c r="B4228" s="116"/>
    </row>
    <row r="4229">
      <c r="A4229" s="116"/>
      <c r="B4229" s="116"/>
    </row>
    <row r="4230">
      <c r="A4230" s="116"/>
      <c r="B4230" s="116"/>
    </row>
    <row r="4231">
      <c r="A4231" s="116"/>
      <c r="B4231" s="116"/>
    </row>
    <row r="4232">
      <c r="A4232" s="116"/>
      <c r="B4232" s="116"/>
    </row>
    <row r="4233">
      <c r="A4233" s="116"/>
      <c r="B4233" s="116"/>
    </row>
    <row r="4234">
      <c r="A4234" s="116"/>
      <c r="B4234" s="116"/>
    </row>
    <row r="4235">
      <c r="A4235" s="116"/>
      <c r="B4235" s="116"/>
    </row>
    <row r="4236">
      <c r="A4236" s="116"/>
      <c r="B4236" s="116"/>
    </row>
    <row r="4237">
      <c r="A4237" s="116"/>
      <c r="B4237" s="116"/>
    </row>
    <row r="4238">
      <c r="A4238" s="116"/>
      <c r="B4238" s="116"/>
    </row>
    <row r="4239">
      <c r="A4239" s="116"/>
      <c r="B4239" s="116"/>
    </row>
    <row r="4240">
      <c r="A4240" s="116"/>
      <c r="B4240" s="116"/>
    </row>
    <row r="4241">
      <c r="A4241" s="116"/>
      <c r="B4241" s="116"/>
    </row>
    <row r="4242">
      <c r="A4242" s="116"/>
      <c r="B4242" s="116"/>
    </row>
    <row r="4243">
      <c r="A4243" s="116"/>
      <c r="B4243" s="116"/>
    </row>
    <row r="4244">
      <c r="A4244" s="116"/>
      <c r="B4244" s="116"/>
    </row>
    <row r="4245">
      <c r="A4245" s="116"/>
      <c r="B4245" s="116"/>
    </row>
    <row r="4246">
      <c r="A4246" s="116"/>
      <c r="B4246" s="116"/>
    </row>
    <row r="4247">
      <c r="A4247" s="116"/>
      <c r="B4247" s="116"/>
    </row>
    <row r="4248">
      <c r="A4248" s="116"/>
      <c r="B4248" s="116"/>
    </row>
    <row r="4249">
      <c r="A4249" s="116"/>
      <c r="B4249" s="116"/>
    </row>
    <row r="4250">
      <c r="A4250" s="116"/>
      <c r="B4250" s="116"/>
    </row>
    <row r="4251">
      <c r="A4251" s="116"/>
      <c r="B4251" s="116"/>
    </row>
    <row r="4252">
      <c r="A4252" s="116"/>
      <c r="B4252" s="116"/>
    </row>
    <row r="4253">
      <c r="A4253" s="116"/>
      <c r="B4253" s="116"/>
    </row>
    <row r="4254">
      <c r="A4254" s="116"/>
      <c r="B4254" s="116"/>
    </row>
    <row r="4255">
      <c r="A4255" s="116"/>
      <c r="B4255" s="116"/>
    </row>
    <row r="4256">
      <c r="A4256" s="116"/>
      <c r="B4256" s="116"/>
    </row>
    <row r="4257">
      <c r="A4257" s="116"/>
      <c r="B4257" s="116"/>
    </row>
    <row r="4258">
      <c r="A4258" s="116"/>
      <c r="B4258" s="116"/>
    </row>
    <row r="4259">
      <c r="A4259" s="116"/>
      <c r="B4259" s="116"/>
    </row>
    <row r="4260">
      <c r="A4260" s="116"/>
      <c r="B4260" s="116"/>
    </row>
    <row r="4261">
      <c r="A4261" s="116"/>
      <c r="B4261" s="116"/>
    </row>
    <row r="4262">
      <c r="A4262" s="116"/>
      <c r="B4262" s="116"/>
    </row>
    <row r="4263">
      <c r="A4263" s="116"/>
      <c r="B4263" s="116"/>
    </row>
    <row r="4264">
      <c r="A4264" s="116"/>
      <c r="B4264" s="116"/>
    </row>
    <row r="4265">
      <c r="A4265" s="116"/>
      <c r="B4265" s="116"/>
    </row>
    <row r="4266">
      <c r="A4266" s="116"/>
      <c r="B4266" s="116"/>
    </row>
    <row r="4267">
      <c r="A4267" s="116"/>
      <c r="B4267" s="116"/>
    </row>
    <row r="4268">
      <c r="A4268" s="116"/>
      <c r="B4268" s="116"/>
    </row>
    <row r="4269">
      <c r="A4269" s="116"/>
      <c r="B4269" s="116"/>
    </row>
    <row r="4270">
      <c r="A4270" s="116"/>
      <c r="B4270" s="116"/>
    </row>
    <row r="4271">
      <c r="A4271" s="116"/>
      <c r="B4271" s="116"/>
    </row>
    <row r="4272">
      <c r="A4272" s="116"/>
      <c r="B4272" s="116"/>
    </row>
    <row r="4273">
      <c r="A4273" s="116"/>
      <c r="B4273" s="116"/>
    </row>
    <row r="4274">
      <c r="A4274" s="116"/>
      <c r="B4274" s="116"/>
    </row>
    <row r="4275">
      <c r="A4275" s="116"/>
      <c r="B4275" s="116"/>
    </row>
    <row r="4276">
      <c r="A4276" s="116"/>
      <c r="B4276" s="116"/>
    </row>
    <row r="4277">
      <c r="A4277" s="116"/>
      <c r="B4277" s="116"/>
    </row>
    <row r="4278">
      <c r="A4278" s="116"/>
      <c r="B4278" s="116"/>
    </row>
    <row r="4279">
      <c r="A4279" s="116"/>
      <c r="B4279" s="116"/>
    </row>
    <row r="4280">
      <c r="A4280" s="116"/>
      <c r="B4280" s="116"/>
    </row>
    <row r="4281">
      <c r="A4281" s="116"/>
      <c r="B4281" s="116"/>
    </row>
    <row r="4282">
      <c r="A4282" s="116"/>
      <c r="B4282" s="116"/>
    </row>
    <row r="4283">
      <c r="A4283" s="116"/>
      <c r="B4283" s="116"/>
    </row>
    <row r="4284">
      <c r="A4284" s="116"/>
      <c r="B4284" s="116"/>
    </row>
    <row r="4285">
      <c r="A4285" s="116"/>
      <c r="B4285" s="116"/>
    </row>
    <row r="4286">
      <c r="A4286" s="116"/>
      <c r="B4286" s="116"/>
    </row>
    <row r="4287">
      <c r="A4287" s="116"/>
      <c r="B4287" s="116"/>
    </row>
    <row r="4288">
      <c r="A4288" s="116"/>
      <c r="B4288" s="116"/>
    </row>
    <row r="4289">
      <c r="A4289" s="116"/>
      <c r="B4289" s="116"/>
    </row>
    <row r="4290">
      <c r="A4290" s="116"/>
      <c r="B4290" s="116"/>
    </row>
    <row r="4291">
      <c r="A4291" s="116"/>
      <c r="B4291" s="116"/>
    </row>
    <row r="4292">
      <c r="A4292" s="116"/>
      <c r="B4292" s="116"/>
    </row>
    <row r="4293">
      <c r="A4293" s="116"/>
      <c r="B4293" s="116"/>
    </row>
    <row r="4294">
      <c r="A4294" s="116"/>
      <c r="B4294" s="116"/>
    </row>
    <row r="4295">
      <c r="A4295" s="116"/>
      <c r="B4295" s="116"/>
    </row>
    <row r="4296">
      <c r="A4296" s="116"/>
      <c r="B4296" s="116"/>
    </row>
    <row r="4297">
      <c r="A4297" s="116"/>
      <c r="B4297" s="116"/>
    </row>
    <row r="4298">
      <c r="A4298" s="116"/>
      <c r="B4298" s="116"/>
    </row>
    <row r="4299">
      <c r="A4299" s="116"/>
      <c r="B4299" s="116"/>
    </row>
    <row r="4300">
      <c r="A4300" s="116"/>
      <c r="B4300" s="116"/>
    </row>
    <row r="4301">
      <c r="A4301" s="116"/>
      <c r="B4301" s="116"/>
    </row>
    <row r="4302">
      <c r="A4302" s="116"/>
      <c r="B4302" s="116"/>
    </row>
    <row r="4303">
      <c r="A4303" s="116"/>
      <c r="B4303" s="116"/>
    </row>
    <row r="4304">
      <c r="A4304" s="116"/>
      <c r="B4304" s="116"/>
    </row>
    <row r="4305">
      <c r="A4305" s="116"/>
      <c r="B4305" s="116"/>
    </row>
    <row r="4306">
      <c r="A4306" s="116"/>
      <c r="B4306" s="116"/>
    </row>
    <row r="4307">
      <c r="A4307" s="116"/>
      <c r="B4307" s="116"/>
    </row>
    <row r="4308">
      <c r="A4308" s="116"/>
      <c r="B4308" s="116"/>
    </row>
    <row r="4309">
      <c r="A4309" s="116"/>
      <c r="B4309" s="116"/>
    </row>
    <row r="4310">
      <c r="A4310" s="116"/>
      <c r="B4310" s="116"/>
    </row>
    <row r="4311">
      <c r="A4311" s="116"/>
      <c r="B4311" s="116"/>
    </row>
    <row r="4312">
      <c r="A4312" s="116"/>
      <c r="B4312" s="116"/>
    </row>
    <row r="4313">
      <c r="A4313" s="116"/>
      <c r="B4313" s="116"/>
    </row>
    <row r="4314">
      <c r="A4314" s="116"/>
      <c r="B4314" s="116"/>
    </row>
    <row r="4315">
      <c r="A4315" s="116"/>
      <c r="B4315" s="116"/>
    </row>
    <row r="4316">
      <c r="A4316" s="116"/>
      <c r="B4316" s="116"/>
    </row>
    <row r="4317">
      <c r="A4317" s="116"/>
      <c r="B4317" s="116"/>
    </row>
    <row r="4318">
      <c r="A4318" s="116"/>
      <c r="B4318" s="116"/>
    </row>
    <row r="4319">
      <c r="A4319" s="116"/>
      <c r="B4319" s="116"/>
    </row>
    <row r="4320">
      <c r="A4320" s="116"/>
      <c r="B4320" s="116"/>
    </row>
    <row r="4321">
      <c r="A4321" s="116"/>
      <c r="B4321" s="116"/>
    </row>
    <row r="4322">
      <c r="A4322" s="116"/>
      <c r="B4322" s="116"/>
    </row>
    <row r="4323">
      <c r="A4323" s="116"/>
      <c r="B4323" s="116"/>
    </row>
    <row r="4324">
      <c r="A4324" s="116"/>
      <c r="B4324" s="116"/>
    </row>
    <row r="4325">
      <c r="A4325" s="116"/>
      <c r="B4325" s="116"/>
    </row>
    <row r="4326">
      <c r="A4326" s="116"/>
      <c r="B4326" s="116"/>
    </row>
    <row r="4327">
      <c r="A4327" s="116"/>
      <c r="B4327" s="116"/>
    </row>
    <row r="4328">
      <c r="A4328" s="116"/>
      <c r="B4328" s="116"/>
    </row>
    <row r="4329">
      <c r="A4329" s="116"/>
      <c r="B4329" s="116"/>
    </row>
    <row r="4330">
      <c r="A4330" s="116"/>
      <c r="B4330" s="116"/>
    </row>
    <row r="4331">
      <c r="A4331" s="116"/>
      <c r="B4331" s="116"/>
    </row>
    <row r="4332">
      <c r="A4332" s="116"/>
      <c r="B4332" s="116"/>
    </row>
    <row r="4333">
      <c r="A4333" s="116"/>
      <c r="B4333" s="116"/>
    </row>
    <row r="4334">
      <c r="A4334" s="116"/>
      <c r="B4334" s="116"/>
    </row>
    <row r="4335">
      <c r="A4335" s="116"/>
      <c r="B4335" s="116"/>
    </row>
    <row r="4336">
      <c r="A4336" s="116"/>
      <c r="B4336" s="116"/>
    </row>
    <row r="4337">
      <c r="A4337" s="116"/>
      <c r="B4337" s="116"/>
    </row>
    <row r="4338">
      <c r="A4338" s="116"/>
      <c r="B4338" s="116"/>
    </row>
    <row r="4339">
      <c r="A4339" s="116"/>
      <c r="B4339" s="116"/>
    </row>
    <row r="4340">
      <c r="A4340" s="116"/>
      <c r="B4340" s="116"/>
    </row>
    <row r="4341">
      <c r="A4341" s="116"/>
      <c r="B4341" s="116"/>
    </row>
    <row r="4342">
      <c r="A4342" s="116"/>
      <c r="B4342" s="116"/>
    </row>
    <row r="4343">
      <c r="A4343" s="116"/>
      <c r="B4343" s="116"/>
    </row>
    <row r="4344">
      <c r="A4344" s="116"/>
      <c r="B4344" s="116"/>
    </row>
    <row r="4345">
      <c r="A4345" s="116"/>
      <c r="B4345" s="116"/>
    </row>
    <row r="4346">
      <c r="A4346" s="116"/>
      <c r="B4346" s="116"/>
    </row>
    <row r="4347">
      <c r="A4347" s="116"/>
      <c r="B4347" s="116"/>
    </row>
    <row r="4348">
      <c r="A4348" s="116"/>
      <c r="B4348" s="116"/>
    </row>
    <row r="4349">
      <c r="A4349" s="116"/>
      <c r="B4349" s="116"/>
    </row>
    <row r="4350">
      <c r="A4350" s="116"/>
      <c r="B4350" s="116"/>
    </row>
    <row r="4351">
      <c r="A4351" s="116"/>
      <c r="B4351" s="116"/>
    </row>
    <row r="4352">
      <c r="A4352" s="116"/>
      <c r="B4352" s="116"/>
    </row>
    <row r="4353">
      <c r="A4353" s="116"/>
      <c r="B4353" s="116"/>
    </row>
    <row r="4354">
      <c r="A4354" s="116"/>
      <c r="B4354" s="116"/>
    </row>
    <row r="4355">
      <c r="A4355" s="116"/>
      <c r="B4355" s="116"/>
    </row>
    <row r="4356">
      <c r="A4356" s="116"/>
      <c r="B4356" s="116"/>
    </row>
    <row r="4357">
      <c r="A4357" s="116"/>
      <c r="B4357" s="116"/>
    </row>
    <row r="4358">
      <c r="A4358" s="116"/>
      <c r="B4358" s="116"/>
    </row>
    <row r="4359">
      <c r="A4359" s="116"/>
      <c r="B4359" s="116"/>
    </row>
    <row r="4360">
      <c r="A4360" s="116"/>
      <c r="B4360" s="116"/>
    </row>
    <row r="4361">
      <c r="A4361" s="116"/>
      <c r="B4361" s="116"/>
    </row>
    <row r="4362">
      <c r="A4362" s="116"/>
      <c r="B4362" s="116"/>
    </row>
    <row r="4363">
      <c r="A4363" s="116"/>
      <c r="B4363" s="116"/>
    </row>
    <row r="4364">
      <c r="A4364" s="116"/>
      <c r="B4364" s="116"/>
    </row>
    <row r="4365">
      <c r="A4365" s="116"/>
      <c r="B4365" s="116"/>
    </row>
    <row r="4366">
      <c r="A4366" s="116"/>
      <c r="B4366" s="116"/>
    </row>
    <row r="4367">
      <c r="A4367" s="116"/>
      <c r="B4367" s="116"/>
    </row>
    <row r="4368">
      <c r="A4368" s="116"/>
      <c r="B4368" s="116"/>
    </row>
    <row r="4369">
      <c r="A4369" s="116"/>
      <c r="B4369" s="116"/>
    </row>
    <row r="4370">
      <c r="A4370" s="116"/>
      <c r="B4370" s="116"/>
    </row>
    <row r="4371">
      <c r="A4371" s="116"/>
      <c r="B4371" s="116"/>
    </row>
    <row r="4372">
      <c r="A4372" s="116"/>
      <c r="B4372" s="116"/>
    </row>
    <row r="4373">
      <c r="A4373" s="116"/>
      <c r="B4373" s="116"/>
    </row>
    <row r="4374">
      <c r="A4374" s="116"/>
      <c r="B4374" s="116"/>
    </row>
    <row r="4375">
      <c r="A4375" s="116"/>
      <c r="B4375" s="116"/>
    </row>
    <row r="4376">
      <c r="A4376" s="116"/>
      <c r="B4376" s="116"/>
    </row>
    <row r="4377">
      <c r="A4377" s="116"/>
      <c r="B4377" s="116"/>
    </row>
    <row r="4378">
      <c r="A4378" s="116"/>
      <c r="B4378" s="116"/>
    </row>
    <row r="4379">
      <c r="A4379" s="116"/>
      <c r="B4379" s="116"/>
    </row>
    <row r="4380">
      <c r="A4380" s="116"/>
      <c r="B4380" s="116"/>
    </row>
    <row r="4381">
      <c r="A4381" s="116"/>
      <c r="B4381" s="116"/>
    </row>
    <row r="4382">
      <c r="A4382" s="116"/>
      <c r="B4382" s="116"/>
    </row>
    <row r="4383">
      <c r="A4383" s="116"/>
      <c r="B4383" s="116"/>
    </row>
    <row r="4384">
      <c r="A4384" s="116"/>
      <c r="B4384" s="116"/>
    </row>
    <row r="4385">
      <c r="A4385" s="116"/>
      <c r="B4385" s="116"/>
    </row>
    <row r="4386">
      <c r="A4386" s="116"/>
      <c r="B4386" s="116"/>
    </row>
    <row r="4387">
      <c r="A4387" s="116"/>
      <c r="B4387" s="116"/>
    </row>
    <row r="4388">
      <c r="A4388" s="116"/>
      <c r="B4388" s="116"/>
    </row>
    <row r="4389">
      <c r="A4389" s="116"/>
      <c r="B4389" s="116"/>
    </row>
    <row r="4390">
      <c r="A4390" s="116"/>
      <c r="B4390" s="116"/>
    </row>
    <row r="4391">
      <c r="A4391" s="116"/>
      <c r="B4391" s="116"/>
    </row>
    <row r="4392">
      <c r="A4392" s="116"/>
      <c r="B4392" s="116"/>
    </row>
    <row r="4393">
      <c r="A4393" s="116"/>
      <c r="B4393" s="116"/>
    </row>
    <row r="4394">
      <c r="A4394" s="116"/>
      <c r="B4394" s="116"/>
    </row>
    <row r="4395">
      <c r="A4395" s="116"/>
      <c r="B4395" s="116"/>
    </row>
    <row r="4396">
      <c r="A4396" s="116"/>
      <c r="B4396" s="116"/>
    </row>
    <row r="4397">
      <c r="A4397" s="116"/>
      <c r="B4397" s="116"/>
    </row>
    <row r="4398">
      <c r="A4398" s="116"/>
      <c r="B4398" s="116"/>
    </row>
    <row r="4399">
      <c r="A4399" s="116"/>
      <c r="B4399" s="116"/>
    </row>
    <row r="4400">
      <c r="A4400" s="116"/>
      <c r="B4400" s="116"/>
    </row>
    <row r="4401">
      <c r="A4401" s="116"/>
      <c r="B4401" s="116"/>
    </row>
    <row r="4402">
      <c r="A4402" s="116"/>
      <c r="B4402" s="116"/>
    </row>
    <row r="4403">
      <c r="A4403" s="116"/>
      <c r="B4403" s="116"/>
    </row>
    <row r="4404">
      <c r="A4404" s="116"/>
      <c r="B4404" s="116"/>
    </row>
    <row r="4405">
      <c r="A4405" s="116"/>
      <c r="B4405" s="116"/>
    </row>
    <row r="4406">
      <c r="A4406" s="116"/>
      <c r="B4406" s="116"/>
    </row>
    <row r="4407">
      <c r="A4407" s="116"/>
      <c r="B4407" s="116"/>
    </row>
    <row r="4408">
      <c r="A4408" s="116"/>
      <c r="B4408" s="116"/>
    </row>
    <row r="4409">
      <c r="A4409" s="116"/>
      <c r="B4409" s="116"/>
    </row>
    <row r="4410">
      <c r="A4410" s="116"/>
      <c r="B4410" s="116"/>
    </row>
    <row r="4411">
      <c r="A4411" s="116"/>
      <c r="B4411" s="116"/>
    </row>
    <row r="4412">
      <c r="A4412" s="116"/>
      <c r="B4412" s="116"/>
    </row>
    <row r="4413">
      <c r="A4413" s="116"/>
      <c r="B4413" s="116"/>
    </row>
    <row r="4414">
      <c r="A4414" s="116"/>
      <c r="B4414" s="116"/>
    </row>
    <row r="4415">
      <c r="A4415" s="116"/>
      <c r="B4415" s="116"/>
    </row>
    <row r="4416">
      <c r="A4416" s="116"/>
      <c r="B4416" s="116"/>
    </row>
    <row r="4417">
      <c r="A4417" s="116"/>
      <c r="B4417" s="116"/>
    </row>
    <row r="4418">
      <c r="A4418" s="116"/>
      <c r="B4418" s="116"/>
    </row>
    <row r="4419">
      <c r="A4419" s="116"/>
      <c r="B4419" s="116"/>
    </row>
    <row r="4420">
      <c r="A4420" s="116"/>
      <c r="B4420" s="116"/>
    </row>
    <row r="4421">
      <c r="A4421" s="116"/>
      <c r="B4421" s="116"/>
    </row>
    <row r="4422">
      <c r="A4422" s="116"/>
      <c r="B4422" s="116"/>
    </row>
    <row r="4423">
      <c r="A4423" s="116"/>
      <c r="B4423" s="116"/>
    </row>
    <row r="4424">
      <c r="A4424" s="116"/>
      <c r="B4424" s="116"/>
    </row>
    <row r="4425">
      <c r="A4425" s="116"/>
      <c r="B4425" s="116"/>
    </row>
    <row r="4426">
      <c r="A4426" s="116"/>
      <c r="B4426" s="116"/>
    </row>
    <row r="4427">
      <c r="A4427" s="116"/>
      <c r="B4427" s="116"/>
    </row>
    <row r="4428">
      <c r="A4428" s="116"/>
      <c r="B4428" s="116"/>
    </row>
    <row r="4429">
      <c r="A4429" s="116"/>
      <c r="B4429" s="116"/>
    </row>
    <row r="4430">
      <c r="A4430" s="116"/>
      <c r="B4430" s="116"/>
    </row>
    <row r="4431">
      <c r="A4431" s="116"/>
      <c r="B4431" s="116"/>
    </row>
    <row r="4432">
      <c r="A4432" s="116"/>
      <c r="B4432" s="116"/>
    </row>
    <row r="4433">
      <c r="A4433" s="116"/>
      <c r="B4433" s="116"/>
    </row>
    <row r="4434">
      <c r="A4434" s="116"/>
      <c r="B4434" s="116"/>
    </row>
    <row r="4435">
      <c r="A4435" s="116"/>
      <c r="B4435" s="116"/>
    </row>
    <row r="4436">
      <c r="A4436" s="116"/>
      <c r="B4436" s="116"/>
    </row>
    <row r="4437">
      <c r="A4437" s="116"/>
      <c r="B4437" s="116"/>
    </row>
    <row r="4438">
      <c r="A4438" s="116"/>
      <c r="B4438" s="116"/>
    </row>
    <row r="4439">
      <c r="A4439" s="116"/>
      <c r="B4439" s="116"/>
    </row>
    <row r="4440">
      <c r="A4440" s="116"/>
      <c r="B4440" s="116"/>
    </row>
    <row r="4441">
      <c r="A4441" s="116"/>
      <c r="B4441" s="116"/>
    </row>
    <row r="4442">
      <c r="A4442" s="116"/>
      <c r="B4442" s="116"/>
    </row>
    <row r="4443">
      <c r="A4443" s="116"/>
      <c r="B4443" s="116"/>
    </row>
    <row r="4444">
      <c r="A4444" s="116"/>
      <c r="B4444" s="116"/>
    </row>
    <row r="4445">
      <c r="A4445" s="116"/>
      <c r="B4445" s="116"/>
    </row>
    <row r="4446">
      <c r="A4446" s="116"/>
      <c r="B4446" s="116"/>
    </row>
    <row r="4447">
      <c r="A4447" s="116"/>
      <c r="B4447" s="116"/>
    </row>
    <row r="4448">
      <c r="A4448" s="116"/>
      <c r="B4448" s="116"/>
    </row>
    <row r="4449">
      <c r="A4449" s="116"/>
      <c r="B4449" s="116"/>
    </row>
    <row r="4450">
      <c r="A4450" s="116"/>
      <c r="B4450" s="116"/>
    </row>
    <row r="4451">
      <c r="A4451" s="116"/>
      <c r="B4451" s="116"/>
    </row>
    <row r="4452">
      <c r="A4452" s="116"/>
      <c r="B4452" s="116"/>
    </row>
    <row r="4453">
      <c r="A4453" s="116"/>
      <c r="B4453" s="116"/>
    </row>
    <row r="4454">
      <c r="A4454" s="116"/>
      <c r="B4454" s="116"/>
    </row>
    <row r="4455">
      <c r="A4455" s="116"/>
      <c r="B4455" s="116"/>
    </row>
    <row r="4456">
      <c r="A4456" s="116"/>
      <c r="B4456" s="116"/>
    </row>
    <row r="4457">
      <c r="A4457" s="116"/>
      <c r="B4457" s="116"/>
    </row>
    <row r="4458">
      <c r="A4458" s="116"/>
      <c r="B4458" s="116"/>
    </row>
    <row r="4459">
      <c r="A4459" s="116"/>
      <c r="B4459" s="116"/>
    </row>
    <row r="4460">
      <c r="A4460" s="116"/>
      <c r="B4460" s="116"/>
    </row>
    <row r="4461">
      <c r="A4461" s="116"/>
      <c r="B4461" s="116"/>
    </row>
    <row r="4462">
      <c r="A4462" s="116"/>
      <c r="B4462" s="116"/>
    </row>
    <row r="4463">
      <c r="A4463" s="116"/>
      <c r="B4463" s="116"/>
    </row>
    <row r="4464">
      <c r="A4464" s="116"/>
      <c r="B4464" s="116"/>
    </row>
    <row r="4465">
      <c r="A4465" s="116"/>
      <c r="B4465" s="116"/>
    </row>
    <row r="4466">
      <c r="A4466" s="116"/>
      <c r="B4466" s="116"/>
    </row>
    <row r="4467">
      <c r="A4467" s="116"/>
      <c r="B4467" s="116"/>
    </row>
    <row r="4468">
      <c r="A4468" s="116"/>
      <c r="B4468" s="116"/>
    </row>
    <row r="4469">
      <c r="A4469" s="116"/>
      <c r="B4469" s="116"/>
    </row>
    <row r="4470">
      <c r="A4470" s="116"/>
      <c r="B4470" s="116"/>
    </row>
    <row r="4471">
      <c r="A4471" s="116"/>
      <c r="B4471" s="116"/>
    </row>
    <row r="4472">
      <c r="A4472" s="116"/>
      <c r="B4472" s="116"/>
    </row>
    <row r="4473">
      <c r="A4473" s="116"/>
      <c r="B4473" s="116"/>
    </row>
    <row r="4474">
      <c r="A4474" s="116"/>
      <c r="B4474" s="116"/>
    </row>
    <row r="4475">
      <c r="A4475" s="116"/>
      <c r="B4475" s="116"/>
    </row>
    <row r="4476">
      <c r="A4476" s="116"/>
      <c r="B4476" s="116"/>
    </row>
    <row r="4477">
      <c r="A4477" s="116"/>
      <c r="B4477" s="116"/>
    </row>
    <row r="4478">
      <c r="A4478" s="116"/>
      <c r="B4478" s="116"/>
    </row>
    <row r="4479">
      <c r="A4479" s="116"/>
      <c r="B4479" s="116"/>
    </row>
    <row r="4480">
      <c r="A4480" s="116"/>
      <c r="B4480" s="116"/>
    </row>
    <row r="4481">
      <c r="A4481" s="116"/>
      <c r="B4481" s="116"/>
    </row>
    <row r="4482">
      <c r="A4482" s="116"/>
      <c r="B4482" s="116"/>
    </row>
    <row r="4483">
      <c r="A4483" s="116"/>
      <c r="B4483" s="116"/>
    </row>
    <row r="4484">
      <c r="A4484" s="116"/>
      <c r="B4484" s="116"/>
    </row>
    <row r="4485">
      <c r="A4485" s="116"/>
      <c r="B4485" s="116"/>
    </row>
    <row r="4486">
      <c r="A4486" s="116"/>
      <c r="B4486" s="116"/>
    </row>
    <row r="4487">
      <c r="A4487" s="116"/>
      <c r="B4487" s="116"/>
    </row>
    <row r="4488">
      <c r="A4488" s="116"/>
      <c r="B4488" s="116"/>
    </row>
    <row r="4489">
      <c r="A4489" s="116"/>
      <c r="B4489" s="116"/>
    </row>
    <row r="4490">
      <c r="A4490" s="116"/>
      <c r="B4490" s="116"/>
    </row>
    <row r="4491">
      <c r="A4491" s="116"/>
      <c r="B4491" s="116"/>
    </row>
    <row r="4492">
      <c r="A4492" s="116"/>
      <c r="B4492" s="116"/>
    </row>
    <row r="4493">
      <c r="A4493" s="116"/>
      <c r="B4493" s="116"/>
    </row>
    <row r="4494">
      <c r="A4494" s="116"/>
      <c r="B4494" s="116"/>
    </row>
    <row r="4495">
      <c r="A4495" s="116"/>
      <c r="B4495" s="116"/>
    </row>
    <row r="4496">
      <c r="A4496" s="116"/>
      <c r="B4496" s="116"/>
    </row>
    <row r="4497">
      <c r="A4497" s="116"/>
      <c r="B4497" s="116"/>
    </row>
    <row r="4498">
      <c r="A4498" s="116"/>
      <c r="B4498" s="116"/>
    </row>
    <row r="4499">
      <c r="A4499" s="116"/>
      <c r="B4499" s="116"/>
    </row>
    <row r="4500">
      <c r="A4500" s="116"/>
      <c r="B4500" s="116"/>
    </row>
    <row r="4501">
      <c r="A4501" s="116"/>
      <c r="B4501" s="116"/>
    </row>
    <row r="4502">
      <c r="A4502" s="116"/>
      <c r="B4502" s="116"/>
    </row>
    <row r="4503">
      <c r="A4503" s="116"/>
      <c r="B4503" s="116"/>
    </row>
    <row r="4504">
      <c r="A4504" s="116"/>
      <c r="B4504" s="116"/>
    </row>
    <row r="4505">
      <c r="A4505" s="116"/>
      <c r="B4505" s="116"/>
    </row>
    <row r="4506">
      <c r="A4506" s="116"/>
      <c r="B4506" s="116"/>
    </row>
    <row r="4507">
      <c r="A4507" s="116"/>
      <c r="B4507" s="116"/>
    </row>
    <row r="4508">
      <c r="A4508" s="116"/>
      <c r="B4508" s="116"/>
    </row>
    <row r="4509">
      <c r="A4509" s="116"/>
      <c r="B4509" s="116"/>
    </row>
    <row r="4510">
      <c r="A4510" s="116"/>
      <c r="B4510" s="116"/>
    </row>
    <row r="4511">
      <c r="A4511" s="116"/>
      <c r="B4511" s="116"/>
    </row>
    <row r="4512">
      <c r="A4512" s="116"/>
      <c r="B4512" s="116"/>
    </row>
    <row r="4513">
      <c r="A4513" s="116"/>
      <c r="B4513" s="116"/>
    </row>
    <row r="4514">
      <c r="A4514" s="116"/>
      <c r="B4514" s="116"/>
    </row>
    <row r="4515">
      <c r="A4515" s="116"/>
      <c r="B4515" s="116"/>
    </row>
    <row r="4516">
      <c r="A4516" s="116"/>
      <c r="B4516" s="116"/>
    </row>
    <row r="4517">
      <c r="A4517" s="116"/>
      <c r="B4517" s="116"/>
    </row>
    <row r="4518">
      <c r="A4518" s="116"/>
      <c r="B4518" s="116"/>
    </row>
    <row r="4519">
      <c r="A4519" s="116"/>
      <c r="B4519" s="116"/>
    </row>
    <row r="4520">
      <c r="A4520" s="116"/>
      <c r="B4520" s="116"/>
    </row>
    <row r="4521">
      <c r="A4521" s="116"/>
      <c r="B4521" s="116"/>
    </row>
    <row r="4522">
      <c r="A4522" s="116"/>
      <c r="B4522" s="116"/>
    </row>
    <row r="4523">
      <c r="A4523" s="116"/>
      <c r="B4523" s="116"/>
    </row>
    <row r="4524">
      <c r="A4524" s="116"/>
      <c r="B4524" s="116"/>
    </row>
    <row r="4525">
      <c r="A4525" s="116"/>
      <c r="B4525" s="116"/>
    </row>
    <row r="4526">
      <c r="A4526" s="116"/>
      <c r="B4526" s="116"/>
    </row>
    <row r="4527">
      <c r="A4527" s="116"/>
      <c r="B4527" s="116"/>
    </row>
    <row r="4528">
      <c r="A4528" s="116"/>
      <c r="B4528" s="116"/>
    </row>
    <row r="4529">
      <c r="A4529" s="116"/>
      <c r="B4529" s="116"/>
    </row>
    <row r="4530">
      <c r="A4530" s="116"/>
      <c r="B4530" s="116"/>
    </row>
    <row r="4531">
      <c r="A4531" s="116"/>
      <c r="B4531" s="116"/>
    </row>
    <row r="4532">
      <c r="A4532" s="116"/>
      <c r="B4532" s="116"/>
    </row>
    <row r="4533">
      <c r="A4533" s="116"/>
      <c r="B4533" s="116"/>
    </row>
    <row r="4534">
      <c r="A4534" s="116"/>
      <c r="B4534" s="116"/>
    </row>
    <row r="4535">
      <c r="A4535" s="116"/>
      <c r="B4535" s="116"/>
    </row>
    <row r="4536">
      <c r="A4536" s="116"/>
      <c r="B4536" s="116"/>
    </row>
    <row r="4537">
      <c r="A4537" s="116"/>
      <c r="B4537" s="116"/>
    </row>
    <row r="4538">
      <c r="A4538" s="116"/>
      <c r="B4538" s="116"/>
    </row>
    <row r="4539">
      <c r="A4539" s="116"/>
      <c r="B4539" s="116"/>
    </row>
    <row r="4540">
      <c r="A4540" s="116"/>
      <c r="B4540" s="116"/>
    </row>
    <row r="4541">
      <c r="A4541" s="116"/>
      <c r="B4541" s="116"/>
    </row>
    <row r="4542">
      <c r="A4542" s="116"/>
      <c r="B4542" s="116"/>
    </row>
    <row r="4543">
      <c r="A4543" s="116"/>
      <c r="B4543" s="116"/>
    </row>
    <row r="4544">
      <c r="A4544" s="116"/>
      <c r="B4544" s="116"/>
    </row>
    <row r="4545">
      <c r="A4545" s="116"/>
      <c r="B4545" s="116"/>
    </row>
    <row r="4546">
      <c r="A4546" s="116"/>
      <c r="B4546" s="116"/>
    </row>
    <row r="4547">
      <c r="A4547" s="116"/>
      <c r="B4547" s="116"/>
    </row>
    <row r="4548">
      <c r="A4548" s="116"/>
      <c r="B4548" s="116"/>
    </row>
    <row r="4549">
      <c r="A4549" s="116"/>
      <c r="B4549" s="116"/>
    </row>
    <row r="4550">
      <c r="A4550" s="116"/>
      <c r="B4550" s="116"/>
    </row>
    <row r="4551">
      <c r="A4551" s="116"/>
      <c r="B4551" s="116"/>
    </row>
    <row r="4552">
      <c r="A4552" s="116"/>
      <c r="B4552" s="116"/>
    </row>
    <row r="4553">
      <c r="A4553" s="116"/>
      <c r="B4553" s="116"/>
    </row>
    <row r="4554">
      <c r="A4554" s="116"/>
      <c r="B4554" s="116"/>
    </row>
    <row r="4555">
      <c r="A4555" s="116"/>
      <c r="B4555" s="116"/>
    </row>
    <row r="4556">
      <c r="A4556" s="116"/>
      <c r="B4556" s="116"/>
    </row>
    <row r="4557">
      <c r="A4557" s="116"/>
      <c r="B4557" s="116"/>
    </row>
    <row r="4558">
      <c r="A4558" s="116"/>
      <c r="B4558" s="116"/>
    </row>
    <row r="4559">
      <c r="A4559" s="116"/>
      <c r="B4559" s="116"/>
    </row>
    <row r="4560">
      <c r="A4560" s="116"/>
      <c r="B4560" s="116"/>
    </row>
    <row r="4561">
      <c r="A4561" s="116"/>
      <c r="B4561" s="116"/>
    </row>
    <row r="4562">
      <c r="A4562" s="116"/>
      <c r="B4562" s="116"/>
    </row>
    <row r="4563">
      <c r="A4563" s="116"/>
      <c r="B4563" s="116"/>
    </row>
    <row r="4564">
      <c r="A4564" s="116"/>
      <c r="B4564" s="116"/>
    </row>
    <row r="4565">
      <c r="A4565" s="116"/>
      <c r="B4565" s="116"/>
    </row>
    <row r="4566">
      <c r="A4566" s="116"/>
      <c r="B4566" s="116"/>
    </row>
    <row r="4567">
      <c r="A4567" s="116"/>
      <c r="B4567" s="116"/>
    </row>
    <row r="4568">
      <c r="A4568" s="116"/>
      <c r="B4568" s="116"/>
    </row>
    <row r="4569">
      <c r="A4569" s="116"/>
      <c r="B4569" s="116"/>
    </row>
    <row r="4570">
      <c r="A4570" s="116"/>
      <c r="B4570" s="116"/>
    </row>
    <row r="4571">
      <c r="A4571" s="116"/>
      <c r="B4571" s="116"/>
    </row>
    <row r="4572">
      <c r="A4572" s="116"/>
      <c r="B4572" s="116"/>
    </row>
    <row r="4573">
      <c r="A4573" s="116"/>
      <c r="B4573" s="116"/>
    </row>
    <row r="4574">
      <c r="A4574" s="116"/>
      <c r="B4574" s="116"/>
    </row>
    <row r="4575">
      <c r="A4575" s="116"/>
      <c r="B4575" s="116"/>
    </row>
    <row r="4576">
      <c r="A4576" s="116"/>
      <c r="B4576" s="116"/>
    </row>
    <row r="4577">
      <c r="A4577" s="116"/>
      <c r="B4577" s="116"/>
    </row>
    <row r="4578">
      <c r="A4578" s="116"/>
      <c r="B4578" s="116"/>
    </row>
    <row r="4579">
      <c r="A4579" s="116"/>
      <c r="B4579" s="116"/>
    </row>
    <row r="4580">
      <c r="A4580" s="116"/>
      <c r="B4580" s="116"/>
    </row>
    <row r="4581">
      <c r="A4581" s="116"/>
      <c r="B4581" s="116"/>
    </row>
    <row r="4582">
      <c r="A4582" s="116"/>
      <c r="B4582" s="116"/>
    </row>
    <row r="4583">
      <c r="A4583" s="116"/>
      <c r="B4583" s="116"/>
    </row>
    <row r="4584">
      <c r="A4584" s="116"/>
      <c r="B4584" s="116"/>
    </row>
    <row r="4585">
      <c r="A4585" s="116"/>
      <c r="B4585" s="116"/>
    </row>
    <row r="4586">
      <c r="A4586" s="116"/>
      <c r="B4586" s="116"/>
    </row>
    <row r="4587">
      <c r="A4587" s="116"/>
      <c r="B4587" s="116"/>
    </row>
    <row r="4588">
      <c r="A4588" s="116"/>
      <c r="B4588" s="116"/>
    </row>
    <row r="4589">
      <c r="A4589" s="116"/>
      <c r="B4589" s="116"/>
    </row>
    <row r="4590">
      <c r="A4590" s="116"/>
      <c r="B4590" s="116"/>
    </row>
    <row r="4591">
      <c r="A4591" s="116"/>
      <c r="B4591" s="116"/>
    </row>
    <row r="4592">
      <c r="A4592" s="116"/>
      <c r="B4592" s="116"/>
    </row>
    <row r="4593">
      <c r="A4593" s="116"/>
      <c r="B4593" s="116"/>
    </row>
    <row r="4594">
      <c r="A4594" s="116"/>
      <c r="B4594" s="116"/>
    </row>
    <row r="4595">
      <c r="A4595" s="116"/>
      <c r="B4595" s="116"/>
    </row>
    <row r="4596">
      <c r="A4596" s="116"/>
      <c r="B4596" s="116"/>
    </row>
    <row r="4597">
      <c r="A4597" s="116"/>
      <c r="B4597" s="116"/>
    </row>
    <row r="4598">
      <c r="A4598" s="116"/>
      <c r="B4598" s="116"/>
    </row>
    <row r="4599">
      <c r="A4599" s="116"/>
      <c r="B4599" s="116"/>
    </row>
    <row r="4600">
      <c r="A4600" s="116"/>
      <c r="B4600" s="116"/>
    </row>
    <row r="4601">
      <c r="A4601" s="116"/>
      <c r="B4601" s="116"/>
    </row>
    <row r="4602">
      <c r="A4602" s="116"/>
      <c r="B4602" s="116"/>
    </row>
    <row r="4603">
      <c r="A4603" s="116"/>
      <c r="B4603" s="116"/>
    </row>
    <row r="4604">
      <c r="A4604" s="116"/>
      <c r="B4604" s="116"/>
    </row>
    <row r="4605">
      <c r="A4605" s="116"/>
      <c r="B4605" s="116"/>
    </row>
    <row r="4606">
      <c r="A4606" s="116"/>
      <c r="B4606" s="116"/>
    </row>
    <row r="4607">
      <c r="A4607" s="116"/>
      <c r="B4607" s="116"/>
    </row>
    <row r="4608">
      <c r="A4608" s="116"/>
      <c r="B4608" s="116"/>
    </row>
    <row r="4609">
      <c r="A4609" s="116"/>
      <c r="B4609" s="116"/>
    </row>
    <row r="4610">
      <c r="A4610" s="116"/>
      <c r="B4610" s="116"/>
    </row>
    <row r="4611">
      <c r="A4611" s="116"/>
      <c r="B4611" s="116"/>
    </row>
    <row r="4612">
      <c r="A4612" s="116"/>
      <c r="B4612" s="116"/>
    </row>
    <row r="4613">
      <c r="A4613" s="116"/>
      <c r="B4613" s="116"/>
    </row>
    <row r="4614">
      <c r="A4614" s="116"/>
      <c r="B4614" s="116"/>
    </row>
    <row r="4615">
      <c r="A4615" s="116"/>
      <c r="B4615" s="116"/>
    </row>
    <row r="4616">
      <c r="A4616" s="116"/>
      <c r="B4616" s="116"/>
    </row>
    <row r="4617">
      <c r="A4617" s="116"/>
      <c r="B4617" s="116"/>
    </row>
    <row r="4618">
      <c r="A4618" s="116"/>
      <c r="B4618" s="116"/>
    </row>
    <row r="4619">
      <c r="A4619" s="116"/>
      <c r="B4619" s="116"/>
    </row>
    <row r="4620">
      <c r="A4620" s="116"/>
      <c r="B4620" s="116"/>
    </row>
    <row r="4621">
      <c r="A4621" s="116"/>
      <c r="B4621" s="116"/>
    </row>
    <row r="4622">
      <c r="A4622" s="116"/>
      <c r="B4622" s="116"/>
    </row>
    <row r="4623">
      <c r="A4623" s="116"/>
      <c r="B4623" s="116"/>
    </row>
    <row r="4624">
      <c r="A4624" s="116"/>
      <c r="B4624" s="116"/>
    </row>
    <row r="4625">
      <c r="A4625" s="116"/>
      <c r="B4625" s="116"/>
    </row>
    <row r="4626">
      <c r="A4626" s="116"/>
      <c r="B4626" s="116"/>
    </row>
    <row r="4627">
      <c r="A4627" s="116"/>
      <c r="B4627" s="116"/>
    </row>
    <row r="4628">
      <c r="A4628" s="116"/>
      <c r="B4628" s="116"/>
    </row>
    <row r="4629">
      <c r="A4629" s="116"/>
      <c r="B4629" s="116"/>
    </row>
    <row r="4630">
      <c r="A4630" s="116"/>
      <c r="B4630" s="116"/>
    </row>
    <row r="4631">
      <c r="A4631" s="116"/>
      <c r="B4631" s="116"/>
    </row>
    <row r="4632">
      <c r="A4632" s="116"/>
      <c r="B4632" s="116"/>
    </row>
    <row r="4633">
      <c r="A4633" s="116"/>
      <c r="B4633" s="116"/>
    </row>
    <row r="4634">
      <c r="A4634" s="116"/>
      <c r="B4634" s="116"/>
    </row>
    <row r="4635">
      <c r="A4635" s="116"/>
      <c r="B4635" s="116"/>
    </row>
    <row r="4636">
      <c r="A4636" s="116"/>
      <c r="B4636" s="116"/>
    </row>
    <row r="4637">
      <c r="A4637" s="116"/>
      <c r="B4637" s="116"/>
    </row>
    <row r="4638">
      <c r="A4638" s="116"/>
      <c r="B4638" s="116"/>
    </row>
    <row r="4639">
      <c r="A4639" s="116"/>
      <c r="B4639" s="116"/>
    </row>
    <row r="4640">
      <c r="A4640" s="116"/>
      <c r="B4640" s="116"/>
    </row>
    <row r="4641">
      <c r="A4641" s="116"/>
      <c r="B4641" s="116"/>
    </row>
    <row r="4642">
      <c r="A4642" s="116"/>
      <c r="B4642" s="116"/>
    </row>
    <row r="4643">
      <c r="A4643" s="116"/>
      <c r="B4643" s="116"/>
    </row>
    <row r="4644">
      <c r="A4644" s="116"/>
      <c r="B4644" s="116"/>
    </row>
    <row r="4645">
      <c r="A4645" s="116"/>
      <c r="B4645" s="116"/>
    </row>
    <row r="4646">
      <c r="A4646" s="116"/>
      <c r="B4646" s="116"/>
    </row>
    <row r="4647">
      <c r="A4647" s="116"/>
      <c r="B4647" s="116"/>
    </row>
    <row r="4648">
      <c r="A4648" s="116"/>
      <c r="B4648" s="116"/>
    </row>
    <row r="4649">
      <c r="A4649" s="116"/>
      <c r="B4649" s="116"/>
    </row>
    <row r="4650">
      <c r="A4650" s="116"/>
      <c r="B4650" s="116"/>
    </row>
    <row r="4651">
      <c r="A4651" s="116"/>
      <c r="B4651" s="116"/>
    </row>
    <row r="4652">
      <c r="A4652" s="116"/>
      <c r="B4652" s="116"/>
    </row>
    <row r="4653">
      <c r="A4653" s="116"/>
      <c r="B4653" s="116"/>
    </row>
    <row r="4654">
      <c r="A4654" s="116"/>
      <c r="B4654" s="116"/>
    </row>
    <row r="4655">
      <c r="A4655" s="116"/>
      <c r="B4655" s="116"/>
    </row>
    <row r="4656">
      <c r="A4656" s="116"/>
      <c r="B4656" s="116"/>
    </row>
    <row r="4657">
      <c r="A4657" s="116"/>
      <c r="B4657" s="116"/>
    </row>
    <row r="4658">
      <c r="A4658" s="116"/>
      <c r="B4658" s="116"/>
    </row>
    <row r="4659">
      <c r="A4659" s="116"/>
      <c r="B4659" s="116"/>
    </row>
    <row r="4660">
      <c r="A4660" s="116"/>
      <c r="B4660" s="116"/>
    </row>
    <row r="4661">
      <c r="A4661" s="116"/>
      <c r="B4661" s="116"/>
    </row>
    <row r="4662">
      <c r="A4662" s="116"/>
      <c r="B4662" s="116"/>
    </row>
    <row r="4663">
      <c r="A4663" s="116"/>
      <c r="B4663" s="116"/>
    </row>
    <row r="4664">
      <c r="A4664" s="116"/>
      <c r="B4664" s="116"/>
    </row>
    <row r="4665">
      <c r="A4665" s="116"/>
      <c r="B4665" s="116"/>
    </row>
    <row r="4666">
      <c r="A4666" s="116"/>
      <c r="B4666" s="116"/>
    </row>
    <row r="4667">
      <c r="A4667" s="116"/>
      <c r="B4667" s="116"/>
    </row>
    <row r="4668">
      <c r="A4668" s="116"/>
      <c r="B4668" s="116"/>
    </row>
    <row r="4669">
      <c r="A4669" s="116"/>
      <c r="B4669" s="116"/>
    </row>
    <row r="4670">
      <c r="A4670" s="116"/>
      <c r="B4670" s="116"/>
    </row>
    <row r="4671">
      <c r="A4671" s="116"/>
      <c r="B4671" s="116"/>
    </row>
    <row r="4672">
      <c r="A4672" s="116"/>
      <c r="B4672" s="116"/>
    </row>
    <row r="4673">
      <c r="A4673" s="116"/>
      <c r="B4673" s="116"/>
    </row>
    <row r="4674">
      <c r="A4674" s="116"/>
      <c r="B4674" s="116"/>
    </row>
    <row r="4675">
      <c r="A4675" s="116"/>
      <c r="B4675" s="116"/>
    </row>
    <row r="4676">
      <c r="A4676" s="116"/>
      <c r="B4676" s="116"/>
    </row>
    <row r="4677">
      <c r="A4677" s="116"/>
      <c r="B4677" s="116"/>
    </row>
    <row r="4678">
      <c r="A4678" s="116"/>
      <c r="B4678" s="116"/>
    </row>
    <row r="4679">
      <c r="A4679" s="116"/>
      <c r="B4679" s="116"/>
    </row>
    <row r="4680">
      <c r="A4680" s="116"/>
      <c r="B4680" s="116"/>
    </row>
    <row r="4681">
      <c r="A4681" s="116"/>
      <c r="B4681" s="116"/>
    </row>
    <row r="4682">
      <c r="A4682" s="116"/>
      <c r="B4682" s="116"/>
    </row>
    <row r="4683">
      <c r="A4683" s="116"/>
      <c r="B4683" s="116"/>
    </row>
    <row r="4684">
      <c r="A4684" s="116"/>
      <c r="B4684" s="116"/>
    </row>
    <row r="4685">
      <c r="A4685" s="116"/>
      <c r="B4685" s="116"/>
    </row>
    <row r="4686">
      <c r="A4686" s="116"/>
      <c r="B4686" s="116"/>
    </row>
    <row r="4687">
      <c r="A4687" s="116"/>
      <c r="B4687" s="116"/>
    </row>
    <row r="4688">
      <c r="A4688" s="116"/>
      <c r="B4688" s="116"/>
    </row>
    <row r="4689">
      <c r="A4689" s="116"/>
      <c r="B4689" s="116"/>
    </row>
    <row r="4690">
      <c r="A4690" s="116"/>
      <c r="B4690" s="116"/>
    </row>
    <row r="4691">
      <c r="A4691" s="116"/>
      <c r="B4691" s="116"/>
    </row>
    <row r="4692">
      <c r="A4692" s="116"/>
      <c r="B4692" s="116"/>
    </row>
    <row r="4693">
      <c r="A4693" s="116"/>
      <c r="B4693" s="116"/>
    </row>
    <row r="4694">
      <c r="A4694" s="116"/>
      <c r="B4694" s="116"/>
    </row>
    <row r="4695">
      <c r="A4695" s="116"/>
      <c r="B4695" s="116"/>
    </row>
    <row r="4696">
      <c r="A4696" s="116"/>
      <c r="B4696" s="116"/>
    </row>
    <row r="4697">
      <c r="A4697" s="116"/>
      <c r="B4697" s="116"/>
    </row>
    <row r="4698">
      <c r="A4698" s="116"/>
      <c r="B4698" s="116"/>
    </row>
    <row r="4699">
      <c r="A4699" s="116"/>
      <c r="B4699" s="116"/>
    </row>
    <row r="4700">
      <c r="A4700" s="116"/>
      <c r="B4700" s="116"/>
    </row>
    <row r="4701">
      <c r="A4701" s="116"/>
      <c r="B4701" s="116"/>
    </row>
    <row r="4702">
      <c r="A4702" s="116"/>
      <c r="B4702" s="116"/>
    </row>
    <row r="4703">
      <c r="A4703" s="116"/>
      <c r="B4703" s="116"/>
    </row>
    <row r="4704">
      <c r="A4704" s="116"/>
      <c r="B4704" s="116"/>
    </row>
    <row r="4705">
      <c r="A4705" s="116"/>
      <c r="B4705" s="116"/>
    </row>
    <row r="4706">
      <c r="A4706" s="116"/>
      <c r="B4706" s="116"/>
    </row>
    <row r="4707">
      <c r="A4707" s="116"/>
      <c r="B4707" s="116"/>
    </row>
    <row r="4708">
      <c r="A4708" s="116"/>
      <c r="B4708" s="116"/>
    </row>
    <row r="4709">
      <c r="A4709" s="116"/>
      <c r="B4709" s="116"/>
    </row>
    <row r="4710">
      <c r="A4710" s="116"/>
      <c r="B4710" s="116"/>
    </row>
    <row r="4711">
      <c r="A4711" s="116"/>
      <c r="B4711" s="116"/>
    </row>
    <row r="4712">
      <c r="A4712" s="116"/>
      <c r="B4712" s="116"/>
    </row>
    <row r="4713">
      <c r="A4713" s="116"/>
      <c r="B4713" s="116"/>
    </row>
    <row r="4714">
      <c r="A4714" s="116"/>
      <c r="B4714" s="116"/>
    </row>
    <row r="4715">
      <c r="A4715" s="116"/>
      <c r="B4715" s="116"/>
    </row>
    <row r="4716">
      <c r="A4716" s="116"/>
      <c r="B4716" s="116"/>
    </row>
    <row r="4717">
      <c r="A4717" s="116"/>
      <c r="B4717" s="116"/>
    </row>
    <row r="4718">
      <c r="A4718" s="116"/>
      <c r="B4718" s="116"/>
    </row>
    <row r="4719">
      <c r="A4719" s="116"/>
      <c r="B4719" s="116"/>
    </row>
    <row r="4720">
      <c r="A4720" s="116"/>
      <c r="B4720" s="116"/>
    </row>
    <row r="4721">
      <c r="A4721" s="116"/>
      <c r="B4721" s="116"/>
    </row>
    <row r="4722">
      <c r="A4722" s="116"/>
      <c r="B4722" s="116"/>
    </row>
    <row r="4723">
      <c r="A4723" s="116"/>
      <c r="B4723" s="116"/>
    </row>
    <row r="4724">
      <c r="A4724" s="116"/>
      <c r="B4724" s="116"/>
    </row>
    <row r="4725">
      <c r="A4725" s="116"/>
      <c r="B4725" s="116"/>
    </row>
    <row r="4726">
      <c r="A4726" s="116"/>
      <c r="B4726" s="116"/>
    </row>
    <row r="4727">
      <c r="A4727" s="116"/>
      <c r="B4727" s="116"/>
    </row>
    <row r="4728">
      <c r="A4728" s="116"/>
      <c r="B4728" s="116"/>
    </row>
    <row r="4729">
      <c r="A4729" s="116"/>
      <c r="B4729" s="116"/>
    </row>
    <row r="4730">
      <c r="A4730" s="116"/>
      <c r="B4730" s="116"/>
    </row>
    <row r="4731">
      <c r="A4731" s="116"/>
      <c r="B4731" s="116"/>
    </row>
    <row r="4732">
      <c r="A4732" s="116"/>
      <c r="B4732" s="116"/>
    </row>
    <row r="4733">
      <c r="A4733" s="116"/>
      <c r="B4733" s="116"/>
    </row>
    <row r="4734">
      <c r="A4734" s="116"/>
      <c r="B4734" s="116"/>
    </row>
    <row r="4735">
      <c r="A4735" s="116"/>
      <c r="B4735" s="116"/>
    </row>
    <row r="4736">
      <c r="A4736" s="116"/>
      <c r="B4736" s="116"/>
    </row>
    <row r="4737">
      <c r="A4737" s="116"/>
      <c r="B4737" s="116"/>
    </row>
    <row r="4738">
      <c r="A4738" s="116"/>
      <c r="B4738" s="116"/>
    </row>
    <row r="4739">
      <c r="A4739" s="116"/>
      <c r="B4739" s="116"/>
    </row>
    <row r="4740">
      <c r="A4740" s="116"/>
      <c r="B4740" s="116"/>
    </row>
    <row r="4741">
      <c r="A4741" s="116"/>
      <c r="B4741" s="116"/>
    </row>
    <row r="4742">
      <c r="A4742" s="116"/>
      <c r="B4742" s="116"/>
    </row>
    <row r="4743">
      <c r="A4743" s="116"/>
      <c r="B4743" s="116"/>
    </row>
    <row r="4744">
      <c r="A4744" s="116"/>
      <c r="B4744" s="116"/>
    </row>
    <row r="4745">
      <c r="A4745" s="116"/>
      <c r="B4745" s="116"/>
    </row>
    <row r="4746">
      <c r="A4746" s="116"/>
      <c r="B4746" s="116"/>
    </row>
    <row r="4747">
      <c r="A4747" s="116"/>
      <c r="B4747" s="116"/>
    </row>
    <row r="4748">
      <c r="A4748" s="116"/>
      <c r="B4748" s="116"/>
    </row>
    <row r="4749">
      <c r="A4749" s="116"/>
      <c r="B4749" s="116"/>
    </row>
    <row r="4750">
      <c r="A4750" s="116"/>
      <c r="B4750" s="116"/>
    </row>
    <row r="4751">
      <c r="A4751" s="116"/>
      <c r="B4751" s="116"/>
    </row>
    <row r="4752">
      <c r="A4752" s="116"/>
      <c r="B4752" s="116"/>
    </row>
    <row r="4753">
      <c r="A4753" s="116"/>
      <c r="B4753" s="116"/>
    </row>
    <row r="4754">
      <c r="A4754" s="116"/>
      <c r="B4754" s="116"/>
    </row>
    <row r="4755">
      <c r="A4755" s="116"/>
      <c r="B4755" s="116"/>
    </row>
    <row r="4756">
      <c r="A4756" s="116"/>
      <c r="B4756" s="116"/>
    </row>
    <row r="4757">
      <c r="A4757" s="116"/>
      <c r="B4757" s="116"/>
    </row>
    <row r="4758">
      <c r="A4758" s="116"/>
      <c r="B4758" s="116"/>
    </row>
    <row r="4759">
      <c r="A4759" s="116"/>
      <c r="B4759" s="116"/>
    </row>
    <row r="4760">
      <c r="A4760" s="116"/>
      <c r="B4760" s="116"/>
    </row>
    <row r="4761">
      <c r="A4761" s="116"/>
      <c r="B4761" s="116"/>
    </row>
    <row r="4762">
      <c r="A4762" s="116"/>
      <c r="B4762" s="116"/>
    </row>
    <row r="4763">
      <c r="A4763" s="116"/>
      <c r="B4763" s="116"/>
    </row>
    <row r="4764">
      <c r="A4764" s="116"/>
      <c r="B4764" s="116"/>
    </row>
    <row r="4765">
      <c r="A4765" s="116"/>
      <c r="B4765" s="116"/>
    </row>
    <row r="4766">
      <c r="A4766" s="116"/>
      <c r="B4766" s="116"/>
    </row>
    <row r="4767">
      <c r="A4767" s="116"/>
      <c r="B4767" s="116"/>
    </row>
    <row r="4768">
      <c r="A4768" s="116"/>
      <c r="B4768" s="116"/>
    </row>
    <row r="4769">
      <c r="A4769" s="116"/>
      <c r="B4769" s="116"/>
    </row>
    <row r="4770">
      <c r="A4770" s="116"/>
      <c r="B4770" s="116"/>
    </row>
    <row r="4771">
      <c r="A4771" s="116"/>
      <c r="B4771" s="116"/>
    </row>
    <row r="4772">
      <c r="A4772" s="116"/>
      <c r="B4772" s="116"/>
    </row>
    <row r="4773">
      <c r="A4773" s="116"/>
      <c r="B4773" s="116"/>
    </row>
    <row r="4774">
      <c r="A4774" s="116"/>
      <c r="B4774" s="116"/>
    </row>
    <row r="4775">
      <c r="A4775" s="116"/>
      <c r="B4775" s="116"/>
    </row>
    <row r="4776">
      <c r="A4776" s="116"/>
      <c r="B4776" s="116"/>
    </row>
    <row r="4777">
      <c r="A4777" s="116"/>
      <c r="B4777" s="116"/>
    </row>
    <row r="4778">
      <c r="A4778" s="116"/>
      <c r="B4778" s="116"/>
    </row>
    <row r="4779">
      <c r="A4779" s="116"/>
      <c r="B4779" s="116"/>
    </row>
    <row r="4780">
      <c r="A4780" s="116"/>
      <c r="B4780" s="116"/>
    </row>
    <row r="4781">
      <c r="A4781" s="116"/>
      <c r="B4781" s="116"/>
    </row>
    <row r="4782">
      <c r="A4782" s="116"/>
      <c r="B4782" s="116"/>
    </row>
    <row r="4783">
      <c r="A4783" s="116"/>
      <c r="B4783" s="116"/>
    </row>
    <row r="4784">
      <c r="A4784" s="116"/>
      <c r="B4784" s="116"/>
    </row>
    <row r="4785">
      <c r="A4785" s="116"/>
      <c r="B4785" s="116"/>
    </row>
    <row r="4786">
      <c r="A4786" s="116"/>
      <c r="B4786" s="116"/>
    </row>
    <row r="4787">
      <c r="A4787" s="116"/>
      <c r="B4787" s="116"/>
    </row>
    <row r="4788">
      <c r="A4788" s="116"/>
      <c r="B4788" s="116"/>
    </row>
    <row r="4789">
      <c r="A4789" s="116"/>
      <c r="B4789" s="116"/>
    </row>
    <row r="4790">
      <c r="A4790" s="116"/>
      <c r="B4790" s="116"/>
    </row>
    <row r="4791">
      <c r="A4791" s="116"/>
      <c r="B4791" s="116"/>
    </row>
    <row r="4792">
      <c r="A4792" s="116"/>
      <c r="B4792" s="116"/>
    </row>
    <row r="4793">
      <c r="A4793" s="116"/>
      <c r="B4793" s="116"/>
    </row>
    <row r="4794">
      <c r="A4794" s="116"/>
      <c r="B4794" s="116"/>
    </row>
    <row r="4795">
      <c r="A4795" s="116"/>
      <c r="B4795" s="116"/>
    </row>
    <row r="4796">
      <c r="A4796" s="116"/>
      <c r="B4796" s="116"/>
    </row>
    <row r="4797">
      <c r="A4797" s="116"/>
      <c r="B4797" s="116"/>
    </row>
    <row r="4798">
      <c r="A4798" s="116"/>
      <c r="B4798" s="116"/>
    </row>
    <row r="4799">
      <c r="A4799" s="116"/>
      <c r="B4799" s="116"/>
    </row>
    <row r="4800">
      <c r="A4800" s="116"/>
      <c r="B4800" s="116"/>
    </row>
    <row r="4801">
      <c r="A4801" s="116"/>
      <c r="B4801" s="116"/>
    </row>
    <row r="4802">
      <c r="A4802" s="116"/>
      <c r="B4802" s="116"/>
    </row>
    <row r="4803">
      <c r="A4803" s="116"/>
      <c r="B4803" s="116"/>
    </row>
    <row r="4804">
      <c r="A4804" s="116"/>
      <c r="B4804" s="116"/>
    </row>
    <row r="4805">
      <c r="A4805" s="116"/>
      <c r="B4805" s="116"/>
    </row>
    <row r="4806">
      <c r="A4806" s="116"/>
      <c r="B4806" s="116"/>
    </row>
    <row r="4807">
      <c r="A4807" s="116"/>
      <c r="B4807" s="116"/>
    </row>
    <row r="4808">
      <c r="A4808" s="116"/>
      <c r="B4808" s="116"/>
    </row>
    <row r="4809">
      <c r="A4809" s="116"/>
      <c r="B4809" s="116"/>
    </row>
    <row r="4810">
      <c r="A4810" s="116"/>
      <c r="B4810" s="116"/>
    </row>
    <row r="4811">
      <c r="A4811" s="116"/>
      <c r="B4811" s="116"/>
    </row>
    <row r="4812">
      <c r="A4812" s="116"/>
      <c r="B4812" s="116"/>
    </row>
    <row r="4813">
      <c r="A4813" s="116"/>
      <c r="B4813" s="116"/>
    </row>
    <row r="4814">
      <c r="A4814" s="116"/>
      <c r="B4814" s="116"/>
    </row>
    <row r="4815">
      <c r="A4815" s="116"/>
      <c r="B4815" s="116"/>
    </row>
    <row r="4816">
      <c r="A4816" s="116"/>
      <c r="B4816" s="116"/>
    </row>
    <row r="4817">
      <c r="A4817" s="116"/>
      <c r="B4817" s="116"/>
    </row>
    <row r="4818">
      <c r="A4818" s="116"/>
      <c r="B4818" s="116"/>
    </row>
    <row r="4819">
      <c r="A4819" s="116"/>
      <c r="B4819" s="116"/>
    </row>
    <row r="4820">
      <c r="A4820" s="116"/>
      <c r="B4820" s="116"/>
    </row>
    <row r="4821">
      <c r="A4821" s="116"/>
      <c r="B4821" s="116"/>
    </row>
    <row r="4822">
      <c r="A4822" s="116"/>
      <c r="B4822" s="116"/>
    </row>
    <row r="4823">
      <c r="A4823" s="116"/>
      <c r="B4823" s="116"/>
    </row>
    <row r="4824">
      <c r="A4824" s="116"/>
      <c r="B4824" s="116"/>
    </row>
    <row r="4825">
      <c r="A4825" s="116"/>
      <c r="B4825" s="116"/>
    </row>
    <row r="4826">
      <c r="A4826" s="116"/>
      <c r="B4826" s="116"/>
    </row>
    <row r="4827">
      <c r="A4827" s="116"/>
      <c r="B4827" s="116"/>
    </row>
    <row r="4828">
      <c r="A4828" s="116"/>
      <c r="B4828" s="116"/>
    </row>
    <row r="4829">
      <c r="A4829" s="116"/>
      <c r="B4829" s="116"/>
    </row>
    <row r="4830">
      <c r="A4830" s="116"/>
      <c r="B4830" s="116"/>
    </row>
    <row r="4831">
      <c r="A4831" s="116"/>
      <c r="B4831" s="116"/>
    </row>
    <row r="4832">
      <c r="A4832" s="116"/>
      <c r="B4832" s="116"/>
    </row>
    <row r="4833">
      <c r="A4833" s="116"/>
      <c r="B4833" s="116"/>
    </row>
    <row r="4834">
      <c r="A4834" s="116"/>
      <c r="B4834" s="116"/>
    </row>
    <row r="4835">
      <c r="A4835" s="116"/>
      <c r="B4835" s="116"/>
    </row>
    <row r="4836">
      <c r="A4836" s="116"/>
      <c r="B4836" s="116"/>
    </row>
    <row r="4837">
      <c r="A4837" s="116"/>
      <c r="B4837" s="116"/>
    </row>
    <row r="4838">
      <c r="A4838" s="116"/>
      <c r="B4838" s="116"/>
    </row>
    <row r="4839">
      <c r="A4839" s="116"/>
      <c r="B4839" s="116"/>
    </row>
    <row r="4840">
      <c r="A4840" s="116"/>
      <c r="B4840" s="116"/>
    </row>
    <row r="4841">
      <c r="A4841" s="116"/>
      <c r="B4841" s="116"/>
    </row>
    <row r="4842">
      <c r="A4842" s="116"/>
      <c r="B4842" s="116"/>
    </row>
    <row r="4843">
      <c r="A4843" s="116"/>
      <c r="B4843" s="116"/>
    </row>
    <row r="4844">
      <c r="A4844" s="116"/>
      <c r="B4844" s="116"/>
    </row>
    <row r="4845">
      <c r="A4845" s="116"/>
      <c r="B4845" s="116"/>
    </row>
    <row r="4846">
      <c r="A4846" s="116"/>
      <c r="B4846" s="116"/>
    </row>
    <row r="4847">
      <c r="A4847" s="116"/>
      <c r="B4847" s="116"/>
    </row>
    <row r="4848">
      <c r="A4848" s="116"/>
      <c r="B4848" s="116"/>
    </row>
    <row r="4849">
      <c r="A4849" s="116"/>
      <c r="B4849" s="116"/>
    </row>
    <row r="4850">
      <c r="A4850" s="116"/>
      <c r="B4850" s="116"/>
    </row>
    <row r="4851">
      <c r="A4851" s="116"/>
      <c r="B4851" s="116"/>
    </row>
    <row r="4852">
      <c r="A4852" s="116"/>
      <c r="B4852" s="116"/>
    </row>
    <row r="4853">
      <c r="A4853" s="116"/>
      <c r="B4853" s="116"/>
    </row>
    <row r="4854">
      <c r="A4854" s="116"/>
      <c r="B4854" s="116"/>
    </row>
    <row r="4855">
      <c r="A4855" s="116"/>
      <c r="B4855" s="116"/>
    </row>
    <row r="4856">
      <c r="A4856" s="116"/>
      <c r="B4856" s="116"/>
    </row>
    <row r="4857">
      <c r="A4857" s="116"/>
      <c r="B4857" s="116"/>
    </row>
    <row r="4858">
      <c r="A4858" s="116"/>
      <c r="B4858" s="116"/>
    </row>
    <row r="4859">
      <c r="A4859" s="116"/>
      <c r="B4859" s="116"/>
    </row>
    <row r="4860">
      <c r="A4860" s="116"/>
      <c r="B4860" s="116"/>
    </row>
    <row r="4861">
      <c r="A4861" s="116"/>
      <c r="B4861" s="116"/>
    </row>
    <row r="4862">
      <c r="A4862" s="116"/>
      <c r="B4862" s="116"/>
    </row>
    <row r="4863">
      <c r="A4863" s="116"/>
      <c r="B4863" s="116"/>
    </row>
    <row r="4864">
      <c r="A4864" s="116"/>
      <c r="B4864" s="116"/>
    </row>
    <row r="4865">
      <c r="A4865" s="116"/>
      <c r="B4865" s="116"/>
    </row>
    <row r="4866">
      <c r="A4866" s="116"/>
      <c r="B4866" s="116"/>
    </row>
    <row r="4867">
      <c r="A4867" s="116"/>
      <c r="B4867" s="116"/>
    </row>
    <row r="4868">
      <c r="A4868" s="116"/>
      <c r="B4868" s="116"/>
    </row>
    <row r="4869">
      <c r="A4869" s="116"/>
      <c r="B4869" s="116"/>
    </row>
    <row r="4870">
      <c r="A4870" s="116"/>
      <c r="B4870" s="116"/>
    </row>
    <row r="4871">
      <c r="A4871" s="116"/>
      <c r="B4871" s="116"/>
    </row>
    <row r="4872">
      <c r="A4872" s="116"/>
      <c r="B4872" s="116"/>
    </row>
    <row r="4873">
      <c r="A4873" s="116"/>
      <c r="B4873" s="116"/>
    </row>
    <row r="4874">
      <c r="A4874" s="116"/>
      <c r="B4874" s="116"/>
    </row>
    <row r="4875">
      <c r="A4875" s="116"/>
      <c r="B4875" s="116"/>
    </row>
    <row r="4876">
      <c r="A4876" s="116"/>
      <c r="B4876" s="116"/>
    </row>
    <row r="4877">
      <c r="A4877" s="116"/>
      <c r="B4877" s="116"/>
    </row>
    <row r="4878">
      <c r="A4878" s="116"/>
      <c r="B4878" s="116"/>
    </row>
    <row r="4879">
      <c r="A4879" s="116"/>
      <c r="B4879" s="116"/>
    </row>
    <row r="4880">
      <c r="A4880" s="116"/>
      <c r="B4880" s="116"/>
    </row>
    <row r="4881">
      <c r="A4881" s="116"/>
      <c r="B4881" s="116"/>
    </row>
    <row r="4882">
      <c r="A4882" s="116"/>
      <c r="B4882" s="116"/>
    </row>
    <row r="4883">
      <c r="A4883" s="116"/>
      <c r="B4883" s="116"/>
    </row>
    <row r="4884">
      <c r="A4884" s="116"/>
      <c r="B4884" s="116"/>
    </row>
    <row r="4885">
      <c r="A4885" s="116"/>
      <c r="B4885" s="116"/>
    </row>
    <row r="4886">
      <c r="A4886" s="116"/>
      <c r="B4886" s="116"/>
    </row>
    <row r="4887">
      <c r="A4887" s="116"/>
      <c r="B4887" s="116"/>
    </row>
    <row r="4888">
      <c r="A4888" s="116"/>
      <c r="B4888" s="116"/>
    </row>
    <row r="4889">
      <c r="A4889" s="116"/>
      <c r="B4889" s="116"/>
    </row>
    <row r="4890">
      <c r="A4890" s="116"/>
      <c r="B4890" s="116"/>
    </row>
    <row r="4891">
      <c r="A4891" s="116"/>
      <c r="B4891" s="116"/>
    </row>
    <row r="4892">
      <c r="A4892" s="116"/>
      <c r="B4892" s="116"/>
    </row>
    <row r="4893">
      <c r="A4893" s="116"/>
      <c r="B4893" s="116"/>
    </row>
    <row r="4894">
      <c r="A4894" s="116"/>
      <c r="B4894" s="116"/>
    </row>
    <row r="4895">
      <c r="A4895" s="116"/>
      <c r="B4895" s="116"/>
    </row>
    <row r="4896">
      <c r="A4896" s="116"/>
      <c r="B4896" s="116"/>
    </row>
    <row r="4897">
      <c r="A4897" s="116"/>
      <c r="B4897" s="116"/>
    </row>
    <row r="4898">
      <c r="A4898" s="116"/>
      <c r="B4898" s="116"/>
    </row>
    <row r="4899">
      <c r="A4899" s="116"/>
      <c r="B4899" s="116"/>
    </row>
    <row r="4900">
      <c r="A4900" s="116"/>
      <c r="B4900" s="116"/>
    </row>
    <row r="4901">
      <c r="A4901" s="116"/>
      <c r="B4901" s="116"/>
    </row>
    <row r="4902">
      <c r="A4902" s="116"/>
      <c r="B4902" s="116"/>
    </row>
    <row r="4903">
      <c r="A4903" s="116"/>
      <c r="B4903" s="116"/>
    </row>
    <row r="4904">
      <c r="A4904" s="116"/>
      <c r="B4904" s="116"/>
    </row>
    <row r="4905">
      <c r="A4905" s="116"/>
      <c r="B4905" s="116"/>
    </row>
    <row r="4906">
      <c r="A4906" s="116"/>
      <c r="B4906" s="116"/>
    </row>
    <row r="4907">
      <c r="A4907" s="116"/>
      <c r="B4907" s="116"/>
    </row>
    <row r="4908">
      <c r="A4908" s="116"/>
      <c r="B4908" s="116"/>
    </row>
    <row r="4909">
      <c r="A4909" s="116"/>
      <c r="B4909" s="116"/>
    </row>
    <row r="4910">
      <c r="A4910" s="116"/>
      <c r="B4910" s="116"/>
    </row>
    <row r="4911">
      <c r="A4911" s="116"/>
      <c r="B4911" s="116"/>
    </row>
    <row r="4912">
      <c r="A4912" s="116"/>
      <c r="B4912" s="116"/>
    </row>
    <row r="4913">
      <c r="A4913" s="116"/>
      <c r="B4913" s="116"/>
    </row>
    <row r="4914">
      <c r="A4914" s="116"/>
      <c r="B4914" s="116"/>
    </row>
    <row r="4915">
      <c r="A4915" s="116"/>
      <c r="B4915" s="116"/>
    </row>
    <row r="4916">
      <c r="A4916" s="116"/>
      <c r="B4916" s="116"/>
    </row>
    <row r="4917">
      <c r="A4917" s="116"/>
      <c r="B4917" s="116"/>
    </row>
    <row r="4918">
      <c r="A4918" s="116"/>
      <c r="B4918" s="116"/>
    </row>
    <row r="4919">
      <c r="A4919" s="116"/>
      <c r="B4919" s="116"/>
    </row>
    <row r="4920">
      <c r="A4920" s="116"/>
      <c r="B4920" s="116"/>
    </row>
    <row r="4921">
      <c r="A4921" s="116"/>
      <c r="B4921" s="116"/>
    </row>
    <row r="4922">
      <c r="A4922" s="116"/>
      <c r="B4922" s="116"/>
    </row>
    <row r="4923">
      <c r="A4923" s="116"/>
      <c r="B4923" s="116"/>
    </row>
    <row r="4924">
      <c r="A4924" s="116"/>
      <c r="B4924" s="116"/>
    </row>
    <row r="4925">
      <c r="A4925" s="116"/>
      <c r="B4925" s="116"/>
    </row>
    <row r="4926">
      <c r="A4926" s="116"/>
      <c r="B4926" s="116"/>
    </row>
    <row r="4927">
      <c r="A4927" s="116"/>
      <c r="B4927" s="116"/>
    </row>
    <row r="4928">
      <c r="A4928" s="116"/>
      <c r="B4928" s="116"/>
    </row>
    <row r="4929">
      <c r="A4929" s="116"/>
      <c r="B4929" s="116"/>
    </row>
    <row r="4930">
      <c r="A4930" s="116"/>
      <c r="B4930" s="116"/>
    </row>
    <row r="4931">
      <c r="A4931" s="116"/>
      <c r="B4931" s="116"/>
    </row>
    <row r="4932">
      <c r="A4932" s="116"/>
      <c r="B4932" s="116"/>
    </row>
    <row r="4933">
      <c r="A4933" s="116"/>
      <c r="B4933" s="116"/>
    </row>
    <row r="4934">
      <c r="A4934" s="116"/>
      <c r="B4934" s="116"/>
    </row>
    <row r="4935">
      <c r="A4935" s="116"/>
      <c r="B4935" s="116"/>
    </row>
    <row r="4936">
      <c r="A4936" s="116"/>
      <c r="B4936" s="116"/>
    </row>
    <row r="4937">
      <c r="A4937" s="116"/>
      <c r="B4937" s="116"/>
    </row>
    <row r="4938">
      <c r="A4938" s="116"/>
      <c r="B4938" s="116"/>
    </row>
    <row r="4939">
      <c r="A4939" s="116"/>
      <c r="B4939" s="116"/>
    </row>
    <row r="4940">
      <c r="A4940" s="116"/>
      <c r="B4940" s="116"/>
    </row>
    <row r="4941">
      <c r="A4941" s="116"/>
      <c r="B4941" s="116"/>
    </row>
    <row r="4942">
      <c r="A4942" s="116"/>
      <c r="B4942" s="116"/>
    </row>
    <row r="4943">
      <c r="A4943" s="116"/>
      <c r="B4943" s="116"/>
    </row>
    <row r="4944">
      <c r="A4944" s="116"/>
      <c r="B4944" s="116"/>
    </row>
    <row r="4945">
      <c r="A4945" s="116"/>
      <c r="B4945" s="116"/>
    </row>
    <row r="4946">
      <c r="A4946" s="116"/>
      <c r="B4946" s="116"/>
    </row>
    <row r="4947">
      <c r="A4947" s="116"/>
      <c r="B4947" s="116"/>
    </row>
    <row r="4948">
      <c r="A4948" s="116"/>
      <c r="B4948" s="116"/>
    </row>
    <row r="4949">
      <c r="A4949" s="116"/>
      <c r="B4949" s="116"/>
    </row>
    <row r="4950">
      <c r="A4950" s="116"/>
      <c r="B4950" s="116"/>
    </row>
    <row r="4951">
      <c r="A4951" s="116"/>
      <c r="B4951" s="116"/>
    </row>
    <row r="4952">
      <c r="A4952" s="116"/>
      <c r="B4952" s="116"/>
    </row>
    <row r="4953">
      <c r="A4953" s="116"/>
      <c r="B4953" s="116"/>
    </row>
    <row r="4954">
      <c r="A4954" s="116"/>
      <c r="B4954" s="116"/>
    </row>
    <row r="4955">
      <c r="A4955" s="116"/>
      <c r="B4955" s="116"/>
    </row>
    <row r="4956">
      <c r="A4956" s="116"/>
      <c r="B4956" s="116"/>
    </row>
    <row r="4957">
      <c r="A4957" s="116"/>
      <c r="B4957" s="116"/>
    </row>
    <row r="4958">
      <c r="A4958" s="116"/>
      <c r="B4958" s="116"/>
    </row>
    <row r="4959">
      <c r="A4959" s="116"/>
      <c r="B4959" s="116"/>
    </row>
    <row r="4960">
      <c r="A4960" s="116"/>
      <c r="B4960" s="116"/>
    </row>
    <row r="4961">
      <c r="A4961" s="116"/>
      <c r="B4961" s="116"/>
    </row>
    <row r="4962">
      <c r="A4962" s="116"/>
      <c r="B4962" s="116"/>
    </row>
    <row r="4963">
      <c r="A4963" s="116"/>
      <c r="B4963" s="116"/>
    </row>
    <row r="4964">
      <c r="A4964" s="116"/>
      <c r="B4964" s="116"/>
    </row>
    <row r="4965">
      <c r="A4965" s="116"/>
      <c r="B4965" s="116"/>
    </row>
    <row r="4966">
      <c r="A4966" s="116"/>
      <c r="B4966" s="116"/>
    </row>
    <row r="4967">
      <c r="A4967" s="116"/>
      <c r="B4967" s="116"/>
    </row>
    <row r="4968">
      <c r="A4968" s="116"/>
      <c r="B4968" s="116"/>
    </row>
    <row r="4969">
      <c r="A4969" s="116"/>
      <c r="B4969" s="116"/>
    </row>
    <row r="4970">
      <c r="A4970" s="116"/>
      <c r="B4970" s="116"/>
    </row>
    <row r="4971">
      <c r="A4971" s="116"/>
      <c r="B4971" s="116"/>
    </row>
    <row r="4972">
      <c r="A4972" s="116"/>
      <c r="B4972" s="116"/>
    </row>
    <row r="4973">
      <c r="A4973" s="116"/>
      <c r="B4973" s="116"/>
    </row>
    <row r="4974">
      <c r="A4974" s="116"/>
      <c r="B4974" s="116"/>
    </row>
    <row r="4975">
      <c r="A4975" s="116"/>
      <c r="B4975" s="116"/>
    </row>
    <row r="4976">
      <c r="A4976" s="116"/>
      <c r="B4976" s="116"/>
    </row>
    <row r="4977">
      <c r="A4977" s="116"/>
      <c r="B4977" s="116"/>
    </row>
    <row r="4978">
      <c r="A4978" s="116"/>
      <c r="B4978" s="116"/>
    </row>
    <row r="4979">
      <c r="A4979" s="116"/>
      <c r="B4979" s="116"/>
    </row>
    <row r="4980">
      <c r="A4980" s="116"/>
      <c r="B4980" s="116"/>
    </row>
    <row r="4981">
      <c r="A4981" s="116"/>
      <c r="B4981" s="116"/>
    </row>
    <row r="4982">
      <c r="A4982" s="116"/>
      <c r="B4982" s="116"/>
    </row>
    <row r="4983">
      <c r="A4983" s="116"/>
      <c r="B4983" s="116"/>
    </row>
    <row r="4984">
      <c r="A4984" s="116"/>
      <c r="B4984" s="116"/>
    </row>
    <row r="4985">
      <c r="A4985" s="116"/>
      <c r="B4985" s="116"/>
    </row>
    <row r="4986">
      <c r="A4986" s="116"/>
      <c r="B4986" s="116"/>
    </row>
    <row r="4987">
      <c r="A4987" s="116"/>
      <c r="B4987" s="116"/>
    </row>
    <row r="4988">
      <c r="A4988" s="116"/>
      <c r="B4988" s="116"/>
    </row>
    <row r="4989">
      <c r="A4989" s="116"/>
      <c r="B4989" s="116"/>
    </row>
    <row r="4990">
      <c r="A4990" s="116"/>
      <c r="B4990" s="116"/>
    </row>
    <row r="4991">
      <c r="A4991" s="116"/>
      <c r="B4991" s="116"/>
    </row>
    <row r="4992">
      <c r="A4992" s="116"/>
      <c r="B4992" s="116"/>
    </row>
    <row r="4993">
      <c r="A4993" s="116"/>
      <c r="B4993" s="116"/>
    </row>
    <row r="4994">
      <c r="A4994" s="116"/>
      <c r="B4994" s="116"/>
    </row>
    <row r="4995">
      <c r="A4995" s="116"/>
      <c r="B4995" s="116"/>
    </row>
    <row r="4996">
      <c r="A4996" s="116"/>
      <c r="B4996" s="116"/>
    </row>
    <row r="4997">
      <c r="A4997" s="116"/>
      <c r="B4997" s="116"/>
    </row>
    <row r="4998">
      <c r="A4998" s="116"/>
      <c r="B4998" s="116"/>
    </row>
    <row r="4999">
      <c r="A4999" s="116"/>
      <c r="B4999" s="116"/>
    </row>
    <row r="5000">
      <c r="A5000" s="116"/>
      <c r="B5000" s="116"/>
    </row>
    <row r="5001">
      <c r="A5001" s="116"/>
      <c r="B5001" s="116"/>
    </row>
    <row r="5002">
      <c r="A5002" s="116"/>
      <c r="B5002" s="116"/>
    </row>
    <row r="5003">
      <c r="A5003" s="116"/>
      <c r="B5003" s="116"/>
    </row>
    <row r="5004">
      <c r="A5004" s="116"/>
      <c r="B5004" s="116"/>
    </row>
    <row r="5005">
      <c r="A5005" s="116"/>
      <c r="B5005" s="116"/>
    </row>
    <row r="5006">
      <c r="A5006" s="116"/>
      <c r="B5006" s="116"/>
    </row>
    <row r="5007">
      <c r="A5007" s="116"/>
      <c r="B5007" s="116"/>
    </row>
    <row r="5008">
      <c r="A5008" s="116"/>
      <c r="B5008" s="116"/>
    </row>
    <row r="5009">
      <c r="A5009" s="116"/>
      <c r="B5009" s="116"/>
    </row>
    <row r="5010">
      <c r="A5010" s="116"/>
      <c r="B5010" s="116"/>
    </row>
    <row r="5011">
      <c r="A5011" s="116"/>
      <c r="B5011" s="116"/>
    </row>
    <row r="5012">
      <c r="A5012" s="116"/>
      <c r="B5012" s="116"/>
    </row>
    <row r="5013">
      <c r="A5013" s="116"/>
      <c r="B5013" s="116"/>
    </row>
    <row r="5014">
      <c r="A5014" s="116"/>
      <c r="B5014" s="116"/>
    </row>
    <row r="5015">
      <c r="A5015" s="116"/>
      <c r="B5015" s="116"/>
    </row>
    <row r="5016">
      <c r="A5016" s="116"/>
      <c r="B5016" s="116"/>
    </row>
    <row r="5017">
      <c r="A5017" s="116"/>
      <c r="B5017" s="116"/>
    </row>
    <row r="5018">
      <c r="A5018" s="116"/>
      <c r="B5018" s="116"/>
    </row>
    <row r="5019">
      <c r="A5019" s="116"/>
      <c r="B5019" s="116"/>
    </row>
    <row r="5020">
      <c r="A5020" s="116"/>
      <c r="B5020" s="116"/>
    </row>
    <row r="5021">
      <c r="A5021" s="116"/>
      <c r="B5021" s="116"/>
    </row>
    <row r="5022">
      <c r="A5022" s="116"/>
      <c r="B5022" s="116"/>
    </row>
    <row r="5023">
      <c r="A5023" s="116"/>
      <c r="B5023" s="116"/>
    </row>
    <row r="5024">
      <c r="A5024" s="116"/>
      <c r="B5024" s="116"/>
    </row>
    <row r="5025">
      <c r="A5025" s="116"/>
      <c r="B5025" s="116"/>
    </row>
    <row r="5026">
      <c r="A5026" s="116"/>
      <c r="B5026" s="116"/>
    </row>
    <row r="5027">
      <c r="A5027" s="116"/>
      <c r="B5027" s="116"/>
    </row>
    <row r="5028">
      <c r="A5028" s="116"/>
      <c r="B5028" s="116"/>
    </row>
    <row r="5029">
      <c r="A5029" s="116"/>
      <c r="B5029" s="116"/>
    </row>
    <row r="5030">
      <c r="A5030" s="116"/>
      <c r="B5030" s="116"/>
    </row>
    <row r="5031">
      <c r="A5031" s="116"/>
      <c r="B5031" s="116"/>
    </row>
    <row r="5032">
      <c r="A5032" s="116"/>
      <c r="B5032" s="116"/>
    </row>
    <row r="5033">
      <c r="A5033" s="116"/>
      <c r="B5033" s="116"/>
    </row>
    <row r="5034">
      <c r="A5034" s="116"/>
      <c r="B5034" s="116"/>
    </row>
    <row r="5035">
      <c r="A5035" s="116"/>
      <c r="B5035" s="116"/>
    </row>
    <row r="5036">
      <c r="A5036" s="116"/>
      <c r="B5036" s="116"/>
    </row>
    <row r="5037">
      <c r="A5037" s="116"/>
      <c r="B5037" s="116"/>
    </row>
    <row r="5038">
      <c r="A5038" s="116"/>
      <c r="B5038" s="116"/>
    </row>
    <row r="5039">
      <c r="A5039" s="116"/>
      <c r="B5039" s="116"/>
    </row>
    <row r="5040">
      <c r="A5040" s="116"/>
      <c r="B5040" s="116"/>
    </row>
    <row r="5041">
      <c r="A5041" s="116"/>
      <c r="B5041" s="116"/>
    </row>
    <row r="5042">
      <c r="A5042" s="116"/>
      <c r="B5042" s="116"/>
    </row>
    <row r="5043">
      <c r="A5043" s="116"/>
      <c r="B5043" s="116"/>
    </row>
    <row r="5044">
      <c r="A5044" s="116"/>
      <c r="B5044" s="116"/>
    </row>
    <row r="5045">
      <c r="A5045" s="116"/>
      <c r="B5045" s="116"/>
    </row>
    <row r="5046">
      <c r="A5046" s="116"/>
      <c r="B5046" s="116"/>
    </row>
    <row r="5047">
      <c r="A5047" s="116"/>
      <c r="B5047" s="116"/>
    </row>
    <row r="5048">
      <c r="A5048" s="116"/>
      <c r="B5048" s="116"/>
    </row>
    <row r="5049">
      <c r="A5049" s="116"/>
      <c r="B5049" s="116"/>
    </row>
    <row r="5050">
      <c r="A5050" s="116"/>
      <c r="B5050" s="116"/>
    </row>
    <row r="5051">
      <c r="A5051" s="116"/>
      <c r="B5051" s="116"/>
    </row>
    <row r="5052">
      <c r="A5052" s="116"/>
      <c r="B5052" s="116"/>
    </row>
    <row r="5053">
      <c r="A5053" s="116"/>
      <c r="B5053" s="116"/>
    </row>
    <row r="5054">
      <c r="A5054" s="116"/>
      <c r="B5054" s="116"/>
    </row>
    <row r="5055">
      <c r="A5055" s="116"/>
      <c r="B5055" s="116"/>
    </row>
    <row r="5056">
      <c r="A5056" s="116"/>
      <c r="B5056" s="116"/>
    </row>
    <row r="5057">
      <c r="A5057" s="116"/>
      <c r="B5057" s="116"/>
    </row>
    <row r="5058">
      <c r="A5058" s="116"/>
      <c r="B5058" s="116"/>
    </row>
    <row r="5059">
      <c r="A5059" s="116"/>
      <c r="B5059" s="116"/>
    </row>
    <row r="5060">
      <c r="A5060" s="116"/>
      <c r="B5060" s="116"/>
    </row>
    <row r="5061">
      <c r="A5061" s="116"/>
      <c r="B5061" s="116"/>
    </row>
    <row r="5062">
      <c r="A5062" s="116"/>
      <c r="B5062" s="116"/>
    </row>
    <row r="5063">
      <c r="A5063" s="116"/>
      <c r="B5063" s="116"/>
    </row>
    <row r="5064">
      <c r="A5064" s="116"/>
      <c r="B5064" s="116"/>
    </row>
    <row r="5065">
      <c r="A5065" s="116"/>
      <c r="B5065" s="116"/>
    </row>
    <row r="5066">
      <c r="A5066" s="116"/>
      <c r="B5066" s="116"/>
    </row>
    <row r="5067">
      <c r="A5067" s="116"/>
      <c r="B5067" s="116"/>
    </row>
    <row r="5068">
      <c r="A5068" s="116"/>
      <c r="B5068" s="116"/>
    </row>
    <row r="5069">
      <c r="A5069" s="116"/>
      <c r="B5069" s="116"/>
    </row>
    <row r="5070">
      <c r="A5070" s="116"/>
      <c r="B5070" s="116"/>
    </row>
    <row r="5071">
      <c r="A5071" s="116"/>
      <c r="B5071" s="116"/>
    </row>
    <row r="5072">
      <c r="A5072" s="116"/>
      <c r="B5072" s="116"/>
    </row>
    <row r="5073">
      <c r="A5073" s="116"/>
      <c r="B5073" s="116"/>
    </row>
    <row r="5074">
      <c r="A5074" s="116"/>
      <c r="B5074" s="116"/>
    </row>
    <row r="5075">
      <c r="A5075" s="116"/>
      <c r="B5075" s="116"/>
    </row>
    <row r="5076">
      <c r="A5076" s="116"/>
      <c r="B5076" s="116"/>
    </row>
    <row r="5077">
      <c r="A5077" s="116"/>
      <c r="B5077" s="116"/>
    </row>
    <row r="5078">
      <c r="A5078" s="116"/>
      <c r="B5078" s="116"/>
    </row>
    <row r="5079">
      <c r="A5079" s="116"/>
      <c r="B5079" s="116"/>
    </row>
    <row r="5080">
      <c r="A5080" s="116"/>
      <c r="B5080" s="116"/>
    </row>
    <row r="5081">
      <c r="A5081" s="116"/>
      <c r="B5081" s="116"/>
    </row>
    <row r="5082">
      <c r="A5082" s="116"/>
      <c r="B5082" s="116"/>
    </row>
    <row r="5083">
      <c r="A5083" s="116"/>
      <c r="B5083" s="116"/>
    </row>
    <row r="5084">
      <c r="A5084" s="116"/>
      <c r="B5084" s="116"/>
    </row>
    <row r="5085">
      <c r="A5085" s="116"/>
      <c r="B5085" s="116"/>
    </row>
    <row r="5086">
      <c r="A5086" s="116"/>
      <c r="B5086" s="116"/>
    </row>
    <row r="5087">
      <c r="A5087" s="116"/>
      <c r="B5087" s="116"/>
    </row>
    <row r="5088">
      <c r="A5088" s="116"/>
      <c r="B5088" s="116"/>
    </row>
    <row r="5089">
      <c r="A5089" s="116"/>
      <c r="B5089" s="116"/>
    </row>
    <row r="5090">
      <c r="A5090" s="116"/>
      <c r="B5090" s="116"/>
    </row>
    <row r="5091">
      <c r="A5091" s="116"/>
      <c r="B5091" s="116"/>
    </row>
    <row r="5092">
      <c r="A5092" s="116"/>
      <c r="B5092" s="116"/>
    </row>
    <row r="5093">
      <c r="A5093" s="116"/>
      <c r="B5093" s="116"/>
    </row>
    <row r="5094">
      <c r="A5094" s="116"/>
      <c r="B5094" s="116"/>
    </row>
    <row r="5095">
      <c r="A5095" s="116"/>
      <c r="B5095" s="116"/>
    </row>
    <row r="5096">
      <c r="A5096" s="116"/>
      <c r="B5096" s="116"/>
    </row>
    <row r="5097">
      <c r="A5097" s="116"/>
      <c r="B5097" s="116"/>
    </row>
    <row r="5098">
      <c r="A5098" s="116"/>
      <c r="B5098" s="116"/>
    </row>
    <row r="5099">
      <c r="A5099" s="116"/>
      <c r="B5099" s="116"/>
    </row>
    <row r="5100">
      <c r="A5100" s="116"/>
      <c r="B5100" s="116"/>
    </row>
    <row r="5101">
      <c r="A5101" s="116"/>
      <c r="B5101" s="116"/>
    </row>
    <row r="5102">
      <c r="A5102" s="116"/>
      <c r="B5102" s="116"/>
    </row>
    <row r="5103">
      <c r="A5103" s="116"/>
      <c r="B5103" s="116"/>
    </row>
    <row r="5104">
      <c r="A5104" s="116"/>
      <c r="B5104" s="116"/>
    </row>
    <row r="5105">
      <c r="A5105" s="116"/>
      <c r="B5105" s="116"/>
    </row>
    <row r="5106">
      <c r="A5106" s="116"/>
      <c r="B5106" s="116"/>
    </row>
    <row r="5107">
      <c r="A5107" s="116"/>
      <c r="B5107" s="116"/>
    </row>
    <row r="5108">
      <c r="A5108" s="116"/>
      <c r="B5108" s="116"/>
    </row>
    <row r="5109">
      <c r="A5109" s="116"/>
      <c r="B5109" s="116"/>
    </row>
    <row r="5110">
      <c r="A5110" s="116"/>
      <c r="B5110" s="116"/>
    </row>
    <row r="5111">
      <c r="A5111" s="116"/>
      <c r="B5111" s="116"/>
    </row>
    <row r="5112">
      <c r="A5112" s="116"/>
      <c r="B5112" s="116"/>
    </row>
    <row r="5113">
      <c r="A5113" s="116"/>
      <c r="B5113" s="116"/>
    </row>
    <row r="5114">
      <c r="A5114" s="116"/>
      <c r="B5114" s="116"/>
    </row>
    <row r="5115">
      <c r="A5115" s="116"/>
      <c r="B5115" s="116"/>
    </row>
    <row r="5116">
      <c r="A5116" s="116"/>
      <c r="B5116" s="116"/>
    </row>
    <row r="5117">
      <c r="A5117" s="116"/>
      <c r="B5117" s="116"/>
    </row>
    <row r="5118">
      <c r="A5118" s="116"/>
      <c r="B5118" s="116"/>
    </row>
    <row r="5119">
      <c r="A5119" s="116"/>
      <c r="B5119" s="116"/>
    </row>
    <row r="5120">
      <c r="A5120" s="116"/>
      <c r="B5120" s="116"/>
    </row>
    <row r="5121">
      <c r="A5121" s="116"/>
      <c r="B5121" s="116"/>
    </row>
    <row r="5122">
      <c r="A5122" s="116"/>
      <c r="B5122" s="116"/>
    </row>
    <row r="5123">
      <c r="A5123" s="116"/>
      <c r="B5123" s="116"/>
    </row>
    <row r="5124">
      <c r="A5124" s="116"/>
      <c r="B5124" s="116"/>
    </row>
    <row r="5125">
      <c r="A5125" s="116"/>
      <c r="B5125" s="116"/>
    </row>
    <row r="5126">
      <c r="A5126" s="116"/>
      <c r="B5126" s="116"/>
    </row>
    <row r="5127">
      <c r="A5127" s="116"/>
      <c r="B5127" s="116"/>
    </row>
    <row r="5128">
      <c r="A5128" s="116"/>
      <c r="B5128" s="116"/>
    </row>
    <row r="5129">
      <c r="A5129" s="116"/>
      <c r="B5129" s="116"/>
    </row>
    <row r="5130">
      <c r="A5130" s="116"/>
      <c r="B5130" s="116"/>
    </row>
    <row r="5131">
      <c r="A5131" s="116"/>
      <c r="B5131" s="116"/>
    </row>
    <row r="5132">
      <c r="A5132" s="116"/>
      <c r="B5132" s="116"/>
    </row>
    <row r="5133">
      <c r="A5133" s="116"/>
      <c r="B5133" s="116"/>
    </row>
    <row r="5134">
      <c r="A5134" s="116"/>
      <c r="B5134" s="116"/>
    </row>
    <row r="5135">
      <c r="A5135" s="116"/>
      <c r="B5135" s="116"/>
    </row>
    <row r="5136">
      <c r="A5136" s="116"/>
      <c r="B5136" s="116"/>
    </row>
    <row r="5137">
      <c r="A5137" s="116"/>
      <c r="B5137" s="116"/>
    </row>
    <row r="5138">
      <c r="A5138" s="116"/>
      <c r="B5138" s="116"/>
    </row>
    <row r="5139">
      <c r="A5139" s="116"/>
      <c r="B5139" s="116"/>
    </row>
    <row r="5140">
      <c r="A5140" s="116"/>
      <c r="B5140" s="116"/>
    </row>
    <row r="5141">
      <c r="A5141" s="116"/>
      <c r="B5141" s="116"/>
    </row>
    <row r="5142">
      <c r="A5142" s="116"/>
      <c r="B5142" s="116"/>
    </row>
    <row r="5143">
      <c r="A5143" s="116"/>
      <c r="B5143" s="116"/>
    </row>
    <row r="5144">
      <c r="A5144" s="116"/>
      <c r="B5144" s="116"/>
    </row>
    <row r="5145">
      <c r="A5145" s="116"/>
      <c r="B5145" s="116"/>
    </row>
    <row r="5146">
      <c r="A5146" s="116"/>
      <c r="B5146" s="116"/>
    </row>
    <row r="5147">
      <c r="A5147" s="116"/>
      <c r="B5147" s="116"/>
    </row>
    <row r="5148">
      <c r="A5148" s="116"/>
      <c r="B5148" s="116"/>
    </row>
    <row r="5149">
      <c r="A5149" s="116"/>
      <c r="B5149" s="116"/>
    </row>
    <row r="5150">
      <c r="A5150" s="116"/>
      <c r="B5150" s="116"/>
    </row>
    <row r="5151">
      <c r="A5151" s="116"/>
      <c r="B5151" s="116"/>
    </row>
    <row r="5152">
      <c r="A5152" s="116"/>
      <c r="B5152" s="116"/>
    </row>
    <row r="5153">
      <c r="A5153" s="116"/>
      <c r="B5153" s="116"/>
    </row>
    <row r="5154">
      <c r="A5154" s="116"/>
      <c r="B5154" s="116"/>
    </row>
    <row r="5155">
      <c r="A5155" s="116"/>
      <c r="B5155" s="116"/>
    </row>
    <row r="5156">
      <c r="A5156" s="116"/>
      <c r="B5156" s="116"/>
    </row>
    <row r="5157">
      <c r="A5157" s="116"/>
      <c r="B5157" s="116"/>
    </row>
    <row r="5158">
      <c r="A5158" s="116"/>
      <c r="B5158" s="116"/>
    </row>
    <row r="5159">
      <c r="A5159" s="116"/>
      <c r="B5159" s="116"/>
    </row>
    <row r="5160">
      <c r="A5160" s="116"/>
      <c r="B5160" s="116"/>
    </row>
    <row r="5161">
      <c r="A5161" s="116"/>
      <c r="B5161" s="116"/>
    </row>
    <row r="5162">
      <c r="A5162" s="116"/>
      <c r="B5162" s="116"/>
    </row>
    <row r="5163">
      <c r="A5163" s="116"/>
      <c r="B5163" s="116"/>
    </row>
    <row r="5164">
      <c r="A5164" s="116"/>
      <c r="B5164" s="116"/>
    </row>
    <row r="5165">
      <c r="A5165" s="116"/>
      <c r="B5165" s="116"/>
    </row>
    <row r="5166">
      <c r="A5166" s="116"/>
      <c r="B5166" s="116"/>
    </row>
    <row r="5167">
      <c r="A5167" s="116"/>
      <c r="B5167" s="116"/>
    </row>
    <row r="5168">
      <c r="A5168" s="116"/>
      <c r="B5168" s="116"/>
    </row>
    <row r="5169">
      <c r="A5169" s="116"/>
      <c r="B5169" s="116"/>
    </row>
    <row r="5170">
      <c r="A5170" s="116"/>
      <c r="B5170" s="116"/>
    </row>
    <row r="5171">
      <c r="A5171" s="116"/>
      <c r="B5171" s="116"/>
    </row>
    <row r="5172">
      <c r="A5172" s="116"/>
      <c r="B5172" s="116"/>
    </row>
    <row r="5173">
      <c r="A5173" s="116"/>
      <c r="B5173" s="116"/>
    </row>
    <row r="5174">
      <c r="A5174" s="116"/>
      <c r="B5174" s="116"/>
    </row>
    <row r="5175">
      <c r="A5175" s="116"/>
      <c r="B5175" s="116"/>
    </row>
    <row r="5176">
      <c r="A5176" s="116"/>
      <c r="B5176" s="116"/>
    </row>
    <row r="5177">
      <c r="A5177" s="116"/>
      <c r="B5177" s="116"/>
    </row>
    <row r="5178">
      <c r="A5178" s="116"/>
      <c r="B5178" s="116"/>
    </row>
    <row r="5179">
      <c r="A5179" s="116"/>
      <c r="B5179" s="116"/>
    </row>
    <row r="5180">
      <c r="A5180" s="116"/>
      <c r="B5180" s="116"/>
    </row>
    <row r="5181">
      <c r="A5181" s="116"/>
      <c r="B5181" s="116"/>
    </row>
    <row r="5182">
      <c r="A5182" s="116"/>
      <c r="B5182" s="116"/>
    </row>
    <row r="5183">
      <c r="A5183" s="116"/>
      <c r="B5183" s="116"/>
    </row>
    <row r="5184">
      <c r="A5184" s="116"/>
      <c r="B5184" s="116"/>
    </row>
    <row r="5185">
      <c r="A5185" s="116"/>
      <c r="B5185" s="116"/>
    </row>
    <row r="5186">
      <c r="A5186" s="116"/>
      <c r="B5186" s="116"/>
    </row>
    <row r="5187">
      <c r="A5187" s="116"/>
      <c r="B5187" s="116"/>
    </row>
    <row r="5188">
      <c r="A5188" s="116"/>
      <c r="B5188" s="116"/>
    </row>
    <row r="5189">
      <c r="A5189" s="116"/>
      <c r="B5189" s="116"/>
    </row>
    <row r="5190">
      <c r="A5190" s="116"/>
      <c r="B5190" s="116"/>
    </row>
    <row r="5191">
      <c r="A5191" s="116"/>
      <c r="B5191" s="116"/>
    </row>
    <row r="5192">
      <c r="A5192" s="116"/>
      <c r="B5192" s="116"/>
    </row>
    <row r="5193">
      <c r="A5193" s="116"/>
      <c r="B5193" s="116"/>
    </row>
    <row r="5194">
      <c r="A5194" s="116"/>
      <c r="B5194" s="116"/>
    </row>
    <row r="5195">
      <c r="A5195" s="116"/>
      <c r="B5195" s="116"/>
    </row>
    <row r="5196">
      <c r="A5196" s="116"/>
      <c r="B5196" s="116"/>
    </row>
    <row r="5197">
      <c r="A5197" s="116"/>
      <c r="B5197" s="116"/>
    </row>
    <row r="5198">
      <c r="A5198" s="116"/>
      <c r="B5198" s="116"/>
    </row>
    <row r="5199">
      <c r="A5199" s="116"/>
      <c r="B5199" s="116"/>
    </row>
    <row r="5200">
      <c r="A5200" s="116"/>
      <c r="B5200" s="116"/>
    </row>
    <row r="5201">
      <c r="A5201" s="116"/>
      <c r="B5201" s="116"/>
    </row>
    <row r="5202">
      <c r="A5202" s="116"/>
      <c r="B5202" s="116"/>
    </row>
    <row r="5203">
      <c r="A5203" s="116"/>
      <c r="B5203" s="116"/>
    </row>
    <row r="5204">
      <c r="A5204" s="116"/>
      <c r="B5204" s="116"/>
    </row>
    <row r="5205">
      <c r="A5205" s="116"/>
      <c r="B5205" s="116"/>
    </row>
    <row r="5206">
      <c r="A5206" s="116"/>
      <c r="B5206" s="116"/>
    </row>
    <row r="5207">
      <c r="A5207" s="116"/>
      <c r="B5207" s="116"/>
    </row>
    <row r="5208">
      <c r="A5208" s="116"/>
      <c r="B5208" s="116"/>
    </row>
    <row r="5209">
      <c r="A5209" s="116"/>
      <c r="B5209" s="116"/>
    </row>
    <row r="5210">
      <c r="A5210" s="116"/>
      <c r="B5210" s="116"/>
    </row>
    <row r="5211">
      <c r="A5211" s="116"/>
      <c r="B5211" s="116"/>
    </row>
    <row r="5212">
      <c r="A5212" s="116"/>
      <c r="B5212" s="116"/>
    </row>
    <row r="5213">
      <c r="A5213" s="116"/>
      <c r="B5213" s="116"/>
    </row>
    <row r="5214">
      <c r="A5214" s="116"/>
      <c r="B5214" s="116"/>
    </row>
    <row r="5215">
      <c r="A5215" s="116"/>
      <c r="B5215" s="116"/>
    </row>
    <row r="5216">
      <c r="A5216" s="116"/>
      <c r="B5216" s="116"/>
    </row>
    <row r="5217">
      <c r="A5217" s="116"/>
      <c r="B5217" s="116"/>
    </row>
    <row r="5218">
      <c r="A5218" s="116"/>
      <c r="B5218" s="116"/>
    </row>
    <row r="5219">
      <c r="A5219" s="116"/>
      <c r="B5219" s="116"/>
    </row>
    <row r="5220">
      <c r="A5220" s="116"/>
      <c r="B5220" s="116"/>
    </row>
    <row r="5221">
      <c r="A5221" s="116"/>
      <c r="B5221" s="116"/>
    </row>
    <row r="5222">
      <c r="A5222" s="116"/>
      <c r="B5222" s="116"/>
    </row>
    <row r="5223">
      <c r="A5223" s="116"/>
      <c r="B5223" s="116"/>
    </row>
    <row r="5224">
      <c r="A5224" s="116"/>
      <c r="B5224" s="116"/>
    </row>
    <row r="5225">
      <c r="A5225" s="116"/>
      <c r="B5225" s="116"/>
    </row>
    <row r="5226">
      <c r="A5226" s="116"/>
      <c r="B5226" s="116"/>
    </row>
    <row r="5227">
      <c r="A5227" s="116"/>
      <c r="B5227" s="116"/>
    </row>
    <row r="5228">
      <c r="A5228" s="116"/>
      <c r="B5228" s="116"/>
    </row>
    <row r="5229">
      <c r="A5229" s="116"/>
      <c r="B5229" s="116"/>
    </row>
    <row r="5230">
      <c r="A5230" s="116"/>
      <c r="B5230" s="116"/>
    </row>
    <row r="5231">
      <c r="A5231" s="116"/>
      <c r="B5231" s="116"/>
    </row>
    <row r="5232">
      <c r="A5232" s="116"/>
      <c r="B5232" s="116"/>
    </row>
    <row r="5233">
      <c r="A5233" s="116"/>
      <c r="B5233" s="116"/>
    </row>
    <row r="5234">
      <c r="A5234" s="116"/>
      <c r="B5234" s="116"/>
    </row>
    <row r="5235">
      <c r="A5235" s="116"/>
      <c r="B5235" s="116"/>
    </row>
    <row r="5236">
      <c r="A5236" s="116"/>
      <c r="B5236" s="116"/>
    </row>
    <row r="5237">
      <c r="A5237" s="116"/>
      <c r="B5237" s="116"/>
    </row>
    <row r="5238">
      <c r="A5238" s="116"/>
      <c r="B5238" s="116"/>
    </row>
    <row r="5239">
      <c r="A5239" s="116"/>
      <c r="B5239" s="116"/>
    </row>
    <row r="5240">
      <c r="A5240" s="116"/>
      <c r="B5240" s="116"/>
    </row>
    <row r="5241">
      <c r="A5241" s="116"/>
      <c r="B5241" s="116"/>
    </row>
    <row r="5242">
      <c r="A5242" s="116"/>
      <c r="B5242" s="116"/>
    </row>
    <row r="5243">
      <c r="A5243" s="116"/>
      <c r="B5243" s="116"/>
    </row>
    <row r="5244">
      <c r="A5244" s="116"/>
      <c r="B5244" s="116"/>
    </row>
    <row r="5245">
      <c r="A5245" s="116"/>
      <c r="B5245" s="116"/>
    </row>
    <row r="5246">
      <c r="A5246" s="116"/>
      <c r="B5246" s="116"/>
    </row>
    <row r="5247">
      <c r="A5247" s="116"/>
      <c r="B5247" s="116"/>
    </row>
    <row r="5248">
      <c r="A5248" s="116"/>
      <c r="B5248" s="116"/>
    </row>
    <row r="5249">
      <c r="A5249" s="116"/>
      <c r="B5249" s="116"/>
    </row>
    <row r="5250">
      <c r="A5250" s="116"/>
      <c r="B5250" s="116"/>
    </row>
    <row r="5251">
      <c r="A5251" s="116"/>
      <c r="B5251" s="116"/>
    </row>
    <row r="5252">
      <c r="A5252" s="116"/>
      <c r="B5252" s="116"/>
    </row>
    <row r="5253">
      <c r="A5253" s="116"/>
      <c r="B5253" s="116"/>
    </row>
    <row r="5254">
      <c r="A5254" s="116"/>
      <c r="B5254" s="116"/>
    </row>
    <row r="5255">
      <c r="A5255" s="116"/>
      <c r="B5255" s="116"/>
    </row>
    <row r="5256">
      <c r="A5256" s="116"/>
      <c r="B5256" s="116"/>
    </row>
    <row r="5257">
      <c r="A5257" s="116"/>
      <c r="B5257" s="116"/>
    </row>
    <row r="5258">
      <c r="A5258" s="116"/>
      <c r="B5258" s="116"/>
    </row>
    <row r="5259">
      <c r="A5259" s="116"/>
      <c r="B5259" s="116"/>
    </row>
    <row r="5260">
      <c r="A5260" s="116"/>
      <c r="B5260" s="116"/>
    </row>
    <row r="5261">
      <c r="A5261" s="116"/>
      <c r="B5261" s="116"/>
    </row>
    <row r="5262">
      <c r="A5262" s="116"/>
      <c r="B5262" s="116"/>
    </row>
    <row r="5263">
      <c r="A5263" s="116"/>
      <c r="B5263" s="116"/>
    </row>
    <row r="5264">
      <c r="A5264" s="116"/>
      <c r="B5264" s="116"/>
    </row>
    <row r="5265">
      <c r="A5265" s="116"/>
      <c r="B5265" s="116"/>
    </row>
    <row r="5266">
      <c r="A5266" s="116"/>
      <c r="B5266" s="116"/>
    </row>
    <row r="5267">
      <c r="A5267" s="116"/>
      <c r="B5267" s="116"/>
    </row>
    <row r="5268">
      <c r="A5268" s="116"/>
      <c r="B5268" s="116"/>
    </row>
    <row r="5269">
      <c r="A5269" s="116"/>
      <c r="B5269" s="116"/>
    </row>
    <row r="5270">
      <c r="A5270" s="116"/>
      <c r="B5270" s="116"/>
    </row>
    <row r="5271">
      <c r="A5271" s="116"/>
      <c r="B5271" s="116"/>
    </row>
    <row r="5272">
      <c r="A5272" s="116"/>
      <c r="B5272" s="116"/>
    </row>
    <row r="5273">
      <c r="A5273" s="116"/>
      <c r="B5273" s="116"/>
    </row>
    <row r="5274">
      <c r="A5274" s="116"/>
      <c r="B5274" s="116"/>
    </row>
    <row r="5275">
      <c r="A5275" s="116"/>
      <c r="B5275" s="116"/>
    </row>
    <row r="5276">
      <c r="A5276" s="116"/>
      <c r="B5276" s="116"/>
    </row>
    <row r="5277">
      <c r="A5277" s="116"/>
      <c r="B5277" s="116"/>
    </row>
    <row r="5278">
      <c r="A5278" s="116"/>
      <c r="B5278" s="116"/>
    </row>
    <row r="5279">
      <c r="A5279" s="116"/>
      <c r="B5279" s="116"/>
    </row>
    <row r="5280">
      <c r="A5280" s="116"/>
      <c r="B5280" s="116"/>
    </row>
    <row r="5281">
      <c r="A5281" s="116"/>
      <c r="B5281" s="116"/>
    </row>
    <row r="5282">
      <c r="A5282" s="116"/>
      <c r="B5282" s="116"/>
    </row>
    <row r="5283">
      <c r="A5283" s="116"/>
      <c r="B5283" s="116"/>
    </row>
    <row r="5284">
      <c r="A5284" s="116"/>
      <c r="B5284" s="116"/>
    </row>
    <row r="5285">
      <c r="A5285" s="116"/>
      <c r="B5285" s="116"/>
    </row>
    <row r="5286">
      <c r="A5286" s="116"/>
      <c r="B5286" s="116"/>
    </row>
    <row r="5287">
      <c r="A5287" s="116"/>
      <c r="B5287" s="116"/>
    </row>
    <row r="5288">
      <c r="A5288" s="116"/>
      <c r="B5288" s="116"/>
    </row>
    <row r="5289">
      <c r="A5289" s="116"/>
      <c r="B5289" s="116"/>
    </row>
    <row r="5290">
      <c r="A5290" s="116"/>
      <c r="B5290" s="116"/>
    </row>
    <row r="5291">
      <c r="A5291" s="116"/>
      <c r="B5291" s="116"/>
    </row>
    <row r="5292">
      <c r="A5292" s="116"/>
      <c r="B5292" s="116"/>
    </row>
    <row r="5293">
      <c r="A5293" s="116"/>
      <c r="B5293" s="116"/>
    </row>
    <row r="5294">
      <c r="A5294" s="116"/>
      <c r="B5294" s="116"/>
    </row>
    <row r="5295">
      <c r="A5295" s="116"/>
      <c r="B5295" s="116"/>
    </row>
    <row r="5296">
      <c r="A5296" s="116"/>
      <c r="B5296" s="116"/>
    </row>
    <row r="5297">
      <c r="A5297" s="116"/>
      <c r="B5297" s="116"/>
    </row>
    <row r="5298">
      <c r="A5298" s="116"/>
      <c r="B5298" s="116"/>
    </row>
    <row r="5299">
      <c r="A5299" s="116"/>
      <c r="B5299" s="116"/>
    </row>
    <row r="5300">
      <c r="A5300" s="116"/>
      <c r="B5300" s="116"/>
    </row>
    <row r="5301">
      <c r="A5301" s="116"/>
      <c r="B5301" s="116"/>
    </row>
    <row r="5302">
      <c r="A5302" s="116"/>
      <c r="B5302" s="116"/>
    </row>
    <row r="5303">
      <c r="A5303" s="116"/>
      <c r="B5303" s="116"/>
    </row>
    <row r="5304">
      <c r="A5304" s="116"/>
      <c r="B5304" s="116"/>
    </row>
    <row r="5305">
      <c r="A5305" s="116"/>
      <c r="B5305" s="116"/>
    </row>
    <row r="5306">
      <c r="A5306" s="116"/>
      <c r="B5306" s="116"/>
    </row>
    <row r="5307">
      <c r="A5307" s="116"/>
      <c r="B5307" s="116"/>
    </row>
    <row r="5308">
      <c r="A5308" s="116"/>
      <c r="B5308" s="116"/>
    </row>
    <row r="5309">
      <c r="A5309" s="116"/>
      <c r="B5309" s="116"/>
    </row>
    <row r="5310">
      <c r="A5310" s="116"/>
      <c r="B5310" s="116"/>
    </row>
    <row r="5311">
      <c r="A5311" s="116"/>
      <c r="B5311" s="116"/>
    </row>
    <row r="5312">
      <c r="A5312" s="116"/>
      <c r="B5312" s="116"/>
    </row>
    <row r="5313">
      <c r="A5313" s="116"/>
      <c r="B5313" s="116"/>
    </row>
    <row r="5314">
      <c r="A5314" s="116"/>
      <c r="B5314" s="116"/>
    </row>
    <row r="5315">
      <c r="A5315" s="116"/>
      <c r="B5315" s="116"/>
    </row>
    <row r="5316">
      <c r="A5316" s="116"/>
      <c r="B5316" s="116"/>
    </row>
    <row r="5317">
      <c r="A5317" s="116"/>
      <c r="B5317" s="116"/>
    </row>
    <row r="5318">
      <c r="A5318" s="116"/>
      <c r="B5318" s="116"/>
    </row>
    <row r="5319">
      <c r="A5319" s="116"/>
      <c r="B5319" s="116"/>
    </row>
    <row r="5320">
      <c r="A5320" s="116"/>
      <c r="B5320" s="116"/>
    </row>
    <row r="5321">
      <c r="A5321" s="116"/>
      <c r="B5321" s="116"/>
    </row>
    <row r="5322">
      <c r="A5322" s="116"/>
      <c r="B5322" s="116"/>
    </row>
    <row r="5323">
      <c r="A5323" s="116"/>
      <c r="B5323" s="116"/>
    </row>
    <row r="5324">
      <c r="A5324" s="116"/>
      <c r="B5324" s="116"/>
    </row>
    <row r="5325">
      <c r="A5325" s="116"/>
      <c r="B5325" s="116"/>
    </row>
    <row r="5326">
      <c r="A5326" s="116"/>
      <c r="B5326" s="116"/>
    </row>
    <row r="5327">
      <c r="A5327" s="116"/>
      <c r="B5327" s="116"/>
    </row>
    <row r="5328">
      <c r="A5328" s="116"/>
      <c r="B5328" s="116"/>
    </row>
    <row r="5329">
      <c r="A5329" s="116"/>
      <c r="B5329" s="116"/>
    </row>
    <row r="5330">
      <c r="A5330" s="116"/>
      <c r="B5330" s="116"/>
    </row>
    <row r="5331">
      <c r="A5331" s="116"/>
      <c r="B5331" s="116"/>
    </row>
    <row r="5332">
      <c r="A5332" s="116"/>
      <c r="B5332" s="116"/>
    </row>
    <row r="5333">
      <c r="A5333" s="116"/>
      <c r="B5333" s="116"/>
    </row>
    <row r="5334">
      <c r="A5334" s="116"/>
      <c r="B5334" s="116"/>
    </row>
    <row r="5335">
      <c r="A5335" s="116"/>
      <c r="B5335" s="116"/>
    </row>
    <row r="5336">
      <c r="A5336" s="116"/>
      <c r="B5336" s="116"/>
    </row>
    <row r="5337">
      <c r="A5337" s="116"/>
      <c r="B5337" s="116"/>
    </row>
    <row r="5338">
      <c r="A5338" s="116"/>
      <c r="B5338" s="116"/>
    </row>
    <row r="5339">
      <c r="A5339" s="116"/>
      <c r="B5339" s="116"/>
    </row>
    <row r="5340">
      <c r="A5340" s="116"/>
      <c r="B5340" s="116"/>
    </row>
    <row r="5341">
      <c r="A5341" s="116"/>
      <c r="B5341" s="116"/>
    </row>
    <row r="5342">
      <c r="A5342" s="116"/>
      <c r="B5342" s="116"/>
    </row>
    <row r="5343">
      <c r="A5343" s="116"/>
      <c r="B5343" s="116"/>
    </row>
    <row r="5344">
      <c r="A5344" s="116"/>
      <c r="B5344" s="116"/>
    </row>
    <row r="5345">
      <c r="A5345" s="116"/>
      <c r="B5345" s="116"/>
    </row>
    <row r="5346">
      <c r="A5346" s="116"/>
      <c r="B5346" s="116"/>
    </row>
    <row r="5347">
      <c r="A5347" s="116"/>
      <c r="B5347" s="116"/>
    </row>
    <row r="5348">
      <c r="A5348" s="116"/>
      <c r="B5348" s="116"/>
    </row>
    <row r="5349">
      <c r="A5349" s="116"/>
      <c r="B5349" s="116"/>
    </row>
    <row r="5350">
      <c r="A5350" s="116"/>
      <c r="B5350" s="116"/>
    </row>
    <row r="5351">
      <c r="A5351" s="116"/>
      <c r="B5351" s="116"/>
    </row>
    <row r="5352">
      <c r="A5352" s="116"/>
      <c r="B5352" s="116"/>
    </row>
    <row r="5353">
      <c r="A5353" s="116"/>
      <c r="B5353" s="116"/>
    </row>
    <row r="5354">
      <c r="A5354" s="116"/>
      <c r="B5354" s="116"/>
    </row>
    <row r="5355">
      <c r="A5355" s="116"/>
      <c r="B5355" s="116"/>
    </row>
    <row r="5356">
      <c r="A5356" s="116"/>
      <c r="B5356" s="116"/>
    </row>
    <row r="5357">
      <c r="A5357" s="116"/>
      <c r="B5357" s="116"/>
    </row>
    <row r="5358">
      <c r="A5358" s="116"/>
      <c r="B5358" s="116"/>
    </row>
    <row r="5359">
      <c r="A5359" s="116"/>
      <c r="B5359" s="116"/>
    </row>
    <row r="5360">
      <c r="A5360" s="116"/>
      <c r="B5360" s="116"/>
    </row>
    <row r="5361">
      <c r="A5361" s="116"/>
      <c r="B5361" s="116"/>
    </row>
    <row r="5362">
      <c r="A5362" s="116"/>
      <c r="B5362" s="116"/>
    </row>
    <row r="5363">
      <c r="A5363" s="116"/>
      <c r="B5363" s="116"/>
    </row>
    <row r="5364">
      <c r="A5364" s="116"/>
      <c r="B5364" s="116"/>
    </row>
    <row r="5365">
      <c r="A5365" s="116"/>
      <c r="B5365" s="116"/>
    </row>
    <row r="5366">
      <c r="A5366" s="116"/>
      <c r="B5366" s="116"/>
    </row>
    <row r="5367">
      <c r="A5367" s="116"/>
      <c r="B5367" s="116"/>
    </row>
    <row r="5368">
      <c r="A5368" s="116"/>
      <c r="B5368" s="116"/>
    </row>
    <row r="5369">
      <c r="A5369" s="116"/>
      <c r="B5369" s="116"/>
    </row>
    <row r="5370">
      <c r="A5370" s="116"/>
      <c r="B5370" s="116"/>
    </row>
    <row r="5371">
      <c r="A5371" s="116"/>
      <c r="B5371" s="116"/>
    </row>
    <row r="5372">
      <c r="A5372" s="116"/>
      <c r="B5372" s="116"/>
    </row>
    <row r="5373">
      <c r="A5373" s="116"/>
      <c r="B5373" s="116"/>
    </row>
    <row r="5374">
      <c r="A5374" s="116"/>
      <c r="B5374" s="116"/>
    </row>
    <row r="5375">
      <c r="A5375" s="116"/>
      <c r="B5375" s="116"/>
    </row>
    <row r="5376">
      <c r="A5376" s="116"/>
      <c r="B5376" s="116"/>
    </row>
    <row r="5377">
      <c r="A5377" s="116"/>
      <c r="B5377" s="116"/>
    </row>
    <row r="5378">
      <c r="A5378" s="116"/>
      <c r="B5378" s="116"/>
    </row>
    <row r="5379">
      <c r="A5379" s="116"/>
      <c r="B5379" s="116"/>
    </row>
    <row r="5380">
      <c r="A5380" s="116"/>
      <c r="B5380" s="116"/>
    </row>
    <row r="5381">
      <c r="A5381" s="116"/>
      <c r="B5381" s="116"/>
    </row>
    <row r="5382">
      <c r="A5382" s="116"/>
      <c r="B5382" s="116"/>
    </row>
    <row r="5383">
      <c r="A5383" s="116"/>
      <c r="B5383" s="116"/>
    </row>
    <row r="5384">
      <c r="A5384" s="116"/>
      <c r="B5384" s="116"/>
    </row>
    <row r="5385">
      <c r="A5385" s="116"/>
      <c r="B5385" s="116"/>
    </row>
    <row r="5386">
      <c r="A5386" s="116"/>
      <c r="B5386" s="116"/>
    </row>
    <row r="5387">
      <c r="A5387" s="116"/>
      <c r="B5387" s="116"/>
    </row>
    <row r="5388">
      <c r="A5388" s="116"/>
      <c r="B5388" s="116"/>
    </row>
    <row r="5389">
      <c r="A5389" s="116"/>
      <c r="B5389" s="116"/>
    </row>
    <row r="5390">
      <c r="A5390" s="116"/>
      <c r="B5390" s="116"/>
    </row>
    <row r="5391">
      <c r="A5391" s="116"/>
      <c r="B5391" s="116"/>
    </row>
    <row r="5392">
      <c r="A5392" s="116"/>
      <c r="B5392" s="116"/>
    </row>
    <row r="5393">
      <c r="A5393" s="116"/>
      <c r="B5393" s="116"/>
    </row>
    <row r="5394">
      <c r="A5394" s="116"/>
      <c r="B5394" s="116"/>
    </row>
    <row r="5395">
      <c r="A5395" s="116"/>
      <c r="B5395" s="116"/>
    </row>
    <row r="5396">
      <c r="A5396" s="116"/>
      <c r="B5396" s="116"/>
    </row>
    <row r="5397">
      <c r="A5397" s="116"/>
      <c r="B5397" s="116"/>
    </row>
    <row r="5398">
      <c r="A5398" s="116"/>
      <c r="B5398" s="116"/>
    </row>
    <row r="5399">
      <c r="A5399" s="116"/>
      <c r="B5399" s="116"/>
    </row>
    <row r="5400">
      <c r="A5400" s="116"/>
      <c r="B5400" s="116"/>
    </row>
    <row r="5401">
      <c r="A5401" s="116"/>
      <c r="B5401" s="116"/>
    </row>
    <row r="5402">
      <c r="A5402" s="116"/>
      <c r="B5402" s="116"/>
    </row>
    <row r="5403">
      <c r="A5403" s="116"/>
      <c r="B5403" s="116"/>
    </row>
    <row r="5404">
      <c r="A5404" s="116"/>
      <c r="B5404" s="116"/>
    </row>
    <row r="5405">
      <c r="A5405" s="116"/>
      <c r="B5405" s="116"/>
    </row>
    <row r="5406">
      <c r="A5406" s="116"/>
      <c r="B5406" s="116"/>
    </row>
    <row r="5407">
      <c r="A5407" s="116"/>
      <c r="B5407" s="116"/>
    </row>
    <row r="5408">
      <c r="A5408" s="116"/>
      <c r="B5408" s="116"/>
    </row>
    <row r="5409">
      <c r="A5409" s="116"/>
      <c r="B5409" s="116"/>
    </row>
    <row r="5410">
      <c r="A5410" s="116"/>
      <c r="B5410" s="116"/>
    </row>
    <row r="5411">
      <c r="A5411" s="116"/>
      <c r="B5411" s="116"/>
    </row>
    <row r="5412">
      <c r="A5412" s="116"/>
      <c r="B5412" s="116"/>
    </row>
    <row r="5413">
      <c r="A5413" s="116"/>
      <c r="B5413" s="116"/>
    </row>
    <row r="5414">
      <c r="A5414" s="116"/>
      <c r="B5414" s="116"/>
    </row>
    <row r="5415">
      <c r="A5415" s="116"/>
      <c r="B5415" s="116"/>
    </row>
    <row r="5416">
      <c r="A5416" s="116"/>
      <c r="B5416" s="116"/>
    </row>
    <row r="5417">
      <c r="A5417" s="116"/>
      <c r="B5417" s="116"/>
    </row>
    <row r="5418">
      <c r="A5418" s="116"/>
      <c r="B5418" s="116"/>
    </row>
    <row r="5419">
      <c r="A5419" s="116"/>
      <c r="B5419" s="116"/>
    </row>
    <row r="5420">
      <c r="A5420" s="116"/>
      <c r="B5420" s="116"/>
    </row>
    <row r="5421">
      <c r="A5421" s="116"/>
      <c r="B5421" s="116"/>
    </row>
    <row r="5422">
      <c r="A5422" s="116"/>
      <c r="B5422" s="116"/>
    </row>
    <row r="5423">
      <c r="A5423" s="116"/>
      <c r="B5423" s="116"/>
    </row>
    <row r="5424">
      <c r="A5424" s="116"/>
      <c r="B5424" s="116"/>
    </row>
    <row r="5425">
      <c r="A5425" s="116"/>
      <c r="B5425" s="116"/>
    </row>
    <row r="5426">
      <c r="A5426" s="116"/>
      <c r="B5426" s="116"/>
    </row>
    <row r="5427">
      <c r="A5427" s="116"/>
      <c r="B5427" s="116"/>
    </row>
    <row r="5428">
      <c r="A5428" s="116"/>
      <c r="B5428" s="116"/>
    </row>
    <row r="5429">
      <c r="A5429" s="116"/>
      <c r="B5429" s="116"/>
    </row>
    <row r="5430">
      <c r="A5430" s="116"/>
      <c r="B5430" s="116"/>
    </row>
    <row r="5431">
      <c r="A5431" s="116"/>
      <c r="B5431" s="116"/>
    </row>
    <row r="5432">
      <c r="A5432" s="116"/>
      <c r="B5432" s="116"/>
    </row>
    <row r="5433">
      <c r="A5433" s="116"/>
      <c r="B5433" s="116"/>
    </row>
    <row r="5434">
      <c r="A5434" s="116"/>
      <c r="B5434" s="116"/>
    </row>
    <row r="5435">
      <c r="A5435" s="116"/>
      <c r="B5435" s="116"/>
    </row>
    <row r="5436">
      <c r="A5436" s="116"/>
      <c r="B5436" s="116"/>
    </row>
    <row r="5437">
      <c r="A5437" s="116"/>
      <c r="B5437" s="116"/>
    </row>
    <row r="5438">
      <c r="A5438" s="116"/>
      <c r="B5438" s="116"/>
    </row>
    <row r="5439">
      <c r="A5439" s="116"/>
      <c r="B5439" s="116"/>
    </row>
    <row r="5440">
      <c r="A5440" s="116"/>
      <c r="B5440" s="116"/>
    </row>
    <row r="5441">
      <c r="A5441" s="116"/>
      <c r="B5441" s="116"/>
    </row>
    <row r="5442">
      <c r="A5442" s="116"/>
      <c r="B5442" s="116"/>
    </row>
    <row r="5443">
      <c r="A5443" s="116"/>
      <c r="B5443" s="116"/>
    </row>
    <row r="5444">
      <c r="A5444" s="116"/>
      <c r="B5444" s="116"/>
    </row>
    <row r="5445">
      <c r="A5445" s="116"/>
      <c r="B5445" s="116"/>
    </row>
    <row r="5446">
      <c r="A5446" s="116"/>
      <c r="B5446" s="116"/>
    </row>
    <row r="5447">
      <c r="A5447" s="116"/>
      <c r="B5447" s="116"/>
    </row>
    <row r="5448">
      <c r="A5448" s="116"/>
      <c r="B5448" s="116"/>
    </row>
    <row r="5449">
      <c r="A5449" s="116"/>
      <c r="B5449" s="116"/>
    </row>
    <row r="5450">
      <c r="A5450" s="116"/>
      <c r="B5450" s="116"/>
    </row>
    <row r="5451">
      <c r="A5451" s="116"/>
      <c r="B5451" s="116"/>
    </row>
    <row r="5452">
      <c r="A5452" s="116"/>
      <c r="B5452" s="116"/>
    </row>
    <row r="5453">
      <c r="A5453" s="116"/>
      <c r="B5453" s="116"/>
    </row>
    <row r="5454">
      <c r="A5454" s="116"/>
      <c r="B5454" s="116"/>
    </row>
    <row r="5455">
      <c r="A5455" s="116"/>
      <c r="B5455" s="116"/>
    </row>
    <row r="5456">
      <c r="A5456" s="116"/>
      <c r="B5456" s="116"/>
    </row>
    <row r="5457">
      <c r="A5457" s="116"/>
      <c r="B5457" s="116"/>
    </row>
    <row r="5458">
      <c r="A5458" s="116"/>
      <c r="B5458" s="116"/>
    </row>
    <row r="5459">
      <c r="A5459" s="116"/>
      <c r="B5459" s="116"/>
    </row>
    <row r="5460">
      <c r="A5460" s="116"/>
      <c r="B5460" s="116"/>
    </row>
    <row r="5461">
      <c r="A5461" s="116"/>
      <c r="B5461" s="116"/>
    </row>
    <row r="5462">
      <c r="A5462" s="116"/>
      <c r="B5462" s="116"/>
    </row>
    <row r="5463">
      <c r="A5463" s="116"/>
      <c r="B5463" s="116"/>
    </row>
    <row r="5464">
      <c r="A5464" s="116"/>
      <c r="B5464" s="116"/>
    </row>
    <row r="5465">
      <c r="A5465" s="116"/>
      <c r="B5465" s="116"/>
    </row>
    <row r="5466">
      <c r="A5466" s="116"/>
      <c r="B5466" s="116"/>
    </row>
    <row r="5467">
      <c r="A5467" s="116"/>
      <c r="B5467" s="116"/>
    </row>
    <row r="5468">
      <c r="A5468" s="116"/>
      <c r="B5468" s="116"/>
    </row>
    <row r="5469">
      <c r="A5469" s="116"/>
      <c r="B5469" s="116"/>
    </row>
    <row r="5470">
      <c r="A5470" s="116"/>
      <c r="B5470" s="116"/>
    </row>
    <row r="5471">
      <c r="A5471" s="116"/>
      <c r="B5471" s="116"/>
    </row>
    <row r="5472">
      <c r="A5472" s="116"/>
      <c r="B5472" s="116"/>
    </row>
    <row r="5473">
      <c r="A5473" s="116"/>
      <c r="B5473" s="116"/>
    </row>
    <row r="5474">
      <c r="A5474" s="116"/>
      <c r="B5474" s="116"/>
    </row>
    <row r="5475">
      <c r="A5475" s="116"/>
      <c r="B5475" s="116"/>
    </row>
    <row r="5476">
      <c r="A5476" s="116"/>
      <c r="B5476" s="116"/>
    </row>
    <row r="5477">
      <c r="A5477" s="116"/>
      <c r="B5477" s="116"/>
    </row>
    <row r="5478">
      <c r="A5478" s="116"/>
      <c r="B5478" s="116"/>
    </row>
    <row r="5479">
      <c r="A5479" s="116"/>
      <c r="B5479" s="116"/>
    </row>
    <row r="5480">
      <c r="A5480" s="116"/>
      <c r="B5480" s="116"/>
    </row>
    <row r="5481">
      <c r="A5481" s="116"/>
      <c r="B5481" s="116"/>
    </row>
    <row r="5482">
      <c r="A5482" s="116"/>
      <c r="B5482" s="116"/>
    </row>
    <row r="5483">
      <c r="A5483" s="116"/>
      <c r="B5483" s="116"/>
    </row>
    <row r="5484">
      <c r="A5484" s="116"/>
      <c r="B5484" s="116"/>
    </row>
    <row r="5485">
      <c r="A5485" s="116"/>
      <c r="B5485" s="116"/>
    </row>
    <row r="5486">
      <c r="A5486" s="116"/>
      <c r="B5486" s="116"/>
    </row>
    <row r="5487">
      <c r="A5487" s="116"/>
      <c r="B5487" s="116"/>
    </row>
    <row r="5488">
      <c r="A5488" s="116"/>
      <c r="B5488" s="116"/>
    </row>
    <row r="5489">
      <c r="A5489" s="116"/>
      <c r="B5489" s="116"/>
    </row>
    <row r="5490">
      <c r="A5490" s="116"/>
      <c r="B5490" s="116"/>
    </row>
    <row r="5491">
      <c r="A5491" s="116"/>
      <c r="B5491" s="116"/>
    </row>
    <row r="5492">
      <c r="A5492" s="116"/>
      <c r="B5492" s="116"/>
    </row>
    <row r="5493">
      <c r="A5493" s="116"/>
      <c r="B5493" s="116"/>
    </row>
    <row r="5494">
      <c r="A5494" s="116"/>
      <c r="B5494" s="116"/>
    </row>
    <row r="5495">
      <c r="A5495" s="116"/>
      <c r="B5495" s="116"/>
    </row>
    <row r="5496">
      <c r="A5496" s="116"/>
      <c r="B5496" s="116"/>
    </row>
    <row r="5497">
      <c r="A5497" s="116"/>
      <c r="B5497" s="116"/>
    </row>
    <row r="5498">
      <c r="A5498" s="116"/>
      <c r="B5498" s="116"/>
    </row>
    <row r="5499">
      <c r="A5499" s="116"/>
      <c r="B5499" s="116"/>
    </row>
    <row r="5500">
      <c r="A5500" s="116"/>
      <c r="B5500" s="116"/>
    </row>
    <row r="5501">
      <c r="A5501" s="116"/>
      <c r="B5501" s="116"/>
    </row>
    <row r="5502">
      <c r="A5502" s="116"/>
      <c r="B5502" s="116"/>
    </row>
    <row r="5503">
      <c r="A5503" s="116"/>
      <c r="B5503" s="116"/>
    </row>
    <row r="5504">
      <c r="A5504" s="116"/>
      <c r="B5504" s="116"/>
    </row>
    <row r="5505">
      <c r="A5505" s="116"/>
      <c r="B5505" s="116"/>
    </row>
    <row r="5506">
      <c r="A5506" s="116"/>
      <c r="B5506" s="116"/>
    </row>
    <row r="5507">
      <c r="A5507" s="116"/>
      <c r="B5507" s="116"/>
    </row>
    <row r="5508">
      <c r="A5508" s="116"/>
      <c r="B5508" s="116"/>
    </row>
    <row r="5509">
      <c r="A5509" s="116"/>
      <c r="B5509" s="116"/>
    </row>
    <row r="5510">
      <c r="A5510" s="116"/>
      <c r="B5510" s="116"/>
    </row>
    <row r="5511">
      <c r="A5511" s="116"/>
      <c r="B5511" s="116"/>
    </row>
    <row r="5512">
      <c r="A5512" s="116"/>
      <c r="B5512" s="116"/>
    </row>
    <row r="5513">
      <c r="A5513" s="116"/>
      <c r="B5513" s="116"/>
    </row>
    <row r="5514">
      <c r="A5514" s="116"/>
      <c r="B5514" s="116"/>
    </row>
    <row r="5515">
      <c r="A5515" s="116"/>
      <c r="B5515" s="116"/>
    </row>
    <row r="5516">
      <c r="A5516" s="116"/>
      <c r="B5516" s="116"/>
    </row>
    <row r="5517">
      <c r="A5517" s="116"/>
      <c r="B5517" s="116"/>
    </row>
    <row r="5518">
      <c r="A5518" s="116"/>
      <c r="B5518" s="116"/>
    </row>
    <row r="5519">
      <c r="A5519" s="116"/>
      <c r="B5519" s="116"/>
    </row>
    <row r="5520">
      <c r="A5520" s="116"/>
      <c r="B5520" s="116"/>
    </row>
    <row r="5521">
      <c r="A5521" s="116"/>
      <c r="B5521" s="116"/>
    </row>
    <row r="5522">
      <c r="A5522" s="116"/>
      <c r="B5522" s="116"/>
    </row>
    <row r="5523">
      <c r="A5523" s="116"/>
      <c r="B5523" s="116"/>
    </row>
    <row r="5524">
      <c r="A5524" s="116"/>
      <c r="B5524" s="116"/>
    </row>
    <row r="5525">
      <c r="A5525" s="116"/>
      <c r="B5525" s="116"/>
    </row>
    <row r="5526">
      <c r="A5526" s="116"/>
      <c r="B5526" s="116"/>
    </row>
    <row r="5527">
      <c r="A5527" s="116"/>
      <c r="B5527" s="116"/>
    </row>
    <row r="5528">
      <c r="A5528" s="116"/>
      <c r="B5528" s="116"/>
    </row>
    <row r="5529">
      <c r="A5529" s="116"/>
      <c r="B5529" s="116"/>
    </row>
    <row r="5530">
      <c r="A5530" s="116"/>
      <c r="B5530" s="116"/>
    </row>
    <row r="5531">
      <c r="A5531" s="116"/>
      <c r="B5531" s="116"/>
    </row>
    <row r="5532">
      <c r="A5532" s="116"/>
      <c r="B5532" s="116"/>
    </row>
    <row r="5533">
      <c r="A5533" s="116"/>
      <c r="B5533" s="116"/>
    </row>
    <row r="5534">
      <c r="A5534" s="116"/>
      <c r="B5534" s="116"/>
    </row>
    <row r="5535">
      <c r="A5535" s="116"/>
      <c r="B5535" s="116"/>
    </row>
    <row r="5536">
      <c r="A5536" s="116"/>
      <c r="B5536" s="116"/>
    </row>
    <row r="5537">
      <c r="A5537" s="116"/>
      <c r="B5537" s="116"/>
    </row>
    <row r="5538">
      <c r="A5538" s="116"/>
      <c r="B5538" s="116"/>
    </row>
    <row r="5539">
      <c r="A5539" s="116"/>
      <c r="B5539" s="116"/>
    </row>
    <row r="5540">
      <c r="A5540" s="116"/>
      <c r="B5540" s="116"/>
    </row>
    <row r="5541">
      <c r="A5541" s="116"/>
      <c r="B5541" s="116"/>
    </row>
    <row r="5542">
      <c r="A5542" s="116"/>
      <c r="B5542" s="116"/>
    </row>
    <row r="5543">
      <c r="A5543" s="116"/>
      <c r="B5543" s="116"/>
    </row>
    <row r="5544">
      <c r="A5544" s="116"/>
      <c r="B5544" s="116"/>
    </row>
    <row r="5545">
      <c r="A5545" s="116"/>
      <c r="B5545" s="116"/>
    </row>
    <row r="5546">
      <c r="A5546" s="116"/>
      <c r="B5546" s="116"/>
    </row>
    <row r="5547">
      <c r="A5547" s="116"/>
      <c r="B5547" s="116"/>
    </row>
    <row r="5548">
      <c r="A5548" s="116"/>
      <c r="B5548" s="116"/>
    </row>
    <row r="5549">
      <c r="A5549" s="116"/>
      <c r="B5549" s="116"/>
    </row>
    <row r="5550">
      <c r="A5550" s="116"/>
      <c r="B5550" s="116"/>
    </row>
    <row r="5551">
      <c r="A5551" s="116"/>
      <c r="B5551" s="116"/>
    </row>
    <row r="5552">
      <c r="A5552" s="116"/>
      <c r="B5552" s="116"/>
    </row>
    <row r="5553">
      <c r="A5553" s="116"/>
      <c r="B5553" s="116"/>
    </row>
    <row r="5554">
      <c r="A5554" s="116"/>
      <c r="B5554" s="116"/>
    </row>
    <row r="5555">
      <c r="A5555" s="116"/>
      <c r="B5555" s="116"/>
    </row>
    <row r="5556">
      <c r="A5556" s="116"/>
      <c r="B5556" s="116"/>
    </row>
    <row r="5557">
      <c r="A5557" s="116"/>
      <c r="B5557" s="116"/>
    </row>
    <row r="5558">
      <c r="A5558" s="116"/>
      <c r="B5558" s="116"/>
    </row>
    <row r="5559">
      <c r="A5559" s="116"/>
      <c r="B5559" s="116"/>
    </row>
    <row r="5560">
      <c r="A5560" s="116"/>
      <c r="B5560" s="116"/>
    </row>
    <row r="5561">
      <c r="A5561" s="116"/>
      <c r="B5561" s="116"/>
    </row>
    <row r="5562">
      <c r="A5562" s="116"/>
      <c r="B5562" s="116"/>
    </row>
    <row r="5563">
      <c r="A5563" s="116"/>
      <c r="B5563" s="116"/>
    </row>
    <row r="5564">
      <c r="A5564" s="116"/>
      <c r="B5564" s="116"/>
    </row>
    <row r="5565">
      <c r="A5565" s="116"/>
      <c r="B5565" s="116"/>
    </row>
    <row r="5566">
      <c r="A5566" s="116"/>
      <c r="B5566" s="116"/>
    </row>
    <row r="5567">
      <c r="A5567" s="116"/>
      <c r="B5567" s="116"/>
    </row>
    <row r="5568">
      <c r="A5568" s="116"/>
      <c r="B5568" s="116"/>
    </row>
    <row r="5569">
      <c r="A5569" s="116"/>
      <c r="B5569" s="116"/>
    </row>
    <row r="5570">
      <c r="A5570" s="116"/>
      <c r="B5570" s="116"/>
    </row>
    <row r="5571">
      <c r="A5571" s="116"/>
      <c r="B5571" s="116"/>
    </row>
    <row r="5572">
      <c r="A5572" s="116"/>
      <c r="B5572" s="116"/>
    </row>
    <row r="5573">
      <c r="A5573" s="116"/>
      <c r="B5573" s="116"/>
    </row>
    <row r="5574">
      <c r="A5574" s="116"/>
      <c r="B5574" s="116"/>
    </row>
    <row r="5575">
      <c r="A5575" s="116"/>
      <c r="B5575" s="116"/>
    </row>
    <row r="5576">
      <c r="A5576" s="116"/>
      <c r="B5576" s="116"/>
    </row>
    <row r="5577">
      <c r="A5577" s="116"/>
      <c r="B5577" s="116"/>
    </row>
    <row r="5578">
      <c r="A5578" s="116"/>
      <c r="B5578" s="116"/>
    </row>
    <row r="5579">
      <c r="A5579" s="116"/>
      <c r="B5579" s="116"/>
    </row>
    <row r="5580">
      <c r="A5580" s="116"/>
      <c r="B5580" s="116"/>
    </row>
    <row r="5581">
      <c r="A5581" s="116"/>
      <c r="B5581" s="116"/>
    </row>
    <row r="5582">
      <c r="A5582" s="116"/>
      <c r="B5582" s="116"/>
    </row>
    <row r="5583">
      <c r="A5583" s="116"/>
      <c r="B5583" s="116"/>
    </row>
    <row r="5584">
      <c r="A5584" s="116"/>
      <c r="B5584" s="116"/>
    </row>
    <row r="5585">
      <c r="A5585" s="116"/>
      <c r="B5585" s="116"/>
    </row>
    <row r="5586">
      <c r="A5586" s="116"/>
      <c r="B5586" s="116"/>
    </row>
    <row r="5587">
      <c r="A5587" s="116"/>
      <c r="B5587" s="116"/>
    </row>
    <row r="5588">
      <c r="A5588" s="116"/>
      <c r="B5588" s="116"/>
    </row>
    <row r="5589">
      <c r="A5589" s="116"/>
      <c r="B5589" s="116"/>
    </row>
    <row r="5590">
      <c r="A5590" s="116"/>
      <c r="B5590" s="116"/>
    </row>
    <row r="5591">
      <c r="A5591" s="116"/>
      <c r="B5591" s="116"/>
    </row>
    <row r="5592">
      <c r="A5592" s="116"/>
      <c r="B5592" s="116"/>
    </row>
    <row r="5593">
      <c r="A5593" s="116"/>
      <c r="B5593" s="116"/>
    </row>
    <row r="5594">
      <c r="A5594" s="116"/>
      <c r="B5594" s="116"/>
    </row>
    <row r="5595">
      <c r="A5595" s="116"/>
      <c r="B5595" s="116"/>
    </row>
    <row r="5596">
      <c r="A5596" s="116"/>
      <c r="B5596" s="116"/>
    </row>
    <row r="5597">
      <c r="A5597" s="116"/>
      <c r="B5597" s="116"/>
    </row>
    <row r="5598">
      <c r="A5598" s="116"/>
      <c r="B5598" s="116"/>
    </row>
    <row r="5599">
      <c r="A5599" s="116"/>
      <c r="B5599" s="116"/>
    </row>
    <row r="5600">
      <c r="A5600" s="116"/>
      <c r="B5600" s="116"/>
    </row>
    <row r="5601">
      <c r="A5601" s="116"/>
      <c r="B5601" s="116"/>
    </row>
    <row r="5602">
      <c r="A5602" s="116"/>
      <c r="B5602" s="116"/>
    </row>
    <row r="5603">
      <c r="A5603" s="116"/>
      <c r="B5603" s="116"/>
    </row>
    <row r="5604">
      <c r="A5604" s="116"/>
      <c r="B5604" s="116"/>
    </row>
    <row r="5605">
      <c r="A5605" s="116"/>
      <c r="B5605" s="116"/>
    </row>
    <row r="5606">
      <c r="A5606" s="116"/>
      <c r="B5606" s="116"/>
    </row>
    <row r="5607">
      <c r="A5607" s="116"/>
      <c r="B5607" s="116"/>
    </row>
    <row r="5608">
      <c r="A5608" s="116"/>
      <c r="B5608" s="116"/>
    </row>
    <row r="5609">
      <c r="A5609" s="116"/>
      <c r="B5609" s="116"/>
    </row>
    <row r="5610">
      <c r="A5610" s="116"/>
      <c r="B5610" s="116"/>
    </row>
    <row r="5611">
      <c r="A5611" s="116"/>
      <c r="B5611" s="116"/>
    </row>
    <row r="5612">
      <c r="A5612" s="116"/>
      <c r="B5612" s="116"/>
    </row>
    <row r="5613">
      <c r="A5613" s="116"/>
      <c r="B5613" s="116"/>
    </row>
    <row r="5614">
      <c r="A5614" s="116"/>
      <c r="B5614" s="116"/>
    </row>
    <row r="5615">
      <c r="A5615" s="116"/>
      <c r="B5615" s="116"/>
    </row>
    <row r="5616">
      <c r="A5616" s="116"/>
      <c r="B5616" s="116"/>
    </row>
    <row r="5617">
      <c r="A5617" s="116"/>
      <c r="B5617" s="116"/>
    </row>
    <row r="5618">
      <c r="A5618" s="116"/>
      <c r="B5618" s="116"/>
    </row>
    <row r="5619">
      <c r="A5619" s="116"/>
      <c r="B5619" s="116"/>
    </row>
    <row r="5620">
      <c r="A5620" s="116"/>
      <c r="B5620" s="116"/>
    </row>
    <row r="5621">
      <c r="A5621" s="116"/>
      <c r="B5621" s="116"/>
    </row>
    <row r="5622">
      <c r="A5622" s="116"/>
      <c r="B5622" s="116"/>
    </row>
    <row r="5623">
      <c r="A5623" s="116"/>
      <c r="B5623" s="116"/>
    </row>
    <row r="5624">
      <c r="A5624" s="116"/>
      <c r="B5624" s="116"/>
    </row>
    <row r="5625">
      <c r="A5625" s="116"/>
      <c r="B5625" s="116"/>
    </row>
    <row r="5626">
      <c r="A5626" s="116"/>
      <c r="B5626" s="116"/>
    </row>
    <row r="5627">
      <c r="A5627" s="116"/>
      <c r="B5627" s="116"/>
    </row>
    <row r="5628">
      <c r="A5628" s="116"/>
      <c r="B5628" s="116"/>
    </row>
    <row r="5629">
      <c r="A5629" s="116"/>
      <c r="B5629" s="116"/>
    </row>
    <row r="5630">
      <c r="A5630" s="116"/>
      <c r="B5630" s="116"/>
    </row>
    <row r="5631">
      <c r="A5631" s="116"/>
      <c r="B5631" s="116"/>
    </row>
    <row r="5632">
      <c r="A5632" s="116"/>
      <c r="B5632" s="116"/>
    </row>
    <row r="5633">
      <c r="A5633" s="116"/>
      <c r="B5633" s="116"/>
    </row>
    <row r="5634">
      <c r="A5634" s="116"/>
      <c r="B5634" s="116"/>
    </row>
    <row r="5635">
      <c r="A5635" s="116"/>
      <c r="B5635" s="116"/>
    </row>
    <row r="5636">
      <c r="A5636" s="116"/>
      <c r="B5636" s="116"/>
    </row>
    <row r="5637">
      <c r="A5637" s="116"/>
      <c r="B5637" s="116"/>
    </row>
    <row r="5638">
      <c r="A5638" s="116"/>
      <c r="B5638" s="116"/>
    </row>
    <row r="5639">
      <c r="A5639" s="116"/>
      <c r="B5639" s="116"/>
    </row>
    <row r="5640">
      <c r="A5640" s="116"/>
      <c r="B5640" s="116"/>
    </row>
    <row r="5641">
      <c r="A5641" s="116"/>
      <c r="B5641" s="116"/>
    </row>
    <row r="5642">
      <c r="A5642" s="116"/>
      <c r="B5642" s="116"/>
    </row>
    <row r="5643">
      <c r="A5643" s="116"/>
      <c r="B5643" s="116"/>
    </row>
    <row r="5644">
      <c r="A5644" s="116"/>
      <c r="B5644" s="116"/>
    </row>
    <row r="5645">
      <c r="A5645" s="116"/>
      <c r="B5645" s="116"/>
    </row>
    <row r="5646">
      <c r="A5646" s="116"/>
      <c r="B5646" s="116"/>
    </row>
    <row r="5647">
      <c r="A5647" s="116"/>
      <c r="B5647" s="116"/>
    </row>
    <row r="5648">
      <c r="A5648" s="116"/>
      <c r="B5648" s="116"/>
    </row>
    <row r="5649">
      <c r="A5649" s="116"/>
      <c r="B5649" s="116"/>
    </row>
    <row r="5650">
      <c r="A5650" s="116"/>
      <c r="B5650" s="116"/>
    </row>
    <row r="5651">
      <c r="A5651" s="116"/>
      <c r="B5651" s="116"/>
    </row>
    <row r="5652">
      <c r="A5652" s="116"/>
      <c r="B5652" s="116"/>
    </row>
    <row r="5653">
      <c r="A5653" s="116"/>
      <c r="B5653" s="116"/>
    </row>
    <row r="5654">
      <c r="A5654" s="116"/>
      <c r="B5654" s="116"/>
    </row>
    <row r="5655">
      <c r="A5655" s="116"/>
      <c r="B5655" s="116"/>
    </row>
    <row r="5656">
      <c r="A5656" s="116"/>
      <c r="B5656" s="116"/>
    </row>
    <row r="5657">
      <c r="A5657" s="116"/>
      <c r="B5657" s="116"/>
    </row>
    <row r="5658">
      <c r="A5658" s="116"/>
      <c r="B5658" s="116"/>
    </row>
    <row r="5659">
      <c r="A5659" s="116"/>
      <c r="B5659" s="116"/>
    </row>
    <row r="5660">
      <c r="A5660" s="116"/>
      <c r="B5660" s="116"/>
    </row>
    <row r="5661">
      <c r="A5661" s="116"/>
      <c r="B5661" s="116"/>
    </row>
    <row r="5662">
      <c r="A5662" s="116"/>
      <c r="B5662" s="116"/>
    </row>
    <row r="5663">
      <c r="A5663" s="116"/>
      <c r="B5663" s="116"/>
    </row>
    <row r="5664">
      <c r="A5664" s="116"/>
      <c r="B5664" s="116"/>
    </row>
    <row r="5665">
      <c r="A5665" s="116"/>
      <c r="B5665" s="116"/>
    </row>
    <row r="5666">
      <c r="A5666" s="116"/>
      <c r="B5666" s="116"/>
    </row>
    <row r="5667">
      <c r="A5667" s="116"/>
      <c r="B5667" s="116"/>
    </row>
    <row r="5668">
      <c r="A5668" s="116"/>
      <c r="B5668" s="116"/>
    </row>
    <row r="5669">
      <c r="A5669" s="116"/>
      <c r="B5669" s="116"/>
    </row>
    <row r="5670">
      <c r="A5670" s="116"/>
      <c r="B5670" s="116"/>
    </row>
    <row r="5671">
      <c r="A5671" s="116"/>
      <c r="B5671" s="116"/>
    </row>
    <row r="5672">
      <c r="A5672" s="116"/>
      <c r="B5672" s="116"/>
    </row>
    <row r="5673">
      <c r="A5673" s="116"/>
      <c r="B5673" s="116"/>
    </row>
    <row r="5674">
      <c r="A5674" s="116"/>
      <c r="B5674" s="116"/>
    </row>
    <row r="5675">
      <c r="A5675" s="116"/>
      <c r="B5675" s="116"/>
    </row>
    <row r="5676">
      <c r="A5676" s="116"/>
      <c r="B5676" s="116"/>
    </row>
    <row r="5677">
      <c r="A5677" s="116"/>
      <c r="B5677" s="116"/>
    </row>
    <row r="5678">
      <c r="A5678" s="116"/>
      <c r="B5678" s="116"/>
    </row>
    <row r="5679">
      <c r="A5679" s="116"/>
      <c r="B5679" s="116"/>
    </row>
    <row r="5680">
      <c r="A5680" s="116"/>
      <c r="B5680" s="116"/>
    </row>
    <row r="5681">
      <c r="A5681" s="116"/>
      <c r="B5681" s="116"/>
    </row>
    <row r="5682">
      <c r="A5682" s="116"/>
      <c r="B5682" s="116"/>
    </row>
    <row r="5683">
      <c r="A5683" s="116"/>
      <c r="B5683" s="116"/>
    </row>
    <row r="5684">
      <c r="A5684" s="116"/>
      <c r="B5684" s="116"/>
    </row>
    <row r="5685">
      <c r="A5685" s="116"/>
      <c r="B5685" s="116"/>
    </row>
    <row r="5686">
      <c r="A5686" s="116"/>
      <c r="B5686" s="116"/>
    </row>
    <row r="5687">
      <c r="A5687" s="116"/>
      <c r="B5687" s="116"/>
    </row>
    <row r="5688">
      <c r="A5688" s="116"/>
      <c r="B5688" s="116"/>
    </row>
    <row r="5689">
      <c r="A5689" s="116"/>
      <c r="B5689" s="116"/>
    </row>
    <row r="5690">
      <c r="A5690" s="116"/>
      <c r="B5690" s="116"/>
    </row>
    <row r="5691">
      <c r="A5691" s="116"/>
      <c r="B5691" s="116"/>
    </row>
    <row r="5692">
      <c r="A5692" s="116"/>
      <c r="B5692" s="116"/>
    </row>
    <row r="5693">
      <c r="A5693" s="116"/>
      <c r="B5693" s="116"/>
    </row>
    <row r="5694">
      <c r="A5694" s="116"/>
      <c r="B5694" s="116"/>
    </row>
    <row r="5695">
      <c r="A5695" s="116"/>
      <c r="B5695" s="116"/>
    </row>
    <row r="5696">
      <c r="A5696" s="116"/>
      <c r="B5696" s="116"/>
    </row>
    <row r="5697">
      <c r="A5697" s="116"/>
      <c r="B5697" s="116"/>
    </row>
    <row r="5698">
      <c r="A5698" s="116"/>
      <c r="B5698" s="116"/>
    </row>
    <row r="5699">
      <c r="A5699" s="116"/>
      <c r="B5699" s="116"/>
    </row>
    <row r="5700">
      <c r="A5700" s="116"/>
      <c r="B5700" s="116"/>
    </row>
    <row r="5701">
      <c r="A5701" s="116"/>
      <c r="B5701" s="116"/>
    </row>
    <row r="5702">
      <c r="A5702" s="116"/>
      <c r="B5702" s="116"/>
    </row>
    <row r="5703">
      <c r="A5703" s="116"/>
      <c r="B5703" s="116"/>
    </row>
    <row r="5704">
      <c r="A5704" s="116"/>
      <c r="B5704" s="116"/>
    </row>
    <row r="5705">
      <c r="A5705" s="116"/>
      <c r="B5705" s="116"/>
    </row>
    <row r="5706">
      <c r="A5706" s="116"/>
      <c r="B5706" s="116"/>
    </row>
    <row r="5707">
      <c r="A5707" s="116"/>
      <c r="B5707" s="116"/>
    </row>
    <row r="5708">
      <c r="A5708" s="116"/>
      <c r="B5708" s="116"/>
    </row>
    <row r="5709">
      <c r="A5709" s="116"/>
      <c r="B5709" s="116"/>
    </row>
    <row r="5710">
      <c r="A5710" s="116"/>
      <c r="B5710" s="116"/>
    </row>
    <row r="5711">
      <c r="A5711" s="116"/>
      <c r="B5711" s="116"/>
    </row>
    <row r="5712">
      <c r="A5712" s="116"/>
      <c r="B5712" s="116"/>
    </row>
    <row r="5713">
      <c r="A5713" s="116"/>
      <c r="B5713" s="116"/>
    </row>
    <row r="5714">
      <c r="A5714" s="116"/>
      <c r="B5714" s="116"/>
    </row>
    <row r="5715">
      <c r="A5715" s="116"/>
      <c r="B5715" s="116"/>
    </row>
    <row r="5716">
      <c r="A5716" s="116"/>
      <c r="B5716" s="116"/>
    </row>
    <row r="5717">
      <c r="A5717" s="116"/>
      <c r="B5717" s="116"/>
    </row>
    <row r="5718">
      <c r="A5718" s="116"/>
      <c r="B5718" s="116"/>
    </row>
    <row r="5719">
      <c r="A5719" s="116"/>
      <c r="B5719" s="116"/>
    </row>
    <row r="5720">
      <c r="A5720" s="116"/>
      <c r="B5720" s="116"/>
    </row>
    <row r="5721">
      <c r="A5721" s="116"/>
      <c r="B5721" s="116"/>
    </row>
    <row r="5722">
      <c r="A5722" s="116"/>
      <c r="B5722" s="116"/>
    </row>
    <row r="5723">
      <c r="A5723" s="116"/>
      <c r="B5723" s="116"/>
    </row>
    <row r="5724">
      <c r="A5724" s="116"/>
      <c r="B5724" s="116"/>
    </row>
    <row r="5725">
      <c r="A5725" s="116"/>
      <c r="B5725" s="116"/>
    </row>
    <row r="5726">
      <c r="A5726" s="116"/>
      <c r="B5726" s="116"/>
    </row>
    <row r="5727">
      <c r="A5727" s="116"/>
      <c r="B5727" s="116"/>
    </row>
    <row r="5728">
      <c r="A5728" s="116"/>
      <c r="B5728" s="116"/>
    </row>
    <row r="5729">
      <c r="A5729" s="116"/>
      <c r="B5729" s="116"/>
    </row>
    <row r="5730">
      <c r="A5730" s="116"/>
      <c r="B5730" s="116"/>
    </row>
    <row r="5731">
      <c r="A5731" s="116"/>
      <c r="B5731" s="116"/>
    </row>
    <row r="5732">
      <c r="A5732" s="116"/>
      <c r="B5732" s="116"/>
    </row>
    <row r="5733">
      <c r="A5733" s="116"/>
      <c r="B5733" s="116"/>
    </row>
    <row r="5734">
      <c r="A5734" s="116"/>
      <c r="B5734" s="116"/>
    </row>
    <row r="5735">
      <c r="A5735" s="116"/>
      <c r="B5735" s="116"/>
    </row>
    <row r="5736">
      <c r="A5736" s="116"/>
      <c r="B5736" s="116"/>
    </row>
    <row r="5737">
      <c r="A5737" s="116"/>
      <c r="B5737" s="116"/>
    </row>
    <row r="5738">
      <c r="A5738" s="116"/>
      <c r="B5738" s="116"/>
    </row>
    <row r="5739">
      <c r="A5739" s="116"/>
      <c r="B5739" s="116"/>
    </row>
    <row r="5740">
      <c r="A5740" s="116"/>
      <c r="B5740" s="116"/>
    </row>
    <row r="5741">
      <c r="A5741" s="116"/>
      <c r="B5741" s="116"/>
    </row>
    <row r="5742">
      <c r="A5742" s="116"/>
      <c r="B5742" s="116"/>
    </row>
    <row r="5743">
      <c r="A5743" s="116"/>
      <c r="B5743" s="116"/>
    </row>
    <row r="5744">
      <c r="A5744" s="116"/>
      <c r="B5744" s="116"/>
    </row>
    <row r="5745">
      <c r="A5745" s="116"/>
      <c r="B5745" s="116"/>
    </row>
    <row r="5746">
      <c r="A5746" s="116"/>
      <c r="B5746" s="116"/>
    </row>
    <row r="5747">
      <c r="A5747" s="116"/>
      <c r="B5747" s="116"/>
    </row>
    <row r="5748">
      <c r="A5748" s="116"/>
      <c r="B5748" s="116"/>
    </row>
    <row r="5749">
      <c r="A5749" s="116"/>
      <c r="B5749" s="116"/>
    </row>
    <row r="5750">
      <c r="A5750" s="116"/>
      <c r="B5750" s="116"/>
    </row>
    <row r="5751">
      <c r="A5751" s="116"/>
      <c r="B5751" s="116"/>
    </row>
    <row r="5752">
      <c r="A5752" s="116"/>
      <c r="B5752" s="116"/>
    </row>
    <row r="5753">
      <c r="A5753" s="116"/>
      <c r="B5753" s="116"/>
    </row>
    <row r="5754">
      <c r="A5754" s="116"/>
      <c r="B5754" s="116"/>
    </row>
    <row r="5755">
      <c r="A5755" s="116"/>
      <c r="B5755" s="116"/>
    </row>
    <row r="5756">
      <c r="A5756" s="116"/>
      <c r="B5756" s="116"/>
    </row>
    <row r="5757">
      <c r="A5757" s="116"/>
      <c r="B5757" s="116"/>
    </row>
    <row r="5758">
      <c r="A5758" s="116"/>
      <c r="B5758" s="116"/>
    </row>
    <row r="5759">
      <c r="A5759" s="116"/>
      <c r="B5759" s="116"/>
    </row>
    <row r="5760">
      <c r="A5760" s="116"/>
      <c r="B5760" s="116"/>
    </row>
    <row r="5761">
      <c r="A5761" s="116"/>
      <c r="B5761" s="116"/>
    </row>
    <row r="5762">
      <c r="A5762" s="116"/>
      <c r="B5762" s="116"/>
    </row>
    <row r="5763">
      <c r="A5763" s="116"/>
      <c r="B5763" s="116"/>
    </row>
    <row r="5764">
      <c r="A5764" s="116"/>
      <c r="B5764" s="116"/>
    </row>
    <row r="5765">
      <c r="A5765" s="116"/>
      <c r="B5765" s="116"/>
    </row>
    <row r="5766">
      <c r="A5766" s="116"/>
      <c r="B5766" s="116"/>
    </row>
    <row r="5767">
      <c r="A5767" s="116"/>
      <c r="B5767" s="116"/>
    </row>
    <row r="5768">
      <c r="A5768" s="116"/>
      <c r="B5768" s="116"/>
    </row>
    <row r="5769">
      <c r="A5769" s="116"/>
      <c r="B5769" s="116"/>
    </row>
    <row r="5770">
      <c r="A5770" s="116"/>
      <c r="B5770" s="116"/>
    </row>
    <row r="5771">
      <c r="A5771" s="116"/>
      <c r="B5771" s="116"/>
    </row>
    <row r="5772">
      <c r="A5772" s="116"/>
      <c r="B5772" s="116"/>
    </row>
    <row r="5773">
      <c r="A5773" s="116"/>
      <c r="B5773" s="116"/>
    </row>
    <row r="5774">
      <c r="A5774" s="116"/>
      <c r="B5774" s="116"/>
    </row>
    <row r="5775">
      <c r="A5775" s="116"/>
      <c r="B5775" s="116"/>
    </row>
    <row r="5776">
      <c r="A5776" s="116"/>
      <c r="B5776" s="116"/>
    </row>
    <row r="5777">
      <c r="A5777" s="116"/>
      <c r="B5777" s="116"/>
    </row>
    <row r="5778">
      <c r="A5778" s="116"/>
      <c r="B5778" s="116"/>
    </row>
    <row r="5779">
      <c r="A5779" s="116"/>
      <c r="B5779" s="116"/>
    </row>
    <row r="5780">
      <c r="A5780" s="116"/>
      <c r="B5780" s="116"/>
    </row>
    <row r="5781">
      <c r="A5781" s="116"/>
      <c r="B5781" s="116"/>
    </row>
    <row r="5782">
      <c r="A5782" s="116"/>
      <c r="B5782" s="116"/>
    </row>
    <row r="5783">
      <c r="A5783" s="116"/>
      <c r="B5783" s="116"/>
    </row>
    <row r="5784">
      <c r="A5784" s="116"/>
      <c r="B5784" s="116"/>
    </row>
    <row r="5785">
      <c r="A5785" s="116"/>
      <c r="B5785" s="116"/>
    </row>
    <row r="5786">
      <c r="A5786" s="116"/>
      <c r="B5786" s="116"/>
    </row>
    <row r="5787">
      <c r="A5787" s="116"/>
      <c r="B5787" s="116"/>
    </row>
    <row r="5788">
      <c r="A5788" s="116"/>
      <c r="B5788" s="116"/>
    </row>
    <row r="5789">
      <c r="A5789" s="116"/>
      <c r="B5789" s="116"/>
    </row>
    <row r="5790">
      <c r="A5790" s="116"/>
      <c r="B5790" s="116"/>
    </row>
    <row r="5791">
      <c r="A5791" s="116"/>
      <c r="B5791" s="116"/>
    </row>
    <row r="5792">
      <c r="A5792" s="116"/>
      <c r="B5792" s="116"/>
    </row>
    <row r="5793">
      <c r="A5793" s="116"/>
      <c r="B5793" s="116"/>
    </row>
    <row r="5794">
      <c r="A5794" s="116"/>
      <c r="B5794" s="116"/>
    </row>
    <row r="5795">
      <c r="A5795" s="116"/>
      <c r="B5795" s="116"/>
    </row>
    <row r="5796">
      <c r="A5796" s="116"/>
      <c r="B5796" s="116"/>
    </row>
    <row r="5797">
      <c r="A5797" s="116"/>
      <c r="B5797" s="116"/>
    </row>
    <row r="5798">
      <c r="A5798" s="116"/>
      <c r="B5798" s="116"/>
    </row>
    <row r="5799">
      <c r="A5799" s="116"/>
      <c r="B5799" s="116"/>
    </row>
    <row r="5800">
      <c r="A5800" s="116"/>
      <c r="B5800" s="116"/>
    </row>
    <row r="5801">
      <c r="A5801" s="116"/>
      <c r="B5801" s="116"/>
    </row>
    <row r="5802">
      <c r="A5802" s="116"/>
      <c r="B5802" s="116"/>
    </row>
    <row r="5803">
      <c r="A5803" s="116"/>
      <c r="B5803" s="116"/>
    </row>
    <row r="5804">
      <c r="A5804" s="116"/>
      <c r="B5804" s="116"/>
    </row>
    <row r="5805">
      <c r="A5805" s="116"/>
      <c r="B5805" s="116"/>
    </row>
    <row r="5806">
      <c r="A5806" s="116"/>
      <c r="B5806" s="116"/>
    </row>
    <row r="5807">
      <c r="A5807" s="116"/>
      <c r="B5807" s="116"/>
    </row>
    <row r="5808">
      <c r="A5808" s="116"/>
      <c r="B5808" s="116"/>
    </row>
    <row r="5809">
      <c r="A5809" s="116"/>
      <c r="B5809" s="116"/>
    </row>
    <row r="5810">
      <c r="A5810" s="116"/>
      <c r="B5810" s="116"/>
    </row>
    <row r="5811">
      <c r="A5811" s="116"/>
      <c r="B5811" s="116"/>
    </row>
    <row r="5812">
      <c r="A5812" s="116"/>
      <c r="B5812" s="116"/>
    </row>
    <row r="5813">
      <c r="A5813" s="116"/>
      <c r="B5813" s="116"/>
    </row>
    <row r="5814">
      <c r="A5814" s="116"/>
      <c r="B5814" s="116"/>
    </row>
    <row r="5815">
      <c r="A5815" s="116"/>
      <c r="B5815" s="116"/>
    </row>
    <row r="5816">
      <c r="A5816" s="116"/>
      <c r="B5816" s="116"/>
    </row>
    <row r="5817">
      <c r="A5817" s="116"/>
      <c r="B5817" s="116"/>
    </row>
    <row r="5818">
      <c r="A5818" s="116"/>
      <c r="B5818" s="116"/>
    </row>
    <row r="5819">
      <c r="A5819" s="116"/>
      <c r="B5819" s="116"/>
    </row>
    <row r="5820">
      <c r="A5820" s="116"/>
      <c r="B5820" s="116"/>
    </row>
    <row r="5821">
      <c r="A5821" s="116"/>
      <c r="B5821" s="116"/>
    </row>
    <row r="5822">
      <c r="A5822" s="116"/>
      <c r="B5822" s="116"/>
    </row>
    <row r="5823">
      <c r="A5823" s="116"/>
      <c r="B5823" s="116"/>
    </row>
    <row r="5824">
      <c r="A5824" s="116"/>
      <c r="B5824" s="116"/>
    </row>
    <row r="5825">
      <c r="A5825" s="116"/>
      <c r="B5825" s="116"/>
    </row>
    <row r="5826">
      <c r="A5826" s="116"/>
      <c r="B5826" s="116"/>
    </row>
    <row r="5827">
      <c r="A5827" s="116"/>
      <c r="B5827" s="116"/>
    </row>
    <row r="5828">
      <c r="A5828" s="116"/>
      <c r="B5828" s="116"/>
    </row>
    <row r="5829">
      <c r="A5829" s="116"/>
      <c r="B5829" s="116"/>
    </row>
    <row r="5830">
      <c r="A5830" s="116"/>
      <c r="B5830" s="116"/>
    </row>
    <row r="5831">
      <c r="A5831" s="116"/>
      <c r="B5831" s="116"/>
    </row>
    <row r="5832">
      <c r="A5832" s="116"/>
      <c r="B5832" s="116"/>
    </row>
    <row r="5833">
      <c r="A5833" s="116"/>
      <c r="B5833" s="116"/>
    </row>
    <row r="5834">
      <c r="A5834" s="116"/>
      <c r="B5834" s="116"/>
    </row>
    <row r="5835">
      <c r="A5835" s="116"/>
      <c r="B5835" s="116"/>
    </row>
    <row r="5836">
      <c r="A5836" s="116"/>
      <c r="B5836" s="116"/>
    </row>
    <row r="5837">
      <c r="A5837" s="116"/>
      <c r="B5837" s="116"/>
    </row>
    <row r="5838">
      <c r="A5838" s="116"/>
      <c r="B5838" s="116"/>
    </row>
    <row r="5839">
      <c r="A5839" s="116"/>
      <c r="B5839" s="116"/>
    </row>
    <row r="5840">
      <c r="A5840" s="116"/>
      <c r="B5840" s="116"/>
    </row>
    <row r="5841">
      <c r="A5841" s="116"/>
      <c r="B5841" s="116"/>
    </row>
    <row r="5842">
      <c r="A5842" s="116"/>
      <c r="B5842" s="116"/>
    </row>
    <row r="5843">
      <c r="A5843" s="116"/>
      <c r="B5843" s="116"/>
    </row>
    <row r="5844">
      <c r="A5844" s="116"/>
      <c r="B5844" s="116"/>
    </row>
    <row r="5845">
      <c r="A5845" s="116"/>
      <c r="B5845" s="116"/>
    </row>
    <row r="5846">
      <c r="A5846" s="116"/>
      <c r="B5846" s="116"/>
    </row>
    <row r="5847">
      <c r="A5847" s="116"/>
      <c r="B5847" s="116"/>
    </row>
    <row r="5848">
      <c r="A5848" s="116"/>
      <c r="B5848" s="116"/>
    </row>
    <row r="5849">
      <c r="A5849" s="116"/>
      <c r="B5849" s="116"/>
    </row>
    <row r="5850">
      <c r="A5850" s="116"/>
      <c r="B5850" s="116"/>
    </row>
    <row r="5851">
      <c r="A5851" s="116"/>
      <c r="B5851" s="116"/>
    </row>
    <row r="5852">
      <c r="A5852" s="116"/>
      <c r="B5852" s="116"/>
    </row>
    <row r="5853">
      <c r="A5853" s="116"/>
      <c r="B5853" s="116"/>
    </row>
    <row r="5854">
      <c r="A5854" s="116"/>
      <c r="B5854" s="116"/>
    </row>
    <row r="5855">
      <c r="A5855" s="116"/>
      <c r="B5855" s="116"/>
    </row>
    <row r="5856">
      <c r="A5856" s="116"/>
      <c r="B5856" s="116"/>
    </row>
    <row r="5857">
      <c r="A5857" s="116"/>
      <c r="B5857" s="116"/>
    </row>
    <row r="5858">
      <c r="A5858" s="116"/>
      <c r="B5858" s="116"/>
    </row>
    <row r="5859">
      <c r="A5859" s="116"/>
      <c r="B5859" s="116"/>
    </row>
    <row r="5860">
      <c r="A5860" s="116"/>
      <c r="B5860" s="116"/>
    </row>
    <row r="5861">
      <c r="A5861" s="116"/>
      <c r="B5861" s="116"/>
    </row>
    <row r="5862">
      <c r="A5862" s="116"/>
      <c r="B5862" s="116"/>
    </row>
    <row r="5863">
      <c r="A5863" s="116"/>
      <c r="B5863" s="116"/>
    </row>
    <row r="5864">
      <c r="A5864" s="116"/>
      <c r="B5864" s="116"/>
    </row>
    <row r="5865">
      <c r="A5865" s="116"/>
      <c r="B5865" s="116"/>
    </row>
    <row r="5866">
      <c r="A5866" s="116"/>
      <c r="B5866" s="116"/>
    </row>
    <row r="5867">
      <c r="A5867" s="116"/>
      <c r="B5867" s="116"/>
    </row>
    <row r="5868">
      <c r="A5868" s="116"/>
      <c r="B5868" s="116"/>
    </row>
    <row r="5869">
      <c r="A5869" s="116"/>
      <c r="B5869" s="116"/>
    </row>
    <row r="5870">
      <c r="A5870" s="116"/>
      <c r="B5870" s="116"/>
    </row>
    <row r="5871">
      <c r="A5871" s="116"/>
      <c r="B5871" s="116"/>
    </row>
    <row r="5872">
      <c r="A5872" s="116"/>
      <c r="B5872" s="116"/>
    </row>
    <row r="5873">
      <c r="A5873" s="116"/>
      <c r="B5873" s="116"/>
    </row>
    <row r="5874">
      <c r="A5874" s="116"/>
      <c r="B5874" s="116"/>
    </row>
    <row r="5875">
      <c r="A5875" s="116"/>
      <c r="B5875" s="116"/>
    </row>
    <row r="5876">
      <c r="A5876" s="116"/>
      <c r="B5876" s="116"/>
    </row>
    <row r="5877">
      <c r="A5877" s="116"/>
      <c r="B5877" s="116"/>
    </row>
    <row r="5878">
      <c r="A5878" s="116"/>
      <c r="B5878" s="116"/>
    </row>
    <row r="5879">
      <c r="A5879" s="116"/>
      <c r="B5879" s="116"/>
    </row>
    <row r="5880">
      <c r="A5880" s="116"/>
      <c r="B5880" s="116"/>
    </row>
    <row r="5881">
      <c r="A5881" s="116"/>
      <c r="B5881" s="116"/>
    </row>
    <row r="5882">
      <c r="A5882" s="116"/>
      <c r="B5882" s="116"/>
    </row>
    <row r="5883">
      <c r="A5883" s="116"/>
      <c r="B5883" s="116"/>
    </row>
    <row r="5884">
      <c r="A5884" s="116"/>
      <c r="B5884" s="116"/>
    </row>
    <row r="5885">
      <c r="A5885" s="116"/>
      <c r="B5885" s="116"/>
    </row>
    <row r="5886">
      <c r="A5886" s="116"/>
      <c r="B5886" s="116"/>
    </row>
    <row r="5887">
      <c r="A5887" s="116"/>
      <c r="B5887" s="116"/>
    </row>
    <row r="5888">
      <c r="A5888" s="116"/>
      <c r="B5888" s="116"/>
    </row>
    <row r="5889">
      <c r="A5889" s="116"/>
      <c r="B5889" s="116"/>
    </row>
    <row r="5890">
      <c r="A5890" s="116"/>
      <c r="B5890" s="116"/>
    </row>
    <row r="5891">
      <c r="A5891" s="116"/>
      <c r="B5891" s="116"/>
    </row>
    <row r="5892">
      <c r="A5892" s="116"/>
      <c r="B5892" s="116"/>
    </row>
    <row r="5893">
      <c r="A5893" s="116"/>
      <c r="B5893" s="116"/>
    </row>
    <row r="5894">
      <c r="A5894" s="116"/>
      <c r="B5894" s="116"/>
    </row>
    <row r="5895">
      <c r="A5895" s="116"/>
      <c r="B5895" s="116"/>
    </row>
    <row r="5896">
      <c r="A5896" s="116"/>
      <c r="B5896" s="116"/>
    </row>
    <row r="5897">
      <c r="A5897" s="116"/>
      <c r="B5897" s="116"/>
    </row>
    <row r="5898">
      <c r="A5898" s="116"/>
      <c r="B5898" s="116"/>
    </row>
    <row r="5899">
      <c r="A5899" s="116"/>
      <c r="B5899" s="116"/>
    </row>
    <row r="5900">
      <c r="A5900" s="116"/>
      <c r="B5900" s="116"/>
    </row>
    <row r="5901">
      <c r="A5901" s="116"/>
      <c r="B5901" s="116"/>
    </row>
    <row r="5902">
      <c r="A5902" s="116"/>
      <c r="B5902" s="116"/>
    </row>
    <row r="5903">
      <c r="A5903" s="116"/>
      <c r="B5903" s="116"/>
    </row>
    <row r="5904">
      <c r="A5904" s="116"/>
      <c r="B5904" s="116"/>
    </row>
    <row r="5905">
      <c r="A5905" s="116"/>
      <c r="B5905" s="116"/>
    </row>
    <row r="5906">
      <c r="A5906" s="116"/>
      <c r="B5906" s="116"/>
    </row>
    <row r="5907">
      <c r="A5907" s="116"/>
      <c r="B5907" s="116"/>
    </row>
    <row r="5908">
      <c r="A5908" s="116"/>
      <c r="B5908" s="116"/>
    </row>
    <row r="5909">
      <c r="A5909" s="116"/>
      <c r="B5909" s="116"/>
    </row>
    <row r="5910">
      <c r="A5910" s="116"/>
      <c r="B5910" s="116"/>
    </row>
    <row r="5911">
      <c r="A5911" s="116"/>
      <c r="B5911" s="116"/>
    </row>
    <row r="5912">
      <c r="A5912" s="116"/>
      <c r="B5912" s="116"/>
    </row>
    <row r="5913">
      <c r="A5913" s="116"/>
      <c r="B5913" s="116"/>
    </row>
    <row r="5914">
      <c r="A5914" s="116"/>
      <c r="B5914" s="116"/>
    </row>
    <row r="5915">
      <c r="A5915" s="116"/>
      <c r="B5915" s="116"/>
    </row>
    <row r="5916">
      <c r="A5916" s="116"/>
      <c r="B5916" s="116"/>
    </row>
    <row r="5917">
      <c r="A5917" s="116"/>
      <c r="B5917" s="116"/>
    </row>
    <row r="5918">
      <c r="A5918" s="116"/>
      <c r="B5918" s="116"/>
    </row>
    <row r="5919">
      <c r="A5919" s="116"/>
      <c r="B5919" s="116"/>
    </row>
    <row r="5920">
      <c r="A5920" s="116"/>
      <c r="B5920" s="116"/>
    </row>
    <row r="5921">
      <c r="A5921" s="116"/>
      <c r="B5921" s="116"/>
    </row>
    <row r="5922">
      <c r="A5922" s="116"/>
      <c r="B5922" s="116"/>
    </row>
    <row r="5923">
      <c r="A5923" s="116"/>
      <c r="B5923" s="116"/>
    </row>
    <row r="5924">
      <c r="A5924" s="116"/>
      <c r="B5924" s="116"/>
    </row>
    <row r="5925">
      <c r="A5925" s="116"/>
      <c r="B5925" s="116"/>
    </row>
    <row r="5926">
      <c r="A5926" s="116"/>
      <c r="B5926" s="116"/>
    </row>
    <row r="5927">
      <c r="A5927" s="116"/>
      <c r="B5927" s="116"/>
    </row>
    <row r="5928">
      <c r="A5928" s="116"/>
      <c r="B5928" s="116"/>
    </row>
    <row r="5929">
      <c r="A5929" s="116"/>
      <c r="B5929" s="116"/>
    </row>
    <row r="5930">
      <c r="A5930" s="116"/>
      <c r="B5930" s="116"/>
    </row>
    <row r="5931">
      <c r="A5931" s="116"/>
      <c r="B5931" s="116"/>
    </row>
    <row r="5932">
      <c r="A5932" s="116"/>
      <c r="B5932" s="116"/>
    </row>
    <row r="5933">
      <c r="A5933" s="116"/>
      <c r="B5933" s="116"/>
    </row>
    <row r="5934">
      <c r="A5934" s="116"/>
      <c r="B5934" s="116"/>
    </row>
    <row r="5935">
      <c r="A5935" s="116"/>
      <c r="B5935" s="116"/>
    </row>
    <row r="5936">
      <c r="A5936" s="116"/>
      <c r="B5936" s="116"/>
    </row>
    <row r="5937">
      <c r="A5937" s="116"/>
      <c r="B5937" s="116"/>
    </row>
    <row r="5938">
      <c r="A5938" s="116"/>
      <c r="B5938" s="116"/>
    </row>
    <row r="5939">
      <c r="A5939" s="116"/>
      <c r="B5939" s="116"/>
    </row>
    <row r="5940">
      <c r="A5940" s="116"/>
      <c r="B5940" s="116"/>
    </row>
    <row r="5941">
      <c r="A5941" s="116"/>
      <c r="B5941" s="116"/>
    </row>
    <row r="5942">
      <c r="A5942" s="116"/>
      <c r="B5942" s="116"/>
    </row>
    <row r="5943">
      <c r="A5943" s="116"/>
      <c r="B5943" s="116"/>
    </row>
    <row r="5944">
      <c r="A5944" s="116"/>
      <c r="B5944" s="116"/>
    </row>
    <row r="5945">
      <c r="A5945" s="116"/>
      <c r="B5945" s="116"/>
    </row>
    <row r="5946">
      <c r="A5946" s="116"/>
      <c r="B5946" s="116"/>
    </row>
    <row r="5947">
      <c r="A5947" s="116"/>
      <c r="B5947" s="116"/>
    </row>
    <row r="5948">
      <c r="A5948" s="116"/>
      <c r="B5948" s="116"/>
    </row>
    <row r="5949">
      <c r="A5949" s="116"/>
      <c r="B5949" s="116"/>
    </row>
    <row r="5950">
      <c r="A5950" s="116"/>
      <c r="B5950" s="116"/>
    </row>
    <row r="5951">
      <c r="A5951" s="116"/>
      <c r="B5951" s="116"/>
    </row>
    <row r="5952">
      <c r="A5952" s="116"/>
      <c r="B5952" s="116"/>
    </row>
    <row r="5953">
      <c r="A5953" s="116"/>
      <c r="B5953" s="116"/>
    </row>
    <row r="5954">
      <c r="A5954" s="116"/>
      <c r="B5954" s="116"/>
    </row>
    <row r="5955">
      <c r="A5955" s="116"/>
      <c r="B5955" s="116"/>
    </row>
    <row r="5956">
      <c r="A5956" s="116"/>
      <c r="B5956" s="116"/>
    </row>
    <row r="5957">
      <c r="A5957" s="116"/>
      <c r="B5957" s="116"/>
    </row>
    <row r="5958">
      <c r="A5958" s="116"/>
      <c r="B5958" s="116"/>
    </row>
    <row r="5959">
      <c r="A5959" s="116"/>
      <c r="B5959" s="116"/>
    </row>
    <row r="5960">
      <c r="A5960" s="116"/>
      <c r="B5960" s="116"/>
    </row>
    <row r="5961">
      <c r="A5961" s="116"/>
      <c r="B5961" s="116"/>
    </row>
    <row r="5962">
      <c r="A5962" s="116"/>
      <c r="B5962" s="116"/>
    </row>
    <row r="5963">
      <c r="A5963" s="116"/>
      <c r="B5963" s="116"/>
    </row>
    <row r="5964">
      <c r="A5964" s="116"/>
      <c r="B5964" s="116"/>
    </row>
    <row r="5965">
      <c r="A5965" s="116"/>
      <c r="B5965" s="116"/>
    </row>
    <row r="5966">
      <c r="A5966" s="116"/>
      <c r="B5966" s="116"/>
    </row>
    <row r="5967">
      <c r="A5967" s="116"/>
      <c r="B5967" s="116"/>
    </row>
    <row r="5968">
      <c r="A5968" s="116"/>
      <c r="B5968" s="116"/>
    </row>
    <row r="5969">
      <c r="A5969" s="116"/>
      <c r="B5969" s="116"/>
    </row>
    <row r="5970">
      <c r="A5970" s="116"/>
      <c r="B5970" s="116"/>
    </row>
    <row r="5971">
      <c r="A5971" s="116"/>
      <c r="B5971" s="116"/>
    </row>
    <row r="5972">
      <c r="A5972" s="116"/>
      <c r="B5972" s="116"/>
    </row>
    <row r="5973">
      <c r="A5973" s="116"/>
      <c r="B5973" s="116"/>
    </row>
    <row r="5974">
      <c r="A5974" s="116"/>
      <c r="B5974" s="116"/>
    </row>
    <row r="5975">
      <c r="A5975" s="116"/>
      <c r="B5975" s="116"/>
    </row>
    <row r="5976">
      <c r="A5976" s="116"/>
      <c r="B5976" s="116"/>
    </row>
    <row r="5977">
      <c r="A5977" s="116"/>
      <c r="B5977" s="116"/>
    </row>
    <row r="5978">
      <c r="A5978" s="116"/>
      <c r="B5978" s="116"/>
    </row>
    <row r="5979">
      <c r="A5979" s="116"/>
      <c r="B5979" s="116"/>
    </row>
    <row r="5980">
      <c r="A5980" s="116"/>
      <c r="B5980" s="116"/>
    </row>
    <row r="5981">
      <c r="A5981" s="116"/>
      <c r="B5981" s="116"/>
    </row>
    <row r="5982">
      <c r="A5982" s="116"/>
      <c r="B5982" s="116"/>
    </row>
    <row r="5983">
      <c r="A5983" s="116"/>
      <c r="B5983" s="116"/>
    </row>
    <row r="5984">
      <c r="A5984" s="116"/>
      <c r="B5984" s="116"/>
    </row>
    <row r="5985">
      <c r="A5985" s="116"/>
      <c r="B5985" s="116"/>
    </row>
    <row r="5986">
      <c r="A5986" s="116"/>
      <c r="B5986" s="116"/>
    </row>
    <row r="5987">
      <c r="A5987" s="116"/>
      <c r="B5987" s="116"/>
    </row>
    <row r="5988">
      <c r="A5988" s="116"/>
      <c r="B5988" s="116"/>
    </row>
    <row r="5989">
      <c r="A5989" s="116"/>
      <c r="B5989" s="116"/>
    </row>
    <row r="5990">
      <c r="A5990" s="116"/>
      <c r="B5990" s="116"/>
    </row>
    <row r="5991">
      <c r="A5991" s="116"/>
      <c r="B5991" s="116"/>
    </row>
    <row r="5992">
      <c r="A5992" s="116"/>
      <c r="B5992" s="116"/>
    </row>
    <row r="5993">
      <c r="A5993" s="116"/>
      <c r="B5993" s="116"/>
    </row>
    <row r="5994">
      <c r="A5994" s="116"/>
      <c r="B5994" s="116"/>
    </row>
    <row r="5995">
      <c r="A5995" s="116"/>
      <c r="B5995" s="116"/>
    </row>
    <row r="5996">
      <c r="A5996" s="116"/>
      <c r="B5996" s="116"/>
    </row>
    <row r="5997">
      <c r="A5997" s="116"/>
      <c r="B5997" s="116"/>
    </row>
    <row r="5998">
      <c r="A5998" s="116"/>
      <c r="B5998" s="116"/>
    </row>
    <row r="5999">
      <c r="A5999" s="116"/>
      <c r="B5999" s="116"/>
    </row>
    <row r="6000">
      <c r="A6000" s="116"/>
      <c r="B6000" s="116"/>
    </row>
    <row r="6001">
      <c r="A6001" s="116"/>
      <c r="B6001" s="116"/>
    </row>
    <row r="6002">
      <c r="A6002" s="116"/>
      <c r="B6002" s="116"/>
    </row>
    <row r="6003">
      <c r="A6003" s="116"/>
      <c r="B6003" s="116"/>
    </row>
    <row r="6004">
      <c r="A6004" s="116"/>
      <c r="B6004" s="116"/>
    </row>
    <row r="6005">
      <c r="A6005" s="116"/>
      <c r="B6005" s="116"/>
    </row>
    <row r="6006">
      <c r="A6006" s="116"/>
      <c r="B6006" s="116"/>
    </row>
    <row r="6007">
      <c r="A6007" s="116"/>
      <c r="B6007" s="116"/>
    </row>
    <row r="6008">
      <c r="A6008" s="116"/>
      <c r="B6008" s="116"/>
    </row>
    <row r="6009">
      <c r="A6009" s="116"/>
      <c r="B6009" s="116"/>
    </row>
    <row r="6010">
      <c r="A6010" s="116"/>
      <c r="B6010" s="116"/>
    </row>
    <row r="6011">
      <c r="A6011" s="116"/>
      <c r="B6011" s="116"/>
    </row>
    <row r="6012">
      <c r="A6012" s="116"/>
      <c r="B6012" s="116"/>
    </row>
    <row r="6013">
      <c r="A6013" s="116"/>
      <c r="B6013" s="116"/>
    </row>
    <row r="6014">
      <c r="A6014" s="116"/>
      <c r="B6014" s="116"/>
    </row>
    <row r="6015">
      <c r="A6015" s="116"/>
      <c r="B6015" s="116"/>
    </row>
    <row r="6016">
      <c r="A6016" s="116"/>
      <c r="B6016" s="116"/>
    </row>
    <row r="6017">
      <c r="A6017" s="116"/>
      <c r="B6017" s="116"/>
    </row>
    <row r="6018">
      <c r="A6018" s="116"/>
      <c r="B6018" s="116"/>
    </row>
    <row r="6019">
      <c r="A6019" s="116"/>
      <c r="B6019" s="116"/>
    </row>
    <row r="6020">
      <c r="A6020" s="116"/>
      <c r="B6020" s="116"/>
    </row>
    <row r="6021">
      <c r="A6021" s="116"/>
      <c r="B6021" s="116"/>
    </row>
    <row r="6022">
      <c r="A6022" s="116"/>
      <c r="B6022" s="116"/>
    </row>
    <row r="6023">
      <c r="A6023" s="116"/>
      <c r="B6023" s="116"/>
    </row>
    <row r="6024">
      <c r="A6024" s="116"/>
      <c r="B6024" s="116"/>
    </row>
    <row r="6025">
      <c r="A6025" s="116"/>
      <c r="B6025" s="116"/>
    </row>
    <row r="6026">
      <c r="A6026" s="116"/>
      <c r="B6026" s="116"/>
    </row>
    <row r="6027">
      <c r="A6027" s="116"/>
      <c r="B6027" s="116"/>
    </row>
    <row r="6028">
      <c r="A6028" s="116"/>
      <c r="B6028" s="116"/>
    </row>
    <row r="6029">
      <c r="A6029" s="116"/>
      <c r="B6029" s="116"/>
    </row>
    <row r="6030">
      <c r="A6030" s="116"/>
      <c r="B6030" s="116"/>
    </row>
    <row r="6031">
      <c r="A6031" s="116"/>
      <c r="B6031" s="116"/>
    </row>
    <row r="6032">
      <c r="A6032" s="116"/>
      <c r="B6032" s="116"/>
    </row>
    <row r="6033">
      <c r="A6033" s="116"/>
      <c r="B6033" s="116"/>
    </row>
    <row r="6034">
      <c r="A6034" s="116"/>
      <c r="B6034" s="116"/>
    </row>
    <row r="6035">
      <c r="A6035" s="116"/>
      <c r="B6035" s="116"/>
    </row>
    <row r="6036">
      <c r="A6036" s="116"/>
      <c r="B6036" s="116"/>
    </row>
    <row r="6037">
      <c r="A6037" s="116"/>
      <c r="B6037" s="116"/>
    </row>
    <row r="6038">
      <c r="A6038" s="116"/>
      <c r="B6038" s="116"/>
    </row>
    <row r="6039">
      <c r="A6039" s="116"/>
      <c r="B6039" s="116"/>
    </row>
    <row r="6040">
      <c r="A6040" s="116"/>
      <c r="B6040" s="116"/>
    </row>
    <row r="6041">
      <c r="A6041" s="116"/>
      <c r="B6041" s="116"/>
    </row>
    <row r="6042">
      <c r="A6042" s="116"/>
      <c r="B6042" s="116"/>
    </row>
    <row r="6043">
      <c r="A6043" s="116"/>
      <c r="B6043" s="116"/>
    </row>
    <row r="6044">
      <c r="A6044" s="116"/>
      <c r="B6044" s="116"/>
    </row>
    <row r="6045">
      <c r="A6045" s="116"/>
      <c r="B6045" s="116"/>
    </row>
    <row r="6046">
      <c r="A6046" s="116"/>
      <c r="B6046" s="116"/>
    </row>
    <row r="6047">
      <c r="A6047" s="116"/>
      <c r="B6047" s="116"/>
    </row>
    <row r="6048">
      <c r="A6048" s="116"/>
      <c r="B6048" s="116"/>
    </row>
    <row r="6049">
      <c r="A6049" s="116"/>
      <c r="B6049" s="116"/>
    </row>
    <row r="6050">
      <c r="A6050" s="116"/>
      <c r="B6050" s="116"/>
    </row>
    <row r="6051">
      <c r="A6051" s="116"/>
      <c r="B6051" s="116"/>
    </row>
    <row r="6052">
      <c r="A6052" s="116"/>
      <c r="B6052" s="116"/>
    </row>
    <row r="6053">
      <c r="A6053" s="116"/>
      <c r="B6053" s="116"/>
    </row>
    <row r="6054">
      <c r="A6054" s="116"/>
      <c r="B6054" s="116"/>
    </row>
    <row r="6055">
      <c r="A6055" s="116"/>
      <c r="B6055" s="116"/>
    </row>
    <row r="6056">
      <c r="A6056" s="116"/>
      <c r="B6056" s="116"/>
    </row>
    <row r="6057">
      <c r="A6057" s="116"/>
      <c r="B6057" s="116"/>
    </row>
    <row r="6058">
      <c r="A6058" s="116"/>
      <c r="B6058" s="116"/>
    </row>
    <row r="6059">
      <c r="A6059" s="116"/>
      <c r="B6059" s="116"/>
    </row>
    <row r="6060">
      <c r="A6060" s="116"/>
      <c r="B6060" s="116"/>
    </row>
    <row r="6061">
      <c r="A6061" s="116"/>
      <c r="B6061" s="116"/>
    </row>
    <row r="6062">
      <c r="A6062" s="116"/>
      <c r="B6062" s="116"/>
    </row>
    <row r="6063">
      <c r="A6063" s="116"/>
      <c r="B6063" s="116"/>
    </row>
    <row r="6064">
      <c r="A6064" s="116"/>
      <c r="B6064" s="116"/>
    </row>
    <row r="6065">
      <c r="A6065" s="116"/>
      <c r="B6065" s="116"/>
    </row>
    <row r="6066">
      <c r="A6066" s="116"/>
      <c r="B6066" s="116"/>
    </row>
    <row r="6067">
      <c r="A6067" s="116"/>
      <c r="B6067" s="116"/>
    </row>
    <row r="6068">
      <c r="A6068" s="116"/>
      <c r="B6068" s="116"/>
    </row>
    <row r="6069">
      <c r="A6069" s="116"/>
      <c r="B6069" s="116"/>
    </row>
    <row r="6070">
      <c r="A6070" s="116"/>
      <c r="B6070" s="116"/>
    </row>
    <row r="6071">
      <c r="A6071" s="116"/>
      <c r="B6071" s="116"/>
    </row>
    <row r="6072">
      <c r="A6072" s="116"/>
      <c r="B6072" s="116"/>
    </row>
    <row r="6073">
      <c r="A6073" s="116"/>
      <c r="B6073" s="116"/>
    </row>
    <row r="6074">
      <c r="A6074" s="116"/>
      <c r="B6074" s="116"/>
    </row>
    <row r="6075">
      <c r="A6075" s="116"/>
      <c r="B6075" s="116"/>
    </row>
    <row r="6076">
      <c r="A6076" s="116"/>
      <c r="B6076" s="116"/>
    </row>
    <row r="6077">
      <c r="A6077" s="116"/>
      <c r="B6077" s="116"/>
    </row>
    <row r="6078">
      <c r="A6078" s="116"/>
      <c r="B6078" s="116"/>
    </row>
    <row r="6079">
      <c r="A6079" s="116"/>
      <c r="B6079" s="116"/>
    </row>
    <row r="6080">
      <c r="A6080" s="116"/>
      <c r="B6080" s="116"/>
    </row>
    <row r="6081">
      <c r="A6081" s="116"/>
      <c r="B6081" s="116"/>
    </row>
    <row r="6082">
      <c r="A6082" s="116"/>
      <c r="B6082" s="116"/>
    </row>
    <row r="6083">
      <c r="A6083" s="116"/>
      <c r="B6083" s="116"/>
    </row>
    <row r="6084">
      <c r="A6084" s="116"/>
      <c r="B6084" s="116"/>
    </row>
    <row r="6085">
      <c r="A6085" s="116"/>
      <c r="B6085" s="116"/>
    </row>
    <row r="6086">
      <c r="A6086" s="116"/>
      <c r="B6086" s="116"/>
    </row>
    <row r="6087">
      <c r="A6087" s="116"/>
      <c r="B6087" s="116"/>
    </row>
    <row r="6088">
      <c r="A6088" s="116"/>
      <c r="B6088" s="116"/>
    </row>
    <row r="6089">
      <c r="A6089" s="116"/>
      <c r="B6089" s="116"/>
    </row>
    <row r="6090">
      <c r="A6090" s="116"/>
      <c r="B6090" s="116"/>
    </row>
    <row r="6091">
      <c r="A6091" s="116"/>
      <c r="B6091" s="116"/>
    </row>
    <row r="6092">
      <c r="A6092" s="116"/>
      <c r="B6092" s="116"/>
    </row>
    <row r="6093">
      <c r="A6093" s="116"/>
      <c r="B6093" s="116"/>
    </row>
    <row r="6094">
      <c r="A6094" s="116"/>
      <c r="B6094" s="116"/>
    </row>
    <row r="6095">
      <c r="A6095" s="116"/>
      <c r="B6095" s="116"/>
    </row>
    <row r="6096">
      <c r="A6096" s="116"/>
      <c r="B6096" s="116"/>
    </row>
    <row r="6097">
      <c r="A6097" s="116"/>
      <c r="B6097" s="116"/>
    </row>
    <row r="6098">
      <c r="A6098" s="116"/>
      <c r="B6098" s="116"/>
    </row>
    <row r="6099">
      <c r="A6099" s="116"/>
      <c r="B6099" s="116"/>
    </row>
    <row r="6100">
      <c r="A6100" s="116"/>
      <c r="B6100" s="116"/>
    </row>
    <row r="6101">
      <c r="A6101" s="116"/>
      <c r="B6101" s="116"/>
    </row>
    <row r="6102">
      <c r="A6102" s="116"/>
      <c r="B6102" s="116"/>
    </row>
    <row r="6103">
      <c r="A6103" s="116"/>
      <c r="B6103" s="116"/>
    </row>
    <row r="6104">
      <c r="A6104" s="116"/>
      <c r="B6104" s="116"/>
    </row>
    <row r="6105">
      <c r="A6105" s="116"/>
      <c r="B6105" s="116"/>
    </row>
    <row r="6106">
      <c r="A6106" s="116"/>
      <c r="B6106" s="116"/>
    </row>
    <row r="6107">
      <c r="A6107" s="116"/>
      <c r="B6107" s="116"/>
    </row>
    <row r="6108">
      <c r="A6108" s="116"/>
      <c r="B6108" s="116"/>
    </row>
    <row r="6109">
      <c r="A6109" s="116"/>
      <c r="B6109" s="116"/>
    </row>
    <row r="6110">
      <c r="A6110" s="116"/>
      <c r="B6110" s="116"/>
    </row>
    <row r="6111">
      <c r="A6111" s="116"/>
      <c r="B6111" s="116"/>
    </row>
    <row r="6112">
      <c r="A6112" s="116"/>
      <c r="B6112" s="116"/>
    </row>
    <row r="6113">
      <c r="A6113" s="116"/>
      <c r="B6113" s="116"/>
    </row>
    <row r="6114">
      <c r="A6114" s="116"/>
      <c r="B6114" s="116"/>
    </row>
    <row r="6115">
      <c r="A6115" s="116"/>
      <c r="B6115" s="116"/>
    </row>
    <row r="6116">
      <c r="A6116" s="116"/>
      <c r="B6116" s="116"/>
    </row>
    <row r="6117">
      <c r="A6117" s="116"/>
      <c r="B6117" s="116"/>
    </row>
    <row r="6118">
      <c r="A6118" s="116"/>
      <c r="B6118" s="116"/>
    </row>
    <row r="6119">
      <c r="A6119" s="116"/>
      <c r="B6119" s="116"/>
    </row>
    <row r="6120">
      <c r="A6120" s="116"/>
      <c r="B6120" s="116"/>
    </row>
    <row r="6121">
      <c r="A6121" s="116"/>
      <c r="B6121" s="116"/>
    </row>
    <row r="6122">
      <c r="A6122" s="116"/>
      <c r="B6122" s="116"/>
    </row>
    <row r="6123">
      <c r="A6123" s="116"/>
      <c r="B6123" s="116"/>
    </row>
    <row r="6124">
      <c r="A6124" s="116"/>
      <c r="B6124" s="116"/>
    </row>
    <row r="6125">
      <c r="A6125" s="116"/>
      <c r="B6125" s="116"/>
    </row>
    <row r="6126">
      <c r="A6126" s="116"/>
      <c r="B6126" s="116"/>
    </row>
    <row r="6127">
      <c r="A6127" s="116"/>
      <c r="B6127" s="116"/>
    </row>
    <row r="6128">
      <c r="A6128" s="116"/>
      <c r="B6128" s="116"/>
    </row>
    <row r="6129">
      <c r="A6129" s="116"/>
      <c r="B6129" s="116"/>
    </row>
    <row r="6130">
      <c r="A6130" s="116"/>
      <c r="B6130" s="116"/>
    </row>
    <row r="6131">
      <c r="A6131" s="116"/>
      <c r="B6131" s="116"/>
    </row>
    <row r="6132">
      <c r="A6132" s="116"/>
      <c r="B6132" s="116"/>
    </row>
    <row r="6133">
      <c r="A6133" s="116"/>
      <c r="B6133" s="116"/>
    </row>
    <row r="6134">
      <c r="A6134" s="116"/>
      <c r="B6134" s="116"/>
    </row>
    <row r="6135">
      <c r="A6135" s="116"/>
      <c r="B6135" s="116"/>
    </row>
    <row r="6136">
      <c r="A6136" s="116"/>
      <c r="B6136" s="116"/>
    </row>
    <row r="6137">
      <c r="A6137" s="116"/>
      <c r="B6137" s="116"/>
    </row>
    <row r="6138">
      <c r="A6138" s="116"/>
      <c r="B6138" s="116"/>
    </row>
    <row r="6139">
      <c r="A6139" s="116"/>
      <c r="B6139" s="116"/>
    </row>
    <row r="6140">
      <c r="A6140" s="116"/>
      <c r="B6140" s="116"/>
    </row>
    <row r="6141">
      <c r="A6141" s="116"/>
      <c r="B6141" s="116"/>
    </row>
    <row r="6142">
      <c r="A6142" s="116"/>
      <c r="B6142" s="116"/>
    </row>
    <row r="6143">
      <c r="A6143" s="116"/>
      <c r="B6143" s="116"/>
    </row>
    <row r="6144">
      <c r="A6144" s="116"/>
      <c r="B6144" s="116"/>
    </row>
    <row r="6145">
      <c r="A6145" s="116"/>
      <c r="B6145" s="116"/>
    </row>
    <row r="6146">
      <c r="A6146" s="116"/>
      <c r="B6146" s="116"/>
    </row>
    <row r="6147">
      <c r="A6147" s="116"/>
      <c r="B6147" s="116"/>
    </row>
    <row r="6148">
      <c r="A6148" s="116"/>
      <c r="B6148" s="116"/>
    </row>
    <row r="6149">
      <c r="A6149" s="116"/>
      <c r="B6149" s="116"/>
    </row>
    <row r="6150">
      <c r="A6150" s="116"/>
      <c r="B6150" s="116"/>
    </row>
    <row r="6151">
      <c r="A6151" s="116"/>
      <c r="B6151" s="116"/>
    </row>
    <row r="6152">
      <c r="A6152" s="116"/>
      <c r="B6152" s="116"/>
    </row>
    <row r="6153">
      <c r="A6153" s="116"/>
      <c r="B6153" s="116"/>
    </row>
    <row r="6154">
      <c r="A6154" s="116"/>
      <c r="B6154" s="116"/>
    </row>
    <row r="6155">
      <c r="A6155" s="116"/>
      <c r="B6155" s="116"/>
    </row>
    <row r="6156">
      <c r="A6156" s="116"/>
      <c r="B6156" s="116"/>
    </row>
    <row r="6157">
      <c r="A6157" s="116"/>
      <c r="B6157" s="116"/>
    </row>
    <row r="6158">
      <c r="A6158" s="116"/>
      <c r="B6158" s="116"/>
    </row>
    <row r="6159">
      <c r="A6159" s="116"/>
      <c r="B6159" s="116"/>
    </row>
    <row r="6160">
      <c r="A6160" s="116"/>
      <c r="B6160" s="116"/>
    </row>
    <row r="6161">
      <c r="A6161" s="116"/>
      <c r="B6161" s="116"/>
    </row>
    <row r="6162">
      <c r="A6162" s="116"/>
      <c r="B6162" s="116"/>
    </row>
    <row r="6163">
      <c r="A6163" s="116"/>
      <c r="B6163" s="116"/>
    </row>
    <row r="6164">
      <c r="A6164" s="116"/>
      <c r="B6164" s="116"/>
    </row>
    <row r="6165">
      <c r="A6165" s="116"/>
      <c r="B6165" s="116"/>
    </row>
    <row r="6166">
      <c r="A6166" s="116"/>
      <c r="B6166" s="116"/>
    </row>
    <row r="6167">
      <c r="A6167" s="116"/>
      <c r="B6167" s="116"/>
    </row>
    <row r="6168">
      <c r="A6168" s="116"/>
      <c r="B6168" s="116"/>
    </row>
    <row r="6169">
      <c r="A6169" s="116"/>
      <c r="B6169" s="116"/>
    </row>
    <row r="6170">
      <c r="A6170" s="116"/>
      <c r="B6170" s="116"/>
    </row>
    <row r="6171">
      <c r="A6171" s="116"/>
      <c r="B6171" s="116"/>
    </row>
    <row r="6172">
      <c r="A6172" s="116"/>
      <c r="B6172" s="116"/>
    </row>
    <row r="6173">
      <c r="A6173" s="116"/>
      <c r="B6173" s="116"/>
    </row>
    <row r="6174">
      <c r="A6174" s="116"/>
      <c r="B6174" s="116"/>
    </row>
    <row r="6175">
      <c r="A6175" s="116"/>
      <c r="B6175" s="116"/>
    </row>
    <row r="6176">
      <c r="A6176" s="116"/>
      <c r="B6176" s="116"/>
    </row>
    <row r="6177">
      <c r="A6177" s="116"/>
      <c r="B6177" s="116"/>
    </row>
    <row r="6178">
      <c r="A6178" s="116"/>
      <c r="B6178" s="116"/>
    </row>
    <row r="6179">
      <c r="A6179" s="116"/>
      <c r="B6179" s="116"/>
    </row>
    <row r="6180">
      <c r="A6180" s="116"/>
      <c r="B6180" s="116"/>
    </row>
    <row r="6181">
      <c r="A6181" s="116"/>
      <c r="B6181" s="116"/>
    </row>
    <row r="6182">
      <c r="A6182" s="116"/>
      <c r="B6182" s="116"/>
    </row>
    <row r="6183">
      <c r="A6183" s="116"/>
      <c r="B6183" s="116"/>
    </row>
    <row r="6184">
      <c r="A6184" s="116"/>
      <c r="B6184" s="116"/>
    </row>
    <row r="6185">
      <c r="A6185" s="116"/>
      <c r="B6185" s="116"/>
    </row>
    <row r="6186">
      <c r="A6186" s="116"/>
      <c r="B6186" s="116"/>
    </row>
    <row r="6187">
      <c r="A6187" s="116"/>
      <c r="B6187" s="116"/>
    </row>
    <row r="6188">
      <c r="A6188" s="116"/>
      <c r="B6188" s="116"/>
    </row>
    <row r="6189">
      <c r="A6189" s="116"/>
      <c r="B6189" s="116"/>
    </row>
    <row r="6190">
      <c r="A6190" s="116"/>
      <c r="B6190" s="116"/>
    </row>
    <row r="6191">
      <c r="A6191" s="116"/>
      <c r="B6191" s="116"/>
    </row>
    <row r="6192">
      <c r="A6192" s="116"/>
      <c r="B6192" s="116"/>
    </row>
    <row r="6193">
      <c r="A6193" s="116"/>
      <c r="B6193" s="116"/>
    </row>
    <row r="6194">
      <c r="A6194" s="116"/>
      <c r="B6194" s="116"/>
    </row>
    <row r="6195">
      <c r="A6195" s="116"/>
      <c r="B6195" s="116"/>
    </row>
    <row r="6196">
      <c r="A6196" s="116"/>
      <c r="B6196" s="116"/>
    </row>
    <row r="6197">
      <c r="A6197" s="116"/>
      <c r="B6197" s="116"/>
    </row>
    <row r="6198">
      <c r="A6198" s="116"/>
      <c r="B6198" s="116"/>
    </row>
    <row r="6199">
      <c r="A6199" s="116"/>
      <c r="B6199" s="116"/>
    </row>
    <row r="6200">
      <c r="A6200" s="116"/>
      <c r="B6200" s="116"/>
    </row>
    <row r="6201">
      <c r="A6201" s="116"/>
      <c r="B6201" s="116"/>
    </row>
    <row r="6202">
      <c r="A6202" s="116"/>
      <c r="B6202" s="116"/>
    </row>
    <row r="6203">
      <c r="A6203" s="116"/>
      <c r="B6203" s="116"/>
    </row>
    <row r="6204">
      <c r="A6204" s="116"/>
      <c r="B6204" s="116"/>
    </row>
    <row r="6205">
      <c r="A6205" s="116"/>
      <c r="B6205" s="116"/>
    </row>
    <row r="6206">
      <c r="A6206" s="116"/>
      <c r="B6206" s="116"/>
    </row>
    <row r="6207">
      <c r="A6207" s="116"/>
      <c r="B6207" s="116"/>
    </row>
    <row r="6208">
      <c r="A6208" s="116"/>
      <c r="B6208" s="116"/>
    </row>
    <row r="6209">
      <c r="A6209" s="116"/>
      <c r="B6209" s="116"/>
    </row>
    <row r="6210">
      <c r="A6210" s="116"/>
      <c r="B6210" s="116"/>
    </row>
    <row r="6211">
      <c r="A6211" s="116"/>
      <c r="B6211" s="116"/>
    </row>
    <row r="6212">
      <c r="A6212" s="116"/>
      <c r="B6212" s="116"/>
    </row>
    <row r="6213">
      <c r="A6213" s="116"/>
      <c r="B6213" s="116"/>
    </row>
    <row r="6214">
      <c r="A6214" s="116"/>
      <c r="B6214" s="116"/>
    </row>
    <row r="6215">
      <c r="A6215" s="116"/>
      <c r="B6215" s="116"/>
    </row>
    <row r="6216">
      <c r="A6216" s="116"/>
      <c r="B6216" s="116"/>
    </row>
    <row r="6217">
      <c r="A6217" s="116"/>
      <c r="B6217" s="116"/>
    </row>
    <row r="6218">
      <c r="A6218" s="116"/>
      <c r="B6218" s="116"/>
    </row>
    <row r="6219">
      <c r="A6219" s="116"/>
      <c r="B6219" s="116"/>
    </row>
    <row r="6220">
      <c r="A6220" s="116"/>
      <c r="B6220" s="116"/>
    </row>
    <row r="6221">
      <c r="A6221" s="116"/>
      <c r="B6221" s="116"/>
    </row>
    <row r="6222">
      <c r="A6222" s="116"/>
      <c r="B6222" s="116"/>
    </row>
    <row r="6223">
      <c r="A6223" s="116"/>
      <c r="B6223" s="116"/>
    </row>
    <row r="6224">
      <c r="A6224" s="116"/>
      <c r="B6224" s="116"/>
    </row>
    <row r="6225">
      <c r="A6225" s="116"/>
      <c r="B6225" s="116"/>
    </row>
    <row r="6226">
      <c r="A6226" s="116"/>
      <c r="B6226" s="116"/>
    </row>
    <row r="6227">
      <c r="A6227" s="116"/>
      <c r="B6227" s="116"/>
    </row>
    <row r="6228">
      <c r="A6228" s="116"/>
      <c r="B6228" s="116"/>
    </row>
    <row r="6229">
      <c r="A6229" s="116"/>
      <c r="B6229" s="116"/>
    </row>
    <row r="6230">
      <c r="A6230" s="116"/>
      <c r="B6230" s="116"/>
    </row>
    <row r="6231">
      <c r="A6231" s="116"/>
      <c r="B6231" s="116"/>
    </row>
    <row r="6232">
      <c r="A6232" s="116"/>
      <c r="B6232" s="116"/>
    </row>
    <row r="6233">
      <c r="A6233" s="116"/>
      <c r="B6233" s="116"/>
    </row>
    <row r="6234">
      <c r="A6234" s="116"/>
      <c r="B6234" s="116"/>
    </row>
    <row r="6235">
      <c r="A6235" s="116"/>
      <c r="B6235" s="116"/>
    </row>
    <row r="6236">
      <c r="A6236" s="116"/>
      <c r="B6236" s="116"/>
    </row>
    <row r="6237">
      <c r="A6237" s="116"/>
      <c r="B6237" s="116"/>
    </row>
    <row r="6238">
      <c r="A6238" s="116"/>
      <c r="B6238" s="116"/>
    </row>
    <row r="6239">
      <c r="A6239" s="116"/>
      <c r="B6239" s="116"/>
    </row>
    <row r="6240">
      <c r="A6240" s="116"/>
      <c r="B6240" s="116"/>
    </row>
    <row r="6241">
      <c r="A6241" s="116"/>
      <c r="B6241" s="116"/>
    </row>
    <row r="6242">
      <c r="A6242" s="116"/>
      <c r="B6242" s="116"/>
    </row>
    <row r="6243">
      <c r="A6243" s="116"/>
      <c r="B6243" s="116"/>
    </row>
    <row r="6244">
      <c r="A6244" s="116"/>
      <c r="B6244" s="116"/>
    </row>
    <row r="6245">
      <c r="A6245" s="116"/>
      <c r="B6245" s="116"/>
    </row>
    <row r="6246">
      <c r="A6246" s="116"/>
      <c r="B6246" s="116"/>
    </row>
    <row r="6247">
      <c r="A6247" s="116"/>
      <c r="B6247" s="116"/>
    </row>
    <row r="6248">
      <c r="A6248" s="116"/>
      <c r="B6248" s="116"/>
    </row>
    <row r="6249">
      <c r="A6249" s="116"/>
      <c r="B6249" s="116"/>
    </row>
    <row r="6250">
      <c r="A6250" s="116"/>
      <c r="B6250" s="116"/>
    </row>
    <row r="6251">
      <c r="A6251" s="116"/>
      <c r="B6251" s="116"/>
    </row>
    <row r="6252">
      <c r="A6252" s="116"/>
      <c r="B6252" s="116"/>
    </row>
    <row r="6253">
      <c r="A6253" s="116"/>
      <c r="B6253" s="116"/>
    </row>
    <row r="6254">
      <c r="A6254" s="116"/>
      <c r="B6254" s="116"/>
    </row>
    <row r="6255">
      <c r="A6255" s="116"/>
      <c r="B6255" s="116"/>
    </row>
    <row r="6256">
      <c r="A6256" s="116"/>
      <c r="B6256" s="116"/>
    </row>
    <row r="6257">
      <c r="A6257" s="116"/>
      <c r="B6257" s="116"/>
    </row>
    <row r="6258">
      <c r="A6258" s="116"/>
      <c r="B6258" s="116"/>
    </row>
    <row r="6259">
      <c r="A6259" s="116"/>
      <c r="B6259" s="116"/>
    </row>
    <row r="6260">
      <c r="A6260" s="116"/>
      <c r="B6260" s="116"/>
    </row>
    <row r="6261">
      <c r="A6261" s="116"/>
      <c r="B6261" s="116"/>
    </row>
    <row r="6262">
      <c r="A6262" s="116"/>
      <c r="B6262" s="116"/>
    </row>
    <row r="6263">
      <c r="A6263" s="116"/>
      <c r="B6263" s="116"/>
    </row>
    <row r="6264">
      <c r="A6264" s="116"/>
      <c r="B6264" s="116"/>
    </row>
    <row r="6265">
      <c r="A6265" s="116"/>
      <c r="B6265" s="116"/>
    </row>
    <row r="6266">
      <c r="A6266" s="116"/>
      <c r="B6266" s="116"/>
    </row>
    <row r="6267">
      <c r="A6267" s="116"/>
      <c r="B6267" s="116"/>
    </row>
    <row r="6268">
      <c r="A6268" s="116"/>
      <c r="B6268" s="116"/>
    </row>
    <row r="6269">
      <c r="A6269" s="116"/>
      <c r="B6269" s="116"/>
    </row>
    <row r="6270">
      <c r="A6270" s="116"/>
      <c r="B6270" s="116"/>
    </row>
    <row r="6271">
      <c r="A6271" s="116"/>
      <c r="B6271" s="116"/>
    </row>
    <row r="6272">
      <c r="A6272" s="116"/>
      <c r="B6272" s="116"/>
    </row>
    <row r="6273">
      <c r="A6273" s="116"/>
      <c r="B6273" s="116"/>
    </row>
    <row r="6274">
      <c r="A6274" s="116"/>
      <c r="B6274" s="116"/>
    </row>
    <row r="6275">
      <c r="A6275" s="116"/>
      <c r="B6275" s="116"/>
    </row>
    <row r="6276">
      <c r="A6276" s="116"/>
      <c r="B6276" s="116"/>
    </row>
    <row r="6277">
      <c r="A6277" s="116"/>
      <c r="B6277" s="116"/>
    </row>
    <row r="6278">
      <c r="A6278" s="116"/>
      <c r="B6278" s="116"/>
    </row>
    <row r="6279">
      <c r="A6279" s="116"/>
      <c r="B6279" s="116"/>
    </row>
    <row r="6280">
      <c r="A6280" s="116"/>
      <c r="B6280" s="116"/>
    </row>
    <row r="6281">
      <c r="A6281" s="116"/>
      <c r="B6281" s="116"/>
    </row>
    <row r="6282">
      <c r="A6282" s="116"/>
      <c r="B6282" s="116"/>
    </row>
    <row r="6283">
      <c r="A6283" s="116"/>
      <c r="B6283" s="116"/>
    </row>
    <row r="6284">
      <c r="A6284" s="116"/>
      <c r="B6284" s="116"/>
    </row>
    <row r="6285">
      <c r="A6285" s="116"/>
      <c r="B6285" s="116"/>
    </row>
    <row r="6286">
      <c r="A6286" s="116"/>
      <c r="B6286" s="116"/>
    </row>
    <row r="6287">
      <c r="A6287" s="116"/>
      <c r="B6287" s="116"/>
    </row>
    <row r="6288">
      <c r="A6288" s="116"/>
      <c r="B6288" s="116"/>
    </row>
    <row r="6289">
      <c r="A6289" s="116"/>
      <c r="B6289" s="116"/>
    </row>
    <row r="6290">
      <c r="A6290" s="116"/>
      <c r="B6290" s="116"/>
    </row>
    <row r="6291">
      <c r="A6291" s="116"/>
      <c r="B6291" s="116"/>
    </row>
    <row r="6292">
      <c r="A6292" s="116"/>
      <c r="B6292" s="116"/>
    </row>
    <row r="6293">
      <c r="A6293" s="116"/>
      <c r="B6293" s="116"/>
    </row>
    <row r="6294">
      <c r="A6294" s="116"/>
      <c r="B6294" s="116"/>
    </row>
    <row r="6295">
      <c r="A6295" s="116"/>
      <c r="B6295" s="116"/>
    </row>
    <row r="6296">
      <c r="A6296" s="116"/>
      <c r="B6296" s="116"/>
    </row>
    <row r="6297">
      <c r="A6297" s="116"/>
      <c r="B6297" s="116"/>
    </row>
    <row r="6298">
      <c r="A6298" s="116"/>
      <c r="B6298" s="116"/>
    </row>
    <row r="6299">
      <c r="A6299" s="116"/>
      <c r="B6299" s="116"/>
    </row>
    <row r="6300">
      <c r="A6300" s="116"/>
      <c r="B6300" s="116"/>
    </row>
    <row r="6301">
      <c r="A6301" s="116"/>
      <c r="B6301" s="116"/>
    </row>
    <row r="6302">
      <c r="A6302" s="116"/>
      <c r="B6302" s="116"/>
    </row>
    <row r="6303">
      <c r="A6303" s="116"/>
      <c r="B6303" s="116"/>
    </row>
    <row r="6304">
      <c r="A6304" s="116"/>
      <c r="B6304" s="116"/>
    </row>
    <row r="6305">
      <c r="A6305" s="116"/>
      <c r="B6305" s="116"/>
    </row>
    <row r="6306">
      <c r="A6306" s="116"/>
      <c r="B6306" s="116"/>
    </row>
    <row r="6307">
      <c r="A6307" s="116"/>
      <c r="B6307" s="116"/>
    </row>
    <row r="6308">
      <c r="A6308" s="116"/>
      <c r="B6308" s="116"/>
    </row>
    <row r="6309">
      <c r="A6309" s="116"/>
      <c r="B6309" s="116"/>
    </row>
    <row r="6310">
      <c r="A6310" s="116"/>
      <c r="B6310" s="116"/>
    </row>
    <row r="6311">
      <c r="A6311" s="116"/>
      <c r="B6311" s="116"/>
    </row>
    <row r="6312">
      <c r="A6312" s="116"/>
      <c r="B6312" s="116"/>
    </row>
    <row r="6313">
      <c r="A6313" s="116"/>
      <c r="B6313" s="116"/>
    </row>
    <row r="6314">
      <c r="A6314" s="116"/>
      <c r="B6314" s="116"/>
    </row>
    <row r="6315">
      <c r="A6315" s="116"/>
      <c r="B6315" s="116"/>
    </row>
    <row r="6316">
      <c r="A6316" s="116"/>
      <c r="B6316" s="116"/>
    </row>
    <row r="6317">
      <c r="A6317" s="116"/>
      <c r="B6317" s="116"/>
    </row>
    <row r="6318">
      <c r="A6318" s="116"/>
      <c r="B6318" s="116"/>
    </row>
    <row r="6319">
      <c r="A6319" s="116"/>
      <c r="B6319" s="116"/>
    </row>
    <row r="6320">
      <c r="A6320" s="116"/>
      <c r="B6320" s="116"/>
    </row>
    <row r="6321">
      <c r="A6321" s="116"/>
      <c r="B6321" s="116"/>
    </row>
    <row r="6322">
      <c r="A6322" s="116"/>
      <c r="B6322" s="116"/>
    </row>
    <row r="6323">
      <c r="A6323" s="116"/>
      <c r="B6323" s="116"/>
    </row>
    <row r="6324">
      <c r="A6324" s="116"/>
      <c r="B6324" s="116"/>
    </row>
    <row r="6325">
      <c r="A6325" s="116"/>
      <c r="B6325" s="116"/>
    </row>
    <row r="6326">
      <c r="A6326" s="116"/>
      <c r="B6326" s="116"/>
    </row>
    <row r="6327">
      <c r="A6327" s="116"/>
      <c r="B6327" s="116"/>
    </row>
    <row r="6328">
      <c r="A6328" s="116"/>
      <c r="B6328" s="116"/>
    </row>
    <row r="6329">
      <c r="A6329" s="116"/>
      <c r="B6329" s="116"/>
    </row>
    <row r="6330">
      <c r="A6330" s="116"/>
      <c r="B6330" s="116"/>
    </row>
    <row r="6331">
      <c r="A6331" s="116"/>
      <c r="B6331" s="116"/>
    </row>
    <row r="6332">
      <c r="A6332" s="116"/>
      <c r="B6332" s="116"/>
    </row>
    <row r="6333">
      <c r="A6333" s="116"/>
      <c r="B6333" s="116"/>
    </row>
    <row r="6334">
      <c r="A6334" s="116"/>
      <c r="B6334" s="116"/>
    </row>
    <row r="6335">
      <c r="A6335" s="116"/>
      <c r="B6335" s="116"/>
    </row>
    <row r="6336">
      <c r="A6336" s="116"/>
      <c r="B6336" s="116"/>
    </row>
    <row r="6337">
      <c r="A6337" s="116"/>
      <c r="B6337" s="116"/>
    </row>
    <row r="6338">
      <c r="A6338" s="116"/>
      <c r="B6338" s="116"/>
    </row>
    <row r="6339">
      <c r="A6339" s="116"/>
      <c r="B6339" s="116"/>
    </row>
    <row r="6340">
      <c r="A6340" s="116"/>
      <c r="B6340" s="116"/>
    </row>
    <row r="6341">
      <c r="A6341" s="116"/>
      <c r="B6341" s="116"/>
    </row>
    <row r="6342">
      <c r="A6342" s="116"/>
      <c r="B6342" s="116"/>
    </row>
    <row r="6343">
      <c r="A6343" s="116"/>
      <c r="B6343" s="116"/>
    </row>
    <row r="6344">
      <c r="A6344" s="116"/>
      <c r="B6344" s="116"/>
    </row>
    <row r="6345">
      <c r="A6345" s="116"/>
      <c r="B6345" s="116"/>
    </row>
    <row r="6346">
      <c r="A6346" s="116"/>
      <c r="B6346" s="116"/>
    </row>
    <row r="6347">
      <c r="A6347" s="116"/>
      <c r="B6347" s="116"/>
    </row>
    <row r="6348">
      <c r="A6348" s="116"/>
      <c r="B6348" s="116"/>
    </row>
    <row r="6349">
      <c r="A6349" s="116"/>
      <c r="B6349" s="116"/>
    </row>
    <row r="6350">
      <c r="A6350" s="116"/>
      <c r="B6350" s="116"/>
    </row>
    <row r="6351">
      <c r="A6351" s="116"/>
      <c r="B6351" s="116"/>
    </row>
    <row r="6352">
      <c r="A6352" s="116"/>
      <c r="B6352" s="116"/>
    </row>
    <row r="6353">
      <c r="A6353" s="116"/>
      <c r="B6353" s="116"/>
    </row>
    <row r="6354">
      <c r="A6354" s="116"/>
      <c r="B6354" s="116"/>
    </row>
    <row r="6355">
      <c r="A6355" s="116"/>
      <c r="B6355" s="116"/>
    </row>
    <row r="6356">
      <c r="A6356" s="116"/>
      <c r="B6356" s="116"/>
    </row>
    <row r="6357">
      <c r="A6357" s="116"/>
      <c r="B6357" s="116"/>
    </row>
    <row r="6358">
      <c r="A6358" s="116"/>
      <c r="B6358" s="116"/>
    </row>
    <row r="6359">
      <c r="A6359" s="116"/>
      <c r="B6359" s="116"/>
    </row>
    <row r="6360">
      <c r="A6360" s="116"/>
      <c r="B6360" s="116"/>
    </row>
    <row r="6361">
      <c r="A6361" s="116"/>
      <c r="B6361" s="116"/>
    </row>
    <row r="6362">
      <c r="A6362" s="116"/>
      <c r="B6362" s="116"/>
    </row>
    <row r="6363">
      <c r="A6363" s="116"/>
      <c r="B6363" s="116"/>
    </row>
    <row r="6364">
      <c r="A6364" s="116"/>
      <c r="B6364" s="116"/>
    </row>
    <row r="6365">
      <c r="A6365" s="116"/>
      <c r="B6365" s="116"/>
    </row>
    <row r="6366">
      <c r="A6366" s="116"/>
      <c r="B6366" s="116"/>
    </row>
    <row r="6367">
      <c r="A6367" s="116"/>
      <c r="B6367" s="116"/>
    </row>
    <row r="6368">
      <c r="A6368" s="116"/>
      <c r="B6368" s="116"/>
    </row>
    <row r="6369">
      <c r="A6369" s="116"/>
      <c r="B6369" s="116"/>
    </row>
    <row r="6370">
      <c r="A6370" s="116"/>
      <c r="B6370" s="116"/>
    </row>
    <row r="6371">
      <c r="A6371" s="116"/>
      <c r="B6371" s="116"/>
    </row>
    <row r="6372">
      <c r="A6372" s="116"/>
      <c r="B6372" s="116"/>
    </row>
    <row r="6373">
      <c r="A6373" s="116"/>
      <c r="B6373" s="116"/>
    </row>
    <row r="6374">
      <c r="A6374" s="116"/>
      <c r="B6374" s="116"/>
    </row>
    <row r="6375">
      <c r="A6375" s="116"/>
      <c r="B6375" s="116"/>
    </row>
    <row r="6376">
      <c r="A6376" s="116"/>
      <c r="B6376" s="116"/>
    </row>
    <row r="6377">
      <c r="A6377" s="116"/>
      <c r="B6377" s="116"/>
    </row>
    <row r="6378">
      <c r="A6378" s="116"/>
      <c r="B6378" s="116"/>
    </row>
    <row r="6379">
      <c r="A6379" s="116"/>
      <c r="B6379" s="116"/>
    </row>
    <row r="6380">
      <c r="A6380" s="116"/>
      <c r="B6380" s="116"/>
    </row>
    <row r="6381">
      <c r="A6381" s="116"/>
      <c r="B6381" s="116"/>
    </row>
    <row r="6382">
      <c r="A6382" s="116"/>
      <c r="B6382" s="116"/>
    </row>
    <row r="6383">
      <c r="A6383" s="116"/>
      <c r="B6383" s="116"/>
    </row>
    <row r="6384">
      <c r="A6384" s="116"/>
      <c r="B6384" s="116"/>
    </row>
    <row r="6385">
      <c r="A6385" s="116"/>
      <c r="B6385" s="116"/>
    </row>
    <row r="6386">
      <c r="A6386" s="116"/>
      <c r="B6386" s="116"/>
    </row>
    <row r="6387">
      <c r="A6387" s="116"/>
      <c r="B6387" s="116"/>
    </row>
    <row r="6388">
      <c r="A6388" s="116"/>
      <c r="B6388" s="116"/>
    </row>
    <row r="6389">
      <c r="A6389" s="116"/>
      <c r="B6389" s="116"/>
    </row>
    <row r="6390">
      <c r="A6390" s="116"/>
      <c r="B6390" s="116"/>
    </row>
    <row r="6391">
      <c r="A6391" s="116"/>
      <c r="B6391" s="116"/>
    </row>
    <row r="6392">
      <c r="A6392" s="116"/>
      <c r="B6392" s="116"/>
    </row>
    <row r="6393">
      <c r="A6393" s="116"/>
      <c r="B6393" s="116"/>
    </row>
    <row r="6394">
      <c r="A6394" s="116"/>
      <c r="B6394" s="116"/>
    </row>
    <row r="6395">
      <c r="A6395" s="116"/>
      <c r="B6395" s="116"/>
    </row>
    <row r="6396">
      <c r="A6396" s="116"/>
      <c r="B6396" s="116"/>
    </row>
    <row r="6397">
      <c r="A6397" s="116"/>
      <c r="B6397" s="116"/>
    </row>
    <row r="6398">
      <c r="A6398" s="116"/>
      <c r="B6398" s="116"/>
    </row>
    <row r="6399">
      <c r="A6399" s="116"/>
      <c r="B6399" s="116"/>
    </row>
    <row r="6400">
      <c r="A6400" s="116"/>
      <c r="B6400" s="116"/>
    </row>
    <row r="6401">
      <c r="A6401" s="116"/>
      <c r="B6401" s="116"/>
    </row>
    <row r="6402">
      <c r="A6402" s="116"/>
      <c r="B6402" s="116"/>
    </row>
    <row r="6403">
      <c r="A6403" s="116"/>
      <c r="B6403" s="116"/>
    </row>
    <row r="6404">
      <c r="A6404" s="116"/>
      <c r="B6404" s="116"/>
    </row>
    <row r="6405">
      <c r="A6405" s="116"/>
      <c r="B6405" s="116"/>
    </row>
    <row r="6406">
      <c r="A6406" s="116"/>
      <c r="B6406" s="116"/>
    </row>
    <row r="6407">
      <c r="A6407" s="116"/>
      <c r="B6407" s="116"/>
    </row>
    <row r="6408">
      <c r="A6408" s="116"/>
      <c r="B6408" s="116"/>
    </row>
    <row r="6409">
      <c r="A6409" s="116"/>
      <c r="B6409" s="116"/>
    </row>
    <row r="6410">
      <c r="A6410" s="116"/>
      <c r="B6410" s="116"/>
    </row>
    <row r="6411">
      <c r="A6411" s="116"/>
      <c r="B6411" s="116"/>
    </row>
    <row r="6412">
      <c r="A6412" s="116"/>
      <c r="B6412" s="116"/>
    </row>
    <row r="6413">
      <c r="A6413" s="116"/>
      <c r="B6413" s="116"/>
    </row>
    <row r="6414">
      <c r="A6414" s="116"/>
      <c r="B6414" s="116"/>
    </row>
    <row r="6415">
      <c r="A6415" s="116"/>
      <c r="B6415" s="116"/>
    </row>
    <row r="6416">
      <c r="A6416" s="116"/>
      <c r="B6416" s="116"/>
    </row>
    <row r="6417">
      <c r="A6417" s="116"/>
      <c r="B6417" s="116"/>
    </row>
    <row r="6418">
      <c r="A6418" s="116"/>
      <c r="B6418" s="116"/>
    </row>
    <row r="6419">
      <c r="A6419" s="116"/>
      <c r="B6419" s="116"/>
    </row>
    <row r="6420">
      <c r="A6420" s="116"/>
      <c r="B6420" s="116"/>
    </row>
    <row r="6421">
      <c r="A6421" s="116"/>
      <c r="B6421" s="116"/>
    </row>
    <row r="6422">
      <c r="A6422" s="116"/>
      <c r="B6422" s="116"/>
    </row>
    <row r="6423">
      <c r="A6423" s="116"/>
      <c r="B6423" s="116"/>
    </row>
    <row r="6424">
      <c r="A6424" s="116"/>
      <c r="B6424" s="116"/>
    </row>
    <row r="6425">
      <c r="A6425" s="116"/>
      <c r="B6425" s="116"/>
    </row>
    <row r="6426">
      <c r="A6426" s="116"/>
      <c r="B6426" s="116"/>
    </row>
    <row r="6427">
      <c r="A6427" s="116"/>
      <c r="B6427" s="116"/>
    </row>
    <row r="6428">
      <c r="A6428" s="116"/>
      <c r="B6428" s="116"/>
    </row>
    <row r="6429">
      <c r="A6429" s="116"/>
      <c r="B6429" s="116"/>
    </row>
    <row r="6430">
      <c r="A6430" s="116"/>
      <c r="B6430" s="116"/>
    </row>
    <row r="6431">
      <c r="A6431" s="116"/>
      <c r="B6431" s="116"/>
    </row>
    <row r="6432">
      <c r="A6432" s="116"/>
      <c r="B6432" s="116"/>
    </row>
    <row r="6433">
      <c r="A6433" s="116"/>
      <c r="B6433" s="116"/>
    </row>
    <row r="6434">
      <c r="A6434" s="116"/>
      <c r="B6434" s="116"/>
    </row>
    <row r="6435">
      <c r="A6435" s="116"/>
      <c r="B6435" s="116"/>
    </row>
    <row r="6436">
      <c r="A6436" s="116"/>
      <c r="B6436" s="116"/>
    </row>
    <row r="6437">
      <c r="A6437" s="116"/>
      <c r="B6437" s="116"/>
    </row>
    <row r="6438">
      <c r="A6438" s="116"/>
      <c r="B6438" s="116"/>
    </row>
    <row r="6439">
      <c r="A6439" s="116"/>
      <c r="B6439" s="116"/>
    </row>
    <row r="6440">
      <c r="A6440" s="116"/>
      <c r="B6440" s="116"/>
    </row>
    <row r="6441">
      <c r="A6441" s="116"/>
      <c r="B6441" s="116"/>
    </row>
    <row r="6442">
      <c r="A6442" s="116"/>
      <c r="B6442" s="116"/>
    </row>
    <row r="6443">
      <c r="A6443" s="116"/>
      <c r="B6443" s="116"/>
    </row>
    <row r="6444">
      <c r="A6444" s="116"/>
      <c r="B6444" s="116"/>
    </row>
    <row r="6445">
      <c r="A6445" s="116"/>
      <c r="B6445" s="116"/>
    </row>
    <row r="6446">
      <c r="A6446" s="116"/>
      <c r="B6446" s="116"/>
    </row>
    <row r="6447">
      <c r="A6447" s="116"/>
      <c r="B6447" s="116"/>
    </row>
    <row r="6448">
      <c r="A6448" s="116"/>
      <c r="B6448" s="116"/>
    </row>
    <row r="6449">
      <c r="A6449" s="116"/>
      <c r="B6449" s="116"/>
    </row>
    <row r="6450">
      <c r="A6450" s="116"/>
      <c r="B6450" s="116"/>
    </row>
    <row r="6451">
      <c r="A6451" s="116"/>
      <c r="B6451" s="116"/>
    </row>
    <row r="6452">
      <c r="A6452" s="116"/>
      <c r="B6452" s="116"/>
    </row>
    <row r="6453">
      <c r="A6453" s="116"/>
      <c r="B6453" s="116"/>
    </row>
    <row r="6454">
      <c r="A6454" s="116"/>
      <c r="B6454" s="116"/>
    </row>
    <row r="6455">
      <c r="A6455" s="116"/>
      <c r="B6455" s="116"/>
    </row>
    <row r="6456">
      <c r="A6456" s="116"/>
      <c r="B6456" s="116"/>
    </row>
    <row r="6457">
      <c r="A6457" s="116"/>
      <c r="B6457" s="116"/>
    </row>
    <row r="6458">
      <c r="A6458" s="116"/>
      <c r="B6458" s="116"/>
    </row>
    <row r="6459">
      <c r="A6459" s="116"/>
      <c r="B6459" s="116"/>
    </row>
    <row r="6460">
      <c r="A6460" s="116"/>
      <c r="B6460" s="116"/>
    </row>
    <row r="6461">
      <c r="A6461" s="116"/>
      <c r="B6461" s="116"/>
    </row>
    <row r="6462">
      <c r="A6462" s="116"/>
      <c r="B6462" s="116"/>
    </row>
    <row r="6463">
      <c r="A6463" s="116"/>
      <c r="B6463" s="116"/>
    </row>
    <row r="6464">
      <c r="A6464" s="116"/>
      <c r="B6464" s="116"/>
    </row>
    <row r="6465">
      <c r="A6465" s="116"/>
      <c r="B6465" s="116"/>
    </row>
    <row r="6466">
      <c r="A6466" s="116"/>
      <c r="B6466" s="116"/>
    </row>
    <row r="6467">
      <c r="A6467" s="116"/>
      <c r="B6467" s="116"/>
    </row>
    <row r="6468">
      <c r="A6468" s="116"/>
      <c r="B6468" s="116"/>
    </row>
    <row r="6469">
      <c r="A6469" s="116"/>
      <c r="B6469" s="116"/>
    </row>
    <row r="6470">
      <c r="A6470" s="116"/>
      <c r="B6470" s="116"/>
    </row>
    <row r="6471">
      <c r="A6471" s="116"/>
      <c r="B6471" s="116"/>
    </row>
    <row r="6472">
      <c r="A6472" s="116"/>
      <c r="B6472" s="116"/>
    </row>
    <row r="6473">
      <c r="A6473" s="116"/>
      <c r="B6473" s="116"/>
    </row>
    <row r="6474">
      <c r="A6474" s="116"/>
      <c r="B6474" s="116"/>
    </row>
    <row r="6475">
      <c r="A6475" s="116"/>
      <c r="B6475" s="116"/>
    </row>
    <row r="6476">
      <c r="A6476" s="116"/>
      <c r="B6476" s="116"/>
    </row>
    <row r="6477">
      <c r="A6477" s="116"/>
      <c r="B6477" s="116"/>
    </row>
    <row r="6478">
      <c r="A6478" s="116"/>
      <c r="B6478" s="116"/>
    </row>
    <row r="6479">
      <c r="A6479" s="116"/>
      <c r="B6479" s="116"/>
    </row>
    <row r="6480">
      <c r="A6480" s="116"/>
      <c r="B6480" s="116"/>
    </row>
    <row r="6481">
      <c r="A6481" s="116"/>
      <c r="B6481" s="116"/>
    </row>
    <row r="6482">
      <c r="A6482" s="116"/>
      <c r="B6482" s="116"/>
    </row>
    <row r="6483">
      <c r="A6483" s="116"/>
      <c r="B6483" s="116"/>
    </row>
    <row r="6484">
      <c r="A6484" s="116"/>
      <c r="B6484" s="116"/>
    </row>
    <row r="6485">
      <c r="A6485" s="116"/>
      <c r="B6485" s="116"/>
    </row>
    <row r="6486">
      <c r="A6486" s="116"/>
      <c r="B6486" s="116"/>
    </row>
    <row r="6487">
      <c r="A6487" s="116"/>
      <c r="B6487" s="116"/>
    </row>
    <row r="6488">
      <c r="A6488" s="116"/>
      <c r="B6488" s="116"/>
    </row>
    <row r="6489">
      <c r="A6489" s="116"/>
      <c r="B6489" s="116"/>
    </row>
    <row r="6490">
      <c r="A6490" s="116"/>
      <c r="B6490" s="116"/>
    </row>
    <row r="6491">
      <c r="A6491" s="116"/>
      <c r="B6491" s="116"/>
    </row>
    <row r="6492">
      <c r="A6492" s="116"/>
      <c r="B6492" s="116"/>
    </row>
    <row r="6493">
      <c r="A6493" s="116"/>
      <c r="B6493" s="116"/>
    </row>
    <row r="6494">
      <c r="A6494" s="116"/>
      <c r="B6494" s="116"/>
    </row>
    <row r="6495">
      <c r="A6495" s="116"/>
      <c r="B6495" s="116"/>
    </row>
    <row r="6496">
      <c r="A6496" s="116"/>
      <c r="B6496" s="116"/>
    </row>
    <row r="6497">
      <c r="A6497" s="116"/>
      <c r="B6497" s="116"/>
    </row>
    <row r="6498">
      <c r="A6498" s="116"/>
      <c r="B6498" s="116"/>
    </row>
    <row r="6499">
      <c r="A6499" s="116"/>
      <c r="B6499" s="116"/>
    </row>
    <row r="6500">
      <c r="A6500" s="116"/>
      <c r="B6500" s="116"/>
    </row>
    <row r="6501">
      <c r="A6501" s="116"/>
      <c r="B6501" s="116"/>
    </row>
    <row r="6502">
      <c r="A6502" s="116"/>
      <c r="B6502" s="116"/>
    </row>
    <row r="6503">
      <c r="A6503" s="116"/>
      <c r="B6503" s="116"/>
    </row>
    <row r="6504">
      <c r="A6504" s="116"/>
      <c r="B6504" s="116"/>
    </row>
    <row r="6505">
      <c r="A6505" s="116"/>
      <c r="B6505" s="116"/>
    </row>
    <row r="6506">
      <c r="A6506" s="116"/>
      <c r="B6506" s="116"/>
    </row>
    <row r="6507">
      <c r="A6507" s="116"/>
      <c r="B6507" s="116"/>
    </row>
    <row r="6508">
      <c r="A6508" s="116"/>
      <c r="B6508" s="116"/>
    </row>
    <row r="6509">
      <c r="A6509" s="116"/>
      <c r="B6509" s="116"/>
    </row>
    <row r="6510">
      <c r="A6510" s="116"/>
      <c r="B6510" s="116"/>
    </row>
    <row r="6511">
      <c r="A6511" s="116"/>
      <c r="B6511" s="116"/>
    </row>
    <row r="6512">
      <c r="A6512" s="116"/>
      <c r="B6512" s="116"/>
    </row>
    <row r="6513">
      <c r="A6513" s="116"/>
      <c r="B6513" s="116"/>
    </row>
    <row r="6514">
      <c r="A6514" s="116"/>
      <c r="B6514" s="116"/>
    </row>
    <row r="6515">
      <c r="A6515" s="116"/>
      <c r="B6515" s="116"/>
    </row>
    <row r="6516">
      <c r="A6516" s="116"/>
      <c r="B6516" s="116"/>
    </row>
    <row r="6517">
      <c r="A6517" s="116"/>
      <c r="B6517" s="116"/>
    </row>
    <row r="6518">
      <c r="A6518" s="116"/>
      <c r="B6518" s="116"/>
    </row>
    <row r="6519">
      <c r="A6519" s="116"/>
      <c r="B6519" s="116"/>
    </row>
    <row r="6520">
      <c r="A6520" s="116"/>
      <c r="B6520" s="116"/>
    </row>
    <row r="6521">
      <c r="A6521" s="116"/>
      <c r="B6521" s="116"/>
    </row>
    <row r="6522">
      <c r="A6522" s="116"/>
      <c r="B6522" s="116"/>
    </row>
    <row r="6523">
      <c r="A6523" s="116"/>
      <c r="B6523" s="116"/>
    </row>
    <row r="6524">
      <c r="A6524" s="116"/>
      <c r="B6524" s="116"/>
    </row>
    <row r="6525">
      <c r="A6525" s="116"/>
      <c r="B6525" s="116"/>
    </row>
    <row r="6526">
      <c r="A6526" s="116"/>
      <c r="B6526" s="116"/>
    </row>
    <row r="6527">
      <c r="A6527" s="116"/>
      <c r="B6527" s="116"/>
    </row>
    <row r="6528">
      <c r="A6528" s="116"/>
      <c r="B6528" s="116"/>
    </row>
    <row r="6529">
      <c r="A6529" s="116"/>
      <c r="B6529" s="116"/>
    </row>
    <row r="6530">
      <c r="A6530" s="116"/>
      <c r="B6530" s="116"/>
    </row>
    <row r="6531">
      <c r="A6531" s="116"/>
      <c r="B6531" s="116"/>
    </row>
    <row r="6532">
      <c r="A6532" s="116"/>
      <c r="B6532" s="116"/>
    </row>
    <row r="6533">
      <c r="A6533" s="116"/>
      <c r="B6533" s="116"/>
    </row>
    <row r="6534">
      <c r="A6534" s="116"/>
      <c r="B6534" s="116"/>
    </row>
    <row r="6535">
      <c r="A6535" s="116"/>
      <c r="B6535" s="116"/>
    </row>
    <row r="6536">
      <c r="A6536" s="116"/>
      <c r="B6536" s="116"/>
    </row>
    <row r="6537">
      <c r="A6537" s="116"/>
      <c r="B6537" s="116"/>
    </row>
    <row r="6538">
      <c r="A6538" s="116"/>
      <c r="B6538" s="116"/>
    </row>
    <row r="6539">
      <c r="A6539" s="116"/>
      <c r="B6539" s="116"/>
    </row>
    <row r="6540">
      <c r="A6540" s="116"/>
      <c r="B6540" s="116"/>
    </row>
    <row r="6541">
      <c r="A6541" s="116"/>
      <c r="B6541" s="116"/>
    </row>
    <row r="6542">
      <c r="A6542" s="116"/>
      <c r="B6542" s="116"/>
    </row>
    <row r="6543">
      <c r="A6543" s="116"/>
      <c r="B6543" s="116"/>
    </row>
    <row r="6544">
      <c r="A6544" s="116"/>
      <c r="B6544" s="116"/>
    </row>
    <row r="6545">
      <c r="A6545" s="116"/>
      <c r="B6545" s="116"/>
    </row>
    <row r="6546">
      <c r="A6546" s="116"/>
      <c r="B6546" s="116"/>
    </row>
    <row r="6547">
      <c r="A6547" s="116"/>
      <c r="B6547" s="116"/>
    </row>
    <row r="6548">
      <c r="A6548" s="116"/>
      <c r="B6548" s="116"/>
    </row>
    <row r="6549">
      <c r="A6549" s="116"/>
      <c r="B6549" s="116"/>
    </row>
    <row r="6550">
      <c r="A6550" s="116"/>
      <c r="B6550" s="116"/>
    </row>
    <row r="6551">
      <c r="A6551" s="116"/>
      <c r="B6551" s="116"/>
    </row>
    <row r="6552">
      <c r="A6552" s="116"/>
      <c r="B6552" s="116"/>
    </row>
    <row r="6553">
      <c r="A6553" s="116"/>
      <c r="B6553" s="116"/>
    </row>
    <row r="6554">
      <c r="A6554" s="116"/>
      <c r="B6554" s="116"/>
    </row>
    <row r="6555">
      <c r="A6555" s="116"/>
      <c r="B6555" s="116"/>
    </row>
    <row r="6556">
      <c r="A6556" s="116"/>
      <c r="B6556" s="116"/>
    </row>
    <row r="6557">
      <c r="A6557" s="116"/>
      <c r="B6557" s="116"/>
    </row>
    <row r="6558">
      <c r="A6558" s="116"/>
      <c r="B6558" s="116"/>
    </row>
    <row r="6559">
      <c r="A6559" s="116"/>
      <c r="B6559" s="116"/>
    </row>
    <row r="6560">
      <c r="A6560" s="116"/>
      <c r="B6560" s="116"/>
    </row>
    <row r="6561">
      <c r="A6561" s="116"/>
      <c r="B6561" s="116"/>
    </row>
    <row r="6562">
      <c r="A6562" s="116"/>
      <c r="B6562" s="116"/>
    </row>
    <row r="6563">
      <c r="A6563" s="116"/>
      <c r="B6563" s="116"/>
    </row>
    <row r="6564">
      <c r="A6564" s="116"/>
      <c r="B6564" s="116"/>
    </row>
    <row r="6565">
      <c r="A6565" s="116"/>
      <c r="B6565" s="116"/>
    </row>
    <row r="6566">
      <c r="A6566" s="116"/>
      <c r="B6566" s="116"/>
    </row>
    <row r="6567">
      <c r="A6567" s="116"/>
      <c r="B6567" s="116"/>
    </row>
    <row r="6568">
      <c r="A6568" s="116"/>
      <c r="B6568" s="116"/>
    </row>
    <row r="6569">
      <c r="A6569" s="116"/>
      <c r="B6569" s="116"/>
    </row>
    <row r="6570">
      <c r="A6570" s="116"/>
      <c r="B6570" s="116"/>
    </row>
    <row r="6571">
      <c r="A6571" s="116"/>
      <c r="B6571" s="116"/>
    </row>
    <row r="6572">
      <c r="A6572" s="116"/>
      <c r="B6572" s="116"/>
    </row>
    <row r="6573">
      <c r="A6573" s="116"/>
      <c r="B6573" s="116"/>
    </row>
    <row r="6574">
      <c r="A6574" s="116"/>
      <c r="B6574" s="116"/>
    </row>
    <row r="6575">
      <c r="A6575" s="116"/>
      <c r="B6575" s="116"/>
    </row>
    <row r="6576">
      <c r="A6576" s="116"/>
      <c r="B6576" s="116"/>
    </row>
    <row r="6577">
      <c r="A6577" s="116"/>
      <c r="B6577" s="116"/>
    </row>
    <row r="6578">
      <c r="A6578" s="116"/>
      <c r="B6578" s="116"/>
    </row>
    <row r="6579">
      <c r="A6579" s="116"/>
      <c r="B6579" s="116"/>
    </row>
    <row r="6580">
      <c r="A6580" s="116"/>
      <c r="B6580" s="116"/>
    </row>
    <row r="6581">
      <c r="A6581" s="116"/>
      <c r="B6581" s="116"/>
    </row>
    <row r="6582">
      <c r="A6582" s="116"/>
      <c r="B6582" s="116"/>
    </row>
    <row r="6583">
      <c r="A6583" s="116"/>
      <c r="B6583" s="116"/>
    </row>
    <row r="6584">
      <c r="A6584" s="116"/>
      <c r="B6584" s="116"/>
    </row>
    <row r="6585">
      <c r="A6585" s="116"/>
      <c r="B6585" s="116"/>
    </row>
    <row r="6586">
      <c r="A6586" s="116"/>
      <c r="B6586" s="116"/>
    </row>
    <row r="6587">
      <c r="A6587" s="116"/>
      <c r="B6587" s="116"/>
    </row>
    <row r="6588">
      <c r="A6588" s="116"/>
      <c r="B6588" s="116"/>
    </row>
    <row r="6589">
      <c r="A6589" s="116"/>
      <c r="B6589" s="116"/>
    </row>
    <row r="6590">
      <c r="A6590" s="116"/>
      <c r="B6590" s="116"/>
    </row>
    <row r="6591">
      <c r="A6591" s="116"/>
      <c r="B6591" s="116"/>
    </row>
    <row r="6592">
      <c r="A6592" s="116"/>
      <c r="B6592" s="116"/>
    </row>
    <row r="6593">
      <c r="A6593" s="116"/>
      <c r="B6593" s="116"/>
    </row>
    <row r="6594">
      <c r="A6594" s="116"/>
      <c r="B6594" s="116"/>
    </row>
    <row r="6595">
      <c r="A6595" s="116"/>
      <c r="B6595" s="116"/>
    </row>
    <row r="6596">
      <c r="A6596" s="116"/>
      <c r="B6596" s="116"/>
    </row>
    <row r="6597">
      <c r="A6597" s="116"/>
      <c r="B6597" s="116"/>
    </row>
    <row r="6598">
      <c r="A6598" s="116"/>
      <c r="B6598" s="116"/>
    </row>
    <row r="6599">
      <c r="A6599" s="116"/>
      <c r="B6599" s="116"/>
    </row>
    <row r="6600">
      <c r="A6600" s="116"/>
      <c r="B6600" s="116"/>
    </row>
    <row r="6601">
      <c r="A6601" s="116"/>
      <c r="B6601" s="116"/>
    </row>
    <row r="6602">
      <c r="A6602" s="116"/>
      <c r="B6602" s="116"/>
    </row>
    <row r="6603">
      <c r="A6603" s="116"/>
      <c r="B6603" s="116"/>
    </row>
    <row r="6604">
      <c r="A6604" s="116"/>
      <c r="B6604" s="116"/>
    </row>
    <row r="6605">
      <c r="A6605" s="116"/>
      <c r="B6605" s="116"/>
    </row>
    <row r="6606">
      <c r="A6606" s="116"/>
      <c r="B6606" s="116"/>
    </row>
    <row r="6607">
      <c r="A6607" s="116"/>
      <c r="B6607" s="116"/>
    </row>
    <row r="6608">
      <c r="A6608" s="116"/>
      <c r="B6608" s="116"/>
    </row>
    <row r="6609">
      <c r="A6609" s="116"/>
      <c r="B6609" s="116"/>
    </row>
    <row r="6610">
      <c r="A6610" s="116"/>
      <c r="B6610" s="116"/>
    </row>
    <row r="6611">
      <c r="A6611" s="116"/>
      <c r="B6611" s="116"/>
    </row>
    <row r="6612">
      <c r="A6612" s="116"/>
      <c r="B6612" s="116"/>
    </row>
    <row r="6613">
      <c r="A6613" s="116"/>
      <c r="B6613" s="116"/>
    </row>
    <row r="6614">
      <c r="A6614" s="116"/>
      <c r="B6614" s="116"/>
    </row>
    <row r="6615">
      <c r="A6615" s="116"/>
      <c r="B6615" s="116"/>
    </row>
    <row r="6616">
      <c r="A6616" s="116"/>
      <c r="B6616" s="116"/>
    </row>
    <row r="6617">
      <c r="A6617" s="116"/>
      <c r="B6617" s="116"/>
    </row>
    <row r="6618">
      <c r="A6618" s="116"/>
      <c r="B6618" s="116"/>
    </row>
    <row r="6619">
      <c r="A6619" s="116"/>
      <c r="B6619" s="116"/>
    </row>
    <row r="6620">
      <c r="A6620" s="116"/>
      <c r="B6620" s="116"/>
    </row>
    <row r="6621">
      <c r="A6621" s="116"/>
      <c r="B6621" s="116"/>
    </row>
    <row r="6622">
      <c r="A6622" s="116"/>
      <c r="B6622" s="116"/>
    </row>
    <row r="6623">
      <c r="A6623" s="116"/>
      <c r="B6623" s="116"/>
    </row>
    <row r="6624">
      <c r="A6624" s="116"/>
      <c r="B6624" s="116"/>
    </row>
    <row r="6625">
      <c r="A6625" s="116"/>
      <c r="B6625" s="116"/>
    </row>
    <row r="6626">
      <c r="A6626" s="116"/>
      <c r="B6626" s="116"/>
    </row>
    <row r="6627">
      <c r="A6627" s="116"/>
      <c r="B6627" s="116"/>
    </row>
    <row r="6628">
      <c r="A6628" s="116"/>
      <c r="B6628" s="116"/>
    </row>
    <row r="6629">
      <c r="A6629" s="116"/>
      <c r="B6629" s="116"/>
    </row>
    <row r="6630">
      <c r="A6630" s="116"/>
      <c r="B6630" s="116"/>
    </row>
    <row r="6631">
      <c r="A6631" s="116"/>
      <c r="B6631" s="116"/>
    </row>
    <row r="6632">
      <c r="A6632" s="116"/>
      <c r="B6632" s="116"/>
    </row>
    <row r="6633">
      <c r="A6633" s="116"/>
      <c r="B6633" s="116"/>
    </row>
    <row r="6634">
      <c r="A6634" s="116"/>
      <c r="B6634" s="116"/>
    </row>
    <row r="6635">
      <c r="A6635" s="116"/>
      <c r="B6635" s="116"/>
    </row>
    <row r="6636">
      <c r="A6636" s="116"/>
      <c r="B6636" s="116"/>
    </row>
    <row r="6637">
      <c r="A6637" s="116"/>
      <c r="B6637" s="116"/>
    </row>
    <row r="6638">
      <c r="A6638" s="116"/>
      <c r="B6638" s="116"/>
    </row>
    <row r="6639">
      <c r="A6639" s="116"/>
      <c r="B6639" s="116"/>
    </row>
    <row r="6640">
      <c r="A6640" s="116"/>
      <c r="B6640" s="116"/>
    </row>
    <row r="6641">
      <c r="A6641" s="116"/>
      <c r="B6641" s="116"/>
    </row>
    <row r="6642">
      <c r="A6642" s="116"/>
      <c r="B6642" s="116"/>
    </row>
    <row r="6643">
      <c r="A6643" s="116"/>
      <c r="B6643" s="116"/>
    </row>
    <row r="6644">
      <c r="A6644" s="116"/>
      <c r="B6644" s="116"/>
    </row>
    <row r="6645">
      <c r="A6645" s="116"/>
      <c r="B6645" s="116"/>
    </row>
    <row r="6646">
      <c r="A6646" s="116"/>
      <c r="B6646" s="116"/>
    </row>
    <row r="6647">
      <c r="A6647" s="116"/>
      <c r="B6647" s="116"/>
    </row>
    <row r="6648">
      <c r="A6648" s="116"/>
      <c r="B6648" s="116"/>
    </row>
    <row r="6649">
      <c r="A6649" s="116"/>
      <c r="B6649" s="116"/>
    </row>
    <row r="6650">
      <c r="A6650" s="116"/>
      <c r="B6650" s="116"/>
    </row>
    <row r="6651">
      <c r="A6651" s="116"/>
      <c r="B6651" s="116"/>
    </row>
    <row r="6652">
      <c r="A6652" s="116"/>
      <c r="B6652" s="116"/>
    </row>
    <row r="6653">
      <c r="A6653" s="116"/>
      <c r="B6653" s="116"/>
    </row>
    <row r="6654">
      <c r="A6654" s="116"/>
      <c r="B6654" s="116"/>
    </row>
    <row r="6655">
      <c r="A6655" s="116"/>
      <c r="B6655" s="116"/>
    </row>
    <row r="6656">
      <c r="A6656" s="116"/>
      <c r="B6656" s="116"/>
    </row>
    <row r="6657">
      <c r="A6657" s="116"/>
      <c r="B6657" s="116"/>
    </row>
    <row r="6658">
      <c r="A6658" s="116"/>
      <c r="B6658" s="116"/>
    </row>
    <row r="6659">
      <c r="A6659" s="116"/>
      <c r="B6659" s="116"/>
    </row>
    <row r="6660">
      <c r="A6660" s="116"/>
      <c r="B6660" s="116"/>
    </row>
    <row r="6661">
      <c r="A6661" s="116"/>
      <c r="B6661" s="116"/>
    </row>
    <row r="6662">
      <c r="A6662" s="116"/>
      <c r="B6662" s="116"/>
    </row>
    <row r="6663">
      <c r="A6663" s="116"/>
      <c r="B6663" s="116"/>
    </row>
    <row r="6664">
      <c r="A6664" s="116"/>
      <c r="B6664" s="116"/>
    </row>
    <row r="6665">
      <c r="A6665" s="116"/>
      <c r="B6665" s="116"/>
    </row>
    <row r="6666">
      <c r="A6666" s="116"/>
      <c r="B6666" s="116"/>
    </row>
    <row r="6667">
      <c r="A6667" s="116"/>
      <c r="B6667" s="116"/>
    </row>
    <row r="6668">
      <c r="A6668" s="116"/>
      <c r="B6668" s="116"/>
    </row>
    <row r="6669">
      <c r="A6669" s="116"/>
      <c r="B6669" s="116"/>
    </row>
    <row r="6670">
      <c r="A6670" s="116"/>
      <c r="B6670" s="116"/>
    </row>
    <row r="6671">
      <c r="A6671" s="116"/>
      <c r="B6671" s="116"/>
    </row>
    <row r="6672">
      <c r="A6672" s="116"/>
      <c r="B6672" s="116"/>
    </row>
    <row r="6673">
      <c r="A6673" s="116"/>
      <c r="B6673" s="116"/>
    </row>
    <row r="6674">
      <c r="A6674" s="116"/>
      <c r="B6674" s="116"/>
    </row>
    <row r="6675">
      <c r="A6675" s="116"/>
      <c r="B6675" s="116"/>
    </row>
    <row r="6676">
      <c r="A6676" s="116"/>
      <c r="B6676" s="116"/>
    </row>
    <row r="6677">
      <c r="A6677" s="116"/>
      <c r="B6677" s="116"/>
    </row>
    <row r="6678">
      <c r="A6678" s="116"/>
      <c r="B6678" s="116"/>
    </row>
    <row r="6679">
      <c r="A6679" s="116"/>
      <c r="B6679" s="116"/>
    </row>
    <row r="6680">
      <c r="A6680" s="116"/>
      <c r="B6680" s="116"/>
    </row>
    <row r="6681">
      <c r="A6681" s="116"/>
      <c r="B6681" s="116"/>
    </row>
    <row r="6682">
      <c r="A6682" s="116"/>
      <c r="B6682" s="116"/>
    </row>
    <row r="6683">
      <c r="A6683" s="116"/>
      <c r="B6683" s="116"/>
    </row>
    <row r="6684">
      <c r="A6684" s="116"/>
      <c r="B6684" s="116"/>
    </row>
    <row r="6685">
      <c r="A6685" s="116"/>
      <c r="B6685" s="116"/>
    </row>
    <row r="6686">
      <c r="A6686" s="116"/>
      <c r="B6686" s="116"/>
    </row>
    <row r="6687">
      <c r="A6687" s="116"/>
      <c r="B6687" s="116"/>
    </row>
    <row r="6688">
      <c r="A6688" s="116"/>
      <c r="B6688" s="116"/>
    </row>
    <row r="6689">
      <c r="A6689" s="116"/>
      <c r="B6689" s="116"/>
    </row>
    <row r="6690">
      <c r="A6690" s="116"/>
      <c r="B6690" s="116"/>
    </row>
    <row r="6691">
      <c r="A6691" s="116"/>
      <c r="B6691" s="116"/>
    </row>
    <row r="6692">
      <c r="A6692" s="116"/>
      <c r="B6692" s="116"/>
    </row>
    <row r="6693">
      <c r="A6693" s="116"/>
      <c r="B6693" s="116"/>
    </row>
    <row r="6694">
      <c r="A6694" s="116"/>
      <c r="B6694" s="116"/>
    </row>
    <row r="6695">
      <c r="A6695" s="116"/>
      <c r="B6695" s="116"/>
    </row>
    <row r="6696">
      <c r="A6696" s="116"/>
      <c r="B6696" s="116"/>
    </row>
    <row r="6697">
      <c r="A6697" s="116"/>
      <c r="B6697" s="116"/>
    </row>
    <row r="6698">
      <c r="A6698" s="116"/>
      <c r="B6698" s="116"/>
    </row>
    <row r="6699">
      <c r="A6699" s="116"/>
      <c r="B6699" s="116"/>
    </row>
    <row r="6700">
      <c r="A6700" s="116"/>
      <c r="B6700" s="116"/>
    </row>
    <row r="6701">
      <c r="A6701" s="116"/>
      <c r="B6701" s="116"/>
    </row>
    <row r="6702">
      <c r="A6702" s="116"/>
      <c r="B6702" s="116"/>
    </row>
    <row r="6703">
      <c r="A6703" s="116"/>
      <c r="B6703" s="116"/>
    </row>
    <row r="6704">
      <c r="A6704" s="116"/>
      <c r="B6704" s="116"/>
    </row>
    <row r="6705">
      <c r="A6705" s="116"/>
      <c r="B6705" s="116"/>
    </row>
    <row r="6706">
      <c r="A6706" s="116"/>
      <c r="B6706" s="116"/>
    </row>
    <row r="6707">
      <c r="A6707" s="116"/>
      <c r="B6707" s="116"/>
    </row>
    <row r="6708">
      <c r="A6708" s="116"/>
      <c r="B6708" s="116"/>
    </row>
    <row r="6709">
      <c r="A6709" s="116"/>
      <c r="B6709" s="116"/>
    </row>
    <row r="6710">
      <c r="A6710" s="116"/>
      <c r="B6710" s="116"/>
    </row>
    <row r="6711">
      <c r="A6711" s="116"/>
      <c r="B6711" s="116"/>
    </row>
    <row r="6712">
      <c r="A6712" s="116"/>
      <c r="B6712" s="116"/>
    </row>
    <row r="6713">
      <c r="A6713" s="116"/>
      <c r="B6713" s="116"/>
    </row>
    <row r="6714">
      <c r="A6714" s="116"/>
      <c r="B6714" s="116"/>
    </row>
    <row r="6715">
      <c r="A6715" s="116"/>
      <c r="B6715" s="116"/>
    </row>
    <row r="6716">
      <c r="A6716" s="116"/>
      <c r="B6716" s="116"/>
    </row>
    <row r="6717">
      <c r="A6717" s="116"/>
      <c r="B6717" s="116"/>
    </row>
    <row r="6718">
      <c r="A6718" s="116"/>
      <c r="B6718" s="116"/>
    </row>
    <row r="6719">
      <c r="A6719" s="116"/>
      <c r="B6719" s="116"/>
    </row>
    <row r="6720">
      <c r="A6720" s="116"/>
      <c r="B6720" s="116"/>
    </row>
    <row r="6721">
      <c r="A6721" s="116"/>
      <c r="B6721" s="116"/>
    </row>
    <row r="6722">
      <c r="A6722" s="116"/>
      <c r="B6722" s="116"/>
    </row>
    <row r="6723">
      <c r="A6723" s="116"/>
      <c r="B6723" s="116"/>
    </row>
    <row r="6724">
      <c r="A6724" s="116"/>
      <c r="B6724" s="116"/>
    </row>
    <row r="6725">
      <c r="A6725" s="116"/>
      <c r="B6725" s="116"/>
    </row>
    <row r="6726">
      <c r="A6726" s="116"/>
      <c r="B6726" s="116"/>
    </row>
    <row r="6727">
      <c r="A6727" s="116"/>
      <c r="B6727" s="116"/>
    </row>
    <row r="6728">
      <c r="A6728" s="116"/>
      <c r="B6728" s="116"/>
    </row>
    <row r="6729">
      <c r="A6729" s="116"/>
      <c r="B6729" s="116"/>
    </row>
    <row r="6730">
      <c r="A6730" s="116"/>
      <c r="B6730" s="116"/>
    </row>
    <row r="6731">
      <c r="A6731" s="116"/>
      <c r="B6731" s="116"/>
    </row>
    <row r="6732">
      <c r="A6732" s="116"/>
      <c r="B6732" s="116"/>
    </row>
    <row r="6733">
      <c r="A6733" s="116"/>
      <c r="B6733" s="116"/>
    </row>
    <row r="6734">
      <c r="A6734" s="116"/>
      <c r="B6734" s="116"/>
    </row>
    <row r="6735">
      <c r="A6735" s="116"/>
      <c r="B6735" s="116"/>
    </row>
    <row r="6736">
      <c r="A6736" s="116"/>
      <c r="B6736" s="116"/>
    </row>
    <row r="6737">
      <c r="A6737" s="116"/>
      <c r="B6737" s="116"/>
    </row>
    <row r="6738">
      <c r="A6738" s="116"/>
      <c r="B6738" s="116"/>
    </row>
    <row r="6739">
      <c r="A6739" s="116"/>
      <c r="B6739" s="116"/>
    </row>
    <row r="6740">
      <c r="A6740" s="116"/>
      <c r="B6740" s="116"/>
    </row>
    <row r="6741">
      <c r="A6741" s="116"/>
      <c r="B6741" s="116"/>
    </row>
    <row r="6742">
      <c r="A6742" s="116"/>
      <c r="B6742" s="116"/>
    </row>
    <row r="6743">
      <c r="A6743" s="116"/>
      <c r="B6743" s="116"/>
    </row>
    <row r="6744">
      <c r="A6744" s="116"/>
      <c r="B6744" s="116"/>
    </row>
    <row r="6745">
      <c r="A6745" s="116"/>
      <c r="B6745" s="116"/>
    </row>
    <row r="6746">
      <c r="A6746" s="116"/>
      <c r="B6746" s="116"/>
    </row>
    <row r="6747">
      <c r="A6747" s="116"/>
      <c r="B6747" s="116"/>
    </row>
    <row r="6748">
      <c r="A6748" s="116"/>
      <c r="B6748" s="116"/>
    </row>
    <row r="6749">
      <c r="A6749" s="116"/>
      <c r="B6749" s="116"/>
    </row>
    <row r="6750">
      <c r="A6750" s="116"/>
      <c r="B6750" s="116"/>
    </row>
    <row r="6751">
      <c r="A6751" s="116"/>
      <c r="B6751" s="116"/>
    </row>
    <row r="6752">
      <c r="A6752" s="116"/>
      <c r="B6752" s="116"/>
    </row>
    <row r="6753">
      <c r="A6753" s="116"/>
      <c r="B6753" s="116"/>
    </row>
    <row r="6754">
      <c r="A6754" s="116"/>
      <c r="B6754" s="116"/>
    </row>
    <row r="6755">
      <c r="A6755" s="116"/>
      <c r="B6755" s="116"/>
    </row>
    <row r="6756">
      <c r="A6756" s="116"/>
      <c r="B6756" s="116"/>
    </row>
    <row r="6757">
      <c r="A6757" s="116"/>
      <c r="B6757" s="116"/>
    </row>
    <row r="6758">
      <c r="A6758" s="116"/>
      <c r="B6758" s="116"/>
    </row>
    <row r="6759">
      <c r="A6759" s="116"/>
      <c r="B6759" s="116"/>
    </row>
    <row r="6760">
      <c r="A6760" s="116"/>
      <c r="B6760" s="116"/>
    </row>
    <row r="6761">
      <c r="A6761" s="116"/>
      <c r="B6761" s="116"/>
    </row>
    <row r="6762">
      <c r="A6762" s="116"/>
      <c r="B6762" s="116"/>
    </row>
    <row r="6763">
      <c r="A6763" s="116"/>
      <c r="B6763" s="116"/>
    </row>
    <row r="6764">
      <c r="A6764" s="116"/>
      <c r="B6764" s="116"/>
    </row>
    <row r="6765">
      <c r="A6765" s="116"/>
      <c r="B6765" s="116"/>
    </row>
    <row r="6766">
      <c r="A6766" s="116"/>
      <c r="B6766" s="116"/>
    </row>
    <row r="6767">
      <c r="A6767" s="116"/>
      <c r="B6767" s="116"/>
    </row>
    <row r="6768">
      <c r="A6768" s="116"/>
      <c r="B6768" s="116"/>
    </row>
    <row r="6769">
      <c r="A6769" s="116"/>
      <c r="B6769" s="116"/>
    </row>
    <row r="6770">
      <c r="A6770" s="116"/>
      <c r="B6770" s="116"/>
    </row>
    <row r="6771">
      <c r="A6771" s="116"/>
      <c r="B6771" s="116"/>
    </row>
    <row r="6772">
      <c r="A6772" s="116"/>
      <c r="B6772" s="116"/>
    </row>
    <row r="6773">
      <c r="A6773" s="116"/>
      <c r="B6773" s="116"/>
    </row>
    <row r="6774">
      <c r="A6774" s="116"/>
      <c r="B6774" s="116"/>
    </row>
    <row r="6775">
      <c r="A6775" s="116"/>
      <c r="B6775" s="116"/>
    </row>
    <row r="6776">
      <c r="A6776" s="116"/>
      <c r="B6776" s="116"/>
    </row>
    <row r="6777">
      <c r="A6777" s="116"/>
      <c r="B6777" s="116"/>
    </row>
    <row r="6778">
      <c r="A6778" s="116"/>
      <c r="B6778" s="116"/>
    </row>
    <row r="6779">
      <c r="A6779" s="116"/>
      <c r="B6779" s="116"/>
    </row>
    <row r="6780">
      <c r="A6780" s="116"/>
      <c r="B6780" s="116"/>
    </row>
    <row r="6781">
      <c r="A6781" s="116"/>
      <c r="B6781" s="116"/>
    </row>
    <row r="6782">
      <c r="A6782" s="116"/>
      <c r="B6782" s="116"/>
    </row>
    <row r="6783">
      <c r="A6783" s="116"/>
      <c r="B6783" s="116"/>
    </row>
    <row r="6784">
      <c r="A6784" s="116"/>
      <c r="B6784" s="116"/>
    </row>
    <row r="6785">
      <c r="A6785" s="116"/>
      <c r="B6785" s="116"/>
    </row>
    <row r="6786">
      <c r="A6786" s="116"/>
      <c r="B6786" s="116"/>
    </row>
    <row r="6787">
      <c r="A6787" s="116"/>
      <c r="B6787" s="116"/>
    </row>
    <row r="6788">
      <c r="A6788" s="116"/>
      <c r="B6788" s="116"/>
    </row>
    <row r="6789">
      <c r="A6789" s="116"/>
      <c r="B6789" s="116"/>
    </row>
    <row r="6790">
      <c r="A6790" s="116"/>
      <c r="B6790" s="116"/>
    </row>
    <row r="6791">
      <c r="A6791" s="116"/>
      <c r="B6791" s="116"/>
    </row>
    <row r="6792">
      <c r="A6792" s="116"/>
      <c r="B6792" s="116"/>
    </row>
    <row r="6793">
      <c r="A6793" s="116"/>
      <c r="B6793" s="116"/>
    </row>
    <row r="6794">
      <c r="A6794" s="116"/>
      <c r="B6794" s="116"/>
    </row>
    <row r="6795">
      <c r="A6795" s="116"/>
      <c r="B6795" s="116"/>
    </row>
    <row r="6796">
      <c r="A6796" s="116"/>
      <c r="B6796" s="116"/>
    </row>
    <row r="6797">
      <c r="A6797" s="116"/>
      <c r="B6797" s="116"/>
    </row>
    <row r="6798">
      <c r="A6798" s="116"/>
      <c r="B6798" s="116"/>
    </row>
    <row r="6799">
      <c r="A6799" s="116"/>
      <c r="B6799" s="116"/>
    </row>
    <row r="6800">
      <c r="A6800" s="116"/>
      <c r="B6800" s="116"/>
    </row>
    <row r="6801">
      <c r="A6801" s="116"/>
      <c r="B6801" s="116"/>
    </row>
    <row r="6802">
      <c r="A6802" s="116"/>
      <c r="B6802" s="116"/>
    </row>
    <row r="6803">
      <c r="A6803" s="116"/>
      <c r="B6803" s="116"/>
    </row>
    <row r="6804">
      <c r="A6804" s="116"/>
      <c r="B6804" s="116"/>
    </row>
    <row r="6805">
      <c r="A6805" s="116"/>
      <c r="B6805" s="116"/>
    </row>
    <row r="6806">
      <c r="A6806" s="116"/>
      <c r="B6806" s="116"/>
    </row>
    <row r="6807">
      <c r="A6807" s="116"/>
      <c r="B6807" s="116"/>
    </row>
    <row r="6808">
      <c r="A6808" s="116"/>
      <c r="B6808" s="116"/>
    </row>
    <row r="6809">
      <c r="A6809" s="116"/>
      <c r="B6809" s="116"/>
    </row>
    <row r="6810">
      <c r="A6810" s="116"/>
      <c r="B6810" s="116"/>
    </row>
    <row r="6811">
      <c r="A6811" s="116"/>
      <c r="B6811" s="116"/>
    </row>
    <row r="6812">
      <c r="A6812" s="116"/>
      <c r="B6812" s="116"/>
    </row>
    <row r="6813">
      <c r="A6813" s="116"/>
      <c r="B6813" s="116"/>
    </row>
    <row r="6814">
      <c r="A6814" s="116"/>
      <c r="B6814" s="116"/>
    </row>
    <row r="6815">
      <c r="A6815" s="116"/>
      <c r="B6815" s="116"/>
    </row>
    <row r="6816">
      <c r="A6816" s="116"/>
      <c r="B6816" s="116"/>
    </row>
    <row r="6817">
      <c r="A6817" s="116"/>
      <c r="B6817" s="116"/>
    </row>
    <row r="6818">
      <c r="A6818" s="116"/>
      <c r="B6818" s="116"/>
    </row>
    <row r="6819">
      <c r="A6819" s="116"/>
      <c r="B6819" s="116"/>
    </row>
    <row r="6820">
      <c r="A6820" s="116"/>
      <c r="B6820" s="116"/>
    </row>
    <row r="6821">
      <c r="A6821" s="116"/>
      <c r="B6821" s="116"/>
    </row>
    <row r="6822">
      <c r="A6822" s="116"/>
      <c r="B6822" s="116"/>
    </row>
    <row r="6823">
      <c r="A6823" s="116"/>
      <c r="B6823" s="116"/>
    </row>
    <row r="6824">
      <c r="A6824" s="116"/>
      <c r="B6824" s="116"/>
    </row>
    <row r="6825">
      <c r="A6825" s="116"/>
      <c r="B6825" s="116"/>
    </row>
    <row r="6826">
      <c r="A6826" s="116"/>
      <c r="B6826" s="116"/>
    </row>
    <row r="6827">
      <c r="A6827" s="116"/>
      <c r="B6827" s="116"/>
    </row>
    <row r="6828">
      <c r="A6828" s="116"/>
      <c r="B6828" s="116"/>
    </row>
    <row r="6829">
      <c r="A6829" s="116"/>
      <c r="B6829" s="116"/>
    </row>
    <row r="6830">
      <c r="A6830" s="116"/>
      <c r="B6830" s="116"/>
    </row>
    <row r="6831">
      <c r="A6831" s="116"/>
      <c r="B6831" s="116"/>
    </row>
    <row r="6832">
      <c r="A6832" s="116"/>
      <c r="B6832" s="116"/>
    </row>
    <row r="6833">
      <c r="A6833" s="116"/>
      <c r="B6833" s="116"/>
    </row>
    <row r="6834">
      <c r="A6834" s="116"/>
      <c r="B6834" s="116"/>
    </row>
    <row r="6835">
      <c r="A6835" s="116"/>
      <c r="B6835" s="116"/>
    </row>
    <row r="6836">
      <c r="A6836" s="116"/>
      <c r="B6836" s="116"/>
    </row>
    <row r="6837">
      <c r="A6837" s="116"/>
      <c r="B6837" s="116"/>
    </row>
    <row r="6838">
      <c r="A6838" s="116"/>
      <c r="B6838" s="116"/>
    </row>
    <row r="6839">
      <c r="A6839" s="116"/>
      <c r="B6839" s="116"/>
    </row>
    <row r="6840">
      <c r="A6840" s="116"/>
      <c r="B6840" s="116"/>
    </row>
    <row r="6841">
      <c r="A6841" s="116"/>
      <c r="B6841" s="116"/>
    </row>
    <row r="6842">
      <c r="A6842" s="116"/>
      <c r="B6842" s="116"/>
    </row>
    <row r="6843">
      <c r="A6843" s="116"/>
      <c r="B6843" s="116"/>
    </row>
    <row r="6844">
      <c r="A6844" s="116"/>
      <c r="B6844" s="116"/>
    </row>
    <row r="6845">
      <c r="A6845" s="116"/>
      <c r="B6845" s="116"/>
    </row>
    <row r="6846">
      <c r="A6846" s="116"/>
      <c r="B6846" s="116"/>
    </row>
    <row r="6847">
      <c r="A6847" s="116"/>
      <c r="B6847" s="116"/>
    </row>
    <row r="6848">
      <c r="A6848" s="116"/>
      <c r="B6848" s="116"/>
    </row>
    <row r="6849">
      <c r="A6849" s="116"/>
      <c r="B6849" s="116"/>
    </row>
    <row r="6850">
      <c r="A6850" s="116"/>
      <c r="B6850" s="116"/>
    </row>
    <row r="6851">
      <c r="A6851" s="116"/>
      <c r="B6851" s="116"/>
    </row>
    <row r="6852">
      <c r="A6852" s="116"/>
      <c r="B6852" s="116"/>
    </row>
    <row r="6853">
      <c r="A6853" s="116"/>
      <c r="B6853" s="116"/>
    </row>
    <row r="6854">
      <c r="A6854" s="116"/>
      <c r="B6854" s="116"/>
    </row>
    <row r="6855">
      <c r="A6855" s="116"/>
      <c r="B6855" s="116"/>
    </row>
    <row r="6856">
      <c r="A6856" s="116"/>
      <c r="B6856" s="116"/>
    </row>
    <row r="6857">
      <c r="A6857" s="116"/>
      <c r="B6857" s="116"/>
    </row>
    <row r="6858">
      <c r="A6858" s="116"/>
      <c r="B6858" s="116"/>
    </row>
    <row r="6859">
      <c r="A6859" s="116"/>
      <c r="B6859" s="116"/>
    </row>
    <row r="6860">
      <c r="A6860" s="116"/>
      <c r="B6860" s="116"/>
    </row>
    <row r="6861">
      <c r="A6861" s="116"/>
      <c r="B6861" s="116"/>
    </row>
    <row r="6862">
      <c r="A6862" s="116"/>
      <c r="B6862" s="116"/>
    </row>
    <row r="6863">
      <c r="A6863" s="116"/>
      <c r="B6863" s="116"/>
    </row>
    <row r="6864">
      <c r="A6864" s="116"/>
      <c r="B6864" s="116"/>
    </row>
    <row r="6865">
      <c r="A6865" s="116"/>
      <c r="B6865" s="116"/>
    </row>
    <row r="6866">
      <c r="A6866" s="116"/>
      <c r="B6866" s="116"/>
    </row>
    <row r="6867">
      <c r="A6867" s="116"/>
      <c r="B6867" s="116"/>
    </row>
    <row r="6868">
      <c r="A6868" s="116"/>
      <c r="B6868" s="116"/>
    </row>
    <row r="6869">
      <c r="A6869" s="116"/>
      <c r="B6869" s="116"/>
    </row>
    <row r="6870">
      <c r="A6870" s="116"/>
      <c r="B6870" s="116"/>
    </row>
    <row r="6871">
      <c r="A6871" s="116"/>
      <c r="B6871" s="116"/>
    </row>
    <row r="6872">
      <c r="A6872" s="116"/>
      <c r="B6872" s="116"/>
    </row>
    <row r="6873">
      <c r="A6873" s="116"/>
      <c r="B6873" s="116"/>
    </row>
    <row r="6874">
      <c r="A6874" s="116"/>
      <c r="B6874" s="116"/>
    </row>
    <row r="6875">
      <c r="A6875" s="116"/>
      <c r="B6875" s="116"/>
    </row>
    <row r="6876">
      <c r="A6876" s="116"/>
      <c r="B6876" s="116"/>
    </row>
    <row r="6877">
      <c r="A6877" s="116"/>
      <c r="B6877" s="116"/>
    </row>
    <row r="6878">
      <c r="A6878" s="116"/>
      <c r="B6878" s="116"/>
    </row>
    <row r="6879">
      <c r="A6879" s="116"/>
      <c r="B6879" s="116"/>
    </row>
    <row r="6880">
      <c r="A6880" s="116"/>
      <c r="B6880" s="116"/>
    </row>
    <row r="6881">
      <c r="A6881" s="116"/>
      <c r="B6881" s="116"/>
    </row>
    <row r="6882">
      <c r="A6882" s="116"/>
      <c r="B6882" s="116"/>
    </row>
    <row r="6883">
      <c r="A6883" s="116"/>
      <c r="B6883" s="116"/>
    </row>
    <row r="6884">
      <c r="A6884" s="116"/>
      <c r="B6884" s="116"/>
    </row>
    <row r="6885">
      <c r="A6885" s="116"/>
      <c r="B6885" s="116"/>
    </row>
    <row r="6886">
      <c r="A6886" s="116"/>
      <c r="B6886" s="116"/>
    </row>
    <row r="6887">
      <c r="A6887" s="116"/>
      <c r="B6887" s="116"/>
    </row>
    <row r="6888">
      <c r="A6888" s="116"/>
      <c r="B6888" s="116"/>
    </row>
    <row r="6889">
      <c r="A6889" s="116"/>
      <c r="B6889" s="116"/>
    </row>
    <row r="6890">
      <c r="A6890" s="116"/>
      <c r="B6890" s="116"/>
    </row>
    <row r="6891">
      <c r="A6891" s="116"/>
      <c r="B6891" s="116"/>
    </row>
    <row r="6892">
      <c r="A6892" s="116"/>
      <c r="B6892" s="116"/>
    </row>
    <row r="6893">
      <c r="A6893" s="116"/>
      <c r="B6893" s="116"/>
    </row>
    <row r="6894">
      <c r="A6894" s="116"/>
      <c r="B6894" s="116"/>
    </row>
    <row r="6895">
      <c r="A6895" s="116"/>
      <c r="B6895" s="116"/>
    </row>
    <row r="6896">
      <c r="A6896" s="116"/>
      <c r="B6896" s="116"/>
    </row>
    <row r="6897">
      <c r="A6897" s="116"/>
      <c r="B6897" s="116"/>
    </row>
    <row r="6898">
      <c r="A6898" s="116"/>
      <c r="B6898" s="116"/>
    </row>
    <row r="6899">
      <c r="A6899" s="116"/>
      <c r="B6899" s="116"/>
    </row>
    <row r="6900">
      <c r="A6900" s="116"/>
      <c r="B6900" s="116"/>
    </row>
    <row r="6901">
      <c r="A6901" s="116"/>
      <c r="B6901" s="116"/>
    </row>
    <row r="6902">
      <c r="A6902" s="116"/>
      <c r="B6902" s="116"/>
    </row>
    <row r="6903">
      <c r="A6903" s="116"/>
      <c r="B6903" s="116"/>
    </row>
    <row r="6904">
      <c r="A6904" s="116"/>
      <c r="B6904" s="116"/>
    </row>
    <row r="6905">
      <c r="A6905" s="116"/>
      <c r="B6905" s="116"/>
    </row>
    <row r="6906">
      <c r="A6906" s="116"/>
      <c r="B6906" s="116"/>
    </row>
    <row r="6907">
      <c r="A6907" s="116"/>
      <c r="B6907" s="116"/>
    </row>
    <row r="6908">
      <c r="A6908" s="116"/>
      <c r="B6908" s="116"/>
    </row>
    <row r="6909">
      <c r="A6909" s="116"/>
      <c r="B6909" s="116"/>
    </row>
    <row r="6910">
      <c r="A6910" s="116"/>
      <c r="B6910" s="116"/>
    </row>
    <row r="6911">
      <c r="A6911" s="116"/>
      <c r="B6911" s="116"/>
    </row>
    <row r="6912">
      <c r="A6912" s="116"/>
      <c r="B6912" s="116"/>
    </row>
    <row r="6913">
      <c r="A6913" s="116"/>
      <c r="B6913" s="116"/>
    </row>
    <row r="6914">
      <c r="A6914" s="116"/>
      <c r="B6914" s="116"/>
    </row>
    <row r="6915">
      <c r="A6915" s="116"/>
      <c r="B6915" s="116"/>
    </row>
    <row r="6916">
      <c r="A6916" s="116"/>
      <c r="B6916" s="116"/>
    </row>
    <row r="6917">
      <c r="A6917" s="116"/>
      <c r="B6917" s="116"/>
    </row>
    <row r="6918">
      <c r="A6918" s="116"/>
      <c r="B6918" s="116"/>
    </row>
    <row r="6919">
      <c r="A6919" s="116"/>
      <c r="B6919" s="116"/>
    </row>
    <row r="6920">
      <c r="A6920" s="116"/>
      <c r="B6920" s="116"/>
    </row>
    <row r="6921">
      <c r="A6921" s="116"/>
      <c r="B6921" s="116"/>
    </row>
    <row r="6922">
      <c r="A6922" s="116"/>
      <c r="B6922" s="116"/>
    </row>
    <row r="6923">
      <c r="A6923" s="116"/>
      <c r="B6923" s="116"/>
    </row>
    <row r="6924">
      <c r="A6924" s="116"/>
      <c r="B6924" s="116"/>
    </row>
    <row r="6925">
      <c r="A6925" s="116"/>
      <c r="B6925" s="116"/>
    </row>
    <row r="6926">
      <c r="A6926" s="116"/>
      <c r="B6926" s="116"/>
    </row>
    <row r="6927">
      <c r="A6927" s="116"/>
      <c r="B6927" s="116"/>
    </row>
    <row r="6928">
      <c r="A6928" s="116"/>
      <c r="B6928" s="116"/>
    </row>
    <row r="6929">
      <c r="A6929" s="116"/>
      <c r="B6929" s="116"/>
    </row>
    <row r="6930">
      <c r="A6930" s="116"/>
      <c r="B6930" s="116"/>
    </row>
    <row r="6931">
      <c r="A6931" s="116"/>
      <c r="B6931" s="116"/>
    </row>
    <row r="6932">
      <c r="A6932" s="116"/>
      <c r="B6932" s="116"/>
    </row>
    <row r="6933">
      <c r="A6933" s="116"/>
      <c r="B6933" s="116"/>
    </row>
    <row r="6934">
      <c r="A6934" s="116"/>
      <c r="B6934" s="116"/>
    </row>
    <row r="6935">
      <c r="A6935" s="116"/>
      <c r="B6935" s="116"/>
    </row>
    <row r="6936">
      <c r="A6936" s="116"/>
      <c r="B6936" s="116"/>
    </row>
    <row r="6937">
      <c r="A6937" s="116"/>
      <c r="B6937" s="116"/>
    </row>
    <row r="6938">
      <c r="A6938" s="116"/>
      <c r="B6938" s="116"/>
    </row>
    <row r="6939">
      <c r="A6939" s="116"/>
      <c r="B6939" s="116"/>
    </row>
    <row r="6940">
      <c r="A6940" s="116"/>
      <c r="B6940" s="116"/>
    </row>
    <row r="6941">
      <c r="A6941" s="116"/>
      <c r="B6941" s="116"/>
    </row>
    <row r="6942">
      <c r="A6942" s="116"/>
      <c r="B6942" s="116"/>
    </row>
    <row r="6943">
      <c r="A6943" s="116"/>
      <c r="B6943" s="116"/>
    </row>
    <row r="6944">
      <c r="A6944" s="116"/>
      <c r="B6944" s="116"/>
    </row>
    <row r="6945">
      <c r="A6945" s="116"/>
      <c r="B6945" s="116"/>
    </row>
    <row r="6946">
      <c r="A6946" s="116"/>
      <c r="B6946" s="116"/>
    </row>
    <row r="6947">
      <c r="A6947" s="116"/>
      <c r="B6947" s="116"/>
    </row>
    <row r="6948">
      <c r="A6948" s="116"/>
      <c r="B6948" s="116"/>
    </row>
    <row r="6949">
      <c r="A6949" s="116"/>
      <c r="B6949" s="116"/>
    </row>
    <row r="6950">
      <c r="A6950" s="116"/>
      <c r="B6950" s="116"/>
    </row>
    <row r="6951">
      <c r="A6951" s="116"/>
      <c r="B6951" s="116"/>
    </row>
    <row r="6952">
      <c r="A6952" s="116"/>
      <c r="B6952" s="116"/>
    </row>
    <row r="6953">
      <c r="A6953" s="116"/>
      <c r="B6953" s="116"/>
    </row>
    <row r="6954">
      <c r="A6954" s="116"/>
      <c r="B6954" s="116"/>
    </row>
    <row r="6955">
      <c r="A6955" s="116"/>
      <c r="B6955" s="116"/>
    </row>
    <row r="6956">
      <c r="A6956" s="116"/>
      <c r="B6956" s="116"/>
    </row>
    <row r="6957">
      <c r="A6957" s="116"/>
      <c r="B6957" s="116"/>
    </row>
    <row r="6958">
      <c r="A6958" s="116"/>
      <c r="B6958" s="116"/>
    </row>
    <row r="6959">
      <c r="A6959" s="116"/>
      <c r="B6959" s="116"/>
    </row>
    <row r="6960">
      <c r="A6960" s="116"/>
      <c r="B6960" s="116"/>
    </row>
    <row r="6961">
      <c r="A6961" s="116"/>
      <c r="B6961" s="116"/>
    </row>
    <row r="6962">
      <c r="A6962" s="116"/>
      <c r="B6962" s="116"/>
    </row>
    <row r="6963">
      <c r="A6963" s="116"/>
      <c r="B6963" s="116"/>
    </row>
    <row r="6964">
      <c r="A6964" s="116"/>
      <c r="B6964" s="116"/>
    </row>
    <row r="6965">
      <c r="A6965" s="116"/>
      <c r="B6965" s="116"/>
    </row>
    <row r="6966">
      <c r="A6966" s="116"/>
      <c r="B6966" s="116"/>
    </row>
    <row r="6967">
      <c r="A6967" s="116"/>
      <c r="B6967" s="116"/>
    </row>
    <row r="6968">
      <c r="A6968" s="116"/>
      <c r="B6968" s="116"/>
    </row>
    <row r="6969">
      <c r="A6969" s="116"/>
      <c r="B6969" s="116"/>
    </row>
    <row r="6970">
      <c r="A6970" s="116"/>
      <c r="B6970" s="116"/>
    </row>
    <row r="6971">
      <c r="A6971" s="116"/>
      <c r="B6971" s="116"/>
    </row>
    <row r="6972">
      <c r="A6972" s="116"/>
      <c r="B6972" s="116"/>
    </row>
    <row r="6973">
      <c r="A6973" s="116"/>
      <c r="B6973" s="116"/>
    </row>
    <row r="6974">
      <c r="A6974" s="116"/>
      <c r="B6974" s="116"/>
    </row>
    <row r="6975">
      <c r="A6975" s="116"/>
      <c r="B6975" s="116"/>
    </row>
    <row r="6976">
      <c r="A6976" s="116"/>
      <c r="B6976" s="116"/>
    </row>
    <row r="6977">
      <c r="A6977" s="116"/>
      <c r="B6977" s="116"/>
    </row>
    <row r="6978">
      <c r="A6978" s="116"/>
      <c r="B6978" s="116"/>
    </row>
    <row r="6979">
      <c r="A6979" s="116"/>
      <c r="B6979" s="116"/>
    </row>
    <row r="6980">
      <c r="A6980" s="116"/>
      <c r="B6980" s="116"/>
    </row>
    <row r="6981">
      <c r="A6981" s="116"/>
      <c r="B6981" s="116"/>
    </row>
    <row r="6982">
      <c r="A6982" s="116"/>
      <c r="B6982" s="116"/>
    </row>
    <row r="6983">
      <c r="A6983" s="116"/>
      <c r="B6983" s="116"/>
    </row>
    <row r="6984">
      <c r="A6984" s="116"/>
      <c r="B6984" s="116"/>
    </row>
    <row r="6985">
      <c r="A6985" s="116"/>
      <c r="B6985" s="116"/>
    </row>
    <row r="6986">
      <c r="A6986" s="116"/>
      <c r="B6986" s="116"/>
    </row>
    <row r="6987">
      <c r="A6987" s="116"/>
      <c r="B6987" s="116"/>
    </row>
    <row r="6988">
      <c r="A6988" s="116"/>
      <c r="B6988" s="116"/>
    </row>
    <row r="6989">
      <c r="A6989" s="116"/>
      <c r="B6989" s="116"/>
    </row>
    <row r="6990">
      <c r="A6990" s="116"/>
      <c r="B6990" s="116"/>
    </row>
    <row r="6991">
      <c r="A6991" s="116"/>
      <c r="B6991" s="116"/>
    </row>
    <row r="6992">
      <c r="A6992" s="116"/>
      <c r="B6992" s="116"/>
    </row>
    <row r="6993">
      <c r="A6993" s="116"/>
      <c r="B6993" s="116"/>
    </row>
    <row r="6994">
      <c r="A6994" s="116"/>
      <c r="B6994" s="116"/>
    </row>
    <row r="6995">
      <c r="A6995" s="116"/>
      <c r="B6995" s="116"/>
    </row>
    <row r="6996">
      <c r="A6996" s="116"/>
      <c r="B6996" s="116"/>
    </row>
    <row r="6997">
      <c r="A6997" s="116"/>
      <c r="B6997" s="116"/>
    </row>
    <row r="6998">
      <c r="A6998" s="116"/>
      <c r="B6998" s="116"/>
    </row>
    <row r="6999">
      <c r="A6999" s="116"/>
      <c r="B6999" s="116"/>
    </row>
    <row r="7000">
      <c r="A7000" s="116"/>
      <c r="B7000" s="116"/>
    </row>
    <row r="7001">
      <c r="A7001" s="116"/>
      <c r="B7001" s="116"/>
    </row>
    <row r="7002">
      <c r="A7002" s="116"/>
      <c r="B7002" s="116"/>
    </row>
    <row r="7003">
      <c r="A7003" s="116"/>
      <c r="B7003" s="116"/>
    </row>
    <row r="7004">
      <c r="A7004" s="116"/>
      <c r="B7004" s="116"/>
    </row>
    <row r="7005">
      <c r="A7005" s="116"/>
      <c r="B7005" s="116"/>
    </row>
    <row r="7006">
      <c r="A7006" s="116"/>
      <c r="B7006" s="116"/>
    </row>
    <row r="7007">
      <c r="A7007" s="116"/>
      <c r="B7007" s="116"/>
    </row>
    <row r="7008">
      <c r="A7008" s="116"/>
      <c r="B7008" s="116"/>
    </row>
    <row r="7009">
      <c r="A7009" s="116"/>
      <c r="B7009" s="116"/>
    </row>
    <row r="7010">
      <c r="A7010" s="116"/>
      <c r="B7010" s="116"/>
    </row>
    <row r="7011">
      <c r="A7011" s="116"/>
      <c r="B7011" s="116"/>
    </row>
    <row r="7012">
      <c r="A7012" s="116"/>
      <c r="B7012" s="116"/>
    </row>
    <row r="7013">
      <c r="A7013" s="116"/>
      <c r="B7013" s="116"/>
    </row>
    <row r="7014">
      <c r="A7014" s="116"/>
      <c r="B7014" s="116"/>
    </row>
    <row r="7015">
      <c r="A7015" s="116"/>
      <c r="B7015" s="116"/>
    </row>
    <row r="7016">
      <c r="A7016" s="116"/>
      <c r="B7016" s="116"/>
    </row>
    <row r="7017">
      <c r="A7017" s="116"/>
      <c r="B7017" s="116"/>
    </row>
    <row r="7018">
      <c r="A7018" s="116"/>
      <c r="B7018" s="116"/>
    </row>
    <row r="7019">
      <c r="A7019" s="116"/>
      <c r="B7019" s="116"/>
    </row>
    <row r="7020">
      <c r="A7020" s="116"/>
      <c r="B7020" s="116"/>
    </row>
    <row r="7021">
      <c r="A7021" s="116"/>
      <c r="B7021" s="116"/>
    </row>
    <row r="7022">
      <c r="A7022" s="116"/>
      <c r="B7022" s="116"/>
    </row>
    <row r="7023">
      <c r="A7023" s="116"/>
      <c r="B7023" s="116"/>
    </row>
    <row r="7024">
      <c r="A7024" s="116"/>
      <c r="B7024" s="116"/>
    </row>
    <row r="7025">
      <c r="A7025" s="116"/>
      <c r="B7025" s="116"/>
    </row>
    <row r="7026">
      <c r="A7026" s="116"/>
      <c r="B7026" s="116"/>
    </row>
    <row r="7027">
      <c r="A7027" s="116"/>
      <c r="B7027" s="116"/>
    </row>
    <row r="7028">
      <c r="A7028" s="116"/>
      <c r="B7028" s="116"/>
    </row>
    <row r="7029">
      <c r="A7029" s="116"/>
      <c r="B7029" s="116"/>
    </row>
    <row r="7030">
      <c r="A7030" s="116"/>
      <c r="B7030" s="116"/>
    </row>
    <row r="7031">
      <c r="A7031" s="116"/>
      <c r="B7031" s="116"/>
    </row>
    <row r="7032">
      <c r="A7032" s="116"/>
      <c r="B7032" s="116"/>
    </row>
    <row r="7033">
      <c r="A7033" s="116"/>
      <c r="B7033" s="116"/>
    </row>
    <row r="7034">
      <c r="A7034" s="116"/>
      <c r="B7034" s="116"/>
    </row>
    <row r="7035">
      <c r="A7035" s="116"/>
      <c r="B7035" s="116"/>
    </row>
    <row r="7036">
      <c r="A7036" s="116"/>
      <c r="B7036" s="116"/>
    </row>
    <row r="7037">
      <c r="A7037" s="116"/>
      <c r="B7037" s="116"/>
    </row>
    <row r="7038">
      <c r="A7038" s="116"/>
      <c r="B7038" s="116"/>
    </row>
    <row r="7039">
      <c r="A7039" s="116"/>
      <c r="B7039" s="116"/>
    </row>
    <row r="7040">
      <c r="A7040" s="116"/>
      <c r="B7040" s="116"/>
    </row>
    <row r="7041">
      <c r="A7041" s="116"/>
      <c r="B7041" s="116"/>
    </row>
    <row r="7042">
      <c r="A7042" s="116"/>
      <c r="B7042" s="116"/>
    </row>
    <row r="7043">
      <c r="A7043" s="116"/>
      <c r="B7043" s="116"/>
    </row>
    <row r="7044">
      <c r="A7044" s="116"/>
      <c r="B7044" s="116"/>
    </row>
    <row r="7045">
      <c r="A7045" s="116"/>
      <c r="B7045" s="116"/>
    </row>
    <row r="7046">
      <c r="A7046" s="116"/>
      <c r="B7046" s="116"/>
    </row>
    <row r="7047">
      <c r="A7047" s="116"/>
      <c r="B7047" s="116"/>
    </row>
    <row r="7048">
      <c r="A7048" s="116"/>
      <c r="B7048" s="116"/>
    </row>
    <row r="7049">
      <c r="A7049" s="116"/>
      <c r="B7049" s="116"/>
    </row>
    <row r="7050">
      <c r="A7050" s="116"/>
      <c r="B7050" s="116"/>
    </row>
    <row r="7051">
      <c r="A7051" s="116"/>
      <c r="B7051" s="116"/>
    </row>
    <row r="7052">
      <c r="A7052" s="116"/>
      <c r="B7052" s="116"/>
    </row>
    <row r="7053">
      <c r="A7053" s="116"/>
      <c r="B7053" s="116"/>
    </row>
    <row r="7054">
      <c r="A7054" s="116"/>
      <c r="B7054" s="116"/>
    </row>
    <row r="7055">
      <c r="A7055" s="116"/>
      <c r="B7055" s="116"/>
    </row>
    <row r="7056">
      <c r="A7056" s="116"/>
      <c r="B7056" s="116"/>
    </row>
    <row r="7057">
      <c r="A7057" s="116"/>
      <c r="B7057" s="116"/>
    </row>
    <row r="7058">
      <c r="A7058" s="116"/>
      <c r="B7058" s="116"/>
    </row>
    <row r="7059">
      <c r="A7059" s="116"/>
      <c r="B7059" s="116"/>
    </row>
    <row r="7060">
      <c r="A7060" s="116"/>
      <c r="B7060" s="116"/>
    </row>
    <row r="7061">
      <c r="A7061" s="116"/>
      <c r="B7061" s="116"/>
    </row>
    <row r="7062">
      <c r="A7062" s="116"/>
      <c r="B7062" s="116"/>
    </row>
    <row r="7063">
      <c r="A7063" s="116"/>
      <c r="B7063" s="116"/>
    </row>
    <row r="7064">
      <c r="A7064" s="116"/>
      <c r="B7064" s="116"/>
    </row>
    <row r="7065">
      <c r="A7065" s="116"/>
      <c r="B7065" s="116"/>
    </row>
    <row r="7066">
      <c r="A7066" s="116"/>
      <c r="B7066" s="116"/>
    </row>
    <row r="7067">
      <c r="A7067" s="116"/>
      <c r="B7067" s="116"/>
    </row>
    <row r="7068">
      <c r="A7068" s="116"/>
      <c r="B7068" s="116"/>
    </row>
    <row r="7069">
      <c r="A7069" s="116"/>
      <c r="B7069" s="116"/>
    </row>
    <row r="7070">
      <c r="A7070" s="116"/>
      <c r="B7070" s="116"/>
    </row>
    <row r="7071">
      <c r="A7071" s="116"/>
      <c r="B7071" s="116"/>
    </row>
    <row r="7072">
      <c r="A7072" s="116"/>
      <c r="B7072" s="116"/>
    </row>
    <row r="7073">
      <c r="A7073" s="116"/>
      <c r="B7073" s="116"/>
    </row>
    <row r="7074">
      <c r="A7074" s="116"/>
      <c r="B7074" s="116"/>
    </row>
    <row r="7075">
      <c r="A7075" s="116"/>
      <c r="B7075" s="116"/>
    </row>
    <row r="7076">
      <c r="A7076" s="116"/>
      <c r="B7076" s="116"/>
    </row>
    <row r="7077">
      <c r="A7077" s="116"/>
      <c r="B7077" s="116"/>
    </row>
    <row r="7078">
      <c r="A7078" s="116"/>
      <c r="B7078" s="116"/>
    </row>
    <row r="7079">
      <c r="A7079" s="116"/>
      <c r="B7079" s="116"/>
    </row>
    <row r="7080">
      <c r="A7080" s="116"/>
      <c r="B7080" s="116"/>
    </row>
    <row r="7081">
      <c r="A7081" s="116"/>
      <c r="B7081" s="116"/>
    </row>
    <row r="7082">
      <c r="A7082" s="116"/>
      <c r="B7082" s="116"/>
    </row>
    <row r="7083">
      <c r="A7083" s="116"/>
      <c r="B7083" s="116"/>
    </row>
    <row r="7084">
      <c r="A7084" s="116"/>
      <c r="B7084" s="116"/>
    </row>
    <row r="7085">
      <c r="A7085" s="116"/>
      <c r="B7085" s="116"/>
    </row>
    <row r="7086">
      <c r="A7086" s="116"/>
      <c r="B7086" s="116"/>
    </row>
    <row r="7087">
      <c r="A7087" s="116"/>
      <c r="B7087" s="116"/>
    </row>
    <row r="7088">
      <c r="A7088" s="116"/>
      <c r="B7088" s="116"/>
    </row>
    <row r="7089">
      <c r="A7089" s="116"/>
      <c r="B7089" s="116"/>
    </row>
    <row r="7090">
      <c r="A7090" s="116"/>
      <c r="B7090" s="116"/>
    </row>
    <row r="7091">
      <c r="A7091" s="116"/>
      <c r="B7091" s="116"/>
    </row>
    <row r="7092">
      <c r="A7092" s="116"/>
      <c r="B7092" s="116"/>
    </row>
    <row r="7093">
      <c r="A7093" s="116"/>
      <c r="B7093" s="116"/>
    </row>
    <row r="7094">
      <c r="A7094" s="116"/>
      <c r="B7094" s="116"/>
    </row>
    <row r="7095">
      <c r="A7095" s="116"/>
      <c r="B7095" s="116"/>
    </row>
    <row r="7096">
      <c r="A7096" s="116"/>
      <c r="B7096" s="116"/>
    </row>
    <row r="7097">
      <c r="A7097" s="116"/>
      <c r="B7097" s="116"/>
    </row>
    <row r="7098">
      <c r="A7098" s="116"/>
      <c r="B7098" s="116"/>
    </row>
    <row r="7099">
      <c r="A7099" s="116"/>
      <c r="B7099" s="116"/>
    </row>
    <row r="7100">
      <c r="A7100" s="116"/>
      <c r="B7100" s="116"/>
    </row>
    <row r="7101">
      <c r="A7101" s="116"/>
      <c r="B7101" s="116"/>
    </row>
    <row r="7102">
      <c r="A7102" s="116"/>
      <c r="B7102" s="116"/>
    </row>
    <row r="7103">
      <c r="A7103" s="116"/>
      <c r="B7103" s="116"/>
    </row>
    <row r="7104">
      <c r="A7104" s="116"/>
      <c r="B7104" s="116"/>
    </row>
    <row r="7105">
      <c r="A7105" s="116"/>
      <c r="B7105" s="116"/>
    </row>
    <row r="7106">
      <c r="A7106" s="116"/>
      <c r="B7106" s="116"/>
    </row>
    <row r="7107">
      <c r="A7107" s="116"/>
      <c r="B7107" s="116"/>
    </row>
    <row r="7108">
      <c r="A7108" s="116"/>
      <c r="B7108" s="116"/>
    </row>
    <row r="7109">
      <c r="A7109" s="116"/>
      <c r="B7109" s="116"/>
    </row>
    <row r="7110">
      <c r="A7110" s="116"/>
      <c r="B7110" s="116"/>
    </row>
    <row r="7111">
      <c r="A7111" s="116"/>
      <c r="B7111" s="116"/>
    </row>
    <row r="7112">
      <c r="A7112" s="116"/>
      <c r="B7112" s="116"/>
    </row>
    <row r="7113">
      <c r="A7113" s="116"/>
      <c r="B7113" s="116"/>
    </row>
    <row r="7114">
      <c r="A7114" s="116"/>
      <c r="B7114" s="116"/>
    </row>
    <row r="7115">
      <c r="A7115" s="116"/>
      <c r="B7115" s="116"/>
    </row>
    <row r="7116">
      <c r="A7116" s="116"/>
      <c r="B7116" s="116"/>
    </row>
    <row r="7117">
      <c r="A7117" s="116"/>
      <c r="B7117" s="116"/>
    </row>
    <row r="7118">
      <c r="A7118" s="116"/>
      <c r="B7118" s="116"/>
    </row>
    <row r="7119">
      <c r="A7119" s="116"/>
      <c r="B7119" s="116"/>
    </row>
    <row r="7120">
      <c r="A7120" s="116"/>
      <c r="B7120" s="116"/>
    </row>
    <row r="7121">
      <c r="A7121" s="116"/>
      <c r="B7121" s="116"/>
    </row>
    <row r="7122">
      <c r="A7122" s="116"/>
      <c r="B7122" s="116"/>
    </row>
    <row r="7123">
      <c r="A7123" s="116"/>
      <c r="B7123" s="116"/>
    </row>
    <row r="7124">
      <c r="A7124" s="116"/>
      <c r="B7124" s="116"/>
    </row>
    <row r="7125">
      <c r="A7125" s="116"/>
      <c r="B7125" s="116"/>
    </row>
    <row r="7126">
      <c r="A7126" s="116"/>
      <c r="B7126" s="116"/>
    </row>
    <row r="7127">
      <c r="A7127" s="116"/>
      <c r="B7127" s="116"/>
    </row>
    <row r="7128">
      <c r="A7128" s="116"/>
      <c r="B7128" s="116"/>
    </row>
    <row r="7129">
      <c r="A7129" s="116"/>
      <c r="B7129" s="116"/>
    </row>
    <row r="7130">
      <c r="A7130" s="116"/>
      <c r="B7130" s="116"/>
    </row>
    <row r="7131">
      <c r="A7131" s="116"/>
      <c r="B7131" s="116"/>
    </row>
    <row r="7132">
      <c r="A7132" s="116"/>
      <c r="B7132" s="116"/>
    </row>
    <row r="7133">
      <c r="A7133" s="116"/>
      <c r="B7133" s="116"/>
    </row>
    <row r="7134">
      <c r="A7134" s="116"/>
      <c r="B7134" s="116"/>
    </row>
    <row r="7135">
      <c r="A7135" s="116"/>
      <c r="B7135" s="116"/>
    </row>
    <row r="7136">
      <c r="A7136" s="116"/>
      <c r="B7136" s="116"/>
    </row>
    <row r="7137">
      <c r="A7137" s="116"/>
      <c r="B7137" s="116"/>
    </row>
    <row r="7138">
      <c r="A7138" s="116"/>
      <c r="B7138" s="116"/>
    </row>
    <row r="7139">
      <c r="A7139" s="116"/>
      <c r="B7139" s="116"/>
    </row>
    <row r="7140">
      <c r="A7140" s="116"/>
      <c r="B7140" s="116"/>
    </row>
    <row r="7141">
      <c r="A7141" s="116"/>
      <c r="B7141" s="116"/>
    </row>
    <row r="7142">
      <c r="A7142" s="116"/>
      <c r="B7142" s="116"/>
    </row>
    <row r="7143">
      <c r="A7143" s="116"/>
      <c r="B7143" s="116"/>
    </row>
    <row r="7144">
      <c r="A7144" s="116"/>
      <c r="B7144" s="116"/>
    </row>
    <row r="7145">
      <c r="A7145" s="116"/>
      <c r="B7145" s="116"/>
    </row>
    <row r="7146">
      <c r="A7146" s="116"/>
      <c r="B7146" s="116"/>
    </row>
    <row r="7147">
      <c r="A7147" s="116"/>
      <c r="B7147" s="116"/>
    </row>
    <row r="7148">
      <c r="A7148" s="116"/>
      <c r="B7148" s="116"/>
    </row>
    <row r="7149">
      <c r="A7149" s="116"/>
      <c r="B7149" s="116"/>
    </row>
    <row r="7150">
      <c r="A7150" s="116"/>
      <c r="B7150" s="116"/>
    </row>
    <row r="7151">
      <c r="A7151" s="116"/>
      <c r="B7151" s="116"/>
    </row>
    <row r="7152">
      <c r="A7152" s="116"/>
      <c r="B7152" s="116"/>
    </row>
    <row r="7153">
      <c r="A7153" s="116"/>
      <c r="B7153" s="116"/>
    </row>
    <row r="7154">
      <c r="A7154" s="116"/>
      <c r="B7154" s="116"/>
    </row>
    <row r="7155">
      <c r="A7155" s="116"/>
      <c r="B7155" s="116"/>
    </row>
    <row r="7156">
      <c r="A7156" s="116"/>
      <c r="B7156" s="116"/>
    </row>
    <row r="7157">
      <c r="A7157" s="116"/>
      <c r="B7157" s="116"/>
    </row>
    <row r="7158">
      <c r="A7158" s="116"/>
      <c r="B7158" s="116"/>
    </row>
    <row r="7159">
      <c r="A7159" s="116"/>
      <c r="B7159" s="116"/>
    </row>
    <row r="7160">
      <c r="A7160" s="116"/>
      <c r="B7160" s="116"/>
    </row>
    <row r="7161">
      <c r="A7161" s="116"/>
      <c r="B7161" s="116"/>
    </row>
    <row r="7162">
      <c r="A7162" s="116"/>
      <c r="B7162" s="116"/>
    </row>
    <row r="7163">
      <c r="A7163" s="116"/>
      <c r="B7163" s="116"/>
    </row>
    <row r="7164">
      <c r="A7164" s="116"/>
      <c r="B7164" s="116"/>
    </row>
    <row r="7165">
      <c r="A7165" s="116"/>
      <c r="B7165" s="116"/>
    </row>
    <row r="7166">
      <c r="A7166" s="116"/>
      <c r="B7166" s="116"/>
    </row>
    <row r="7167">
      <c r="A7167" s="116"/>
      <c r="B7167" s="116"/>
    </row>
    <row r="7168">
      <c r="A7168" s="116"/>
      <c r="B7168" s="116"/>
    </row>
    <row r="7169">
      <c r="A7169" s="116"/>
      <c r="B7169" s="116"/>
    </row>
    <row r="7170">
      <c r="A7170" s="116"/>
      <c r="B7170" s="116"/>
    </row>
    <row r="7171">
      <c r="A7171" s="116"/>
      <c r="B7171" s="116"/>
    </row>
    <row r="7172">
      <c r="A7172" s="116"/>
      <c r="B7172" s="116"/>
    </row>
    <row r="7173">
      <c r="A7173" s="116"/>
      <c r="B7173" s="116"/>
    </row>
    <row r="7174">
      <c r="A7174" s="116"/>
      <c r="B7174" s="116"/>
    </row>
    <row r="7175">
      <c r="A7175" s="116"/>
      <c r="B7175" s="116"/>
    </row>
    <row r="7176">
      <c r="A7176" s="116"/>
      <c r="B7176" s="116"/>
    </row>
    <row r="7177">
      <c r="A7177" s="116"/>
      <c r="B7177" s="116"/>
    </row>
    <row r="7178">
      <c r="A7178" s="116"/>
      <c r="B7178" s="116"/>
    </row>
    <row r="7179">
      <c r="A7179" s="116"/>
      <c r="B7179" s="116"/>
    </row>
    <row r="7180">
      <c r="A7180" s="116"/>
      <c r="B7180" s="116"/>
    </row>
    <row r="7181">
      <c r="A7181" s="116"/>
      <c r="B7181" s="116"/>
    </row>
    <row r="7182">
      <c r="A7182" s="116"/>
      <c r="B7182" s="116"/>
    </row>
    <row r="7183">
      <c r="A7183" s="116"/>
      <c r="B7183" s="116"/>
    </row>
    <row r="7184">
      <c r="A7184" s="116"/>
      <c r="B7184" s="116"/>
    </row>
    <row r="7185">
      <c r="A7185" s="116"/>
      <c r="B7185" s="116"/>
    </row>
    <row r="7186">
      <c r="A7186" s="116"/>
      <c r="B7186" s="116"/>
    </row>
    <row r="7187">
      <c r="A7187" s="116"/>
      <c r="B7187" s="116"/>
    </row>
    <row r="7188">
      <c r="A7188" s="116"/>
      <c r="B7188" s="116"/>
    </row>
    <row r="7189">
      <c r="A7189" s="116"/>
      <c r="B7189" s="116"/>
    </row>
    <row r="7190">
      <c r="A7190" s="116"/>
      <c r="B7190" s="116"/>
    </row>
    <row r="7191">
      <c r="A7191" s="116"/>
      <c r="B7191" s="116"/>
    </row>
    <row r="7192">
      <c r="A7192" s="116"/>
      <c r="B7192" s="116"/>
    </row>
    <row r="7193">
      <c r="A7193" s="116"/>
      <c r="B7193" s="116"/>
    </row>
    <row r="7194">
      <c r="A7194" s="116"/>
      <c r="B7194" s="116"/>
    </row>
    <row r="7195">
      <c r="A7195" s="116"/>
      <c r="B7195" s="116"/>
    </row>
    <row r="7196">
      <c r="A7196" s="116"/>
      <c r="B7196" s="116"/>
    </row>
    <row r="7197">
      <c r="A7197" s="116"/>
      <c r="B7197" s="116"/>
    </row>
    <row r="7198">
      <c r="A7198" s="116"/>
      <c r="B7198" s="116"/>
    </row>
    <row r="7199">
      <c r="A7199" s="116"/>
      <c r="B7199" s="116"/>
    </row>
    <row r="7200">
      <c r="A7200" s="116"/>
      <c r="B7200" s="116"/>
    </row>
    <row r="7201">
      <c r="A7201" s="116"/>
      <c r="B7201" s="116"/>
    </row>
    <row r="7202">
      <c r="A7202" s="116"/>
      <c r="B7202" s="116"/>
    </row>
    <row r="7203">
      <c r="A7203" s="116"/>
      <c r="B7203" s="116"/>
    </row>
    <row r="7204">
      <c r="A7204" s="116"/>
      <c r="B7204" s="116"/>
    </row>
    <row r="7205">
      <c r="A7205" s="116"/>
      <c r="B7205" s="116"/>
    </row>
    <row r="7206">
      <c r="A7206" s="116"/>
      <c r="B7206" s="116"/>
    </row>
    <row r="7207">
      <c r="A7207" s="116"/>
      <c r="B7207" s="116"/>
    </row>
    <row r="7208">
      <c r="A7208" s="116"/>
      <c r="B7208" s="116"/>
    </row>
    <row r="7209">
      <c r="A7209" s="116"/>
      <c r="B7209" s="116"/>
    </row>
    <row r="7210">
      <c r="A7210" s="116"/>
      <c r="B7210" s="116"/>
    </row>
    <row r="7211">
      <c r="A7211" s="116"/>
      <c r="B7211" s="116"/>
    </row>
    <row r="7212">
      <c r="A7212" s="116"/>
      <c r="B7212" s="116"/>
    </row>
    <row r="7213">
      <c r="A7213" s="116"/>
      <c r="B7213" s="116"/>
    </row>
    <row r="7214">
      <c r="A7214" s="116"/>
      <c r="B7214" s="116"/>
    </row>
    <row r="7215">
      <c r="A7215" s="116"/>
      <c r="B7215" s="116"/>
    </row>
    <row r="7216">
      <c r="A7216" s="116"/>
      <c r="B7216" s="116"/>
    </row>
    <row r="7217">
      <c r="A7217" s="116"/>
      <c r="B7217" s="116"/>
    </row>
    <row r="7218">
      <c r="A7218" s="116"/>
      <c r="B7218" s="116"/>
    </row>
    <row r="7219">
      <c r="A7219" s="116"/>
      <c r="B7219" s="116"/>
    </row>
    <row r="7220">
      <c r="A7220" s="116"/>
      <c r="B7220" s="116"/>
    </row>
    <row r="7221">
      <c r="A7221" s="116"/>
      <c r="B7221" s="116"/>
    </row>
    <row r="7222">
      <c r="A7222" s="116"/>
      <c r="B7222" s="116"/>
    </row>
    <row r="7223">
      <c r="A7223" s="116"/>
      <c r="B7223" s="116"/>
    </row>
    <row r="7224">
      <c r="A7224" s="116"/>
      <c r="B7224" s="116"/>
    </row>
    <row r="7225">
      <c r="A7225" s="116"/>
      <c r="B7225" s="116"/>
    </row>
    <row r="7226">
      <c r="A7226" s="116"/>
      <c r="B7226" s="116"/>
    </row>
    <row r="7227">
      <c r="A7227" s="116"/>
      <c r="B7227" s="116"/>
    </row>
    <row r="7228">
      <c r="A7228" s="116"/>
      <c r="B7228" s="116"/>
    </row>
    <row r="7229">
      <c r="A7229" s="116"/>
      <c r="B7229" s="116"/>
    </row>
    <row r="7230">
      <c r="A7230" s="116"/>
      <c r="B7230" s="116"/>
    </row>
    <row r="7231">
      <c r="A7231" s="116"/>
      <c r="B7231" s="116"/>
    </row>
    <row r="7232">
      <c r="A7232" s="116"/>
      <c r="B7232" s="116"/>
    </row>
    <row r="7233">
      <c r="A7233" s="116"/>
      <c r="B7233" s="116"/>
    </row>
    <row r="7234">
      <c r="A7234" s="116"/>
      <c r="B7234" s="116"/>
    </row>
    <row r="7235">
      <c r="A7235" s="116"/>
      <c r="B7235" s="116"/>
    </row>
    <row r="7236">
      <c r="A7236" s="116"/>
      <c r="B7236" s="116"/>
    </row>
    <row r="7237">
      <c r="A7237" s="116"/>
      <c r="B7237" s="116"/>
    </row>
    <row r="7238">
      <c r="A7238" s="116"/>
      <c r="B7238" s="116"/>
    </row>
    <row r="7239">
      <c r="A7239" s="116"/>
      <c r="B7239" s="116"/>
    </row>
    <row r="7240">
      <c r="A7240" s="116"/>
      <c r="B7240" s="116"/>
    </row>
    <row r="7241">
      <c r="A7241" s="116"/>
      <c r="B7241" s="116"/>
    </row>
    <row r="7242">
      <c r="A7242" s="116"/>
      <c r="B7242" s="116"/>
    </row>
    <row r="7243">
      <c r="A7243" s="116"/>
      <c r="B7243" s="116"/>
    </row>
    <row r="7244">
      <c r="A7244" s="116"/>
      <c r="B7244" s="116"/>
    </row>
    <row r="7245">
      <c r="A7245" s="116"/>
      <c r="B7245" s="116"/>
    </row>
    <row r="7246">
      <c r="A7246" s="116"/>
      <c r="B7246" s="116"/>
    </row>
    <row r="7247">
      <c r="A7247" s="116"/>
      <c r="B7247" s="116"/>
    </row>
    <row r="7248">
      <c r="A7248" s="116"/>
      <c r="B7248" s="116"/>
    </row>
    <row r="7249">
      <c r="A7249" s="116"/>
      <c r="B7249" s="116"/>
    </row>
    <row r="7250">
      <c r="A7250" s="116"/>
      <c r="B7250" s="116"/>
    </row>
    <row r="7251">
      <c r="A7251" s="116"/>
      <c r="B7251" s="116"/>
    </row>
    <row r="7252">
      <c r="A7252" s="116"/>
      <c r="B7252" s="116"/>
    </row>
    <row r="7253">
      <c r="A7253" s="116"/>
      <c r="B7253" s="116"/>
    </row>
    <row r="7254">
      <c r="A7254" s="116"/>
      <c r="B7254" s="116"/>
    </row>
    <row r="7255">
      <c r="A7255" s="116"/>
      <c r="B7255" s="116"/>
    </row>
    <row r="7256">
      <c r="A7256" s="116"/>
      <c r="B7256" s="116"/>
    </row>
    <row r="7257">
      <c r="A7257" s="116"/>
      <c r="B7257" s="116"/>
    </row>
    <row r="7258">
      <c r="A7258" s="116"/>
      <c r="B7258" s="116"/>
    </row>
    <row r="7259">
      <c r="A7259" s="116"/>
      <c r="B7259" s="116"/>
    </row>
    <row r="7260">
      <c r="A7260" s="116"/>
      <c r="B7260" s="116"/>
    </row>
    <row r="7261">
      <c r="A7261" s="116"/>
      <c r="B7261" s="116"/>
    </row>
    <row r="7262">
      <c r="A7262" s="116"/>
      <c r="B7262" s="116"/>
    </row>
    <row r="7263">
      <c r="A7263" s="116"/>
      <c r="B7263" s="116"/>
    </row>
    <row r="7264">
      <c r="A7264" s="116"/>
      <c r="B7264" s="116"/>
    </row>
    <row r="7265">
      <c r="A7265" s="116"/>
      <c r="B7265" s="116"/>
    </row>
    <row r="7266">
      <c r="A7266" s="116"/>
      <c r="B7266" s="116"/>
    </row>
    <row r="7267">
      <c r="A7267" s="116"/>
      <c r="B7267" s="116"/>
    </row>
    <row r="7268">
      <c r="A7268" s="116"/>
      <c r="B7268" s="116"/>
    </row>
    <row r="7269">
      <c r="A7269" s="116"/>
      <c r="B7269" s="116"/>
    </row>
    <row r="7270">
      <c r="A7270" s="116"/>
      <c r="B7270" s="116"/>
    </row>
    <row r="7271">
      <c r="A7271" s="116"/>
      <c r="B7271" s="116"/>
    </row>
    <row r="7272">
      <c r="A7272" s="116"/>
      <c r="B7272" s="116"/>
    </row>
    <row r="7273">
      <c r="A7273" s="116"/>
      <c r="B7273" s="116"/>
    </row>
    <row r="7274">
      <c r="A7274" s="116"/>
      <c r="B7274" s="116"/>
    </row>
    <row r="7275">
      <c r="A7275" s="116"/>
      <c r="B7275" s="116"/>
    </row>
    <row r="7276">
      <c r="A7276" s="116"/>
      <c r="B7276" s="116"/>
    </row>
    <row r="7277">
      <c r="A7277" s="116"/>
      <c r="B7277" s="116"/>
    </row>
    <row r="7278">
      <c r="A7278" s="116"/>
      <c r="B7278" s="116"/>
    </row>
    <row r="7279">
      <c r="A7279" s="116"/>
      <c r="B7279" s="116"/>
    </row>
    <row r="7280">
      <c r="A7280" s="116"/>
      <c r="B7280" s="116"/>
    </row>
    <row r="7281">
      <c r="A7281" s="116"/>
      <c r="B7281" s="116"/>
    </row>
    <row r="7282">
      <c r="A7282" s="116"/>
      <c r="B7282" s="116"/>
    </row>
    <row r="7283">
      <c r="A7283" s="116"/>
      <c r="B7283" s="116"/>
    </row>
    <row r="7284">
      <c r="A7284" s="116"/>
      <c r="B7284" s="116"/>
    </row>
    <row r="7285">
      <c r="A7285" s="116"/>
      <c r="B7285" s="116"/>
    </row>
    <row r="7286">
      <c r="A7286" s="116"/>
      <c r="B7286" s="116"/>
    </row>
    <row r="7287">
      <c r="A7287" s="116"/>
      <c r="B7287" s="116"/>
    </row>
    <row r="7288">
      <c r="A7288" s="116"/>
      <c r="B7288" s="116"/>
    </row>
    <row r="7289">
      <c r="A7289" s="116"/>
      <c r="B7289" s="116"/>
    </row>
    <row r="7290">
      <c r="A7290" s="116"/>
      <c r="B7290" s="116"/>
    </row>
    <row r="7291">
      <c r="A7291" s="116"/>
      <c r="B7291" s="116"/>
    </row>
    <row r="7292">
      <c r="A7292" s="116"/>
      <c r="B7292" s="116"/>
    </row>
    <row r="7293">
      <c r="A7293" s="116"/>
      <c r="B7293" s="116"/>
    </row>
    <row r="7294">
      <c r="A7294" s="116"/>
      <c r="B7294" s="116"/>
    </row>
    <row r="7295">
      <c r="A7295" s="116"/>
      <c r="B7295" s="116"/>
    </row>
    <row r="7296">
      <c r="A7296" s="116"/>
      <c r="B7296" s="116"/>
    </row>
    <row r="7297">
      <c r="A7297" s="116"/>
      <c r="B7297" s="116"/>
    </row>
    <row r="7298">
      <c r="A7298" s="116"/>
      <c r="B7298" s="116"/>
    </row>
    <row r="7299">
      <c r="A7299" s="116"/>
      <c r="B7299" s="116"/>
    </row>
    <row r="7300">
      <c r="A7300" s="116"/>
      <c r="B7300" s="116"/>
    </row>
    <row r="7301">
      <c r="A7301" s="116"/>
      <c r="B7301" s="116"/>
    </row>
    <row r="7302">
      <c r="A7302" s="116"/>
      <c r="B7302" s="116"/>
    </row>
    <row r="7303">
      <c r="A7303" s="116"/>
      <c r="B7303" s="116"/>
    </row>
    <row r="7304">
      <c r="A7304" s="116"/>
      <c r="B7304" s="116"/>
    </row>
    <row r="7305">
      <c r="A7305" s="116"/>
      <c r="B7305" s="116"/>
    </row>
    <row r="7306">
      <c r="A7306" s="116"/>
      <c r="B7306" s="116"/>
    </row>
    <row r="7307">
      <c r="A7307" s="116"/>
      <c r="B7307" s="116"/>
    </row>
    <row r="7308">
      <c r="A7308" s="116"/>
      <c r="B7308" s="116"/>
    </row>
    <row r="7309">
      <c r="A7309" s="116"/>
      <c r="B7309" s="116"/>
    </row>
    <row r="7310">
      <c r="A7310" s="116"/>
      <c r="B7310" s="116"/>
    </row>
    <row r="7311">
      <c r="A7311" s="116"/>
      <c r="B7311" s="116"/>
    </row>
    <row r="7312">
      <c r="A7312" s="116"/>
      <c r="B7312" s="116"/>
    </row>
    <row r="7313">
      <c r="A7313" s="116"/>
      <c r="B7313" s="116"/>
    </row>
    <row r="7314">
      <c r="A7314" s="116"/>
      <c r="B7314" s="116"/>
    </row>
    <row r="7315">
      <c r="A7315" s="116"/>
      <c r="B7315" s="116"/>
    </row>
    <row r="7316">
      <c r="A7316" s="116"/>
      <c r="B7316" s="116"/>
    </row>
    <row r="7317">
      <c r="A7317" s="116"/>
      <c r="B7317" s="116"/>
    </row>
    <row r="7318">
      <c r="A7318" s="116"/>
      <c r="B7318" s="116"/>
    </row>
    <row r="7319">
      <c r="A7319" s="116"/>
      <c r="B7319" s="116"/>
    </row>
    <row r="7320">
      <c r="A7320" s="116"/>
      <c r="B7320" s="116"/>
    </row>
    <row r="7321">
      <c r="A7321" s="116"/>
      <c r="B7321" s="116"/>
    </row>
    <row r="7322">
      <c r="A7322" s="116"/>
      <c r="B7322" s="116"/>
    </row>
    <row r="7323">
      <c r="A7323" s="116"/>
      <c r="B7323" s="116"/>
    </row>
    <row r="7324">
      <c r="A7324" s="116"/>
      <c r="B7324" s="116"/>
    </row>
    <row r="7325">
      <c r="A7325" s="116"/>
      <c r="B7325" s="116"/>
    </row>
    <row r="7326">
      <c r="A7326" s="116"/>
      <c r="B7326" s="116"/>
    </row>
    <row r="7327">
      <c r="A7327" s="116"/>
      <c r="B7327" s="116"/>
    </row>
    <row r="7328">
      <c r="A7328" s="116"/>
      <c r="B7328" s="116"/>
    </row>
    <row r="7329">
      <c r="A7329" s="116"/>
      <c r="B7329" s="116"/>
    </row>
    <row r="7330">
      <c r="A7330" s="116"/>
      <c r="B7330" s="116"/>
    </row>
    <row r="7331">
      <c r="A7331" s="116"/>
      <c r="B7331" s="116"/>
    </row>
    <row r="7332">
      <c r="A7332" s="116"/>
      <c r="B7332" s="116"/>
    </row>
    <row r="7333">
      <c r="A7333" s="116"/>
      <c r="B7333" s="116"/>
    </row>
    <row r="7334">
      <c r="A7334" s="116"/>
      <c r="B7334" s="116"/>
    </row>
    <row r="7335">
      <c r="A7335" s="116"/>
      <c r="B7335" s="116"/>
    </row>
    <row r="7336">
      <c r="A7336" s="116"/>
      <c r="B7336" s="116"/>
    </row>
    <row r="7337">
      <c r="A7337" s="116"/>
      <c r="B7337" s="116"/>
    </row>
    <row r="7338">
      <c r="A7338" s="116"/>
      <c r="B7338" s="116"/>
    </row>
    <row r="7339">
      <c r="A7339" s="116"/>
      <c r="B7339" s="116"/>
    </row>
    <row r="7340">
      <c r="A7340" s="116"/>
      <c r="B7340" s="116"/>
    </row>
    <row r="7341">
      <c r="A7341" s="116"/>
      <c r="B7341" s="116"/>
    </row>
    <row r="7342">
      <c r="A7342" s="116"/>
      <c r="B7342" s="116"/>
    </row>
    <row r="7343">
      <c r="A7343" s="116"/>
      <c r="B7343" s="116"/>
    </row>
    <row r="7344">
      <c r="A7344" s="116"/>
      <c r="B7344" s="116"/>
    </row>
    <row r="7345">
      <c r="A7345" s="116"/>
      <c r="B7345" s="116"/>
    </row>
    <row r="7346">
      <c r="A7346" s="116"/>
      <c r="B7346" s="116"/>
    </row>
    <row r="7347">
      <c r="A7347" s="116"/>
      <c r="B7347" s="116"/>
    </row>
    <row r="7348">
      <c r="A7348" s="116"/>
      <c r="B7348" s="116"/>
    </row>
    <row r="7349">
      <c r="A7349" s="116"/>
      <c r="B7349" s="116"/>
    </row>
    <row r="7350">
      <c r="A7350" s="116"/>
      <c r="B7350" s="116"/>
    </row>
    <row r="7351">
      <c r="A7351" s="116"/>
      <c r="B7351" s="116"/>
    </row>
    <row r="7352">
      <c r="A7352" s="116"/>
      <c r="B7352" s="116"/>
    </row>
    <row r="7353">
      <c r="A7353" s="116"/>
      <c r="B7353" s="116"/>
    </row>
    <row r="7354">
      <c r="A7354" s="116"/>
      <c r="B7354" s="116"/>
    </row>
    <row r="7355">
      <c r="A7355" s="116"/>
      <c r="B7355" s="116"/>
    </row>
    <row r="7356">
      <c r="A7356" s="116"/>
      <c r="B7356" s="116"/>
    </row>
    <row r="7357">
      <c r="A7357" s="116"/>
      <c r="B7357" s="116"/>
    </row>
    <row r="7358">
      <c r="A7358" s="116"/>
      <c r="B7358" s="116"/>
    </row>
    <row r="7359">
      <c r="A7359" s="116"/>
      <c r="B7359" s="116"/>
    </row>
    <row r="7360">
      <c r="A7360" s="116"/>
      <c r="B7360" s="116"/>
    </row>
    <row r="7361">
      <c r="A7361" s="116"/>
      <c r="B7361" s="116"/>
    </row>
    <row r="7362">
      <c r="A7362" s="116"/>
      <c r="B7362" s="116"/>
    </row>
    <row r="7363">
      <c r="A7363" s="116"/>
      <c r="B7363" s="116"/>
    </row>
    <row r="7364">
      <c r="A7364" s="116"/>
      <c r="B7364" s="116"/>
    </row>
    <row r="7365">
      <c r="A7365" s="116"/>
      <c r="B7365" s="116"/>
    </row>
    <row r="7366">
      <c r="A7366" s="116"/>
      <c r="B7366" s="116"/>
    </row>
    <row r="7367">
      <c r="A7367" s="116"/>
      <c r="B7367" s="116"/>
    </row>
    <row r="7368">
      <c r="A7368" s="116"/>
      <c r="B7368" s="116"/>
    </row>
    <row r="7369">
      <c r="A7369" s="116"/>
      <c r="B7369" s="116"/>
    </row>
    <row r="7370">
      <c r="A7370" s="116"/>
      <c r="B7370" s="116"/>
    </row>
    <row r="7371">
      <c r="A7371" s="116"/>
      <c r="B7371" s="116"/>
    </row>
    <row r="7372">
      <c r="A7372" s="116"/>
      <c r="B7372" s="116"/>
    </row>
    <row r="7373">
      <c r="A7373" s="116"/>
      <c r="B7373" s="116"/>
    </row>
    <row r="7374">
      <c r="A7374" s="116"/>
      <c r="B7374" s="116"/>
    </row>
    <row r="7375">
      <c r="A7375" s="116"/>
      <c r="B7375" s="116"/>
    </row>
    <row r="7376">
      <c r="A7376" s="116"/>
      <c r="B7376" s="116"/>
    </row>
    <row r="7377">
      <c r="A7377" s="116"/>
      <c r="B7377" s="116"/>
    </row>
    <row r="7378">
      <c r="A7378" s="116"/>
      <c r="B7378" s="116"/>
    </row>
    <row r="7379">
      <c r="A7379" s="116"/>
      <c r="B7379" s="116"/>
    </row>
    <row r="7380">
      <c r="A7380" s="116"/>
      <c r="B7380" s="116"/>
    </row>
    <row r="7381">
      <c r="A7381" s="116"/>
      <c r="B7381" s="116"/>
    </row>
    <row r="7382">
      <c r="A7382" s="116"/>
      <c r="B7382" s="116"/>
    </row>
    <row r="7383">
      <c r="A7383" s="116"/>
      <c r="B7383" s="116"/>
    </row>
    <row r="7384">
      <c r="A7384" s="116"/>
      <c r="B7384" s="116"/>
    </row>
    <row r="7385">
      <c r="A7385" s="116"/>
      <c r="B7385" s="116"/>
    </row>
    <row r="7386">
      <c r="A7386" s="116"/>
      <c r="B7386" s="116"/>
    </row>
    <row r="7387">
      <c r="A7387" s="116"/>
      <c r="B7387" s="116"/>
    </row>
    <row r="7388">
      <c r="A7388" s="116"/>
      <c r="B7388" s="116"/>
    </row>
    <row r="7389">
      <c r="A7389" s="116"/>
      <c r="B7389" s="116"/>
    </row>
    <row r="7390">
      <c r="A7390" s="116"/>
      <c r="B7390" s="116"/>
    </row>
    <row r="7391">
      <c r="A7391" s="116"/>
      <c r="B7391" s="116"/>
    </row>
    <row r="7392">
      <c r="A7392" s="116"/>
      <c r="B7392" s="116"/>
    </row>
    <row r="7393">
      <c r="A7393" s="116"/>
      <c r="B7393" s="116"/>
    </row>
    <row r="7394">
      <c r="A7394" s="116"/>
      <c r="B7394" s="116"/>
    </row>
    <row r="7395">
      <c r="A7395" s="116"/>
      <c r="B7395" s="116"/>
    </row>
    <row r="7396">
      <c r="A7396" s="116"/>
      <c r="B7396" s="116"/>
    </row>
    <row r="7397">
      <c r="A7397" s="116"/>
      <c r="B7397" s="116"/>
    </row>
    <row r="7398">
      <c r="A7398" s="116"/>
      <c r="B7398" s="116"/>
    </row>
    <row r="7399">
      <c r="A7399" s="116"/>
      <c r="B7399" s="116"/>
    </row>
    <row r="7400">
      <c r="A7400" s="116"/>
      <c r="B7400" s="116"/>
    </row>
    <row r="7401">
      <c r="A7401" s="116"/>
      <c r="B7401" s="116"/>
    </row>
    <row r="7402">
      <c r="A7402" s="116"/>
      <c r="B7402" s="116"/>
    </row>
    <row r="7403">
      <c r="A7403" s="116"/>
      <c r="B7403" s="116"/>
    </row>
    <row r="7404">
      <c r="A7404" s="116"/>
      <c r="B7404" s="116"/>
    </row>
    <row r="7405">
      <c r="A7405" s="116"/>
      <c r="B7405" s="116"/>
    </row>
    <row r="7406">
      <c r="A7406" s="116"/>
      <c r="B7406" s="116"/>
    </row>
    <row r="7407">
      <c r="A7407" s="116"/>
      <c r="B7407" s="116"/>
    </row>
    <row r="7408">
      <c r="A7408" s="116"/>
      <c r="B7408" s="116"/>
    </row>
    <row r="7409">
      <c r="A7409" s="116"/>
      <c r="B7409" s="116"/>
    </row>
    <row r="7410">
      <c r="A7410" s="116"/>
      <c r="B7410" s="116"/>
    </row>
    <row r="7411">
      <c r="A7411" s="116"/>
      <c r="B7411" s="116"/>
    </row>
    <row r="7412">
      <c r="A7412" s="116"/>
      <c r="B7412" s="116"/>
    </row>
    <row r="7413">
      <c r="A7413" s="116"/>
      <c r="B7413" s="116"/>
    </row>
    <row r="7414">
      <c r="A7414" s="116"/>
      <c r="B7414" s="116"/>
    </row>
    <row r="7415">
      <c r="A7415" s="116"/>
      <c r="B7415" s="116"/>
    </row>
    <row r="7416">
      <c r="A7416" s="116"/>
      <c r="B7416" s="116"/>
    </row>
    <row r="7417">
      <c r="A7417" s="116"/>
      <c r="B7417" s="116"/>
    </row>
    <row r="7418">
      <c r="A7418" s="116"/>
      <c r="B7418" s="116"/>
    </row>
    <row r="7419">
      <c r="A7419" s="116"/>
      <c r="B7419" s="116"/>
    </row>
    <row r="7420">
      <c r="A7420" s="116"/>
      <c r="B7420" s="116"/>
    </row>
    <row r="7421">
      <c r="A7421" s="116"/>
      <c r="B7421" s="116"/>
    </row>
    <row r="7422">
      <c r="A7422" s="116"/>
      <c r="B7422" s="116"/>
    </row>
    <row r="7423">
      <c r="A7423" s="116"/>
      <c r="B7423" s="116"/>
    </row>
    <row r="7424">
      <c r="A7424" s="116"/>
      <c r="B7424" s="116"/>
    </row>
    <row r="7425">
      <c r="A7425" s="116"/>
      <c r="B7425" s="116"/>
    </row>
    <row r="7426">
      <c r="A7426" s="116"/>
      <c r="B7426" s="116"/>
    </row>
    <row r="7427">
      <c r="A7427" s="116"/>
      <c r="B7427" s="116"/>
    </row>
    <row r="7428">
      <c r="A7428" s="116"/>
      <c r="B7428" s="116"/>
    </row>
    <row r="7429">
      <c r="A7429" s="116"/>
      <c r="B7429" s="116"/>
    </row>
    <row r="7430">
      <c r="A7430" s="116"/>
      <c r="B7430" s="116"/>
    </row>
    <row r="7431">
      <c r="A7431" s="116"/>
      <c r="B7431" s="116"/>
    </row>
    <row r="7432">
      <c r="A7432" s="116"/>
      <c r="B7432" s="116"/>
    </row>
    <row r="7433">
      <c r="A7433" s="116"/>
      <c r="B7433" s="116"/>
    </row>
    <row r="7434">
      <c r="A7434" s="116"/>
      <c r="B7434" s="116"/>
    </row>
    <row r="7435">
      <c r="A7435" s="116"/>
      <c r="B7435" s="116"/>
    </row>
    <row r="7436">
      <c r="A7436" s="116"/>
      <c r="B7436" s="116"/>
    </row>
    <row r="7437">
      <c r="A7437" s="116"/>
      <c r="B7437" s="116"/>
    </row>
    <row r="7438">
      <c r="A7438" s="116"/>
      <c r="B7438" s="116"/>
    </row>
    <row r="7439">
      <c r="A7439" s="116"/>
      <c r="B7439" s="116"/>
    </row>
    <row r="7440">
      <c r="A7440" s="116"/>
      <c r="B7440" s="116"/>
    </row>
    <row r="7441">
      <c r="A7441" s="116"/>
      <c r="B7441" s="116"/>
    </row>
    <row r="7442">
      <c r="A7442" s="116"/>
      <c r="B7442" s="116"/>
    </row>
    <row r="7443">
      <c r="A7443" s="116"/>
      <c r="B7443" s="116"/>
    </row>
    <row r="7444">
      <c r="A7444" s="116"/>
      <c r="B7444" s="116"/>
    </row>
    <row r="7445">
      <c r="A7445" s="116"/>
      <c r="B7445" s="116"/>
    </row>
    <row r="7446">
      <c r="A7446" s="116"/>
      <c r="B7446" s="116"/>
    </row>
    <row r="7447">
      <c r="A7447" s="116"/>
      <c r="B7447" s="116"/>
    </row>
    <row r="7448">
      <c r="A7448" s="116"/>
      <c r="B7448" s="116"/>
    </row>
    <row r="7449">
      <c r="A7449" s="116"/>
      <c r="B7449" s="116"/>
    </row>
    <row r="7450">
      <c r="A7450" s="116"/>
      <c r="B7450" s="116"/>
    </row>
    <row r="7451">
      <c r="A7451" s="116"/>
      <c r="B7451" s="116"/>
    </row>
    <row r="7452">
      <c r="A7452" s="116"/>
      <c r="B7452" s="116"/>
    </row>
    <row r="7453">
      <c r="A7453" s="116"/>
      <c r="B7453" s="116"/>
    </row>
    <row r="7454">
      <c r="A7454" s="116"/>
      <c r="B7454" s="116"/>
    </row>
    <row r="7455">
      <c r="A7455" s="116"/>
      <c r="B7455" s="116"/>
    </row>
    <row r="7456">
      <c r="A7456" s="116"/>
      <c r="B7456" s="116"/>
    </row>
    <row r="7457">
      <c r="A7457" s="116"/>
      <c r="B7457" s="116"/>
    </row>
    <row r="7458">
      <c r="A7458" s="116"/>
      <c r="B7458" s="116"/>
    </row>
    <row r="7459">
      <c r="A7459" s="116"/>
      <c r="B7459" s="116"/>
    </row>
    <row r="7460">
      <c r="A7460" s="116"/>
      <c r="B7460" s="116"/>
    </row>
    <row r="7461">
      <c r="A7461" s="116"/>
      <c r="B7461" s="116"/>
    </row>
    <row r="7462">
      <c r="A7462" s="116"/>
      <c r="B7462" s="116"/>
    </row>
    <row r="7463">
      <c r="A7463" s="116"/>
      <c r="B7463" s="116"/>
    </row>
    <row r="7464">
      <c r="A7464" s="116"/>
      <c r="B7464" s="116"/>
    </row>
    <row r="7465">
      <c r="A7465" s="116"/>
      <c r="B7465" s="116"/>
    </row>
    <row r="7466">
      <c r="A7466" s="116"/>
      <c r="B7466" s="116"/>
    </row>
    <row r="7467">
      <c r="A7467" s="116"/>
      <c r="B7467" s="116"/>
    </row>
    <row r="7468">
      <c r="A7468" s="116"/>
      <c r="B7468" s="116"/>
    </row>
    <row r="7469">
      <c r="A7469" s="116"/>
      <c r="B7469" s="116"/>
    </row>
    <row r="7470">
      <c r="A7470" s="116"/>
      <c r="B7470" s="116"/>
    </row>
    <row r="7471">
      <c r="A7471" s="116"/>
      <c r="B7471" s="116"/>
    </row>
    <row r="7472">
      <c r="A7472" s="116"/>
      <c r="B7472" s="116"/>
    </row>
    <row r="7473">
      <c r="A7473" s="116"/>
      <c r="B7473" s="116"/>
    </row>
    <row r="7474">
      <c r="A7474" s="116"/>
      <c r="B7474" s="116"/>
    </row>
    <row r="7475">
      <c r="A7475" s="116"/>
      <c r="B7475" s="116"/>
    </row>
    <row r="7476">
      <c r="A7476" s="116"/>
      <c r="B7476" s="116"/>
    </row>
    <row r="7477">
      <c r="A7477" s="116"/>
      <c r="B7477" s="116"/>
    </row>
    <row r="7478">
      <c r="A7478" s="116"/>
      <c r="B7478" s="116"/>
    </row>
    <row r="7479">
      <c r="A7479" s="116"/>
      <c r="B7479" s="116"/>
    </row>
    <row r="7480">
      <c r="A7480" s="116"/>
      <c r="B7480" s="116"/>
    </row>
    <row r="7481">
      <c r="A7481" s="116"/>
      <c r="B7481" s="116"/>
    </row>
    <row r="7482">
      <c r="A7482" s="116"/>
      <c r="B7482" s="116"/>
    </row>
    <row r="7483">
      <c r="A7483" s="116"/>
      <c r="B7483" s="116"/>
    </row>
    <row r="7484">
      <c r="A7484" s="116"/>
      <c r="B7484" s="116"/>
    </row>
    <row r="7485">
      <c r="A7485" s="116"/>
      <c r="B7485" s="116"/>
    </row>
    <row r="7486">
      <c r="A7486" s="116"/>
      <c r="B7486" s="116"/>
    </row>
    <row r="7487">
      <c r="A7487" s="116"/>
      <c r="B7487" s="116"/>
    </row>
    <row r="7488">
      <c r="A7488" s="116"/>
      <c r="B7488" s="116"/>
    </row>
    <row r="7489">
      <c r="A7489" s="116"/>
      <c r="B7489" s="116"/>
    </row>
    <row r="7490">
      <c r="A7490" s="116"/>
      <c r="B7490" s="116"/>
    </row>
    <row r="7491">
      <c r="A7491" s="116"/>
      <c r="B7491" s="116"/>
    </row>
    <row r="7492">
      <c r="A7492" s="116"/>
      <c r="B7492" s="116"/>
    </row>
    <row r="7493">
      <c r="A7493" s="116"/>
      <c r="B7493" s="116"/>
    </row>
    <row r="7494">
      <c r="A7494" s="116"/>
      <c r="B7494" s="116"/>
    </row>
    <row r="7495">
      <c r="A7495" s="116"/>
      <c r="B7495" s="116"/>
    </row>
    <row r="7496">
      <c r="A7496" s="116"/>
      <c r="B7496" s="116"/>
    </row>
    <row r="7497">
      <c r="A7497" s="116"/>
      <c r="B7497" s="116"/>
    </row>
    <row r="7498">
      <c r="A7498" s="116"/>
      <c r="B7498" s="116"/>
    </row>
    <row r="7499">
      <c r="A7499" s="116"/>
      <c r="B7499" s="116"/>
    </row>
    <row r="7500">
      <c r="A7500" s="116"/>
      <c r="B7500" s="116"/>
    </row>
    <row r="7501">
      <c r="A7501" s="116"/>
      <c r="B7501" s="116"/>
    </row>
    <row r="7502">
      <c r="A7502" s="116"/>
      <c r="B7502" s="116"/>
    </row>
    <row r="7503">
      <c r="A7503" s="116"/>
      <c r="B7503" s="116"/>
    </row>
    <row r="7504">
      <c r="A7504" s="116"/>
      <c r="B7504" s="116"/>
    </row>
    <row r="7505">
      <c r="A7505" s="116"/>
      <c r="B7505" s="116"/>
    </row>
    <row r="7506">
      <c r="A7506" s="116"/>
      <c r="B7506" s="116"/>
    </row>
    <row r="7507">
      <c r="A7507" s="116"/>
      <c r="B7507" s="116"/>
    </row>
    <row r="7508">
      <c r="A7508" s="116"/>
      <c r="B7508" s="116"/>
    </row>
    <row r="7509">
      <c r="A7509" s="116"/>
      <c r="B7509" s="116"/>
    </row>
    <row r="7510">
      <c r="A7510" s="116"/>
      <c r="B7510" s="116"/>
    </row>
    <row r="7511">
      <c r="A7511" s="116"/>
      <c r="B7511" s="116"/>
    </row>
    <row r="7512">
      <c r="A7512" s="116"/>
      <c r="B7512" s="116"/>
    </row>
    <row r="7513">
      <c r="A7513" s="116"/>
      <c r="B7513" s="116"/>
    </row>
    <row r="7514">
      <c r="A7514" s="116"/>
      <c r="B7514" s="116"/>
    </row>
    <row r="7515">
      <c r="A7515" s="116"/>
      <c r="B7515" s="116"/>
    </row>
    <row r="7516">
      <c r="A7516" s="116"/>
      <c r="B7516" s="116"/>
    </row>
    <row r="7517">
      <c r="A7517" s="116"/>
      <c r="B7517" s="116"/>
    </row>
    <row r="7518">
      <c r="A7518" s="116"/>
      <c r="B7518" s="116"/>
    </row>
    <row r="7519">
      <c r="A7519" s="116"/>
      <c r="B7519" s="116"/>
    </row>
    <row r="7520">
      <c r="A7520" s="116"/>
      <c r="B7520" s="116"/>
    </row>
    <row r="7521">
      <c r="A7521" s="116"/>
      <c r="B7521" s="116"/>
    </row>
    <row r="7522">
      <c r="A7522" s="116"/>
      <c r="B7522" s="116"/>
    </row>
    <row r="7523">
      <c r="A7523" s="116"/>
      <c r="B7523" s="116"/>
    </row>
    <row r="7524">
      <c r="A7524" s="116"/>
      <c r="B7524" s="116"/>
    </row>
    <row r="7525">
      <c r="A7525" s="116"/>
      <c r="B7525" s="116"/>
    </row>
    <row r="7526">
      <c r="A7526" s="116"/>
      <c r="B7526" s="116"/>
    </row>
    <row r="7527">
      <c r="A7527" s="116"/>
      <c r="B7527" s="116"/>
    </row>
    <row r="7528">
      <c r="A7528" s="116"/>
      <c r="B7528" s="116"/>
    </row>
    <row r="7529">
      <c r="A7529" s="116"/>
      <c r="B7529" s="116"/>
    </row>
    <row r="7530">
      <c r="A7530" s="116"/>
      <c r="B7530" s="116"/>
    </row>
    <row r="7531">
      <c r="A7531" s="116"/>
      <c r="B7531" s="116"/>
    </row>
    <row r="7532">
      <c r="A7532" s="116"/>
      <c r="B7532" s="116"/>
    </row>
    <row r="7533">
      <c r="A7533" s="116"/>
      <c r="B7533" s="116"/>
    </row>
    <row r="7534">
      <c r="A7534" s="116"/>
      <c r="B7534" s="116"/>
    </row>
    <row r="7535">
      <c r="A7535" s="116"/>
      <c r="B7535" s="116"/>
    </row>
    <row r="7536">
      <c r="A7536" s="116"/>
      <c r="B7536" s="116"/>
    </row>
    <row r="7537">
      <c r="A7537" s="116"/>
      <c r="B7537" s="116"/>
    </row>
    <row r="7538">
      <c r="A7538" s="116"/>
      <c r="B7538" s="116"/>
    </row>
    <row r="7539">
      <c r="A7539" s="116"/>
      <c r="B7539" s="116"/>
    </row>
    <row r="7540">
      <c r="A7540" s="116"/>
      <c r="B7540" s="116"/>
    </row>
    <row r="7541">
      <c r="A7541" s="116"/>
      <c r="B7541" s="116"/>
    </row>
    <row r="7542">
      <c r="A7542" s="116"/>
      <c r="B7542" s="116"/>
    </row>
    <row r="7543">
      <c r="A7543" s="116"/>
      <c r="B7543" s="116"/>
    </row>
    <row r="7544">
      <c r="A7544" s="116"/>
      <c r="B7544" s="116"/>
    </row>
    <row r="7545">
      <c r="A7545" s="116"/>
      <c r="B7545" s="116"/>
    </row>
    <row r="7546">
      <c r="A7546" s="116"/>
      <c r="B7546" s="116"/>
    </row>
    <row r="7547">
      <c r="A7547" s="116"/>
      <c r="B7547" s="116"/>
    </row>
    <row r="7548">
      <c r="A7548" s="116"/>
      <c r="B7548" s="116"/>
    </row>
    <row r="7549">
      <c r="A7549" s="116"/>
      <c r="B7549" s="116"/>
    </row>
    <row r="7550">
      <c r="A7550" s="116"/>
      <c r="B7550" s="116"/>
    </row>
    <row r="7551">
      <c r="A7551" s="116"/>
      <c r="B7551" s="116"/>
    </row>
    <row r="7552">
      <c r="A7552" s="116"/>
      <c r="B7552" s="116"/>
    </row>
    <row r="7553">
      <c r="A7553" s="116"/>
      <c r="B7553" s="116"/>
    </row>
    <row r="7554">
      <c r="A7554" s="116"/>
      <c r="B7554" s="116"/>
    </row>
    <row r="7555">
      <c r="A7555" s="116"/>
      <c r="B7555" s="116"/>
    </row>
    <row r="7556">
      <c r="A7556" s="116"/>
      <c r="B7556" s="116"/>
    </row>
    <row r="7557">
      <c r="A7557" s="116"/>
      <c r="B7557" s="116"/>
    </row>
    <row r="7558">
      <c r="A7558" s="116"/>
      <c r="B7558" s="116"/>
    </row>
    <row r="7559">
      <c r="A7559" s="116"/>
      <c r="B7559" s="116"/>
    </row>
    <row r="7560">
      <c r="A7560" s="116"/>
      <c r="B7560" s="116"/>
    </row>
    <row r="7561">
      <c r="A7561" s="116"/>
      <c r="B7561" s="116"/>
    </row>
    <row r="7562">
      <c r="A7562" s="116"/>
      <c r="B7562" s="116"/>
    </row>
    <row r="7563">
      <c r="A7563" s="116"/>
      <c r="B7563" s="116"/>
    </row>
    <row r="7564">
      <c r="A7564" s="116"/>
      <c r="B7564" s="116"/>
    </row>
    <row r="7565">
      <c r="A7565" s="116"/>
      <c r="B7565" s="116"/>
    </row>
    <row r="7566">
      <c r="A7566" s="116"/>
      <c r="B7566" s="116"/>
    </row>
    <row r="7567">
      <c r="A7567" s="116"/>
      <c r="B7567" s="116"/>
    </row>
    <row r="7568">
      <c r="A7568" s="116"/>
      <c r="B7568" s="116"/>
    </row>
    <row r="7569">
      <c r="A7569" s="116"/>
      <c r="B7569" s="116"/>
    </row>
    <row r="7570">
      <c r="A7570" s="116"/>
      <c r="B7570" s="116"/>
    </row>
    <row r="7571">
      <c r="A7571" s="116"/>
      <c r="B7571" s="116"/>
    </row>
    <row r="7572">
      <c r="A7572" s="116"/>
      <c r="B7572" s="116"/>
    </row>
    <row r="7573">
      <c r="A7573" s="116"/>
      <c r="B7573" s="116"/>
    </row>
    <row r="7574">
      <c r="A7574" s="116"/>
      <c r="B7574" s="116"/>
    </row>
    <row r="7575">
      <c r="A7575" s="116"/>
      <c r="B7575" s="116"/>
    </row>
    <row r="7576">
      <c r="A7576" s="116"/>
      <c r="B7576" s="116"/>
    </row>
    <row r="7577">
      <c r="A7577" s="116"/>
      <c r="B7577" s="116"/>
    </row>
    <row r="7578">
      <c r="A7578" s="116"/>
      <c r="B7578" s="116"/>
    </row>
    <row r="7579">
      <c r="A7579" s="116"/>
      <c r="B7579" s="116"/>
    </row>
    <row r="7580">
      <c r="A7580" s="116"/>
      <c r="B7580" s="116"/>
    </row>
    <row r="7581">
      <c r="A7581" s="116"/>
      <c r="B7581" s="116"/>
    </row>
    <row r="7582">
      <c r="A7582" s="116"/>
      <c r="B7582" s="116"/>
    </row>
    <row r="7583">
      <c r="A7583" s="116"/>
      <c r="B7583" s="116"/>
    </row>
    <row r="7584">
      <c r="A7584" s="116"/>
      <c r="B7584" s="116"/>
    </row>
    <row r="7585">
      <c r="A7585" s="116"/>
      <c r="B7585" s="116"/>
    </row>
    <row r="7586">
      <c r="A7586" s="116"/>
      <c r="B7586" s="116"/>
    </row>
    <row r="7587">
      <c r="A7587" s="116"/>
      <c r="B7587" s="116"/>
    </row>
    <row r="7588">
      <c r="A7588" s="116"/>
      <c r="B7588" s="116"/>
    </row>
    <row r="7589">
      <c r="A7589" s="116"/>
      <c r="B7589" s="116"/>
    </row>
    <row r="7590">
      <c r="A7590" s="116"/>
      <c r="B7590" s="116"/>
    </row>
    <row r="7591">
      <c r="A7591" s="116"/>
      <c r="B7591" s="116"/>
    </row>
    <row r="7592">
      <c r="A7592" s="116"/>
      <c r="B7592" s="116"/>
    </row>
    <row r="7593">
      <c r="A7593" s="116"/>
      <c r="B7593" s="116"/>
    </row>
    <row r="7594">
      <c r="A7594" s="116"/>
      <c r="B7594" s="116"/>
    </row>
    <row r="7595">
      <c r="A7595" s="116"/>
      <c r="B7595" s="116"/>
    </row>
    <row r="7596">
      <c r="A7596" s="116"/>
      <c r="B7596" s="116"/>
    </row>
    <row r="7597">
      <c r="A7597" s="116"/>
      <c r="B7597" s="116"/>
    </row>
    <row r="7598">
      <c r="A7598" s="116"/>
      <c r="B7598" s="116"/>
    </row>
    <row r="7599">
      <c r="A7599" s="116"/>
      <c r="B7599" s="116"/>
    </row>
    <row r="7600">
      <c r="A7600" s="116"/>
      <c r="B7600" s="116"/>
    </row>
    <row r="7601">
      <c r="A7601" s="116"/>
      <c r="B7601" s="116"/>
    </row>
    <row r="7602">
      <c r="A7602" s="116"/>
      <c r="B7602" s="116"/>
    </row>
    <row r="7603">
      <c r="A7603" s="116"/>
      <c r="B7603" s="116"/>
    </row>
    <row r="7604">
      <c r="A7604" s="116"/>
      <c r="B7604" s="116"/>
    </row>
    <row r="7605">
      <c r="A7605" s="116"/>
      <c r="B7605" s="116"/>
    </row>
    <row r="7606">
      <c r="A7606" s="116"/>
      <c r="B7606" s="116"/>
    </row>
    <row r="7607">
      <c r="A7607" s="116"/>
      <c r="B7607" s="116"/>
    </row>
    <row r="7608">
      <c r="A7608" s="116"/>
      <c r="B7608" s="116"/>
    </row>
    <row r="7609">
      <c r="A7609" s="116"/>
      <c r="B7609" s="116"/>
    </row>
    <row r="7610">
      <c r="A7610" s="116"/>
      <c r="B7610" s="116"/>
    </row>
    <row r="7611">
      <c r="A7611" s="116"/>
      <c r="B7611" s="116"/>
    </row>
    <row r="7612">
      <c r="A7612" s="116"/>
      <c r="B7612" s="116"/>
    </row>
    <row r="7613">
      <c r="A7613" s="116"/>
      <c r="B7613" s="116"/>
    </row>
    <row r="7614">
      <c r="A7614" s="116"/>
      <c r="B7614" s="116"/>
    </row>
    <row r="7615">
      <c r="A7615" s="116"/>
      <c r="B7615" s="116"/>
    </row>
    <row r="7616">
      <c r="A7616" s="116"/>
      <c r="B7616" s="116"/>
    </row>
    <row r="7617">
      <c r="A7617" s="116"/>
      <c r="B7617" s="116"/>
    </row>
    <row r="7618">
      <c r="A7618" s="116"/>
      <c r="B7618" s="116"/>
    </row>
    <row r="7619">
      <c r="A7619" s="116"/>
      <c r="B7619" s="116"/>
    </row>
    <row r="7620">
      <c r="A7620" s="116"/>
      <c r="B7620" s="116"/>
    </row>
    <row r="7621">
      <c r="A7621" s="116"/>
      <c r="B7621" s="116"/>
    </row>
    <row r="7622">
      <c r="A7622" s="116"/>
      <c r="B7622" s="116"/>
    </row>
    <row r="7623">
      <c r="A7623" s="116"/>
      <c r="B7623" s="116"/>
    </row>
    <row r="7624">
      <c r="A7624" s="116"/>
      <c r="B7624" s="116"/>
    </row>
    <row r="7625">
      <c r="A7625" s="116"/>
      <c r="B7625" s="116"/>
    </row>
    <row r="7626">
      <c r="A7626" s="116"/>
      <c r="B7626" s="116"/>
    </row>
    <row r="7627">
      <c r="A7627" s="116"/>
      <c r="B7627" s="116"/>
    </row>
    <row r="7628">
      <c r="A7628" s="116"/>
      <c r="B7628" s="116"/>
    </row>
    <row r="7629">
      <c r="A7629" s="116"/>
      <c r="B7629" s="116"/>
    </row>
    <row r="7630">
      <c r="A7630" s="116"/>
      <c r="B7630" s="116"/>
    </row>
    <row r="7631">
      <c r="A7631" s="116"/>
      <c r="B7631" s="116"/>
    </row>
    <row r="7632">
      <c r="A7632" s="116"/>
      <c r="B7632" s="116"/>
    </row>
    <row r="7633">
      <c r="A7633" s="116"/>
      <c r="B7633" s="116"/>
    </row>
    <row r="7634">
      <c r="A7634" s="116"/>
      <c r="B7634" s="116"/>
    </row>
    <row r="7635">
      <c r="A7635" s="116"/>
      <c r="B7635" s="116"/>
    </row>
    <row r="7636">
      <c r="A7636" s="116"/>
      <c r="B7636" s="116"/>
    </row>
    <row r="7637">
      <c r="A7637" s="116"/>
      <c r="B7637" s="116"/>
    </row>
    <row r="7638">
      <c r="A7638" s="116"/>
      <c r="B7638" s="116"/>
    </row>
    <row r="7639">
      <c r="A7639" s="116"/>
      <c r="B7639" s="116"/>
    </row>
    <row r="7640">
      <c r="A7640" s="116"/>
      <c r="B7640" s="116"/>
    </row>
    <row r="7641">
      <c r="A7641" s="116"/>
      <c r="B7641" s="116"/>
    </row>
    <row r="7642">
      <c r="A7642" s="116"/>
      <c r="B7642" s="116"/>
    </row>
    <row r="7643">
      <c r="A7643" s="116"/>
      <c r="B7643" s="116"/>
    </row>
    <row r="7644">
      <c r="A7644" s="116"/>
      <c r="B7644" s="116"/>
    </row>
    <row r="7645">
      <c r="A7645" s="116"/>
      <c r="B7645" s="116"/>
    </row>
    <row r="7646">
      <c r="A7646" s="116"/>
      <c r="B7646" s="116"/>
    </row>
    <row r="7647">
      <c r="A7647" s="116"/>
      <c r="B7647" s="116"/>
    </row>
    <row r="7648">
      <c r="A7648" s="116"/>
      <c r="B7648" s="116"/>
    </row>
    <row r="7649">
      <c r="A7649" s="116"/>
      <c r="B7649" s="116"/>
    </row>
    <row r="7650">
      <c r="A7650" s="116"/>
      <c r="B7650" s="116"/>
    </row>
    <row r="7651">
      <c r="A7651" s="116"/>
      <c r="B7651" s="116"/>
    </row>
    <row r="7652">
      <c r="A7652" s="116"/>
      <c r="B7652" s="116"/>
    </row>
    <row r="7653">
      <c r="A7653" s="116"/>
      <c r="B7653" s="116"/>
    </row>
    <row r="7654">
      <c r="A7654" s="116"/>
      <c r="B7654" s="116"/>
    </row>
    <row r="7655">
      <c r="A7655" s="116"/>
      <c r="B7655" s="116"/>
    </row>
    <row r="7656">
      <c r="A7656" s="116"/>
      <c r="B7656" s="116"/>
    </row>
    <row r="7657">
      <c r="A7657" s="116"/>
      <c r="B7657" s="116"/>
    </row>
    <row r="7658">
      <c r="A7658" s="116"/>
      <c r="B7658" s="116"/>
    </row>
    <row r="7659">
      <c r="A7659" s="116"/>
      <c r="B7659" s="116"/>
    </row>
    <row r="7660">
      <c r="A7660" s="116"/>
      <c r="B7660" s="116"/>
    </row>
    <row r="7661">
      <c r="A7661" s="116"/>
      <c r="B7661" s="116"/>
    </row>
    <row r="7662">
      <c r="A7662" s="116"/>
      <c r="B7662" s="116"/>
    </row>
    <row r="7663">
      <c r="A7663" s="116"/>
      <c r="B7663" s="116"/>
    </row>
    <row r="7664">
      <c r="A7664" s="116"/>
      <c r="B7664" s="116"/>
    </row>
    <row r="7665">
      <c r="A7665" s="116"/>
      <c r="B7665" s="116"/>
    </row>
    <row r="7666">
      <c r="A7666" s="116"/>
      <c r="B7666" s="116"/>
    </row>
    <row r="7667">
      <c r="A7667" s="116"/>
      <c r="B7667" s="116"/>
    </row>
    <row r="7668">
      <c r="A7668" s="116"/>
      <c r="B7668" s="116"/>
    </row>
    <row r="7669">
      <c r="A7669" s="116"/>
      <c r="B7669" s="116"/>
    </row>
    <row r="7670">
      <c r="A7670" s="116"/>
      <c r="B7670" s="116"/>
    </row>
    <row r="7671">
      <c r="A7671" s="116"/>
      <c r="B7671" s="116"/>
    </row>
    <row r="7672">
      <c r="A7672" s="116"/>
      <c r="B7672" s="116"/>
    </row>
    <row r="7673">
      <c r="A7673" s="116"/>
      <c r="B7673" s="116"/>
    </row>
    <row r="7674">
      <c r="A7674" s="116"/>
      <c r="B7674" s="116"/>
    </row>
    <row r="7675">
      <c r="A7675" s="116"/>
      <c r="B7675" s="116"/>
    </row>
    <row r="7676">
      <c r="A7676" s="116"/>
      <c r="B7676" s="116"/>
    </row>
    <row r="7677">
      <c r="A7677" s="116"/>
      <c r="B7677" s="116"/>
    </row>
    <row r="7678">
      <c r="A7678" s="116"/>
      <c r="B7678" s="116"/>
    </row>
    <row r="7679">
      <c r="A7679" s="116"/>
      <c r="B7679" s="116"/>
    </row>
    <row r="7680">
      <c r="A7680" s="116"/>
      <c r="B7680" s="116"/>
    </row>
    <row r="7681">
      <c r="A7681" s="116"/>
      <c r="B7681" s="116"/>
    </row>
    <row r="7682">
      <c r="A7682" s="116"/>
      <c r="B7682" s="116"/>
    </row>
    <row r="7683">
      <c r="A7683" s="116"/>
      <c r="B7683" s="116"/>
    </row>
    <row r="7684">
      <c r="A7684" s="116"/>
      <c r="B7684" s="116"/>
    </row>
    <row r="7685">
      <c r="A7685" s="116"/>
      <c r="B7685" s="116"/>
    </row>
    <row r="7686">
      <c r="A7686" s="116"/>
      <c r="B7686" s="116"/>
    </row>
    <row r="7687">
      <c r="A7687" s="116"/>
      <c r="B7687" s="116"/>
    </row>
    <row r="7688">
      <c r="A7688" s="116"/>
      <c r="B7688" s="116"/>
    </row>
    <row r="7689">
      <c r="A7689" s="116"/>
      <c r="B7689" s="116"/>
    </row>
    <row r="7690">
      <c r="A7690" s="116"/>
      <c r="B7690" s="116"/>
    </row>
    <row r="7691">
      <c r="A7691" s="116"/>
      <c r="B7691" s="116"/>
    </row>
    <row r="7692">
      <c r="A7692" s="116"/>
      <c r="B7692" s="116"/>
    </row>
    <row r="7693">
      <c r="A7693" s="116"/>
      <c r="B7693" s="116"/>
    </row>
    <row r="7694">
      <c r="A7694" s="116"/>
      <c r="B7694" s="116"/>
    </row>
    <row r="7695">
      <c r="A7695" s="116"/>
      <c r="B7695" s="116"/>
    </row>
    <row r="7696">
      <c r="A7696" s="116"/>
      <c r="B7696" s="116"/>
    </row>
    <row r="7697">
      <c r="A7697" s="116"/>
      <c r="B7697" s="116"/>
    </row>
    <row r="7698">
      <c r="A7698" s="116"/>
      <c r="B7698" s="116"/>
    </row>
    <row r="7699">
      <c r="A7699" s="116"/>
      <c r="B7699" s="116"/>
    </row>
    <row r="7700">
      <c r="A7700" s="116"/>
      <c r="B7700" s="116"/>
    </row>
    <row r="7701">
      <c r="A7701" s="116"/>
      <c r="B7701" s="116"/>
    </row>
    <row r="7702">
      <c r="A7702" s="116"/>
      <c r="B7702" s="116"/>
    </row>
    <row r="7703">
      <c r="A7703" s="116"/>
      <c r="B7703" s="116"/>
    </row>
    <row r="7704">
      <c r="A7704" s="116"/>
      <c r="B7704" s="116"/>
    </row>
    <row r="7705">
      <c r="A7705" s="116"/>
      <c r="B7705" s="116"/>
    </row>
    <row r="7706">
      <c r="A7706" s="116"/>
      <c r="B7706" s="116"/>
    </row>
    <row r="7707">
      <c r="A7707" s="116"/>
      <c r="B7707" s="116"/>
    </row>
    <row r="7708">
      <c r="A7708" s="116"/>
      <c r="B7708" s="116"/>
    </row>
    <row r="7709">
      <c r="A7709" s="116"/>
      <c r="B7709" s="116"/>
    </row>
    <row r="7710">
      <c r="A7710" s="116"/>
      <c r="B7710" s="116"/>
    </row>
    <row r="7711">
      <c r="A7711" s="116"/>
      <c r="B7711" s="116"/>
    </row>
    <row r="7712">
      <c r="A7712" s="116"/>
      <c r="B7712" s="116"/>
    </row>
    <row r="7713">
      <c r="A7713" s="116"/>
      <c r="B7713" s="116"/>
    </row>
    <row r="7714">
      <c r="A7714" s="116"/>
      <c r="B7714" s="116"/>
    </row>
    <row r="7715">
      <c r="A7715" s="116"/>
      <c r="B7715" s="116"/>
    </row>
    <row r="7716">
      <c r="A7716" s="116"/>
      <c r="B7716" s="116"/>
    </row>
    <row r="7717">
      <c r="A7717" s="116"/>
      <c r="B7717" s="116"/>
    </row>
    <row r="7718">
      <c r="A7718" s="116"/>
      <c r="B7718" s="116"/>
    </row>
    <row r="7719">
      <c r="A7719" s="116"/>
      <c r="B7719" s="116"/>
    </row>
    <row r="7720">
      <c r="A7720" s="116"/>
      <c r="B7720" s="116"/>
    </row>
    <row r="7721">
      <c r="A7721" s="116"/>
      <c r="B7721" s="116"/>
    </row>
    <row r="7722">
      <c r="A7722" s="116"/>
      <c r="B7722" s="116"/>
    </row>
    <row r="7723">
      <c r="A7723" s="116"/>
      <c r="B7723" s="116"/>
    </row>
    <row r="7724">
      <c r="A7724" s="116"/>
      <c r="B7724" s="116"/>
    </row>
    <row r="7725">
      <c r="A7725" s="116"/>
      <c r="B7725" s="116"/>
    </row>
    <row r="7726">
      <c r="A7726" s="116"/>
      <c r="B7726" s="116"/>
    </row>
    <row r="7727">
      <c r="A7727" s="116"/>
      <c r="B7727" s="116"/>
    </row>
    <row r="7728">
      <c r="A7728" s="116"/>
      <c r="B7728" s="116"/>
    </row>
    <row r="7729">
      <c r="A7729" s="116"/>
      <c r="B7729" s="116"/>
    </row>
    <row r="7730">
      <c r="A7730" s="116"/>
      <c r="B7730" s="116"/>
    </row>
    <row r="7731">
      <c r="A7731" s="116"/>
      <c r="B7731" s="116"/>
    </row>
    <row r="7732">
      <c r="A7732" s="116"/>
      <c r="B7732" s="116"/>
    </row>
    <row r="7733">
      <c r="A7733" s="116"/>
      <c r="B7733" s="116"/>
    </row>
    <row r="7734">
      <c r="A7734" s="116"/>
      <c r="B7734" s="116"/>
    </row>
    <row r="7735">
      <c r="A7735" s="116"/>
      <c r="B7735" s="116"/>
    </row>
    <row r="7736">
      <c r="A7736" s="116"/>
      <c r="B7736" s="116"/>
    </row>
    <row r="7737">
      <c r="A7737" s="116"/>
      <c r="B7737" s="116"/>
    </row>
    <row r="7738">
      <c r="A7738" s="116"/>
      <c r="B7738" s="116"/>
    </row>
    <row r="7739">
      <c r="A7739" s="116"/>
      <c r="B7739" s="116"/>
    </row>
    <row r="7740">
      <c r="A7740" s="116"/>
      <c r="B7740" s="116"/>
    </row>
    <row r="7741">
      <c r="A7741" s="116"/>
      <c r="B7741" s="116"/>
    </row>
    <row r="7742">
      <c r="A7742" s="116"/>
      <c r="B7742" s="116"/>
    </row>
    <row r="7743">
      <c r="A7743" s="116"/>
      <c r="B7743" s="116"/>
    </row>
    <row r="7744">
      <c r="A7744" s="116"/>
      <c r="B7744" s="116"/>
    </row>
    <row r="7745">
      <c r="A7745" s="116"/>
      <c r="B7745" s="116"/>
    </row>
    <row r="7746">
      <c r="A7746" s="116"/>
      <c r="B7746" s="116"/>
    </row>
    <row r="7747">
      <c r="A7747" s="116"/>
      <c r="B7747" s="116"/>
    </row>
    <row r="7748">
      <c r="A7748" s="116"/>
      <c r="B7748" s="116"/>
    </row>
    <row r="7749">
      <c r="A7749" s="116"/>
      <c r="B7749" s="116"/>
    </row>
    <row r="7750">
      <c r="A7750" s="116"/>
      <c r="B7750" s="116"/>
    </row>
    <row r="7751">
      <c r="A7751" s="116"/>
      <c r="B7751" s="116"/>
    </row>
    <row r="7752">
      <c r="A7752" s="116"/>
      <c r="B7752" s="116"/>
    </row>
    <row r="7753">
      <c r="A7753" s="116"/>
      <c r="B7753" s="116"/>
    </row>
    <row r="7754">
      <c r="A7754" s="116"/>
      <c r="B7754" s="116"/>
    </row>
    <row r="7755">
      <c r="A7755" s="116"/>
      <c r="B7755" s="116"/>
    </row>
    <row r="7756">
      <c r="A7756" s="116"/>
      <c r="B7756" s="116"/>
    </row>
    <row r="7757">
      <c r="A7757" s="116"/>
      <c r="B7757" s="116"/>
    </row>
    <row r="7758">
      <c r="A7758" s="116"/>
      <c r="B7758" s="116"/>
    </row>
    <row r="7759">
      <c r="A7759" s="116"/>
      <c r="B7759" s="116"/>
    </row>
    <row r="7760">
      <c r="A7760" s="116"/>
      <c r="B7760" s="116"/>
    </row>
    <row r="7761">
      <c r="A7761" s="116"/>
      <c r="B7761" s="116"/>
    </row>
    <row r="7762">
      <c r="A7762" s="116"/>
      <c r="B7762" s="116"/>
    </row>
    <row r="7763">
      <c r="A7763" s="116"/>
      <c r="B7763" s="116"/>
    </row>
    <row r="7764">
      <c r="A7764" s="116"/>
      <c r="B7764" s="116"/>
    </row>
    <row r="7765">
      <c r="A7765" s="116"/>
      <c r="B7765" s="116"/>
    </row>
    <row r="7766">
      <c r="A7766" s="116"/>
      <c r="B7766" s="116"/>
    </row>
    <row r="7767">
      <c r="A7767" s="116"/>
      <c r="B7767" s="116"/>
    </row>
    <row r="7768">
      <c r="A7768" s="116"/>
      <c r="B7768" s="116"/>
    </row>
    <row r="7769">
      <c r="A7769" s="116"/>
      <c r="B7769" s="116"/>
    </row>
    <row r="7770">
      <c r="A7770" s="116"/>
      <c r="B7770" s="116"/>
    </row>
    <row r="7771">
      <c r="A7771" s="116"/>
      <c r="B7771" s="116"/>
    </row>
    <row r="7772">
      <c r="A7772" s="116"/>
      <c r="B7772" s="116"/>
    </row>
    <row r="7773">
      <c r="A7773" s="116"/>
      <c r="B7773" s="116"/>
    </row>
    <row r="7774">
      <c r="A7774" s="116"/>
      <c r="B7774" s="116"/>
    </row>
    <row r="7775">
      <c r="A7775" s="116"/>
      <c r="B7775" s="116"/>
    </row>
    <row r="7776">
      <c r="A7776" s="116"/>
      <c r="B7776" s="116"/>
    </row>
    <row r="7777">
      <c r="A7777" s="116"/>
      <c r="B7777" s="116"/>
    </row>
    <row r="7778">
      <c r="A7778" s="116"/>
      <c r="B7778" s="116"/>
    </row>
    <row r="7779">
      <c r="A7779" s="116"/>
      <c r="B7779" s="116"/>
    </row>
    <row r="7780">
      <c r="A7780" s="116"/>
      <c r="B7780" s="116"/>
    </row>
    <row r="7781">
      <c r="A7781" s="116"/>
      <c r="B7781" s="116"/>
    </row>
    <row r="7782">
      <c r="A7782" s="116"/>
      <c r="B7782" s="116"/>
    </row>
    <row r="7783">
      <c r="A7783" s="116"/>
      <c r="B7783" s="116"/>
    </row>
    <row r="7784">
      <c r="A7784" s="116"/>
      <c r="B7784" s="116"/>
    </row>
    <row r="7785">
      <c r="A7785" s="116"/>
      <c r="B7785" s="116"/>
    </row>
    <row r="7786">
      <c r="A7786" s="116"/>
      <c r="B7786" s="116"/>
    </row>
    <row r="7787">
      <c r="A7787" s="116"/>
      <c r="B7787" s="116"/>
    </row>
    <row r="7788">
      <c r="A7788" s="116"/>
      <c r="B7788" s="116"/>
    </row>
    <row r="7789">
      <c r="A7789" s="116"/>
      <c r="B7789" s="116"/>
    </row>
    <row r="7790">
      <c r="A7790" s="116"/>
      <c r="B7790" s="116"/>
    </row>
    <row r="7791">
      <c r="A7791" s="116"/>
      <c r="B7791" s="116"/>
    </row>
    <row r="7792">
      <c r="A7792" s="116"/>
      <c r="B7792" s="116"/>
    </row>
    <row r="7793">
      <c r="A7793" s="116"/>
      <c r="B7793" s="116"/>
    </row>
    <row r="7794">
      <c r="A7794" s="116"/>
      <c r="B7794" s="116"/>
    </row>
    <row r="7795">
      <c r="A7795" s="116"/>
      <c r="B7795" s="116"/>
    </row>
    <row r="7796">
      <c r="A7796" s="116"/>
      <c r="B7796" s="116"/>
    </row>
    <row r="7797">
      <c r="A7797" s="116"/>
      <c r="B7797" s="116"/>
    </row>
    <row r="7798">
      <c r="A7798" s="116"/>
      <c r="B7798" s="116"/>
    </row>
    <row r="7799">
      <c r="A7799" s="116"/>
      <c r="B7799" s="116"/>
    </row>
    <row r="7800">
      <c r="A7800" s="116"/>
      <c r="B7800" s="116"/>
    </row>
    <row r="7801">
      <c r="A7801" s="116"/>
      <c r="B7801" s="116"/>
    </row>
    <row r="7802">
      <c r="A7802" s="116"/>
      <c r="B7802" s="116"/>
    </row>
    <row r="7803">
      <c r="A7803" s="116"/>
      <c r="B7803" s="116"/>
    </row>
    <row r="7804">
      <c r="A7804" s="116"/>
      <c r="B7804" s="116"/>
    </row>
    <row r="7805">
      <c r="A7805" s="116"/>
      <c r="B7805" s="116"/>
    </row>
    <row r="7806">
      <c r="A7806" s="116"/>
      <c r="B7806" s="116"/>
    </row>
    <row r="7807">
      <c r="A7807" s="116"/>
      <c r="B7807" s="116"/>
    </row>
    <row r="7808">
      <c r="A7808" s="116"/>
      <c r="B7808" s="116"/>
    </row>
    <row r="7809">
      <c r="A7809" s="116"/>
      <c r="B7809" s="116"/>
    </row>
    <row r="7810">
      <c r="A7810" s="116"/>
      <c r="B7810" s="116"/>
    </row>
    <row r="7811">
      <c r="A7811" s="116"/>
      <c r="B7811" s="116"/>
    </row>
    <row r="7812">
      <c r="A7812" s="116"/>
      <c r="B7812" s="116"/>
    </row>
    <row r="7813">
      <c r="A7813" s="116"/>
      <c r="B7813" s="116"/>
    </row>
    <row r="7814">
      <c r="A7814" s="116"/>
      <c r="B7814" s="116"/>
    </row>
    <row r="7815">
      <c r="A7815" s="116"/>
      <c r="B7815" s="116"/>
    </row>
    <row r="7816">
      <c r="A7816" s="116"/>
      <c r="B7816" s="116"/>
    </row>
    <row r="7817">
      <c r="A7817" s="116"/>
      <c r="B7817" s="116"/>
    </row>
    <row r="7818">
      <c r="A7818" s="116"/>
      <c r="B7818" s="116"/>
    </row>
    <row r="7819">
      <c r="A7819" s="116"/>
      <c r="B7819" s="116"/>
    </row>
    <row r="7820">
      <c r="A7820" s="116"/>
      <c r="B7820" s="116"/>
    </row>
    <row r="7821">
      <c r="A7821" s="116"/>
      <c r="B7821" s="116"/>
    </row>
    <row r="7822">
      <c r="A7822" s="116"/>
      <c r="B7822" s="116"/>
    </row>
    <row r="7823">
      <c r="A7823" s="116"/>
      <c r="B7823" s="116"/>
    </row>
    <row r="7824">
      <c r="A7824" s="116"/>
      <c r="B7824" s="116"/>
    </row>
    <row r="7825">
      <c r="A7825" s="116"/>
      <c r="B7825" s="116"/>
    </row>
    <row r="7826">
      <c r="A7826" s="116"/>
      <c r="B7826" s="116"/>
    </row>
    <row r="7827">
      <c r="A7827" s="116"/>
      <c r="B7827" s="116"/>
    </row>
    <row r="7828">
      <c r="A7828" s="116"/>
      <c r="B7828" s="116"/>
    </row>
    <row r="7829">
      <c r="A7829" s="116"/>
      <c r="B7829" s="116"/>
    </row>
    <row r="7830">
      <c r="A7830" s="116"/>
      <c r="B7830" s="116"/>
    </row>
    <row r="7831">
      <c r="A7831" s="116"/>
      <c r="B7831" s="116"/>
    </row>
    <row r="7832">
      <c r="A7832" s="116"/>
      <c r="B7832" s="116"/>
    </row>
    <row r="7833">
      <c r="A7833" s="116"/>
      <c r="B7833" s="116"/>
    </row>
    <row r="7834">
      <c r="A7834" s="116"/>
      <c r="B7834" s="116"/>
    </row>
    <row r="7835">
      <c r="A7835" s="116"/>
      <c r="B7835" s="116"/>
    </row>
    <row r="7836">
      <c r="A7836" s="116"/>
      <c r="B7836" s="116"/>
    </row>
    <row r="7837">
      <c r="A7837" s="116"/>
      <c r="B7837" s="116"/>
    </row>
    <row r="7838">
      <c r="A7838" s="116"/>
      <c r="B7838" s="116"/>
    </row>
    <row r="7839">
      <c r="A7839" s="116"/>
      <c r="B7839" s="116"/>
    </row>
    <row r="7840">
      <c r="A7840" s="116"/>
      <c r="B7840" s="116"/>
    </row>
    <row r="7841">
      <c r="A7841" s="116"/>
      <c r="B7841" s="116"/>
    </row>
    <row r="7842">
      <c r="A7842" s="116"/>
      <c r="B7842" s="116"/>
    </row>
    <row r="7843">
      <c r="A7843" s="116"/>
      <c r="B7843" s="116"/>
    </row>
    <row r="7844">
      <c r="A7844" s="116"/>
      <c r="B7844" s="116"/>
    </row>
    <row r="7845">
      <c r="A7845" s="116"/>
      <c r="B7845" s="116"/>
    </row>
    <row r="7846">
      <c r="A7846" s="116"/>
      <c r="B7846" s="116"/>
    </row>
    <row r="7847">
      <c r="A7847" s="116"/>
      <c r="B7847" s="116"/>
    </row>
    <row r="7848">
      <c r="A7848" s="116"/>
      <c r="B7848" s="116"/>
    </row>
    <row r="7849">
      <c r="A7849" s="116"/>
      <c r="B7849" s="116"/>
    </row>
    <row r="7850">
      <c r="A7850" s="116"/>
      <c r="B7850" s="116"/>
    </row>
    <row r="7851">
      <c r="A7851" s="116"/>
      <c r="B7851" s="116"/>
    </row>
    <row r="7852">
      <c r="A7852" s="116"/>
      <c r="B7852" s="116"/>
    </row>
    <row r="7853">
      <c r="A7853" s="116"/>
      <c r="B7853" s="116"/>
    </row>
    <row r="7854">
      <c r="A7854" s="116"/>
      <c r="B7854" s="116"/>
    </row>
    <row r="7855">
      <c r="A7855" s="116"/>
      <c r="B7855" s="116"/>
    </row>
    <row r="7856">
      <c r="A7856" s="116"/>
      <c r="B7856" s="116"/>
    </row>
    <row r="7857">
      <c r="A7857" s="116"/>
      <c r="B7857" s="116"/>
    </row>
    <row r="7858">
      <c r="A7858" s="116"/>
      <c r="B7858" s="116"/>
    </row>
    <row r="7859">
      <c r="A7859" s="116"/>
      <c r="B7859" s="116"/>
    </row>
    <row r="7860">
      <c r="A7860" s="116"/>
      <c r="B7860" s="116"/>
    </row>
    <row r="7861">
      <c r="A7861" s="116"/>
      <c r="B7861" s="116"/>
    </row>
    <row r="7862">
      <c r="A7862" s="116"/>
      <c r="B7862" s="116"/>
    </row>
    <row r="7863">
      <c r="A7863" s="116"/>
      <c r="B7863" s="116"/>
    </row>
    <row r="7864">
      <c r="A7864" s="116"/>
      <c r="B7864" s="116"/>
    </row>
    <row r="7865">
      <c r="A7865" s="116"/>
      <c r="B7865" s="116"/>
    </row>
    <row r="7866">
      <c r="A7866" s="116"/>
      <c r="B7866" s="116"/>
    </row>
    <row r="7867">
      <c r="A7867" s="116"/>
      <c r="B7867" s="116"/>
    </row>
    <row r="7868">
      <c r="A7868" s="116"/>
      <c r="B7868" s="116"/>
    </row>
    <row r="7869">
      <c r="A7869" s="116"/>
      <c r="B7869" s="116"/>
    </row>
    <row r="7870">
      <c r="A7870" s="116"/>
      <c r="B7870" s="116"/>
    </row>
    <row r="7871">
      <c r="A7871" s="116"/>
      <c r="B7871" s="116"/>
    </row>
    <row r="7872">
      <c r="A7872" s="116"/>
      <c r="B7872" s="116"/>
    </row>
    <row r="7873">
      <c r="A7873" s="116"/>
      <c r="B7873" s="116"/>
    </row>
    <row r="7874">
      <c r="A7874" s="116"/>
      <c r="B7874" s="116"/>
    </row>
    <row r="7875">
      <c r="A7875" s="116"/>
      <c r="B7875" s="116"/>
    </row>
    <row r="7876">
      <c r="A7876" s="116"/>
      <c r="B7876" s="116"/>
    </row>
    <row r="7877">
      <c r="A7877" s="116"/>
      <c r="B7877" s="116"/>
    </row>
    <row r="7878">
      <c r="A7878" s="116"/>
      <c r="B7878" s="116"/>
    </row>
    <row r="7879">
      <c r="A7879" s="116"/>
      <c r="B7879" s="116"/>
    </row>
    <row r="7880">
      <c r="A7880" s="116"/>
      <c r="B7880" s="116"/>
    </row>
    <row r="7881">
      <c r="A7881" s="116"/>
      <c r="B7881" s="116"/>
    </row>
    <row r="7882">
      <c r="A7882" s="116"/>
      <c r="B7882" s="116"/>
    </row>
    <row r="7883">
      <c r="A7883" s="116"/>
      <c r="B7883" s="116"/>
    </row>
    <row r="7884">
      <c r="A7884" s="116"/>
      <c r="B7884" s="116"/>
    </row>
    <row r="7885">
      <c r="A7885" s="116"/>
      <c r="B7885" s="116"/>
    </row>
    <row r="7886">
      <c r="A7886" s="116"/>
      <c r="B7886" s="116"/>
    </row>
    <row r="7887">
      <c r="A7887" s="116"/>
      <c r="B7887" s="116"/>
    </row>
    <row r="7888">
      <c r="A7888" s="116"/>
      <c r="B7888" s="116"/>
    </row>
    <row r="7889">
      <c r="A7889" s="116"/>
      <c r="B7889" s="116"/>
    </row>
    <row r="7890">
      <c r="A7890" s="116"/>
      <c r="B7890" s="116"/>
    </row>
    <row r="7891">
      <c r="A7891" s="116"/>
      <c r="B7891" s="116"/>
    </row>
    <row r="7892">
      <c r="A7892" s="116"/>
      <c r="B7892" s="116"/>
    </row>
    <row r="7893">
      <c r="A7893" s="116"/>
      <c r="B7893" s="116"/>
    </row>
    <row r="7894">
      <c r="A7894" s="116"/>
      <c r="B7894" s="116"/>
    </row>
    <row r="7895">
      <c r="A7895" s="116"/>
      <c r="B7895" s="116"/>
    </row>
    <row r="7896">
      <c r="A7896" s="116"/>
      <c r="B7896" s="116"/>
    </row>
    <row r="7897">
      <c r="A7897" s="116"/>
      <c r="B7897" s="116"/>
    </row>
    <row r="7898">
      <c r="A7898" s="116"/>
      <c r="B7898" s="116"/>
    </row>
    <row r="7899">
      <c r="A7899" s="116"/>
      <c r="B7899" s="116"/>
    </row>
    <row r="7900">
      <c r="A7900" s="116"/>
      <c r="B7900" s="116"/>
    </row>
    <row r="7901">
      <c r="A7901" s="116"/>
      <c r="B7901" s="116"/>
    </row>
    <row r="7902">
      <c r="A7902" s="116"/>
      <c r="B7902" s="116"/>
    </row>
    <row r="7903">
      <c r="A7903" s="116"/>
      <c r="B7903" s="116"/>
    </row>
    <row r="7904">
      <c r="A7904" s="116"/>
      <c r="B7904" s="116"/>
    </row>
    <row r="7905">
      <c r="A7905" s="116"/>
      <c r="B7905" s="116"/>
    </row>
    <row r="7906">
      <c r="A7906" s="116"/>
      <c r="B7906" s="116"/>
    </row>
    <row r="7907">
      <c r="A7907" s="116"/>
      <c r="B7907" s="116"/>
    </row>
    <row r="7908">
      <c r="A7908" s="116"/>
      <c r="B7908" s="116"/>
    </row>
    <row r="7909">
      <c r="A7909" s="116"/>
      <c r="B7909" s="116"/>
    </row>
    <row r="7910">
      <c r="A7910" s="116"/>
      <c r="B7910" s="116"/>
    </row>
    <row r="7911">
      <c r="A7911" s="116"/>
      <c r="B7911" s="116"/>
    </row>
    <row r="7912">
      <c r="A7912" s="116"/>
      <c r="B7912" s="116"/>
    </row>
    <row r="7913">
      <c r="A7913" s="116"/>
      <c r="B7913" s="116"/>
    </row>
    <row r="7914">
      <c r="A7914" s="116"/>
      <c r="B7914" s="116"/>
    </row>
    <row r="7915">
      <c r="A7915" s="116"/>
      <c r="B7915" s="116"/>
    </row>
    <row r="7916">
      <c r="A7916" s="116"/>
      <c r="B7916" s="116"/>
    </row>
    <row r="7917">
      <c r="A7917" s="116"/>
      <c r="B7917" s="116"/>
    </row>
    <row r="7918">
      <c r="A7918" s="116"/>
      <c r="B7918" s="116"/>
    </row>
    <row r="7919">
      <c r="A7919" s="116"/>
      <c r="B7919" s="116"/>
    </row>
    <row r="7920">
      <c r="A7920" s="116"/>
      <c r="B7920" s="116"/>
    </row>
    <row r="7921">
      <c r="A7921" s="116"/>
      <c r="B7921" s="116"/>
    </row>
    <row r="7922">
      <c r="A7922" s="116"/>
      <c r="B7922" s="116"/>
    </row>
    <row r="7923">
      <c r="A7923" s="116"/>
      <c r="B7923" s="116"/>
    </row>
    <row r="7924">
      <c r="A7924" s="116"/>
      <c r="B7924" s="116"/>
    </row>
    <row r="7925">
      <c r="A7925" s="116"/>
      <c r="B7925" s="116"/>
    </row>
    <row r="7926">
      <c r="A7926" s="116"/>
      <c r="B7926" s="116"/>
    </row>
    <row r="7927">
      <c r="A7927" s="116"/>
      <c r="B7927" s="116"/>
    </row>
    <row r="7928">
      <c r="A7928" s="116"/>
      <c r="B7928" s="116"/>
    </row>
    <row r="7929">
      <c r="A7929" s="116"/>
      <c r="B7929" s="116"/>
    </row>
    <row r="7930">
      <c r="A7930" s="116"/>
      <c r="B7930" s="116"/>
    </row>
    <row r="7931">
      <c r="A7931" s="116"/>
      <c r="B7931" s="116"/>
    </row>
    <row r="7932">
      <c r="A7932" s="116"/>
      <c r="B7932" s="116"/>
    </row>
    <row r="7933">
      <c r="A7933" s="116"/>
      <c r="B7933" s="116"/>
    </row>
    <row r="7934">
      <c r="A7934" s="116"/>
      <c r="B7934" s="116"/>
    </row>
    <row r="7935">
      <c r="A7935" s="116"/>
      <c r="B7935" s="116"/>
    </row>
    <row r="7936">
      <c r="A7936" s="116"/>
      <c r="B7936" s="116"/>
    </row>
    <row r="7937">
      <c r="A7937" s="116"/>
      <c r="B7937" s="116"/>
    </row>
    <row r="7938">
      <c r="A7938" s="116"/>
      <c r="B7938" s="116"/>
    </row>
    <row r="7939">
      <c r="A7939" s="116"/>
      <c r="B7939" s="116"/>
    </row>
    <row r="7940">
      <c r="A7940" s="116"/>
      <c r="B7940" s="116"/>
    </row>
    <row r="7941">
      <c r="A7941" s="116"/>
      <c r="B7941" s="116"/>
    </row>
    <row r="7942">
      <c r="A7942" s="116"/>
      <c r="B7942" s="116"/>
    </row>
    <row r="7943">
      <c r="A7943" s="116"/>
      <c r="B7943" s="116"/>
    </row>
    <row r="7944">
      <c r="A7944" s="116"/>
      <c r="B7944" s="116"/>
    </row>
    <row r="7945">
      <c r="A7945" s="116"/>
      <c r="B7945" s="116"/>
    </row>
    <row r="7946">
      <c r="A7946" s="116"/>
      <c r="B7946" s="116"/>
    </row>
    <row r="7947">
      <c r="A7947" s="116"/>
      <c r="B7947" s="116"/>
    </row>
    <row r="7948">
      <c r="A7948" s="116"/>
      <c r="B7948" s="116"/>
    </row>
    <row r="7949">
      <c r="A7949" s="116"/>
      <c r="B7949" s="116"/>
    </row>
    <row r="7950">
      <c r="A7950" s="116"/>
      <c r="B7950" s="116"/>
    </row>
    <row r="7951">
      <c r="A7951" s="116"/>
      <c r="B7951" s="116"/>
    </row>
    <row r="7952">
      <c r="A7952" s="116"/>
      <c r="B7952" s="116"/>
    </row>
    <row r="7953">
      <c r="A7953" s="116"/>
      <c r="B7953" s="116"/>
    </row>
    <row r="7954">
      <c r="A7954" s="116"/>
      <c r="B7954" s="116"/>
    </row>
    <row r="7955">
      <c r="A7955" s="116"/>
      <c r="B7955" s="116"/>
    </row>
    <row r="7956">
      <c r="A7956" s="116"/>
      <c r="B7956" s="116"/>
    </row>
    <row r="7957">
      <c r="A7957" s="116"/>
      <c r="B7957" s="116"/>
    </row>
    <row r="7958">
      <c r="A7958" s="116"/>
      <c r="B7958" s="116"/>
    </row>
    <row r="7959">
      <c r="A7959" s="116"/>
      <c r="B7959" s="116"/>
    </row>
    <row r="7960">
      <c r="A7960" s="116"/>
      <c r="B7960" s="116"/>
    </row>
    <row r="7961">
      <c r="A7961" s="116"/>
      <c r="B7961" s="116"/>
    </row>
    <row r="7962">
      <c r="A7962" s="116"/>
      <c r="B7962" s="116"/>
    </row>
    <row r="7963">
      <c r="A7963" s="116"/>
      <c r="B7963" s="116"/>
    </row>
    <row r="7964">
      <c r="A7964" s="116"/>
      <c r="B7964" s="116"/>
    </row>
    <row r="7965">
      <c r="A7965" s="116"/>
      <c r="B7965" s="116"/>
    </row>
    <row r="7966">
      <c r="A7966" s="116"/>
      <c r="B7966" s="116"/>
    </row>
    <row r="7967">
      <c r="A7967" s="116"/>
      <c r="B7967" s="116"/>
    </row>
    <row r="7968">
      <c r="A7968" s="116"/>
      <c r="B7968" s="116"/>
    </row>
    <row r="7969">
      <c r="A7969" s="116"/>
      <c r="B7969" s="116"/>
    </row>
    <row r="7970">
      <c r="A7970" s="116"/>
      <c r="B7970" s="116"/>
    </row>
    <row r="7971">
      <c r="A7971" s="116"/>
      <c r="B7971" s="116"/>
    </row>
    <row r="7972">
      <c r="A7972" s="116"/>
      <c r="B7972" s="116"/>
    </row>
    <row r="7973">
      <c r="A7973" s="116"/>
      <c r="B7973" s="116"/>
    </row>
    <row r="7974">
      <c r="A7974" s="116"/>
      <c r="B7974" s="116"/>
    </row>
    <row r="7975">
      <c r="A7975" s="116"/>
      <c r="B7975" s="116"/>
    </row>
    <row r="7976">
      <c r="A7976" s="116"/>
      <c r="B7976" s="116"/>
    </row>
    <row r="7977">
      <c r="A7977" s="116"/>
      <c r="B7977" s="116"/>
    </row>
    <row r="7978">
      <c r="A7978" s="116"/>
      <c r="B7978" s="116"/>
    </row>
    <row r="7979">
      <c r="A7979" s="116"/>
      <c r="B7979" s="116"/>
    </row>
    <row r="7980">
      <c r="A7980" s="116"/>
      <c r="B7980" s="116"/>
    </row>
    <row r="7981">
      <c r="A7981" s="116"/>
      <c r="B7981" s="116"/>
    </row>
    <row r="7982">
      <c r="A7982" s="116"/>
      <c r="B7982" s="116"/>
    </row>
    <row r="7983">
      <c r="A7983" s="116"/>
      <c r="B7983" s="116"/>
    </row>
    <row r="7984">
      <c r="A7984" s="116"/>
      <c r="B7984" s="116"/>
    </row>
    <row r="7985">
      <c r="A7985" s="116"/>
      <c r="B7985" s="116"/>
    </row>
    <row r="7986">
      <c r="A7986" s="116"/>
      <c r="B7986" s="116"/>
    </row>
    <row r="7987">
      <c r="A7987" s="116"/>
      <c r="B7987" s="116"/>
    </row>
    <row r="7988">
      <c r="A7988" s="116"/>
      <c r="B7988" s="116"/>
    </row>
    <row r="7989">
      <c r="A7989" s="116"/>
      <c r="B7989" s="116"/>
    </row>
    <row r="7990">
      <c r="A7990" s="116"/>
      <c r="B7990" s="116"/>
    </row>
    <row r="7991">
      <c r="A7991" s="116"/>
      <c r="B7991" s="116"/>
    </row>
    <row r="7992">
      <c r="A7992" s="116"/>
      <c r="B7992" s="116"/>
    </row>
    <row r="7993">
      <c r="A7993" s="116"/>
      <c r="B7993" s="116"/>
    </row>
    <row r="7994">
      <c r="A7994" s="116"/>
      <c r="B7994" s="116"/>
    </row>
    <row r="7995">
      <c r="A7995" s="116"/>
      <c r="B7995" s="116"/>
    </row>
    <row r="7996">
      <c r="A7996" s="116"/>
      <c r="B7996" s="116"/>
    </row>
    <row r="7997">
      <c r="A7997" s="116"/>
      <c r="B7997" s="116"/>
    </row>
    <row r="7998">
      <c r="A7998" s="116"/>
      <c r="B7998" s="116"/>
    </row>
    <row r="7999">
      <c r="A7999" s="116"/>
      <c r="B7999" s="116"/>
    </row>
    <row r="8000">
      <c r="A8000" s="116"/>
      <c r="B8000" s="116"/>
    </row>
    <row r="8001">
      <c r="A8001" s="116"/>
      <c r="B8001" s="116"/>
    </row>
    <row r="8002">
      <c r="A8002" s="116"/>
      <c r="B8002" s="116"/>
    </row>
    <row r="8003">
      <c r="A8003" s="116"/>
      <c r="B8003" s="116"/>
    </row>
    <row r="8004">
      <c r="A8004" s="116"/>
      <c r="B8004" s="116"/>
    </row>
    <row r="8005">
      <c r="A8005" s="116"/>
      <c r="B8005" s="116"/>
    </row>
    <row r="8006">
      <c r="A8006" s="116"/>
      <c r="B8006" s="116"/>
    </row>
    <row r="8007">
      <c r="A8007" s="116"/>
      <c r="B8007" s="116"/>
    </row>
    <row r="8008">
      <c r="A8008" s="116"/>
      <c r="B8008" s="116"/>
    </row>
    <row r="8009">
      <c r="A8009" s="116"/>
      <c r="B8009" s="116"/>
    </row>
    <row r="8010">
      <c r="A8010" s="116"/>
      <c r="B8010" s="116"/>
    </row>
    <row r="8011">
      <c r="A8011" s="116"/>
      <c r="B8011" s="116"/>
    </row>
    <row r="8012">
      <c r="A8012" s="116"/>
      <c r="B8012" s="116"/>
    </row>
    <row r="8013">
      <c r="A8013" s="116"/>
      <c r="B8013" s="116"/>
    </row>
    <row r="8014">
      <c r="A8014" s="116"/>
      <c r="B8014" s="116"/>
    </row>
    <row r="8015">
      <c r="A8015" s="116"/>
      <c r="B8015" s="116"/>
    </row>
    <row r="8016">
      <c r="A8016" s="116"/>
      <c r="B8016" s="116"/>
    </row>
    <row r="8017">
      <c r="A8017" s="116"/>
      <c r="B8017" s="116"/>
    </row>
    <row r="8018">
      <c r="A8018" s="116"/>
      <c r="B8018" s="116"/>
    </row>
    <row r="8019">
      <c r="A8019" s="116"/>
      <c r="B8019" s="116"/>
    </row>
    <row r="8020">
      <c r="A8020" s="116"/>
      <c r="B8020" s="116"/>
    </row>
    <row r="8021">
      <c r="A8021" s="116"/>
      <c r="B8021" s="116"/>
    </row>
    <row r="8022">
      <c r="A8022" s="116"/>
      <c r="B8022" s="116"/>
    </row>
    <row r="8023">
      <c r="A8023" s="116"/>
      <c r="B8023" s="116"/>
    </row>
    <row r="8024">
      <c r="A8024" s="116"/>
      <c r="B8024" s="116"/>
    </row>
    <row r="8025">
      <c r="A8025" s="116"/>
      <c r="B8025" s="116"/>
    </row>
    <row r="8026">
      <c r="A8026" s="116"/>
      <c r="B8026" s="116"/>
    </row>
    <row r="8027">
      <c r="A8027" s="116"/>
      <c r="B8027" s="116"/>
    </row>
    <row r="8028">
      <c r="A8028" s="116"/>
      <c r="B8028" s="116"/>
    </row>
    <row r="8029">
      <c r="A8029" s="116"/>
      <c r="B8029" s="116"/>
    </row>
    <row r="8030">
      <c r="A8030" s="116"/>
      <c r="B8030" s="116"/>
    </row>
    <row r="8031">
      <c r="A8031" s="116"/>
      <c r="B8031" s="116"/>
    </row>
    <row r="8032">
      <c r="A8032" s="116"/>
      <c r="B8032" s="116"/>
    </row>
    <row r="8033">
      <c r="A8033" s="116"/>
      <c r="B8033" s="116"/>
    </row>
    <row r="8034">
      <c r="A8034" s="116"/>
      <c r="B8034" s="116"/>
    </row>
    <row r="8035">
      <c r="A8035" s="116"/>
      <c r="B8035" s="116"/>
    </row>
    <row r="8036">
      <c r="A8036" s="116"/>
      <c r="B8036" s="116"/>
    </row>
    <row r="8037">
      <c r="A8037" s="116"/>
      <c r="B8037" s="116"/>
    </row>
    <row r="8038">
      <c r="A8038" s="116"/>
      <c r="B8038" s="116"/>
    </row>
    <row r="8039">
      <c r="A8039" s="116"/>
      <c r="B8039" s="116"/>
    </row>
    <row r="8040">
      <c r="A8040" s="116"/>
      <c r="B8040" s="116"/>
    </row>
    <row r="8041">
      <c r="A8041" s="116"/>
      <c r="B8041" s="116"/>
    </row>
    <row r="8042">
      <c r="A8042" s="116"/>
      <c r="B8042" s="116"/>
    </row>
    <row r="8043">
      <c r="A8043" s="116"/>
      <c r="B8043" s="116"/>
    </row>
    <row r="8044">
      <c r="A8044" s="116"/>
      <c r="B8044" s="116"/>
    </row>
    <row r="8045">
      <c r="A8045" s="116"/>
      <c r="B8045" s="116"/>
    </row>
    <row r="8046">
      <c r="A8046" s="116"/>
      <c r="B8046" s="116"/>
    </row>
    <row r="8047">
      <c r="A8047" s="116"/>
      <c r="B8047" s="116"/>
    </row>
    <row r="8048">
      <c r="A8048" s="116"/>
      <c r="B8048" s="116"/>
    </row>
    <row r="8049">
      <c r="A8049" s="116"/>
      <c r="B8049" s="116"/>
    </row>
    <row r="8050">
      <c r="A8050" s="116"/>
      <c r="B8050" s="116"/>
    </row>
    <row r="8051">
      <c r="A8051" s="116"/>
      <c r="B8051" s="116"/>
    </row>
    <row r="8052">
      <c r="A8052" s="116"/>
      <c r="B8052" s="116"/>
    </row>
    <row r="8053">
      <c r="A8053" s="116"/>
      <c r="B8053" s="116"/>
    </row>
    <row r="8054">
      <c r="A8054" s="116"/>
      <c r="B8054" s="116"/>
    </row>
    <row r="8055">
      <c r="A8055" s="116"/>
      <c r="B8055" s="116"/>
    </row>
    <row r="8056">
      <c r="A8056" s="116"/>
      <c r="B8056" s="116"/>
    </row>
    <row r="8057">
      <c r="A8057" s="116"/>
      <c r="B8057" s="116"/>
    </row>
    <row r="8058">
      <c r="A8058" s="116"/>
      <c r="B8058" s="116"/>
    </row>
    <row r="8059">
      <c r="A8059" s="116"/>
      <c r="B8059" s="116"/>
    </row>
    <row r="8060">
      <c r="A8060" s="116"/>
      <c r="B8060" s="116"/>
    </row>
    <row r="8061">
      <c r="A8061" s="116"/>
      <c r="B8061" s="116"/>
    </row>
    <row r="8062">
      <c r="A8062" s="116"/>
      <c r="B8062" s="116"/>
    </row>
    <row r="8063">
      <c r="A8063" s="116"/>
      <c r="B8063" s="116"/>
    </row>
    <row r="8064">
      <c r="A8064" s="116"/>
      <c r="B8064" s="116"/>
    </row>
    <row r="8065">
      <c r="A8065" s="116"/>
      <c r="B8065" s="116"/>
    </row>
    <row r="8066">
      <c r="A8066" s="116"/>
      <c r="B8066" s="116"/>
    </row>
    <row r="8067">
      <c r="A8067" s="116"/>
      <c r="B8067" s="116"/>
    </row>
    <row r="8068">
      <c r="A8068" s="116"/>
      <c r="B8068" s="116"/>
    </row>
    <row r="8069">
      <c r="A8069" s="116"/>
      <c r="B8069" s="116"/>
    </row>
    <row r="8070">
      <c r="A8070" s="116"/>
      <c r="B8070" s="116"/>
    </row>
    <row r="8071">
      <c r="A8071" s="116"/>
      <c r="B8071" s="116"/>
    </row>
    <row r="8072">
      <c r="A8072" s="116"/>
      <c r="B8072" s="116"/>
    </row>
    <row r="8073">
      <c r="A8073" s="116"/>
      <c r="B8073" s="116"/>
    </row>
    <row r="8074">
      <c r="A8074" s="116"/>
      <c r="B8074" s="116"/>
    </row>
    <row r="8075">
      <c r="A8075" s="116"/>
      <c r="B8075" s="116"/>
    </row>
    <row r="8076">
      <c r="A8076" s="116"/>
      <c r="B8076" s="116"/>
    </row>
    <row r="8077">
      <c r="A8077" s="116"/>
      <c r="B8077" s="116"/>
    </row>
    <row r="8078">
      <c r="A8078" s="116"/>
      <c r="B8078" s="116"/>
    </row>
    <row r="8079">
      <c r="A8079" s="116"/>
      <c r="B8079" s="116"/>
    </row>
    <row r="8080">
      <c r="A8080" s="116"/>
      <c r="B8080" s="116"/>
    </row>
    <row r="8081">
      <c r="A8081" s="116"/>
      <c r="B8081" s="116"/>
    </row>
    <row r="8082">
      <c r="A8082" s="116"/>
      <c r="B8082" s="116"/>
    </row>
    <row r="8083">
      <c r="A8083" s="116"/>
      <c r="B8083" s="116"/>
    </row>
    <row r="8084">
      <c r="A8084" s="116"/>
      <c r="B8084" s="116"/>
    </row>
    <row r="8085">
      <c r="A8085" s="116"/>
      <c r="B8085" s="116"/>
    </row>
    <row r="8086">
      <c r="A8086" s="116"/>
      <c r="B8086" s="116"/>
    </row>
    <row r="8087">
      <c r="A8087" s="116"/>
      <c r="B8087" s="116"/>
    </row>
    <row r="8088">
      <c r="A8088" s="116"/>
      <c r="B8088" s="116"/>
    </row>
    <row r="8089">
      <c r="A8089" s="116"/>
      <c r="B8089" s="116"/>
    </row>
    <row r="8090">
      <c r="A8090" s="116"/>
      <c r="B8090" s="116"/>
    </row>
    <row r="8091">
      <c r="A8091" s="116"/>
      <c r="B8091" s="116"/>
    </row>
    <row r="8092">
      <c r="A8092" s="116"/>
      <c r="B8092" s="116"/>
    </row>
    <row r="8093">
      <c r="A8093" s="116"/>
      <c r="B8093" s="116"/>
    </row>
    <row r="8094">
      <c r="A8094" s="116"/>
      <c r="B8094" s="116"/>
    </row>
    <row r="8095">
      <c r="A8095" s="116"/>
      <c r="B8095" s="116"/>
    </row>
    <row r="8096">
      <c r="A8096" s="116"/>
      <c r="B8096" s="116"/>
    </row>
    <row r="8097">
      <c r="A8097" s="116"/>
      <c r="B8097" s="116"/>
    </row>
    <row r="8098">
      <c r="A8098" s="116"/>
      <c r="B8098" s="116"/>
    </row>
    <row r="8099">
      <c r="A8099" s="116"/>
      <c r="B8099" s="116"/>
    </row>
    <row r="8100">
      <c r="A8100" s="116"/>
      <c r="B8100" s="116"/>
    </row>
    <row r="8101">
      <c r="A8101" s="116"/>
      <c r="B8101" s="116"/>
    </row>
    <row r="8102">
      <c r="A8102" s="116"/>
      <c r="B8102" s="116"/>
    </row>
    <row r="8103">
      <c r="A8103" s="116"/>
      <c r="B8103" s="116"/>
    </row>
    <row r="8104">
      <c r="A8104" s="116"/>
      <c r="B8104" s="116"/>
    </row>
    <row r="8105">
      <c r="A8105" s="116"/>
      <c r="B8105" s="116"/>
    </row>
    <row r="8106">
      <c r="A8106" s="116"/>
      <c r="B8106" s="116"/>
    </row>
    <row r="8107">
      <c r="A8107" s="116"/>
      <c r="B8107" s="116"/>
    </row>
    <row r="8108">
      <c r="A8108" s="116"/>
      <c r="B8108" s="116"/>
    </row>
    <row r="8109">
      <c r="A8109" s="116"/>
      <c r="B8109" s="116"/>
    </row>
    <row r="8110">
      <c r="A8110" s="116"/>
      <c r="B8110" s="116"/>
    </row>
    <row r="8111">
      <c r="A8111" s="116"/>
      <c r="B8111" s="116"/>
    </row>
    <row r="8112">
      <c r="A8112" s="116"/>
      <c r="B8112" s="116"/>
    </row>
    <row r="8113">
      <c r="A8113" s="116"/>
      <c r="B8113" s="116"/>
    </row>
    <row r="8114">
      <c r="A8114" s="116"/>
      <c r="B8114" s="116"/>
    </row>
    <row r="8115">
      <c r="A8115" s="116"/>
      <c r="B8115" s="116"/>
    </row>
    <row r="8116">
      <c r="A8116" s="116"/>
      <c r="B8116" s="116"/>
    </row>
    <row r="8117">
      <c r="A8117" s="116"/>
      <c r="B8117" s="116"/>
    </row>
    <row r="8118">
      <c r="A8118" s="116"/>
      <c r="B8118" s="116"/>
    </row>
    <row r="8119">
      <c r="A8119" s="116"/>
      <c r="B8119" s="116"/>
    </row>
    <row r="8120">
      <c r="A8120" s="116"/>
      <c r="B8120" s="116"/>
    </row>
    <row r="8121">
      <c r="A8121" s="116"/>
      <c r="B8121" s="116"/>
    </row>
    <row r="8122">
      <c r="A8122" s="116"/>
      <c r="B8122" s="116"/>
    </row>
    <row r="8123">
      <c r="A8123" s="116"/>
      <c r="B8123" s="116"/>
    </row>
    <row r="8124">
      <c r="A8124" s="116"/>
      <c r="B8124" s="116"/>
    </row>
    <row r="8125">
      <c r="A8125" s="116"/>
      <c r="B8125" s="116"/>
    </row>
    <row r="8126">
      <c r="A8126" s="116"/>
      <c r="B8126" s="116"/>
    </row>
    <row r="8127">
      <c r="A8127" s="116"/>
      <c r="B8127" s="116"/>
    </row>
    <row r="8128">
      <c r="A8128" s="116"/>
      <c r="B8128" s="116"/>
    </row>
    <row r="8129">
      <c r="A8129" s="116"/>
      <c r="B8129" s="116"/>
    </row>
    <row r="8130">
      <c r="A8130" s="116"/>
      <c r="B8130" s="116"/>
    </row>
    <row r="8131">
      <c r="A8131" s="116"/>
      <c r="B8131" s="116"/>
    </row>
    <row r="8132">
      <c r="A8132" s="116"/>
      <c r="B8132" s="116"/>
    </row>
    <row r="8133">
      <c r="A8133" s="116"/>
      <c r="B8133" s="116"/>
    </row>
    <row r="8134">
      <c r="A8134" s="116"/>
      <c r="B8134" s="116"/>
    </row>
    <row r="8135">
      <c r="A8135" s="116"/>
      <c r="B8135" s="116"/>
    </row>
    <row r="8136">
      <c r="A8136" s="116"/>
      <c r="B8136" s="116"/>
    </row>
    <row r="8137">
      <c r="A8137" s="116"/>
      <c r="B8137" s="116"/>
    </row>
    <row r="8138">
      <c r="A8138" s="116"/>
      <c r="B8138" s="116"/>
    </row>
    <row r="8139">
      <c r="A8139" s="116"/>
      <c r="B8139" s="116"/>
    </row>
    <row r="8140">
      <c r="A8140" s="116"/>
      <c r="B8140" s="116"/>
    </row>
    <row r="8141">
      <c r="A8141" s="116"/>
      <c r="B8141" s="116"/>
    </row>
    <row r="8142">
      <c r="A8142" s="116"/>
      <c r="B8142" s="116"/>
    </row>
    <row r="8143">
      <c r="A8143" s="116"/>
      <c r="B8143" s="116"/>
    </row>
    <row r="8144">
      <c r="A8144" s="116"/>
      <c r="B8144" s="116"/>
    </row>
    <row r="8145">
      <c r="A8145" s="116"/>
      <c r="B8145" s="116"/>
    </row>
    <row r="8146">
      <c r="A8146" s="116"/>
      <c r="B8146" s="116"/>
    </row>
    <row r="8147">
      <c r="A8147" s="116"/>
      <c r="B8147" s="116"/>
    </row>
    <row r="8148">
      <c r="A8148" s="116"/>
      <c r="B8148" s="116"/>
    </row>
    <row r="8149">
      <c r="A8149" s="116"/>
      <c r="B8149" s="116"/>
    </row>
    <row r="8150">
      <c r="A8150" s="116"/>
      <c r="B8150" s="116"/>
    </row>
    <row r="8151">
      <c r="A8151" s="116"/>
      <c r="B8151" s="116"/>
    </row>
    <row r="8152">
      <c r="A8152" s="116"/>
      <c r="B8152" s="116"/>
    </row>
    <row r="8153">
      <c r="A8153" s="116"/>
      <c r="B8153" s="116"/>
    </row>
    <row r="8154">
      <c r="A8154" s="116"/>
      <c r="B8154" s="116"/>
    </row>
    <row r="8155">
      <c r="A8155" s="116"/>
      <c r="B8155" s="116"/>
    </row>
    <row r="8156">
      <c r="A8156" s="116"/>
      <c r="B8156" s="116"/>
    </row>
    <row r="8157">
      <c r="A8157" s="116"/>
      <c r="B8157" s="116"/>
    </row>
    <row r="8158">
      <c r="A8158" s="116"/>
      <c r="B8158" s="116"/>
    </row>
    <row r="8159">
      <c r="A8159" s="116"/>
      <c r="B8159" s="116"/>
    </row>
    <row r="8160">
      <c r="A8160" s="116"/>
      <c r="B8160" s="116"/>
    </row>
    <row r="8161">
      <c r="A8161" s="116"/>
      <c r="B8161" s="116"/>
    </row>
    <row r="8162">
      <c r="A8162" s="116"/>
      <c r="B8162" s="116"/>
    </row>
    <row r="8163">
      <c r="A8163" s="116"/>
      <c r="B8163" s="116"/>
    </row>
    <row r="8164">
      <c r="A8164" s="116"/>
      <c r="B8164" s="116"/>
    </row>
    <row r="8165">
      <c r="A8165" s="116"/>
      <c r="B8165" s="116"/>
    </row>
    <row r="8166">
      <c r="A8166" s="116"/>
      <c r="B8166" s="116"/>
    </row>
    <row r="8167">
      <c r="A8167" s="116"/>
      <c r="B8167" s="116"/>
    </row>
    <row r="8168">
      <c r="A8168" s="116"/>
      <c r="B8168" s="116"/>
    </row>
    <row r="8169">
      <c r="A8169" s="116"/>
      <c r="B8169" s="116"/>
    </row>
    <row r="8170">
      <c r="A8170" s="116"/>
      <c r="B8170" s="116"/>
    </row>
    <row r="8171">
      <c r="A8171" s="116"/>
      <c r="B8171" s="116"/>
    </row>
    <row r="8172">
      <c r="A8172" s="116"/>
      <c r="B8172" s="116"/>
    </row>
    <row r="8173">
      <c r="A8173" s="116"/>
      <c r="B8173" s="116"/>
    </row>
    <row r="8174">
      <c r="A8174" s="116"/>
      <c r="B8174" s="116"/>
    </row>
    <row r="8175">
      <c r="A8175" s="116"/>
      <c r="B8175" s="116"/>
    </row>
    <row r="8176">
      <c r="A8176" s="116"/>
      <c r="B8176" s="116"/>
    </row>
    <row r="8177">
      <c r="A8177" s="116"/>
      <c r="B8177" s="116"/>
    </row>
    <row r="8178">
      <c r="A8178" s="116"/>
      <c r="B8178" s="116"/>
    </row>
    <row r="8179">
      <c r="A8179" s="116"/>
      <c r="B8179" s="116"/>
    </row>
    <row r="8180">
      <c r="A8180" s="116"/>
      <c r="B8180" s="116"/>
    </row>
    <row r="8181">
      <c r="A8181" s="116"/>
      <c r="B8181" s="116"/>
    </row>
    <row r="8182">
      <c r="A8182" s="116"/>
      <c r="B8182" s="116"/>
    </row>
    <row r="8183">
      <c r="A8183" s="116"/>
      <c r="B8183" s="116"/>
    </row>
    <row r="8184">
      <c r="A8184" s="116"/>
      <c r="B8184" s="116"/>
    </row>
    <row r="8185">
      <c r="A8185" s="116"/>
      <c r="B8185" s="116"/>
    </row>
    <row r="8186">
      <c r="A8186" s="116"/>
      <c r="B8186" s="116"/>
    </row>
    <row r="8187">
      <c r="A8187" s="116"/>
      <c r="B8187" s="116"/>
    </row>
    <row r="8188">
      <c r="A8188" s="116"/>
      <c r="B8188" s="116"/>
    </row>
    <row r="8189">
      <c r="A8189" s="116"/>
      <c r="B8189" s="116"/>
    </row>
    <row r="8190">
      <c r="A8190" s="116"/>
      <c r="B8190" s="116"/>
    </row>
    <row r="8191">
      <c r="A8191" s="116"/>
      <c r="B8191" s="116"/>
    </row>
    <row r="8192">
      <c r="A8192" s="116"/>
      <c r="B8192" s="116"/>
    </row>
    <row r="8193">
      <c r="A8193" s="116"/>
      <c r="B8193" s="116"/>
    </row>
    <row r="8194">
      <c r="A8194" s="116"/>
      <c r="B8194" s="116"/>
    </row>
    <row r="8195">
      <c r="A8195" s="116"/>
      <c r="B8195" s="116"/>
    </row>
    <row r="8196">
      <c r="A8196" s="116"/>
      <c r="B8196" s="116"/>
    </row>
    <row r="8197">
      <c r="A8197" s="116"/>
      <c r="B8197" s="116"/>
    </row>
    <row r="8198">
      <c r="A8198" s="116"/>
      <c r="B8198" s="116"/>
    </row>
    <row r="8199">
      <c r="A8199" s="116"/>
      <c r="B8199" s="116"/>
    </row>
    <row r="8200">
      <c r="A8200" s="116"/>
      <c r="B8200" s="116"/>
    </row>
    <row r="8201">
      <c r="A8201" s="116"/>
      <c r="B8201" s="116"/>
    </row>
    <row r="8202">
      <c r="A8202" s="116"/>
      <c r="B8202" s="116"/>
    </row>
    <row r="8203">
      <c r="A8203" s="116"/>
      <c r="B8203" s="116"/>
    </row>
    <row r="8204">
      <c r="A8204" s="116"/>
      <c r="B8204" s="116"/>
    </row>
    <row r="8205">
      <c r="A8205" s="116"/>
      <c r="B8205" s="116"/>
    </row>
    <row r="8206">
      <c r="A8206" s="116"/>
      <c r="B8206" s="116"/>
    </row>
    <row r="8207">
      <c r="A8207" s="116"/>
      <c r="B8207" s="116"/>
    </row>
    <row r="8208">
      <c r="A8208" s="116"/>
      <c r="B8208" s="116"/>
    </row>
    <row r="8209">
      <c r="A8209" s="116"/>
      <c r="B8209" s="116"/>
    </row>
    <row r="8210">
      <c r="A8210" s="116"/>
      <c r="B8210" s="116"/>
    </row>
    <row r="8211">
      <c r="A8211" s="116"/>
      <c r="B8211" s="116"/>
    </row>
    <row r="8212">
      <c r="A8212" s="116"/>
      <c r="B8212" s="116"/>
    </row>
    <row r="8213">
      <c r="A8213" s="116"/>
      <c r="B8213" s="116"/>
    </row>
    <row r="8214">
      <c r="A8214" s="116"/>
      <c r="B8214" s="116"/>
    </row>
    <row r="8215">
      <c r="A8215" s="116"/>
      <c r="B8215" s="116"/>
    </row>
    <row r="8216">
      <c r="A8216" s="116"/>
      <c r="B8216" s="116"/>
    </row>
    <row r="8217">
      <c r="A8217" s="116"/>
      <c r="B8217" s="116"/>
    </row>
    <row r="8218">
      <c r="A8218" s="116"/>
      <c r="B8218" s="116"/>
    </row>
    <row r="8219">
      <c r="A8219" s="116"/>
      <c r="B8219" s="116"/>
    </row>
    <row r="8220">
      <c r="A8220" s="116"/>
      <c r="B8220" s="116"/>
    </row>
    <row r="8221">
      <c r="A8221" s="116"/>
      <c r="B8221" s="116"/>
    </row>
    <row r="8222">
      <c r="A8222" s="116"/>
      <c r="B8222" s="116"/>
    </row>
    <row r="8223">
      <c r="A8223" s="116"/>
      <c r="B8223" s="116"/>
    </row>
    <row r="8224">
      <c r="A8224" s="116"/>
      <c r="B8224" s="116"/>
    </row>
    <row r="8225">
      <c r="A8225" s="116"/>
      <c r="B8225" s="116"/>
    </row>
    <row r="8226">
      <c r="A8226" s="116"/>
      <c r="B8226" s="116"/>
    </row>
    <row r="8227">
      <c r="A8227" s="116"/>
      <c r="B8227" s="116"/>
    </row>
    <row r="8228">
      <c r="A8228" s="116"/>
      <c r="B8228" s="116"/>
    </row>
    <row r="8229">
      <c r="A8229" s="116"/>
      <c r="B8229" s="116"/>
    </row>
    <row r="8230">
      <c r="A8230" s="116"/>
      <c r="B8230" s="116"/>
    </row>
    <row r="8231">
      <c r="A8231" s="116"/>
      <c r="B8231" s="116"/>
    </row>
    <row r="8232">
      <c r="A8232" s="116"/>
      <c r="B8232" s="116"/>
    </row>
    <row r="8233">
      <c r="A8233" s="116"/>
      <c r="B8233" s="116"/>
    </row>
    <row r="8234">
      <c r="A8234" s="116"/>
      <c r="B8234" s="116"/>
    </row>
    <row r="8235">
      <c r="A8235" s="116"/>
      <c r="B8235" s="116"/>
    </row>
    <row r="8236">
      <c r="A8236" s="116"/>
      <c r="B8236" s="116"/>
    </row>
    <row r="8237">
      <c r="A8237" s="116"/>
      <c r="B8237" s="116"/>
    </row>
    <row r="8238">
      <c r="A8238" s="116"/>
      <c r="B8238" s="116"/>
    </row>
    <row r="8239">
      <c r="A8239" s="116"/>
      <c r="B8239" s="116"/>
    </row>
    <row r="8240">
      <c r="A8240" s="116"/>
      <c r="B8240" s="116"/>
    </row>
    <row r="8241">
      <c r="A8241" s="116"/>
      <c r="B8241" s="116"/>
    </row>
    <row r="8242">
      <c r="A8242" s="116"/>
      <c r="B8242" s="116"/>
    </row>
    <row r="8243">
      <c r="A8243" s="116"/>
      <c r="B8243" s="116"/>
    </row>
    <row r="8244">
      <c r="A8244" s="116"/>
      <c r="B8244" s="116"/>
    </row>
    <row r="8245">
      <c r="A8245" s="116"/>
      <c r="B8245" s="116"/>
    </row>
    <row r="8246">
      <c r="A8246" s="116"/>
      <c r="B8246" s="116"/>
    </row>
    <row r="8247">
      <c r="A8247" s="116"/>
      <c r="B8247" s="116"/>
    </row>
    <row r="8248">
      <c r="A8248" s="116"/>
      <c r="B8248" s="116"/>
    </row>
    <row r="8249">
      <c r="A8249" s="116"/>
      <c r="B8249" s="116"/>
    </row>
    <row r="8250">
      <c r="A8250" s="116"/>
      <c r="B8250" s="116"/>
    </row>
    <row r="8251">
      <c r="A8251" s="116"/>
      <c r="B8251" s="116"/>
    </row>
    <row r="8252">
      <c r="A8252" s="116"/>
      <c r="B8252" s="116"/>
    </row>
    <row r="8253">
      <c r="A8253" s="116"/>
      <c r="B8253" s="116"/>
    </row>
    <row r="8254">
      <c r="A8254" s="116"/>
      <c r="B8254" s="116"/>
    </row>
    <row r="8255">
      <c r="A8255" s="116"/>
      <c r="B8255" s="116"/>
    </row>
    <row r="8256">
      <c r="A8256" s="116"/>
      <c r="B8256" s="116"/>
    </row>
    <row r="8257">
      <c r="A8257" s="116"/>
      <c r="B8257" s="116"/>
    </row>
    <row r="8258">
      <c r="A8258" s="116"/>
      <c r="B8258" s="116"/>
    </row>
    <row r="8259">
      <c r="A8259" s="116"/>
      <c r="B8259" s="116"/>
    </row>
    <row r="8260">
      <c r="A8260" s="116"/>
      <c r="B8260" s="116"/>
    </row>
    <row r="8261">
      <c r="A8261" s="116"/>
      <c r="B8261" s="116"/>
    </row>
    <row r="8262">
      <c r="A8262" s="116"/>
      <c r="B8262" s="116"/>
    </row>
    <row r="8263">
      <c r="A8263" s="116"/>
      <c r="B8263" s="116"/>
    </row>
    <row r="8264">
      <c r="A8264" s="116"/>
      <c r="B8264" s="116"/>
    </row>
    <row r="8265">
      <c r="A8265" s="116"/>
      <c r="B8265" s="116"/>
    </row>
    <row r="8266">
      <c r="A8266" s="116"/>
      <c r="B8266" s="116"/>
    </row>
    <row r="8267">
      <c r="A8267" s="116"/>
      <c r="B8267" s="116"/>
    </row>
    <row r="8268">
      <c r="A8268" s="116"/>
      <c r="B8268" s="116"/>
    </row>
    <row r="8269">
      <c r="A8269" s="116"/>
      <c r="B8269" s="116"/>
    </row>
    <row r="8270">
      <c r="A8270" s="116"/>
      <c r="B8270" s="116"/>
    </row>
    <row r="8271">
      <c r="A8271" s="116"/>
      <c r="B8271" s="116"/>
    </row>
    <row r="8272">
      <c r="A8272" s="116"/>
      <c r="B8272" s="116"/>
    </row>
    <row r="8273">
      <c r="A8273" s="116"/>
      <c r="B8273" s="116"/>
    </row>
    <row r="8274">
      <c r="A8274" s="116"/>
      <c r="B8274" s="116"/>
    </row>
    <row r="8275">
      <c r="A8275" s="116"/>
      <c r="B8275" s="116"/>
    </row>
    <row r="8276">
      <c r="A8276" s="116"/>
      <c r="B8276" s="116"/>
    </row>
    <row r="8277">
      <c r="A8277" s="116"/>
      <c r="B8277" s="116"/>
    </row>
    <row r="8278">
      <c r="A8278" s="116"/>
      <c r="B8278" s="116"/>
    </row>
    <row r="8279">
      <c r="A8279" s="116"/>
      <c r="B8279" s="116"/>
    </row>
    <row r="8280">
      <c r="A8280" s="116"/>
      <c r="B8280" s="116"/>
    </row>
    <row r="8281">
      <c r="A8281" s="116"/>
      <c r="B8281" s="116"/>
    </row>
    <row r="8282">
      <c r="A8282" s="116"/>
      <c r="B8282" s="116"/>
    </row>
    <row r="8283">
      <c r="A8283" s="116"/>
      <c r="B8283" s="116"/>
    </row>
    <row r="8284">
      <c r="A8284" s="116"/>
      <c r="B8284" s="116"/>
    </row>
    <row r="8285">
      <c r="A8285" s="116"/>
      <c r="B8285" s="116"/>
    </row>
    <row r="8286">
      <c r="A8286" s="116"/>
      <c r="B8286" s="116"/>
    </row>
    <row r="8287">
      <c r="A8287" s="116"/>
      <c r="B8287" s="116"/>
    </row>
    <row r="8288">
      <c r="A8288" s="116"/>
      <c r="B8288" s="116"/>
    </row>
    <row r="8289">
      <c r="A8289" s="116"/>
      <c r="B8289" s="116"/>
    </row>
    <row r="8290">
      <c r="A8290" s="116"/>
      <c r="B8290" s="116"/>
    </row>
    <row r="8291">
      <c r="A8291" s="116"/>
      <c r="B8291" s="116"/>
    </row>
    <row r="8292">
      <c r="A8292" s="116"/>
      <c r="B8292" s="116"/>
    </row>
    <row r="8293">
      <c r="A8293" s="116"/>
      <c r="B8293" s="116"/>
    </row>
    <row r="8294">
      <c r="A8294" s="116"/>
      <c r="B8294" s="116"/>
    </row>
    <row r="8295">
      <c r="A8295" s="116"/>
      <c r="B8295" s="116"/>
    </row>
    <row r="8296">
      <c r="A8296" s="116"/>
      <c r="B8296" s="116"/>
    </row>
    <row r="8297">
      <c r="A8297" s="116"/>
      <c r="B8297" s="116"/>
    </row>
    <row r="8298">
      <c r="A8298" s="116"/>
      <c r="B8298" s="116"/>
    </row>
    <row r="8299">
      <c r="A8299" s="116"/>
      <c r="B8299" s="116"/>
    </row>
    <row r="8300">
      <c r="A8300" s="116"/>
      <c r="B8300" s="116"/>
    </row>
    <row r="8301">
      <c r="A8301" s="116"/>
      <c r="B8301" s="116"/>
    </row>
    <row r="8302">
      <c r="A8302" s="116"/>
      <c r="B8302" s="116"/>
    </row>
    <row r="8303">
      <c r="A8303" s="116"/>
      <c r="B8303" s="116"/>
    </row>
    <row r="8304">
      <c r="A8304" s="116"/>
      <c r="B8304" s="116"/>
    </row>
    <row r="8305">
      <c r="A8305" s="116"/>
      <c r="B8305" s="116"/>
    </row>
    <row r="8306">
      <c r="A8306" s="116"/>
      <c r="B8306" s="116"/>
    </row>
    <row r="8307">
      <c r="A8307" s="116"/>
      <c r="B8307" s="116"/>
    </row>
    <row r="8308">
      <c r="A8308" s="116"/>
      <c r="B8308" s="116"/>
    </row>
    <row r="8309">
      <c r="A8309" s="116"/>
      <c r="B8309" s="116"/>
    </row>
    <row r="8310">
      <c r="A8310" s="116"/>
      <c r="B8310" s="116"/>
    </row>
    <row r="8311">
      <c r="A8311" s="116"/>
      <c r="B8311" s="116"/>
    </row>
    <row r="8312">
      <c r="A8312" s="116"/>
      <c r="B8312" s="116"/>
    </row>
    <row r="8313">
      <c r="A8313" s="116"/>
      <c r="B8313" s="116"/>
    </row>
    <row r="8314">
      <c r="A8314" s="116"/>
      <c r="B8314" s="116"/>
    </row>
    <row r="8315">
      <c r="A8315" s="116"/>
      <c r="B8315" s="116"/>
    </row>
    <row r="8316">
      <c r="A8316" s="116"/>
      <c r="B8316" s="116"/>
    </row>
    <row r="8317">
      <c r="A8317" s="116"/>
      <c r="B8317" s="116"/>
    </row>
    <row r="8318">
      <c r="A8318" s="116"/>
      <c r="B8318" s="116"/>
    </row>
    <row r="8319">
      <c r="A8319" s="116"/>
      <c r="B8319" s="116"/>
    </row>
    <row r="8320">
      <c r="A8320" s="116"/>
      <c r="B8320" s="116"/>
    </row>
    <row r="8321">
      <c r="A8321" s="116"/>
      <c r="B8321" s="116"/>
    </row>
    <row r="8322">
      <c r="A8322" s="116"/>
      <c r="B8322" s="116"/>
    </row>
    <row r="8323">
      <c r="A8323" s="116"/>
      <c r="B8323" s="116"/>
    </row>
    <row r="8324">
      <c r="A8324" s="116"/>
      <c r="B8324" s="116"/>
    </row>
    <row r="8325">
      <c r="A8325" s="116"/>
      <c r="B8325" s="116"/>
    </row>
    <row r="8326">
      <c r="A8326" s="116"/>
      <c r="B8326" s="116"/>
    </row>
    <row r="8327">
      <c r="A8327" s="116"/>
      <c r="B8327" s="116"/>
    </row>
    <row r="8328">
      <c r="A8328" s="116"/>
      <c r="B8328" s="116"/>
    </row>
    <row r="8329">
      <c r="A8329" s="116"/>
      <c r="B8329" s="116"/>
    </row>
    <row r="8330">
      <c r="A8330" s="116"/>
      <c r="B8330" s="116"/>
    </row>
    <row r="8331">
      <c r="A8331" s="116"/>
      <c r="B8331" s="116"/>
    </row>
    <row r="8332">
      <c r="A8332" s="116"/>
      <c r="B8332" s="116"/>
    </row>
    <row r="8333">
      <c r="A8333" s="116"/>
      <c r="B8333" s="116"/>
    </row>
    <row r="8334">
      <c r="A8334" s="116"/>
      <c r="B8334" s="116"/>
    </row>
    <row r="8335">
      <c r="A8335" s="116"/>
      <c r="B8335" s="116"/>
    </row>
    <row r="8336">
      <c r="A8336" s="116"/>
      <c r="B8336" s="116"/>
    </row>
    <row r="8337">
      <c r="A8337" s="116"/>
      <c r="B8337" s="116"/>
    </row>
    <row r="8338">
      <c r="A8338" s="116"/>
      <c r="B8338" s="116"/>
    </row>
    <row r="8339">
      <c r="A8339" s="116"/>
      <c r="B8339" s="116"/>
    </row>
    <row r="8340">
      <c r="A8340" s="116"/>
      <c r="B8340" s="116"/>
    </row>
    <row r="8341">
      <c r="A8341" s="116"/>
      <c r="B8341" s="116"/>
    </row>
    <row r="8342">
      <c r="A8342" s="116"/>
      <c r="B8342" s="116"/>
    </row>
    <row r="8343">
      <c r="A8343" s="116"/>
      <c r="B8343" s="116"/>
    </row>
    <row r="8344">
      <c r="A8344" s="116"/>
      <c r="B8344" s="116"/>
    </row>
    <row r="8345">
      <c r="A8345" s="116"/>
      <c r="B8345" s="116"/>
    </row>
    <row r="8346">
      <c r="A8346" s="116"/>
      <c r="B8346" s="116"/>
    </row>
    <row r="8347">
      <c r="A8347" s="116"/>
      <c r="B8347" s="116"/>
    </row>
    <row r="8348">
      <c r="A8348" s="116"/>
      <c r="B8348" s="116"/>
    </row>
    <row r="8349">
      <c r="A8349" s="116"/>
      <c r="B8349" s="116"/>
    </row>
    <row r="8350">
      <c r="A8350" s="116"/>
      <c r="B8350" s="116"/>
    </row>
    <row r="8351">
      <c r="A8351" s="116"/>
      <c r="B8351" s="116"/>
    </row>
    <row r="8352">
      <c r="A8352" s="116"/>
      <c r="B8352" s="116"/>
    </row>
    <row r="8353">
      <c r="A8353" s="116"/>
      <c r="B8353" s="116"/>
    </row>
    <row r="8354">
      <c r="A8354" s="116"/>
      <c r="B8354" s="116"/>
    </row>
    <row r="8355">
      <c r="A8355" s="116"/>
      <c r="B8355" s="116"/>
    </row>
    <row r="8356">
      <c r="A8356" s="116"/>
      <c r="B8356" s="116"/>
    </row>
    <row r="8357">
      <c r="A8357" s="116"/>
      <c r="B8357" s="116"/>
    </row>
    <row r="8358">
      <c r="A8358" s="116"/>
      <c r="B8358" s="116"/>
    </row>
    <row r="8359">
      <c r="A8359" s="116"/>
      <c r="B8359" s="116"/>
    </row>
    <row r="8360">
      <c r="A8360" s="116"/>
      <c r="B8360" s="116"/>
    </row>
    <row r="8361">
      <c r="A8361" s="116"/>
      <c r="B8361" s="116"/>
    </row>
    <row r="8362">
      <c r="A8362" s="116"/>
      <c r="B8362" s="116"/>
    </row>
    <row r="8363">
      <c r="A8363" s="116"/>
      <c r="B8363" s="116"/>
    </row>
    <row r="8364">
      <c r="A8364" s="116"/>
      <c r="B8364" s="116"/>
    </row>
    <row r="8365">
      <c r="A8365" s="116"/>
      <c r="B8365" s="116"/>
    </row>
    <row r="8366">
      <c r="A8366" s="116"/>
      <c r="B8366" s="116"/>
    </row>
    <row r="8367">
      <c r="A8367" s="116"/>
      <c r="B8367" s="116"/>
    </row>
    <row r="8368">
      <c r="A8368" s="116"/>
      <c r="B8368" s="116"/>
    </row>
    <row r="8369">
      <c r="A8369" s="116"/>
      <c r="B8369" s="116"/>
    </row>
    <row r="8370">
      <c r="A8370" s="116"/>
      <c r="B8370" s="116"/>
    </row>
    <row r="8371">
      <c r="A8371" s="116"/>
      <c r="B8371" s="116"/>
    </row>
    <row r="8372">
      <c r="A8372" s="116"/>
      <c r="B8372" s="116"/>
    </row>
    <row r="8373">
      <c r="A8373" s="116"/>
      <c r="B8373" s="116"/>
    </row>
    <row r="8374">
      <c r="A8374" s="116"/>
      <c r="B8374" s="116"/>
    </row>
    <row r="8375">
      <c r="A8375" s="116"/>
      <c r="B8375" s="116"/>
    </row>
    <row r="8376">
      <c r="A8376" s="116"/>
      <c r="B8376" s="116"/>
    </row>
    <row r="8377">
      <c r="A8377" s="116"/>
      <c r="B8377" s="116"/>
    </row>
    <row r="8378">
      <c r="A8378" s="116"/>
      <c r="B8378" s="116"/>
    </row>
    <row r="8379">
      <c r="A8379" s="116"/>
      <c r="B8379" s="116"/>
    </row>
    <row r="8380">
      <c r="A8380" s="116"/>
      <c r="B8380" s="116"/>
    </row>
    <row r="8381">
      <c r="A8381" s="116"/>
      <c r="B8381" s="116"/>
    </row>
    <row r="8382">
      <c r="A8382" s="116"/>
      <c r="B8382" s="116"/>
    </row>
    <row r="8383">
      <c r="A8383" s="116"/>
      <c r="B8383" s="116"/>
    </row>
    <row r="8384">
      <c r="A8384" s="116"/>
      <c r="B8384" s="116"/>
    </row>
    <row r="8385">
      <c r="A8385" s="116"/>
      <c r="B8385" s="116"/>
    </row>
    <row r="8386">
      <c r="A8386" s="116"/>
      <c r="B8386" s="116"/>
    </row>
    <row r="8387">
      <c r="A8387" s="116"/>
      <c r="B8387" s="116"/>
    </row>
    <row r="8388">
      <c r="A8388" s="116"/>
      <c r="B8388" s="116"/>
    </row>
    <row r="8389">
      <c r="A8389" s="116"/>
      <c r="B8389" s="116"/>
    </row>
    <row r="8390">
      <c r="A8390" s="116"/>
      <c r="B8390" s="116"/>
    </row>
    <row r="8391">
      <c r="A8391" s="116"/>
      <c r="B8391" s="116"/>
    </row>
    <row r="8392">
      <c r="A8392" s="116"/>
      <c r="B8392" s="116"/>
    </row>
    <row r="8393">
      <c r="A8393" s="116"/>
      <c r="B8393" s="116"/>
    </row>
    <row r="8394">
      <c r="A8394" s="116"/>
      <c r="B8394" s="116"/>
    </row>
    <row r="8395">
      <c r="A8395" s="116"/>
      <c r="B8395" s="116"/>
    </row>
    <row r="8396">
      <c r="A8396" s="116"/>
      <c r="B8396" s="116"/>
    </row>
    <row r="8397">
      <c r="A8397" s="116"/>
      <c r="B8397" s="116"/>
    </row>
    <row r="8398">
      <c r="A8398" s="116"/>
      <c r="B8398" s="116"/>
    </row>
    <row r="8399">
      <c r="A8399" s="116"/>
      <c r="B8399" s="116"/>
    </row>
    <row r="8400">
      <c r="A8400" s="116"/>
      <c r="B8400" s="116"/>
    </row>
    <row r="8401">
      <c r="A8401" s="116"/>
      <c r="B8401" s="116"/>
    </row>
    <row r="8402">
      <c r="A8402" s="116"/>
      <c r="B8402" s="116"/>
    </row>
    <row r="8403">
      <c r="A8403" s="116"/>
      <c r="B8403" s="116"/>
    </row>
    <row r="8404">
      <c r="A8404" s="116"/>
      <c r="B8404" s="116"/>
    </row>
    <row r="8405">
      <c r="A8405" s="116"/>
      <c r="B8405" s="116"/>
    </row>
    <row r="8406">
      <c r="A8406" s="116"/>
      <c r="B8406" s="116"/>
    </row>
    <row r="8407">
      <c r="A8407" s="116"/>
      <c r="B8407" s="116"/>
    </row>
    <row r="8408">
      <c r="A8408" s="116"/>
      <c r="B8408" s="116"/>
    </row>
    <row r="8409">
      <c r="A8409" s="116"/>
      <c r="B8409" s="116"/>
    </row>
    <row r="8410">
      <c r="A8410" s="116"/>
      <c r="B8410" s="116"/>
    </row>
    <row r="8411">
      <c r="A8411" s="116"/>
      <c r="B8411" s="116"/>
    </row>
    <row r="8412">
      <c r="A8412" s="116"/>
      <c r="B8412" s="116"/>
    </row>
    <row r="8413">
      <c r="A8413" s="116"/>
      <c r="B8413" s="116"/>
    </row>
    <row r="8414">
      <c r="A8414" s="116"/>
      <c r="B8414" s="116"/>
    </row>
    <row r="8415">
      <c r="A8415" s="116"/>
      <c r="B8415" s="116"/>
    </row>
    <row r="8416">
      <c r="A8416" s="116"/>
      <c r="B8416" s="116"/>
    </row>
    <row r="8417">
      <c r="A8417" s="116"/>
      <c r="B8417" s="116"/>
    </row>
    <row r="8418">
      <c r="A8418" s="116"/>
      <c r="B8418" s="116"/>
    </row>
    <row r="8419">
      <c r="A8419" s="116"/>
      <c r="B8419" s="116"/>
    </row>
    <row r="8420">
      <c r="A8420" s="116"/>
      <c r="B8420" s="116"/>
    </row>
    <row r="8421">
      <c r="A8421" s="116"/>
      <c r="B8421" s="116"/>
    </row>
    <row r="8422">
      <c r="A8422" s="116"/>
      <c r="B8422" s="116"/>
    </row>
    <row r="8423">
      <c r="A8423" s="116"/>
      <c r="B8423" s="116"/>
    </row>
    <row r="8424">
      <c r="A8424" s="116"/>
      <c r="B8424" s="116"/>
    </row>
    <row r="8425">
      <c r="A8425" s="116"/>
      <c r="B8425" s="116"/>
    </row>
    <row r="8426">
      <c r="A8426" s="116"/>
      <c r="B8426" s="116"/>
    </row>
    <row r="8427">
      <c r="A8427" s="116"/>
      <c r="B8427" s="116"/>
    </row>
    <row r="8428">
      <c r="A8428" s="116"/>
      <c r="B8428" s="116"/>
    </row>
    <row r="8429">
      <c r="A8429" s="116"/>
      <c r="B8429" s="116"/>
    </row>
    <row r="8430">
      <c r="A8430" s="116"/>
      <c r="B8430" s="116"/>
    </row>
    <row r="8431">
      <c r="A8431" s="116"/>
      <c r="B8431" s="116"/>
    </row>
    <row r="8432">
      <c r="A8432" s="116"/>
      <c r="B8432" s="116"/>
    </row>
    <row r="8433">
      <c r="A8433" s="116"/>
      <c r="B8433" s="116"/>
    </row>
    <row r="8434">
      <c r="A8434" s="116"/>
      <c r="B8434" s="116"/>
    </row>
    <row r="8435">
      <c r="A8435" s="116"/>
      <c r="B8435" s="116"/>
    </row>
    <row r="8436">
      <c r="A8436" s="116"/>
      <c r="B8436" s="116"/>
    </row>
    <row r="8437">
      <c r="A8437" s="116"/>
      <c r="B8437" s="116"/>
    </row>
    <row r="8438">
      <c r="A8438" s="116"/>
      <c r="B8438" s="116"/>
    </row>
    <row r="8439">
      <c r="A8439" s="116"/>
      <c r="B8439" s="116"/>
    </row>
    <row r="8440">
      <c r="A8440" s="116"/>
      <c r="B8440" s="116"/>
    </row>
    <row r="8441">
      <c r="A8441" s="116"/>
      <c r="B8441" s="116"/>
    </row>
    <row r="8442">
      <c r="A8442" s="116"/>
      <c r="B8442" s="116"/>
    </row>
    <row r="8443">
      <c r="A8443" s="116"/>
      <c r="B8443" s="116"/>
    </row>
    <row r="8444">
      <c r="A8444" s="116"/>
      <c r="B8444" s="116"/>
    </row>
    <row r="8445">
      <c r="A8445" s="116"/>
      <c r="B8445" s="116"/>
    </row>
    <row r="8446">
      <c r="A8446" s="116"/>
      <c r="B8446" s="116"/>
    </row>
    <row r="8447">
      <c r="A8447" s="116"/>
      <c r="B8447" s="116"/>
    </row>
    <row r="8448">
      <c r="A8448" s="116"/>
      <c r="B8448" s="116"/>
    </row>
    <row r="8449">
      <c r="A8449" s="116"/>
      <c r="B8449" s="116"/>
    </row>
    <row r="8450">
      <c r="A8450" s="116"/>
      <c r="B8450" s="116"/>
    </row>
    <row r="8451">
      <c r="A8451" s="116"/>
      <c r="B8451" s="116"/>
    </row>
    <row r="8452">
      <c r="A8452" s="116"/>
      <c r="B8452" s="116"/>
    </row>
    <row r="8453">
      <c r="A8453" s="116"/>
      <c r="B8453" s="116"/>
    </row>
    <row r="8454">
      <c r="A8454" s="116"/>
      <c r="B8454" s="116"/>
    </row>
    <row r="8455">
      <c r="A8455" s="116"/>
      <c r="B8455" s="116"/>
    </row>
    <row r="8456">
      <c r="A8456" s="116"/>
      <c r="B8456" s="116"/>
    </row>
    <row r="8457">
      <c r="A8457" s="116"/>
      <c r="B8457" s="116"/>
    </row>
    <row r="8458">
      <c r="A8458" s="116"/>
      <c r="B8458" s="116"/>
    </row>
    <row r="8459">
      <c r="A8459" s="116"/>
      <c r="B8459" s="116"/>
    </row>
    <row r="8460">
      <c r="A8460" s="116"/>
      <c r="B8460" s="116"/>
    </row>
    <row r="8461">
      <c r="A8461" s="116"/>
      <c r="B8461" s="116"/>
    </row>
    <row r="8462">
      <c r="A8462" s="116"/>
      <c r="B8462" s="116"/>
    </row>
    <row r="8463">
      <c r="A8463" s="116"/>
      <c r="B8463" s="116"/>
    </row>
    <row r="8464">
      <c r="A8464" s="116"/>
      <c r="B8464" s="116"/>
    </row>
    <row r="8465">
      <c r="A8465" s="116"/>
      <c r="B8465" s="116"/>
    </row>
    <row r="8466">
      <c r="A8466" s="116"/>
      <c r="B8466" s="116"/>
    </row>
    <row r="8467">
      <c r="A8467" s="116"/>
      <c r="B8467" s="116"/>
    </row>
    <row r="8468">
      <c r="A8468" s="116"/>
      <c r="B8468" s="116"/>
    </row>
    <row r="8469">
      <c r="A8469" s="116"/>
      <c r="B8469" s="116"/>
    </row>
    <row r="8470">
      <c r="A8470" s="116"/>
      <c r="B8470" s="116"/>
    </row>
    <row r="8471">
      <c r="A8471" s="116"/>
      <c r="B8471" s="116"/>
    </row>
    <row r="8472">
      <c r="A8472" s="116"/>
      <c r="B8472" s="116"/>
    </row>
    <row r="8473">
      <c r="A8473" s="116"/>
      <c r="B8473" s="116"/>
    </row>
    <row r="8474">
      <c r="A8474" s="116"/>
      <c r="B8474" s="116"/>
    </row>
    <row r="8475">
      <c r="A8475" s="116"/>
      <c r="B8475" s="116"/>
    </row>
    <row r="8476">
      <c r="A8476" s="116"/>
      <c r="B8476" s="116"/>
    </row>
    <row r="8477">
      <c r="A8477" s="116"/>
      <c r="B8477" s="116"/>
    </row>
    <row r="8478">
      <c r="A8478" s="116"/>
      <c r="B8478" s="116"/>
    </row>
    <row r="8479">
      <c r="A8479" s="116"/>
      <c r="B8479" s="116"/>
    </row>
    <row r="8480">
      <c r="A8480" s="116"/>
      <c r="B8480" s="116"/>
    </row>
    <row r="8481">
      <c r="A8481" s="116"/>
      <c r="B8481" s="116"/>
    </row>
    <row r="8482">
      <c r="A8482" s="116"/>
      <c r="B8482" s="116"/>
    </row>
    <row r="8483">
      <c r="A8483" s="116"/>
      <c r="B8483" s="116"/>
    </row>
    <row r="8484">
      <c r="A8484" s="116"/>
      <c r="B8484" s="116"/>
    </row>
    <row r="8485">
      <c r="A8485" s="116"/>
      <c r="B8485" s="116"/>
    </row>
    <row r="8486">
      <c r="A8486" s="116"/>
      <c r="B8486" s="116"/>
    </row>
    <row r="8487">
      <c r="A8487" s="116"/>
      <c r="B8487" s="116"/>
    </row>
    <row r="8488">
      <c r="A8488" s="116"/>
      <c r="B8488" s="116"/>
    </row>
    <row r="8489">
      <c r="A8489" s="116"/>
      <c r="B8489" s="116"/>
    </row>
    <row r="8490">
      <c r="A8490" s="116"/>
      <c r="B8490" s="116"/>
    </row>
    <row r="8491">
      <c r="A8491" s="116"/>
      <c r="B8491" s="116"/>
    </row>
    <row r="8492">
      <c r="A8492" s="116"/>
      <c r="B8492" s="116"/>
    </row>
    <row r="8493">
      <c r="A8493" s="116"/>
      <c r="B8493" s="116"/>
    </row>
    <row r="8494">
      <c r="A8494" s="116"/>
      <c r="B8494" s="116"/>
    </row>
    <row r="8495">
      <c r="A8495" s="116"/>
      <c r="B8495" s="116"/>
    </row>
    <row r="8496">
      <c r="A8496" s="116"/>
      <c r="B8496" s="116"/>
    </row>
    <row r="8497">
      <c r="A8497" s="116"/>
      <c r="B8497" s="116"/>
    </row>
    <row r="8498">
      <c r="A8498" s="116"/>
      <c r="B8498" s="116"/>
    </row>
    <row r="8499">
      <c r="A8499" s="116"/>
      <c r="B8499" s="116"/>
    </row>
    <row r="8500">
      <c r="A8500" s="116"/>
      <c r="B8500" s="116"/>
    </row>
    <row r="8501">
      <c r="A8501" s="116"/>
      <c r="B8501" s="116"/>
    </row>
    <row r="8502">
      <c r="A8502" s="116"/>
      <c r="B8502" s="116"/>
    </row>
    <row r="8503">
      <c r="A8503" s="116"/>
      <c r="B8503" s="116"/>
    </row>
    <row r="8504">
      <c r="A8504" s="116"/>
      <c r="B8504" s="116"/>
    </row>
    <row r="8505">
      <c r="A8505" s="116"/>
      <c r="B8505" s="116"/>
    </row>
    <row r="8506">
      <c r="A8506" s="116"/>
      <c r="B8506" s="116"/>
    </row>
    <row r="8507">
      <c r="A8507" s="116"/>
      <c r="B8507" s="116"/>
    </row>
    <row r="8508">
      <c r="A8508" s="116"/>
      <c r="B8508" s="116"/>
    </row>
    <row r="8509">
      <c r="A8509" s="116"/>
      <c r="B8509" s="116"/>
    </row>
    <row r="8510">
      <c r="A8510" s="116"/>
      <c r="B8510" s="116"/>
    </row>
    <row r="8511">
      <c r="A8511" s="116"/>
      <c r="B8511" s="116"/>
    </row>
    <row r="8512">
      <c r="A8512" s="116"/>
      <c r="B8512" s="116"/>
    </row>
    <row r="8513">
      <c r="A8513" s="116"/>
      <c r="B8513" s="116"/>
    </row>
    <row r="8514">
      <c r="A8514" s="116"/>
      <c r="B8514" s="116"/>
    </row>
    <row r="8515">
      <c r="A8515" s="116"/>
      <c r="B8515" s="116"/>
    </row>
    <row r="8516">
      <c r="A8516" s="116"/>
      <c r="B8516" s="116"/>
    </row>
    <row r="8517">
      <c r="A8517" s="116"/>
      <c r="B8517" s="116"/>
    </row>
    <row r="8518">
      <c r="A8518" s="116"/>
      <c r="B8518" s="116"/>
    </row>
    <row r="8519">
      <c r="A8519" s="116"/>
      <c r="B8519" s="116"/>
    </row>
    <row r="8520">
      <c r="A8520" s="116"/>
      <c r="B8520" s="116"/>
    </row>
    <row r="8521">
      <c r="A8521" s="116"/>
      <c r="B8521" s="116"/>
    </row>
    <row r="8522">
      <c r="A8522" s="116"/>
      <c r="B8522" s="116"/>
    </row>
    <row r="8523">
      <c r="A8523" s="116"/>
      <c r="B8523" s="116"/>
    </row>
    <row r="8524">
      <c r="A8524" s="116"/>
      <c r="B8524" s="116"/>
    </row>
    <row r="8525">
      <c r="A8525" s="116"/>
      <c r="B8525" s="116"/>
    </row>
    <row r="8526">
      <c r="A8526" s="116"/>
      <c r="B8526" s="116"/>
    </row>
    <row r="8527">
      <c r="A8527" s="116"/>
      <c r="B8527" s="116"/>
    </row>
    <row r="8528">
      <c r="A8528" s="116"/>
      <c r="B8528" s="116"/>
    </row>
    <row r="8529">
      <c r="A8529" s="116"/>
      <c r="B8529" s="116"/>
    </row>
    <row r="8530">
      <c r="A8530" s="116"/>
      <c r="B8530" s="116"/>
    </row>
    <row r="8531">
      <c r="A8531" s="116"/>
      <c r="B8531" s="116"/>
    </row>
    <row r="8532">
      <c r="A8532" s="116"/>
      <c r="B8532" s="116"/>
    </row>
    <row r="8533">
      <c r="A8533" s="116"/>
      <c r="B8533" s="116"/>
    </row>
    <row r="8534">
      <c r="A8534" s="116"/>
      <c r="B8534" s="116"/>
    </row>
    <row r="8535">
      <c r="A8535" s="116"/>
      <c r="B8535" s="116"/>
    </row>
    <row r="8536">
      <c r="A8536" s="116"/>
      <c r="B8536" s="116"/>
    </row>
    <row r="8537">
      <c r="A8537" s="116"/>
      <c r="B8537" s="116"/>
    </row>
    <row r="8538">
      <c r="A8538" s="116"/>
      <c r="B8538" s="116"/>
    </row>
    <row r="8539">
      <c r="A8539" s="116"/>
      <c r="B8539" s="116"/>
    </row>
    <row r="8540">
      <c r="A8540" s="116"/>
      <c r="B8540" s="116"/>
    </row>
    <row r="8541">
      <c r="A8541" s="116"/>
      <c r="B8541" s="116"/>
    </row>
    <row r="8542">
      <c r="A8542" s="116"/>
      <c r="B8542" s="116"/>
    </row>
    <row r="8543">
      <c r="A8543" s="116"/>
      <c r="B8543" s="116"/>
    </row>
    <row r="8544">
      <c r="A8544" s="116"/>
      <c r="B8544" s="116"/>
    </row>
    <row r="8545">
      <c r="A8545" s="116"/>
      <c r="B8545" s="116"/>
    </row>
    <row r="8546">
      <c r="A8546" s="116"/>
      <c r="B8546" s="116"/>
    </row>
    <row r="8547">
      <c r="A8547" s="116"/>
      <c r="B8547" s="116"/>
    </row>
    <row r="8548">
      <c r="A8548" s="116"/>
      <c r="B8548" s="116"/>
    </row>
    <row r="8549">
      <c r="A8549" s="116"/>
      <c r="B8549" s="116"/>
    </row>
    <row r="8550">
      <c r="A8550" s="116"/>
      <c r="B8550" s="116"/>
    </row>
    <row r="8551">
      <c r="A8551" s="116"/>
      <c r="B8551" s="116"/>
    </row>
    <row r="8552">
      <c r="A8552" s="116"/>
      <c r="B8552" s="116"/>
    </row>
    <row r="8553">
      <c r="A8553" s="116"/>
      <c r="B8553" s="116"/>
    </row>
    <row r="8554">
      <c r="A8554" s="116"/>
      <c r="B8554" s="116"/>
    </row>
    <row r="8555">
      <c r="A8555" s="116"/>
      <c r="B8555" s="116"/>
    </row>
    <row r="8556">
      <c r="A8556" s="116"/>
      <c r="B8556" s="116"/>
    </row>
    <row r="8557">
      <c r="A8557" s="116"/>
      <c r="B8557" s="116"/>
    </row>
    <row r="8558">
      <c r="A8558" s="116"/>
      <c r="B8558" s="116"/>
    </row>
    <row r="8559">
      <c r="A8559" s="116"/>
      <c r="B8559" s="116"/>
    </row>
    <row r="8560">
      <c r="A8560" s="116"/>
      <c r="B8560" s="116"/>
    </row>
    <row r="8561">
      <c r="A8561" s="116"/>
      <c r="B8561" s="116"/>
    </row>
    <row r="8562">
      <c r="A8562" s="116"/>
      <c r="B8562" s="116"/>
    </row>
    <row r="8563">
      <c r="A8563" s="116"/>
      <c r="B8563" s="116"/>
    </row>
    <row r="8564">
      <c r="A8564" s="116"/>
      <c r="B8564" s="116"/>
    </row>
    <row r="8565">
      <c r="A8565" s="116"/>
      <c r="B8565" s="116"/>
    </row>
    <row r="8566">
      <c r="A8566" s="116"/>
      <c r="B8566" s="116"/>
    </row>
    <row r="8567">
      <c r="A8567" s="116"/>
      <c r="B8567" s="116"/>
    </row>
    <row r="8568">
      <c r="A8568" s="116"/>
      <c r="B8568" s="116"/>
    </row>
    <row r="8569">
      <c r="A8569" s="116"/>
      <c r="B8569" s="116"/>
    </row>
    <row r="8570">
      <c r="A8570" s="116"/>
      <c r="B8570" s="116"/>
    </row>
    <row r="8571">
      <c r="A8571" s="116"/>
      <c r="B8571" s="116"/>
    </row>
    <row r="8572">
      <c r="A8572" s="116"/>
      <c r="B8572" s="116"/>
    </row>
    <row r="8573">
      <c r="A8573" s="116"/>
      <c r="B8573" s="116"/>
    </row>
    <row r="8574">
      <c r="A8574" s="116"/>
      <c r="B8574" s="116"/>
    </row>
    <row r="8575">
      <c r="A8575" s="116"/>
      <c r="B8575" s="116"/>
    </row>
    <row r="8576">
      <c r="A8576" s="116"/>
      <c r="B8576" s="116"/>
    </row>
    <row r="8577">
      <c r="A8577" s="116"/>
      <c r="B8577" s="116"/>
    </row>
    <row r="8578">
      <c r="A8578" s="116"/>
      <c r="B8578" s="116"/>
    </row>
    <row r="8579">
      <c r="A8579" s="116"/>
      <c r="B8579" s="116"/>
    </row>
    <row r="8580">
      <c r="A8580" s="116"/>
      <c r="B8580" s="116"/>
    </row>
    <row r="8581">
      <c r="A8581" s="116"/>
      <c r="B8581" s="116"/>
    </row>
    <row r="8582">
      <c r="A8582" s="116"/>
      <c r="B8582" s="116"/>
    </row>
    <row r="8583">
      <c r="A8583" s="116"/>
      <c r="B8583" s="116"/>
    </row>
    <row r="8584">
      <c r="A8584" s="116"/>
      <c r="B8584" s="116"/>
    </row>
    <row r="8585">
      <c r="A8585" s="116"/>
      <c r="B8585" s="116"/>
    </row>
    <row r="8586">
      <c r="A8586" s="116"/>
      <c r="B8586" s="116"/>
    </row>
    <row r="8587">
      <c r="A8587" s="116"/>
      <c r="B8587" s="116"/>
    </row>
    <row r="8588">
      <c r="A8588" s="116"/>
      <c r="B8588" s="116"/>
    </row>
    <row r="8589">
      <c r="A8589" s="116"/>
      <c r="B8589" s="116"/>
    </row>
    <row r="8590">
      <c r="A8590" s="116"/>
      <c r="B8590" s="116"/>
    </row>
    <row r="8591">
      <c r="A8591" s="116"/>
      <c r="B8591" s="116"/>
    </row>
    <row r="8592">
      <c r="A8592" s="116"/>
      <c r="B8592" s="116"/>
    </row>
    <row r="8593">
      <c r="A8593" s="116"/>
      <c r="B8593" s="116"/>
    </row>
    <row r="8594">
      <c r="A8594" s="116"/>
      <c r="B8594" s="116"/>
    </row>
    <row r="8595">
      <c r="A8595" s="116"/>
      <c r="B8595" s="116"/>
    </row>
    <row r="8596">
      <c r="A8596" s="116"/>
      <c r="B8596" s="116"/>
    </row>
    <row r="8597">
      <c r="A8597" s="116"/>
      <c r="B8597" s="116"/>
    </row>
    <row r="8598">
      <c r="A8598" s="116"/>
      <c r="B8598" s="116"/>
    </row>
    <row r="8599">
      <c r="A8599" s="116"/>
      <c r="B8599" s="116"/>
    </row>
    <row r="8600">
      <c r="A8600" s="116"/>
      <c r="B8600" s="116"/>
    </row>
    <row r="8601">
      <c r="A8601" s="116"/>
      <c r="B8601" s="116"/>
    </row>
    <row r="8602">
      <c r="A8602" s="116"/>
      <c r="B8602" s="116"/>
    </row>
    <row r="8603">
      <c r="A8603" s="116"/>
      <c r="B8603" s="116"/>
    </row>
    <row r="8604">
      <c r="A8604" s="116"/>
      <c r="B8604" s="116"/>
    </row>
    <row r="8605">
      <c r="A8605" s="116"/>
      <c r="B8605" s="116"/>
    </row>
    <row r="8606">
      <c r="A8606" s="116"/>
      <c r="B8606" s="116"/>
    </row>
    <row r="8607">
      <c r="A8607" s="116"/>
      <c r="B8607" s="116"/>
    </row>
    <row r="8608">
      <c r="A8608" s="116"/>
      <c r="B8608" s="116"/>
    </row>
    <row r="8609">
      <c r="A8609" s="116"/>
      <c r="B8609" s="116"/>
    </row>
    <row r="8610">
      <c r="A8610" s="116"/>
      <c r="B8610" s="116"/>
    </row>
    <row r="8611">
      <c r="A8611" s="116"/>
      <c r="B8611" s="116"/>
    </row>
    <row r="8612">
      <c r="A8612" s="116"/>
      <c r="B8612" s="116"/>
    </row>
    <row r="8613">
      <c r="A8613" s="116"/>
      <c r="B8613" s="116"/>
    </row>
    <row r="8614">
      <c r="A8614" s="116"/>
      <c r="B8614" s="116"/>
    </row>
    <row r="8615">
      <c r="A8615" s="116"/>
      <c r="B8615" s="116"/>
    </row>
    <row r="8616">
      <c r="A8616" s="116"/>
      <c r="B8616" s="116"/>
    </row>
    <row r="8617">
      <c r="A8617" s="116"/>
      <c r="B8617" s="116"/>
    </row>
    <row r="8618">
      <c r="A8618" s="116"/>
      <c r="B8618" s="116"/>
    </row>
    <row r="8619">
      <c r="A8619" s="116"/>
      <c r="B8619" s="116"/>
    </row>
    <row r="8620">
      <c r="A8620" s="116"/>
      <c r="B8620" s="116"/>
    </row>
    <row r="8621">
      <c r="A8621" s="116"/>
      <c r="B8621" s="116"/>
    </row>
    <row r="8622">
      <c r="A8622" s="116"/>
      <c r="B8622" s="116"/>
    </row>
    <row r="8623">
      <c r="A8623" s="116"/>
      <c r="B8623" s="116"/>
    </row>
    <row r="8624">
      <c r="A8624" s="116"/>
      <c r="B8624" s="116"/>
    </row>
    <row r="8625">
      <c r="A8625" s="116"/>
      <c r="B8625" s="116"/>
    </row>
    <row r="8626">
      <c r="A8626" s="116"/>
      <c r="B8626" s="116"/>
    </row>
    <row r="8627">
      <c r="A8627" s="116"/>
      <c r="B8627" s="116"/>
    </row>
    <row r="8628">
      <c r="A8628" s="116"/>
      <c r="B8628" s="116"/>
    </row>
    <row r="8629">
      <c r="A8629" s="116"/>
      <c r="B8629" s="116"/>
    </row>
    <row r="8630">
      <c r="A8630" s="116"/>
      <c r="B8630" s="116"/>
    </row>
    <row r="8631">
      <c r="A8631" s="116"/>
      <c r="B8631" s="116"/>
    </row>
    <row r="8632">
      <c r="A8632" s="116"/>
      <c r="B8632" s="116"/>
    </row>
    <row r="8633">
      <c r="A8633" s="116"/>
      <c r="B8633" s="116"/>
    </row>
    <row r="8634">
      <c r="A8634" s="116"/>
      <c r="B8634" s="116"/>
    </row>
    <row r="8635">
      <c r="A8635" s="116"/>
      <c r="B8635" s="116"/>
    </row>
    <row r="8636">
      <c r="A8636" s="116"/>
      <c r="B8636" s="116"/>
    </row>
    <row r="8637">
      <c r="A8637" s="116"/>
      <c r="B8637" s="116"/>
    </row>
    <row r="8638">
      <c r="A8638" s="116"/>
      <c r="B8638" s="116"/>
    </row>
    <row r="8639">
      <c r="A8639" s="116"/>
      <c r="B8639" s="116"/>
    </row>
    <row r="8640">
      <c r="A8640" s="116"/>
      <c r="B8640" s="116"/>
    </row>
    <row r="8641">
      <c r="A8641" s="116"/>
      <c r="B8641" s="116"/>
    </row>
    <row r="8642">
      <c r="A8642" s="116"/>
      <c r="B8642" s="116"/>
    </row>
    <row r="8643">
      <c r="A8643" s="116"/>
      <c r="B8643" s="116"/>
    </row>
    <row r="8644">
      <c r="A8644" s="116"/>
      <c r="B8644" s="116"/>
    </row>
    <row r="8645">
      <c r="A8645" s="116"/>
      <c r="B8645" s="116"/>
    </row>
    <row r="8646">
      <c r="A8646" s="116"/>
      <c r="B8646" s="116"/>
    </row>
    <row r="8647">
      <c r="A8647" s="116"/>
      <c r="B8647" s="116"/>
    </row>
    <row r="8648">
      <c r="A8648" s="116"/>
      <c r="B8648" s="116"/>
    </row>
    <row r="8649">
      <c r="A8649" s="116"/>
      <c r="B8649" s="116"/>
    </row>
    <row r="8650">
      <c r="A8650" s="116"/>
      <c r="B8650" s="116"/>
    </row>
    <row r="8651">
      <c r="A8651" s="116"/>
      <c r="B8651" s="116"/>
    </row>
    <row r="8652">
      <c r="A8652" s="116"/>
      <c r="B8652" s="116"/>
    </row>
    <row r="8653">
      <c r="A8653" s="116"/>
      <c r="B8653" s="116"/>
    </row>
    <row r="8654">
      <c r="A8654" s="116"/>
      <c r="B8654" s="116"/>
    </row>
    <row r="8655">
      <c r="A8655" s="116"/>
      <c r="B8655" s="116"/>
    </row>
    <row r="8656">
      <c r="A8656" s="116"/>
      <c r="B8656" s="116"/>
    </row>
    <row r="8657">
      <c r="A8657" s="116"/>
      <c r="B8657" s="116"/>
    </row>
    <row r="8658">
      <c r="A8658" s="116"/>
      <c r="B8658" s="116"/>
    </row>
    <row r="8659">
      <c r="A8659" s="116"/>
      <c r="B8659" s="116"/>
    </row>
    <row r="8660">
      <c r="A8660" s="116"/>
      <c r="B8660" s="116"/>
    </row>
    <row r="8661">
      <c r="A8661" s="116"/>
      <c r="B8661" s="116"/>
    </row>
    <row r="8662">
      <c r="A8662" s="116"/>
      <c r="B8662" s="116"/>
    </row>
    <row r="8663">
      <c r="A8663" s="116"/>
      <c r="B8663" s="116"/>
    </row>
    <row r="8664">
      <c r="A8664" s="116"/>
      <c r="B8664" s="116"/>
    </row>
    <row r="8665">
      <c r="A8665" s="116"/>
      <c r="B8665" s="116"/>
    </row>
    <row r="8666">
      <c r="A8666" s="116"/>
      <c r="B8666" s="116"/>
    </row>
    <row r="8667">
      <c r="A8667" s="116"/>
      <c r="B8667" s="116"/>
    </row>
    <row r="8668">
      <c r="A8668" s="116"/>
      <c r="B8668" s="116"/>
    </row>
    <row r="8669">
      <c r="A8669" s="116"/>
      <c r="B8669" s="116"/>
    </row>
    <row r="8670">
      <c r="A8670" s="116"/>
      <c r="B8670" s="116"/>
    </row>
    <row r="8671">
      <c r="A8671" s="116"/>
      <c r="B8671" s="116"/>
    </row>
    <row r="8672">
      <c r="A8672" s="116"/>
      <c r="B8672" s="116"/>
    </row>
    <row r="8673">
      <c r="A8673" s="116"/>
      <c r="B8673" s="116"/>
    </row>
    <row r="8674">
      <c r="A8674" s="116"/>
      <c r="B8674" s="116"/>
    </row>
    <row r="8675">
      <c r="A8675" s="116"/>
      <c r="B8675" s="116"/>
    </row>
    <row r="8676">
      <c r="A8676" s="116"/>
      <c r="B8676" s="116"/>
    </row>
    <row r="8677">
      <c r="A8677" s="116"/>
      <c r="B8677" s="116"/>
    </row>
    <row r="8678">
      <c r="A8678" s="116"/>
      <c r="B8678" s="116"/>
    </row>
    <row r="8679">
      <c r="A8679" s="116"/>
      <c r="B8679" s="116"/>
    </row>
    <row r="8680">
      <c r="A8680" s="116"/>
      <c r="B8680" s="116"/>
    </row>
    <row r="8681">
      <c r="A8681" s="116"/>
      <c r="B8681" s="116"/>
    </row>
    <row r="8682">
      <c r="A8682" s="116"/>
      <c r="B8682" s="116"/>
    </row>
    <row r="8683">
      <c r="A8683" s="116"/>
      <c r="B8683" s="116"/>
    </row>
    <row r="8684">
      <c r="A8684" s="116"/>
      <c r="B8684" s="116"/>
    </row>
    <row r="8685">
      <c r="A8685" s="116"/>
      <c r="B8685" s="116"/>
    </row>
    <row r="8686">
      <c r="A8686" s="116"/>
      <c r="B8686" s="116"/>
    </row>
    <row r="8687">
      <c r="A8687" s="116"/>
      <c r="B8687" s="116"/>
    </row>
    <row r="8688">
      <c r="A8688" s="116"/>
      <c r="B8688" s="116"/>
    </row>
    <row r="8689">
      <c r="A8689" s="116"/>
      <c r="B8689" s="116"/>
    </row>
    <row r="8690">
      <c r="A8690" s="116"/>
      <c r="B8690" s="116"/>
    </row>
    <row r="8691">
      <c r="A8691" s="116"/>
      <c r="B8691" s="116"/>
    </row>
    <row r="8692">
      <c r="A8692" s="116"/>
      <c r="B8692" s="116"/>
    </row>
    <row r="8693">
      <c r="A8693" s="116"/>
      <c r="B8693" s="116"/>
    </row>
    <row r="8694">
      <c r="A8694" s="116"/>
      <c r="B8694" s="116"/>
    </row>
    <row r="8695">
      <c r="A8695" s="116"/>
      <c r="B8695" s="116"/>
    </row>
    <row r="8696">
      <c r="A8696" s="116"/>
      <c r="B8696" s="116"/>
    </row>
    <row r="8697">
      <c r="A8697" s="116"/>
      <c r="B8697" s="116"/>
    </row>
    <row r="8698">
      <c r="A8698" s="116"/>
      <c r="B8698" s="116"/>
    </row>
    <row r="8699">
      <c r="A8699" s="116"/>
      <c r="B8699" s="116"/>
    </row>
    <row r="8700">
      <c r="A8700" s="116"/>
      <c r="B8700" s="116"/>
    </row>
    <row r="8701">
      <c r="A8701" s="116"/>
      <c r="B8701" s="116"/>
    </row>
    <row r="8702">
      <c r="A8702" s="116"/>
      <c r="B8702" s="116"/>
    </row>
    <row r="8703">
      <c r="A8703" s="116"/>
      <c r="B8703" s="116"/>
    </row>
    <row r="8704">
      <c r="A8704" s="116"/>
      <c r="B8704" s="116"/>
    </row>
    <row r="8705">
      <c r="A8705" s="116"/>
      <c r="B8705" s="116"/>
    </row>
    <row r="8706">
      <c r="A8706" s="116"/>
      <c r="B8706" s="116"/>
    </row>
    <row r="8707">
      <c r="A8707" s="116"/>
      <c r="B8707" s="116"/>
    </row>
    <row r="8708">
      <c r="A8708" s="116"/>
      <c r="B8708" s="116"/>
    </row>
    <row r="8709">
      <c r="A8709" s="116"/>
      <c r="B8709" s="116"/>
    </row>
    <row r="8710">
      <c r="A8710" s="116"/>
      <c r="B8710" s="116"/>
    </row>
    <row r="8711">
      <c r="A8711" s="116"/>
      <c r="B8711" s="116"/>
    </row>
    <row r="8712">
      <c r="A8712" s="116"/>
      <c r="B8712" s="116"/>
    </row>
    <row r="8713">
      <c r="A8713" s="116"/>
      <c r="B8713" s="116"/>
    </row>
    <row r="8714">
      <c r="A8714" s="116"/>
      <c r="B8714" s="116"/>
    </row>
    <row r="8715">
      <c r="A8715" s="116"/>
      <c r="B8715" s="116"/>
    </row>
    <row r="8716">
      <c r="A8716" s="116"/>
      <c r="B8716" s="116"/>
    </row>
    <row r="8717">
      <c r="A8717" s="116"/>
      <c r="B8717" s="116"/>
    </row>
    <row r="8718">
      <c r="A8718" s="116"/>
      <c r="B8718" s="116"/>
    </row>
    <row r="8719">
      <c r="A8719" s="116"/>
      <c r="B8719" s="116"/>
    </row>
    <row r="8720">
      <c r="A8720" s="116"/>
      <c r="B8720" s="116"/>
    </row>
    <row r="8721">
      <c r="A8721" s="116"/>
      <c r="B8721" s="116"/>
    </row>
    <row r="8722">
      <c r="A8722" s="116"/>
      <c r="B8722" s="116"/>
    </row>
    <row r="8723">
      <c r="A8723" s="116"/>
      <c r="B8723" s="116"/>
    </row>
    <row r="8724">
      <c r="A8724" s="116"/>
      <c r="B8724" s="116"/>
    </row>
    <row r="8725">
      <c r="A8725" s="116"/>
      <c r="B8725" s="116"/>
    </row>
    <row r="8726">
      <c r="A8726" s="116"/>
      <c r="B8726" s="116"/>
    </row>
    <row r="8727">
      <c r="A8727" s="116"/>
      <c r="B8727" s="116"/>
    </row>
    <row r="8728">
      <c r="A8728" s="116"/>
      <c r="B8728" s="116"/>
    </row>
    <row r="8729">
      <c r="A8729" s="116"/>
      <c r="B8729" s="116"/>
    </row>
    <row r="8730">
      <c r="A8730" s="116"/>
      <c r="B8730" s="116"/>
    </row>
    <row r="8731">
      <c r="A8731" s="116"/>
      <c r="B8731" s="116"/>
    </row>
    <row r="8732">
      <c r="A8732" s="116"/>
      <c r="B8732" s="116"/>
    </row>
    <row r="8733">
      <c r="A8733" s="116"/>
      <c r="B8733" s="116"/>
    </row>
    <row r="8734">
      <c r="A8734" s="116"/>
      <c r="B8734" s="116"/>
    </row>
    <row r="8735">
      <c r="A8735" s="116"/>
      <c r="B8735" s="116"/>
    </row>
    <row r="8736">
      <c r="A8736" s="116"/>
      <c r="B8736" s="116"/>
    </row>
    <row r="8737">
      <c r="A8737" s="116"/>
      <c r="B8737" s="116"/>
    </row>
    <row r="8738">
      <c r="A8738" s="116"/>
      <c r="B8738" s="116"/>
    </row>
    <row r="8739">
      <c r="A8739" s="116"/>
      <c r="B8739" s="116"/>
    </row>
    <row r="8740">
      <c r="A8740" s="116"/>
      <c r="B8740" s="116"/>
    </row>
    <row r="8741">
      <c r="A8741" s="116"/>
      <c r="B8741" s="116"/>
    </row>
    <row r="8742">
      <c r="A8742" s="116"/>
      <c r="B8742" s="116"/>
    </row>
    <row r="8743">
      <c r="A8743" s="116"/>
      <c r="B8743" s="116"/>
    </row>
    <row r="8744">
      <c r="A8744" s="116"/>
      <c r="B8744" s="116"/>
    </row>
    <row r="8745">
      <c r="A8745" s="116"/>
      <c r="B8745" s="116"/>
    </row>
    <row r="8746">
      <c r="A8746" s="116"/>
      <c r="B8746" s="116"/>
    </row>
    <row r="8747">
      <c r="A8747" s="116"/>
      <c r="B8747" s="116"/>
    </row>
    <row r="8748">
      <c r="A8748" s="116"/>
      <c r="B8748" s="116"/>
    </row>
    <row r="8749">
      <c r="A8749" s="116"/>
      <c r="B8749" s="116"/>
    </row>
    <row r="8750">
      <c r="A8750" s="116"/>
      <c r="B8750" s="116"/>
    </row>
    <row r="8751">
      <c r="A8751" s="116"/>
      <c r="B8751" s="116"/>
    </row>
    <row r="8752">
      <c r="A8752" s="116"/>
      <c r="B8752" s="116"/>
    </row>
    <row r="8753">
      <c r="A8753" s="116"/>
      <c r="B8753" s="116"/>
    </row>
    <row r="8754">
      <c r="A8754" s="116"/>
      <c r="B8754" s="116"/>
    </row>
    <row r="8755">
      <c r="A8755" s="116"/>
      <c r="B8755" s="116"/>
    </row>
    <row r="8756">
      <c r="A8756" s="116"/>
      <c r="B8756" s="116"/>
    </row>
    <row r="8757">
      <c r="A8757" s="116"/>
      <c r="B8757" s="116"/>
    </row>
    <row r="8758">
      <c r="A8758" s="116"/>
      <c r="B8758" s="116"/>
    </row>
    <row r="8759">
      <c r="A8759" s="116"/>
      <c r="B8759" s="116"/>
    </row>
    <row r="8760">
      <c r="A8760" s="116"/>
      <c r="B8760" s="116"/>
    </row>
    <row r="8761">
      <c r="A8761" s="116"/>
      <c r="B8761" s="116"/>
    </row>
    <row r="8762">
      <c r="A8762" s="116"/>
      <c r="B8762" s="116"/>
    </row>
    <row r="8763">
      <c r="A8763" s="116"/>
      <c r="B8763" s="116"/>
    </row>
    <row r="8764">
      <c r="A8764" s="116"/>
      <c r="B8764" s="116"/>
    </row>
    <row r="8765">
      <c r="A8765" s="116"/>
      <c r="B8765" s="116"/>
    </row>
    <row r="8766">
      <c r="A8766" s="116"/>
      <c r="B8766" s="116"/>
    </row>
    <row r="8767">
      <c r="A8767" s="116"/>
      <c r="B8767" s="116"/>
    </row>
    <row r="8768">
      <c r="A8768" s="116"/>
      <c r="B8768" s="116"/>
    </row>
    <row r="8769">
      <c r="A8769" s="116"/>
      <c r="B8769" s="116"/>
    </row>
    <row r="8770">
      <c r="A8770" s="116"/>
      <c r="B8770" s="116"/>
    </row>
    <row r="8771">
      <c r="A8771" s="116"/>
      <c r="B8771" s="116"/>
    </row>
    <row r="8772">
      <c r="A8772" s="116"/>
      <c r="B8772" s="116"/>
    </row>
    <row r="8773">
      <c r="A8773" s="116"/>
      <c r="B8773" s="116"/>
    </row>
    <row r="8774">
      <c r="A8774" s="116"/>
      <c r="B8774" s="116"/>
    </row>
    <row r="8775">
      <c r="A8775" s="116"/>
      <c r="B8775" s="116"/>
    </row>
    <row r="8776">
      <c r="A8776" s="116"/>
      <c r="B8776" s="116"/>
    </row>
    <row r="8777">
      <c r="A8777" s="116"/>
      <c r="B8777" s="116"/>
    </row>
    <row r="8778">
      <c r="A8778" s="116"/>
      <c r="B8778" s="116"/>
    </row>
    <row r="8779">
      <c r="A8779" s="116"/>
      <c r="B8779" s="116"/>
    </row>
    <row r="8780">
      <c r="A8780" s="116"/>
      <c r="B8780" s="116"/>
    </row>
    <row r="8781">
      <c r="A8781" s="116"/>
      <c r="B8781" s="116"/>
    </row>
    <row r="8782">
      <c r="A8782" s="116"/>
      <c r="B8782" s="116"/>
    </row>
    <row r="8783">
      <c r="A8783" s="116"/>
      <c r="B8783" s="116"/>
    </row>
    <row r="8784">
      <c r="A8784" s="116"/>
      <c r="B8784" s="116"/>
    </row>
    <row r="8785">
      <c r="A8785" s="116"/>
      <c r="B8785" s="116"/>
    </row>
    <row r="8786">
      <c r="A8786" s="116"/>
      <c r="B8786" s="116"/>
    </row>
    <row r="8787">
      <c r="A8787" s="116"/>
      <c r="B8787" s="116"/>
    </row>
    <row r="8788">
      <c r="A8788" s="116"/>
      <c r="B8788" s="116"/>
    </row>
    <row r="8789">
      <c r="A8789" s="116"/>
      <c r="B8789" s="116"/>
    </row>
    <row r="8790">
      <c r="A8790" s="116"/>
      <c r="B8790" s="116"/>
    </row>
    <row r="8791">
      <c r="A8791" s="116"/>
      <c r="B8791" s="116"/>
    </row>
    <row r="8792">
      <c r="A8792" s="116"/>
      <c r="B8792" s="116"/>
    </row>
    <row r="8793">
      <c r="A8793" s="116"/>
      <c r="B8793" s="116"/>
    </row>
    <row r="8794">
      <c r="A8794" s="116"/>
      <c r="B8794" s="116"/>
    </row>
    <row r="8795">
      <c r="A8795" s="116"/>
      <c r="B8795" s="116"/>
    </row>
    <row r="8796">
      <c r="A8796" s="116"/>
      <c r="B8796" s="116"/>
    </row>
    <row r="8797">
      <c r="A8797" s="116"/>
      <c r="B8797" s="116"/>
    </row>
    <row r="8798">
      <c r="A8798" s="116"/>
      <c r="B8798" s="116"/>
    </row>
    <row r="8799">
      <c r="A8799" s="116"/>
      <c r="B8799" s="116"/>
    </row>
    <row r="8800">
      <c r="A8800" s="116"/>
      <c r="B8800" s="116"/>
    </row>
    <row r="8801">
      <c r="A8801" s="116"/>
      <c r="B8801" s="116"/>
    </row>
    <row r="8802">
      <c r="A8802" s="116"/>
      <c r="B8802" s="116"/>
    </row>
    <row r="8803">
      <c r="A8803" s="116"/>
      <c r="B8803" s="116"/>
    </row>
    <row r="8804">
      <c r="A8804" s="116"/>
      <c r="B8804" s="116"/>
    </row>
    <row r="8805">
      <c r="A8805" s="116"/>
      <c r="B8805" s="116"/>
    </row>
    <row r="8806">
      <c r="A8806" s="116"/>
      <c r="B8806" s="116"/>
    </row>
    <row r="8807">
      <c r="A8807" s="116"/>
      <c r="B8807" s="116"/>
    </row>
    <row r="8808">
      <c r="A8808" s="116"/>
      <c r="B8808" s="116"/>
    </row>
    <row r="8809">
      <c r="A8809" s="116"/>
      <c r="B8809" s="116"/>
    </row>
    <row r="8810">
      <c r="A8810" s="116"/>
      <c r="B8810" s="116"/>
    </row>
    <row r="8811">
      <c r="A8811" s="116"/>
      <c r="B8811" s="116"/>
    </row>
    <row r="8812">
      <c r="A8812" s="116"/>
      <c r="B8812" s="116"/>
    </row>
    <row r="8813">
      <c r="A8813" s="116"/>
      <c r="B8813" s="116"/>
    </row>
    <row r="8814">
      <c r="A8814" s="116"/>
      <c r="B8814" s="116"/>
    </row>
    <row r="8815">
      <c r="A8815" s="116"/>
      <c r="B8815" s="116"/>
    </row>
    <row r="8816">
      <c r="A8816" s="116"/>
      <c r="B8816" s="116"/>
    </row>
    <row r="8817">
      <c r="A8817" s="116"/>
      <c r="B8817" s="116"/>
    </row>
    <row r="8818">
      <c r="A8818" s="116"/>
      <c r="B8818" s="116"/>
    </row>
    <row r="8819">
      <c r="A8819" s="116"/>
      <c r="B8819" s="116"/>
    </row>
    <row r="8820">
      <c r="A8820" s="116"/>
      <c r="B8820" s="116"/>
    </row>
    <row r="8821">
      <c r="A8821" s="116"/>
      <c r="B8821" s="116"/>
    </row>
    <row r="8822">
      <c r="A8822" s="116"/>
      <c r="B8822" s="116"/>
    </row>
    <row r="8823">
      <c r="A8823" s="116"/>
      <c r="B8823" s="116"/>
    </row>
    <row r="8824">
      <c r="A8824" s="116"/>
      <c r="B8824" s="116"/>
    </row>
    <row r="8825">
      <c r="A8825" s="116"/>
      <c r="B8825" s="116"/>
    </row>
    <row r="8826">
      <c r="A8826" s="116"/>
      <c r="B8826" s="116"/>
    </row>
    <row r="8827">
      <c r="A8827" s="116"/>
      <c r="B8827" s="116"/>
    </row>
    <row r="8828">
      <c r="A8828" s="116"/>
      <c r="B8828" s="116"/>
    </row>
    <row r="8829">
      <c r="A8829" s="116"/>
      <c r="B8829" s="116"/>
    </row>
    <row r="8830">
      <c r="A8830" s="116"/>
      <c r="B8830" s="116"/>
    </row>
    <row r="8831">
      <c r="A8831" s="116"/>
      <c r="B8831" s="116"/>
    </row>
    <row r="8832">
      <c r="A8832" s="116"/>
      <c r="B8832" s="116"/>
    </row>
    <row r="8833">
      <c r="A8833" s="116"/>
      <c r="B8833" s="116"/>
    </row>
    <row r="8834">
      <c r="A8834" s="116"/>
      <c r="B8834" s="116"/>
    </row>
    <row r="8835">
      <c r="A8835" s="116"/>
      <c r="B8835" s="116"/>
    </row>
    <row r="8836">
      <c r="A8836" s="116"/>
      <c r="B8836" s="116"/>
    </row>
    <row r="8837">
      <c r="A8837" s="116"/>
      <c r="B8837" s="116"/>
    </row>
    <row r="8838">
      <c r="A8838" s="116"/>
      <c r="B8838" s="116"/>
    </row>
    <row r="8839">
      <c r="A8839" s="116"/>
      <c r="B8839" s="116"/>
    </row>
    <row r="8840">
      <c r="A8840" s="116"/>
      <c r="B8840" s="116"/>
    </row>
    <row r="8841">
      <c r="A8841" s="116"/>
      <c r="B8841" s="116"/>
    </row>
    <row r="8842">
      <c r="A8842" s="116"/>
      <c r="B8842" s="116"/>
    </row>
    <row r="8843">
      <c r="A8843" s="116"/>
      <c r="B8843" s="116"/>
    </row>
    <row r="8844">
      <c r="A8844" s="116"/>
      <c r="B8844" s="116"/>
    </row>
    <row r="8845">
      <c r="A8845" s="116"/>
      <c r="B8845" s="116"/>
    </row>
    <row r="8846">
      <c r="A8846" s="116"/>
      <c r="B8846" s="116"/>
    </row>
    <row r="8847">
      <c r="A8847" s="116"/>
      <c r="B8847" s="116"/>
    </row>
    <row r="8848">
      <c r="A8848" s="116"/>
      <c r="B8848" s="116"/>
    </row>
    <row r="8849">
      <c r="A8849" s="116"/>
      <c r="B8849" s="116"/>
    </row>
    <row r="8850">
      <c r="A8850" s="116"/>
      <c r="B8850" s="116"/>
    </row>
    <row r="8851">
      <c r="A8851" s="116"/>
      <c r="B8851" s="116"/>
    </row>
    <row r="8852">
      <c r="A8852" s="116"/>
      <c r="B8852" s="116"/>
    </row>
    <row r="8853">
      <c r="A8853" s="116"/>
      <c r="B8853" s="116"/>
    </row>
    <row r="8854">
      <c r="A8854" s="116"/>
      <c r="B8854" s="116"/>
    </row>
    <row r="8855">
      <c r="A8855" s="116"/>
      <c r="B8855" s="116"/>
    </row>
    <row r="8856">
      <c r="A8856" s="116"/>
      <c r="B8856" s="116"/>
    </row>
    <row r="8857">
      <c r="A8857" s="116"/>
      <c r="B8857" s="116"/>
    </row>
    <row r="8858">
      <c r="A8858" s="116"/>
      <c r="B8858" s="116"/>
    </row>
    <row r="8859">
      <c r="A8859" s="116"/>
      <c r="B8859" s="116"/>
    </row>
    <row r="8860">
      <c r="A8860" s="116"/>
      <c r="B8860" s="116"/>
    </row>
    <row r="8861">
      <c r="A8861" s="116"/>
      <c r="B8861" s="116"/>
    </row>
    <row r="8862">
      <c r="A8862" s="116"/>
      <c r="B8862" s="116"/>
    </row>
    <row r="8863">
      <c r="A8863" s="116"/>
      <c r="B8863" s="116"/>
    </row>
    <row r="8864">
      <c r="A8864" s="116"/>
      <c r="B8864" s="116"/>
    </row>
    <row r="8865">
      <c r="A8865" s="116"/>
      <c r="B8865" s="116"/>
    </row>
    <row r="8866">
      <c r="A8866" s="116"/>
      <c r="B8866" s="116"/>
    </row>
    <row r="8867">
      <c r="A8867" s="116"/>
      <c r="B8867" s="116"/>
    </row>
    <row r="8868">
      <c r="A8868" s="116"/>
      <c r="B8868" s="116"/>
    </row>
    <row r="8869">
      <c r="A8869" s="116"/>
      <c r="B8869" s="116"/>
    </row>
    <row r="8870">
      <c r="A8870" s="116"/>
      <c r="B8870" s="116"/>
    </row>
    <row r="8871">
      <c r="A8871" s="116"/>
      <c r="B8871" s="116"/>
    </row>
    <row r="8872">
      <c r="A8872" s="116"/>
      <c r="B8872" s="116"/>
    </row>
    <row r="8873">
      <c r="A8873" s="116"/>
      <c r="B8873" s="116"/>
    </row>
    <row r="8874">
      <c r="A8874" s="116"/>
      <c r="B8874" s="116"/>
    </row>
    <row r="8875">
      <c r="A8875" s="116"/>
      <c r="B8875" s="116"/>
    </row>
    <row r="8876">
      <c r="A8876" s="116"/>
      <c r="B8876" s="116"/>
    </row>
    <row r="8877">
      <c r="A8877" s="116"/>
      <c r="B8877" s="116"/>
    </row>
    <row r="8878">
      <c r="A8878" s="116"/>
      <c r="B8878" s="116"/>
    </row>
    <row r="8879">
      <c r="A8879" s="116"/>
      <c r="B8879" s="116"/>
    </row>
    <row r="8880">
      <c r="A8880" s="116"/>
      <c r="B8880" s="116"/>
    </row>
    <row r="8881">
      <c r="A8881" s="116"/>
      <c r="B8881" s="116"/>
    </row>
    <row r="8882">
      <c r="A8882" s="116"/>
      <c r="B8882" s="116"/>
    </row>
    <row r="8883">
      <c r="A8883" s="116"/>
      <c r="B8883" s="116"/>
    </row>
    <row r="8884">
      <c r="A8884" s="116"/>
      <c r="B8884" s="116"/>
    </row>
    <row r="8885">
      <c r="A8885" s="116"/>
      <c r="B8885" s="116"/>
    </row>
    <row r="8886">
      <c r="A8886" s="116"/>
      <c r="B8886" s="116"/>
    </row>
    <row r="8887">
      <c r="A8887" s="116"/>
      <c r="B8887" s="116"/>
    </row>
    <row r="8888">
      <c r="A8888" s="116"/>
      <c r="B8888" s="116"/>
    </row>
    <row r="8889">
      <c r="A8889" s="116"/>
      <c r="B8889" s="116"/>
    </row>
    <row r="8890">
      <c r="A8890" s="116"/>
      <c r="B8890" s="116"/>
    </row>
    <row r="8891">
      <c r="A8891" s="116"/>
      <c r="B8891" s="116"/>
    </row>
    <row r="8892">
      <c r="A8892" s="116"/>
      <c r="B8892" s="116"/>
    </row>
    <row r="8893">
      <c r="A8893" s="116"/>
      <c r="B8893" s="116"/>
    </row>
    <row r="8894">
      <c r="A8894" s="116"/>
      <c r="B8894" s="116"/>
    </row>
    <row r="8895">
      <c r="A8895" s="116"/>
      <c r="B8895" s="116"/>
    </row>
    <row r="8896">
      <c r="A8896" s="116"/>
      <c r="B8896" s="116"/>
    </row>
    <row r="8897">
      <c r="A8897" s="116"/>
      <c r="B8897" s="116"/>
    </row>
    <row r="8898">
      <c r="A8898" s="116"/>
      <c r="B8898" s="116"/>
    </row>
    <row r="8899">
      <c r="A8899" s="116"/>
      <c r="B8899" s="116"/>
    </row>
    <row r="8900">
      <c r="A8900" s="116"/>
      <c r="B8900" s="116"/>
    </row>
    <row r="8901">
      <c r="A8901" s="116"/>
      <c r="B8901" s="116"/>
    </row>
    <row r="8902">
      <c r="A8902" s="116"/>
      <c r="B8902" s="116"/>
    </row>
    <row r="8903">
      <c r="A8903" s="116"/>
      <c r="B8903" s="116"/>
    </row>
    <row r="8904">
      <c r="A8904" s="116"/>
      <c r="B8904" s="116"/>
    </row>
    <row r="8905">
      <c r="A8905" s="116"/>
      <c r="B8905" s="116"/>
    </row>
    <row r="8906">
      <c r="A8906" s="116"/>
      <c r="B8906" s="116"/>
    </row>
    <row r="8907">
      <c r="A8907" s="116"/>
      <c r="B8907" s="116"/>
    </row>
    <row r="8908">
      <c r="A8908" s="116"/>
      <c r="B8908" s="116"/>
    </row>
    <row r="8909">
      <c r="A8909" s="116"/>
      <c r="B8909" s="116"/>
    </row>
    <row r="8910">
      <c r="A8910" s="116"/>
      <c r="B8910" s="116"/>
    </row>
    <row r="8911">
      <c r="A8911" s="116"/>
      <c r="B8911" s="116"/>
    </row>
    <row r="8912">
      <c r="A8912" s="116"/>
      <c r="B8912" s="116"/>
    </row>
    <row r="8913">
      <c r="A8913" s="116"/>
      <c r="B8913" s="116"/>
    </row>
    <row r="8914">
      <c r="A8914" s="116"/>
      <c r="B8914" s="116"/>
    </row>
    <row r="8915">
      <c r="A8915" s="116"/>
      <c r="B8915" s="116"/>
    </row>
    <row r="8916">
      <c r="A8916" s="116"/>
      <c r="B8916" s="116"/>
    </row>
    <row r="8917">
      <c r="A8917" s="116"/>
      <c r="B8917" s="116"/>
    </row>
    <row r="8918">
      <c r="A8918" s="116"/>
      <c r="B8918" s="116"/>
    </row>
    <row r="8919">
      <c r="A8919" s="116"/>
      <c r="B8919" s="116"/>
    </row>
    <row r="8920">
      <c r="A8920" s="116"/>
      <c r="B8920" s="116"/>
    </row>
    <row r="8921">
      <c r="A8921" s="116"/>
      <c r="B8921" s="116"/>
    </row>
    <row r="8922">
      <c r="A8922" s="116"/>
      <c r="B8922" s="116"/>
    </row>
    <row r="8923">
      <c r="A8923" s="116"/>
      <c r="B8923" s="116"/>
    </row>
    <row r="8924">
      <c r="A8924" s="116"/>
      <c r="B8924" s="116"/>
    </row>
    <row r="8925">
      <c r="A8925" s="116"/>
      <c r="B8925" s="116"/>
    </row>
    <row r="8926">
      <c r="A8926" s="116"/>
      <c r="B8926" s="116"/>
    </row>
    <row r="8927">
      <c r="A8927" s="116"/>
      <c r="B8927" s="116"/>
    </row>
    <row r="8928">
      <c r="A8928" s="116"/>
      <c r="B8928" s="116"/>
    </row>
    <row r="8929">
      <c r="A8929" s="116"/>
      <c r="B8929" s="116"/>
    </row>
    <row r="8930">
      <c r="A8930" s="116"/>
      <c r="B8930" s="116"/>
    </row>
    <row r="8931">
      <c r="A8931" s="116"/>
      <c r="B8931" s="116"/>
    </row>
    <row r="8932">
      <c r="A8932" s="116"/>
      <c r="B8932" s="116"/>
    </row>
    <row r="8933">
      <c r="A8933" s="116"/>
      <c r="B8933" s="116"/>
    </row>
    <row r="8934">
      <c r="A8934" s="116"/>
      <c r="B8934" s="116"/>
    </row>
    <row r="8935">
      <c r="A8935" s="116"/>
      <c r="B8935" s="116"/>
    </row>
    <row r="8936">
      <c r="A8936" s="116"/>
      <c r="B8936" s="116"/>
    </row>
    <row r="8937">
      <c r="A8937" s="116"/>
      <c r="B8937" s="116"/>
    </row>
    <row r="8938">
      <c r="A8938" s="116"/>
      <c r="B8938" s="116"/>
    </row>
    <row r="8939">
      <c r="A8939" s="116"/>
      <c r="B8939" s="116"/>
    </row>
    <row r="8940">
      <c r="A8940" s="116"/>
      <c r="B8940" s="116"/>
    </row>
    <row r="8941">
      <c r="A8941" s="116"/>
      <c r="B8941" s="116"/>
    </row>
    <row r="8942">
      <c r="A8942" s="116"/>
      <c r="B8942" s="116"/>
    </row>
    <row r="8943">
      <c r="A8943" s="116"/>
      <c r="B8943" s="116"/>
    </row>
    <row r="8944">
      <c r="A8944" s="116"/>
      <c r="B8944" s="116"/>
    </row>
    <row r="8945">
      <c r="A8945" s="116"/>
      <c r="B8945" s="116"/>
    </row>
    <row r="8946">
      <c r="A8946" s="116"/>
      <c r="B8946" s="116"/>
    </row>
    <row r="8947">
      <c r="A8947" s="116"/>
      <c r="B8947" s="116"/>
    </row>
    <row r="8948">
      <c r="A8948" s="116"/>
      <c r="B8948" s="116"/>
    </row>
    <row r="8949">
      <c r="A8949" s="116"/>
      <c r="B8949" s="116"/>
    </row>
    <row r="8950">
      <c r="A8950" s="116"/>
      <c r="B8950" s="116"/>
    </row>
    <row r="8951">
      <c r="A8951" s="116"/>
      <c r="B8951" s="116"/>
    </row>
    <row r="8952">
      <c r="A8952" s="116"/>
      <c r="B8952" s="116"/>
    </row>
    <row r="8953">
      <c r="A8953" s="116"/>
      <c r="B8953" s="116"/>
    </row>
    <row r="8954">
      <c r="A8954" s="116"/>
      <c r="B8954" s="116"/>
    </row>
    <row r="8955">
      <c r="A8955" s="116"/>
      <c r="B8955" s="116"/>
    </row>
    <row r="8956">
      <c r="A8956" s="116"/>
      <c r="B8956" s="116"/>
    </row>
    <row r="8957">
      <c r="A8957" s="116"/>
      <c r="B8957" s="116"/>
    </row>
    <row r="8958">
      <c r="A8958" s="116"/>
      <c r="B8958" s="116"/>
    </row>
    <row r="8959">
      <c r="A8959" s="116"/>
      <c r="B8959" s="116"/>
    </row>
    <row r="8960">
      <c r="A8960" s="116"/>
      <c r="B8960" s="116"/>
    </row>
    <row r="8961">
      <c r="A8961" s="116"/>
      <c r="B8961" s="116"/>
    </row>
    <row r="8962">
      <c r="A8962" s="116"/>
      <c r="B8962" s="116"/>
    </row>
    <row r="8963">
      <c r="A8963" s="116"/>
      <c r="B8963" s="116"/>
    </row>
    <row r="8964">
      <c r="A8964" s="116"/>
      <c r="B8964" s="116"/>
    </row>
    <row r="8965">
      <c r="A8965" s="116"/>
      <c r="B8965" s="116"/>
    </row>
    <row r="8966">
      <c r="A8966" s="116"/>
      <c r="B8966" s="116"/>
    </row>
    <row r="8967">
      <c r="A8967" s="116"/>
      <c r="B8967" s="116"/>
    </row>
    <row r="8968">
      <c r="A8968" s="116"/>
      <c r="B8968" s="116"/>
    </row>
    <row r="8969">
      <c r="A8969" s="116"/>
      <c r="B8969" s="116"/>
    </row>
    <row r="8970">
      <c r="A8970" s="116"/>
      <c r="B8970" s="116"/>
    </row>
    <row r="8971">
      <c r="A8971" s="116"/>
      <c r="B8971" s="116"/>
    </row>
    <row r="8972">
      <c r="A8972" s="116"/>
      <c r="B8972" s="116"/>
    </row>
    <row r="8973">
      <c r="A8973" s="116"/>
      <c r="B8973" s="116"/>
    </row>
    <row r="8974">
      <c r="A8974" s="116"/>
      <c r="B8974" s="116"/>
    </row>
    <row r="8975">
      <c r="A8975" s="116"/>
      <c r="B8975" s="116"/>
    </row>
    <row r="8976">
      <c r="A8976" s="116"/>
      <c r="B8976" s="116"/>
    </row>
    <row r="8977">
      <c r="A8977" s="116"/>
      <c r="B8977" s="116"/>
    </row>
    <row r="8978">
      <c r="A8978" s="116"/>
      <c r="B8978" s="116"/>
    </row>
    <row r="8979">
      <c r="A8979" s="116"/>
      <c r="B8979" s="116"/>
    </row>
    <row r="8980">
      <c r="A8980" s="116"/>
      <c r="B8980" s="116"/>
    </row>
    <row r="8981">
      <c r="A8981" s="116"/>
      <c r="B8981" s="116"/>
    </row>
    <row r="8982">
      <c r="A8982" s="116"/>
      <c r="B8982" s="116"/>
    </row>
    <row r="8983">
      <c r="A8983" s="116"/>
      <c r="B8983" s="116"/>
    </row>
    <row r="8984">
      <c r="A8984" s="116"/>
      <c r="B8984" s="116"/>
    </row>
    <row r="8985">
      <c r="A8985" s="116"/>
      <c r="B8985" s="116"/>
    </row>
    <row r="8986">
      <c r="A8986" s="116"/>
      <c r="B8986" s="116"/>
    </row>
    <row r="8987">
      <c r="A8987" s="116"/>
      <c r="B8987" s="116"/>
    </row>
    <row r="8988">
      <c r="A8988" s="116"/>
      <c r="B8988" s="116"/>
    </row>
    <row r="8989">
      <c r="A8989" s="116"/>
      <c r="B8989" s="116"/>
    </row>
    <row r="8990">
      <c r="A8990" s="116"/>
      <c r="B8990" s="116"/>
    </row>
    <row r="8991">
      <c r="A8991" s="116"/>
      <c r="B8991" s="116"/>
    </row>
    <row r="8992">
      <c r="A8992" s="116"/>
      <c r="B8992" s="116"/>
    </row>
    <row r="8993">
      <c r="A8993" s="116"/>
      <c r="B8993" s="116"/>
    </row>
    <row r="8994">
      <c r="A8994" s="116"/>
      <c r="B8994" s="116"/>
    </row>
    <row r="8995">
      <c r="A8995" s="116"/>
      <c r="B8995" s="116"/>
    </row>
    <row r="8996">
      <c r="A8996" s="116"/>
      <c r="B8996" s="116"/>
    </row>
    <row r="8997">
      <c r="A8997" s="116"/>
      <c r="B8997" s="116"/>
    </row>
    <row r="8998">
      <c r="A8998" s="116"/>
      <c r="B8998" s="116"/>
    </row>
    <row r="8999">
      <c r="A8999" s="116"/>
      <c r="B8999" s="116"/>
    </row>
    <row r="9000">
      <c r="A9000" s="116"/>
      <c r="B9000" s="116"/>
    </row>
    <row r="9001">
      <c r="A9001" s="116"/>
      <c r="B9001" s="116"/>
    </row>
    <row r="9002">
      <c r="A9002" s="116"/>
      <c r="B9002" s="116"/>
    </row>
    <row r="9003">
      <c r="A9003" s="116"/>
      <c r="B9003" s="116"/>
    </row>
    <row r="9004">
      <c r="A9004" s="116"/>
      <c r="B9004" s="116"/>
    </row>
    <row r="9005">
      <c r="A9005" s="116"/>
      <c r="B9005" s="116"/>
    </row>
    <row r="9006">
      <c r="A9006" s="116"/>
      <c r="B9006" s="116"/>
    </row>
    <row r="9007">
      <c r="A9007" s="116"/>
      <c r="B9007" s="116"/>
    </row>
    <row r="9008">
      <c r="A9008" s="116"/>
      <c r="B9008" s="116"/>
    </row>
    <row r="9009">
      <c r="A9009" s="116"/>
      <c r="B9009" s="116"/>
    </row>
    <row r="9010">
      <c r="A9010" s="116"/>
      <c r="B9010" s="116"/>
    </row>
    <row r="9011">
      <c r="A9011" s="116"/>
      <c r="B9011" s="116"/>
    </row>
    <row r="9012">
      <c r="A9012" s="116"/>
      <c r="B9012" s="116"/>
    </row>
    <row r="9013">
      <c r="A9013" s="116"/>
      <c r="B9013" s="116"/>
    </row>
    <row r="9014">
      <c r="A9014" s="116"/>
      <c r="B9014" s="116"/>
    </row>
    <row r="9015">
      <c r="A9015" s="116"/>
      <c r="B9015" s="116"/>
    </row>
    <row r="9016">
      <c r="A9016" s="116"/>
      <c r="B9016" s="116"/>
    </row>
    <row r="9017">
      <c r="A9017" s="116"/>
      <c r="B9017" s="116"/>
    </row>
    <row r="9018">
      <c r="A9018" s="116"/>
      <c r="B9018" s="116"/>
    </row>
    <row r="9019">
      <c r="A9019" s="116"/>
      <c r="B9019" s="116"/>
    </row>
    <row r="9020">
      <c r="A9020" s="116"/>
      <c r="B9020" s="116"/>
    </row>
    <row r="9021">
      <c r="A9021" s="116"/>
      <c r="B9021" s="116"/>
    </row>
    <row r="9022">
      <c r="A9022" s="116"/>
      <c r="B9022" s="116"/>
    </row>
    <row r="9023">
      <c r="A9023" s="116"/>
      <c r="B9023" s="116"/>
    </row>
    <row r="9024">
      <c r="A9024" s="116"/>
      <c r="B9024" s="116"/>
    </row>
    <row r="9025">
      <c r="A9025" s="116"/>
      <c r="B9025" s="116"/>
    </row>
    <row r="9026">
      <c r="A9026" s="116"/>
      <c r="B9026" s="116"/>
    </row>
    <row r="9027">
      <c r="A9027" s="116"/>
      <c r="B9027" s="116"/>
    </row>
    <row r="9028">
      <c r="A9028" s="116"/>
      <c r="B9028" s="116"/>
    </row>
    <row r="9029">
      <c r="A9029" s="116"/>
      <c r="B9029" s="116"/>
    </row>
    <row r="9030">
      <c r="A9030" s="116"/>
      <c r="B9030" s="116"/>
    </row>
    <row r="9031">
      <c r="A9031" s="116"/>
      <c r="B9031" s="116"/>
    </row>
    <row r="9032">
      <c r="A9032" s="116"/>
      <c r="B9032" s="116"/>
    </row>
    <row r="9033">
      <c r="A9033" s="116"/>
      <c r="B9033" s="116"/>
    </row>
    <row r="9034">
      <c r="A9034" s="116"/>
      <c r="B9034" s="116"/>
    </row>
    <row r="9035">
      <c r="A9035" s="116"/>
      <c r="B9035" s="116"/>
    </row>
    <row r="9036">
      <c r="A9036" s="116"/>
      <c r="B9036" s="116"/>
    </row>
    <row r="9037">
      <c r="A9037" s="116"/>
      <c r="B9037" s="116"/>
    </row>
    <row r="9038">
      <c r="A9038" s="116"/>
      <c r="B9038" s="116"/>
    </row>
    <row r="9039">
      <c r="A9039" s="116"/>
      <c r="B9039" s="116"/>
    </row>
    <row r="9040">
      <c r="A9040" s="116"/>
      <c r="B9040" s="116"/>
    </row>
    <row r="9041">
      <c r="A9041" s="116"/>
      <c r="B9041" s="116"/>
    </row>
    <row r="9042">
      <c r="A9042" s="116"/>
      <c r="B9042" s="116"/>
    </row>
    <row r="9043">
      <c r="A9043" s="116"/>
      <c r="B9043" s="116"/>
    </row>
    <row r="9044">
      <c r="A9044" s="116"/>
      <c r="B9044" s="116"/>
    </row>
    <row r="9045">
      <c r="A9045" s="116"/>
      <c r="B9045" s="116"/>
    </row>
    <row r="9046">
      <c r="A9046" s="116"/>
      <c r="B9046" s="116"/>
    </row>
    <row r="9047">
      <c r="A9047" s="116"/>
      <c r="B9047" s="116"/>
    </row>
    <row r="9048">
      <c r="A9048" s="116"/>
      <c r="B9048" s="116"/>
    </row>
    <row r="9049">
      <c r="A9049" s="116"/>
      <c r="B9049" s="116"/>
    </row>
    <row r="9050">
      <c r="A9050" s="116"/>
      <c r="B9050" s="116"/>
    </row>
    <row r="9051">
      <c r="A9051" s="116"/>
      <c r="B9051" s="116"/>
    </row>
    <row r="9052">
      <c r="A9052" s="116"/>
      <c r="B9052" s="116"/>
    </row>
    <row r="9053">
      <c r="A9053" s="116"/>
      <c r="B9053" s="116"/>
    </row>
    <row r="9054">
      <c r="A9054" s="116"/>
      <c r="B9054" s="116"/>
    </row>
    <row r="9055">
      <c r="A9055" s="116"/>
      <c r="B9055" s="116"/>
    </row>
    <row r="9056">
      <c r="A9056" s="116"/>
      <c r="B9056" s="116"/>
    </row>
    <row r="9057">
      <c r="A9057" s="116"/>
      <c r="B9057" s="116"/>
    </row>
    <row r="9058">
      <c r="A9058" s="116"/>
      <c r="B9058" s="116"/>
    </row>
    <row r="9059">
      <c r="A9059" s="116"/>
      <c r="B9059" s="116"/>
    </row>
    <row r="9060">
      <c r="A9060" s="116"/>
      <c r="B9060" s="116"/>
    </row>
    <row r="9061">
      <c r="A9061" s="116"/>
      <c r="B9061" s="116"/>
    </row>
    <row r="9062">
      <c r="A9062" s="116"/>
      <c r="B9062" s="116"/>
    </row>
    <row r="9063">
      <c r="A9063" s="116"/>
      <c r="B9063" s="116"/>
    </row>
    <row r="9064">
      <c r="A9064" s="116"/>
      <c r="B9064" s="116"/>
    </row>
    <row r="9065">
      <c r="A9065" s="116"/>
      <c r="B9065" s="116"/>
    </row>
    <row r="9066">
      <c r="A9066" s="116"/>
      <c r="B9066" s="116"/>
    </row>
    <row r="9067">
      <c r="A9067" s="116"/>
      <c r="B9067" s="116"/>
    </row>
    <row r="9068">
      <c r="A9068" s="116"/>
      <c r="B9068" s="116"/>
    </row>
    <row r="9069">
      <c r="A9069" s="116"/>
      <c r="B9069" s="116"/>
    </row>
    <row r="9070">
      <c r="A9070" s="116"/>
      <c r="B9070" s="116"/>
    </row>
    <row r="9071">
      <c r="A9071" s="116"/>
      <c r="B9071" s="116"/>
    </row>
    <row r="9072">
      <c r="A9072" s="116"/>
      <c r="B9072" s="116"/>
    </row>
    <row r="9073">
      <c r="A9073" s="116"/>
      <c r="B9073" s="116"/>
    </row>
    <row r="9074">
      <c r="A9074" s="116"/>
      <c r="B9074" s="116"/>
    </row>
    <row r="9075">
      <c r="A9075" s="116"/>
      <c r="B9075" s="116"/>
    </row>
    <row r="9076">
      <c r="A9076" s="116"/>
      <c r="B9076" s="116"/>
    </row>
    <row r="9077">
      <c r="A9077" s="116"/>
      <c r="B9077" s="116"/>
    </row>
    <row r="9078">
      <c r="A9078" s="116"/>
      <c r="B9078" s="116"/>
    </row>
    <row r="9079">
      <c r="A9079" s="116"/>
      <c r="B9079" s="116"/>
    </row>
    <row r="9080">
      <c r="A9080" s="116"/>
      <c r="B9080" s="116"/>
    </row>
    <row r="9081">
      <c r="A9081" s="116"/>
      <c r="B9081" s="116"/>
    </row>
    <row r="9082">
      <c r="A9082" s="116"/>
      <c r="B9082" s="116"/>
    </row>
    <row r="9083">
      <c r="A9083" s="116"/>
      <c r="B9083" s="116"/>
    </row>
    <row r="9084">
      <c r="A9084" s="116"/>
      <c r="B9084" s="116"/>
    </row>
    <row r="9085">
      <c r="A9085" s="116"/>
      <c r="B9085" s="116"/>
    </row>
    <row r="9086">
      <c r="A9086" s="116"/>
      <c r="B9086" s="116"/>
    </row>
    <row r="9087">
      <c r="A9087" s="116"/>
      <c r="B9087" s="116"/>
    </row>
    <row r="9088">
      <c r="A9088" s="116"/>
      <c r="B9088" s="116"/>
    </row>
    <row r="9089">
      <c r="A9089" s="116"/>
      <c r="B9089" s="116"/>
    </row>
    <row r="9090">
      <c r="A9090" s="116"/>
      <c r="B9090" s="116"/>
    </row>
    <row r="9091">
      <c r="A9091" s="116"/>
      <c r="B9091" s="116"/>
    </row>
    <row r="9092">
      <c r="A9092" s="116"/>
      <c r="B9092" s="116"/>
    </row>
    <row r="9093">
      <c r="A9093" s="116"/>
      <c r="B9093" s="116"/>
    </row>
    <row r="9094">
      <c r="A9094" s="116"/>
      <c r="B9094" s="116"/>
    </row>
    <row r="9095">
      <c r="A9095" s="116"/>
      <c r="B9095" s="116"/>
    </row>
    <row r="9096">
      <c r="A9096" s="116"/>
      <c r="B9096" s="116"/>
    </row>
    <row r="9097">
      <c r="A9097" s="116"/>
      <c r="B9097" s="116"/>
    </row>
    <row r="9098">
      <c r="A9098" s="116"/>
      <c r="B9098" s="116"/>
    </row>
    <row r="9099">
      <c r="A9099" s="116"/>
      <c r="B9099" s="116"/>
    </row>
    <row r="9100">
      <c r="A9100" s="116"/>
      <c r="B9100" s="116"/>
    </row>
    <row r="9101">
      <c r="A9101" s="116"/>
      <c r="B9101" s="116"/>
    </row>
    <row r="9102">
      <c r="A9102" s="116"/>
      <c r="B9102" s="116"/>
    </row>
    <row r="9103">
      <c r="A9103" s="116"/>
      <c r="B9103" s="116"/>
    </row>
    <row r="9104">
      <c r="A9104" s="116"/>
      <c r="B9104" s="116"/>
    </row>
    <row r="9105">
      <c r="A9105" s="116"/>
      <c r="B9105" s="116"/>
    </row>
    <row r="9106">
      <c r="A9106" s="116"/>
      <c r="B9106" s="116"/>
    </row>
    <row r="9107">
      <c r="A9107" s="116"/>
      <c r="B9107" s="116"/>
    </row>
    <row r="9108">
      <c r="A9108" s="116"/>
      <c r="B9108" s="116"/>
    </row>
    <row r="9109">
      <c r="A9109" s="116"/>
      <c r="B9109" s="116"/>
    </row>
    <row r="9110">
      <c r="A9110" s="116"/>
      <c r="B9110" s="116"/>
    </row>
    <row r="9111">
      <c r="A9111" s="116"/>
      <c r="B9111" s="116"/>
    </row>
    <row r="9112">
      <c r="A9112" s="116"/>
      <c r="B9112" s="116"/>
    </row>
    <row r="9113">
      <c r="A9113" s="116"/>
      <c r="B9113" s="116"/>
    </row>
    <row r="9114">
      <c r="A9114" s="116"/>
      <c r="B9114" s="116"/>
    </row>
    <row r="9115">
      <c r="A9115" s="116"/>
      <c r="B9115" s="116"/>
    </row>
    <row r="9116">
      <c r="A9116" s="116"/>
      <c r="B9116" s="116"/>
    </row>
    <row r="9117">
      <c r="A9117" s="116"/>
      <c r="B9117" s="116"/>
    </row>
    <row r="9118">
      <c r="A9118" s="116"/>
      <c r="B9118" s="116"/>
    </row>
    <row r="9119">
      <c r="A9119" s="116"/>
      <c r="B9119" s="116"/>
    </row>
    <row r="9120">
      <c r="A9120" s="116"/>
      <c r="B9120" s="116"/>
    </row>
    <row r="9121">
      <c r="A9121" s="116"/>
      <c r="B9121" s="116"/>
    </row>
    <row r="9122">
      <c r="A9122" s="116"/>
      <c r="B9122" s="116"/>
    </row>
    <row r="9123">
      <c r="A9123" s="116"/>
      <c r="B9123" s="116"/>
    </row>
    <row r="9124">
      <c r="A9124" s="116"/>
      <c r="B9124" s="116"/>
    </row>
    <row r="9125">
      <c r="A9125" s="116"/>
      <c r="B9125" s="116"/>
    </row>
    <row r="9126">
      <c r="A9126" s="116"/>
      <c r="B9126" s="116"/>
    </row>
    <row r="9127">
      <c r="A9127" s="116"/>
      <c r="B9127" s="116"/>
    </row>
    <row r="9128">
      <c r="A9128" s="116"/>
      <c r="B9128" s="116"/>
    </row>
    <row r="9129">
      <c r="A9129" s="116"/>
      <c r="B9129" s="116"/>
    </row>
    <row r="9130">
      <c r="A9130" s="116"/>
      <c r="B9130" s="116"/>
    </row>
    <row r="9131">
      <c r="A9131" s="116"/>
      <c r="B9131" s="116"/>
    </row>
    <row r="9132">
      <c r="A9132" s="116"/>
      <c r="B9132" s="116"/>
    </row>
    <row r="9133">
      <c r="A9133" s="116"/>
      <c r="B9133" s="116"/>
    </row>
    <row r="9134">
      <c r="A9134" s="116"/>
      <c r="B9134" s="116"/>
    </row>
    <row r="9135">
      <c r="A9135" s="116"/>
      <c r="B9135" s="116"/>
    </row>
    <row r="9136">
      <c r="A9136" s="116"/>
      <c r="B9136" s="116"/>
    </row>
    <row r="9137">
      <c r="A9137" s="116"/>
      <c r="B9137" s="116"/>
    </row>
    <row r="9138">
      <c r="A9138" s="116"/>
      <c r="B9138" s="116"/>
    </row>
    <row r="9139">
      <c r="A9139" s="116"/>
      <c r="B9139" s="116"/>
    </row>
    <row r="9140">
      <c r="A9140" s="116"/>
      <c r="B9140" s="116"/>
    </row>
    <row r="9141">
      <c r="A9141" s="116"/>
      <c r="B9141" s="116"/>
    </row>
    <row r="9142">
      <c r="A9142" s="116"/>
      <c r="B9142" s="116"/>
    </row>
    <row r="9143">
      <c r="A9143" s="116"/>
      <c r="B9143" s="116"/>
    </row>
    <row r="9144">
      <c r="A9144" s="116"/>
      <c r="B9144" s="116"/>
    </row>
    <row r="9145">
      <c r="A9145" s="116"/>
      <c r="B9145" s="116"/>
    </row>
    <row r="9146">
      <c r="A9146" s="116"/>
      <c r="B9146" s="116"/>
    </row>
    <row r="9147">
      <c r="A9147" s="116"/>
      <c r="B9147" s="116"/>
    </row>
    <row r="9148">
      <c r="A9148" s="116"/>
      <c r="B9148" s="116"/>
    </row>
    <row r="9149">
      <c r="A9149" s="116"/>
      <c r="B9149" s="116"/>
    </row>
    <row r="9150">
      <c r="A9150" s="116"/>
      <c r="B9150" s="116"/>
    </row>
    <row r="9151">
      <c r="A9151" s="116"/>
      <c r="B9151" s="116"/>
    </row>
    <row r="9152">
      <c r="A9152" s="116"/>
      <c r="B9152" s="116"/>
    </row>
    <row r="9153">
      <c r="A9153" s="116"/>
      <c r="B9153" s="116"/>
    </row>
    <row r="9154">
      <c r="A9154" s="116"/>
      <c r="B9154" s="116"/>
    </row>
    <row r="9155">
      <c r="A9155" s="116"/>
      <c r="B9155" s="116"/>
    </row>
    <row r="9156">
      <c r="A9156" s="116"/>
      <c r="B9156" s="116"/>
    </row>
    <row r="9157">
      <c r="A9157" s="116"/>
      <c r="B9157" s="116"/>
    </row>
    <row r="9158">
      <c r="A9158" s="116"/>
      <c r="B9158" s="116"/>
    </row>
    <row r="9159">
      <c r="A9159" s="116"/>
      <c r="B9159" s="116"/>
    </row>
    <row r="9160">
      <c r="A9160" s="116"/>
      <c r="B9160" s="116"/>
    </row>
    <row r="9161">
      <c r="A9161" s="116"/>
      <c r="B9161" s="116"/>
    </row>
    <row r="9162">
      <c r="A9162" s="116"/>
      <c r="B9162" s="116"/>
    </row>
    <row r="9163">
      <c r="A9163" s="116"/>
      <c r="B9163" s="116"/>
    </row>
    <row r="9164">
      <c r="A9164" s="116"/>
      <c r="B9164" s="116"/>
    </row>
    <row r="9165">
      <c r="A9165" s="116"/>
      <c r="B9165" s="116"/>
    </row>
    <row r="9166">
      <c r="A9166" s="116"/>
      <c r="B9166" s="116"/>
    </row>
    <row r="9167">
      <c r="A9167" s="116"/>
      <c r="B9167" s="116"/>
    </row>
    <row r="9168">
      <c r="A9168" s="116"/>
      <c r="B9168" s="116"/>
    </row>
    <row r="9169">
      <c r="A9169" s="116"/>
      <c r="B9169" s="116"/>
    </row>
    <row r="9170">
      <c r="A9170" s="116"/>
      <c r="B9170" s="116"/>
    </row>
    <row r="9171">
      <c r="A9171" s="116"/>
      <c r="B9171" s="116"/>
    </row>
    <row r="9172">
      <c r="A9172" s="116"/>
      <c r="B9172" s="116"/>
    </row>
    <row r="9173">
      <c r="A9173" s="116"/>
      <c r="B9173" s="116"/>
    </row>
    <row r="9174">
      <c r="A9174" s="116"/>
      <c r="B9174" s="116"/>
    </row>
    <row r="9175">
      <c r="A9175" s="116"/>
      <c r="B9175" s="116"/>
    </row>
    <row r="9176">
      <c r="A9176" s="116"/>
      <c r="B9176" s="116"/>
    </row>
    <row r="9177">
      <c r="A9177" s="116"/>
      <c r="B9177" s="116"/>
    </row>
    <row r="9178">
      <c r="A9178" s="116"/>
      <c r="B9178" s="116"/>
    </row>
    <row r="9179">
      <c r="A9179" s="116"/>
      <c r="B9179" s="116"/>
    </row>
    <row r="9180">
      <c r="A9180" s="116"/>
      <c r="B9180" s="116"/>
    </row>
    <row r="9181">
      <c r="A9181" s="116"/>
      <c r="B9181" s="116"/>
    </row>
    <row r="9182">
      <c r="A9182" s="116"/>
      <c r="B9182" s="116"/>
    </row>
    <row r="9183">
      <c r="A9183" s="116"/>
      <c r="B9183" s="116"/>
    </row>
    <row r="9184">
      <c r="A9184" s="116"/>
      <c r="B9184" s="116"/>
    </row>
    <row r="9185">
      <c r="A9185" s="116"/>
      <c r="B9185" s="116"/>
    </row>
    <row r="9186">
      <c r="A9186" s="116"/>
      <c r="B9186" s="116"/>
    </row>
    <row r="9187">
      <c r="A9187" s="116"/>
      <c r="B9187" s="116"/>
    </row>
    <row r="9188">
      <c r="A9188" s="116"/>
      <c r="B9188" s="116"/>
    </row>
    <row r="9189">
      <c r="A9189" s="116"/>
      <c r="B9189" s="116"/>
    </row>
    <row r="9190">
      <c r="A9190" s="116"/>
      <c r="B9190" s="116"/>
    </row>
    <row r="9191">
      <c r="A9191" s="116"/>
      <c r="B9191" s="116"/>
    </row>
    <row r="9192">
      <c r="A9192" s="116"/>
      <c r="B9192" s="116"/>
    </row>
    <row r="9193">
      <c r="A9193" s="116"/>
      <c r="B9193" s="116"/>
    </row>
    <row r="9194">
      <c r="A9194" s="116"/>
      <c r="B9194" s="116"/>
    </row>
    <row r="9195">
      <c r="A9195" s="116"/>
      <c r="B9195" s="116"/>
    </row>
    <row r="9196">
      <c r="A9196" s="116"/>
      <c r="B9196" s="116"/>
    </row>
    <row r="9197">
      <c r="A9197" s="116"/>
      <c r="B9197" s="116"/>
    </row>
    <row r="9198">
      <c r="A9198" s="116"/>
      <c r="B9198" s="116"/>
    </row>
    <row r="9199">
      <c r="A9199" s="116"/>
      <c r="B9199" s="116"/>
    </row>
    <row r="9200">
      <c r="A9200" s="116"/>
      <c r="B9200" s="116"/>
    </row>
    <row r="9201">
      <c r="A9201" s="116"/>
      <c r="B9201" s="116"/>
    </row>
    <row r="9202">
      <c r="A9202" s="116"/>
      <c r="B9202" s="116"/>
    </row>
    <row r="9203">
      <c r="A9203" s="116"/>
      <c r="B9203" s="116"/>
    </row>
    <row r="9204">
      <c r="A9204" s="116"/>
      <c r="B9204" s="116"/>
    </row>
    <row r="9205">
      <c r="A9205" s="116"/>
      <c r="B9205" s="116"/>
    </row>
    <row r="9206">
      <c r="A9206" s="116"/>
      <c r="B9206" s="116"/>
    </row>
    <row r="9207">
      <c r="A9207" s="116"/>
      <c r="B9207" s="116"/>
    </row>
    <row r="9208">
      <c r="A9208" s="116"/>
      <c r="B9208" s="116"/>
    </row>
    <row r="9209">
      <c r="A9209" s="116"/>
      <c r="B9209" s="116"/>
    </row>
    <row r="9210">
      <c r="A9210" s="116"/>
      <c r="B9210" s="116"/>
    </row>
    <row r="9211">
      <c r="A9211" s="116"/>
      <c r="B9211" s="116"/>
    </row>
    <row r="9212">
      <c r="A9212" s="116"/>
      <c r="B9212" s="116"/>
    </row>
    <row r="9213">
      <c r="A9213" s="116"/>
      <c r="B9213" s="116"/>
    </row>
    <row r="9214">
      <c r="A9214" s="116"/>
      <c r="B9214" s="116"/>
    </row>
    <row r="9215">
      <c r="A9215" s="116"/>
      <c r="B9215" s="116"/>
    </row>
    <row r="9216">
      <c r="A9216" s="116"/>
      <c r="B9216" s="116"/>
    </row>
    <row r="9217">
      <c r="A9217" s="116"/>
      <c r="B9217" s="116"/>
    </row>
    <row r="9218">
      <c r="A9218" s="116"/>
      <c r="B9218" s="116"/>
    </row>
    <row r="9219">
      <c r="A9219" s="116"/>
      <c r="B9219" s="116"/>
    </row>
    <row r="9220">
      <c r="A9220" s="116"/>
      <c r="B9220" s="116"/>
    </row>
    <row r="9221">
      <c r="A9221" s="116"/>
      <c r="B9221" s="116"/>
    </row>
    <row r="9222">
      <c r="A9222" s="116"/>
      <c r="B9222" s="116"/>
    </row>
    <row r="9223">
      <c r="A9223" s="116"/>
      <c r="B9223" s="116"/>
    </row>
    <row r="9224">
      <c r="A9224" s="116"/>
      <c r="B9224" s="116"/>
    </row>
    <row r="9225">
      <c r="A9225" s="116"/>
      <c r="B9225" s="116"/>
    </row>
    <row r="9226">
      <c r="A9226" s="116"/>
      <c r="B9226" s="116"/>
    </row>
    <row r="9227">
      <c r="A9227" s="116"/>
      <c r="B9227" s="116"/>
    </row>
    <row r="9228">
      <c r="A9228" s="116"/>
      <c r="B9228" s="116"/>
    </row>
    <row r="9229">
      <c r="A9229" s="116"/>
      <c r="B9229" s="116"/>
    </row>
    <row r="9230">
      <c r="A9230" s="116"/>
      <c r="B9230" s="116"/>
    </row>
    <row r="9231">
      <c r="A9231" s="116"/>
      <c r="B9231" s="116"/>
    </row>
    <row r="9232">
      <c r="A9232" s="116"/>
      <c r="B9232" s="116"/>
    </row>
    <row r="9233">
      <c r="A9233" s="116"/>
      <c r="B9233" s="116"/>
    </row>
    <row r="9234">
      <c r="A9234" s="116"/>
      <c r="B9234" s="116"/>
    </row>
    <row r="9235">
      <c r="A9235" s="116"/>
      <c r="B9235" s="116"/>
    </row>
    <row r="9236">
      <c r="A9236" s="116"/>
      <c r="B9236" s="116"/>
    </row>
    <row r="9237">
      <c r="A9237" s="116"/>
      <c r="B9237" s="116"/>
    </row>
    <row r="9238">
      <c r="A9238" s="116"/>
      <c r="B9238" s="116"/>
    </row>
    <row r="9239">
      <c r="A9239" s="116"/>
      <c r="B9239" s="116"/>
    </row>
    <row r="9240">
      <c r="A9240" s="116"/>
      <c r="B9240" s="116"/>
    </row>
    <row r="9241">
      <c r="A9241" s="116"/>
      <c r="B9241" s="116"/>
    </row>
    <row r="9242">
      <c r="A9242" s="116"/>
      <c r="B9242" s="116"/>
    </row>
    <row r="9243">
      <c r="A9243" s="116"/>
      <c r="B9243" s="116"/>
    </row>
    <row r="9244">
      <c r="A9244" s="116"/>
      <c r="B9244" s="116"/>
    </row>
    <row r="9245">
      <c r="A9245" s="116"/>
      <c r="B9245" s="116"/>
    </row>
    <row r="9246">
      <c r="A9246" s="116"/>
      <c r="B9246" s="116"/>
    </row>
    <row r="9247">
      <c r="A9247" s="116"/>
      <c r="B9247" s="116"/>
    </row>
    <row r="9248">
      <c r="A9248" s="116"/>
      <c r="B9248" s="116"/>
    </row>
    <row r="9249">
      <c r="A9249" s="116"/>
      <c r="B9249" s="116"/>
    </row>
    <row r="9250">
      <c r="A9250" s="116"/>
      <c r="B9250" s="116"/>
    </row>
    <row r="9251">
      <c r="A9251" s="116"/>
      <c r="B9251" s="116"/>
    </row>
    <row r="9252">
      <c r="A9252" s="116"/>
      <c r="B9252" s="116"/>
    </row>
    <row r="9253">
      <c r="A9253" s="116"/>
      <c r="B9253" s="116"/>
    </row>
    <row r="9254">
      <c r="A9254" s="116"/>
      <c r="B9254" s="116"/>
    </row>
    <row r="9255">
      <c r="A9255" s="116"/>
      <c r="B9255" s="116"/>
    </row>
    <row r="9256">
      <c r="A9256" s="116"/>
      <c r="B9256" s="116"/>
    </row>
    <row r="9257">
      <c r="A9257" s="116"/>
      <c r="B9257" s="116"/>
    </row>
    <row r="9258">
      <c r="A9258" s="116"/>
      <c r="B9258" s="116"/>
    </row>
    <row r="9259">
      <c r="A9259" s="116"/>
      <c r="B9259" s="116"/>
    </row>
    <row r="9260">
      <c r="A9260" s="116"/>
      <c r="B9260" s="116"/>
    </row>
    <row r="9261">
      <c r="A9261" s="116"/>
      <c r="B9261" s="116"/>
    </row>
    <row r="9262">
      <c r="A9262" s="116"/>
      <c r="B9262" s="116"/>
    </row>
    <row r="9263">
      <c r="A9263" s="116"/>
      <c r="B9263" s="116"/>
    </row>
    <row r="9264">
      <c r="A9264" s="116"/>
      <c r="B9264" s="116"/>
    </row>
    <row r="9265">
      <c r="A9265" s="116"/>
      <c r="B9265" s="116"/>
    </row>
    <row r="9266">
      <c r="A9266" s="116"/>
      <c r="B9266" s="116"/>
    </row>
    <row r="9267">
      <c r="A9267" s="116"/>
      <c r="B9267" s="116"/>
    </row>
    <row r="9268">
      <c r="A9268" s="116"/>
      <c r="B9268" s="116"/>
    </row>
    <row r="9269">
      <c r="A9269" s="116"/>
      <c r="B9269" s="116"/>
    </row>
    <row r="9270">
      <c r="A9270" s="116"/>
      <c r="B9270" s="116"/>
    </row>
    <row r="9271">
      <c r="A9271" s="116"/>
      <c r="B9271" s="116"/>
    </row>
    <row r="9272">
      <c r="A9272" s="116"/>
      <c r="B9272" s="116"/>
    </row>
    <row r="9273">
      <c r="A9273" s="116"/>
      <c r="B9273" s="116"/>
    </row>
    <row r="9274">
      <c r="A9274" s="116"/>
      <c r="B9274" s="116"/>
    </row>
    <row r="9275">
      <c r="A9275" s="116"/>
      <c r="B9275" s="116"/>
    </row>
    <row r="9276">
      <c r="A9276" s="116"/>
      <c r="B9276" s="116"/>
    </row>
    <row r="9277">
      <c r="A9277" s="116"/>
      <c r="B9277" s="116"/>
    </row>
    <row r="9278">
      <c r="A9278" s="116"/>
      <c r="B9278" s="116"/>
    </row>
    <row r="9279">
      <c r="A9279" s="116"/>
      <c r="B9279" s="116"/>
    </row>
    <row r="9280">
      <c r="A9280" s="116"/>
      <c r="B9280" s="116"/>
    </row>
    <row r="9281">
      <c r="A9281" s="116"/>
      <c r="B9281" s="116"/>
    </row>
    <row r="9282">
      <c r="A9282" s="116"/>
      <c r="B9282" s="116"/>
    </row>
    <row r="9283">
      <c r="A9283" s="116"/>
      <c r="B9283" s="116"/>
    </row>
    <row r="9284">
      <c r="A9284" s="116"/>
      <c r="B9284" s="116"/>
    </row>
    <row r="9285">
      <c r="A9285" s="116"/>
      <c r="B9285" s="116"/>
    </row>
    <row r="9286">
      <c r="A9286" s="116"/>
      <c r="B9286" s="116"/>
    </row>
    <row r="9287">
      <c r="A9287" s="116"/>
      <c r="B9287" s="116"/>
    </row>
    <row r="9288">
      <c r="A9288" s="116"/>
      <c r="B9288" s="116"/>
    </row>
    <row r="9289">
      <c r="A9289" s="116"/>
      <c r="B9289" s="116"/>
    </row>
    <row r="9290">
      <c r="A9290" s="116"/>
      <c r="B9290" s="116"/>
    </row>
    <row r="9291">
      <c r="A9291" s="116"/>
      <c r="B9291" s="116"/>
    </row>
    <row r="9292">
      <c r="A9292" s="116"/>
      <c r="B9292" s="116"/>
    </row>
    <row r="9293">
      <c r="A9293" s="116"/>
      <c r="B9293" s="116"/>
    </row>
    <row r="9294">
      <c r="A9294" s="116"/>
      <c r="B9294" s="116"/>
    </row>
    <row r="9295">
      <c r="A9295" s="116"/>
      <c r="B9295" s="116"/>
    </row>
    <row r="9296">
      <c r="A9296" s="116"/>
      <c r="B9296" s="116"/>
    </row>
    <row r="9297">
      <c r="A9297" s="116"/>
      <c r="B9297" s="116"/>
    </row>
    <row r="9298">
      <c r="A9298" s="116"/>
      <c r="B9298" s="116"/>
    </row>
    <row r="9299">
      <c r="A9299" s="116"/>
      <c r="B9299" s="116"/>
    </row>
    <row r="9300">
      <c r="A9300" s="116"/>
      <c r="B9300" s="116"/>
    </row>
    <row r="9301">
      <c r="A9301" s="116"/>
      <c r="B9301" s="116"/>
    </row>
    <row r="9302">
      <c r="A9302" s="116"/>
      <c r="B9302" s="116"/>
    </row>
    <row r="9303">
      <c r="A9303" s="116"/>
      <c r="B9303" s="116"/>
    </row>
    <row r="9304">
      <c r="A9304" s="116"/>
      <c r="B9304" s="116"/>
    </row>
    <row r="9305">
      <c r="A9305" s="116"/>
      <c r="B9305" s="116"/>
    </row>
    <row r="9306">
      <c r="A9306" s="116"/>
      <c r="B9306" s="116"/>
    </row>
    <row r="9307">
      <c r="A9307" s="116"/>
      <c r="B9307" s="116"/>
    </row>
    <row r="9308">
      <c r="A9308" s="116"/>
      <c r="B9308" s="116"/>
    </row>
    <row r="9309">
      <c r="A9309" s="116"/>
      <c r="B9309" s="116"/>
    </row>
    <row r="9310">
      <c r="A9310" s="116"/>
      <c r="B9310" s="116"/>
    </row>
    <row r="9311">
      <c r="A9311" s="116"/>
      <c r="B9311" s="116"/>
    </row>
    <row r="9312">
      <c r="A9312" s="116"/>
      <c r="B9312" s="116"/>
    </row>
    <row r="9313">
      <c r="A9313" s="116"/>
      <c r="B9313" s="116"/>
    </row>
    <row r="9314">
      <c r="A9314" s="116"/>
      <c r="B9314" s="116"/>
    </row>
    <row r="9315">
      <c r="A9315" s="116"/>
      <c r="B9315" s="116"/>
    </row>
    <row r="9316">
      <c r="A9316" s="116"/>
      <c r="B9316" s="116"/>
    </row>
    <row r="9317">
      <c r="A9317" s="116"/>
      <c r="B9317" s="116"/>
    </row>
    <row r="9318">
      <c r="A9318" s="116"/>
      <c r="B9318" s="116"/>
    </row>
    <row r="9319">
      <c r="A9319" s="116"/>
      <c r="B9319" s="116"/>
    </row>
    <row r="9320">
      <c r="A9320" s="116"/>
      <c r="B9320" s="116"/>
    </row>
    <row r="9321">
      <c r="A9321" s="116"/>
      <c r="B9321" s="116"/>
    </row>
    <row r="9322">
      <c r="A9322" s="116"/>
      <c r="B9322" s="116"/>
    </row>
    <row r="9323">
      <c r="A9323" s="116"/>
      <c r="B9323" s="116"/>
    </row>
    <row r="9324">
      <c r="A9324" s="116"/>
      <c r="B9324" s="116"/>
    </row>
    <row r="9325">
      <c r="A9325" s="116"/>
      <c r="B9325" s="116"/>
    </row>
    <row r="9326">
      <c r="A9326" s="116"/>
      <c r="B9326" s="116"/>
    </row>
    <row r="9327">
      <c r="A9327" s="116"/>
      <c r="B9327" s="116"/>
    </row>
    <row r="9328">
      <c r="A9328" s="116"/>
      <c r="B9328" s="116"/>
    </row>
    <row r="9329">
      <c r="A9329" s="116"/>
      <c r="B9329" s="116"/>
    </row>
    <row r="9330">
      <c r="A9330" s="116"/>
      <c r="B9330" s="116"/>
    </row>
    <row r="9331">
      <c r="A9331" s="116"/>
      <c r="B9331" s="116"/>
    </row>
    <row r="9332">
      <c r="A9332" s="116"/>
      <c r="B9332" s="116"/>
    </row>
    <row r="9333">
      <c r="A9333" s="116"/>
      <c r="B9333" s="116"/>
    </row>
    <row r="9334">
      <c r="A9334" s="116"/>
      <c r="B9334" s="116"/>
    </row>
    <row r="9335">
      <c r="A9335" s="116"/>
      <c r="B9335" s="116"/>
    </row>
    <row r="9336">
      <c r="A9336" s="116"/>
      <c r="B9336" s="116"/>
    </row>
    <row r="9337">
      <c r="A9337" s="116"/>
      <c r="B9337" s="116"/>
    </row>
    <row r="9338">
      <c r="A9338" s="116"/>
      <c r="B9338" s="116"/>
    </row>
    <row r="9339">
      <c r="A9339" s="116"/>
      <c r="B9339" s="116"/>
    </row>
    <row r="9340">
      <c r="A9340" s="116"/>
      <c r="B9340" s="116"/>
    </row>
    <row r="9341">
      <c r="A9341" s="116"/>
      <c r="B9341" s="116"/>
    </row>
    <row r="9342">
      <c r="A9342" s="116"/>
      <c r="B9342" s="116"/>
    </row>
    <row r="9343">
      <c r="A9343" s="116"/>
      <c r="B9343" s="116"/>
    </row>
    <row r="9344">
      <c r="A9344" s="116"/>
      <c r="B9344" s="116"/>
    </row>
    <row r="9345">
      <c r="A9345" s="116"/>
      <c r="B9345" s="116"/>
    </row>
    <row r="9346">
      <c r="A9346" s="116"/>
      <c r="B9346" s="116"/>
    </row>
    <row r="9347">
      <c r="A9347" s="116"/>
      <c r="B9347" s="116"/>
    </row>
    <row r="9348">
      <c r="A9348" s="116"/>
      <c r="B9348" s="116"/>
    </row>
    <row r="9349">
      <c r="A9349" s="116"/>
      <c r="B9349" s="116"/>
    </row>
    <row r="9350">
      <c r="A9350" s="116"/>
      <c r="B9350" s="116"/>
    </row>
    <row r="9351">
      <c r="A9351" s="116"/>
      <c r="B9351" s="116"/>
    </row>
    <row r="9352">
      <c r="A9352" s="116"/>
      <c r="B9352" s="116"/>
    </row>
    <row r="9353">
      <c r="A9353" s="116"/>
      <c r="B9353" s="116"/>
    </row>
    <row r="9354">
      <c r="A9354" s="116"/>
      <c r="B9354" s="116"/>
    </row>
    <row r="9355">
      <c r="A9355" s="116"/>
      <c r="B9355" s="116"/>
    </row>
    <row r="9356">
      <c r="A9356" s="116"/>
      <c r="B9356" s="116"/>
    </row>
    <row r="9357">
      <c r="A9357" s="116"/>
      <c r="B9357" s="116"/>
    </row>
    <row r="9358">
      <c r="A9358" s="116"/>
      <c r="B9358" s="116"/>
    </row>
    <row r="9359">
      <c r="A9359" s="116"/>
      <c r="B9359" s="116"/>
    </row>
    <row r="9360">
      <c r="A9360" s="116"/>
      <c r="B9360" s="116"/>
    </row>
    <row r="9361">
      <c r="A9361" s="116"/>
      <c r="B9361" s="116"/>
    </row>
    <row r="9362">
      <c r="A9362" s="116"/>
      <c r="B9362" s="116"/>
    </row>
    <row r="9363">
      <c r="A9363" s="116"/>
      <c r="B9363" s="116"/>
    </row>
    <row r="9364">
      <c r="A9364" s="116"/>
      <c r="B9364" s="116"/>
    </row>
    <row r="9365">
      <c r="A9365" s="116"/>
      <c r="B9365" s="116"/>
    </row>
    <row r="9366">
      <c r="A9366" s="116"/>
      <c r="B9366" s="116"/>
    </row>
    <row r="9367">
      <c r="A9367" s="116"/>
      <c r="B9367" s="116"/>
    </row>
    <row r="9368">
      <c r="A9368" s="116"/>
      <c r="B9368" s="116"/>
    </row>
    <row r="9369">
      <c r="A9369" s="116"/>
      <c r="B9369" s="116"/>
    </row>
    <row r="9370">
      <c r="A9370" s="116"/>
      <c r="B9370" s="116"/>
    </row>
    <row r="9371">
      <c r="A9371" s="116"/>
      <c r="B9371" s="116"/>
    </row>
    <row r="9372">
      <c r="A9372" s="116"/>
      <c r="B9372" s="116"/>
    </row>
    <row r="9373">
      <c r="A9373" s="116"/>
      <c r="B9373" s="116"/>
    </row>
    <row r="9374">
      <c r="A9374" s="116"/>
      <c r="B9374" s="116"/>
    </row>
    <row r="9375">
      <c r="A9375" s="116"/>
      <c r="B9375" s="116"/>
    </row>
    <row r="9376">
      <c r="A9376" s="116"/>
      <c r="B9376" s="116"/>
    </row>
    <row r="9377">
      <c r="A9377" s="116"/>
      <c r="B9377" s="116"/>
    </row>
    <row r="9378">
      <c r="A9378" s="116"/>
      <c r="B9378" s="116"/>
    </row>
    <row r="9379">
      <c r="A9379" s="116"/>
      <c r="B9379" s="116"/>
    </row>
    <row r="9380">
      <c r="A9380" s="116"/>
      <c r="B9380" s="116"/>
    </row>
    <row r="9381">
      <c r="A9381" s="116"/>
      <c r="B9381" s="116"/>
    </row>
    <row r="9382">
      <c r="A9382" s="116"/>
      <c r="B9382" s="116"/>
    </row>
    <row r="9383">
      <c r="A9383" s="116"/>
      <c r="B9383" s="116"/>
    </row>
    <row r="9384">
      <c r="A9384" s="116"/>
      <c r="B9384" s="116"/>
    </row>
    <row r="9385">
      <c r="A9385" s="116"/>
      <c r="B9385" s="116"/>
    </row>
    <row r="9386">
      <c r="A9386" s="116"/>
      <c r="B9386" s="116"/>
    </row>
    <row r="9387">
      <c r="A9387" s="116"/>
      <c r="B9387" s="116"/>
    </row>
    <row r="9388">
      <c r="A9388" s="116"/>
      <c r="B9388" s="116"/>
    </row>
    <row r="9389">
      <c r="A9389" s="116"/>
      <c r="B9389" s="116"/>
    </row>
    <row r="9390">
      <c r="A9390" s="116"/>
      <c r="B9390" s="116"/>
    </row>
    <row r="9391">
      <c r="A9391" s="116"/>
      <c r="B9391" s="116"/>
    </row>
    <row r="9392">
      <c r="A9392" s="116"/>
      <c r="B9392" s="116"/>
    </row>
    <row r="9393">
      <c r="A9393" s="116"/>
      <c r="B9393" s="116"/>
    </row>
    <row r="9394">
      <c r="A9394" s="116"/>
      <c r="B9394" s="116"/>
    </row>
    <row r="9395">
      <c r="A9395" s="116"/>
      <c r="B9395" s="116"/>
    </row>
    <row r="9396">
      <c r="A9396" s="116"/>
      <c r="B9396" s="116"/>
    </row>
    <row r="9397">
      <c r="A9397" s="116"/>
      <c r="B9397" s="116"/>
    </row>
    <row r="9398">
      <c r="A9398" s="116"/>
      <c r="B9398" s="116"/>
    </row>
    <row r="9399">
      <c r="A9399" s="116"/>
      <c r="B9399" s="116"/>
    </row>
    <row r="9400">
      <c r="A9400" s="116"/>
      <c r="B9400" s="116"/>
    </row>
    <row r="9401">
      <c r="A9401" s="116"/>
      <c r="B9401" s="116"/>
    </row>
    <row r="9402">
      <c r="A9402" s="116"/>
      <c r="B9402" s="116"/>
    </row>
    <row r="9403">
      <c r="A9403" s="116"/>
      <c r="B9403" s="116"/>
    </row>
    <row r="9404">
      <c r="A9404" s="116"/>
      <c r="B9404" s="116"/>
    </row>
    <row r="9405">
      <c r="A9405" s="116"/>
      <c r="B9405" s="116"/>
    </row>
    <row r="9406">
      <c r="A9406" s="116"/>
      <c r="B9406" s="116"/>
    </row>
    <row r="9407">
      <c r="A9407" s="116"/>
      <c r="B9407" s="116"/>
    </row>
    <row r="9408">
      <c r="A9408" s="116"/>
      <c r="B9408" s="116"/>
    </row>
    <row r="9409">
      <c r="A9409" s="116"/>
      <c r="B9409" s="116"/>
    </row>
    <row r="9410">
      <c r="A9410" s="116"/>
      <c r="B9410" s="116"/>
    </row>
    <row r="9411">
      <c r="A9411" s="116"/>
      <c r="B9411" s="116"/>
    </row>
    <row r="9412">
      <c r="A9412" s="116"/>
      <c r="B9412" s="116"/>
    </row>
    <row r="9413">
      <c r="A9413" s="116"/>
      <c r="B9413" s="116"/>
    </row>
    <row r="9414">
      <c r="A9414" s="116"/>
      <c r="B9414" s="116"/>
    </row>
    <row r="9415">
      <c r="A9415" s="116"/>
      <c r="B9415" s="116"/>
    </row>
    <row r="9416">
      <c r="A9416" s="116"/>
      <c r="B9416" s="116"/>
    </row>
    <row r="9417">
      <c r="A9417" s="116"/>
      <c r="B9417" s="116"/>
    </row>
    <row r="9418">
      <c r="A9418" s="116"/>
      <c r="B9418" s="116"/>
    </row>
    <row r="9419">
      <c r="A9419" s="116"/>
      <c r="B9419" s="116"/>
    </row>
    <row r="9420">
      <c r="A9420" s="116"/>
      <c r="B9420" s="116"/>
    </row>
    <row r="9421">
      <c r="A9421" s="116"/>
      <c r="B9421" s="116"/>
    </row>
    <row r="9422">
      <c r="A9422" s="116"/>
      <c r="B9422" s="116"/>
    </row>
    <row r="9423">
      <c r="A9423" s="116"/>
      <c r="B9423" s="116"/>
    </row>
    <row r="9424">
      <c r="A9424" s="116"/>
      <c r="B9424" s="116"/>
    </row>
    <row r="9425">
      <c r="A9425" s="116"/>
      <c r="B9425" s="116"/>
    </row>
    <row r="9426">
      <c r="A9426" s="116"/>
      <c r="B9426" s="116"/>
    </row>
    <row r="9427">
      <c r="A9427" s="116"/>
      <c r="B9427" s="116"/>
    </row>
    <row r="9428">
      <c r="A9428" s="116"/>
      <c r="B9428" s="116"/>
    </row>
    <row r="9429">
      <c r="A9429" s="116"/>
      <c r="B9429" s="116"/>
    </row>
    <row r="9430">
      <c r="A9430" s="116"/>
      <c r="B9430" s="116"/>
    </row>
    <row r="9431">
      <c r="A9431" s="116"/>
      <c r="B9431" s="116"/>
    </row>
    <row r="9432">
      <c r="A9432" s="116"/>
      <c r="B9432" s="116"/>
    </row>
    <row r="9433">
      <c r="A9433" s="116"/>
      <c r="B9433" s="116"/>
    </row>
    <row r="9434">
      <c r="A9434" s="116"/>
      <c r="B9434" s="116"/>
    </row>
    <row r="9435">
      <c r="A9435" s="116"/>
      <c r="B9435" s="116"/>
    </row>
    <row r="9436">
      <c r="A9436" s="116"/>
      <c r="B9436" s="116"/>
    </row>
    <row r="9437">
      <c r="A9437" s="116"/>
      <c r="B9437" s="116"/>
    </row>
    <row r="9438">
      <c r="A9438" s="116"/>
      <c r="B9438" s="116"/>
    </row>
    <row r="9439">
      <c r="A9439" s="116"/>
      <c r="B9439" s="116"/>
    </row>
    <row r="9440">
      <c r="A9440" s="116"/>
      <c r="B9440" s="116"/>
    </row>
    <row r="9441">
      <c r="A9441" s="116"/>
      <c r="B9441" s="116"/>
    </row>
    <row r="9442">
      <c r="A9442" s="116"/>
      <c r="B9442" s="116"/>
    </row>
    <row r="9443">
      <c r="A9443" s="116"/>
      <c r="B9443" s="116"/>
    </row>
    <row r="9444">
      <c r="A9444" s="116"/>
      <c r="B9444" s="116"/>
    </row>
    <row r="9445">
      <c r="A9445" s="116"/>
      <c r="B9445" s="116"/>
    </row>
    <row r="9446">
      <c r="A9446" s="116"/>
      <c r="B9446" s="116"/>
    </row>
    <row r="9447">
      <c r="A9447" s="116"/>
      <c r="B9447" s="116"/>
    </row>
    <row r="9448">
      <c r="A9448" s="116"/>
      <c r="B9448" s="116"/>
    </row>
    <row r="9449">
      <c r="A9449" s="116"/>
      <c r="B9449" s="116"/>
    </row>
    <row r="9450">
      <c r="A9450" s="116"/>
      <c r="B9450" s="116"/>
    </row>
    <row r="9451">
      <c r="A9451" s="116"/>
      <c r="B9451" s="116"/>
    </row>
    <row r="9452">
      <c r="A9452" s="116"/>
      <c r="B9452" s="116"/>
    </row>
    <row r="9453">
      <c r="A9453" s="116"/>
      <c r="B9453" s="116"/>
    </row>
    <row r="9454">
      <c r="A9454" s="116"/>
      <c r="B9454" s="116"/>
    </row>
    <row r="9455">
      <c r="A9455" s="116"/>
      <c r="B9455" s="116"/>
    </row>
    <row r="9456">
      <c r="A9456" s="116"/>
      <c r="B9456" s="116"/>
    </row>
    <row r="9457">
      <c r="A9457" s="116"/>
      <c r="B9457" s="116"/>
    </row>
    <row r="9458">
      <c r="A9458" s="116"/>
      <c r="B9458" s="116"/>
    </row>
    <row r="9459">
      <c r="A9459" s="116"/>
      <c r="B9459" s="116"/>
    </row>
    <row r="9460">
      <c r="A9460" s="116"/>
      <c r="B9460" s="116"/>
    </row>
    <row r="9461">
      <c r="A9461" s="116"/>
      <c r="B9461" s="116"/>
    </row>
    <row r="9462">
      <c r="A9462" s="116"/>
      <c r="B9462" s="116"/>
    </row>
    <row r="9463">
      <c r="A9463" s="116"/>
      <c r="B9463" s="116"/>
    </row>
    <row r="9464">
      <c r="A9464" s="116"/>
      <c r="B9464" s="116"/>
    </row>
    <row r="9465">
      <c r="A9465" s="116"/>
      <c r="B9465" s="116"/>
    </row>
    <row r="9466">
      <c r="A9466" s="116"/>
      <c r="B9466" s="116"/>
    </row>
    <row r="9467">
      <c r="A9467" s="116"/>
      <c r="B9467" s="116"/>
    </row>
    <row r="9468">
      <c r="A9468" s="116"/>
      <c r="B9468" s="116"/>
    </row>
    <row r="9469">
      <c r="A9469" s="116"/>
      <c r="B9469" s="116"/>
    </row>
    <row r="9470">
      <c r="A9470" s="116"/>
      <c r="B9470" s="116"/>
    </row>
    <row r="9471">
      <c r="A9471" s="116"/>
      <c r="B9471" s="116"/>
    </row>
    <row r="9472">
      <c r="A9472" s="116"/>
      <c r="B9472" s="116"/>
    </row>
    <row r="9473">
      <c r="A9473" s="116"/>
      <c r="B9473" s="116"/>
    </row>
    <row r="9474">
      <c r="A9474" s="116"/>
      <c r="B9474" s="116"/>
    </row>
    <row r="9475">
      <c r="A9475" s="116"/>
      <c r="B9475" s="116"/>
    </row>
    <row r="9476">
      <c r="A9476" s="116"/>
      <c r="B9476" s="116"/>
    </row>
    <row r="9477">
      <c r="A9477" s="116"/>
      <c r="B9477" s="116"/>
    </row>
    <row r="9478">
      <c r="A9478" s="116"/>
      <c r="B9478" s="116"/>
    </row>
    <row r="9479">
      <c r="A9479" s="116"/>
      <c r="B9479" s="116"/>
    </row>
    <row r="9480">
      <c r="A9480" s="116"/>
      <c r="B9480" s="116"/>
    </row>
    <row r="9481">
      <c r="A9481" s="116"/>
      <c r="B9481" s="116"/>
    </row>
    <row r="9482">
      <c r="A9482" s="116"/>
      <c r="B9482" s="116"/>
    </row>
    <row r="9483">
      <c r="A9483" s="116"/>
      <c r="B9483" s="116"/>
    </row>
    <row r="9484">
      <c r="A9484" s="116"/>
      <c r="B9484" s="116"/>
    </row>
    <row r="9485">
      <c r="A9485" s="116"/>
      <c r="B9485" s="116"/>
    </row>
    <row r="9486">
      <c r="A9486" s="116"/>
      <c r="B9486" s="116"/>
    </row>
    <row r="9487">
      <c r="A9487" s="116"/>
      <c r="B9487" s="116"/>
    </row>
    <row r="9488">
      <c r="A9488" s="116"/>
      <c r="B9488" s="116"/>
    </row>
    <row r="9489">
      <c r="A9489" s="116"/>
      <c r="B9489" s="116"/>
    </row>
    <row r="9490">
      <c r="A9490" s="116"/>
      <c r="B9490" s="116"/>
    </row>
    <row r="9491">
      <c r="A9491" s="116"/>
      <c r="B9491" s="116"/>
    </row>
    <row r="9492">
      <c r="A9492" s="116"/>
      <c r="B9492" s="116"/>
    </row>
    <row r="9493">
      <c r="A9493" s="116"/>
      <c r="B9493" s="116"/>
    </row>
    <row r="9494">
      <c r="A9494" s="116"/>
      <c r="B9494" s="116"/>
    </row>
    <row r="9495">
      <c r="A9495" s="116"/>
      <c r="B9495" s="116"/>
    </row>
    <row r="9496">
      <c r="A9496" s="116"/>
      <c r="B9496" s="116"/>
    </row>
    <row r="9497">
      <c r="A9497" s="116"/>
      <c r="B9497" s="116"/>
    </row>
    <row r="9498">
      <c r="A9498" s="116"/>
      <c r="B9498" s="116"/>
    </row>
    <row r="9499">
      <c r="A9499" s="116"/>
      <c r="B9499" s="116"/>
    </row>
    <row r="9500">
      <c r="A9500" s="116"/>
      <c r="B9500" s="116"/>
    </row>
    <row r="9501">
      <c r="A9501" s="116"/>
      <c r="B9501" s="116"/>
    </row>
    <row r="9502">
      <c r="A9502" s="116"/>
      <c r="B9502" s="116"/>
    </row>
    <row r="9503">
      <c r="A9503" s="116"/>
      <c r="B9503" s="116"/>
    </row>
    <row r="9504">
      <c r="A9504" s="116"/>
      <c r="B9504" s="116"/>
    </row>
    <row r="9505">
      <c r="A9505" s="116"/>
      <c r="B9505" s="116"/>
    </row>
    <row r="9506">
      <c r="A9506" s="116"/>
      <c r="B9506" s="116"/>
    </row>
    <row r="9507">
      <c r="A9507" s="116"/>
      <c r="B9507" s="116"/>
    </row>
    <row r="9508">
      <c r="A9508" s="116"/>
      <c r="B9508" s="116"/>
    </row>
    <row r="9509">
      <c r="A9509" s="116"/>
      <c r="B9509" s="116"/>
    </row>
    <row r="9510">
      <c r="A9510" s="116"/>
      <c r="B9510" s="116"/>
    </row>
    <row r="9511">
      <c r="A9511" s="116"/>
      <c r="B9511" s="116"/>
    </row>
    <row r="9512">
      <c r="A9512" s="116"/>
      <c r="B9512" s="116"/>
    </row>
    <row r="9513">
      <c r="A9513" s="116"/>
      <c r="B9513" s="116"/>
    </row>
    <row r="9514">
      <c r="A9514" s="116"/>
      <c r="B9514" s="116"/>
    </row>
    <row r="9515">
      <c r="A9515" s="116"/>
      <c r="B9515" s="116"/>
    </row>
    <row r="9516">
      <c r="A9516" s="116"/>
      <c r="B9516" s="116"/>
    </row>
    <row r="9517">
      <c r="A9517" s="116"/>
      <c r="B9517" s="116"/>
    </row>
    <row r="9518">
      <c r="A9518" s="116"/>
      <c r="B9518" s="116"/>
    </row>
    <row r="9519">
      <c r="A9519" s="116"/>
      <c r="B9519" s="116"/>
    </row>
    <row r="9520">
      <c r="A9520" s="116"/>
      <c r="B9520" s="116"/>
    </row>
    <row r="9521">
      <c r="A9521" s="116"/>
      <c r="B9521" s="116"/>
    </row>
    <row r="9522">
      <c r="A9522" s="116"/>
      <c r="B9522" s="116"/>
    </row>
    <row r="9523">
      <c r="A9523" s="116"/>
      <c r="B9523" s="116"/>
    </row>
    <row r="9524">
      <c r="A9524" s="116"/>
      <c r="B9524" s="116"/>
    </row>
    <row r="9525">
      <c r="A9525" s="116"/>
      <c r="B9525" s="116"/>
    </row>
    <row r="9526">
      <c r="A9526" s="116"/>
      <c r="B9526" s="116"/>
    </row>
    <row r="9527">
      <c r="A9527" s="116"/>
      <c r="B9527" s="116"/>
    </row>
    <row r="9528">
      <c r="A9528" s="116"/>
      <c r="B9528" s="116"/>
    </row>
    <row r="9529">
      <c r="A9529" s="116"/>
      <c r="B9529" s="116"/>
    </row>
    <row r="9530">
      <c r="A9530" s="116"/>
      <c r="B9530" s="116"/>
    </row>
    <row r="9531">
      <c r="A9531" s="116"/>
      <c r="B9531" s="116"/>
    </row>
    <row r="9532">
      <c r="A9532" s="116"/>
      <c r="B9532" s="116"/>
    </row>
    <row r="9533">
      <c r="A9533" s="116"/>
      <c r="B9533" s="116"/>
    </row>
    <row r="9534">
      <c r="A9534" s="116"/>
      <c r="B9534" s="116"/>
    </row>
    <row r="9535">
      <c r="A9535" s="116"/>
      <c r="B9535" s="116"/>
    </row>
    <row r="9536">
      <c r="A9536" s="116"/>
      <c r="B9536" s="116"/>
    </row>
    <row r="9537">
      <c r="A9537" s="116"/>
      <c r="B9537" s="116"/>
    </row>
    <row r="9538">
      <c r="A9538" s="116"/>
      <c r="B9538" s="116"/>
    </row>
    <row r="9539">
      <c r="A9539" s="116"/>
      <c r="B9539" s="116"/>
    </row>
    <row r="9540">
      <c r="A9540" s="116"/>
      <c r="B9540" s="116"/>
    </row>
    <row r="9541">
      <c r="A9541" s="116"/>
      <c r="B9541" s="116"/>
    </row>
    <row r="9542">
      <c r="A9542" s="116"/>
      <c r="B9542" s="116"/>
    </row>
    <row r="9543">
      <c r="A9543" s="116"/>
      <c r="B9543" s="116"/>
    </row>
    <row r="9544">
      <c r="A9544" s="116"/>
      <c r="B9544" s="116"/>
    </row>
    <row r="9545">
      <c r="A9545" s="116"/>
      <c r="B9545" s="116"/>
    </row>
    <row r="9546">
      <c r="A9546" s="116"/>
      <c r="B9546" s="116"/>
    </row>
    <row r="9547">
      <c r="A9547" s="116"/>
      <c r="B9547" s="116"/>
    </row>
    <row r="9548">
      <c r="A9548" s="116"/>
      <c r="B9548" s="116"/>
    </row>
    <row r="9549">
      <c r="A9549" s="116"/>
      <c r="B9549" s="116"/>
    </row>
    <row r="9550">
      <c r="A9550" s="116"/>
      <c r="B9550" s="116"/>
    </row>
    <row r="9551">
      <c r="A9551" s="116"/>
      <c r="B9551" s="116"/>
    </row>
    <row r="9552">
      <c r="A9552" s="116"/>
      <c r="B9552" s="116"/>
    </row>
    <row r="9553">
      <c r="A9553" s="116"/>
      <c r="B9553" s="116"/>
    </row>
    <row r="9554">
      <c r="A9554" s="116"/>
      <c r="B9554" s="116"/>
    </row>
    <row r="9555">
      <c r="A9555" s="116"/>
      <c r="B9555" s="116"/>
    </row>
    <row r="9556">
      <c r="A9556" s="116"/>
      <c r="B9556" s="116"/>
    </row>
    <row r="9557">
      <c r="A9557" s="116"/>
      <c r="B9557" s="116"/>
    </row>
    <row r="9558">
      <c r="A9558" s="116"/>
      <c r="B9558" s="116"/>
    </row>
    <row r="9559">
      <c r="A9559" s="116"/>
      <c r="B9559" s="116"/>
    </row>
    <row r="9560">
      <c r="A9560" s="116"/>
      <c r="B9560" s="116"/>
    </row>
    <row r="9561">
      <c r="A9561" s="116"/>
      <c r="B9561" s="116"/>
    </row>
    <row r="9562">
      <c r="A9562" s="116"/>
      <c r="B9562" s="116"/>
    </row>
    <row r="9563">
      <c r="A9563" s="116"/>
      <c r="B9563" s="116"/>
    </row>
    <row r="9564">
      <c r="A9564" s="116"/>
      <c r="B9564" s="116"/>
    </row>
    <row r="9565">
      <c r="A9565" s="116"/>
      <c r="B9565" s="116"/>
    </row>
    <row r="9566">
      <c r="A9566" s="116"/>
      <c r="B9566" s="116"/>
    </row>
    <row r="9567">
      <c r="A9567" s="116"/>
      <c r="B9567" s="116"/>
    </row>
    <row r="9568">
      <c r="A9568" s="116"/>
      <c r="B9568" s="116"/>
    </row>
    <row r="9569">
      <c r="A9569" s="116"/>
      <c r="B9569" s="116"/>
    </row>
    <row r="9570">
      <c r="A9570" s="116"/>
      <c r="B9570" s="116"/>
    </row>
    <row r="9571">
      <c r="A9571" s="116"/>
      <c r="B9571" s="116"/>
    </row>
    <row r="9572">
      <c r="A9572" s="116"/>
      <c r="B9572" s="116"/>
    </row>
    <row r="9573">
      <c r="A9573" s="116"/>
      <c r="B9573" s="116"/>
    </row>
    <row r="9574">
      <c r="A9574" s="116"/>
      <c r="B9574" s="116"/>
    </row>
    <row r="9575">
      <c r="A9575" s="116"/>
      <c r="B9575" s="116"/>
    </row>
    <row r="9576">
      <c r="A9576" s="116"/>
      <c r="B9576" s="116"/>
    </row>
    <row r="9577">
      <c r="A9577" s="116"/>
      <c r="B9577" s="116"/>
    </row>
    <row r="9578">
      <c r="A9578" s="116"/>
      <c r="B9578" s="116"/>
    </row>
    <row r="9579">
      <c r="A9579" s="116"/>
      <c r="B9579" s="116"/>
    </row>
    <row r="9580">
      <c r="A9580" s="116"/>
      <c r="B9580" s="116"/>
    </row>
    <row r="9581">
      <c r="A9581" s="116"/>
      <c r="B9581" s="116"/>
    </row>
    <row r="9582">
      <c r="A9582" s="116"/>
      <c r="B9582" s="116"/>
    </row>
    <row r="9583">
      <c r="A9583" s="116"/>
      <c r="B9583" s="116"/>
    </row>
    <row r="9584">
      <c r="A9584" s="116"/>
      <c r="B9584" s="116"/>
    </row>
    <row r="9585">
      <c r="A9585" s="116"/>
      <c r="B9585" s="116"/>
    </row>
    <row r="9586">
      <c r="A9586" s="116"/>
      <c r="B9586" s="116"/>
    </row>
    <row r="9587">
      <c r="A9587" s="116"/>
      <c r="B9587" s="116"/>
    </row>
    <row r="9588">
      <c r="A9588" s="116"/>
      <c r="B9588" s="116"/>
    </row>
    <row r="9589">
      <c r="A9589" s="116"/>
      <c r="B9589" s="116"/>
    </row>
    <row r="9590">
      <c r="A9590" s="116"/>
      <c r="B9590" s="116"/>
    </row>
    <row r="9591">
      <c r="A9591" s="116"/>
      <c r="B9591" s="116"/>
    </row>
    <row r="9592">
      <c r="A9592" s="116"/>
      <c r="B9592" s="116"/>
    </row>
    <row r="9593">
      <c r="A9593" s="116"/>
      <c r="B9593" s="116"/>
    </row>
    <row r="9594">
      <c r="A9594" s="116"/>
      <c r="B9594" s="116"/>
    </row>
    <row r="9595">
      <c r="A9595" s="116"/>
      <c r="B9595" s="116"/>
    </row>
    <row r="9596">
      <c r="A9596" s="116"/>
      <c r="B9596" s="116"/>
    </row>
    <row r="9597">
      <c r="A9597" s="116"/>
      <c r="B9597" s="116"/>
    </row>
    <row r="9598">
      <c r="A9598" s="116"/>
      <c r="B9598" s="116"/>
    </row>
    <row r="9599">
      <c r="A9599" s="116"/>
      <c r="B9599" s="116"/>
    </row>
    <row r="9600">
      <c r="A9600" s="116"/>
      <c r="B9600" s="116"/>
    </row>
    <row r="9601">
      <c r="A9601" s="116"/>
      <c r="B9601" s="116"/>
    </row>
    <row r="9602">
      <c r="A9602" s="116"/>
      <c r="B9602" s="116"/>
    </row>
    <row r="9603">
      <c r="A9603" s="116"/>
      <c r="B9603" s="116"/>
    </row>
    <row r="9604">
      <c r="A9604" s="116"/>
      <c r="B9604" s="116"/>
    </row>
    <row r="9605">
      <c r="A9605" s="116"/>
      <c r="B9605" s="116"/>
    </row>
    <row r="9606">
      <c r="A9606" s="116"/>
      <c r="B9606" s="116"/>
    </row>
    <row r="9607">
      <c r="A9607" s="116"/>
      <c r="B9607" s="116"/>
    </row>
    <row r="9608">
      <c r="A9608" s="116"/>
      <c r="B9608" s="116"/>
    </row>
    <row r="9609">
      <c r="A9609" s="116"/>
      <c r="B9609" s="116"/>
    </row>
    <row r="9610">
      <c r="A9610" s="116"/>
      <c r="B9610" s="116"/>
    </row>
    <row r="9611">
      <c r="A9611" s="116"/>
      <c r="B9611" s="116"/>
    </row>
    <row r="9612">
      <c r="A9612" s="116"/>
      <c r="B9612" s="116"/>
    </row>
    <row r="9613">
      <c r="A9613" s="116"/>
      <c r="B9613" s="116"/>
    </row>
    <row r="9614">
      <c r="A9614" s="116"/>
      <c r="B9614" s="116"/>
    </row>
    <row r="9615">
      <c r="A9615" s="116"/>
      <c r="B9615" s="116"/>
    </row>
    <row r="9616">
      <c r="A9616" s="116"/>
      <c r="B9616" s="116"/>
    </row>
    <row r="9617">
      <c r="A9617" s="116"/>
      <c r="B9617" s="116"/>
    </row>
    <row r="9618">
      <c r="A9618" s="116"/>
      <c r="B9618" s="116"/>
    </row>
    <row r="9619">
      <c r="A9619" s="116"/>
      <c r="B9619" s="116"/>
    </row>
    <row r="9620">
      <c r="A9620" s="116"/>
      <c r="B9620" s="116"/>
    </row>
    <row r="9621">
      <c r="A9621" s="116"/>
      <c r="B9621" s="116"/>
    </row>
    <row r="9622">
      <c r="A9622" s="116"/>
      <c r="B9622" s="116"/>
    </row>
    <row r="9623">
      <c r="A9623" s="116"/>
      <c r="B9623" s="116"/>
    </row>
    <row r="9624">
      <c r="A9624" s="116"/>
      <c r="B9624" s="116"/>
    </row>
    <row r="9625">
      <c r="A9625" s="116"/>
      <c r="B9625" s="116"/>
    </row>
    <row r="9626">
      <c r="A9626" s="116"/>
      <c r="B9626" s="116"/>
    </row>
    <row r="9627">
      <c r="A9627" s="116"/>
      <c r="B9627" s="116"/>
    </row>
    <row r="9628">
      <c r="A9628" s="116"/>
      <c r="B9628" s="116"/>
    </row>
    <row r="9629">
      <c r="A9629" s="116"/>
      <c r="B9629" s="116"/>
    </row>
    <row r="9630">
      <c r="A9630" s="116"/>
      <c r="B9630" s="116"/>
    </row>
    <row r="9631">
      <c r="A9631" s="116"/>
      <c r="B9631" s="116"/>
    </row>
    <row r="9632">
      <c r="A9632" s="116"/>
      <c r="B9632" s="116"/>
    </row>
    <row r="9633">
      <c r="A9633" s="116"/>
      <c r="B9633" s="116"/>
    </row>
    <row r="9634">
      <c r="A9634" s="116"/>
      <c r="B9634" s="116"/>
    </row>
    <row r="9635">
      <c r="A9635" s="116"/>
      <c r="B9635" s="116"/>
    </row>
    <row r="9636">
      <c r="A9636" s="116"/>
      <c r="B9636" s="116"/>
    </row>
    <row r="9637">
      <c r="A9637" s="116"/>
      <c r="B9637" s="116"/>
    </row>
    <row r="9638">
      <c r="A9638" s="116"/>
      <c r="B9638" s="116"/>
    </row>
    <row r="9639">
      <c r="A9639" s="116"/>
      <c r="B9639" s="116"/>
    </row>
    <row r="9640">
      <c r="A9640" s="116"/>
      <c r="B9640" s="116"/>
    </row>
    <row r="9641">
      <c r="A9641" s="116"/>
      <c r="B9641" s="116"/>
    </row>
    <row r="9642">
      <c r="A9642" s="116"/>
      <c r="B9642" s="116"/>
    </row>
    <row r="9643">
      <c r="A9643" s="116"/>
      <c r="B9643" s="116"/>
    </row>
    <row r="9644">
      <c r="A9644" s="116"/>
      <c r="B9644" s="116"/>
    </row>
    <row r="9645">
      <c r="A9645" s="116"/>
      <c r="B9645" s="116"/>
    </row>
    <row r="9646">
      <c r="A9646" s="116"/>
      <c r="B9646" s="116"/>
    </row>
    <row r="9647">
      <c r="A9647" s="116"/>
      <c r="B9647" s="116"/>
    </row>
    <row r="9648">
      <c r="A9648" s="116"/>
      <c r="B9648" s="116"/>
    </row>
    <row r="9649">
      <c r="A9649" s="116"/>
      <c r="B9649" s="116"/>
    </row>
    <row r="9650">
      <c r="A9650" s="116"/>
      <c r="B9650" s="116"/>
    </row>
    <row r="9651">
      <c r="A9651" s="116"/>
      <c r="B9651" s="116"/>
    </row>
    <row r="9652">
      <c r="A9652" s="116"/>
      <c r="B9652" s="116"/>
    </row>
    <row r="9653">
      <c r="A9653" s="116"/>
      <c r="B9653" s="116"/>
    </row>
    <row r="9654">
      <c r="A9654" s="116"/>
      <c r="B9654" s="116"/>
    </row>
    <row r="9655">
      <c r="A9655" s="116"/>
      <c r="B9655" s="116"/>
    </row>
    <row r="9656">
      <c r="A9656" s="116"/>
      <c r="B9656" s="116"/>
    </row>
    <row r="9657">
      <c r="A9657" s="116"/>
      <c r="B9657" s="116"/>
    </row>
    <row r="9658">
      <c r="A9658" s="116"/>
      <c r="B9658" s="116"/>
    </row>
    <row r="9659">
      <c r="A9659" s="116"/>
      <c r="B9659" s="116"/>
    </row>
    <row r="9660">
      <c r="A9660" s="116"/>
      <c r="B9660" s="116"/>
    </row>
    <row r="9661">
      <c r="A9661" s="116"/>
      <c r="B9661" s="116"/>
    </row>
    <row r="9662">
      <c r="A9662" s="116"/>
      <c r="B9662" s="116"/>
    </row>
    <row r="9663">
      <c r="A9663" s="116"/>
      <c r="B9663" s="116"/>
    </row>
    <row r="9664">
      <c r="A9664" s="116"/>
      <c r="B9664" s="116"/>
    </row>
    <row r="9665">
      <c r="A9665" s="116"/>
      <c r="B9665" s="116"/>
    </row>
    <row r="9666">
      <c r="A9666" s="116"/>
      <c r="B9666" s="116"/>
    </row>
    <row r="9667">
      <c r="A9667" s="116"/>
      <c r="B9667" s="116"/>
    </row>
    <row r="9668">
      <c r="A9668" s="116"/>
      <c r="B9668" s="116"/>
    </row>
    <row r="9669">
      <c r="A9669" s="116"/>
      <c r="B9669" s="116"/>
    </row>
    <row r="9670">
      <c r="A9670" s="116"/>
      <c r="B9670" s="116"/>
    </row>
    <row r="9671">
      <c r="A9671" s="116"/>
      <c r="B9671" s="116"/>
    </row>
    <row r="9672">
      <c r="A9672" s="116"/>
      <c r="B9672" s="116"/>
    </row>
    <row r="9673">
      <c r="A9673" s="116"/>
      <c r="B9673" s="116"/>
    </row>
    <row r="9674">
      <c r="A9674" s="116"/>
      <c r="B9674" s="116"/>
    </row>
    <row r="9675">
      <c r="A9675" s="116"/>
      <c r="B9675" s="116"/>
    </row>
    <row r="9676">
      <c r="A9676" s="116"/>
      <c r="B9676" s="116"/>
    </row>
    <row r="9677">
      <c r="A9677" s="116"/>
      <c r="B9677" s="116"/>
    </row>
    <row r="9678">
      <c r="A9678" s="116"/>
      <c r="B9678" s="116"/>
    </row>
    <row r="9679">
      <c r="A9679" s="116"/>
      <c r="B9679" s="116"/>
    </row>
    <row r="9680">
      <c r="A9680" s="116"/>
      <c r="B9680" s="116"/>
    </row>
    <row r="9681">
      <c r="A9681" s="116"/>
      <c r="B9681" s="116"/>
    </row>
    <row r="9682">
      <c r="A9682" s="116"/>
      <c r="B9682" s="116"/>
    </row>
    <row r="9683">
      <c r="A9683" s="116"/>
      <c r="B9683" s="116"/>
    </row>
    <row r="9684">
      <c r="A9684" s="116"/>
      <c r="B9684" s="116"/>
    </row>
    <row r="9685">
      <c r="A9685" s="116"/>
      <c r="B9685" s="116"/>
    </row>
    <row r="9686">
      <c r="A9686" s="116"/>
      <c r="B9686" s="116"/>
    </row>
    <row r="9687">
      <c r="A9687" s="116"/>
      <c r="B9687" s="116"/>
    </row>
    <row r="9688">
      <c r="A9688" s="116"/>
      <c r="B9688" s="116"/>
    </row>
    <row r="9689">
      <c r="A9689" s="116"/>
      <c r="B9689" s="116"/>
    </row>
    <row r="9690">
      <c r="A9690" s="116"/>
      <c r="B9690" s="116"/>
    </row>
    <row r="9691">
      <c r="A9691" s="116"/>
      <c r="B9691" s="116"/>
    </row>
    <row r="9692">
      <c r="A9692" s="116"/>
      <c r="B9692" s="116"/>
    </row>
    <row r="9693">
      <c r="A9693" s="116"/>
      <c r="B9693" s="116"/>
    </row>
    <row r="9694">
      <c r="A9694" s="116"/>
      <c r="B9694" s="116"/>
    </row>
    <row r="9695">
      <c r="A9695" s="116"/>
      <c r="B9695" s="116"/>
    </row>
    <row r="9696">
      <c r="A9696" s="116"/>
      <c r="B9696" s="116"/>
    </row>
    <row r="9697">
      <c r="A9697" s="116"/>
      <c r="B9697" s="116"/>
    </row>
    <row r="9698">
      <c r="A9698" s="116"/>
      <c r="B9698" s="116"/>
    </row>
    <row r="9699">
      <c r="A9699" s="116"/>
      <c r="B9699" s="116"/>
    </row>
    <row r="9700">
      <c r="A9700" s="116"/>
      <c r="B9700" s="116"/>
    </row>
    <row r="9701">
      <c r="A9701" s="116"/>
      <c r="B9701" s="116"/>
    </row>
    <row r="9702">
      <c r="A9702" s="116"/>
      <c r="B9702" s="116"/>
    </row>
    <row r="9703">
      <c r="A9703" s="116"/>
      <c r="B9703" s="116"/>
    </row>
    <row r="9704">
      <c r="A9704" s="116"/>
      <c r="B9704" s="116"/>
    </row>
    <row r="9705">
      <c r="A9705" s="116"/>
      <c r="B9705" s="116"/>
    </row>
    <row r="9706">
      <c r="A9706" s="116"/>
      <c r="B9706" s="116"/>
    </row>
    <row r="9707">
      <c r="A9707" s="116"/>
      <c r="B9707" s="116"/>
    </row>
    <row r="9708">
      <c r="A9708" s="116"/>
      <c r="B9708" s="116"/>
    </row>
    <row r="9709">
      <c r="A9709" s="116"/>
      <c r="B9709" s="116"/>
    </row>
    <row r="9710">
      <c r="A9710" s="116"/>
      <c r="B9710" s="116"/>
    </row>
    <row r="9711">
      <c r="A9711" s="116"/>
      <c r="B9711" s="116"/>
    </row>
    <row r="9712">
      <c r="A9712" s="116"/>
      <c r="B9712" s="116"/>
    </row>
    <row r="9713">
      <c r="A9713" s="116"/>
      <c r="B9713" s="116"/>
    </row>
    <row r="9714">
      <c r="A9714" s="116"/>
      <c r="B9714" s="116"/>
    </row>
    <row r="9715">
      <c r="A9715" s="116"/>
      <c r="B9715" s="116"/>
    </row>
    <row r="9716">
      <c r="A9716" s="116"/>
      <c r="B9716" s="116"/>
    </row>
    <row r="9717">
      <c r="A9717" s="116"/>
      <c r="B9717" s="116"/>
    </row>
    <row r="9718">
      <c r="A9718" s="116"/>
      <c r="B9718" s="116"/>
    </row>
    <row r="9719">
      <c r="A9719" s="116"/>
      <c r="B9719" s="116"/>
    </row>
    <row r="9720">
      <c r="A9720" s="116"/>
      <c r="B9720" s="116"/>
    </row>
    <row r="9721">
      <c r="A9721" s="116"/>
      <c r="B9721" s="116"/>
    </row>
    <row r="9722">
      <c r="A9722" s="116"/>
      <c r="B9722" s="116"/>
    </row>
    <row r="9723">
      <c r="A9723" s="116"/>
      <c r="B9723" s="116"/>
    </row>
    <row r="9724">
      <c r="A9724" s="116"/>
      <c r="B9724" s="116"/>
    </row>
    <row r="9725">
      <c r="A9725" s="116"/>
      <c r="B9725" s="116"/>
    </row>
    <row r="9726">
      <c r="A9726" s="116"/>
      <c r="B9726" s="116"/>
    </row>
    <row r="9727">
      <c r="A9727" s="116"/>
      <c r="B9727" s="116"/>
    </row>
    <row r="9728">
      <c r="A9728" s="116"/>
      <c r="B9728" s="116"/>
    </row>
    <row r="9729">
      <c r="A9729" s="116"/>
      <c r="B9729" s="116"/>
    </row>
    <row r="9730">
      <c r="A9730" s="116"/>
      <c r="B9730" s="116"/>
    </row>
    <row r="9731">
      <c r="A9731" s="116"/>
      <c r="B9731" s="116"/>
    </row>
    <row r="9732">
      <c r="A9732" s="116"/>
      <c r="B9732" s="116"/>
    </row>
    <row r="9733">
      <c r="A9733" s="116"/>
      <c r="B9733" s="116"/>
    </row>
    <row r="9734">
      <c r="A9734" s="116"/>
      <c r="B9734" s="116"/>
    </row>
    <row r="9735">
      <c r="A9735" s="116"/>
      <c r="B9735" s="116"/>
    </row>
    <row r="9736">
      <c r="A9736" s="116"/>
      <c r="B9736" s="116"/>
    </row>
    <row r="9737">
      <c r="A9737" s="116"/>
      <c r="B9737" s="116"/>
    </row>
    <row r="9738">
      <c r="A9738" s="116"/>
      <c r="B9738" s="116"/>
    </row>
    <row r="9739">
      <c r="A9739" s="116"/>
      <c r="B9739" s="116"/>
    </row>
    <row r="9740">
      <c r="A9740" s="116"/>
      <c r="B9740" s="116"/>
    </row>
    <row r="9741">
      <c r="A9741" s="116"/>
      <c r="B9741" s="116"/>
    </row>
    <row r="9742">
      <c r="A9742" s="116"/>
      <c r="B9742" s="116"/>
    </row>
    <row r="9743">
      <c r="A9743" s="116"/>
      <c r="B9743" s="116"/>
    </row>
    <row r="9744">
      <c r="A9744" s="116"/>
      <c r="B9744" s="116"/>
    </row>
    <row r="9745">
      <c r="A9745" s="116"/>
      <c r="B9745" s="116"/>
    </row>
    <row r="9746">
      <c r="A9746" s="116"/>
      <c r="B9746" s="116"/>
    </row>
    <row r="9747">
      <c r="A9747" s="116"/>
      <c r="B9747" s="116"/>
    </row>
    <row r="9748">
      <c r="A9748" s="116"/>
      <c r="B9748" s="116"/>
    </row>
    <row r="9749">
      <c r="A9749" s="116"/>
      <c r="B9749" s="116"/>
    </row>
    <row r="9750">
      <c r="A9750" s="116"/>
      <c r="B9750" s="116"/>
    </row>
    <row r="9751">
      <c r="A9751" s="116"/>
      <c r="B9751" s="116"/>
    </row>
    <row r="9752">
      <c r="A9752" s="116"/>
      <c r="B9752" s="116"/>
    </row>
    <row r="9753">
      <c r="A9753" s="116"/>
      <c r="B9753" s="116"/>
    </row>
    <row r="9754">
      <c r="A9754" s="116"/>
      <c r="B9754" s="116"/>
    </row>
    <row r="9755">
      <c r="A9755" s="116"/>
      <c r="B9755" s="116"/>
    </row>
    <row r="9756">
      <c r="A9756" s="116"/>
      <c r="B9756" s="116"/>
    </row>
    <row r="9757">
      <c r="A9757" s="116"/>
      <c r="B9757" s="116"/>
    </row>
    <row r="9758">
      <c r="A9758" s="116"/>
      <c r="B9758" s="116"/>
    </row>
    <row r="9759">
      <c r="A9759" s="116"/>
      <c r="B9759" s="116"/>
    </row>
    <row r="9760">
      <c r="A9760" s="116"/>
      <c r="B9760" s="116"/>
    </row>
    <row r="9761">
      <c r="A9761" s="116"/>
      <c r="B9761" s="116"/>
    </row>
    <row r="9762">
      <c r="A9762" s="116"/>
      <c r="B9762" s="116"/>
    </row>
    <row r="9763">
      <c r="A9763" s="116"/>
      <c r="B9763" s="116"/>
    </row>
    <row r="9764">
      <c r="A9764" s="116"/>
      <c r="B9764" s="116"/>
    </row>
    <row r="9765">
      <c r="A9765" s="116"/>
      <c r="B9765" s="116"/>
    </row>
    <row r="9766">
      <c r="A9766" s="116"/>
      <c r="B9766" s="116"/>
    </row>
    <row r="9767">
      <c r="A9767" s="116"/>
      <c r="B9767" s="116"/>
    </row>
    <row r="9768">
      <c r="A9768" s="116"/>
      <c r="B9768" s="116"/>
    </row>
    <row r="9769">
      <c r="A9769" s="116"/>
      <c r="B9769" s="116"/>
    </row>
    <row r="9770">
      <c r="A9770" s="116"/>
      <c r="B9770" s="116"/>
    </row>
    <row r="9771">
      <c r="A9771" s="116"/>
      <c r="B9771" s="116"/>
    </row>
    <row r="9772">
      <c r="A9772" s="116"/>
      <c r="B9772" s="116"/>
    </row>
    <row r="9773">
      <c r="A9773" s="116"/>
      <c r="B9773" s="116"/>
    </row>
    <row r="9774">
      <c r="A9774" s="116"/>
      <c r="B9774" s="116"/>
    </row>
    <row r="9775">
      <c r="A9775" s="116"/>
      <c r="B9775" s="116"/>
    </row>
    <row r="9776">
      <c r="A9776" s="116"/>
      <c r="B9776" s="116"/>
    </row>
    <row r="9777">
      <c r="A9777" s="116"/>
      <c r="B9777" s="116"/>
    </row>
    <row r="9778">
      <c r="A9778" s="116"/>
      <c r="B9778" s="116"/>
    </row>
    <row r="9779">
      <c r="A9779" s="116"/>
      <c r="B9779" s="116"/>
    </row>
    <row r="9780">
      <c r="A9780" s="116"/>
      <c r="B9780" s="116"/>
    </row>
    <row r="9781">
      <c r="A9781" s="116"/>
      <c r="B9781" s="116"/>
    </row>
    <row r="9782">
      <c r="A9782" s="116"/>
      <c r="B9782" s="116"/>
    </row>
    <row r="9783">
      <c r="A9783" s="116"/>
      <c r="B9783" s="116"/>
    </row>
    <row r="9784">
      <c r="A9784" s="116"/>
      <c r="B9784" s="116"/>
    </row>
    <row r="9785">
      <c r="A9785" s="116"/>
      <c r="B9785" s="116"/>
    </row>
    <row r="9786">
      <c r="A9786" s="116"/>
      <c r="B9786" s="116"/>
    </row>
    <row r="9787">
      <c r="A9787" s="116"/>
      <c r="B9787" s="116"/>
    </row>
    <row r="9788">
      <c r="A9788" s="116"/>
      <c r="B9788" s="116"/>
    </row>
    <row r="9789">
      <c r="A9789" s="116"/>
      <c r="B9789" s="116"/>
    </row>
    <row r="9790">
      <c r="A9790" s="116"/>
      <c r="B9790" s="116"/>
    </row>
    <row r="9791">
      <c r="A9791" s="116"/>
      <c r="B9791" s="116"/>
    </row>
    <row r="9792">
      <c r="A9792" s="116"/>
      <c r="B9792" s="116"/>
    </row>
    <row r="9793">
      <c r="A9793" s="116"/>
      <c r="B9793" s="116"/>
    </row>
    <row r="9794">
      <c r="A9794" s="116"/>
      <c r="B9794" s="116"/>
    </row>
    <row r="9795">
      <c r="A9795" s="116"/>
      <c r="B9795" s="116"/>
    </row>
    <row r="9796">
      <c r="A9796" s="116"/>
      <c r="B9796" s="116"/>
    </row>
    <row r="9797">
      <c r="A9797" s="116"/>
      <c r="B9797" s="116"/>
    </row>
    <row r="9798">
      <c r="A9798" s="116"/>
      <c r="B9798" s="116"/>
    </row>
    <row r="9799">
      <c r="A9799" s="116"/>
      <c r="B9799" s="116"/>
    </row>
    <row r="9800">
      <c r="A9800" s="116"/>
      <c r="B9800" s="116"/>
    </row>
    <row r="9801">
      <c r="A9801" s="116"/>
      <c r="B9801" s="116"/>
    </row>
    <row r="9802">
      <c r="A9802" s="116"/>
      <c r="B9802" s="116"/>
    </row>
    <row r="9803">
      <c r="A9803" s="116"/>
      <c r="B9803" s="116"/>
    </row>
    <row r="9804">
      <c r="A9804" s="116"/>
      <c r="B9804" s="116"/>
    </row>
    <row r="9805">
      <c r="A9805" s="116"/>
      <c r="B9805" s="116"/>
    </row>
    <row r="9806">
      <c r="A9806" s="116"/>
      <c r="B9806" s="116"/>
    </row>
    <row r="9807">
      <c r="A9807" s="116"/>
      <c r="B9807" s="116"/>
    </row>
    <row r="9808">
      <c r="A9808" s="116"/>
      <c r="B9808" s="116"/>
    </row>
    <row r="9809">
      <c r="A9809" s="116"/>
      <c r="B9809" s="116"/>
    </row>
    <row r="9810">
      <c r="A9810" s="116"/>
      <c r="B9810" s="116"/>
    </row>
    <row r="9811">
      <c r="A9811" s="116"/>
      <c r="B9811" s="116"/>
    </row>
    <row r="9812">
      <c r="A9812" s="116"/>
      <c r="B9812" s="116"/>
    </row>
    <row r="9813">
      <c r="A9813" s="116"/>
      <c r="B9813" s="116"/>
    </row>
    <row r="9814">
      <c r="A9814" s="116"/>
      <c r="B9814" s="116"/>
    </row>
    <row r="9815">
      <c r="A9815" s="116"/>
      <c r="B9815" s="116"/>
    </row>
    <row r="9816">
      <c r="A9816" s="116"/>
      <c r="B9816" s="116"/>
    </row>
    <row r="9817">
      <c r="A9817" s="116"/>
      <c r="B9817" s="116"/>
    </row>
    <row r="9818">
      <c r="A9818" s="116"/>
      <c r="B9818" s="116"/>
    </row>
    <row r="9819">
      <c r="A9819" s="116"/>
      <c r="B9819" s="116"/>
    </row>
    <row r="9820">
      <c r="A9820" s="116"/>
      <c r="B9820" s="116"/>
    </row>
    <row r="9821">
      <c r="A9821" s="116"/>
      <c r="B9821" s="116"/>
    </row>
    <row r="9822">
      <c r="A9822" s="116"/>
      <c r="B9822" s="116"/>
    </row>
    <row r="9823">
      <c r="A9823" s="116"/>
      <c r="B9823" s="116"/>
    </row>
    <row r="9824">
      <c r="A9824" s="116"/>
      <c r="B9824" s="116"/>
    </row>
    <row r="9825">
      <c r="A9825" s="116"/>
      <c r="B9825" s="116"/>
    </row>
    <row r="9826">
      <c r="A9826" s="116"/>
      <c r="B9826" s="116"/>
    </row>
    <row r="9827">
      <c r="A9827" s="116"/>
      <c r="B9827" s="116"/>
    </row>
    <row r="9828">
      <c r="A9828" s="116"/>
      <c r="B9828" s="116"/>
    </row>
    <row r="9829">
      <c r="A9829" s="116"/>
      <c r="B9829" s="116"/>
    </row>
    <row r="9830">
      <c r="A9830" s="116"/>
      <c r="B9830" s="116"/>
    </row>
    <row r="9831">
      <c r="A9831" s="116"/>
      <c r="B9831" s="116"/>
    </row>
    <row r="9832">
      <c r="A9832" s="116"/>
      <c r="B9832" s="116"/>
    </row>
    <row r="9833">
      <c r="A9833" s="116"/>
      <c r="B9833" s="116"/>
    </row>
    <row r="9834">
      <c r="A9834" s="116"/>
      <c r="B9834" s="116"/>
    </row>
    <row r="9835">
      <c r="A9835" s="116"/>
      <c r="B9835" s="116"/>
    </row>
    <row r="9836">
      <c r="A9836" s="116"/>
      <c r="B9836" s="116"/>
    </row>
    <row r="9837">
      <c r="A9837" s="116"/>
      <c r="B9837" s="116"/>
    </row>
    <row r="9838">
      <c r="A9838" s="116"/>
      <c r="B9838" s="116"/>
    </row>
    <row r="9839">
      <c r="A9839" s="116"/>
      <c r="B9839" s="116"/>
    </row>
    <row r="9840">
      <c r="A9840" s="116"/>
      <c r="B9840" s="116"/>
    </row>
    <row r="9841">
      <c r="A9841" s="116"/>
      <c r="B9841" s="116"/>
    </row>
    <row r="9842">
      <c r="A9842" s="116"/>
      <c r="B9842" s="116"/>
    </row>
    <row r="9843">
      <c r="A9843" s="116"/>
      <c r="B9843" s="116"/>
    </row>
    <row r="9844">
      <c r="A9844" s="116"/>
      <c r="B9844" s="116"/>
    </row>
    <row r="9845">
      <c r="A9845" s="116"/>
      <c r="B9845" s="116"/>
    </row>
    <row r="9846">
      <c r="A9846" s="116"/>
      <c r="B9846" s="116"/>
    </row>
    <row r="9847">
      <c r="A9847" s="116"/>
      <c r="B9847" s="116"/>
    </row>
    <row r="9848">
      <c r="A9848" s="116"/>
      <c r="B9848" s="116"/>
    </row>
    <row r="9849">
      <c r="A9849" s="116"/>
      <c r="B9849" s="116"/>
    </row>
    <row r="9850">
      <c r="A9850" s="116"/>
      <c r="B9850" s="116"/>
    </row>
    <row r="9851">
      <c r="A9851" s="116"/>
      <c r="B9851" s="116"/>
    </row>
    <row r="9852">
      <c r="A9852" s="116"/>
      <c r="B9852" s="116"/>
    </row>
    <row r="9853">
      <c r="A9853" s="116"/>
      <c r="B9853" s="116"/>
    </row>
    <row r="9854">
      <c r="A9854" s="116"/>
      <c r="B9854" s="116"/>
    </row>
    <row r="9855">
      <c r="A9855" s="116"/>
      <c r="B9855" s="116"/>
    </row>
    <row r="9856">
      <c r="A9856" s="116"/>
      <c r="B9856" s="116"/>
    </row>
    <row r="9857">
      <c r="A9857" s="116"/>
      <c r="B9857" s="116"/>
    </row>
    <row r="9858">
      <c r="A9858" s="116"/>
      <c r="B9858" s="116"/>
    </row>
    <row r="9859">
      <c r="A9859" s="116"/>
      <c r="B9859" s="116"/>
    </row>
    <row r="9860">
      <c r="A9860" s="116"/>
      <c r="B9860" s="116"/>
    </row>
    <row r="9861">
      <c r="A9861" s="116"/>
      <c r="B9861" s="116"/>
    </row>
    <row r="9862">
      <c r="A9862" s="116"/>
      <c r="B9862" s="116"/>
    </row>
    <row r="9863">
      <c r="A9863" s="116"/>
      <c r="B9863" s="116"/>
    </row>
    <row r="9864">
      <c r="A9864" s="116"/>
      <c r="B9864" s="116"/>
    </row>
    <row r="9865">
      <c r="A9865" s="116"/>
      <c r="B9865" s="116"/>
    </row>
    <row r="9866">
      <c r="A9866" s="116"/>
      <c r="B9866" s="116"/>
    </row>
    <row r="9867">
      <c r="A9867" s="116"/>
      <c r="B9867" s="116"/>
    </row>
    <row r="9868">
      <c r="A9868" s="116"/>
      <c r="B9868" s="116"/>
    </row>
    <row r="9869">
      <c r="A9869" s="116"/>
      <c r="B9869" s="116"/>
    </row>
    <row r="9870">
      <c r="A9870" s="116"/>
      <c r="B9870" s="116"/>
    </row>
    <row r="9871">
      <c r="A9871" s="116"/>
      <c r="B9871" s="116"/>
    </row>
    <row r="9872">
      <c r="A9872" s="116"/>
      <c r="B9872" s="116"/>
    </row>
    <row r="9873">
      <c r="A9873" s="116"/>
      <c r="B9873" s="116"/>
    </row>
    <row r="9874">
      <c r="A9874" s="116"/>
      <c r="B9874" s="116"/>
    </row>
    <row r="9875">
      <c r="A9875" s="116"/>
      <c r="B9875" s="116"/>
    </row>
    <row r="9876">
      <c r="A9876" s="116"/>
      <c r="B9876" s="116"/>
    </row>
    <row r="9877">
      <c r="A9877" s="116"/>
      <c r="B9877" s="116"/>
    </row>
    <row r="9878">
      <c r="A9878" s="116"/>
      <c r="B9878" s="116"/>
    </row>
    <row r="9879">
      <c r="A9879" s="116"/>
      <c r="B9879" s="116"/>
    </row>
    <row r="9880">
      <c r="A9880" s="116"/>
      <c r="B9880" s="116"/>
    </row>
    <row r="9881">
      <c r="A9881" s="116"/>
      <c r="B9881" s="116"/>
    </row>
    <row r="9882">
      <c r="A9882" s="116"/>
      <c r="B9882" s="116"/>
    </row>
    <row r="9883">
      <c r="A9883" s="116"/>
      <c r="B9883" s="116"/>
    </row>
    <row r="9884">
      <c r="A9884" s="116"/>
      <c r="B9884" s="116"/>
    </row>
    <row r="9885">
      <c r="A9885" s="116"/>
      <c r="B9885" s="116"/>
    </row>
    <row r="9886">
      <c r="A9886" s="116"/>
      <c r="B9886" s="116"/>
    </row>
    <row r="9887">
      <c r="A9887" s="116"/>
      <c r="B9887" s="116"/>
    </row>
    <row r="9888">
      <c r="A9888" s="116"/>
      <c r="B9888" s="116"/>
    </row>
    <row r="9889">
      <c r="A9889" s="116"/>
      <c r="B9889" s="116"/>
    </row>
    <row r="9890">
      <c r="A9890" s="116"/>
      <c r="B9890" s="116"/>
    </row>
    <row r="9891">
      <c r="A9891" s="116"/>
      <c r="B9891" s="116"/>
    </row>
    <row r="9892">
      <c r="A9892" s="116"/>
      <c r="B9892" s="116"/>
    </row>
    <row r="9893">
      <c r="A9893" s="116"/>
      <c r="B9893" s="116"/>
    </row>
    <row r="9894">
      <c r="A9894" s="116"/>
      <c r="B9894" s="116"/>
    </row>
    <row r="9895">
      <c r="A9895" s="116"/>
      <c r="B9895" s="116"/>
    </row>
    <row r="9896">
      <c r="A9896" s="116"/>
      <c r="B9896" s="116"/>
    </row>
    <row r="9897">
      <c r="A9897" s="116"/>
      <c r="B9897" s="116"/>
    </row>
    <row r="9898">
      <c r="A9898" s="116"/>
      <c r="B9898" s="116"/>
    </row>
    <row r="9899">
      <c r="A9899" s="116"/>
      <c r="B9899" s="116"/>
    </row>
    <row r="9900">
      <c r="A9900" s="116"/>
      <c r="B9900" s="116"/>
    </row>
    <row r="9901">
      <c r="A9901" s="116"/>
      <c r="B9901" s="116"/>
    </row>
    <row r="9902">
      <c r="A9902" s="116"/>
      <c r="B9902" s="116"/>
    </row>
    <row r="9903">
      <c r="A9903" s="116"/>
      <c r="B9903" s="116"/>
    </row>
    <row r="9904">
      <c r="A9904" s="116"/>
      <c r="B9904" s="116"/>
    </row>
    <row r="9905">
      <c r="A9905" s="116"/>
      <c r="B9905" s="116"/>
    </row>
    <row r="9906">
      <c r="A9906" s="116"/>
      <c r="B9906" s="116"/>
    </row>
    <row r="9907">
      <c r="A9907" s="116"/>
      <c r="B9907" s="116"/>
    </row>
    <row r="9908">
      <c r="A9908" s="116"/>
      <c r="B9908" s="116"/>
    </row>
    <row r="9909">
      <c r="A9909" s="116"/>
      <c r="B9909" s="116"/>
    </row>
    <row r="9910">
      <c r="A9910" s="116"/>
      <c r="B9910" s="116"/>
    </row>
    <row r="9911">
      <c r="A9911" s="116"/>
      <c r="B9911" s="116"/>
    </row>
    <row r="9912">
      <c r="A9912" s="116"/>
      <c r="B9912" s="116"/>
    </row>
    <row r="9913">
      <c r="A9913" s="116"/>
      <c r="B9913" s="116"/>
    </row>
    <row r="9914">
      <c r="A9914" s="116"/>
      <c r="B9914" s="116"/>
    </row>
    <row r="9915">
      <c r="A9915" s="116"/>
      <c r="B9915" s="116"/>
    </row>
    <row r="9916">
      <c r="A9916" s="116"/>
      <c r="B9916" s="116"/>
    </row>
    <row r="9917">
      <c r="A9917" s="116"/>
      <c r="B9917" s="116"/>
    </row>
    <row r="9918">
      <c r="A9918" s="116"/>
      <c r="B9918" s="116"/>
    </row>
    <row r="9919">
      <c r="A9919" s="116"/>
      <c r="B9919" s="116"/>
    </row>
    <row r="9920">
      <c r="A9920" s="116"/>
      <c r="B9920" s="116"/>
    </row>
    <row r="9921">
      <c r="A9921" s="116"/>
      <c r="B9921" s="116"/>
    </row>
    <row r="9922">
      <c r="A9922" s="116"/>
      <c r="B9922" s="116"/>
    </row>
    <row r="9923">
      <c r="A9923" s="116"/>
      <c r="B9923" s="116"/>
    </row>
    <row r="9924">
      <c r="A9924" s="116"/>
      <c r="B9924" s="116"/>
    </row>
    <row r="9925">
      <c r="A9925" s="116"/>
      <c r="B9925" s="116"/>
    </row>
    <row r="9926">
      <c r="A9926" s="116"/>
      <c r="B9926" s="116"/>
    </row>
    <row r="9927">
      <c r="A9927" s="116"/>
      <c r="B9927" s="116"/>
    </row>
    <row r="9928">
      <c r="A9928" s="116"/>
      <c r="B9928" s="116"/>
    </row>
    <row r="9929">
      <c r="A9929" s="116"/>
      <c r="B9929" s="116"/>
    </row>
    <row r="9930">
      <c r="A9930" s="116"/>
      <c r="B9930" s="116"/>
    </row>
    <row r="9931">
      <c r="A9931" s="116"/>
      <c r="B9931" s="116"/>
    </row>
    <row r="9932">
      <c r="A9932" s="116"/>
      <c r="B9932" s="116"/>
    </row>
    <row r="9933">
      <c r="A9933" s="116"/>
      <c r="B9933" s="116"/>
    </row>
    <row r="9934">
      <c r="A9934" s="116"/>
      <c r="B9934" s="116"/>
    </row>
    <row r="9935">
      <c r="A9935" s="116"/>
      <c r="B9935" s="116"/>
    </row>
    <row r="9936">
      <c r="A9936" s="116"/>
      <c r="B9936" s="116"/>
    </row>
    <row r="9937">
      <c r="A9937" s="116"/>
      <c r="B9937" s="116"/>
    </row>
    <row r="9938">
      <c r="A9938" s="116"/>
      <c r="B9938" s="116"/>
    </row>
    <row r="9939">
      <c r="A9939" s="116"/>
      <c r="B9939" s="116"/>
    </row>
    <row r="9940">
      <c r="A9940" s="116"/>
      <c r="B9940" s="116"/>
    </row>
    <row r="9941">
      <c r="A9941" s="116"/>
      <c r="B9941" s="116"/>
    </row>
    <row r="9942">
      <c r="A9942" s="116"/>
      <c r="B9942" s="116"/>
    </row>
    <row r="9943">
      <c r="A9943" s="116"/>
      <c r="B9943" s="116"/>
    </row>
    <row r="9944">
      <c r="A9944" s="116"/>
      <c r="B9944" s="116"/>
    </row>
    <row r="9945">
      <c r="A9945" s="116"/>
      <c r="B9945" s="116"/>
    </row>
    <row r="9946">
      <c r="A9946" s="116"/>
      <c r="B9946" s="116"/>
    </row>
    <row r="9947">
      <c r="A9947" s="116"/>
      <c r="B9947" s="116"/>
    </row>
    <row r="9948">
      <c r="A9948" s="116"/>
      <c r="B9948" s="116"/>
    </row>
    <row r="9949">
      <c r="A9949" s="116"/>
      <c r="B9949" s="116"/>
    </row>
    <row r="9950">
      <c r="A9950" s="116"/>
      <c r="B9950" s="116"/>
    </row>
    <row r="9951">
      <c r="A9951" s="116"/>
      <c r="B9951" s="116"/>
    </row>
    <row r="9952">
      <c r="A9952" s="116"/>
      <c r="B9952" s="116"/>
    </row>
    <row r="9953">
      <c r="A9953" s="116"/>
      <c r="B9953" s="116"/>
    </row>
    <row r="9954">
      <c r="A9954" s="116"/>
      <c r="B9954" s="116"/>
    </row>
    <row r="9955">
      <c r="A9955" s="116"/>
      <c r="B9955" s="116"/>
    </row>
    <row r="9956">
      <c r="A9956" s="116"/>
      <c r="B9956" s="116"/>
    </row>
    <row r="9957">
      <c r="A9957" s="116"/>
      <c r="B9957" s="116"/>
    </row>
    <row r="9958">
      <c r="A9958" s="116"/>
      <c r="B9958" s="116"/>
    </row>
    <row r="9959">
      <c r="A9959" s="116"/>
      <c r="B9959" s="116"/>
    </row>
    <row r="9960">
      <c r="A9960" s="116"/>
      <c r="B9960" s="116"/>
    </row>
    <row r="9961">
      <c r="A9961" s="116"/>
      <c r="B9961" s="116"/>
    </row>
    <row r="9962">
      <c r="A9962" s="116"/>
      <c r="B9962" s="116"/>
    </row>
    <row r="9963">
      <c r="A9963" s="116"/>
      <c r="B9963" s="116"/>
    </row>
    <row r="9964">
      <c r="A9964" s="116"/>
      <c r="B9964" s="116"/>
    </row>
    <row r="9965">
      <c r="A9965" s="116"/>
      <c r="B9965" s="116"/>
    </row>
    <row r="9966">
      <c r="A9966" s="116"/>
      <c r="B9966" s="116"/>
    </row>
    <row r="9967">
      <c r="A9967" s="116"/>
      <c r="B9967" s="116"/>
    </row>
    <row r="9968">
      <c r="A9968" s="116"/>
      <c r="B9968" s="116"/>
    </row>
    <row r="9969">
      <c r="A9969" s="116"/>
      <c r="B9969" s="116"/>
    </row>
    <row r="9970">
      <c r="A9970" s="116"/>
      <c r="B9970" s="116"/>
    </row>
    <row r="9971">
      <c r="A9971" s="116"/>
      <c r="B9971" s="116"/>
    </row>
    <row r="9972">
      <c r="A9972" s="116"/>
      <c r="B9972" s="116"/>
    </row>
    <row r="9973">
      <c r="A9973" s="116"/>
      <c r="B9973" s="116"/>
    </row>
    <row r="9974">
      <c r="A9974" s="116"/>
      <c r="B9974" s="116"/>
    </row>
    <row r="9975">
      <c r="A9975" s="116"/>
      <c r="B9975" s="116"/>
    </row>
    <row r="9976">
      <c r="A9976" s="116"/>
      <c r="B9976" s="116"/>
    </row>
    <row r="9977">
      <c r="A9977" s="116"/>
      <c r="B9977" s="116"/>
    </row>
    <row r="9978">
      <c r="A9978" s="116"/>
      <c r="B9978" s="116"/>
    </row>
    <row r="9979">
      <c r="A9979" s="116"/>
      <c r="B9979" s="116"/>
    </row>
    <row r="9980">
      <c r="A9980" s="116"/>
      <c r="B9980" s="116"/>
    </row>
    <row r="9981">
      <c r="A9981" s="116"/>
      <c r="B9981" s="116"/>
    </row>
    <row r="9982">
      <c r="A9982" s="116"/>
      <c r="B9982" s="116"/>
    </row>
    <row r="9983">
      <c r="A9983" s="116"/>
      <c r="B9983" s="116"/>
    </row>
    <row r="9984">
      <c r="A9984" s="116"/>
      <c r="B9984" s="116"/>
    </row>
    <row r="9985">
      <c r="A9985" s="116"/>
      <c r="B9985" s="116"/>
    </row>
    <row r="9986">
      <c r="A9986" s="116"/>
      <c r="B9986" s="116"/>
    </row>
    <row r="9987">
      <c r="A9987" s="116"/>
      <c r="B9987" s="116"/>
    </row>
    <row r="9988">
      <c r="A9988" s="116"/>
      <c r="B9988" s="116"/>
    </row>
    <row r="9989">
      <c r="A9989" s="116"/>
      <c r="B9989" s="116"/>
    </row>
    <row r="9990">
      <c r="A9990" s="116"/>
      <c r="B9990" s="116"/>
    </row>
    <row r="9991">
      <c r="A9991" s="116"/>
      <c r="B9991" s="116"/>
    </row>
    <row r="9992">
      <c r="A9992" s="116"/>
      <c r="B9992" s="116"/>
    </row>
    <row r="9993">
      <c r="A9993" s="116"/>
      <c r="B9993" s="116"/>
    </row>
    <row r="9994">
      <c r="A9994" s="116"/>
      <c r="B9994" s="116"/>
    </row>
    <row r="9995">
      <c r="A9995" s="116"/>
      <c r="B9995" s="116"/>
    </row>
    <row r="9996">
      <c r="A9996" s="116"/>
      <c r="B9996" s="116"/>
    </row>
    <row r="9997">
      <c r="A9997" s="116"/>
      <c r="B9997" s="116"/>
    </row>
    <row r="9998">
      <c r="A9998" s="116"/>
      <c r="B9998" s="116"/>
    </row>
    <row r="9999">
      <c r="A9999" s="116"/>
      <c r="B9999" s="116"/>
    </row>
    <row r="10000">
      <c r="A10000" s="116"/>
      <c r="B10000" s="116"/>
    </row>
    <row r="10001">
      <c r="A10001" s="116"/>
      <c r="B10001" s="116"/>
    </row>
    <row r="10002">
      <c r="A10002" s="116"/>
      <c r="B10002" s="116"/>
    </row>
    <row r="10003">
      <c r="A10003" s="116"/>
      <c r="B10003" s="116"/>
    </row>
    <row r="10004">
      <c r="A10004" s="116"/>
      <c r="B10004" s="116"/>
    </row>
    <row r="10005">
      <c r="A10005" s="116"/>
      <c r="B10005" s="116"/>
    </row>
    <row r="10006">
      <c r="A10006" s="116"/>
      <c r="B10006" s="116"/>
    </row>
    <row r="10007">
      <c r="A10007" s="116"/>
      <c r="B10007" s="116"/>
    </row>
    <row r="10008">
      <c r="A10008" s="116"/>
      <c r="B10008" s="116"/>
    </row>
    <row r="10009">
      <c r="A10009" s="116"/>
      <c r="B10009" s="116"/>
    </row>
    <row r="10010">
      <c r="A10010" s="116"/>
      <c r="B10010" s="116"/>
    </row>
    <row r="10011">
      <c r="A10011" s="116"/>
      <c r="B10011" s="116"/>
    </row>
    <row r="10012">
      <c r="A10012" s="116"/>
      <c r="B10012" s="116"/>
    </row>
    <row r="10013">
      <c r="A10013" s="116"/>
      <c r="B10013" s="116"/>
    </row>
    <row r="10014">
      <c r="A10014" s="116"/>
      <c r="B10014" s="116"/>
    </row>
    <row r="10015">
      <c r="A10015" s="116"/>
      <c r="B10015" s="116"/>
    </row>
    <row r="10016">
      <c r="A10016" s="116"/>
      <c r="B10016" s="116"/>
    </row>
    <row r="10017">
      <c r="A10017" s="116"/>
      <c r="B10017" s="116"/>
    </row>
    <row r="10018">
      <c r="A10018" s="116"/>
      <c r="B10018" s="116"/>
    </row>
    <row r="10019">
      <c r="A10019" s="116"/>
      <c r="B10019" s="116"/>
    </row>
    <row r="10020">
      <c r="A10020" s="116"/>
      <c r="B10020" s="116"/>
    </row>
    <row r="10021">
      <c r="A10021" s="116"/>
      <c r="B10021" s="116"/>
    </row>
    <row r="10022">
      <c r="A10022" s="116"/>
      <c r="B10022" s="116"/>
    </row>
    <row r="10023">
      <c r="A10023" s="116"/>
      <c r="B10023" s="116"/>
    </row>
    <row r="10024">
      <c r="A10024" s="116"/>
      <c r="B10024" s="116"/>
    </row>
    <row r="10025">
      <c r="A10025" s="116"/>
      <c r="B10025" s="116"/>
    </row>
    <row r="10026">
      <c r="A10026" s="116"/>
      <c r="B10026" s="116"/>
    </row>
    <row r="10027">
      <c r="A10027" s="116"/>
      <c r="B10027" s="116"/>
    </row>
    <row r="10028">
      <c r="A10028" s="116"/>
      <c r="B10028" s="116"/>
    </row>
    <row r="10029">
      <c r="A10029" s="116"/>
      <c r="B10029" s="116"/>
    </row>
    <row r="10030">
      <c r="A10030" s="116"/>
      <c r="B10030" s="116"/>
    </row>
    <row r="10031">
      <c r="A10031" s="116"/>
      <c r="B10031" s="116"/>
    </row>
    <row r="10032">
      <c r="A10032" s="116"/>
      <c r="B10032" s="116"/>
    </row>
    <row r="10033">
      <c r="A10033" s="116"/>
      <c r="B10033" s="116"/>
    </row>
    <row r="10034">
      <c r="A10034" s="116"/>
      <c r="B10034" s="116"/>
    </row>
    <row r="10035">
      <c r="A10035" s="116"/>
      <c r="B10035" s="116"/>
    </row>
    <row r="10036">
      <c r="A10036" s="116"/>
      <c r="B10036" s="116"/>
    </row>
    <row r="10037">
      <c r="A10037" s="116"/>
      <c r="B10037" s="116"/>
    </row>
    <row r="10038">
      <c r="A10038" s="116"/>
      <c r="B10038" s="116"/>
    </row>
    <row r="10039">
      <c r="A10039" s="116"/>
      <c r="B10039" s="116"/>
    </row>
    <row r="10040">
      <c r="A10040" s="116"/>
      <c r="B10040" s="116"/>
    </row>
    <row r="10041">
      <c r="A10041" s="116"/>
      <c r="B10041" s="116"/>
    </row>
    <row r="10042">
      <c r="A10042" s="116"/>
      <c r="B10042" s="116"/>
    </row>
    <row r="10043">
      <c r="A10043" s="116"/>
      <c r="B10043" s="116"/>
    </row>
    <row r="10044">
      <c r="A10044" s="116"/>
      <c r="B10044" s="116"/>
    </row>
    <row r="10045">
      <c r="A10045" s="116"/>
      <c r="B10045" s="116"/>
    </row>
    <row r="10046">
      <c r="A10046" s="116"/>
      <c r="B10046" s="116"/>
    </row>
    <row r="10047">
      <c r="A10047" s="116"/>
      <c r="B10047" s="116"/>
    </row>
    <row r="10048">
      <c r="A10048" s="116"/>
      <c r="B10048" s="116"/>
    </row>
    <row r="10049">
      <c r="A10049" s="116"/>
      <c r="B10049" s="116"/>
    </row>
    <row r="10050">
      <c r="A10050" s="116"/>
      <c r="B10050" s="116"/>
    </row>
    <row r="10051">
      <c r="A10051" s="116"/>
      <c r="B10051" s="116"/>
    </row>
    <row r="10052">
      <c r="A10052" s="116"/>
      <c r="B10052" s="116"/>
    </row>
    <row r="10053">
      <c r="A10053" s="116"/>
      <c r="B10053" s="116"/>
    </row>
    <row r="10054">
      <c r="A10054" s="116"/>
      <c r="B10054" s="116"/>
    </row>
    <row r="10055">
      <c r="A10055" s="116"/>
      <c r="B10055" s="116"/>
    </row>
    <row r="10056">
      <c r="A10056" s="116"/>
      <c r="B10056" s="116"/>
    </row>
    <row r="10057">
      <c r="A10057" s="116"/>
      <c r="B10057" s="116"/>
    </row>
    <row r="10058">
      <c r="A10058" s="116"/>
      <c r="B10058" s="116"/>
    </row>
    <row r="10059">
      <c r="A10059" s="116"/>
      <c r="B10059" s="116"/>
    </row>
    <row r="10060">
      <c r="A10060" s="116"/>
      <c r="B10060" s="116"/>
    </row>
    <row r="10061">
      <c r="A10061" s="116"/>
      <c r="B10061" s="116"/>
    </row>
    <row r="10062">
      <c r="A10062" s="116"/>
      <c r="B10062" s="116"/>
    </row>
    <row r="10063">
      <c r="A10063" s="116"/>
      <c r="B10063" s="116"/>
    </row>
    <row r="10064">
      <c r="A10064" s="116"/>
      <c r="B10064" s="116"/>
    </row>
    <row r="10065">
      <c r="A10065" s="116"/>
      <c r="B10065" s="116"/>
    </row>
    <row r="10066">
      <c r="A10066" s="116"/>
      <c r="B10066" s="116"/>
    </row>
    <row r="10067">
      <c r="A10067" s="116"/>
      <c r="B10067" s="116"/>
    </row>
    <row r="10068">
      <c r="A10068" s="116"/>
      <c r="B10068" s="116"/>
    </row>
    <row r="10069">
      <c r="A10069" s="116"/>
      <c r="B10069" s="116"/>
    </row>
    <row r="10070">
      <c r="A10070" s="116"/>
      <c r="B10070" s="116"/>
    </row>
    <row r="10071">
      <c r="A10071" s="116"/>
      <c r="B10071" s="116"/>
    </row>
    <row r="10072">
      <c r="A10072" s="116"/>
      <c r="B10072" s="116"/>
    </row>
    <row r="10073">
      <c r="A10073" s="116"/>
      <c r="B10073" s="116"/>
    </row>
    <row r="10074">
      <c r="A10074" s="116"/>
      <c r="B10074" s="116"/>
    </row>
    <row r="10075">
      <c r="A10075" s="116"/>
      <c r="B10075" s="116"/>
    </row>
    <row r="10076">
      <c r="A10076" s="116"/>
      <c r="B10076" s="116"/>
    </row>
    <row r="10077">
      <c r="A10077" s="116"/>
      <c r="B10077" s="116"/>
    </row>
    <row r="10078">
      <c r="A10078" s="116"/>
      <c r="B10078" s="116"/>
    </row>
    <row r="10079">
      <c r="A10079" s="116"/>
      <c r="B10079" s="116"/>
    </row>
    <row r="10080">
      <c r="A10080" s="116"/>
      <c r="B10080" s="116"/>
    </row>
    <row r="10081">
      <c r="A10081" s="116"/>
      <c r="B10081" s="116"/>
    </row>
    <row r="10082">
      <c r="A10082" s="116"/>
      <c r="B10082" s="116"/>
    </row>
    <row r="10083">
      <c r="A10083" s="116"/>
      <c r="B10083" s="116"/>
    </row>
    <row r="10084">
      <c r="A10084" s="116"/>
      <c r="B10084" s="116"/>
    </row>
    <row r="10085">
      <c r="A10085" s="116"/>
      <c r="B10085" s="116"/>
    </row>
    <row r="10086">
      <c r="A10086" s="116"/>
      <c r="B10086" s="116"/>
    </row>
    <row r="10087">
      <c r="A10087" s="116"/>
      <c r="B10087" s="116"/>
    </row>
    <row r="10088">
      <c r="A10088" s="116"/>
      <c r="B10088" s="116"/>
    </row>
    <row r="10089">
      <c r="A10089" s="116"/>
      <c r="B10089" s="116"/>
    </row>
    <row r="10090">
      <c r="A10090" s="116"/>
      <c r="B10090" s="116"/>
    </row>
    <row r="10091">
      <c r="A10091" s="116"/>
      <c r="B10091" s="116"/>
    </row>
    <row r="10092">
      <c r="A10092" s="116"/>
      <c r="B10092" s="116"/>
    </row>
    <row r="10093">
      <c r="A10093" s="116"/>
      <c r="B10093" s="116"/>
    </row>
    <row r="10094">
      <c r="A10094" s="116"/>
      <c r="B10094" s="116"/>
    </row>
    <row r="10095">
      <c r="A10095" s="116"/>
      <c r="B10095" s="116"/>
    </row>
    <row r="10096">
      <c r="A10096" s="116"/>
      <c r="B10096" s="116"/>
    </row>
    <row r="10097">
      <c r="A10097" s="116"/>
      <c r="B10097" s="116"/>
    </row>
    <row r="10098">
      <c r="A10098" s="116"/>
      <c r="B10098" s="116"/>
    </row>
    <row r="10099">
      <c r="A10099" s="116"/>
      <c r="B10099" s="116"/>
    </row>
    <row r="10100">
      <c r="A10100" s="116"/>
      <c r="B10100" s="116"/>
    </row>
    <row r="10101">
      <c r="A10101" s="116"/>
      <c r="B10101" s="116"/>
    </row>
    <row r="10102">
      <c r="A10102" s="116"/>
      <c r="B10102" s="116"/>
    </row>
    <row r="10103">
      <c r="A10103" s="116"/>
      <c r="B10103" s="116"/>
    </row>
    <row r="10104">
      <c r="A10104" s="116"/>
      <c r="B10104" s="116"/>
    </row>
    <row r="10105">
      <c r="A10105" s="116"/>
      <c r="B10105" s="116"/>
    </row>
    <row r="10106">
      <c r="A10106" s="116"/>
      <c r="B10106" s="116"/>
    </row>
    <row r="10107">
      <c r="A10107" s="116"/>
      <c r="B10107" s="116"/>
    </row>
    <row r="10108">
      <c r="A10108" s="116"/>
      <c r="B10108" s="116"/>
    </row>
    <row r="10109">
      <c r="A10109" s="116"/>
      <c r="B10109" s="116"/>
    </row>
    <row r="10110">
      <c r="A10110" s="116"/>
      <c r="B10110" s="116"/>
    </row>
    <row r="10111">
      <c r="A10111" s="116"/>
      <c r="B10111" s="116"/>
    </row>
    <row r="10112">
      <c r="A10112" s="116"/>
      <c r="B10112" s="116"/>
    </row>
    <row r="10113">
      <c r="A10113" s="116"/>
      <c r="B10113" s="116"/>
    </row>
    <row r="10114">
      <c r="A10114" s="116"/>
      <c r="B10114" s="116"/>
    </row>
    <row r="10115">
      <c r="A10115" s="116"/>
      <c r="B10115" s="116"/>
    </row>
    <row r="10116">
      <c r="A10116" s="116"/>
      <c r="B10116" s="116"/>
    </row>
    <row r="10117">
      <c r="A10117" s="116"/>
      <c r="B10117" s="116"/>
    </row>
    <row r="10118">
      <c r="A10118" s="116"/>
      <c r="B10118" s="116"/>
    </row>
    <row r="10119">
      <c r="A10119" s="116"/>
      <c r="B10119" s="116"/>
    </row>
    <row r="10120">
      <c r="A10120" s="116"/>
      <c r="B10120" s="116"/>
    </row>
    <row r="10121">
      <c r="A10121" s="116"/>
      <c r="B10121" s="116"/>
    </row>
    <row r="10122">
      <c r="A10122" s="116"/>
      <c r="B10122" s="116"/>
    </row>
    <row r="10123">
      <c r="A10123" s="116"/>
      <c r="B10123" s="116"/>
    </row>
    <row r="10124">
      <c r="A10124" s="116"/>
      <c r="B10124" s="116"/>
    </row>
    <row r="10125">
      <c r="A10125" s="116"/>
      <c r="B10125" s="116"/>
    </row>
    <row r="10126">
      <c r="A10126" s="116"/>
      <c r="B10126" s="116"/>
    </row>
    <row r="10127">
      <c r="A10127" s="116"/>
      <c r="B10127" s="116"/>
    </row>
    <row r="10128">
      <c r="A10128" s="116"/>
      <c r="B10128" s="116"/>
    </row>
    <row r="10129">
      <c r="A10129" s="116"/>
      <c r="B10129" s="116"/>
    </row>
    <row r="10130">
      <c r="A10130" s="116"/>
      <c r="B10130" s="116"/>
    </row>
    <row r="10131">
      <c r="A10131" s="116"/>
      <c r="B10131" s="116"/>
    </row>
    <row r="10132">
      <c r="A10132" s="116"/>
      <c r="B10132" s="116"/>
    </row>
    <row r="10133">
      <c r="A10133" s="116"/>
      <c r="B10133" s="116"/>
    </row>
    <row r="10134">
      <c r="A10134" s="116"/>
      <c r="B10134" s="116"/>
    </row>
    <row r="10135">
      <c r="A10135" s="116"/>
      <c r="B10135" s="116"/>
    </row>
    <row r="10136">
      <c r="A10136" s="116"/>
      <c r="B10136" s="116"/>
    </row>
    <row r="10137">
      <c r="A10137" s="116"/>
      <c r="B10137" s="116"/>
    </row>
    <row r="10138">
      <c r="A10138" s="116"/>
      <c r="B10138" s="116"/>
    </row>
    <row r="10139">
      <c r="A10139" s="116"/>
      <c r="B10139" s="116"/>
    </row>
    <row r="10140">
      <c r="A10140" s="116"/>
      <c r="B10140" s="116"/>
    </row>
    <row r="10141">
      <c r="A10141" s="116"/>
      <c r="B10141" s="116"/>
    </row>
    <row r="10142">
      <c r="A10142" s="116"/>
      <c r="B10142" s="116"/>
    </row>
    <row r="10143">
      <c r="A10143" s="116"/>
      <c r="B10143" s="116"/>
    </row>
    <row r="10144">
      <c r="A10144" s="116"/>
      <c r="B10144" s="116"/>
    </row>
    <row r="10145">
      <c r="A10145" s="116"/>
      <c r="B10145" s="116"/>
    </row>
    <row r="10146">
      <c r="A10146" s="116"/>
      <c r="B10146" s="116"/>
    </row>
    <row r="10147">
      <c r="A10147" s="116"/>
      <c r="B10147" s="116"/>
    </row>
    <row r="10148">
      <c r="A10148" s="116"/>
      <c r="B10148" s="116"/>
    </row>
    <row r="10149">
      <c r="A10149" s="116"/>
      <c r="B10149" s="116"/>
    </row>
    <row r="10150">
      <c r="A10150" s="116"/>
      <c r="B10150" s="116"/>
    </row>
    <row r="10151">
      <c r="A10151" s="116"/>
      <c r="B10151" s="116"/>
    </row>
    <row r="10152">
      <c r="A10152" s="116"/>
      <c r="B10152" s="116"/>
    </row>
    <row r="10153">
      <c r="A10153" s="116"/>
      <c r="B10153" s="116"/>
    </row>
    <row r="10154">
      <c r="A10154" s="116"/>
      <c r="B10154" s="116"/>
    </row>
    <row r="10155">
      <c r="A10155" s="116"/>
      <c r="B10155" s="116"/>
    </row>
    <row r="10156">
      <c r="A10156" s="116"/>
      <c r="B10156" s="116"/>
    </row>
    <row r="10157">
      <c r="A10157" s="116"/>
      <c r="B10157" s="116"/>
    </row>
    <row r="10158">
      <c r="A10158" s="116"/>
      <c r="B10158" s="116"/>
    </row>
    <row r="10159">
      <c r="A10159" s="116"/>
      <c r="B10159" s="116"/>
    </row>
    <row r="10160">
      <c r="A10160" s="116"/>
      <c r="B10160" s="116"/>
    </row>
    <row r="10161">
      <c r="A10161" s="116"/>
      <c r="B10161" s="116"/>
    </row>
    <row r="10162">
      <c r="A10162" s="116"/>
      <c r="B10162" s="116"/>
    </row>
    <row r="10163">
      <c r="A10163" s="116"/>
      <c r="B10163" s="116"/>
    </row>
    <row r="10164">
      <c r="A10164" s="116"/>
      <c r="B10164" s="116"/>
    </row>
    <row r="10165">
      <c r="A10165" s="116"/>
      <c r="B10165" s="116"/>
    </row>
    <row r="10166">
      <c r="A10166" s="116"/>
      <c r="B10166" s="116"/>
    </row>
    <row r="10167">
      <c r="A10167" s="116"/>
      <c r="B10167" s="116"/>
    </row>
    <row r="10168">
      <c r="A10168" s="116"/>
      <c r="B10168" s="116"/>
    </row>
    <row r="10169">
      <c r="A10169" s="116"/>
      <c r="B10169" s="116"/>
    </row>
    <row r="10170">
      <c r="A10170" s="116"/>
      <c r="B10170" s="116"/>
    </row>
    <row r="10171">
      <c r="A10171" s="116"/>
      <c r="B10171" s="116"/>
    </row>
    <row r="10172">
      <c r="A10172" s="116"/>
      <c r="B10172" s="116"/>
    </row>
    <row r="10173">
      <c r="A10173" s="116"/>
      <c r="B10173" s="116"/>
    </row>
    <row r="10174">
      <c r="A10174" s="116"/>
      <c r="B10174" s="116"/>
    </row>
    <row r="10175">
      <c r="A10175" s="116"/>
      <c r="B10175" s="116"/>
    </row>
    <row r="10176">
      <c r="A10176" s="116"/>
      <c r="B10176" s="116"/>
    </row>
    <row r="10177">
      <c r="A10177" s="116"/>
      <c r="B10177" s="116"/>
    </row>
    <row r="10178">
      <c r="A10178" s="116"/>
      <c r="B10178" s="116"/>
    </row>
    <row r="10179">
      <c r="A10179" s="116"/>
      <c r="B10179" s="116"/>
    </row>
    <row r="10180">
      <c r="A10180" s="116"/>
      <c r="B10180" s="116"/>
    </row>
    <row r="10181">
      <c r="A10181" s="116"/>
      <c r="B10181" s="116"/>
    </row>
    <row r="10182">
      <c r="A10182" s="116"/>
      <c r="B10182" s="116"/>
    </row>
    <row r="10183">
      <c r="A10183" s="116"/>
      <c r="B10183" s="116"/>
    </row>
    <row r="10184">
      <c r="A10184" s="116"/>
      <c r="B10184" s="116"/>
    </row>
    <row r="10185">
      <c r="A10185" s="116"/>
      <c r="B10185" s="116"/>
    </row>
    <row r="10186">
      <c r="A10186" s="116"/>
      <c r="B10186" s="116"/>
    </row>
    <row r="10187">
      <c r="A10187" s="116"/>
      <c r="B10187" s="116"/>
    </row>
    <row r="10188">
      <c r="A10188" s="116"/>
      <c r="B10188" s="116"/>
    </row>
    <row r="10189">
      <c r="A10189" s="116"/>
      <c r="B10189" s="116"/>
    </row>
    <row r="10190">
      <c r="A10190" s="116"/>
      <c r="B10190" s="116"/>
    </row>
    <row r="10191">
      <c r="A10191" s="116"/>
      <c r="B10191" s="116"/>
    </row>
    <row r="10192">
      <c r="A10192" s="116"/>
      <c r="B10192" s="116"/>
    </row>
    <row r="10193">
      <c r="A10193" s="116"/>
      <c r="B10193" s="116"/>
    </row>
    <row r="10194">
      <c r="A10194" s="116"/>
      <c r="B10194" s="116"/>
    </row>
    <row r="10195">
      <c r="A10195" s="116"/>
      <c r="B10195" s="116"/>
    </row>
    <row r="10196">
      <c r="A10196" s="116"/>
      <c r="B10196" s="116"/>
    </row>
    <row r="10197">
      <c r="A10197" s="116"/>
      <c r="B10197" s="116"/>
    </row>
    <row r="10198">
      <c r="A10198" s="116"/>
      <c r="B10198" s="116"/>
    </row>
    <row r="10199">
      <c r="A10199" s="116"/>
      <c r="B10199" s="116"/>
    </row>
    <row r="10200">
      <c r="A10200" s="116"/>
      <c r="B10200" s="116"/>
    </row>
    <row r="10201">
      <c r="A10201" s="116"/>
      <c r="B10201" s="116"/>
    </row>
    <row r="10202">
      <c r="A10202" s="116"/>
      <c r="B10202" s="116"/>
    </row>
    <row r="10203">
      <c r="A10203" s="116"/>
      <c r="B10203" s="116"/>
    </row>
    <row r="10204">
      <c r="A10204" s="116"/>
      <c r="B10204" s="116"/>
    </row>
    <row r="10205">
      <c r="A10205" s="116"/>
      <c r="B10205" s="116"/>
    </row>
    <row r="10206">
      <c r="A10206" s="116"/>
      <c r="B10206" s="116"/>
    </row>
    <row r="10207">
      <c r="A10207" s="116"/>
      <c r="B10207" s="116"/>
    </row>
    <row r="10208">
      <c r="A10208" s="116"/>
      <c r="B10208" s="116"/>
    </row>
    <row r="10209">
      <c r="A10209" s="116"/>
      <c r="B10209" s="116"/>
    </row>
    <row r="10210">
      <c r="A10210" s="116"/>
      <c r="B10210" s="116"/>
    </row>
    <row r="10211">
      <c r="A10211" s="116"/>
      <c r="B10211" s="116"/>
    </row>
    <row r="10212">
      <c r="A10212" s="116"/>
      <c r="B10212" s="116"/>
    </row>
    <row r="10213">
      <c r="A10213" s="116"/>
      <c r="B10213" s="116"/>
    </row>
    <row r="10214">
      <c r="A10214" s="116"/>
      <c r="B10214" s="116"/>
    </row>
    <row r="10215">
      <c r="A10215" s="116"/>
      <c r="B10215" s="116"/>
    </row>
    <row r="10216">
      <c r="A10216" s="116"/>
      <c r="B10216" s="116"/>
    </row>
    <row r="10217">
      <c r="A10217" s="116"/>
      <c r="B10217" s="116"/>
    </row>
    <row r="10218">
      <c r="A10218" s="116"/>
      <c r="B10218" s="116"/>
    </row>
    <row r="10219">
      <c r="A10219" s="116"/>
      <c r="B10219" s="116"/>
    </row>
    <row r="10220">
      <c r="A10220" s="116"/>
      <c r="B10220" s="116"/>
    </row>
    <row r="10221">
      <c r="A10221" s="116"/>
      <c r="B10221" s="116"/>
    </row>
    <row r="10222">
      <c r="A10222" s="116"/>
      <c r="B10222" s="116"/>
    </row>
    <row r="10223">
      <c r="A10223" s="116"/>
      <c r="B10223" s="116"/>
    </row>
    <row r="10224">
      <c r="A10224" s="116"/>
      <c r="B10224" s="116"/>
    </row>
    <row r="10225">
      <c r="A10225" s="116"/>
      <c r="B10225" s="116"/>
    </row>
    <row r="10226">
      <c r="A10226" s="116"/>
      <c r="B10226" s="116"/>
    </row>
    <row r="10227">
      <c r="A10227" s="116"/>
      <c r="B10227" s="116"/>
    </row>
    <row r="10228">
      <c r="A10228" s="116"/>
      <c r="B10228" s="116"/>
    </row>
    <row r="10229">
      <c r="A10229" s="116"/>
      <c r="B10229" s="116"/>
    </row>
    <row r="10230">
      <c r="A10230" s="116"/>
      <c r="B10230" s="116"/>
    </row>
    <row r="10231">
      <c r="A10231" s="116"/>
      <c r="B10231" s="116"/>
    </row>
    <row r="10232">
      <c r="A10232" s="116"/>
      <c r="B10232" s="116"/>
    </row>
    <row r="10233">
      <c r="A10233" s="116"/>
      <c r="B10233" s="116"/>
    </row>
    <row r="10234">
      <c r="A10234" s="116"/>
      <c r="B10234" s="116"/>
    </row>
    <row r="10235">
      <c r="A10235" s="116"/>
      <c r="B10235" s="116"/>
    </row>
    <row r="10236">
      <c r="A10236" s="116"/>
      <c r="B10236" s="116"/>
    </row>
    <row r="10237">
      <c r="A10237" s="116"/>
      <c r="B10237" s="116"/>
    </row>
    <row r="10238">
      <c r="A10238" s="116"/>
      <c r="B10238" s="116"/>
    </row>
    <row r="10239">
      <c r="A10239" s="116"/>
      <c r="B10239" s="116"/>
    </row>
    <row r="10240">
      <c r="A10240" s="116"/>
      <c r="B10240" s="116"/>
    </row>
    <row r="10241">
      <c r="A10241" s="116"/>
      <c r="B10241" s="116"/>
    </row>
    <row r="10242">
      <c r="A10242" s="116"/>
      <c r="B10242" s="116"/>
    </row>
    <row r="10243">
      <c r="A10243" s="116"/>
      <c r="B10243" s="116"/>
    </row>
    <row r="10244">
      <c r="A10244" s="116"/>
      <c r="B10244" s="116"/>
    </row>
    <row r="10245">
      <c r="A10245" s="116"/>
      <c r="B10245" s="116"/>
    </row>
    <row r="10246">
      <c r="A10246" s="116"/>
      <c r="B10246" s="116"/>
    </row>
    <row r="10247">
      <c r="A10247" s="116"/>
      <c r="B10247" s="116"/>
    </row>
    <row r="10248">
      <c r="A10248" s="116"/>
      <c r="B10248" s="116"/>
    </row>
    <row r="10249">
      <c r="A10249" s="116"/>
      <c r="B10249" s="116"/>
    </row>
    <row r="10250">
      <c r="A10250" s="116"/>
      <c r="B10250" s="116"/>
    </row>
    <row r="10251">
      <c r="A10251" s="116"/>
      <c r="B10251" s="116"/>
    </row>
    <row r="10252">
      <c r="A10252" s="116"/>
      <c r="B10252" s="116"/>
    </row>
    <row r="10253">
      <c r="A10253" s="116"/>
      <c r="B10253" s="116"/>
    </row>
    <row r="10254">
      <c r="A10254" s="116"/>
      <c r="B10254" s="116"/>
    </row>
    <row r="10255">
      <c r="A10255" s="116"/>
      <c r="B10255" s="116"/>
    </row>
    <row r="10256">
      <c r="A10256" s="116"/>
      <c r="B10256" s="116"/>
    </row>
    <row r="10257">
      <c r="A10257" s="116"/>
      <c r="B10257" s="116"/>
    </row>
    <row r="10258">
      <c r="A10258" s="116"/>
      <c r="B10258" s="116"/>
    </row>
    <row r="10259">
      <c r="A10259" s="116"/>
      <c r="B10259" s="116"/>
    </row>
    <row r="10260">
      <c r="A10260" s="116"/>
      <c r="B10260" s="116"/>
    </row>
    <row r="10261">
      <c r="A10261" s="116"/>
      <c r="B10261" s="116"/>
    </row>
    <row r="10262">
      <c r="A10262" s="116"/>
      <c r="B10262" s="116"/>
    </row>
    <row r="10263">
      <c r="A10263" s="116"/>
      <c r="B10263" s="116"/>
    </row>
    <row r="10264">
      <c r="A10264" s="116"/>
      <c r="B10264" s="116"/>
    </row>
    <row r="10265">
      <c r="A10265" s="116"/>
      <c r="B10265" s="116"/>
    </row>
    <row r="10266">
      <c r="A10266" s="116"/>
      <c r="B10266" s="116"/>
    </row>
    <row r="10267">
      <c r="A10267" s="116"/>
      <c r="B10267" s="116"/>
    </row>
    <row r="10268">
      <c r="A10268" s="116"/>
      <c r="B10268" s="116"/>
    </row>
    <row r="10269">
      <c r="A10269" s="116"/>
      <c r="B10269" s="116"/>
    </row>
    <row r="10270">
      <c r="A10270" s="116"/>
      <c r="B10270" s="116"/>
    </row>
    <row r="10271">
      <c r="A10271" s="116"/>
      <c r="B10271" s="116"/>
    </row>
    <row r="10272">
      <c r="A10272" s="116"/>
      <c r="B10272" s="116"/>
    </row>
    <row r="10273">
      <c r="A10273" s="116"/>
      <c r="B10273" s="116"/>
    </row>
    <row r="10274">
      <c r="A10274" s="116"/>
      <c r="B10274" s="116"/>
    </row>
    <row r="10275">
      <c r="A10275" s="116"/>
      <c r="B10275" s="116"/>
    </row>
    <row r="10276">
      <c r="A10276" s="116"/>
      <c r="B10276" s="116"/>
    </row>
    <row r="10277">
      <c r="A10277" s="116"/>
      <c r="B10277" s="116"/>
    </row>
    <row r="10278">
      <c r="A10278" s="116"/>
      <c r="B10278" s="116"/>
    </row>
    <row r="10279">
      <c r="A10279" s="116"/>
      <c r="B10279" s="116"/>
    </row>
    <row r="10280">
      <c r="A10280" s="116"/>
      <c r="B10280" s="116"/>
    </row>
    <row r="10281">
      <c r="A10281" s="116"/>
      <c r="B10281" s="116"/>
    </row>
    <row r="10282">
      <c r="A10282" s="116"/>
      <c r="B10282" s="116"/>
    </row>
    <row r="10283">
      <c r="A10283" s="116"/>
      <c r="B10283" s="116"/>
    </row>
    <row r="10284">
      <c r="A10284" s="116"/>
      <c r="B10284" s="116"/>
    </row>
    <row r="10285">
      <c r="A10285" s="116"/>
      <c r="B10285" s="116"/>
    </row>
    <row r="10286">
      <c r="A10286" s="116"/>
      <c r="B10286" s="116"/>
    </row>
    <row r="10287">
      <c r="A10287" s="116"/>
      <c r="B10287" s="116"/>
    </row>
    <row r="10288">
      <c r="A10288" s="116"/>
      <c r="B10288" s="116"/>
    </row>
    <row r="10289">
      <c r="A10289" s="116"/>
      <c r="B10289" s="116"/>
    </row>
    <row r="10290">
      <c r="A10290" s="116"/>
      <c r="B10290" s="116"/>
    </row>
    <row r="10291">
      <c r="A10291" s="116"/>
      <c r="B10291" s="116"/>
    </row>
    <row r="10292">
      <c r="A10292" s="116"/>
      <c r="B10292" s="116"/>
    </row>
    <row r="10293">
      <c r="A10293" s="116"/>
      <c r="B10293" s="116"/>
    </row>
    <row r="10294">
      <c r="A10294" s="116"/>
      <c r="B10294" s="116"/>
    </row>
    <row r="10295">
      <c r="A10295" s="116"/>
      <c r="B10295" s="116"/>
    </row>
    <row r="10296">
      <c r="A10296" s="116"/>
      <c r="B10296" s="116"/>
    </row>
    <row r="10297">
      <c r="A10297" s="116"/>
      <c r="B10297" s="116"/>
    </row>
    <row r="10298">
      <c r="A10298" s="116"/>
      <c r="B10298" s="116"/>
    </row>
    <row r="10299">
      <c r="A10299" s="116"/>
      <c r="B10299" s="116"/>
    </row>
    <row r="10300">
      <c r="A10300" s="116"/>
      <c r="B10300" s="116"/>
    </row>
    <row r="10301">
      <c r="A10301" s="116"/>
      <c r="B10301" s="116"/>
    </row>
    <row r="10302">
      <c r="A10302" s="116"/>
      <c r="B10302" s="116"/>
    </row>
    <row r="10303">
      <c r="A10303" s="116"/>
      <c r="B10303" s="116"/>
    </row>
    <row r="10304">
      <c r="A10304" s="116"/>
      <c r="B10304" s="116"/>
    </row>
    <row r="10305">
      <c r="A10305" s="116"/>
      <c r="B10305" s="116"/>
    </row>
    <row r="10306">
      <c r="A10306" s="116"/>
      <c r="B10306" s="116"/>
    </row>
    <row r="10307">
      <c r="A10307" s="116"/>
      <c r="B10307" s="116"/>
    </row>
    <row r="10308">
      <c r="A10308" s="116"/>
      <c r="B10308" s="116"/>
    </row>
    <row r="10309">
      <c r="A10309" s="116"/>
      <c r="B10309" s="116"/>
    </row>
    <row r="10310">
      <c r="A10310" s="116"/>
      <c r="B10310" s="116"/>
    </row>
    <row r="10311">
      <c r="A10311" s="116"/>
      <c r="B10311" s="116"/>
    </row>
    <row r="10312">
      <c r="A10312" s="116"/>
      <c r="B10312" s="116"/>
    </row>
    <row r="10313">
      <c r="A10313" s="116"/>
      <c r="B10313" s="116"/>
    </row>
    <row r="10314">
      <c r="A10314" s="116"/>
      <c r="B10314" s="116"/>
    </row>
    <row r="10315">
      <c r="A10315" s="116"/>
      <c r="B10315" s="116"/>
    </row>
    <row r="10316">
      <c r="A10316" s="116"/>
      <c r="B10316" s="116"/>
    </row>
    <row r="10317">
      <c r="A10317" s="116"/>
      <c r="B10317" s="116"/>
    </row>
    <row r="10318">
      <c r="A10318" s="116"/>
      <c r="B10318" s="116"/>
    </row>
    <row r="10319">
      <c r="A10319" s="116"/>
      <c r="B10319" s="116"/>
    </row>
    <row r="10320">
      <c r="A10320" s="116"/>
      <c r="B10320" s="116"/>
    </row>
    <row r="10321">
      <c r="A10321" s="116"/>
      <c r="B10321" s="116"/>
    </row>
    <row r="10322">
      <c r="A10322" s="116"/>
      <c r="B10322" s="116"/>
    </row>
    <row r="10323">
      <c r="A10323" s="116"/>
      <c r="B10323" s="116"/>
    </row>
    <row r="10324">
      <c r="A10324" s="116"/>
      <c r="B10324" s="116"/>
    </row>
    <row r="10325">
      <c r="A10325" s="116"/>
      <c r="B10325" s="116"/>
    </row>
    <row r="10326">
      <c r="A10326" s="116"/>
      <c r="B10326" s="116"/>
    </row>
    <row r="10327">
      <c r="A10327" s="116"/>
      <c r="B10327" s="116"/>
    </row>
    <row r="10328">
      <c r="A10328" s="116"/>
      <c r="B10328" s="116"/>
    </row>
    <row r="10329">
      <c r="A10329" s="116"/>
      <c r="B10329" s="116"/>
    </row>
    <row r="10330">
      <c r="A10330" s="116"/>
      <c r="B10330" s="116"/>
    </row>
    <row r="10331">
      <c r="A10331" s="116"/>
      <c r="B10331" s="116"/>
    </row>
    <row r="10332">
      <c r="A10332" s="116"/>
      <c r="B10332" s="116"/>
    </row>
    <row r="10333">
      <c r="A10333" s="116"/>
      <c r="B10333" s="116"/>
    </row>
    <row r="10334">
      <c r="A10334" s="116"/>
      <c r="B10334" s="116"/>
    </row>
    <row r="10335">
      <c r="A10335" s="116"/>
      <c r="B10335" s="116"/>
    </row>
    <row r="10336">
      <c r="A10336" s="116"/>
      <c r="B10336" s="116"/>
    </row>
    <row r="10337">
      <c r="A10337" s="116"/>
      <c r="B10337" s="116"/>
    </row>
    <row r="10338">
      <c r="A10338" s="116"/>
      <c r="B10338" s="116"/>
    </row>
    <row r="10339">
      <c r="A10339" s="116"/>
      <c r="B10339" s="116"/>
    </row>
    <row r="10340">
      <c r="A10340" s="116"/>
      <c r="B10340" s="116"/>
    </row>
    <row r="10341">
      <c r="A10341" s="116"/>
      <c r="B10341" s="116"/>
    </row>
    <row r="10342">
      <c r="A10342" s="116"/>
      <c r="B10342" s="116"/>
    </row>
    <row r="10343">
      <c r="A10343" s="116"/>
      <c r="B10343" s="116"/>
    </row>
    <row r="10344">
      <c r="A10344" s="116"/>
      <c r="B10344" s="116"/>
    </row>
    <row r="10345">
      <c r="A10345" s="116"/>
      <c r="B10345" s="116"/>
    </row>
    <row r="10346">
      <c r="A10346" s="116"/>
      <c r="B10346" s="116"/>
    </row>
    <row r="10347">
      <c r="A10347" s="116"/>
      <c r="B10347" s="116"/>
    </row>
    <row r="10348">
      <c r="A10348" s="116"/>
      <c r="B10348" s="116"/>
    </row>
    <row r="10349">
      <c r="A10349" s="116"/>
      <c r="B10349" s="116"/>
    </row>
    <row r="10350">
      <c r="A10350" s="116"/>
      <c r="B10350" s="116"/>
    </row>
    <row r="10351">
      <c r="A10351" s="116"/>
      <c r="B10351" s="116"/>
    </row>
    <row r="10352">
      <c r="A10352" s="116"/>
      <c r="B10352" s="116"/>
    </row>
    <row r="10353">
      <c r="A10353" s="116"/>
      <c r="B10353" s="116"/>
    </row>
    <row r="10354">
      <c r="A10354" s="116"/>
      <c r="B10354" s="116"/>
    </row>
    <row r="10355">
      <c r="A10355" s="116"/>
      <c r="B10355" s="116"/>
    </row>
    <row r="10356">
      <c r="A10356" s="116"/>
      <c r="B10356" s="116"/>
    </row>
    <row r="10357">
      <c r="A10357" s="116"/>
      <c r="B10357" s="116"/>
    </row>
    <row r="10358">
      <c r="A10358" s="116"/>
      <c r="B10358" s="116"/>
    </row>
    <row r="10359">
      <c r="A10359" s="116"/>
      <c r="B10359" s="116"/>
    </row>
    <row r="10360">
      <c r="A10360" s="116"/>
      <c r="B10360" s="116"/>
    </row>
    <row r="10361">
      <c r="A10361" s="116"/>
      <c r="B10361" s="116"/>
    </row>
    <row r="10362">
      <c r="A10362" s="116"/>
      <c r="B10362" s="116"/>
    </row>
    <row r="10363">
      <c r="A10363" s="116"/>
      <c r="B10363" s="116"/>
    </row>
    <row r="10364">
      <c r="A10364" s="116"/>
      <c r="B10364" s="116"/>
    </row>
    <row r="10365">
      <c r="A10365" s="116"/>
      <c r="B10365" s="116"/>
    </row>
    <row r="10366">
      <c r="A10366" s="116"/>
      <c r="B10366" s="116"/>
    </row>
    <row r="10367">
      <c r="A10367" s="116"/>
      <c r="B10367" s="116"/>
    </row>
    <row r="10368">
      <c r="A10368" s="116"/>
      <c r="B10368" s="116"/>
    </row>
    <row r="10369">
      <c r="A10369" s="116"/>
      <c r="B10369" s="116"/>
    </row>
    <row r="10370">
      <c r="A10370" s="116"/>
      <c r="B10370" s="116"/>
    </row>
    <row r="10371">
      <c r="A10371" s="116"/>
      <c r="B10371" s="116"/>
    </row>
    <row r="10372">
      <c r="A10372" s="116"/>
      <c r="B10372" s="116"/>
    </row>
    <row r="10373">
      <c r="A10373" s="116"/>
      <c r="B10373" s="116"/>
    </row>
    <row r="10374">
      <c r="A10374" s="116"/>
      <c r="B10374" s="116"/>
    </row>
    <row r="10375">
      <c r="A10375" s="116"/>
      <c r="B10375" s="116"/>
    </row>
    <row r="10376">
      <c r="A10376" s="116"/>
      <c r="B10376" s="116"/>
    </row>
    <row r="10377">
      <c r="A10377" s="116"/>
      <c r="B10377" s="116"/>
    </row>
    <row r="10378">
      <c r="A10378" s="116"/>
      <c r="B10378" s="116"/>
    </row>
    <row r="10379">
      <c r="A10379" s="116"/>
      <c r="B10379" s="116"/>
    </row>
    <row r="10380">
      <c r="A10380" s="116"/>
      <c r="B10380" s="116"/>
    </row>
    <row r="10381">
      <c r="A10381" s="116"/>
      <c r="B10381" s="116"/>
    </row>
    <row r="10382">
      <c r="A10382" s="116"/>
      <c r="B10382" s="116"/>
    </row>
    <row r="10383">
      <c r="A10383" s="116"/>
      <c r="B10383" s="116"/>
    </row>
    <row r="10384">
      <c r="A10384" s="116"/>
      <c r="B10384" s="116"/>
    </row>
    <row r="10385">
      <c r="A10385" s="116"/>
      <c r="B10385" s="116"/>
    </row>
    <row r="10386">
      <c r="A10386" s="116"/>
      <c r="B10386" s="116"/>
    </row>
    <row r="10387">
      <c r="A10387" s="116"/>
      <c r="B10387" s="116"/>
    </row>
    <row r="10388">
      <c r="A10388" s="116"/>
      <c r="B10388" s="116"/>
    </row>
    <row r="10389">
      <c r="A10389" s="116"/>
      <c r="B10389" s="116"/>
    </row>
    <row r="10390">
      <c r="A10390" s="116"/>
      <c r="B10390" s="116"/>
    </row>
    <row r="10391">
      <c r="A10391" s="116"/>
      <c r="B10391" s="116"/>
    </row>
    <row r="10392">
      <c r="A10392" s="116"/>
      <c r="B10392" s="116"/>
    </row>
    <row r="10393">
      <c r="A10393" s="116"/>
      <c r="B10393" s="116"/>
    </row>
    <row r="10394">
      <c r="A10394" s="116"/>
      <c r="B10394" s="116"/>
    </row>
    <row r="10395">
      <c r="A10395" s="116"/>
      <c r="B10395" s="116"/>
    </row>
    <row r="10396">
      <c r="A10396" s="116"/>
      <c r="B10396" s="116"/>
    </row>
    <row r="10397">
      <c r="A10397" s="116"/>
      <c r="B10397" s="116"/>
    </row>
    <row r="10398">
      <c r="A10398" s="116"/>
      <c r="B10398" s="116"/>
    </row>
    <row r="10399">
      <c r="A10399" s="116"/>
      <c r="B10399" s="116"/>
    </row>
    <row r="10400">
      <c r="A10400" s="116"/>
      <c r="B10400" s="116"/>
    </row>
    <row r="10401">
      <c r="A10401" s="116"/>
      <c r="B10401" s="116"/>
    </row>
    <row r="10402">
      <c r="A10402" s="116"/>
      <c r="B10402" s="116"/>
    </row>
    <row r="10403">
      <c r="A10403" s="116"/>
      <c r="B10403" s="116"/>
    </row>
    <row r="10404">
      <c r="A10404" s="116"/>
      <c r="B10404" s="116"/>
    </row>
    <row r="10405">
      <c r="A10405" s="116"/>
      <c r="B10405" s="116"/>
    </row>
    <row r="10406">
      <c r="A10406" s="116"/>
      <c r="B10406" s="116"/>
    </row>
    <row r="10407">
      <c r="A10407" s="116"/>
      <c r="B10407" s="116"/>
    </row>
    <row r="10408">
      <c r="A10408" s="116"/>
      <c r="B10408" s="116"/>
    </row>
    <row r="10409">
      <c r="A10409" s="116"/>
      <c r="B10409" s="116"/>
    </row>
    <row r="10410">
      <c r="A10410" s="116"/>
      <c r="B10410" s="116"/>
    </row>
    <row r="10411">
      <c r="A10411" s="116"/>
      <c r="B10411" s="116"/>
    </row>
    <row r="10412">
      <c r="A10412" s="116"/>
      <c r="B10412" s="116"/>
    </row>
    <row r="10413">
      <c r="A10413" s="116"/>
      <c r="B10413" s="116"/>
    </row>
    <row r="10414">
      <c r="A10414" s="116"/>
      <c r="B10414" s="116"/>
    </row>
    <row r="10415">
      <c r="A10415" s="116"/>
      <c r="B10415" s="116"/>
    </row>
    <row r="10416">
      <c r="A10416" s="116"/>
      <c r="B10416" s="116"/>
    </row>
    <row r="10417">
      <c r="A10417" s="116"/>
      <c r="B10417" s="116"/>
    </row>
    <row r="10418">
      <c r="A10418" s="116"/>
      <c r="B10418" s="116"/>
    </row>
    <row r="10419">
      <c r="A10419" s="116"/>
      <c r="B10419" s="116"/>
    </row>
    <row r="10420">
      <c r="A10420" s="116"/>
      <c r="B10420" s="116"/>
    </row>
    <row r="10421">
      <c r="A10421" s="116"/>
      <c r="B10421" s="116"/>
    </row>
    <row r="10422">
      <c r="A10422" s="116"/>
      <c r="B10422" s="116"/>
    </row>
    <row r="10423">
      <c r="A10423" s="116"/>
      <c r="B10423" s="116"/>
    </row>
    <row r="10424">
      <c r="A10424" s="116"/>
      <c r="B10424" s="116"/>
    </row>
    <row r="10425">
      <c r="A10425" s="116"/>
      <c r="B10425" s="116"/>
    </row>
    <row r="10426">
      <c r="A10426" s="116"/>
      <c r="B10426" s="116"/>
    </row>
    <row r="10427">
      <c r="A10427" s="116"/>
      <c r="B10427" s="116"/>
    </row>
    <row r="10428">
      <c r="A10428" s="116"/>
      <c r="B10428" s="116"/>
    </row>
    <row r="10429">
      <c r="A10429" s="116"/>
      <c r="B10429" s="116"/>
    </row>
    <row r="10430">
      <c r="A10430" s="116"/>
      <c r="B10430" s="116"/>
    </row>
    <row r="10431">
      <c r="A10431" s="116"/>
      <c r="B10431" s="116"/>
    </row>
    <row r="10432">
      <c r="A10432" s="116"/>
      <c r="B10432" s="116"/>
    </row>
    <row r="10433">
      <c r="A10433" s="116"/>
      <c r="B10433" s="116"/>
    </row>
    <row r="10434">
      <c r="A10434" s="116"/>
      <c r="B10434" s="116"/>
    </row>
    <row r="10435">
      <c r="A10435" s="116"/>
      <c r="B10435" s="116"/>
    </row>
    <row r="10436">
      <c r="A10436" s="116"/>
      <c r="B10436" s="116"/>
    </row>
    <row r="10437">
      <c r="A10437" s="116"/>
      <c r="B10437" s="116"/>
    </row>
    <row r="10438">
      <c r="A10438" s="116"/>
      <c r="B10438" s="116"/>
    </row>
    <row r="10439">
      <c r="A10439" s="116"/>
      <c r="B10439" s="116"/>
    </row>
    <row r="10440">
      <c r="A10440" s="116"/>
      <c r="B10440" s="116"/>
    </row>
    <row r="10441">
      <c r="A10441" s="116"/>
      <c r="B10441" s="116"/>
    </row>
    <row r="10442">
      <c r="A10442" s="116"/>
      <c r="B10442" s="116"/>
    </row>
    <row r="10443">
      <c r="A10443" s="116"/>
      <c r="B10443" s="116"/>
    </row>
    <row r="10444">
      <c r="A10444" s="116"/>
      <c r="B10444" s="116"/>
    </row>
    <row r="10445">
      <c r="A10445" s="116"/>
      <c r="B10445" s="116"/>
    </row>
    <row r="10446">
      <c r="A10446" s="116"/>
      <c r="B10446" s="116"/>
    </row>
    <row r="10447">
      <c r="A10447" s="116"/>
      <c r="B10447" s="116"/>
    </row>
    <row r="10448">
      <c r="A10448" s="116"/>
      <c r="B10448" s="116"/>
    </row>
    <row r="10449">
      <c r="A10449" s="116"/>
      <c r="B10449" s="116"/>
    </row>
    <row r="10450">
      <c r="A10450" s="116"/>
      <c r="B10450" s="116"/>
    </row>
    <row r="10451">
      <c r="A10451" s="116"/>
      <c r="B10451" s="116"/>
    </row>
    <row r="10452">
      <c r="A10452" s="116"/>
      <c r="B10452" s="116"/>
    </row>
    <row r="10453">
      <c r="A10453" s="116"/>
      <c r="B10453" s="116"/>
    </row>
    <row r="10454">
      <c r="A10454" s="116"/>
      <c r="B10454" s="116"/>
    </row>
    <row r="10455">
      <c r="A10455" s="116"/>
      <c r="B10455" s="116"/>
    </row>
    <row r="10456">
      <c r="A10456" s="116"/>
      <c r="B10456" s="116"/>
    </row>
    <row r="10457">
      <c r="A10457" s="116"/>
      <c r="B10457" s="116"/>
    </row>
    <row r="10458">
      <c r="A10458" s="116"/>
      <c r="B10458" s="116"/>
    </row>
    <row r="10459">
      <c r="A10459" s="116"/>
      <c r="B10459" s="116"/>
    </row>
    <row r="10460">
      <c r="A10460" s="116"/>
      <c r="B10460" s="116"/>
    </row>
    <row r="10461">
      <c r="A10461" s="116"/>
      <c r="B10461" s="116"/>
    </row>
    <row r="10462">
      <c r="A10462" s="116"/>
      <c r="B10462" s="116"/>
    </row>
    <row r="10463">
      <c r="A10463" s="116"/>
      <c r="B10463" s="116"/>
    </row>
    <row r="10464">
      <c r="A10464" s="116"/>
      <c r="B10464" s="116"/>
    </row>
    <row r="10465">
      <c r="A10465" s="116"/>
      <c r="B10465" s="116"/>
    </row>
    <row r="10466">
      <c r="A10466" s="116"/>
      <c r="B10466" s="116"/>
    </row>
    <row r="10467">
      <c r="A10467" s="116"/>
      <c r="B10467" s="116"/>
    </row>
    <row r="10468">
      <c r="A10468" s="116"/>
      <c r="B10468" s="116"/>
    </row>
    <row r="10469">
      <c r="A10469" s="116"/>
      <c r="B10469" s="116"/>
    </row>
    <row r="10470">
      <c r="A10470" s="116"/>
      <c r="B10470" s="116"/>
    </row>
    <row r="10471">
      <c r="A10471" s="116"/>
      <c r="B10471" s="116"/>
    </row>
    <row r="10472">
      <c r="A10472" s="116"/>
      <c r="B10472" s="116"/>
    </row>
    <row r="10473">
      <c r="A10473" s="116"/>
      <c r="B10473" s="116"/>
    </row>
    <row r="10474">
      <c r="A10474" s="116"/>
      <c r="B10474" s="116"/>
    </row>
    <row r="10475">
      <c r="A10475" s="116"/>
      <c r="B10475" s="116"/>
    </row>
    <row r="10476">
      <c r="A10476" s="116"/>
      <c r="B10476" s="116"/>
    </row>
    <row r="10477">
      <c r="A10477" s="116"/>
      <c r="B10477" s="116"/>
    </row>
    <row r="10478">
      <c r="A10478" s="116"/>
      <c r="B10478" s="116"/>
    </row>
    <row r="10479">
      <c r="A10479" s="116"/>
      <c r="B10479" s="116"/>
    </row>
    <row r="10480">
      <c r="A10480" s="116"/>
      <c r="B10480" s="116"/>
    </row>
    <row r="10481">
      <c r="A10481" s="116"/>
      <c r="B10481" s="116"/>
    </row>
    <row r="10482">
      <c r="A10482" s="116"/>
      <c r="B10482" s="116"/>
    </row>
    <row r="10483">
      <c r="A10483" s="116"/>
      <c r="B10483" s="116"/>
    </row>
    <row r="10484">
      <c r="A10484" s="116"/>
      <c r="B10484" s="116"/>
    </row>
    <row r="10485">
      <c r="A10485" s="116"/>
      <c r="B10485" s="116"/>
    </row>
    <row r="10486">
      <c r="A10486" s="116"/>
      <c r="B10486" s="116"/>
    </row>
    <row r="10487">
      <c r="A10487" s="116"/>
      <c r="B10487" s="116"/>
    </row>
    <row r="10488">
      <c r="A10488" s="116"/>
      <c r="B10488" s="116"/>
    </row>
    <row r="10489">
      <c r="A10489" s="116"/>
      <c r="B10489" s="116"/>
    </row>
    <row r="10490">
      <c r="A10490" s="116"/>
      <c r="B10490" s="116"/>
    </row>
    <row r="10491">
      <c r="A10491" s="116"/>
      <c r="B10491" s="116"/>
    </row>
    <row r="10492">
      <c r="A10492" s="116"/>
      <c r="B10492" s="116"/>
    </row>
    <row r="10493">
      <c r="A10493" s="116"/>
      <c r="B10493" s="116"/>
    </row>
    <row r="10494">
      <c r="A10494" s="116"/>
      <c r="B10494" s="116"/>
    </row>
    <row r="10495">
      <c r="A10495" s="116"/>
      <c r="B10495" s="116"/>
    </row>
    <row r="10496">
      <c r="A10496" s="116"/>
      <c r="B10496" s="116"/>
    </row>
    <row r="10497">
      <c r="A10497" s="116"/>
      <c r="B10497" s="116"/>
    </row>
    <row r="10498">
      <c r="A10498" s="116"/>
      <c r="B10498" s="116"/>
    </row>
    <row r="10499">
      <c r="A10499" s="116"/>
      <c r="B10499" s="116"/>
    </row>
    <row r="10500">
      <c r="A10500" s="116"/>
      <c r="B10500" s="116"/>
    </row>
    <row r="10501">
      <c r="A10501" s="116"/>
      <c r="B10501" s="116"/>
    </row>
    <row r="10502">
      <c r="A10502" s="116"/>
      <c r="B10502" s="116"/>
    </row>
    <row r="10503">
      <c r="A10503" s="116"/>
      <c r="B10503" s="116"/>
    </row>
    <row r="10504">
      <c r="A10504" s="116"/>
      <c r="B10504" s="116"/>
    </row>
    <row r="10505">
      <c r="A10505" s="116"/>
      <c r="B10505" s="116"/>
    </row>
    <row r="10506">
      <c r="A10506" s="116"/>
      <c r="B10506" s="116"/>
    </row>
    <row r="10507">
      <c r="A10507" s="116"/>
      <c r="B10507" s="116"/>
    </row>
    <row r="10508">
      <c r="A10508" s="116"/>
      <c r="B10508" s="116"/>
    </row>
    <row r="10509">
      <c r="A10509" s="116"/>
      <c r="B10509" s="116"/>
    </row>
    <row r="10510">
      <c r="A10510" s="116"/>
      <c r="B10510" s="116"/>
    </row>
    <row r="10511">
      <c r="A10511" s="116"/>
      <c r="B10511" s="116"/>
    </row>
    <row r="10512">
      <c r="A10512" s="116"/>
      <c r="B10512" s="116"/>
    </row>
    <row r="10513">
      <c r="A10513" s="116"/>
      <c r="B10513" s="116"/>
    </row>
    <row r="10514">
      <c r="A10514" s="116"/>
      <c r="B10514" s="116"/>
    </row>
    <row r="10515">
      <c r="A10515" s="116"/>
      <c r="B10515" s="116"/>
    </row>
    <row r="10516">
      <c r="A10516" s="116"/>
      <c r="B10516" s="116"/>
    </row>
    <row r="10517">
      <c r="A10517" s="116"/>
      <c r="B10517" s="116"/>
    </row>
    <row r="10518">
      <c r="A10518" s="116"/>
      <c r="B10518" s="116"/>
    </row>
    <row r="10519">
      <c r="A10519" s="116"/>
      <c r="B10519" s="116"/>
    </row>
    <row r="10520">
      <c r="A10520" s="116"/>
      <c r="B10520" s="116"/>
    </row>
    <row r="10521">
      <c r="A10521" s="116"/>
      <c r="B10521" s="116"/>
    </row>
    <row r="10522">
      <c r="A10522" s="116"/>
      <c r="B10522" s="116"/>
    </row>
    <row r="10523">
      <c r="A10523" s="116"/>
      <c r="B10523" s="116"/>
    </row>
    <row r="10524">
      <c r="A10524" s="116"/>
      <c r="B10524" s="116"/>
    </row>
    <row r="10525">
      <c r="A10525" s="116"/>
      <c r="B10525" s="116"/>
    </row>
    <row r="10526">
      <c r="A10526" s="116"/>
      <c r="B10526" s="116"/>
    </row>
    <row r="10527">
      <c r="A10527" s="116"/>
      <c r="B10527" s="116"/>
    </row>
    <row r="10528">
      <c r="A10528" s="116"/>
      <c r="B10528" s="116"/>
    </row>
    <row r="10529">
      <c r="A10529" s="116"/>
      <c r="B10529" s="116"/>
    </row>
    <row r="10530">
      <c r="A10530" s="116"/>
      <c r="B10530" s="116"/>
    </row>
    <row r="10531">
      <c r="A10531" s="116"/>
      <c r="B10531" s="116"/>
    </row>
    <row r="10532">
      <c r="A10532" s="116"/>
      <c r="B10532" s="116"/>
    </row>
    <row r="10533">
      <c r="A10533" s="116"/>
      <c r="B10533" s="116"/>
    </row>
    <row r="10534">
      <c r="A10534" s="116"/>
      <c r="B10534" s="116"/>
    </row>
    <row r="10535">
      <c r="A10535" s="116"/>
      <c r="B10535" s="116"/>
    </row>
    <row r="10536">
      <c r="A10536" s="116"/>
      <c r="B10536" s="116"/>
    </row>
    <row r="10537">
      <c r="A10537" s="116"/>
      <c r="B10537" s="116"/>
    </row>
    <row r="10538">
      <c r="A10538" s="116"/>
      <c r="B10538" s="116"/>
    </row>
    <row r="10539">
      <c r="A10539" s="116"/>
      <c r="B10539" s="116"/>
    </row>
    <row r="10540">
      <c r="A10540" s="116"/>
      <c r="B10540" s="116"/>
    </row>
    <row r="10541">
      <c r="A10541" s="116"/>
      <c r="B10541" s="116"/>
    </row>
    <row r="10542">
      <c r="A10542" s="116"/>
      <c r="B10542" s="116"/>
    </row>
    <row r="10543">
      <c r="A10543" s="116"/>
      <c r="B10543" s="116"/>
    </row>
    <row r="10544">
      <c r="A10544" s="116"/>
      <c r="B10544" s="116"/>
    </row>
    <row r="10545">
      <c r="A10545" s="116"/>
      <c r="B10545" s="116"/>
    </row>
    <row r="10546">
      <c r="A10546" s="116"/>
      <c r="B10546" s="116"/>
    </row>
    <row r="10547">
      <c r="A10547" s="116"/>
      <c r="B10547" s="116"/>
    </row>
    <row r="10548">
      <c r="A10548" s="116"/>
      <c r="B10548" s="116"/>
    </row>
    <row r="10549">
      <c r="A10549" s="116"/>
      <c r="B10549" s="116"/>
    </row>
    <row r="10550">
      <c r="A10550" s="116"/>
      <c r="B10550" s="116"/>
    </row>
    <row r="10551">
      <c r="A10551" s="116"/>
      <c r="B10551" s="116"/>
    </row>
    <row r="10552">
      <c r="A10552" s="116"/>
      <c r="B10552" s="116"/>
    </row>
    <row r="10553">
      <c r="A10553" s="116"/>
      <c r="B10553" s="116"/>
    </row>
    <row r="10554">
      <c r="A10554" s="116"/>
      <c r="B10554" s="116"/>
    </row>
    <row r="10555">
      <c r="A10555" s="116"/>
      <c r="B10555" s="116"/>
    </row>
    <row r="10556">
      <c r="A10556" s="116"/>
      <c r="B10556" s="116"/>
    </row>
    <row r="10557">
      <c r="A10557" s="116"/>
      <c r="B10557" s="116"/>
    </row>
    <row r="10558">
      <c r="A10558" s="116"/>
      <c r="B10558" s="116"/>
    </row>
    <row r="10559">
      <c r="A10559" s="116"/>
      <c r="B10559" s="116"/>
    </row>
    <row r="10560">
      <c r="A10560" s="116"/>
      <c r="B10560" s="116"/>
    </row>
    <row r="10561">
      <c r="A10561" s="116"/>
      <c r="B10561" s="116"/>
    </row>
    <row r="10562">
      <c r="A10562" s="116"/>
      <c r="B10562" s="116"/>
    </row>
    <row r="10563">
      <c r="A10563" s="116"/>
      <c r="B10563" s="116"/>
    </row>
    <row r="10564">
      <c r="A10564" s="116"/>
      <c r="B10564" s="116"/>
    </row>
    <row r="10565">
      <c r="A10565" s="116"/>
      <c r="B10565" s="116"/>
    </row>
    <row r="10566">
      <c r="A10566" s="116"/>
      <c r="B10566" s="116"/>
    </row>
    <row r="10567">
      <c r="A10567" s="116"/>
      <c r="B10567" s="116"/>
    </row>
    <row r="10568">
      <c r="A10568" s="116"/>
      <c r="B10568" s="116"/>
    </row>
    <row r="10569">
      <c r="A10569" s="116"/>
      <c r="B10569" s="116"/>
    </row>
    <row r="10570">
      <c r="A10570" s="116"/>
      <c r="B10570" s="116"/>
    </row>
    <row r="10571">
      <c r="A10571" s="116"/>
      <c r="B10571" s="116"/>
    </row>
    <row r="10572">
      <c r="A10572" s="116"/>
      <c r="B10572" s="116"/>
    </row>
    <row r="10573">
      <c r="A10573" s="116"/>
      <c r="B10573" s="116"/>
    </row>
    <row r="10574">
      <c r="A10574" s="116"/>
      <c r="B10574" s="116"/>
    </row>
    <row r="10575">
      <c r="A10575" s="116"/>
      <c r="B10575" s="116"/>
    </row>
    <row r="10576">
      <c r="A10576" s="116"/>
      <c r="B10576" s="116"/>
    </row>
    <row r="10577">
      <c r="A10577" s="116"/>
      <c r="B10577" s="116"/>
    </row>
    <row r="10578">
      <c r="A10578" s="116"/>
      <c r="B10578" s="116"/>
    </row>
    <row r="10579">
      <c r="A10579" s="116"/>
      <c r="B10579" s="116"/>
    </row>
    <row r="10580">
      <c r="A10580" s="116"/>
      <c r="B10580" s="116"/>
    </row>
    <row r="10581">
      <c r="A10581" s="116"/>
      <c r="B10581" s="116"/>
    </row>
    <row r="10582">
      <c r="A10582" s="116"/>
      <c r="B10582" s="116"/>
    </row>
    <row r="10583">
      <c r="A10583" s="116"/>
      <c r="B10583" s="116"/>
    </row>
    <row r="10584">
      <c r="A10584" s="116"/>
      <c r="B10584" s="116"/>
    </row>
    <row r="10585">
      <c r="A10585" s="116"/>
      <c r="B10585" s="116"/>
    </row>
    <row r="10586">
      <c r="A10586" s="116"/>
      <c r="B10586" s="116"/>
    </row>
    <row r="10587">
      <c r="A10587" s="116"/>
      <c r="B10587" s="116"/>
    </row>
    <row r="10588">
      <c r="A10588" s="116"/>
      <c r="B10588" s="116"/>
    </row>
    <row r="10589">
      <c r="A10589" s="116"/>
      <c r="B10589" s="116"/>
    </row>
    <row r="10590">
      <c r="A10590" s="116"/>
      <c r="B10590" s="116"/>
    </row>
    <row r="10591">
      <c r="A10591" s="116"/>
      <c r="B10591" s="116"/>
    </row>
    <row r="10592">
      <c r="A10592" s="116"/>
      <c r="B10592" s="116"/>
    </row>
    <row r="10593">
      <c r="A10593" s="116"/>
      <c r="B10593" s="116"/>
    </row>
    <row r="10594">
      <c r="A10594" s="116"/>
      <c r="B10594" s="116"/>
    </row>
    <row r="10595">
      <c r="A10595" s="116"/>
      <c r="B10595" s="116"/>
    </row>
    <row r="10596">
      <c r="A10596" s="116"/>
      <c r="B10596" s="116"/>
    </row>
    <row r="10597">
      <c r="A10597" s="116"/>
      <c r="B10597" s="116"/>
    </row>
    <row r="10598">
      <c r="A10598" s="116"/>
      <c r="B10598" s="116"/>
    </row>
    <row r="10599">
      <c r="A10599" s="116"/>
      <c r="B10599" s="116"/>
    </row>
    <row r="10600">
      <c r="A10600" s="116"/>
      <c r="B10600" s="116"/>
    </row>
    <row r="10601">
      <c r="A10601" s="116"/>
      <c r="B10601" s="116"/>
    </row>
    <row r="10602">
      <c r="A10602" s="116"/>
      <c r="B10602" s="116"/>
    </row>
    <row r="10603">
      <c r="A10603" s="116"/>
      <c r="B10603" s="116"/>
    </row>
    <row r="10604">
      <c r="A10604" s="116"/>
      <c r="B10604" s="116"/>
    </row>
    <row r="10605">
      <c r="A10605" s="116"/>
      <c r="B10605" s="116"/>
    </row>
    <row r="10606">
      <c r="A10606" s="116"/>
      <c r="B10606" s="116"/>
    </row>
    <row r="10607">
      <c r="A10607" s="116"/>
      <c r="B10607" s="116"/>
    </row>
    <row r="10608">
      <c r="A10608" s="116"/>
      <c r="B10608" s="116"/>
    </row>
    <row r="10609">
      <c r="A10609" s="116"/>
      <c r="B10609" s="116"/>
    </row>
    <row r="10610">
      <c r="A10610" s="116"/>
      <c r="B10610" s="116"/>
    </row>
    <row r="10611">
      <c r="A10611" s="116"/>
      <c r="B10611" s="116"/>
    </row>
    <row r="10612">
      <c r="A10612" s="116"/>
      <c r="B10612" s="116"/>
    </row>
    <row r="10613">
      <c r="A10613" s="116"/>
      <c r="B10613" s="116"/>
    </row>
    <row r="10614">
      <c r="A10614" s="116"/>
      <c r="B10614" s="116"/>
    </row>
    <row r="10615">
      <c r="A10615" s="116"/>
      <c r="B10615" s="116"/>
    </row>
    <row r="10616">
      <c r="A10616" s="116"/>
      <c r="B10616" s="116"/>
    </row>
    <row r="10617">
      <c r="A10617" s="116"/>
      <c r="B10617" s="116"/>
    </row>
    <row r="10618">
      <c r="A10618" s="116"/>
      <c r="B10618" s="116"/>
    </row>
    <row r="10619">
      <c r="A10619" s="116"/>
      <c r="B10619" s="116"/>
    </row>
    <row r="10620">
      <c r="A10620" s="116"/>
      <c r="B10620" s="116"/>
    </row>
    <row r="10621">
      <c r="A10621" s="116"/>
      <c r="B10621" s="116"/>
    </row>
    <row r="10622">
      <c r="A10622" s="116"/>
      <c r="B10622" s="116"/>
    </row>
    <row r="10623">
      <c r="A10623" s="116"/>
      <c r="B10623" s="116"/>
    </row>
    <row r="10624">
      <c r="A10624" s="116"/>
      <c r="B10624" s="116"/>
    </row>
    <row r="10625">
      <c r="A10625" s="116"/>
      <c r="B10625" s="116"/>
    </row>
    <row r="10626">
      <c r="A10626" s="116"/>
      <c r="B10626" s="116"/>
    </row>
    <row r="10627">
      <c r="A10627" s="116"/>
      <c r="B10627" s="116"/>
    </row>
    <row r="10628">
      <c r="A10628" s="116"/>
      <c r="B10628" s="116"/>
    </row>
    <row r="10629">
      <c r="A10629" s="116"/>
      <c r="B10629" s="116"/>
    </row>
    <row r="10630">
      <c r="A10630" s="116"/>
      <c r="B10630" s="116"/>
    </row>
    <row r="10631">
      <c r="A10631" s="116"/>
      <c r="B10631" s="116"/>
    </row>
    <row r="10632">
      <c r="A10632" s="116"/>
      <c r="B10632" s="116"/>
    </row>
    <row r="10633">
      <c r="A10633" s="116"/>
      <c r="B10633" s="116"/>
    </row>
    <row r="10634">
      <c r="A10634" s="116"/>
      <c r="B10634" s="116"/>
    </row>
    <row r="10635">
      <c r="A10635" s="116"/>
      <c r="B10635" s="116"/>
    </row>
    <row r="10636">
      <c r="A10636" s="116"/>
      <c r="B10636" s="116"/>
    </row>
    <row r="10637">
      <c r="A10637" s="116"/>
      <c r="B10637" s="116"/>
    </row>
    <row r="10638">
      <c r="A10638" s="116"/>
      <c r="B10638" s="116"/>
    </row>
    <row r="10639">
      <c r="A10639" s="116"/>
      <c r="B10639" s="116"/>
    </row>
    <row r="10640">
      <c r="A10640" s="116"/>
      <c r="B10640" s="116"/>
    </row>
    <row r="10641">
      <c r="A10641" s="116"/>
      <c r="B10641" s="116"/>
    </row>
    <row r="10642">
      <c r="A10642" s="116"/>
      <c r="B10642" s="116"/>
    </row>
    <row r="10643">
      <c r="A10643" s="116"/>
      <c r="B10643" s="116"/>
    </row>
    <row r="10644">
      <c r="A10644" s="116"/>
      <c r="B10644" s="116"/>
    </row>
    <row r="10645">
      <c r="A10645" s="116"/>
      <c r="B10645" s="116"/>
    </row>
    <row r="10646">
      <c r="A10646" s="116"/>
      <c r="B10646" s="116"/>
    </row>
    <row r="10647">
      <c r="A10647" s="116"/>
      <c r="B10647" s="116"/>
    </row>
    <row r="10648">
      <c r="A10648" s="116"/>
      <c r="B10648" s="116"/>
    </row>
    <row r="10649">
      <c r="A10649" s="116"/>
      <c r="B10649" s="116"/>
    </row>
    <row r="10650">
      <c r="A10650" s="116"/>
      <c r="B10650" s="116"/>
    </row>
    <row r="10651">
      <c r="A10651" s="116"/>
      <c r="B10651" s="116"/>
    </row>
    <row r="10652">
      <c r="A10652" s="116"/>
      <c r="B10652" s="116"/>
    </row>
    <row r="10653">
      <c r="A10653" s="116"/>
      <c r="B10653" s="116"/>
    </row>
    <row r="10654">
      <c r="A10654" s="116"/>
      <c r="B10654" s="116"/>
    </row>
    <row r="10655">
      <c r="A10655" s="116"/>
      <c r="B10655" s="116"/>
    </row>
    <row r="10656">
      <c r="A10656" s="116"/>
      <c r="B10656" s="116"/>
    </row>
    <row r="10657">
      <c r="A10657" s="116"/>
      <c r="B10657" s="116"/>
    </row>
    <row r="10658">
      <c r="A10658" s="116"/>
      <c r="B10658" s="116"/>
    </row>
    <row r="10659">
      <c r="A10659" s="116"/>
      <c r="B10659" s="116"/>
    </row>
    <row r="10660">
      <c r="A10660" s="116"/>
      <c r="B10660" s="116"/>
    </row>
    <row r="10661">
      <c r="A10661" s="116"/>
      <c r="B10661" s="116"/>
    </row>
    <row r="10662">
      <c r="A10662" s="116"/>
      <c r="B10662" s="116"/>
    </row>
    <row r="10663">
      <c r="A10663" s="116"/>
      <c r="B10663" s="116"/>
    </row>
    <row r="10664">
      <c r="A10664" s="116"/>
      <c r="B10664" s="116"/>
    </row>
    <row r="10665">
      <c r="A10665" s="116"/>
      <c r="B10665" s="116"/>
    </row>
    <row r="10666">
      <c r="A10666" s="116"/>
      <c r="B10666" s="116"/>
    </row>
    <row r="10667">
      <c r="A10667" s="116"/>
      <c r="B10667" s="116"/>
    </row>
    <row r="10668">
      <c r="A10668" s="116"/>
      <c r="B10668" s="116"/>
    </row>
    <row r="10669">
      <c r="A10669" s="116"/>
      <c r="B10669" s="116"/>
    </row>
    <row r="10670">
      <c r="A10670" s="116"/>
      <c r="B10670" s="116"/>
    </row>
    <row r="10671">
      <c r="A10671" s="116"/>
      <c r="B10671" s="116"/>
    </row>
    <row r="10672">
      <c r="A10672" s="116"/>
      <c r="B10672" s="116"/>
    </row>
    <row r="10673">
      <c r="A10673" s="116"/>
      <c r="B10673" s="116"/>
    </row>
    <row r="10674">
      <c r="A10674" s="116"/>
      <c r="B10674" s="116"/>
    </row>
    <row r="10675">
      <c r="A10675" s="116"/>
      <c r="B10675" s="116"/>
    </row>
    <row r="10676">
      <c r="A10676" s="116"/>
      <c r="B10676" s="116"/>
    </row>
    <row r="10677">
      <c r="A10677" s="116"/>
      <c r="B10677" s="116"/>
    </row>
    <row r="10678">
      <c r="A10678" s="116"/>
      <c r="B10678" s="116"/>
    </row>
    <row r="10679">
      <c r="A10679" s="116"/>
      <c r="B10679" s="116"/>
    </row>
    <row r="10680">
      <c r="A10680" s="116"/>
      <c r="B10680" s="116"/>
    </row>
    <row r="10681">
      <c r="A10681" s="116"/>
      <c r="B10681" s="116"/>
    </row>
    <row r="10682">
      <c r="A10682" s="116"/>
      <c r="B10682" s="116"/>
    </row>
    <row r="10683">
      <c r="A10683" s="116"/>
      <c r="B10683" s="116"/>
    </row>
    <row r="10684">
      <c r="A10684" s="116"/>
      <c r="B10684" s="116"/>
    </row>
    <row r="10685">
      <c r="A10685" s="116"/>
      <c r="B10685" s="116"/>
    </row>
    <row r="10686">
      <c r="A10686" s="116"/>
      <c r="B10686" s="116"/>
    </row>
    <row r="10687">
      <c r="A10687" s="116"/>
      <c r="B10687" s="116"/>
    </row>
    <row r="10688">
      <c r="A10688" s="116"/>
      <c r="B10688" s="116"/>
    </row>
    <row r="10689">
      <c r="A10689" s="116"/>
      <c r="B10689" s="116"/>
    </row>
    <row r="10690">
      <c r="A10690" s="116"/>
      <c r="B10690" s="116"/>
    </row>
    <row r="10691">
      <c r="A10691" s="116"/>
      <c r="B10691" s="116"/>
    </row>
    <row r="10692">
      <c r="A10692" s="116"/>
      <c r="B10692" s="116"/>
    </row>
    <row r="10693">
      <c r="A10693" s="116"/>
      <c r="B10693" s="116"/>
    </row>
    <row r="10694">
      <c r="A10694" s="116"/>
      <c r="B10694" s="116"/>
    </row>
    <row r="10695">
      <c r="A10695" s="116"/>
      <c r="B10695" s="116"/>
    </row>
    <row r="10696">
      <c r="A10696" s="116"/>
      <c r="B10696" s="116"/>
    </row>
    <row r="10697">
      <c r="A10697" s="116"/>
      <c r="B10697" s="116"/>
    </row>
    <row r="10698">
      <c r="A10698" s="116"/>
      <c r="B10698" s="116"/>
    </row>
    <row r="10699">
      <c r="A10699" s="116"/>
      <c r="B10699" s="116"/>
    </row>
    <row r="10700">
      <c r="A10700" s="116"/>
      <c r="B10700" s="116"/>
    </row>
    <row r="10701">
      <c r="A10701" s="116"/>
      <c r="B10701" s="116"/>
    </row>
    <row r="10702">
      <c r="A10702" s="116"/>
      <c r="B10702" s="116"/>
    </row>
    <row r="10703">
      <c r="A10703" s="116"/>
      <c r="B10703" s="116"/>
    </row>
    <row r="10704">
      <c r="A10704" s="116"/>
      <c r="B10704" s="116"/>
    </row>
    <row r="10705">
      <c r="A10705" s="116"/>
      <c r="B10705" s="116"/>
    </row>
    <row r="10706">
      <c r="A10706" s="116"/>
      <c r="B10706" s="116"/>
    </row>
    <row r="10707">
      <c r="A10707" s="116"/>
      <c r="B10707" s="116"/>
    </row>
    <row r="10708">
      <c r="A10708" s="116"/>
      <c r="B10708" s="116"/>
    </row>
    <row r="10709">
      <c r="A10709" s="116"/>
      <c r="B10709" s="116"/>
    </row>
    <row r="10710">
      <c r="A10710" s="116"/>
      <c r="B10710" s="116"/>
    </row>
    <row r="10711">
      <c r="A10711" s="116"/>
      <c r="B10711" s="116"/>
    </row>
    <row r="10712">
      <c r="A10712" s="116"/>
      <c r="B10712" s="116"/>
    </row>
    <row r="10713">
      <c r="A10713" s="116"/>
      <c r="B10713" s="116"/>
    </row>
    <row r="10714">
      <c r="A10714" s="116"/>
      <c r="B10714" s="116"/>
    </row>
    <row r="10715">
      <c r="A10715" s="116"/>
      <c r="B10715" s="116"/>
    </row>
    <row r="10716">
      <c r="A10716" s="116"/>
      <c r="B10716" s="116"/>
    </row>
    <row r="10717">
      <c r="A10717" s="116"/>
      <c r="B10717" s="116"/>
    </row>
    <row r="10718">
      <c r="A10718" s="116"/>
      <c r="B10718" s="116"/>
    </row>
    <row r="10719">
      <c r="A10719" s="116"/>
      <c r="B10719" s="116"/>
    </row>
    <row r="10720">
      <c r="A10720" s="116"/>
      <c r="B10720" s="116"/>
    </row>
    <row r="10721">
      <c r="A10721" s="116"/>
      <c r="B10721" s="116"/>
    </row>
    <row r="10722">
      <c r="A10722" s="116"/>
      <c r="B10722" s="116"/>
    </row>
    <row r="10723">
      <c r="A10723" s="116"/>
      <c r="B10723" s="116"/>
    </row>
    <row r="10724">
      <c r="A10724" s="116"/>
      <c r="B10724" s="116"/>
    </row>
    <row r="10725">
      <c r="A10725" s="116"/>
      <c r="B10725" s="116"/>
    </row>
    <row r="10726">
      <c r="A10726" s="116"/>
      <c r="B10726" s="116"/>
    </row>
    <row r="10727">
      <c r="A10727" s="116"/>
      <c r="B10727" s="116"/>
    </row>
    <row r="10728">
      <c r="A10728" s="116"/>
      <c r="B10728" s="116"/>
    </row>
    <row r="10729">
      <c r="A10729" s="116"/>
      <c r="B10729" s="116"/>
    </row>
    <row r="10730">
      <c r="A10730" s="116"/>
      <c r="B10730" s="116"/>
    </row>
    <row r="10731">
      <c r="A10731" s="116"/>
      <c r="B10731" s="116"/>
    </row>
    <row r="10732">
      <c r="A10732" s="116"/>
      <c r="B10732" s="116"/>
    </row>
    <row r="10733">
      <c r="A10733" s="116"/>
      <c r="B10733" s="116"/>
    </row>
    <row r="10734">
      <c r="A10734" s="116"/>
      <c r="B10734" s="116"/>
    </row>
    <row r="10735">
      <c r="A10735" s="116"/>
      <c r="B10735" s="116"/>
    </row>
    <row r="10736">
      <c r="A10736" s="116"/>
      <c r="B10736" s="116"/>
    </row>
    <row r="10737">
      <c r="A10737" s="116"/>
      <c r="B10737" s="116"/>
    </row>
    <row r="10738">
      <c r="A10738" s="116"/>
      <c r="B10738" s="116"/>
    </row>
    <row r="10739">
      <c r="A10739" s="116"/>
      <c r="B10739" s="116"/>
    </row>
    <row r="10740">
      <c r="A10740" s="116"/>
      <c r="B10740" s="116"/>
    </row>
    <row r="10741">
      <c r="A10741" s="116"/>
      <c r="B10741" s="116"/>
    </row>
    <row r="10742">
      <c r="A10742" s="116"/>
      <c r="B10742" s="116"/>
    </row>
    <row r="10743">
      <c r="A10743" s="116"/>
      <c r="B10743" s="116"/>
    </row>
    <row r="10744">
      <c r="A10744" s="116"/>
      <c r="B10744" s="116"/>
    </row>
    <row r="10745">
      <c r="A10745" s="116"/>
      <c r="B10745" s="116"/>
    </row>
    <row r="10746">
      <c r="A10746" s="116"/>
      <c r="B10746" s="116"/>
    </row>
    <row r="10747">
      <c r="A10747" s="116"/>
      <c r="B10747" s="116"/>
    </row>
    <row r="10748">
      <c r="A10748" s="116"/>
      <c r="B10748" s="116"/>
    </row>
    <row r="10749">
      <c r="A10749" s="116"/>
      <c r="B10749" s="116"/>
    </row>
    <row r="10750">
      <c r="A10750" s="116"/>
      <c r="B10750" s="116"/>
    </row>
    <row r="10751">
      <c r="A10751" s="116"/>
      <c r="B10751" s="116"/>
    </row>
    <row r="10752">
      <c r="A10752" s="116"/>
      <c r="B10752" s="116"/>
    </row>
    <row r="10753">
      <c r="A10753" s="116"/>
      <c r="B10753" s="116"/>
    </row>
    <row r="10754">
      <c r="A10754" s="116"/>
      <c r="B10754" s="116"/>
    </row>
    <row r="10755">
      <c r="A10755" s="116"/>
      <c r="B10755" s="116"/>
    </row>
    <row r="10756">
      <c r="A10756" s="116"/>
      <c r="B10756" s="116"/>
    </row>
    <row r="10757">
      <c r="A10757" s="116"/>
      <c r="B10757" s="116"/>
    </row>
    <row r="10758">
      <c r="A10758" s="116"/>
      <c r="B10758" s="116"/>
    </row>
    <row r="10759">
      <c r="A10759" s="116"/>
      <c r="B10759" s="116"/>
    </row>
    <row r="10760">
      <c r="A10760" s="116"/>
      <c r="B10760" s="116"/>
    </row>
    <row r="10761">
      <c r="A10761" s="116"/>
      <c r="B10761" s="116"/>
    </row>
    <row r="10762">
      <c r="A10762" s="116"/>
      <c r="B10762" s="116"/>
    </row>
    <row r="10763">
      <c r="A10763" s="116"/>
      <c r="B10763" s="116"/>
    </row>
    <row r="10764">
      <c r="A10764" s="116"/>
      <c r="B10764" s="116"/>
    </row>
    <row r="10765">
      <c r="A10765" s="116"/>
      <c r="B10765" s="116"/>
    </row>
    <row r="10766">
      <c r="A10766" s="116"/>
      <c r="B10766" s="116"/>
    </row>
    <row r="10767">
      <c r="A10767" s="116"/>
      <c r="B10767" s="116"/>
    </row>
    <row r="10768">
      <c r="A10768" s="116"/>
      <c r="B10768" s="116"/>
    </row>
    <row r="10769">
      <c r="A10769" s="116"/>
      <c r="B10769" s="116"/>
    </row>
    <row r="10770">
      <c r="A10770" s="116"/>
      <c r="B10770" s="116"/>
    </row>
    <row r="10771">
      <c r="A10771" s="116"/>
      <c r="B10771" s="116"/>
    </row>
    <row r="10772">
      <c r="A10772" s="116"/>
      <c r="B10772" s="116"/>
    </row>
    <row r="10773">
      <c r="A10773" s="116"/>
      <c r="B10773" s="116"/>
    </row>
    <row r="10774">
      <c r="A10774" s="116"/>
      <c r="B10774" s="116"/>
    </row>
    <row r="10775">
      <c r="A10775" s="116"/>
      <c r="B10775" s="116"/>
    </row>
    <row r="10776">
      <c r="A10776" s="116"/>
      <c r="B10776" s="116"/>
    </row>
    <row r="10777">
      <c r="A10777" s="116"/>
      <c r="B10777" s="116"/>
    </row>
    <row r="10778">
      <c r="A10778" s="116"/>
      <c r="B10778" s="116"/>
    </row>
    <row r="10779">
      <c r="A10779" s="116"/>
      <c r="B10779" s="116"/>
    </row>
    <row r="10780">
      <c r="A10780" s="116"/>
      <c r="B10780" s="116"/>
    </row>
    <row r="10781">
      <c r="A10781" s="116"/>
      <c r="B10781" s="116"/>
    </row>
    <row r="10782">
      <c r="A10782" s="116"/>
      <c r="B10782" s="116"/>
    </row>
    <row r="10783">
      <c r="A10783" s="116"/>
      <c r="B10783" s="116"/>
    </row>
    <row r="10784">
      <c r="A10784" s="116"/>
      <c r="B10784" s="116"/>
    </row>
    <row r="10785">
      <c r="A10785" s="116"/>
      <c r="B10785" s="116"/>
    </row>
    <row r="10786">
      <c r="A10786" s="116"/>
      <c r="B10786" s="116"/>
    </row>
    <row r="10787">
      <c r="A10787" s="116"/>
      <c r="B10787" s="116"/>
    </row>
    <row r="10788">
      <c r="A10788" s="116"/>
      <c r="B10788" s="116"/>
    </row>
    <row r="10789">
      <c r="A10789" s="116"/>
      <c r="B10789" s="116"/>
    </row>
    <row r="10790">
      <c r="A10790" s="116"/>
      <c r="B10790" s="116"/>
    </row>
    <row r="10791">
      <c r="A10791" s="116"/>
      <c r="B10791" s="116"/>
    </row>
    <row r="10792">
      <c r="A10792" s="116"/>
      <c r="B10792" s="116"/>
    </row>
    <row r="10793">
      <c r="A10793" s="116"/>
      <c r="B10793" s="116"/>
    </row>
    <row r="10794">
      <c r="A10794" s="116"/>
      <c r="B10794" s="116"/>
    </row>
    <row r="10795">
      <c r="A10795" s="116"/>
      <c r="B10795" s="116"/>
    </row>
    <row r="10796">
      <c r="A10796" s="116"/>
      <c r="B10796" s="116"/>
    </row>
    <row r="10797">
      <c r="A10797" s="116"/>
      <c r="B10797" s="116"/>
    </row>
    <row r="10798">
      <c r="A10798" s="116"/>
      <c r="B10798" s="116"/>
    </row>
    <row r="10799">
      <c r="A10799" s="116"/>
      <c r="B10799" s="116"/>
    </row>
    <row r="10800">
      <c r="A10800" s="116"/>
      <c r="B10800" s="116"/>
    </row>
    <row r="10801">
      <c r="A10801" s="116"/>
      <c r="B10801" s="116"/>
    </row>
    <row r="10802">
      <c r="A10802" s="116"/>
      <c r="B10802" s="116"/>
    </row>
    <row r="10803">
      <c r="A10803" s="116"/>
      <c r="B10803" s="116"/>
    </row>
    <row r="10804">
      <c r="A10804" s="116"/>
      <c r="B10804" s="116"/>
    </row>
    <row r="10805">
      <c r="A10805" s="116"/>
      <c r="B10805" s="116"/>
    </row>
    <row r="10806">
      <c r="A10806" s="116"/>
      <c r="B10806" s="116"/>
    </row>
    <row r="10807">
      <c r="A10807" s="116"/>
      <c r="B10807" s="116"/>
    </row>
    <row r="10808">
      <c r="A10808" s="116"/>
      <c r="B10808" s="116"/>
    </row>
    <row r="10809">
      <c r="A10809" s="116"/>
      <c r="B10809" s="116"/>
    </row>
    <row r="10810">
      <c r="A10810" s="116"/>
      <c r="B10810" s="116"/>
    </row>
    <row r="10811">
      <c r="A10811" s="116"/>
      <c r="B10811" s="116"/>
    </row>
    <row r="10812">
      <c r="A10812" s="116"/>
      <c r="B10812" s="116"/>
    </row>
    <row r="10813">
      <c r="A10813" s="116"/>
      <c r="B10813" s="116"/>
    </row>
    <row r="10814">
      <c r="A10814" s="116"/>
      <c r="B10814" s="116"/>
    </row>
    <row r="10815">
      <c r="A10815" s="116"/>
      <c r="B10815" s="116"/>
    </row>
    <row r="10816">
      <c r="A10816" s="116"/>
      <c r="B10816" s="116"/>
    </row>
    <row r="10817">
      <c r="A10817" s="116"/>
      <c r="B10817" s="116"/>
    </row>
    <row r="10818">
      <c r="A10818" s="116"/>
      <c r="B10818" s="116"/>
    </row>
    <row r="10819">
      <c r="A10819" s="116"/>
      <c r="B10819" s="116"/>
    </row>
    <row r="10820">
      <c r="A10820" s="116"/>
      <c r="B10820" s="116"/>
    </row>
    <row r="10821">
      <c r="A10821" s="116"/>
      <c r="B10821" s="116"/>
    </row>
    <row r="10822">
      <c r="A10822" s="116"/>
      <c r="B10822" s="116"/>
    </row>
    <row r="10823">
      <c r="A10823" s="116"/>
      <c r="B10823" s="116"/>
    </row>
    <row r="10824">
      <c r="A10824" s="116"/>
      <c r="B10824" s="116"/>
    </row>
    <row r="10825">
      <c r="A10825" s="116"/>
      <c r="B10825" s="116"/>
    </row>
    <row r="10826">
      <c r="A10826" s="116"/>
      <c r="B10826" s="116"/>
    </row>
    <row r="10827">
      <c r="A10827" s="116"/>
      <c r="B10827" s="116"/>
    </row>
    <row r="10828">
      <c r="A10828" s="116"/>
      <c r="B10828" s="116"/>
    </row>
    <row r="10829">
      <c r="A10829" s="116"/>
      <c r="B10829" s="116"/>
    </row>
    <row r="10830">
      <c r="A10830" s="116"/>
      <c r="B10830" s="116"/>
    </row>
    <row r="10831">
      <c r="A10831" s="116"/>
      <c r="B10831" s="116"/>
    </row>
    <row r="10832">
      <c r="A10832" s="116"/>
      <c r="B10832" s="116"/>
    </row>
    <row r="10833">
      <c r="A10833" s="116"/>
      <c r="B10833" s="116"/>
    </row>
    <row r="10834">
      <c r="A10834" s="116"/>
      <c r="B10834" s="116"/>
    </row>
    <row r="10835">
      <c r="A10835" s="116"/>
      <c r="B10835" s="116"/>
    </row>
    <row r="10836">
      <c r="A10836" s="116"/>
      <c r="B10836" s="116"/>
    </row>
    <row r="10837">
      <c r="A10837" s="116"/>
      <c r="B10837" s="116"/>
    </row>
    <row r="10838">
      <c r="A10838" s="116"/>
      <c r="B10838" s="116"/>
    </row>
    <row r="10839">
      <c r="A10839" s="116"/>
      <c r="B10839" s="116"/>
    </row>
    <row r="10840">
      <c r="A10840" s="116"/>
      <c r="B10840" s="116"/>
    </row>
    <row r="10841">
      <c r="A10841" s="116"/>
      <c r="B10841" s="116"/>
    </row>
    <row r="10842">
      <c r="A10842" s="116"/>
      <c r="B10842" s="116"/>
    </row>
    <row r="10843">
      <c r="A10843" s="116"/>
      <c r="B10843" s="116"/>
    </row>
    <row r="10844">
      <c r="A10844" s="116"/>
      <c r="B10844" s="116"/>
    </row>
    <row r="10845">
      <c r="A10845" s="116"/>
      <c r="B10845" s="116"/>
    </row>
    <row r="10846">
      <c r="A10846" s="116"/>
      <c r="B10846" s="116"/>
    </row>
    <row r="10847">
      <c r="A10847" s="116"/>
      <c r="B10847" s="116"/>
    </row>
    <row r="10848">
      <c r="A10848" s="116"/>
      <c r="B10848" s="116"/>
    </row>
    <row r="10849">
      <c r="A10849" s="116"/>
      <c r="B10849" s="116"/>
    </row>
    <row r="10850">
      <c r="A10850" s="116"/>
      <c r="B10850" s="116"/>
    </row>
    <row r="10851">
      <c r="A10851" s="116"/>
      <c r="B10851" s="116"/>
    </row>
    <row r="10852">
      <c r="A10852" s="116"/>
      <c r="B10852" s="116"/>
    </row>
    <row r="10853">
      <c r="A10853" s="116"/>
      <c r="B10853" s="116"/>
    </row>
    <row r="10854">
      <c r="A10854" s="116"/>
      <c r="B10854" s="116"/>
    </row>
    <row r="10855">
      <c r="A10855" s="116"/>
      <c r="B10855" s="116"/>
    </row>
    <row r="10856">
      <c r="A10856" s="116"/>
      <c r="B10856" s="116"/>
    </row>
    <row r="10857">
      <c r="A10857" s="116"/>
      <c r="B10857" s="116"/>
    </row>
    <row r="10858">
      <c r="A10858" s="116"/>
      <c r="B10858" s="116"/>
    </row>
    <row r="10859">
      <c r="A10859" s="116"/>
      <c r="B10859" s="116"/>
    </row>
    <row r="10860">
      <c r="A10860" s="116"/>
      <c r="B10860" s="116"/>
    </row>
    <row r="10861">
      <c r="A10861" s="116"/>
      <c r="B10861" s="116"/>
    </row>
    <row r="10862">
      <c r="A10862" s="116"/>
      <c r="B10862" s="116"/>
    </row>
    <row r="10863">
      <c r="A10863" s="116"/>
      <c r="B10863" s="116"/>
    </row>
    <row r="10864">
      <c r="A10864" s="116"/>
      <c r="B10864" s="116"/>
    </row>
    <row r="10865">
      <c r="A10865" s="116"/>
      <c r="B10865" s="116"/>
    </row>
    <row r="10866">
      <c r="A10866" s="116"/>
      <c r="B10866" s="116"/>
    </row>
    <row r="10867">
      <c r="A10867" s="116"/>
      <c r="B10867" s="116"/>
    </row>
    <row r="10868">
      <c r="A10868" s="116"/>
      <c r="B10868" s="116"/>
    </row>
    <row r="10869">
      <c r="A10869" s="116"/>
      <c r="B10869" s="116"/>
    </row>
    <row r="10870">
      <c r="A10870" s="116"/>
      <c r="B10870" s="116"/>
    </row>
    <row r="10871">
      <c r="A10871" s="116"/>
      <c r="B10871" s="116"/>
    </row>
    <row r="10872">
      <c r="A10872" s="116"/>
      <c r="B10872" s="116"/>
    </row>
    <row r="10873">
      <c r="A10873" s="116"/>
      <c r="B10873" s="116"/>
    </row>
    <row r="10874">
      <c r="A10874" s="116"/>
      <c r="B10874" s="116"/>
    </row>
    <row r="10875">
      <c r="A10875" s="116"/>
      <c r="B10875" s="116"/>
    </row>
    <row r="10876">
      <c r="A10876" s="116"/>
      <c r="B10876" s="116"/>
    </row>
    <row r="10877">
      <c r="A10877" s="116"/>
      <c r="B10877" s="116"/>
    </row>
    <row r="10878">
      <c r="A10878" s="116"/>
      <c r="B10878" s="116"/>
    </row>
    <row r="10879">
      <c r="A10879" s="116"/>
      <c r="B10879" s="116"/>
    </row>
    <row r="10880">
      <c r="A10880" s="116"/>
      <c r="B10880" s="116"/>
    </row>
    <row r="10881">
      <c r="A10881" s="116"/>
      <c r="B10881" s="116"/>
    </row>
    <row r="10882">
      <c r="A10882" s="116"/>
      <c r="B10882" s="116"/>
    </row>
    <row r="10883">
      <c r="A10883" s="116"/>
      <c r="B10883" s="116"/>
    </row>
    <row r="10884">
      <c r="A10884" s="116"/>
      <c r="B10884" s="116"/>
    </row>
    <row r="10885">
      <c r="A10885" s="116"/>
      <c r="B10885" s="116"/>
    </row>
    <row r="10886">
      <c r="A10886" s="116"/>
      <c r="B10886" s="116"/>
    </row>
    <row r="10887">
      <c r="A10887" s="116"/>
      <c r="B10887" s="116"/>
    </row>
    <row r="10888">
      <c r="A10888" s="116"/>
      <c r="B10888" s="116"/>
    </row>
    <row r="10889">
      <c r="A10889" s="116"/>
      <c r="B10889" s="116"/>
    </row>
    <row r="10890">
      <c r="A10890" s="116"/>
      <c r="B10890" s="116"/>
    </row>
    <row r="10891">
      <c r="A10891" s="116"/>
      <c r="B10891" s="116"/>
    </row>
    <row r="10892">
      <c r="A10892" s="116"/>
      <c r="B10892" s="116"/>
    </row>
    <row r="10893">
      <c r="A10893" s="116"/>
      <c r="B10893" s="116"/>
    </row>
    <row r="10894">
      <c r="A10894" s="116"/>
      <c r="B10894" s="116"/>
    </row>
    <row r="10895">
      <c r="A10895" s="116"/>
      <c r="B10895" s="116"/>
    </row>
    <row r="10896">
      <c r="A10896" s="116"/>
      <c r="B10896" s="116"/>
    </row>
    <row r="10897">
      <c r="A10897" s="116"/>
      <c r="B10897" s="116"/>
    </row>
    <row r="10898">
      <c r="A10898" s="116"/>
      <c r="B10898" s="116"/>
    </row>
    <row r="10899">
      <c r="A10899" s="116"/>
      <c r="B10899" s="116"/>
    </row>
    <row r="10900">
      <c r="A10900" s="116"/>
      <c r="B10900" s="116"/>
    </row>
    <row r="10901">
      <c r="A10901" s="116"/>
      <c r="B10901" s="116"/>
    </row>
    <row r="10902">
      <c r="A10902" s="116"/>
      <c r="B10902" s="116"/>
    </row>
    <row r="10903">
      <c r="A10903" s="116"/>
      <c r="B10903" s="116"/>
    </row>
    <row r="10904">
      <c r="A10904" s="116"/>
      <c r="B10904" s="116"/>
    </row>
    <row r="10905">
      <c r="A10905" s="116"/>
      <c r="B10905" s="116"/>
    </row>
    <row r="10906">
      <c r="A10906" s="116"/>
      <c r="B10906" s="116"/>
    </row>
    <row r="10907">
      <c r="A10907" s="116"/>
      <c r="B10907" s="116"/>
    </row>
    <row r="10908">
      <c r="A10908" s="116"/>
      <c r="B10908" s="116"/>
    </row>
    <row r="10909">
      <c r="A10909" s="116"/>
      <c r="B10909" s="116"/>
    </row>
    <row r="10910">
      <c r="A10910" s="116"/>
      <c r="B10910" s="116"/>
    </row>
    <row r="10911">
      <c r="A10911" s="116"/>
      <c r="B10911" s="116"/>
    </row>
    <row r="10912">
      <c r="A10912" s="116"/>
      <c r="B10912" s="116"/>
    </row>
    <row r="10913">
      <c r="A10913" s="116"/>
      <c r="B10913" s="116"/>
    </row>
    <row r="10914">
      <c r="A10914" s="116"/>
      <c r="B10914" s="116"/>
    </row>
    <row r="10915">
      <c r="A10915" s="116"/>
      <c r="B10915" s="116"/>
    </row>
    <row r="10916">
      <c r="A10916" s="116"/>
      <c r="B10916" s="116"/>
    </row>
    <row r="10917">
      <c r="A10917" s="116"/>
      <c r="B10917" s="116"/>
    </row>
    <row r="10918">
      <c r="A10918" s="116"/>
      <c r="B10918" s="116"/>
    </row>
    <row r="10919">
      <c r="A10919" s="116"/>
      <c r="B10919" s="116"/>
    </row>
    <row r="10920">
      <c r="A10920" s="116"/>
      <c r="B10920" s="116"/>
    </row>
    <row r="10921">
      <c r="A10921" s="116"/>
      <c r="B10921" s="116"/>
    </row>
    <row r="10922">
      <c r="A10922" s="116"/>
      <c r="B10922" s="116"/>
    </row>
    <row r="10923">
      <c r="A10923" s="116"/>
      <c r="B10923" s="116"/>
    </row>
    <row r="10924">
      <c r="A10924" s="116"/>
      <c r="B10924" s="116"/>
    </row>
    <row r="10925">
      <c r="A10925" s="116"/>
      <c r="B10925" s="116"/>
    </row>
    <row r="10926">
      <c r="A10926" s="116"/>
      <c r="B10926" s="116"/>
    </row>
    <row r="10927">
      <c r="A10927" s="116"/>
      <c r="B10927" s="116"/>
    </row>
    <row r="10928">
      <c r="A10928" s="116"/>
      <c r="B10928" s="116"/>
    </row>
    <row r="10929">
      <c r="A10929" s="116"/>
      <c r="B10929" s="116"/>
    </row>
    <row r="10930">
      <c r="A10930" s="116"/>
      <c r="B10930" s="116"/>
    </row>
    <row r="10931">
      <c r="A10931" s="116"/>
      <c r="B10931" s="116"/>
    </row>
    <row r="10932">
      <c r="A10932" s="116"/>
      <c r="B10932" s="116"/>
    </row>
    <row r="10933">
      <c r="A10933" s="116"/>
      <c r="B10933" s="116"/>
    </row>
    <row r="10934">
      <c r="A10934" s="116"/>
      <c r="B10934" s="116"/>
    </row>
    <row r="10935">
      <c r="A10935" s="116"/>
      <c r="B10935" s="116"/>
    </row>
    <row r="10936">
      <c r="A10936" s="116"/>
      <c r="B10936" s="116"/>
    </row>
    <row r="10937">
      <c r="A10937" s="116"/>
      <c r="B10937" s="116"/>
    </row>
    <row r="10938">
      <c r="A10938" s="116"/>
      <c r="B10938" s="116"/>
    </row>
    <row r="10939">
      <c r="A10939" s="116"/>
      <c r="B10939" s="116"/>
    </row>
    <row r="10940">
      <c r="A10940" s="116"/>
      <c r="B10940" s="116"/>
    </row>
    <row r="10941">
      <c r="A10941" s="116"/>
      <c r="B10941" s="116"/>
    </row>
    <row r="10942">
      <c r="A10942" s="116"/>
      <c r="B10942" s="116"/>
    </row>
    <row r="10943">
      <c r="A10943" s="116"/>
      <c r="B10943" s="116"/>
    </row>
    <row r="10944">
      <c r="A10944" s="116"/>
      <c r="B10944" s="116"/>
    </row>
    <row r="10945">
      <c r="A10945" s="116"/>
      <c r="B10945" s="116"/>
    </row>
    <row r="10946">
      <c r="A10946" s="116"/>
      <c r="B10946" s="116"/>
    </row>
    <row r="10947">
      <c r="A10947" s="116"/>
      <c r="B10947" s="116"/>
    </row>
    <row r="10948">
      <c r="A10948" s="116"/>
      <c r="B10948" s="116"/>
    </row>
    <row r="10949">
      <c r="A10949" s="116"/>
      <c r="B10949" s="116"/>
    </row>
    <row r="10950">
      <c r="A10950" s="116"/>
      <c r="B10950" s="116"/>
    </row>
    <row r="10951">
      <c r="A10951" s="116"/>
      <c r="B10951" s="116"/>
    </row>
    <row r="10952">
      <c r="A10952" s="116"/>
      <c r="B10952" s="116"/>
    </row>
    <row r="10953">
      <c r="A10953" s="116"/>
      <c r="B10953" s="116"/>
    </row>
    <row r="10954">
      <c r="A10954" s="116"/>
      <c r="B10954" s="116"/>
    </row>
    <row r="10955">
      <c r="A10955" s="116"/>
      <c r="B10955" s="116"/>
    </row>
    <row r="10956">
      <c r="A10956" s="116"/>
      <c r="B10956" s="116"/>
    </row>
    <row r="10957">
      <c r="A10957" s="116"/>
      <c r="B10957" s="116"/>
    </row>
    <row r="10958">
      <c r="A10958" s="116"/>
      <c r="B10958" s="116"/>
    </row>
    <row r="10959">
      <c r="A10959" s="116"/>
      <c r="B10959" s="116"/>
    </row>
    <row r="10960">
      <c r="A10960" s="116"/>
      <c r="B10960" s="116"/>
    </row>
    <row r="10961">
      <c r="A10961" s="116"/>
      <c r="B10961" s="116"/>
    </row>
    <row r="10962">
      <c r="A10962" s="116"/>
      <c r="B10962" s="116"/>
    </row>
    <row r="10963">
      <c r="A10963" s="116"/>
      <c r="B10963" s="116"/>
    </row>
    <row r="10964">
      <c r="A10964" s="116"/>
      <c r="B10964" s="116"/>
    </row>
    <row r="10965">
      <c r="A10965" s="116"/>
      <c r="B10965" s="116"/>
    </row>
    <row r="10966">
      <c r="A10966" s="116"/>
      <c r="B10966" s="116"/>
    </row>
    <row r="10967">
      <c r="A10967" s="116"/>
      <c r="B10967" s="116"/>
    </row>
    <row r="10968">
      <c r="A10968" s="116"/>
      <c r="B10968" s="116"/>
    </row>
    <row r="10969">
      <c r="A10969" s="116"/>
      <c r="B10969" s="116"/>
    </row>
    <row r="10970">
      <c r="A10970" s="116"/>
      <c r="B10970" s="116"/>
    </row>
    <row r="10971">
      <c r="A10971" s="116"/>
      <c r="B10971" s="116"/>
    </row>
    <row r="10972">
      <c r="A10972" s="116"/>
      <c r="B10972" s="116"/>
    </row>
    <row r="10973">
      <c r="A10973" s="116"/>
      <c r="B10973" s="116"/>
    </row>
    <row r="10974">
      <c r="A10974" s="116"/>
      <c r="B10974" s="116"/>
    </row>
    <row r="10975">
      <c r="A10975" s="116"/>
      <c r="B10975" s="116"/>
    </row>
    <row r="10976">
      <c r="A10976" s="116"/>
      <c r="B10976" s="116"/>
    </row>
    <row r="10977">
      <c r="A10977" s="116"/>
      <c r="B10977" s="116"/>
    </row>
    <row r="10978">
      <c r="A10978" s="116"/>
      <c r="B10978" s="116"/>
    </row>
    <row r="10979">
      <c r="A10979" s="116"/>
      <c r="B10979" s="116"/>
    </row>
    <row r="10980">
      <c r="A10980" s="116"/>
      <c r="B10980" s="116"/>
    </row>
    <row r="10981">
      <c r="A10981" s="116"/>
      <c r="B10981" s="116"/>
    </row>
    <row r="10982">
      <c r="A10982" s="116"/>
      <c r="B10982" s="116"/>
    </row>
    <row r="10983">
      <c r="A10983" s="116"/>
      <c r="B10983" s="116"/>
    </row>
    <row r="10984">
      <c r="A10984" s="116"/>
      <c r="B10984" s="116"/>
    </row>
    <row r="10985">
      <c r="A10985" s="116"/>
      <c r="B10985" s="116"/>
    </row>
    <row r="10986">
      <c r="A10986" s="116"/>
      <c r="B10986" s="116"/>
    </row>
    <row r="10987">
      <c r="A10987" s="116"/>
      <c r="B10987" s="116"/>
    </row>
    <row r="10988">
      <c r="A10988" s="116"/>
      <c r="B10988" s="116"/>
    </row>
    <row r="10989">
      <c r="A10989" s="116"/>
      <c r="B10989" s="116"/>
    </row>
    <row r="10990">
      <c r="A10990" s="116"/>
      <c r="B10990" s="116"/>
    </row>
    <row r="10991">
      <c r="A10991" s="116"/>
      <c r="B10991" s="116"/>
    </row>
    <row r="10992">
      <c r="A10992" s="116"/>
      <c r="B10992" s="116"/>
    </row>
    <row r="10993">
      <c r="A10993" s="116"/>
      <c r="B10993" s="116"/>
    </row>
    <row r="10994">
      <c r="A10994" s="116"/>
      <c r="B10994" s="116"/>
    </row>
    <row r="10995">
      <c r="A10995" s="116"/>
      <c r="B10995" s="116"/>
    </row>
    <row r="10996">
      <c r="A10996" s="116"/>
      <c r="B10996" s="116"/>
    </row>
    <row r="10997">
      <c r="A10997" s="116"/>
      <c r="B10997" s="116"/>
    </row>
    <row r="10998">
      <c r="A10998" s="116"/>
      <c r="B10998" s="116"/>
    </row>
    <row r="10999">
      <c r="A10999" s="116"/>
      <c r="B10999" s="116"/>
    </row>
    <row r="11000">
      <c r="A11000" s="116"/>
      <c r="B11000" s="116"/>
    </row>
    <row r="11001">
      <c r="A11001" s="116"/>
      <c r="B11001" s="116"/>
    </row>
    <row r="11002">
      <c r="A11002" s="116"/>
      <c r="B11002" s="116"/>
    </row>
    <row r="11003">
      <c r="A11003" s="116"/>
      <c r="B11003" s="116"/>
    </row>
    <row r="11004">
      <c r="A11004" s="116"/>
      <c r="B11004" s="116"/>
    </row>
    <row r="11005">
      <c r="A11005" s="116"/>
      <c r="B11005" s="116"/>
    </row>
    <row r="11006">
      <c r="A11006" s="116"/>
      <c r="B11006" s="116"/>
    </row>
    <row r="11007">
      <c r="A11007" s="116"/>
      <c r="B11007" s="116"/>
    </row>
    <row r="11008">
      <c r="A11008" s="116"/>
      <c r="B11008" s="116"/>
    </row>
    <row r="11009">
      <c r="A11009" s="116"/>
      <c r="B11009" s="116"/>
    </row>
    <row r="11010">
      <c r="A11010" s="116"/>
      <c r="B11010" s="116"/>
    </row>
    <row r="11011">
      <c r="A11011" s="116"/>
      <c r="B11011" s="116"/>
    </row>
    <row r="11012">
      <c r="A11012" s="116"/>
      <c r="B11012" s="116"/>
    </row>
    <row r="11013">
      <c r="A11013" s="116"/>
      <c r="B11013" s="116"/>
    </row>
    <row r="11014">
      <c r="A11014" s="116"/>
      <c r="B11014" s="116"/>
    </row>
    <row r="11015">
      <c r="A11015" s="116"/>
      <c r="B11015" s="116"/>
    </row>
    <row r="11016">
      <c r="A11016" s="116"/>
      <c r="B11016" s="116"/>
    </row>
    <row r="11017">
      <c r="A11017" s="116"/>
      <c r="B11017" s="116"/>
    </row>
    <row r="11018">
      <c r="A11018" s="116"/>
      <c r="B11018" s="116"/>
    </row>
    <row r="11019">
      <c r="A11019" s="116"/>
      <c r="B11019" s="116"/>
    </row>
    <row r="11020">
      <c r="A11020" s="116"/>
      <c r="B11020" s="116"/>
    </row>
    <row r="11021">
      <c r="A11021" s="116"/>
      <c r="B11021" s="116"/>
    </row>
    <row r="11022">
      <c r="A11022" s="116"/>
      <c r="B11022" s="116"/>
    </row>
    <row r="11023">
      <c r="A11023" s="116"/>
      <c r="B11023" s="116"/>
    </row>
    <row r="11024">
      <c r="A11024" s="116"/>
      <c r="B11024" s="116"/>
    </row>
    <row r="11025">
      <c r="A11025" s="116"/>
      <c r="B11025" s="116"/>
    </row>
    <row r="11026">
      <c r="A11026" s="116"/>
      <c r="B11026" s="116"/>
    </row>
    <row r="11027">
      <c r="A11027" s="116"/>
      <c r="B11027" s="116"/>
    </row>
    <row r="11028">
      <c r="A11028" s="116"/>
      <c r="B11028" s="116"/>
    </row>
    <row r="11029">
      <c r="A11029" s="116"/>
      <c r="B11029" s="116"/>
    </row>
    <row r="11030">
      <c r="A11030" s="116"/>
      <c r="B11030" s="116"/>
    </row>
    <row r="11031">
      <c r="A11031" s="116"/>
      <c r="B11031" s="116"/>
    </row>
    <row r="11032">
      <c r="A11032" s="116"/>
      <c r="B11032" s="116"/>
    </row>
    <row r="11033">
      <c r="A11033" s="116"/>
      <c r="B11033" s="116"/>
    </row>
    <row r="11034">
      <c r="A11034" s="116"/>
      <c r="B11034" s="116"/>
    </row>
    <row r="11035">
      <c r="A11035" s="116"/>
      <c r="B11035" s="116"/>
    </row>
    <row r="11036">
      <c r="A11036" s="116"/>
      <c r="B11036" s="116"/>
    </row>
    <row r="11037">
      <c r="A11037" s="116"/>
      <c r="B11037" s="116"/>
    </row>
    <row r="11038">
      <c r="A11038" s="116"/>
      <c r="B11038" s="116"/>
    </row>
    <row r="11039">
      <c r="A11039" s="116"/>
      <c r="B11039" s="116"/>
    </row>
    <row r="11040">
      <c r="A11040" s="116"/>
      <c r="B11040" s="116"/>
    </row>
    <row r="11041">
      <c r="A11041" s="116"/>
      <c r="B11041" s="116"/>
    </row>
    <row r="11042">
      <c r="A11042" s="116"/>
      <c r="B11042" s="116"/>
    </row>
    <row r="11043">
      <c r="A11043" s="116"/>
      <c r="B11043" s="116"/>
    </row>
    <row r="11044">
      <c r="A11044" s="116"/>
      <c r="B11044" s="116"/>
    </row>
    <row r="11045">
      <c r="A11045" s="116"/>
      <c r="B11045" s="116"/>
    </row>
    <row r="11046">
      <c r="A11046" s="116"/>
      <c r="B11046" s="116"/>
    </row>
    <row r="11047">
      <c r="A11047" s="116"/>
      <c r="B11047" s="116"/>
    </row>
    <row r="11048">
      <c r="A11048" s="116"/>
      <c r="B11048" s="116"/>
    </row>
    <row r="11049">
      <c r="A11049" s="116"/>
      <c r="B11049" s="116"/>
    </row>
    <row r="11050">
      <c r="A11050" s="116"/>
      <c r="B11050" s="116"/>
    </row>
    <row r="11051">
      <c r="A11051" s="116"/>
      <c r="B11051" s="116"/>
    </row>
    <row r="11052">
      <c r="A11052" s="116"/>
      <c r="B11052" s="116"/>
    </row>
    <row r="11053">
      <c r="A11053" s="116"/>
      <c r="B11053" s="116"/>
    </row>
    <row r="11054">
      <c r="A11054" s="116"/>
      <c r="B11054" s="116"/>
    </row>
    <row r="11055">
      <c r="A11055" s="116"/>
      <c r="B11055" s="116"/>
    </row>
    <row r="11056">
      <c r="A11056" s="116"/>
      <c r="B11056" s="116"/>
    </row>
    <row r="11057">
      <c r="A11057" s="116"/>
      <c r="B11057" s="116"/>
    </row>
    <row r="11058">
      <c r="A11058" s="116"/>
      <c r="B11058" s="116"/>
    </row>
    <row r="11059">
      <c r="A11059" s="116"/>
      <c r="B11059" s="116"/>
    </row>
    <row r="11060">
      <c r="A11060" s="116"/>
      <c r="B11060" s="116"/>
    </row>
    <row r="11061">
      <c r="A11061" s="116"/>
      <c r="B11061" s="116"/>
    </row>
    <row r="11062">
      <c r="A11062" s="116"/>
      <c r="B11062" s="116"/>
    </row>
    <row r="11063">
      <c r="A11063" s="116"/>
      <c r="B11063" s="116"/>
    </row>
    <row r="11064">
      <c r="A11064" s="116"/>
      <c r="B11064" s="116"/>
    </row>
    <row r="11065">
      <c r="A11065" s="116"/>
      <c r="B11065" s="116"/>
    </row>
    <row r="11066">
      <c r="A11066" s="116"/>
      <c r="B11066" s="116"/>
    </row>
    <row r="11067">
      <c r="A11067" s="116"/>
      <c r="B11067" s="116"/>
    </row>
    <row r="11068">
      <c r="A11068" s="116"/>
      <c r="B11068" s="116"/>
    </row>
    <row r="11069">
      <c r="A11069" s="116"/>
      <c r="B11069" s="116"/>
    </row>
    <row r="11070">
      <c r="A11070" s="116"/>
      <c r="B11070" s="116"/>
    </row>
    <row r="11071">
      <c r="A11071" s="116"/>
      <c r="B11071" s="116"/>
    </row>
    <row r="11072">
      <c r="A11072" s="116"/>
      <c r="B11072" s="116"/>
    </row>
    <row r="11073">
      <c r="A11073" s="116"/>
      <c r="B11073" s="116"/>
    </row>
    <row r="11074">
      <c r="A11074" s="116"/>
      <c r="B11074" s="116"/>
    </row>
    <row r="11075">
      <c r="A11075" s="116"/>
      <c r="B11075" s="116"/>
    </row>
    <row r="11076">
      <c r="A11076" s="116"/>
      <c r="B11076" s="116"/>
    </row>
    <row r="11077">
      <c r="A11077" s="116"/>
      <c r="B11077" s="116"/>
    </row>
    <row r="11078">
      <c r="A11078" s="116"/>
      <c r="B11078" s="116"/>
    </row>
    <row r="11079">
      <c r="A11079" s="116"/>
      <c r="B11079" s="116"/>
    </row>
    <row r="11080">
      <c r="A11080" s="116"/>
      <c r="B11080" s="116"/>
    </row>
    <row r="11081">
      <c r="A11081" s="116"/>
      <c r="B11081" s="116"/>
    </row>
    <row r="11082">
      <c r="A11082" s="116"/>
      <c r="B11082" s="116"/>
    </row>
    <row r="11083">
      <c r="A11083" s="116"/>
      <c r="B11083" s="116"/>
    </row>
    <row r="11084">
      <c r="A11084" s="116"/>
      <c r="B11084" s="116"/>
    </row>
    <row r="11085">
      <c r="A11085" s="116"/>
      <c r="B11085" s="116"/>
    </row>
    <row r="11086">
      <c r="A11086" s="116"/>
      <c r="B11086" s="116"/>
    </row>
    <row r="11087">
      <c r="A11087" s="116"/>
      <c r="B11087" s="116"/>
    </row>
    <row r="11088">
      <c r="A11088" s="116"/>
      <c r="B11088" s="116"/>
    </row>
    <row r="11089">
      <c r="A11089" s="116"/>
      <c r="B11089" s="116"/>
    </row>
    <row r="11090">
      <c r="A11090" s="116"/>
      <c r="B11090" s="116"/>
    </row>
    <row r="11091">
      <c r="A11091" s="116"/>
      <c r="B11091" s="116"/>
    </row>
    <row r="11092">
      <c r="A11092" s="116"/>
      <c r="B11092" s="116"/>
    </row>
    <row r="11093">
      <c r="A11093" s="116"/>
      <c r="B11093" s="116"/>
    </row>
    <row r="11094">
      <c r="A11094" s="116"/>
      <c r="B11094" s="116"/>
    </row>
    <row r="11095">
      <c r="A11095" s="116"/>
      <c r="B11095" s="116"/>
    </row>
    <row r="11096">
      <c r="A11096" s="116"/>
      <c r="B11096" s="116"/>
    </row>
    <row r="11097">
      <c r="A11097" s="116"/>
      <c r="B11097" s="116"/>
    </row>
    <row r="11098">
      <c r="A11098" s="116"/>
      <c r="B11098" s="116"/>
    </row>
    <row r="11099">
      <c r="A11099" s="116"/>
      <c r="B11099" s="116"/>
    </row>
    <row r="11100">
      <c r="A11100" s="116"/>
      <c r="B11100" s="116"/>
    </row>
    <row r="11101">
      <c r="A11101" s="116"/>
      <c r="B11101" s="116"/>
    </row>
    <row r="11102">
      <c r="A11102" s="116"/>
      <c r="B11102" s="116"/>
    </row>
    <row r="11103">
      <c r="A11103" s="116"/>
      <c r="B11103" s="116"/>
    </row>
    <row r="11104">
      <c r="A11104" s="116"/>
      <c r="B11104" s="116"/>
    </row>
    <row r="11105">
      <c r="A11105" s="116"/>
      <c r="B11105" s="116"/>
    </row>
    <row r="11106">
      <c r="A11106" s="116"/>
      <c r="B11106" s="116"/>
    </row>
    <row r="11107">
      <c r="A11107" s="116"/>
      <c r="B11107" s="116"/>
    </row>
    <row r="11108">
      <c r="A11108" s="116"/>
      <c r="B11108" s="116"/>
    </row>
    <row r="11109">
      <c r="A11109" s="116"/>
      <c r="B11109" s="116"/>
    </row>
    <row r="11110">
      <c r="A11110" s="116"/>
      <c r="B11110" s="116"/>
    </row>
    <row r="11111">
      <c r="A11111" s="116"/>
      <c r="B11111" s="116"/>
    </row>
    <row r="11112">
      <c r="A11112" s="116"/>
      <c r="B11112" s="116"/>
    </row>
    <row r="11113">
      <c r="A11113" s="116"/>
      <c r="B11113" s="116"/>
    </row>
    <row r="11114">
      <c r="A11114" s="116"/>
      <c r="B11114" s="116"/>
    </row>
    <row r="11115">
      <c r="A11115" s="116"/>
      <c r="B11115" s="116"/>
    </row>
    <row r="11116">
      <c r="A11116" s="116"/>
      <c r="B11116" s="116"/>
    </row>
    <row r="11117">
      <c r="A11117" s="116"/>
      <c r="B11117" s="116"/>
    </row>
    <row r="11118">
      <c r="A11118" s="116"/>
      <c r="B11118" s="116"/>
    </row>
    <row r="11119">
      <c r="A11119" s="116"/>
      <c r="B11119" s="116"/>
    </row>
    <row r="11120">
      <c r="A11120" s="116"/>
      <c r="B11120" s="116"/>
    </row>
    <row r="11121">
      <c r="A11121" s="116"/>
      <c r="B11121" s="116"/>
    </row>
    <row r="11122">
      <c r="A11122" s="116"/>
      <c r="B11122" s="116"/>
    </row>
    <row r="11123">
      <c r="A11123" s="116"/>
      <c r="B11123" s="116"/>
    </row>
    <row r="11124">
      <c r="A11124" s="116"/>
      <c r="B11124" s="116"/>
    </row>
    <row r="11125">
      <c r="A11125" s="116"/>
      <c r="B11125" s="116"/>
    </row>
    <row r="11126">
      <c r="A11126" s="116"/>
      <c r="B11126" s="116"/>
    </row>
    <row r="11127">
      <c r="A11127" s="116"/>
      <c r="B11127" s="116"/>
    </row>
    <row r="11128">
      <c r="A11128" s="116"/>
      <c r="B11128" s="116"/>
    </row>
    <row r="11129">
      <c r="A11129" s="116"/>
      <c r="B11129" s="116"/>
    </row>
    <row r="11130">
      <c r="A11130" s="116"/>
      <c r="B11130" s="116"/>
    </row>
    <row r="11131">
      <c r="A11131" s="116"/>
      <c r="B11131" s="116"/>
    </row>
    <row r="11132">
      <c r="A11132" s="116"/>
      <c r="B11132" s="116"/>
    </row>
    <row r="11133">
      <c r="A11133" s="116"/>
      <c r="B11133" s="116"/>
    </row>
    <row r="11134">
      <c r="A11134" s="116"/>
      <c r="B11134" s="116"/>
    </row>
    <row r="11135">
      <c r="A11135" s="116"/>
      <c r="B11135" s="116"/>
    </row>
    <row r="11136">
      <c r="A11136" s="116"/>
      <c r="B11136" s="116"/>
    </row>
    <row r="11137">
      <c r="A11137" s="116"/>
      <c r="B11137" s="116"/>
    </row>
    <row r="11138">
      <c r="A11138" s="116"/>
      <c r="B11138" s="116"/>
    </row>
    <row r="11139">
      <c r="A11139" s="116"/>
      <c r="B11139" s="116"/>
    </row>
    <row r="11140">
      <c r="A11140" s="116"/>
      <c r="B11140" s="116"/>
    </row>
    <row r="11141">
      <c r="A11141" s="116"/>
      <c r="B11141" s="116"/>
    </row>
    <row r="11142">
      <c r="A11142" s="116"/>
      <c r="B11142" s="116"/>
    </row>
    <row r="11143">
      <c r="A11143" s="116"/>
      <c r="B11143" s="116"/>
    </row>
    <row r="11144">
      <c r="A11144" s="116"/>
      <c r="B11144" s="116"/>
    </row>
    <row r="11145">
      <c r="A11145" s="116"/>
      <c r="B11145" s="116"/>
    </row>
    <row r="11146">
      <c r="A11146" s="116"/>
      <c r="B11146" s="116"/>
    </row>
    <row r="11147">
      <c r="A11147" s="116"/>
      <c r="B11147" s="116"/>
    </row>
    <row r="11148">
      <c r="A11148" s="116"/>
      <c r="B11148" s="116"/>
    </row>
    <row r="11149">
      <c r="A11149" s="116"/>
      <c r="B11149" s="116"/>
    </row>
    <row r="11150">
      <c r="A11150" s="116"/>
      <c r="B11150" s="116"/>
    </row>
    <row r="11151">
      <c r="A11151" s="116"/>
      <c r="B11151" s="116"/>
    </row>
    <row r="11152">
      <c r="A11152" s="116"/>
      <c r="B11152" s="116"/>
    </row>
    <row r="11153">
      <c r="A11153" s="116"/>
      <c r="B11153" s="116"/>
    </row>
    <row r="11154">
      <c r="A11154" s="116"/>
      <c r="B11154" s="116"/>
    </row>
    <row r="11155">
      <c r="A11155" s="116"/>
      <c r="B11155" s="116"/>
    </row>
    <row r="11156">
      <c r="A11156" s="116"/>
      <c r="B11156" s="116"/>
    </row>
    <row r="11157">
      <c r="A11157" s="116"/>
      <c r="B11157" s="116"/>
    </row>
    <row r="11158">
      <c r="A11158" s="116"/>
      <c r="B11158" s="116"/>
    </row>
    <row r="11159">
      <c r="A11159" s="116"/>
      <c r="B11159" s="116"/>
    </row>
    <row r="11160">
      <c r="A11160" s="116"/>
      <c r="B11160" s="116"/>
    </row>
    <row r="11161">
      <c r="A11161" s="116"/>
      <c r="B11161" s="116"/>
    </row>
    <row r="11162">
      <c r="A11162" s="116"/>
      <c r="B11162" s="116"/>
    </row>
    <row r="11163">
      <c r="A11163" s="116"/>
      <c r="B11163" s="116"/>
    </row>
    <row r="11164">
      <c r="A11164" s="116"/>
      <c r="B11164" s="116"/>
    </row>
    <row r="11165">
      <c r="A11165" s="116"/>
      <c r="B11165" s="116"/>
    </row>
    <row r="11166">
      <c r="A11166" s="116"/>
      <c r="B11166" s="116"/>
    </row>
    <row r="11167">
      <c r="A11167" s="116"/>
      <c r="B11167" s="116"/>
    </row>
    <row r="11168">
      <c r="A11168" s="116"/>
      <c r="B11168" s="116"/>
    </row>
    <row r="11169">
      <c r="A11169" s="116"/>
      <c r="B11169" s="116"/>
    </row>
    <row r="11170">
      <c r="A11170" s="116"/>
      <c r="B11170" s="116"/>
    </row>
    <row r="11171">
      <c r="A11171" s="116"/>
      <c r="B11171" s="116"/>
    </row>
    <row r="11172">
      <c r="A11172" s="116"/>
      <c r="B11172" s="116"/>
    </row>
    <row r="11173">
      <c r="A11173" s="116"/>
      <c r="B11173" s="116"/>
    </row>
    <row r="11174">
      <c r="A11174" s="116"/>
      <c r="B11174" s="116"/>
    </row>
    <row r="11175">
      <c r="A11175" s="116"/>
      <c r="B11175" s="116"/>
    </row>
    <row r="11176">
      <c r="A11176" s="116"/>
      <c r="B11176" s="116"/>
    </row>
    <row r="11177">
      <c r="A11177" s="116"/>
      <c r="B11177" s="116"/>
    </row>
    <row r="11178">
      <c r="A11178" s="116"/>
      <c r="B11178" s="116"/>
    </row>
    <row r="11179">
      <c r="A11179" s="116"/>
      <c r="B11179" s="116"/>
    </row>
    <row r="11180">
      <c r="A11180" s="116"/>
      <c r="B11180" s="116"/>
    </row>
    <row r="11181">
      <c r="A11181" s="116"/>
      <c r="B11181" s="116"/>
    </row>
    <row r="11182">
      <c r="A11182" s="116"/>
      <c r="B11182" s="116"/>
    </row>
    <row r="11183">
      <c r="A11183" s="116"/>
      <c r="B11183" s="116"/>
    </row>
    <row r="11184">
      <c r="A11184" s="116"/>
      <c r="B11184" s="116"/>
    </row>
    <row r="11185">
      <c r="A11185" s="116"/>
      <c r="B11185" s="116"/>
    </row>
    <row r="11186">
      <c r="A11186" s="116"/>
      <c r="B11186" s="116"/>
    </row>
    <row r="11187">
      <c r="A11187" s="116"/>
      <c r="B11187" s="116"/>
    </row>
    <row r="11188">
      <c r="A11188" s="116"/>
      <c r="B11188" s="116"/>
    </row>
    <row r="11189">
      <c r="A11189" s="116"/>
      <c r="B11189" s="116"/>
    </row>
    <row r="11190">
      <c r="A11190" s="116"/>
      <c r="B11190" s="116"/>
    </row>
    <row r="11191">
      <c r="A11191" s="116"/>
      <c r="B11191" s="116"/>
    </row>
    <row r="11192">
      <c r="A11192" s="116"/>
      <c r="B11192" s="116"/>
    </row>
    <row r="11193">
      <c r="A11193" s="116"/>
      <c r="B11193" s="116"/>
    </row>
    <row r="11194">
      <c r="A11194" s="116"/>
      <c r="B11194" s="116"/>
    </row>
    <row r="11195">
      <c r="A11195" s="116"/>
      <c r="B11195" s="116"/>
    </row>
    <row r="11196">
      <c r="A11196" s="116"/>
      <c r="B11196" s="116"/>
    </row>
    <row r="11197">
      <c r="A11197" s="116"/>
      <c r="B11197" s="116"/>
    </row>
    <row r="11198">
      <c r="A11198" s="116"/>
      <c r="B11198" s="116"/>
    </row>
    <row r="11199">
      <c r="A11199" s="116"/>
      <c r="B11199" s="116"/>
    </row>
    <row r="11200">
      <c r="A11200" s="116"/>
      <c r="B11200" s="116"/>
    </row>
    <row r="11201">
      <c r="A11201" s="116"/>
      <c r="B11201" s="116"/>
    </row>
    <row r="11202">
      <c r="A11202" s="116"/>
      <c r="B11202" s="116"/>
    </row>
    <row r="11203">
      <c r="A11203" s="116"/>
      <c r="B11203" s="116"/>
    </row>
    <row r="11204">
      <c r="A11204" s="116"/>
      <c r="B11204" s="116"/>
    </row>
    <row r="11205">
      <c r="A11205" s="116"/>
      <c r="B11205" s="116"/>
    </row>
    <row r="11206">
      <c r="A11206" s="116"/>
      <c r="B11206" s="116"/>
    </row>
    <row r="11207">
      <c r="A11207" s="116"/>
      <c r="B11207" s="116"/>
    </row>
    <row r="11208">
      <c r="A11208" s="116"/>
      <c r="B11208" s="116"/>
    </row>
    <row r="11209">
      <c r="A11209" s="116"/>
      <c r="B11209" s="116"/>
    </row>
    <row r="11210">
      <c r="A11210" s="116"/>
      <c r="B11210" s="116"/>
    </row>
    <row r="11211">
      <c r="A11211" s="116"/>
      <c r="B11211" s="116"/>
    </row>
    <row r="11212">
      <c r="A11212" s="116"/>
      <c r="B11212" s="116"/>
    </row>
    <row r="11213">
      <c r="A11213" s="116"/>
      <c r="B11213" s="116"/>
    </row>
    <row r="11214">
      <c r="A11214" s="116"/>
      <c r="B11214" s="116"/>
    </row>
    <row r="11215">
      <c r="A11215" s="116"/>
      <c r="B11215" s="116"/>
    </row>
    <row r="11216">
      <c r="A11216" s="116"/>
      <c r="B11216" s="116"/>
    </row>
    <row r="11217">
      <c r="A11217" s="116"/>
      <c r="B11217" s="116"/>
    </row>
    <row r="11218">
      <c r="A11218" s="116"/>
      <c r="B11218" s="116"/>
    </row>
    <row r="11219">
      <c r="A11219" s="116"/>
      <c r="B11219" s="116"/>
    </row>
    <row r="11220">
      <c r="A11220" s="116"/>
      <c r="B11220" s="116"/>
    </row>
    <row r="11221">
      <c r="A11221" s="116"/>
      <c r="B11221" s="116"/>
    </row>
    <row r="11222">
      <c r="A11222" s="116"/>
      <c r="B11222" s="116"/>
    </row>
    <row r="11223">
      <c r="A11223" s="116"/>
      <c r="B11223" s="116"/>
    </row>
    <row r="11224">
      <c r="A11224" s="116"/>
      <c r="B11224" s="116"/>
    </row>
    <row r="11225">
      <c r="A11225" s="116"/>
      <c r="B11225" s="116"/>
    </row>
    <row r="11226">
      <c r="A11226" s="116"/>
      <c r="B11226" s="116"/>
    </row>
    <row r="11227">
      <c r="A11227" s="116"/>
      <c r="B11227" s="116"/>
    </row>
    <row r="11228">
      <c r="A11228" s="116"/>
      <c r="B11228" s="116"/>
    </row>
    <row r="11229">
      <c r="A11229" s="116"/>
      <c r="B11229" s="116"/>
    </row>
    <row r="11230">
      <c r="A11230" s="116"/>
      <c r="B11230" s="116"/>
    </row>
    <row r="11231">
      <c r="A11231" s="116"/>
      <c r="B11231" s="116"/>
    </row>
    <row r="11232">
      <c r="A11232" s="116"/>
      <c r="B11232" s="116"/>
    </row>
    <row r="11233">
      <c r="A11233" s="116"/>
      <c r="B11233" s="116"/>
    </row>
    <row r="11234">
      <c r="A11234" s="116"/>
      <c r="B11234" s="116"/>
    </row>
    <row r="11235">
      <c r="A11235" s="116"/>
      <c r="B11235" s="116"/>
    </row>
    <row r="11236">
      <c r="A11236" s="116"/>
      <c r="B11236" s="116"/>
    </row>
    <row r="11237">
      <c r="A11237" s="116"/>
      <c r="B11237" s="116"/>
    </row>
    <row r="11238">
      <c r="A11238" s="116"/>
      <c r="B11238" s="116"/>
    </row>
    <row r="11239">
      <c r="A11239" s="116"/>
      <c r="B11239" s="116"/>
    </row>
    <row r="11240">
      <c r="A11240" s="116"/>
      <c r="B11240" s="116"/>
    </row>
    <row r="11241">
      <c r="A11241" s="116"/>
      <c r="B11241" s="116"/>
    </row>
    <row r="11242">
      <c r="A11242" s="116"/>
      <c r="B11242" s="116"/>
    </row>
    <row r="11243">
      <c r="A11243" s="116"/>
      <c r="B11243" s="116"/>
    </row>
    <row r="11244">
      <c r="A11244" s="116"/>
      <c r="B11244" s="116"/>
    </row>
    <row r="11245">
      <c r="A11245" s="116"/>
      <c r="B11245" s="116"/>
    </row>
    <row r="11246">
      <c r="A11246" s="116"/>
      <c r="B11246" s="116"/>
    </row>
    <row r="11247">
      <c r="A11247" s="116"/>
      <c r="B11247" s="116"/>
    </row>
    <row r="11248">
      <c r="A11248" s="116"/>
      <c r="B11248" s="116"/>
    </row>
    <row r="11249">
      <c r="A11249" s="116"/>
      <c r="B11249" s="116"/>
    </row>
    <row r="11250">
      <c r="A11250" s="116"/>
      <c r="B11250" s="116"/>
    </row>
    <row r="11251">
      <c r="A11251" s="116"/>
      <c r="B11251" s="116"/>
    </row>
    <row r="11252">
      <c r="A11252" s="116"/>
      <c r="B11252" s="116"/>
    </row>
    <row r="11253">
      <c r="A11253" s="116"/>
      <c r="B11253" s="116"/>
    </row>
    <row r="11254">
      <c r="A11254" s="116"/>
      <c r="B11254" s="116"/>
    </row>
    <row r="11255">
      <c r="A11255" s="116"/>
      <c r="B11255" s="116"/>
    </row>
    <row r="11256">
      <c r="A11256" s="116"/>
      <c r="B11256" s="116"/>
    </row>
    <row r="11257">
      <c r="A11257" s="116"/>
      <c r="B11257" s="116"/>
    </row>
    <row r="11258">
      <c r="A11258" s="116"/>
      <c r="B11258" s="116"/>
    </row>
    <row r="11259">
      <c r="A11259" s="116"/>
      <c r="B11259" s="116"/>
    </row>
    <row r="11260">
      <c r="A11260" s="116"/>
      <c r="B11260" s="116"/>
    </row>
    <row r="11261">
      <c r="A11261" s="116"/>
      <c r="B11261" s="116"/>
    </row>
    <row r="11262">
      <c r="A11262" s="116"/>
      <c r="B11262" s="116"/>
    </row>
    <row r="11263">
      <c r="A11263" s="116"/>
      <c r="B11263" s="116"/>
    </row>
    <row r="11264">
      <c r="A11264" s="116"/>
      <c r="B11264" s="116"/>
    </row>
    <row r="11265">
      <c r="A11265" s="116"/>
      <c r="B11265" s="116"/>
    </row>
    <row r="11266">
      <c r="A11266" s="116"/>
      <c r="B11266" s="116"/>
    </row>
    <row r="11267">
      <c r="A11267" s="116"/>
      <c r="B11267" s="116"/>
    </row>
    <row r="11268">
      <c r="A11268" s="116"/>
      <c r="B11268" s="116"/>
    </row>
    <row r="11269">
      <c r="A11269" s="116"/>
      <c r="B11269" s="116"/>
    </row>
    <row r="11270">
      <c r="A11270" s="116"/>
      <c r="B11270" s="116"/>
    </row>
    <row r="11271">
      <c r="A11271" s="116"/>
      <c r="B11271" s="116"/>
    </row>
    <row r="11272">
      <c r="A11272" s="116"/>
      <c r="B11272" s="116"/>
    </row>
    <row r="11273">
      <c r="A11273" s="116"/>
      <c r="B11273" s="116"/>
    </row>
    <row r="11274">
      <c r="A11274" s="116"/>
      <c r="B11274" s="116"/>
    </row>
    <row r="11275">
      <c r="A11275" s="116"/>
      <c r="B11275" s="116"/>
    </row>
    <row r="11276">
      <c r="A11276" s="116"/>
      <c r="B11276" s="116"/>
    </row>
    <row r="11277">
      <c r="A11277" s="116"/>
      <c r="B11277" s="116"/>
    </row>
    <row r="11278">
      <c r="A11278" s="116"/>
      <c r="B11278" s="116"/>
    </row>
    <row r="11279">
      <c r="A11279" s="116"/>
      <c r="B11279" s="116"/>
    </row>
    <row r="11280">
      <c r="A11280" s="116"/>
      <c r="B11280" s="116"/>
    </row>
    <row r="11281">
      <c r="A11281" s="116"/>
      <c r="B11281" s="116"/>
    </row>
    <row r="11282">
      <c r="A11282" s="116"/>
      <c r="B11282" s="116"/>
    </row>
    <row r="11283">
      <c r="A11283" s="116"/>
      <c r="B11283" s="116"/>
    </row>
    <row r="11284">
      <c r="A11284" s="116"/>
      <c r="B11284" s="116"/>
    </row>
    <row r="11285">
      <c r="A11285" s="116"/>
      <c r="B11285" s="116"/>
    </row>
    <row r="11286">
      <c r="A11286" s="116"/>
      <c r="B11286" s="116"/>
    </row>
    <row r="11287">
      <c r="A11287" s="116"/>
      <c r="B11287" s="116"/>
    </row>
    <row r="11288">
      <c r="A11288" s="116"/>
      <c r="B11288" s="116"/>
    </row>
    <row r="11289">
      <c r="A11289" s="116"/>
      <c r="B11289" s="116"/>
    </row>
    <row r="11290">
      <c r="A11290" s="116"/>
      <c r="B11290" s="116"/>
    </row>
    <row r="11291">
      <c r="A11291" s="116"/>
      <c r="B11291" s="116"/>
    </row>
    <row r="11292">
      <c r="A11292" s="116"/>
      <c r="B11292" s="116"/>
    </row>
    <row r="11293">
      <c r="A11293" s="116"/>
      <c r="B11293" s="116"/>
    </row>
    <row r="11294">
      <c r="A11294" s="116"/>
      <c r="B11294" s="116"/>
    </row>
    <row r="11295">
      <c r="A11295" s="116"/>
      <c r="B11295" s="116"/>
    </row>
    <row r="11296">
      <c r="A11296" s="116"/>
      <c r="B11296" s="116"/>
    </row>
    <row r="11297">
      <c r="A11297" s="116"/>
      <c r="B11297" s="116"/>
    </row>
    <row r="11298">
      <c r="A11298" s="116"/>
      <c r="B11298" s="116"/>
    </row>
    <row r="11299">
      <c r="A11299" s="116"/>
      <c r="B11299" s="116"/>
    </row>
    <row r="11300">
      <c r="A11300" s="116"/>
      <c r="B11300" s="116"/>
    </row>
    <row r="11301">
      <c r="A11301" s="116"/>
      <c r="B11301" s="116"/>
    </row>
    <row r="11302">
      <c r="A11302" s="116"/>
      <c r="B11302" s="116"/>
    </row>
    <row r="11303">
      <c r="A11303" s="116"/>
      <c r="B11303" s="116"/>
    </row>
    <row r="11304">
      <c r="A11304" s="116"/>
      <c r="B11304" s="116"/>
    </row>
    <row r="11305">
      <c r="A11305" s="116"/>
      <c r="B11305" s="116"/>
    </row>
    <row r="11306">
      <c r="A11306" s="116"/>
      <c r="B11306" s="116"/>
    </row>
    <row r="11307">
      <c r="A11307" s="116"/>
      <c r="B11307" s="116"/>
    </row>
    <row r="11308">
      <c r="A11308" s="116"/>
      <c r="B11308" s="116"/>
    </row>
    <row r="11309">
      <c r="A11309" s="116"/>
      <c r="B11309" s="116"/>
    </row>
    <row r="11310">
      <c r="A11310" s="116"/>
      <c r="B11310" s="116"/>
    </row>
    <row r="11311">
      <c r="A11311" s="116"/>
      <c r="B11311" s="116"/>
    </row>
    <row r="11312">
      <c r="A11312" s="116"/>
      <c r="B11312" s="116"/>
    </row>
    <row r="11313">
      <c r="A11313" s="116"/>
      <c r="B11313" s="116"/>
    </row>
    <row r="11314">
      <c r="A11314" s="116"/>
      <c r="B11314" s="116"/>
    </row>
    <row r="11315">
      <c r="A11315" s="116"/>
      <c r="B11315" s="116"/>
    </row>
    <row r="11316">
      <c r="A11316" s="116"/>
      <c r="B11316" s="116"/>
    </row>
    <row r="11317">
      <c r="A11317" s="116"/>
      <c r="B11317" s="116"/>
    </row>
    <row r="11318">
      <c r="A11318" s="116"/>
      <c r="B11318" s="116"/>
    </row>
    <row r="11319">
      <c r="A11319" s="116"/>
      <c r="B11319" s="116"/>
    </row>
    <row r="11320">
      <c r="A11320" s="116"/>
      <c r="B11320" s="116"/>
    </row>
    <row r="11321">
      <c r="A11321" s="116"/>
      <c r="B11321" s="116"/>
    </row>
    <row r="11322">
      <c r="A11322" s="116"/>
      <c r="B11322" s="116"/>
    </row>
    <row r="11323">
      <c r="A11323" s="116"/>
      <c r="B11323" s="116"/>
    </row>
    <row r="11324">
      <c r="A11324" s="116"/>
      <c r="B11324" s="116"/>
    </row>
    <row r="11325">
      <c r="A11325" s="116"/>
      <c r="B11325" s="116"/>
    </row>
    <row r="11326">
      <c r="A11326" s="116"/>
      <c r="B11326" s="116"/>
    </row>
    <row r="11327">
      <c r="A11327" s="116"/>
      <c r="B11327" s="116"/>
    </row>
    <row r="11328">
      <c r="A11328" s="116"/>
      <c r="B11328" s="116"/>
    </row>
    <row r="11329">
      <c r="A11329" s="116"/>
      <c r="B11329" s="116"/>
    </row>
    <row r="11330">
      <c r="A11330" s="116"/>
      <c r="B11330" s="116"/>
    </row>
    <row r="11331">
      <c r="A11331" s="116"/>
      <c r="B11331" s="116"/>
    </row>
    <row r="11332">
      <c r="A11332" s="116"/>
      <c r="B11332" s="116"/>
    </row>
    <row r="11333">
      <c r="A11333" s="116"/>
      <c r="B11333" s="116"/>
    </row>
    <row r="11334">
      <c r="A11334" s="116"/>
      <c r="B11334" s="116"/>
    </row>
    <row r="11335">
      <c r="A11335" s="116"/>
      <c r="B11335" s="116"/>
    </row>
    <row r="11336">
      <c r="A11336" s="116"/>
      <c r="B11336" s="116"/>
    </row>
    <row r="11337">
      <c r="A11337" s="116"/>
      <c r="B11337" s="116"/>
    </row>
    <row r="11338">
      <c r="A11338" s="116"/>
      <c r="B11338" s="116"/>
    </row>
    <row r="11339">
      <c r="A11339" s="116"/>
      <c r="B11339" s="116"/>
    </row>
    <row r="11340">
      <c r="A11340" s="116"/>
      <c r="B11340" s="116"/>
    </row>
    <row r="11341">
      <c r="A11341" s="116"/>
      <c r="B11341" s="116"/>
    </row>
    <row r="11342">
      <c r="A11342" s="116"/>
      <c r="B11342" s="116"/>
    </row>
    <row r="11343">
      <c r="A11343" s="116"/>
      <c r="B11343" s="116"/>
    </row>
    <row r="11344">
      <c r="A11344" s="116"/>
      <c r="B11344" s="116"/>
    </row>
    <row r="11345">
      <c r="A11345" s="116"/>
      <c r="B11345" s="116"/>
    </row>
    <row r="11346">
      <c r="A11346" s="116"/>
      <c r="B11346" s="116"/>
    </row>
    <row r="11347">
      <c r="A11347" s="116"/>
      <c r="B11347" s="116"/>
    </row>
    <row r="11348">
      <c r="A11348" s="116"/>
      <c r="B11348" s="116"/>
    </row>
    <row r="11349">
      <c r="A11349" s="116"/>
      <c r="B11349" s="116"/>
    </row>
    <row r="11350">
      <c r="A11350" s="116"/>
      <c r="B11350" s="116"/>
    </row>
    <row r="11351">
      <c r="A11351" s="116"/>
      <c r="B11351" s="116"/>
    </row>
    <row r="11352">
      <c r="A11352" s="116"/>
      <c r="B11352" s="116"/>
    </row>
    <row r="11353">
      <c r="A11353" s="116"/>
      <c r="B11353" s="116"/>
    </row>
    <row r="11354">
      <c r="A11354" s="116"/>
      <c r="B11354" s="116"/>
    </row>
    <row r="11355">
      <c r="A11355" s="116"/>
      <c r="B11355" s="116"/>
    </row>
    <row r="11356">
      <c r="A11356" s="116"/>
      <c r="B11356" s="116"/>
    </row>
    <row r="11357">
      <c r="A11357" s="116"/>
      <c r="B11357" s="116"/>
    </row>
    <row r="11358">
      <c r="A11358" s="116"/>
      <c r="B11358" s="116"/>
    </row>
    <row r="11359">
      <c r="A11359" s="116"/>
      <c r="B11359" s="116"/>
    </row>
    <row r="11360">
      <c r="A11360" s="116"/>
      <c r="B11360" s="116"/>
    </row>
    <row r="11361">
      <c r="A11361" s="116"/>
      <c r="B11361" s="116"/>
    </row>
    <row r="11362">
      <c r="A11362" s="116"/>
      <c r="B11362" s="116"/>
    </row>
    <row r="11363">
      <c r="A11363" s="116"/>
      <c r="B11363" s="116"/>
    </row>
    <row r="11364">
      <c r="A11364" s="116"/>
      <c r="B11364" s="116"/>
    </row>
    <row r="11365">
      <c r="A11365" s="116"/>
      <c r="B11365" s="116"/>
    </row>
    <row r="11366">
      <c r="A11366" s="116"/>
      <c r="B11366" s="116"/>
    </row>
    <row r="11367">
      <c r="A11367" s="116"/>
      <c r="B11367" s="116"/>
    </row>
    <row r="11368">
      <c r="A11368" s="116"/>
      <c r="B11368" s="116"/>
    </row>
    <row r="11369">
      <c r="A11369" s="116"/>
      <c r="B11369" s="116"/>
    </row>
    <row r="11370">
      <c r="A11370" s="116"/>
      <c r="B11370" s="116"/>
    </row>
    <row r="11371">
      <c r="A11371" s="116"/>
      <c r="B11371" s="116"/>
    </row>
    <row r="11372">
      <c r="A11372" s="116"/>
      <c r="B11372" s="116"/>
    </row>
    <row r="11373">
      <c r="A11373" s="116"/>
      <c r="B11373" s="116"/>
    </row>
    <row r="11374">
      <c r="A11374" s="116"/>
      <c r="B11374" s="116"/>
    </row>
    <row r="11375">
      <c r="A11375" s="116"/>
      <c r="B11375" s="116"/>
    </row>
    <row r="11376">
      <c r="A11376" s="116"/>
      <c r="B11376" s="116"/>
    </row>
    <row r="11377">
      <c r="A11377" s="116"/>
      <c r="B11377" s="116"/>
    </row>
    <row r="11378">
      <c r="A11378" s="116"/>
      <c r="B11378" s="116"/>
    </row>
    <row r="11379">
      <c r="A11379" s="116"/>
      <c r="B11379" s="116"/>
    </row>
    <row r="11380">
      <c r="A11380" s="116"/>
      <c r="B11380" s="116"/>
    </row>
    <row r="11381">
      <c r="A11381" s="116"/>
      <c r="B11381" s="116"/>
    </row>
    <row r="11382">
      <c r="A11382" s="116"/>
      <c r="B11382" s="116"/>
    </row>
    <row r="11383">
      <c r="A11383" s="116"/>
      <c r="B11383" s="116"/>
    </row>
    <row r="11384">
      <c r="A11384" s="116"/>
      <c r="B11384" s="116"/>
    </row>
    <row r="11385">
      <c r="A11385" s="116"/>
      <c r="B11385" s="116"/>
    </row>
    <row r="11386">
      <c r="A11386" s="116"/>
      <c r="B11386" s="116"/>
    </row>
    <row r="11387">
      <c r="A11387" s="116"/>
      <c r="B11387" s="116"/>
    </row>
    <row r="11388">
      <c r="A11388" s="116"/>
      <c r="B11388" s="116"/>
    </row>
    <row r="11389">
      <c r="A11389" s="116"/>
      <c r="B11389" s="116"/>
    </row>
    <row r="11390">
      <c r="A11390" s="116"/>
      <c r="B11390" s="116"/>
    </row>
    <row r="11391">
      <c r="A11391" s="116"/>
      <c r="B11391" s="116"/>
    </row>
    <row r="11392">
      <c r="A11392" s="116"/>
      <c r="B11392" s="116"/>
    </row>
    <row r="11393">
      <c r="A11393" s="116"/>
      <c r="B11393" s="116"/>
    </row>
    <row r="11394">
      <c r="A11394" s="116"/>
      <c r="B11394" s="116"/>
    </row>
    <row r="11395">
      <c r="A11395" s="116"/>
      <c r="B11395" s="116"/>
    </row>
    <row r="11396">
      <c r="A11396" s="116"/>
      <c r="B11396" s="116"/>
    </row>
    <row r="11397">
      <c r="A11397" s="116"/>
      <c r="B11397" s="116"/>
    </row>
    <row r="11398">
      <c r="A11398" s="116"/>
      <c r="B11398" s="116"/>
    </row>
    <row r="11399">
      <c r="A11399" s="116"/>
      <c r="B11399" s="116"/>
    </row>
    <row r="11400">
      <c r="A11400" s="116"/>
      <c r="B11400" s="116"/>
    </row>
    <row r="11401">
      <c r="A11401" s="116"/>
      <c r="B11401" s="116"/>
    </row>
    <row r="11402">
      <c r="A11402" s="116"/>
      <c r="B11402" s="116"/>
    </row>
    <row r="11403">
      <c r="A11403" s="116"/>
      <c r="B11403" s="116"/>
    </row>
    <row r="11404">
      <c r="A11404" s="116"/>
      <c r="B11404" s="116"/>
    </row>
    <row r="11405">
      <c r="A11405" s="116"/>
      <c r="B11405" s="116"/>
    </row>
    <row r="11406">
      <c r="A11406" s="116"/>
      <c r="B11406" s="116"/>
    </row>
    <row r="11407">
      <c r="A11407" s="116"/>
      <c r="B11407" s="116"/>
    </row>
    <row r="11408">
      <c r="A11408" s="116"/>
      <c r="B11408" s="116"/>
    </row>
    <row r="11409">
      <c r="A11409" s="116"/>
      <c r="B11409" s="116"/>
    </row>
    <row r="11410">
      <c r="A11410" s="116"/>
      <c r="B11410" s="116"/>
    </row>
    <row r="11411">
      <c r="A11411" s="116"/>
      <c r="B11411" s="116"/>
    </row>
    <row r="11412">
      <c r="A11412" s="116"/>
      <c r="B11412" s="116"/>
    </row>
    <row r="11413">
      <c r="A11413" s="116"/>
      <c r="B11413" s="116"/>
    </row>
    <row r="11414">
      <c r="A11414" s="116"/>
      <c r="B11414" s="116"/>
    </row>
    <row r="11415">
      <c r="A11415" s="116"/>
      <c r="B11415" s="116"/>
    </row>
    <row r="11416">
      <c r="A11416" s="116"/>
      <c r="B11416" s="116"/>
    </row>
    <row r="11417">
      <c r="A11417" s="116"/>
      <c r="B11417" s="116"/>
    </row>
    <row r="11418">
      <c r="A11418" s="116"/>
      <c r="B11418" s="116"/>
    </row>
    <row r="11419">
      <c r="A11419" s="116"/>
      <c r="B11419" s="116"/>
    </row>
    <row r="11420">
      <c r="A11420" s="116"/>
      <c r="B11420" s="116"/>
    </row>
    <row r="11421">
      <c r="A11421" s="116"/>
      <c r="B11421" s="116"/>
    </row>
    <row r="11422">
      <c r="A11422" s="116"/>
      <c r="B11422" s="116"/>
    </row>
    <row r="11423">
      <c r="A11423" s="116"/>
      <c r="B11423" s="116"/>
    </row>
    <row r="11424">
      <c r="A11424" s="116"/>
      <c r="B11424" s="116"/>
    </row>
    <row r="11425">
      <c r="A11425" s="116"/>
      <c r="B11425" s="116"/>
    </row>
    <row r="11426">
      <c r="A11426" s="116"/>
      <c r="B11426" s="116"/>
    </row>
    <row r="11427">
      <c r="A11427" s="116"/>
      <c r="B11427" s="116"/>
    </row>
    <row r="11428">
      <c r="A11428" s="116"/>
      <c r="B11428" s="116"/>
    </row>
    <row r="11429">
      <c r="A11429" s="116"/>
      <c r="B11429" s="116"/>
    </row>
    <row r="11430">
      <c r="A11430" s="116"/>
      <c r="B11430" s="116"/>
    </row>
    <row r="11431">
      <c r="A11431" s="116"/>
      <c r="B11431" s="116"/>
    </row>
    <row r="11432">
      <c r="A11432" s="116"/>
      <c r="B11432" s="116"/>
    </row>
    <row r="11433">
      <c r="A11433" s="116"/>
      <c r="B11433" s="116"/>
    </row>
    <row r="11434">
      <c r="A11434" s="116"/>
      <c r="B11434" s="116"/>
    </row>
    <row r="11435">
      <c r="A11435" s="116"/>
      <c r="B11435" s="116"/>
    </row>
    <row r="11436">
      <c r="A11436" s="116"/>
      <c r="B11436" s="116"/>
    </row>
    <row r="11437">
      <c r="A11437" s="116"/>
      <c r="B11437" s="116"/>
    </row>
    <row r="11438">
      <c r="A11438" s="116"/>
      <c r="B11438" s="116"/>
    </row>
    <row r="11439">
      <c r="A11439" s="116"/>
      <c r="B11439" s="116"/>
    </row>
    <row r="11440">
      <c r="A11440" s="116"/>
      <c r="B11440" s="116"/>
    </row>
    <row r="11441">
      <c r="A11441" s="116"/>
      <c r="B11441" s="116"/>
    </row>
    <row r="11442">
      <c r="A11442" s="116"/>
      <c r="B11442" s="116"/>
    </row>
    <row r="11443">
      <c r="A11443" s="116"/>
      <c r="B11443" s="116"/>
    </row>
    <row r="11444">
      <c r="A11444" s="116"/>
      <c r="B11444" s="116"/>
    </row>
    <row r="11445">
      <c r="A11445" s="116"/>
      <c r="B11445" s="116"/>
    </row>
    <row r="11446">
      <c r="A11446" s="116"/>
      <c r="B11446" s="116"/>
    </row>
    <row r="11447">
      <c r="A11447" s="116"/>
      <c r="B11447" s="116"/>
    </row>
    <row r="11448">
      <c r="A11448" s="116"/>
      <c r="B11448" s="116"/>
    </row>
    <row r="11449">
      <c r="A11449" s="116"/>
      <c r="B11449" s="116"/>
    </row>
    <row r="11450">
      <c r="A11450" s="116"/>
      <c r="B11450" s="116"/>
    </row>
    <row r="11451">
      <c r="A11451" s="116"/>
      <c r="B11451" s="116"/>
    </row>
    <row r="11452">
      <c r="A11452" s="116"/>
      <c r="B11452" s="116"/>
    </row>
    <row r="11453">
      <c r="A11453" s="116"/>
      <c r="B11453" s="116"/>
    </row>
    <row r="11454">
      <c r="A11454" s="116"/>
      <c r="B11454" s="116"/>
    </row>
    <row r="11455">
      <c r="A11455" s="116"/>
      <c r="B11455" s="116"/>
    </row>
    <row r="11456">
      <c r="A11456" s="116"/>
      <c r="B11456" s="116"/>
    </row>
    <row r="11457">
      <c r="A11457" s="116"/>
      <c r="B11457" s="116"/>
    </row>
    <row r="11458">
      <c r="A11458" s="116"/>
      <c r="B11458" s="116"/>
    </row>
    <row r="11459">
      <c r="A11459" s="116"/>
      <c r="B11459" s="116"/>
    </row>
    <row r="11460">
      <c r="A11460" s="116"/>
      <c r="B11460" s="116"/>
    </row>
    <row r="11461">
      <c r="A11461" s="116"/>
      <c r="B11461" s="116"/>
    </row>
    <row r="11462">
      <c r="A11462" s="116"/>
      <c r="B11462" s="116"/>
    </row>
    <row r="11463">
      <c r="A11463" s="116"/>
      <c r="B11463" s="116"/>
    </row>
    <row r="11464">
      <c r="A11464" s="116"/>
      <c r="B11464" s="116"/>
    </row>
    <row r="11465">
      <c r="A11465" s="116"/>
      <c r="B11465" s="116"/>
    </row>
    <row r="11466">
      <c r="A11466" s="116"/>
      <c r="B11466" s="116"/>
    </row>
    <row r="11467">
      <c r="A11467" s="116"/>
      <c r="B11467" s="116"/>
    </row>
    <row r="11468">
      <c r="A11468" s="116"/>
      <c r="B11468" s="116"/>
    </row>
    <row r="11469">
      <c r="A11469" s="116"/>
      <c r="B11469" s="116"/>
    </row>
    <row r="11470">
      <c r="A11470" s="116"/>
      <c r="B11470" s="116"/>
    </row>
    <row r="11471">
      <c r="A11471" s="116"/>
      <c r="B11471" s="116"/>
    </row>
    <row r="11472">
      <c r="A11472" s="116"/>
      <c r="B11472" s="116"/>
    </row>
    <row r="11473">
      <c r="A11473" s="116"/>
      <c r="B11473" s="116"/>
    </row>
    <row r="11474">
      <c r="A11474" s="116"/>
      <c r="B11474" s="116"/>
    </row>
    <row r="11475">
      <c r="A11475" s="116"/>
      <c r="B11475" s="116"/>
    </row>
    <row r="11476">
      <c r="A11476" s="116"/>
      <c r="B11476" s="116"/>
    </row>
    <row r="11477">
      <c r="A11477" s="116"/>
      <c r="B11477" s="116"/>
    </row>
    <row r="11478">
      <c r="A11478" s="116"/>
      <c r="B11478" s="116"/>
    </row>
    <row r="11479">
      <c r="A11479" s="116"/>
      <c r="B11479" s="116"/>
    </row>
    <row r="11480">
      <c r="A11480" s="116"/>
      <c r="B11480" s="116"/>
    </row>
    <row r="11481">
      <c r="A11481" s="116"/>
      <c r="B11481" s="116"/>
    </row>
    <row r="11482">
      <c r="A11482" s="116"/>
      <c r="B11482" s="116"/>
    </row>
    <row r="11483">
      <c r="A11483" s="116"/>
      <c r="B11483" s="116"/>
    </row>
    <row r="11484">
      <c r="A11484" s="116"/>
      <c r="B11484" s="116"/>
    </row>
    <row r="11485">
      <c r="A11485" s="116"/>
      <c r="B11485" s="116"/>
    </row>
    <row r="11486">
      <c r="A11486" s="116"/>
      <c r="B11486" s="116"/>
    </row>
    <row r="11487">
      <c r="A11487" s="116"/>
      <c r="B11487" s="116"/>
    </row>
    <row r="11488">
      <c r="A11488" s="116"/>
      <c r="B11488" s="116"/>
    </row>
    <row r="11489">
      <c r="A11489" s="116"/>
      <c r="B11489" s="116"/>
    </row>
    <row r="11490">
      <c r="A11490" s="116"/>
      <c r="B11490" s="116"/>
    </row>
    <row r="11491">
      <c r="A11491" s="116"/>
      <c r="B11491" s="116"/>
    </row>
    <row r="11492">
      <c r="A11492" s="116"/>
      <c r="B11492" s="116"/>
    </row>
    <row r="11493">
      <c r="A11493" s="116"/>
      <c r="B11493" s="116"/>
    </row>
    <row r="11494">
      <c r="A11494" s="116"/>
      <c r="B11494" s="116"/>
    </row>
    <row r="11495">
      <c r="A11495" s="116"/>
      <c r="B11495" s="116"/>
    </row>
    <row r="11496">
      <c r="A11496" s="116"/>
      <c r="B11496" s="116"/>
    </row>
    <row r="11497">
      <c r="A11497" s="116"/>
      <c r="B11497" s="116"/>
    </row>
    <row r="11498">
      <c r="A11498" s="116"/>
      <c r="B11498" s="116"/>
    </row>
    <row r="11499">
      <c r="A11499" s="116"/>
      <c r="B11499" s="116"/>
    </row>
    <row r="11500">
      <c r="A11500" s="116"/>
      <c r="B11500" s="116"/>
    </row>
    <row r="11501">
      <c r="A11501" s="116"/>
      <c r="B11501" s="116"/>
    </row>
    <row r="11502">
      <c r="A11502" s="116"/>
      <c r="B11502" s="116"/>
    </row>
    <row r="11503">
      <c r="A11503" s="116"/>
      <c r="B11503" s="116"/>
    </row>
    <row r="11504">
      <c r="A11504" s="116"/>
      <c r="B11504" s="116"/>
    </row>
    <row r="11505">
      <c r="A11505" s="116"/>
      <c r="B11505" s="116"/>
    </row>
    <row r="11506">
      <c r="A11506" s="116"/>
      <c r="B11506" s="116"/>
    </row>
    <row r="11507">
      <c r="A11507" s="116"/>
      <c r="B11507" s="116"/>
    </row>
    <row r="11508">
      <c r="A11508" s="116"/>
      <c r="B11508" s="116"/>
    </row>
    <row r="11509">
      <c r="A11509" s="116"/>
      <c r="B11509" s="116"/>
    </row>
    <row r="11510">
      <c r="A11510" s="116"/>
      <c r="B11510" s="116"/>
    </row>
    <row r="11511">
      <c r="A11511" s="116"/>
      <c r="B11511" s="116"/>
    </row>
    <row r="11512">
      <c r="A11512" s="116"/>
      <c r="B11512" s="116"/>
    </row>
    <row r="11513">
      <c r="A11513" s="116"/>
      <c r="B11513" s="116"/>
    </row>
    <row r="11514">
      <c r="A11514" s="116"/>
      <c r="B11514" s="116"/>
    </row>
    <row r="11515">
      <c r="A11515" s="116"/>
      <c r="B11515" s="116"/>
    </row>
    <row r="11516">
      <c r="A11516" s="116"/>
      <c r="B11516" s="116"/>
    </row>
    <row r="11517">
      <c r="A11517" s="116"/>
      <c r="B11517" s="116"/>
    </row>
    <row r="11518">
      <c r="A11518" s="116"/>
      <c r="B11518" s="116"/>
    </row>
    <row r="11519">
      <c r="A11519" s="116"/>
      <c r="B11519" s="116"/>
    </row>
    <row r="11520">
      <c r="A11520" s="116"/>
      <c r="B11520" s="116"/>
    </row>
    <row r="11521">
      <c r="A11521" s="116"/>
      <c r="B11521" s="116"/>
    </row>
    <row r="11522">
      <c r="A11522" s="116"/>
      <c r="B11522" s="116"/>
    </row>
    <row r="11523">
      <c r="A11523" s="116"/>
      <c r="B11523" s="116"/>
    </row>
    <row r="11524">
      <c r="A11524" s="116"/>
      <c r="B11524" s="116"/>
    </row>
    <row r="11525">
      <c r="A11525" s="116"/>
      <c r="B11525" s="116"/>
    </row>
    <row r="11526">
      <c r="A11526" s="116"/>
      <c r="B11526" s="116"/>
    </row>
    <row r="11527">
      <c r="A11527" s="116"/>
      <c r="B11527" s="116"/>
    </row>
    <row r="11528">
      <c r="A11528" s="116"/>
      <c r="B11528" s="116"/>
    </row>
    <row r="11529">
      <c r="A11529" s="116"/>
      <c r="B11529" s="116"/>
    </row>
    <row r="11530">
      <c r="A11530" s="116"/>
      <c r="B11530" s="116"/>
    </row>
    <row r="11531">
      <c r="A11531" s="116"/>
      <c r="B11531" s="116"/>
    </row>
    <row r="11532">
      <c r="A11532" s="116"/>
      <c r="B11532" s="116"/>
    </row>
    <row r="11533">
      <c r="A11533" s="116"/>
      <c r="B11533" s="116"/>
    </row>
    <row r="11534">
      <c r="A11534" s="116"/>
      <c r="B11534" s="116"/>
    </row>
    <row r="11535">
      <c r="A11535" s="116"/>
      <c r="B11535" s="116"/>
    </row>
    <row r="11536">
      <c r="A11536" s="116"/>
      <c r="B11536" s="116"/>
    </row>
    <row r="11537">
      <c r="A11537" s="116"/>
      <c r="B11537" s="116"/>
    </row>
    <row r="11538">
      <c r="A11538" s="116"/>
      <c r="B11538" s="116"/>
    </row>
    <row r="11539">
      <c r="A11539" s="116"/>
      <c r="B11539" s="116"/>
    </row>
    <row r="11540">
      <c r="A11540" s="116"/>
      <c r="B11540" s="116"/>
    </row>
    <row r="11541">
      <c r="A11541" s="116"/>
      <c r="B11541" s="116"/>
    </row>
    <row r="11542">
      <c r="A11542" s="116"/>
      <c r="B11542" s="116"/>
    </row>
    <row r="11543">
      <c r="A11543" s="116"/>
      <c r="B11543" s="116"/>
    </row>
    <row r="11544">
      <c r="A11544" s="116"/>
      <c r="B11544" s="116"/>
    </row>
    <row r="11545">
      <c r="A11545" s="116"/>
      <c r="B11545" s="116"/>
    </row>
    <row r="11546">
      <c r="A11546" s="116"/>
      <c r="B11546" s="116"/>
    </row>
    <row r="11547">
      <c r="A11547" s="116"/>
      <c r="B11547" s="116"/>
    </row>
    <row r="11548">
      <c r="A11548" s="116"/>
      <c r="B11548" s="116"/>
    </row>
    <row r="11549">
      <c r="A11549" s="116"/>
      <c r="B11549" s="116"/>
    </row>
    <row r="11550">
      <c r="A11550" s="116"/>
      <c r="B11550" s="116"/>
    </row>
    <row r="11551">
      <c r="A11551" s="116"/>
      <c r="B11551" s="116"/>
    </row>
    <row r="11552">
      <c r="A11552" s="116"/>
      <c r="B11552" s="116"/>
    </row>
    <row r="11553">
      <c r="A11553" s="116"/>
      <c r="B11553" s="116"/>
    </row>
    <row r="11554">
      <c r="A11554" s="116"/>
      <c r="B11554" s="116"/>
    </row>
    <row r="11555">
      <c r="A11555" s="116"/>
      <c r="B11555" s="116"/>
    </row>
    <row r="11556">
      <c r="A11556" s="116"/>
      <c r="B11556" s="116"/>
    </row>
    <row r="11557">
      <c r="A11557" s="116"/>
      <c r="B11557" s="116"/>
    </row>
    <row r="11558">
      <c r="A11558" s="116"/>
      <c r="B11558" s="116"/>
    </row>
    <row r="11559">
      <c r="A11559" s="116"/>
      <c r="B11559" s="116"/>
    </row>
    <row r="11560">
      <c r="A11560" s="116"/>
      <c r="B11560" s="116"/>
    </row>
    <row r="11561">
      <c r="A11561" s="116"/>
      <c r="B11561" s="116"/>
    </row>
    <row r="11562">
      <c r="A11562" s="116"/>
      <c r="B11562" s="116"/>
    </row>
    <row r="11563">
      <c r="A11563" s="116"/>
      <c r="B11563" s="116"/>
    </row>
    <row r="11564">
      <c r="A11564" s="116"/>
      <c r="B11564" s="116"/>
    </row>
    <row r="11565">
      <c r="A11565" s="116"/>
      <c r="B11565" s="116"/>
    </row>
    <row r="11566">
      <c r="A11566" s="116"/>
      <c r="B11566" s="116"/>
    </row>
    <row r="11567">
      <c r="A11567" s="116"/>
      <c r="B11567" s="116"/>
    </row>
    <row r="11568">
      <c r="A11568" s="116"/>
      <c r="B11568" s="116"/>
    </row>
    <row r="11569">
      <c r="A11569" s="116"/>
      <c r="B11569" s="116"/>
    </row>
    <row r="11570">
      <c r="A11570" s="116"/>
      <c r="B11570" s="116"/>
    </row>
    <row r="11571">
      <c r="A11571" s="116"/>
      <c r="B11571" s="116"/>
    </row>
    <row r="11572">
      <c r="A11572" s="116"/>
      <c r="B11572" s="116"/>
    </row>
    <row r="11573">
      <c r="A11573" s="116"/>
      <c r="B11573" s="116"/>
    </row>
    <row r="11574">
      <c r="A11574" s="116"/>
      <c r="B11574" s="116"/>
    </row>
    <row r="11575">
      <c r="A11575" s="116"/>
      <c r="B11575" s="116"/>
    </row>
    <row r="11576">
      <c r="A11576" s="116"/>
      <c r="B11576" s="116"/>
    </row>
    <row r="11577">
      <c r="A11577" s="116"/>
      <c r="B11577" s="116"/>
    </row>
    <row r="11578">
      <c r="A11578" s="116"/>
      <c r="B11578" s="116"/>
    </row>
    <row r="11579">
      <c r="A11579" s="116"/>
      <c r="B11579" s="116"/>
    </row>
    <row r="11580">
      <c r="A11580" s="116"/>
      <c r="B11580" s="116"/>
    </row>
    <row r="11581">
      <c r="A11581" s="116"/>
      <c r="B11581" s="116"/>
    </row>
    <row r="11582">
      <c r="A11582" s="116"/>
      <c r="B11582" s="116"/>
    </row>
    <row r="11583">
      <c r="A11583" s="116"/>
      <c r="B11583" s="116"/>
    </row>
    <row r="11584">
      <c r="A11584" s="116"/>
      <c r="B11584" s="116"/>
    </row>
    <row r="11585">
      <c r="A11585" s="116"/>
      <c r="B11585" s="116"/>
    </row>
    <row r="11586">
      <c r="A11586" s="116"/>
      <c r="B11586" s="116"/>
    </row>
    <row r="11587">
      <c r="A11587" s="116"/>
      <c r="B11587" s="116"/>
    </row>
    <row r="11588">
      <c r="A11588" s="116"/>
      <c r="B11588" s="116"/>
    </row>
    <row r="11589">
      <c r="A11589" s="116"/>
      <c r="B11589" s="116"/>
    </row>
    <row r="11590">
      <c r="A11590" s="116"/>
      <c r="B11590" s="116"/>
    </row>
    <row r="11591">
      <c r="A11591" s="116"/>
      <c r="B11591" s="116"/>
    </row>
    <row r="11592">
      <c r="A11592" s="116"/>
      <c r="B11592" s="116"/>
    </row>
    <row r="11593">
      <c r="A11593" s="116"/>
      <c r="B11593" s="116"/>
    </row>
    <row r="11594">
      <c r="A11594" s="116"/>
      <c r="B11594" s="116"/>
    </row>
    <row r="11595">
      <c r="A11595" s="116"/>
      <c r="B11595" s="116"/>
    </row>
    <row r="11596">
      <c r="A11596" s="116"/>
      <c r="B11596" s="116"/>
    </row>
    <row r="11597">
      <c r="A11597" s="116"/>
      <c r="B11597" s="116"/>
    </row>
    <row r="11598">
      <c r="A11598" s="116"/>
      <c r="B11598" s="116"/>
    </row>
    <row r="11599">
      <c r="A11599" s="116"/>
      <c r="B11599" s="116"/>
    </row>
    <row r="11600">
      <c r="A11600" s="116"/>
      <c r="B11600" s="116"/>
    </row>
    <row r="11601">
      <c r="A11601" s="116"/>
      <c r="B11601" s="116"/>
    </row>
    <row r="11602">
      <c r="A11602" s="116"/>
      <c r="B11602" s="116"/>
    </row>
    <row r="11603">
      <c r="A11603" s="116"/>
      <c r="B11603" s="116"/>
    </row>
    <row r="11604">
      <c r="A11604" s="116"/>
      <c r="B11604" s="116"/>
    </row>
    <row r="11605">
      <c r="A11605" s="116"/>
      <c r="B11605" s="116"/>
    </row>
    <row r="11606">
      <c r="A11606" s="116"/>
      <c r="B11606" s="116"/>
    </row>
    <row r="11607">
      <c r="A11607" s="116"/>
      <c r="B11607" s="116"/>
    </row>
    <row r="11608">
      <c r="A11608" s="116"/>
      <c r="B11608" s="116"/>
    </row>
    <row r="11609">
      <c r="A11609" s="116"/>
      <c r="B11609" s="116"/>
    </row>
    <row r="11610">
      <c r="A11610" s="116"/>
      <c r="B11610" s="116"/>
    </row>
    <row r="11611">
      <c r="A11611" s="116"/>
      <c r="B11611" s="116"/>
    </row>
    <row r="11612">
      <c r="A11612" s="116"/>
      <c r="B11612" s="116"/>
    </row>
    <row r="11613">
      <c r="A11613" s="116"/>
      <c r="B11613" s="116"/>
    </row>
    <row r="11614">
      <c r="A11614" s="116"/>
      <c r="B11614" s="116"/>
    </row>
    <row r="11615">
      <c r="A11615" s="116"/>
      <c r="B11615" s="116"/>
    </row>
    <row r="11616">
      <c r="A11616" s="116"/>
      <c r="B11616" s="116"/>
    </row>
    <row r="11617">
      <c r="A11617" s="116"/>
      <c r="B11617" s="116"/>
    </row>
    <row r="11618">
      <c r="A11618" s="116"/>
      <c r="B11618" s="116"/>
    </row>
    <row r="11619">
      <c r="A11619" s="116"/>
      <c r="B11619" s="116"/>
    </row>
    <row r="11620">
      <c r="A11620" s="116"/>
      <c r="B11620" s="116"/>
    </row>
    <row r="11621">
      <c r="A11621" s="116"/>
      <c r="B11621" s="116"/>
    </row>
    <row r="11622">
      <c r="A11622" s="116"/>
      <c r="B11622" s="116"/>
    </row>
    <row r="11623">
      <c r="A11623" s="116"/>
      <c r="B11623" s="116"/>
    </row>
    <row r="11624">
      <c r="A11624" s="116"/>
      <c r="B11624" s="116"/>
    </row>
    <row r="11625">
      <c r="A11625" s="116"/>
      <c r="B11625" s="116"/>
    </row>
    <row r="11626">
      <c r="A11626" s="116"/>
      <c r="B11626" s="116"/>
    </row>
    <row r="11627">
      <c r="A11627" s="116"/>
      <c r="B11627" s="116"/>
    </row>
    <row r="11628">
      <c r="A11628" s="116"/>
      <c r="B11628" s="116"/>
    </row>
    <row r="11629">
      <c r="A11629" s="116"/>
      <c r="B11629" s="116"/>
    </row>
    <row r="11630">
      <c r="A11630" s="116"/>
      <c r="B11630" s="116"/>
    </row>
    <row r="11631">
      <c r="A11631" s="116"/>
      <c r="B11631" s="116"/>
    </row>
    <row r="11632">
      <c r="A11632" s="116"/>
      <c r="B11632" s="116"/>
    </row>
    <row r="11633">
      <c r="A11633" s="116"/>
      <c r="B11633" s="116"/>
    </row>
    <row r="11634">
      <c r="A11634" s="116"/>
      <c r="B11634" s="116"/>
    </row>
    <row r="11635">
      <c r="A11635" s="116"/>
      <c r="B11635" s="116"/>
    </row>
    <row r="11636">
      <c r="A11636" s="116"/>
      <c r="B11636" s="116"/>
    </row>
    <row r="11637">
      <c r="A11637" s="116"/>
      <c r="B11637" s="116"/>
    </row>
    <row r="11638">
      <c r="A11638" s="116"/>
      <c r="B11638" s="116"/>
    </row>
    <row r="11639">
      <c r="A11639" s="116"/>
      <c r="B11639" s="116"/>
    </row>
    <row r="11640">
      <c r="A11640" s="116"/>
      <c r="B11640" s="116"/>
    </row>
    <row r="11641">
      <c r="A11641" s="116"/>
      <c r="B11641" s="116"/>
    </row>
    <row r="11642">
      <c r="A11642" s="116"/>
      <c r="B11642" s="116"/>
    </row>
    <row r="11643">
      <c r="A11643" s="116"/>
      <c r="B11643" s="116"/>
    </row>
    <row r="11644">
      <c r="A11644" s="116"/>
      <c r="B11644" s="116"/>
    </row>
    <row r="11645">
      <c r="A11645" s="116"/>
      <c r="B11645" s="116"/>
    </row>
    <row r="11646">
      <c r="A11646" s="116"/>
      <c r="B11646" s="116"/>
    </row>
    <row r="11647">
      <c r="A11647" s="116"/>
      <c r="B11647" s="116"/>
    </row>
    <row r="11648">
      <c r="A11648" s="116"/>
      <c r="B11648" s="116"/>
    </row>
    <row r="11649">
      <c r="A11649" s="116"/>
      <c r="B11649" s="116"/>
    </row>
    <row r="11650">
      <c r="A11650" s="116"/>
      <c r="B11650" s="116"/>
    </row>
    <row r="11651">
      <c r="A11651" s="116"/>
      <c r="B11651" s="116"/>
    </row>
    <row r="11652">
      <c r="A11652" s="116"/>
      <c r="B11652" s="116"/>
    </row>
    <row r="11653">
      <c r="A11653" s="116"/>
      <c r="B11653" s="116"/>
    </row>
    <row r="11654">
      <c r="A11654" s="116"/>
      <c r="B11654" s="116"/>
    </row>
    <row r="11655">
      <c r="A11655" s="116"/>
      <c r="B11655" s="116"/>
    </row>
    <row r="11656">
      <c r="A11656" s="116"/>
      <c r="B11656" s="116"/>
    </row>
    <row r="11657">
      <c r="A11657" s="116"/>
      <c r="B11657" s="116"/>
    </row>
    <row r="11658">
      <c r="A11658" s="116"/>
      <c r="B11658" s="116"/>
    </row>
    <row r="11659">
      <c r="A11659" s="116"/>
      <c r="B11659" s="116"/>
    </row>
    <row r="11660">
      <c r="A11660" s="116"/>
      <c r="B11660" s="116"/>
    </row>
    <row r="11661">
      <c r="A11661" s="116"/>
      <c r="B11661" s="116"/>
    </row>
    <row r="11662">
      <c r="A11662" s="116"/>
      <c r="B11662" s="116"/>
    </row>
    <row r="11663">
      <c r="A11663" s="116"/>
      <c r="B11663" s="116"/>
    </row>
    <row r="11664">
      <c r="A11664" s="116"/>
      <c r="B11664" s="116"/>
    </row>
    <row r="11665">
      <c r="A11665" s="116"/>
      <c r="B11665" s="116"/>
    </row>
    <row r="11666">
      <c r="A11666" s="116"/>
      <c r="B11666" s="116"/>
    </row>
    <row r="11667">
      <c r="A11667" s="116"/>
      <c r="B11667" s="116"/>
    </row>
    <row r="11668">
      <c r="A11668" s="116"/>
      <c r="B11668" s="116"/>
    </row>
    <row r="11669">
      <c r="A11669" s="116"/>
      <c r="B11669" s="116"/>
    </row>
    <row r="11670">
      <c r="A11670" s="116"/>
      <c r="B11670" s="116"/>
    </row>
    <row r="11671">
      <c r="A11671" s="116"/>
      <c r="B11671" s="116"/>
    </row>
    <row r="11672">
      <c r="A11672" s="116"/>
      <c r="B11672" s="116"/>
    </row>
    <row r="11673">
      <c r="A11673" s="116"/>
      <c r="B11673" s="116"/>
    </row>
    <row r="11674">
      <c r="A11674" s="116"/>
      <c r="B11674" s="116"/>
    </row>
    <row r="11675">
      <c r="A11675" s="116"/>
      <c r="B11675" s="116"/>
    </row>
    <row r="11676">
      <c r="A11676" s="116"/>
      <c r="B11676" s="116"/>
    </row>
    <row r="11677">
      <c r="A11677" s="116"/>
      <c r="B11677" s="116"/>
    </row>
    <row r="11678">
      <c r="A11678" s="116"/>
      <c r="B11678" s="116"/>
    </row>
    <row r="11679">
      <c r="A11679" s="116"/>
      <c r="B11679" s="116"/>
    </row>
    <row r="11680">
      <c r="A11680" s="116"/>
      <c r="B11680" s="116"/>
    </row>
    <row r="11681">
      <c r="A11681" s="116"/>
      <c r="B11681" s="116"/>
    </row>
    <row r="11682">
      <c r="A11682" s="116"/>
      <c r="B11682" s="116"/>
    </row>
    <row r="11683">
      <c r="A11683" s="116"/>
      <c r="B11683" s="116"/>
    </row>
    <row r="11684">
      <c r="A11684" s="116"/>
      <c r="B11684" s="116"/>
    </row>
    <row r="11685">
      <c r="A11685" s="116"/>
      <c r="B11685" s="116"/>
    </row>
    <row r="11686">
      <c r="A11686" s="116"/>
      <c r="B11686" s="116"/>
    </row>
    <row r="11687">
      <c r="A11687" s="116"/>
      <c r="B11687" s="116"/>
    </row>
    <row r="11688">
      <c r="A11688" s="116"/>
      <c r="B11688" s="116"/>
    </row>
    <row r="11689">
      <c r="A11689" s="116"/>
      <c r="B11689" s="116"/>
    </row>
    <row r="11690">
      <c r="A11690" s="116"/>
      <c r="B11690" s="116"/>
    </row>
    <row r="11691">
      <c r="A11691" s="116"/>
      <c r="B11691" s="116"/>
    </row>
    <row r="11692">
      <c r="A11692" s="116"/>
      <c r="B11692" s="116"/>
    </row>
    <row r="11693">
      <c r="A11693" s="116"/>
      <c r="B11693" s="116"/>
    </row>
    <row r="11694">
      <c r="A11694" s="116"/>
      <c r="B11694" s="116"/>
    </row>
    <row r="11695">
      <c r="A11695" s="116"/>
      <c r="B11695" s="116"/>
    </row>
    <row r="11696">
      <c r="A11696" s="116"/>
      <c r="B11696" s="116"/>
    </row>
    <row r="11697">
      <c r="A11697" s="116"/>
      <c r="B11697" s="116"/>
    </row>
    <row r="11698">
      <c r="A11698" s="116"/>
      <c r="B11698" s="116"/>
    </row>
    <row r="11699">
      <c r="A11699" s="116"/>
      <c r="B11699" s="116"/>
    </row>
    <row r="11700">
      <c r="A11700" s="116"/>
      <c r="B11700" s="116"/>
    </row>
    <row r="11701">
      <c r="A11701" s="116"/>
      <c r="B11701" s="116"/>
    </row>
    <row r="11702">
      <c r="A11702" s="116"/>
      <c r="B11702" s="116"/>
    </row>
    <row r="11703">
      <c r="A11703" s="116"/>
      <c r="B11703" s="116"/>
    </row>
    <row r="11704">
      <c r="A11704" s="116"/>
      <c r="B11704" s="116"/>
    </row>
    <row r="11705">
      <c r="A11705" s="116"/>
      <c r="B11705" s="116"/>
    </row>
    <row r="11706">
      <c r="A11706" s="116"/>
      <c r="B11706" s="116"/>
    </row>
    <row r="11707">
      <c r="A11707" s="116"/>
      <c r="B11707" s="116"/>
    </row>
    <row r="11708">
      <c r="A11708" s="116"/>
      <c r="B11708" s="116"/>
    </row>
    <row r="11709">
      <c r="A11709" s="116"/>
      <c r="B11709" s="116"/>
    </row>
    <row r="11710">
      <c r="A11710" s="116"/>
      <c r="B11710" s="116"/>
    </row>
    <row r="11711">
      <c r="A11711" s="116"/>
      <c r="B11711" s="116"/>
    </row>
    <row r="11712">
      <c r="A11712" s="116"/>
      <c r="B11712" s="116"/>
    </row>
    <row r="11713">
      <c r="A11713" s="116"/>
      <c r="B11713" s="116"/>
    </row>
    <row r="11714">
      <c r="A11714" s="116"/>
      <c r="B11714" s="116"/>
    </row>
    <row r="11715">
      <c r="A11715" s="116"/>
      <c r="B11715" s="116"/>
    </row>
    <row r="11716">
      <c r="A11716" s="116"/>
      <c r="B11716" s="116"/>
    </row>
    <row r="11717">
      <c r="A11717" s="116"/>
      <c r="B11717" s="116"/>
    </row>
    <row r="11718">
      <c r="A11718" s="116"/>
      <c r="B11718" s="116"/>
    </row>
    <row r="11719">
      <c r="A11719" s="116"/>
      <c r="B11719" s="116"/>
    </row>
    <row r="11720">
      <c r="A11720" s="116"/>
      <c r="B11720" s="116"/>
    </row>
    <row r="11721">
      <c r="A11721" s="116"/>
      <c r="B11721" s="116"/>
    </row>
    <row r="11722">
      <c r="A11722" s="116"/>
      <c r="B11722" s="116"/>
    </row>
    <row r="11723">
      <c r="A11723" s="116"/>
      <c r="B11723" s="116"/>
    </row>
    <row r="11724">
      <c r="A11724" s="116"/>
      <c r="B11724" s="116"/>
    </row>
    <row r="11725">
      <c r="A11725" s="116"/>
      <c r="B11725" s="116"/>
    </row>
    <row r="11726">
      <c r="A11726" s="116"/>
      <c r="B11726" s="116"/>
    </row>
    <row r="11727">
      <c r="A11727" s="116"/>
      <c r="B11727" s="116"/>
    </row>
    <row r="11728">
      <c r="A11728" s="116"/>
      <c r="B11728" s="116"/>
    </row>
    <row r="11729">
      <c r="A11729" s="116"/>
      <c r="B11729" s="116"/>
    </row>
    <row r="11730">
      <c r="A11730" s="116"/>
      <c r="B11730" s="116"/>
    </row>
    <row r="11731">
      <c r="A11731" s="116"/>
      <c r="B11731" s="116"/>
    </row>
    <row r="11732">
      <c r="A11732" s="116"/>
      <c r="B11732" s="116"/>
    </row>
    <row r="11733">
      <c r="A11733" s="116"/>
      <c r="B11733" s="116"/>
    </row>
    <row r="11734">
      <c r="A11734" s="116"/>
      <c r="B11734" s="116"/>
    </row>
    <row r="11735">
      <c r="A11735" s="116"/>
      <c r="B11735" s="116"/>
    </row>
    <row r="11736">
      <c r="A11736" s="116"/>
      <c r="B11736" s="116"/>
    </row>
    <row r="11737">
      <c r="A11737" s="116"/>
      <c r="B11737" s="116"/>
    </row>
    <row r="11738">
      <c r="A11738" s="116"/>
      <c r="B11738" s="116"/>
    </row>
    <row r="11739">
      <c r="A11739" s="116"/>
      <c r="B11739" s="116"/>
    </row>
    <row r="11740">
      <c r="A11740" s="116"/>
      <c r="B11740" s="116"/>
    </row>
    <row r="11741">
      <c r="A11741" s="116"/>
      <c r="B11741" s="116"/>
    </row>
    <row r="11742">
      <c r="A11742" s="116"/>
      <c r="B11742" s="116"/>
    </row>
    <row r="11743">
      <c r="A11743" s="116"/>
      <c r="B11743" s="116"/>
    </row>
    <row r="11744">
      <c r="A11744" s="116"/>
      <c r="B11744" s="116"/>
    </row>
    <row r="11745">
      <c r="A11745" s="116"/>
      <c r="B11745" s="116"/>
    </row>
    <row r="11746">
      <c r="A11746" s="116"/>
      <c r="B11746" s="116"/>
    </row>
    <row r="11747">
      <c r="A11747" s="116"/>
      <c r="B11747" s="116"/>
    </row>
    <row r="11748">
      <c r="A11748" s="116"/>
      <c r="B11748" s="116"/>
    </row>
    <row r="11749">
      <c r="A11749" s="116"/>
      <c r="B11749" s="116"/>
    </row>
    <row r="11750">
      <c r="A11750" s="116"/>
      <c r="B11750" s="116"/>
    </row>
    <row r="11751">
      <c r="A11751" s="116"/>
      <c r="B11751" s="116"/>
    </row>
    <row r="11752">
      <c r="A11752" s="116"/>
      <c r="B11752" s="116"/>
    </row>
    <row r="11753">
      <c r="A11753" s="116"/>
      <c r="B11753" s="116"/>
    </row>
    <row r="11754">
      <c r="A11754" s="116"/>
      <c r="B11754" s="116"/>
    </row>
    <row r="11755">
      <c r="A11755" s="116"/>
      <c r="B11755" s="116"/>
    </row>
    <row r="11756">
      <c r="A11756" s="116"/>
      <c r="B11756" s="116"/>
    </row>
    <row r="11757">
      <c r="A11757" s="116"/>
      <c r="B11757" s="116"/>
    </row>
    <row r="11758">
      <c r="A11758" s="116"/>
      <c r="B11758" s="116"/>
    </row>
    <row r="11759">
      <c r="A11759" s="116"/>
      <c r="B11759" s="116"/>
    </row>
    <row r="11760">
      <c r="A11760" s="116"/>
      <c r="B11760" s="116"/>
    </row>
    <row r="11761">
      <c r="A11761" s="116"/>
      <c r="B11761" s="116"/>
    </row>
    <row r="11762">
      <c r="A11762" s="116"/>
      <c r="B11762" s="116"/>
    </row>
    <row r="11763">
      <c r="A11763" s="116"/>
      <c r="B11763" s="116"/>
    </row>
    <row r="11764">
      <c r="A11764" s="116"/>
      <c r="B11764" s="116"/>
    </row>
    <row r="11765">
      <c r="A11765" s="116"/>
      <c r="B11765" s="116"/>
    </row>
    <row r="11766">
      <c r="A11766" s="116"/>
      <c r="B11766" s="116"/>
    </row>
    <row r="11767">
      <c r="A11767" s="116"/>
      <c r="B11767" s="116"/>
    </row>
    <row r="11768">
      <c r="A11768" s="116"/>
      <c r="B11768" s="116"/>
    </row>
    <row r="11769">
      <c r="A11769" s="116"/>
      <c r="B11769" s="116"/>
    </row>
    <row r="11770">
      <c r="A11770" s="116"/>
      <c r="B11770" s="116"/>
    </row>
    <row r="11771">
      <c r="A11771" s="116"/>
      <c r="B11771" s="116"/>
    </row>
    <row r="11772">
      <c r="A11772" s="116"/>
      <c r="B11772" s="116"/>
    </row>
    <row r="11773">
      <c r="A11773" s="116"/>
      <c r="B11773" s="116"/>
    </row>
    <row r="11774">
      <c r="A11774" s="116"/>
      <c r="B11774" s="116"/>
    </row>
    <row r="11775">
      <c r="A11775" s="116"/>
      <c r="B11775" s="116"/>
    </row>
    <row r="11776">
      <c r="A11776" s="116"/>
      <c r="B11776" s="116"/>
    </row>
    <row r="11777">
      <c r="A11777" s="116"/>
      <c r="B11777" s="116"/>
    </row>
    <row r="11778">
      <c r="A11778" s="116"/>
      <c r="B11778" s="116"/>
    </row>
    <row r="11779">
      <c r="A11779" s="116"/>
      <c r="B11779" s="116"/>
    </row>
    <row r="11780">
      <c r="A11780" s="116"/>
      <c r="B11780" s="116"/>
    </row>
    <row r="11781">
      <c r="A11781" s="116"/>
      <c r="B11781" s="116"/>
    </row>
    <row r="11782">
      <c r="A11782" s="116"/>
      <c r="B11782" s="116"/>
    </row>
    <row r="11783">
      <c r="A11783" s="116"/>
      <c r="B11783" s="116"/>
    </row>
    <row r="11784">
      <c r="A11784" s="116"/>
      <c r="B11784" s="116"/>
    </row>
    <row r="11785">
      <c r="A11785" s="116"/>
      <c r="B11785" s="116"/>
    </row>
    <row r="11786">
      <c r="A11786" s="116"/>
      <c r="B11786" s="116"/>
    </row>
    <row r="11787">
      <c r="A11787" s="116"/>
      <c r="B11787" s="116"/>
    </row>
    <row r="11788">
      <c r="A11788" s="116"/>
      <c r="B11788" s="116"/>
    </row>
    <row r="11789">
      <c r="A11789" s="116"/>
      <c r="B11789" s="116"/>
    </row>
    <row r="11790">
      <c r="A11790" s="116"/>
      <c r="B11790" s="116"/>
    </row>
    <row r="11791">
      <c r="A11791" s="116"/>
      <c r="B11791" s="116"/>
    </row>
    <row r="11792">
      <c r="A11792" s="116"/>
      <c r="B11792" s="116"/>
    </row>
    <row r="11793">
      <c r="A11793" s="116"/>
      <c r="B11793" s="116"/>
    </row>
    <row r="11794">
      <c r="A11794" s="116"/>
      <c r="B11794" s="116"/>
    </row>
    <row r="11795">
      <c r="A11795" s="116"/>
      <c r="B11795" s="116"/>
    </row>
    <row r="11796">
      <c r="A11796" s="116"/>
      <c r="B11796" s="116"/>
    </row>
    <row r="11797">
      <c r="A11797" s="116"/>
      <c r="B11797" s="116"/>
    </row>
    <row r="11798">
      <c r="A11798" s="116"/>
      <c r="B11798" s="116"/>
    </row>
    <row r="11799">
      <c r="A11799" s="116"/>
      <c r="B11799" s="116"/>
    </row>
    <row r="11800">
      <c r="A11800" s="116"/>
      <c r="B11800" s="116"/>
    </row>
    <row r="11801">
      <c r="A11801" s="116"/>
      <c r="B11801" s="116"/>
    </row>
    <row r="11802">
      <c r="A11802" s="116"/>
      <c r="B11802" s="116"/>
    </row>
    <row r="11803">
      <c r="A11803" s="116"/>
      <c r="B11803" s="116"/>
    </row>
    <row r="11804">
      <c r="A11804" s="116"/>
      <c r="B11804" s="116"/>
    </row>
    <row r="11805">
      <c r="A11805" s="116"/>
      <c r="B11805" s="116"/>
    </row>
    <row r="11806">
      <c r="A11806" s="116"/>
      <c r="B11806" s="116"/>
    </row>
    <row r="11807">
      <c r="A11807" s="116"/>
      <c r="B11807" s="116"/>
    </row>
    <row r="11808">
      <c r="A11808" s="116"/>
      <c r="B11808" s="116"/>
    </row>
    <row r="11809">
      <c r="A11809" s="116"/>
      <c r="B11809" s="116"/>
    </row>
    <row r="11810">
      <c r="A11810" s="116"/>
      <c r="B11810" s="116"/>
    </row>
    <row r="11811">
      <c r="A11811" s="116"/>
      <c r="B11811" s="116"/>
    </row>
    <row r="11812">
      <c r="A11812" s="116"/>
      <c r="B11812" s="116"/>
    </row>
    <row r="11813">
      <c r="A11813" s="116"/>
      <c r="B11813" s="116"/>
    </row>
    <row r="11814">
      <c r="A11814" s="116"/>
      <c r="B11814" s="116"/>
    </row>
    <row r="11815">
      <c r="A11815" s="116"/>
      <c r="B11815" s="116"/>
    </row>
    <row r="11816">
      <c r="A11816" s="116"/>
      <c r="B11816" s="116"/>
    </row>
    <row r="11817">
      <c r="A11817" s="116"/>
      <c r="B11817" s="116"/>
    </row>
    <row r="11818">
      <c r="A11818" s="116"/>
      <c r="B11818" s="116"/>
    </row>
    <row r="11819">
      <c r="A11819" s="116"/>
      <c r="B11819" s="116"/>
    </row>
    <row r="11820">
      <c r="A11820" s="116"/>
      <c r="B11820" s="116"/>
    </row>
    <row r="11821">
      <c r="A11821" s="116"/>
      <c r="B11821" s="116"/>
    </row>
    <row r="11822">
      <c r="A11822" s="116"/>
      <c r="B11822" s="116"/>
    </row>
    <row r="11823">
      <c r="A11823" s="116"/>
      <c r="B11823" s="116"/>
    </row>
    <row r="11824">
      <c r="A11824" s="116"/>
      <c r="B11824" s="116"/>
    </row>
    <row r="11825">
      <c r="A11825" s="116"/>
      <c r="B11825" s="116"/>
    </row>
    <row r="11826">
      <c r="A11826" s="116"/>
      <c r="B11826" s="116"/>
    </row>
    <row r="11827">
      <c r="A11827" s="116"/>
      <c r="B11827" s="116"/>
    </row>
    <row r="11828">
      <c r="A11828" s="116"/>
      <c r="B11828" s="116"/>
    </row>
    <row r="11829">
      <c r="A11829" s="116"/>
      <c r="B11829" s="116"/>
    </row>
    <row r="11830">
      <c r="A11830" s="116"/>
      <c r="B11830" s="116"/>
    </row>
    <row r="11831">
      <c r="A11831" s="116"/>
      <c r="B11831" s="116"/>
    </row>
    <row r="11832">
      <c r="A11832" s="116"/>
      <c r="B11832" s="116"/>
    </row>
    <row r="11833">
      <c r="A11833" s="116"/>
      <c r="B11833" s="116"/>
    </row>
    <row r="11834">
      <c r="A11834" s="116"/>
      <c r="B11834" s="116"/>
    </row>
    <row r="11835">
      <c r="A11835" s="116"/>
      <c r="B11835" s="116"/>
    </row>
    <row r="11836">
      <c r="A11836" s="116"/>
      <c r="B11836" s="116"/>
    </row>
    <row r="11837">
      <c r="A11837" s="116"/>
      <c r="B11837" s="116"/>
    </row>
    <row r="11838">
      <c r="A11838" s="116"/>
      <c r="B11838" s="116"/>
    </row>
    <row r="11839">
      <c r="A11839" s="116"/>
      <c r="B11839" s="116"/>
    </row>
    <row r="11840">
      <c r="A11840" s="116"/>
      <c r="B11840" s="116"/>
    </row>
    <row r="11841">
      <c r="A11841" s="116"/>
      <c r="B11841" s="116"/>
    </row>
    <row r="11842">
      <c r="A11842" s="116"/>
      <c r="B11842" s="116"/>
    </row>
    <row r="11843">
      <c r="A11843" s="116"/>
      <c r="B11843" s="116"/>
    </row>
    <row r="11844">
      <c r="A11844" s="116"/>
      <c r="B11844" s="116"/>
    </row>
    <row r="11845">
      <c r="A11845" s="116"/>
      <c r="B11845" s="116"/>
    </row>
    <row r="11846">
      <c r="A11846" s="116"/>
      <c r="B11846" s="116"/>
    </row>
    <row r="11847">
      <c r="A11847" s="116"/>
      <c r="B11847" s="116"/>
    </row>
    <row r="11848">
      <c r="A11848" s="116"/>
      <c r="B11848" s="116"/>
    </row>
    <row r="11849">
      <c r="A11849" s="116"/>
      <c r="B11849" s="116"/>
    </row>
    <row r="11850">
      <c r="A11850" s="116"/>
      <c r="B11850" s="116"/>
    </row>
    <row r="11851">
      <c r="A11851" s="116"/>
      <c r="B11851" s="116"/>
    </row>
    <row r="11852">
      <c r="A11852" s="116"/>
      <c r="B11852" s="116"/>
    </row>
    <row r="11853">
      <c r="A11853" s="116"/>
      <c r="B11853" s="116"/>
    </row>
    <row r="11854">
      <c r="A11854" s="116"/>
      <c r="B11854" s="116"/>
    </row>
    <row r="11855">
      <c r="A11855" s="116"/>
      <c r="B11855" s="116"/>
    </row>
    <row r="11856">
      <c r="A11856" s="116"/>
      <c r="B11856" s="116"/>
    </row>
    <row r="11857">
      <c r="A11857" s="116"/>
      <c r="B11857" s="116"/>
    </row>
    <row r="11858">
      <c r="A11858" s="116"/>
      <c r="B11858" s="116"/>
    </row>
    <row r="11859">
      <c r="A11859" s="116"/>
      <c r="B11859" s="116"/>
    </row>
    <row r="11860">
      <c r="A11860" s="116"/>
      <c r="B11860" s="116"/>
    </row>
    <row r="11861">
      <c r="A11861" s="116"/>
      <c r="B11861" s="116"/>
    </row>
    <row r="11862">
      <c r="A11862" s="116"/>
      <c r="B11862" s="116"/>
    </row>
    <row r="11863">
      <c r="A11863" s="116"/>
      <c r="B11863" s="116"/>
    </row>
    <row r="11864">
      <c r="A11864" s="116"/>
      <c r="B11864" s="116"/>
    </row>
    <row r="11865">
      <c r="A11865" s="116"/>
      <c r="B11865" s="116"/>
    </row>
    <row r="11866">
      <c r="A11866" s="116"/>
      <c r="B11866" s="116"/>
    </row>
    <row r="11867">
      <c r="A11867" s="116"/>
      <c r="B11867" s="116"/>
    </row>
    <row r="11868">
      <c r="A11868" s="116"/>
      <c r="B11868" s="116"/>
    </row>
    <row r="11869">
      <c r="A11869" s="116"/>
      <c r="B11869" s="116"/>
    </row>
    <row r="11870">
      <c r="A11870" s="116"/>
      <c r="B11870" s="116"/>
    </row>
    <row r="11871">
      <c r="A11871" s="116"/>
      <c r="B11871" s="116"/>
    </row>
    <row r="11872">
      <c r="A11872" s="116"/>
      <c r="B11872" s="116"/>
    </row>
    <row r="11873">
      <c r="A11873" s="116"/>
      <c r="B11873" s="116"/>
    </row>
    <row r="11874">
      <c r="A11874" s="116"/>
      <c r="B11874" s="116"/>
    </row>
    <row r="11875">
      <c r="A11875" s="116"/>
      <c r="B11875" s="116"/>
    </row>
    <row r="11876">
      <c r="A11876" s="116"/>
      <c r="B11876" s="116"/>
    </row>
    <row r="11877">
      <c r="A11877" s="116"/>
      <c r="B11877" s="116"/>
    </row>
    <row r="11878">
      <c r="A11878" s="116"/>
      <c r="B11878" s="116"/>
    </row>
    <row r="11879">
      <c r="A11879" s="116"/>
      <c r="B11879" s="116"/>
    </row>
    <row r="11880">
      <c r="A11880" s="116"/>
      <c r="B11880" s="116"/>
    </row>
    <row r="11881">
      <c r="A11881" s="116"/>
      <c r="B11881" s="116"/>
    </row>
    <row r="11882">
      <c r="A11882" s="116"/>
      <c r="B11882" s="116"/>
    </row>
    <row r="11883">
      <c r="A11883" s="116"/>
      <c r="B11883" s="116"/>
    </row>
    <row r="11884">
      <c r="A11884" s="116"/>
      <c r="B11884" s="116"/>
    </row>
    <row r="11885">
      <c r="A11885" s="116"/>
      <c r="B11885" s="116"/>
    </row>
    <row r="11886">
      <c r="A11886" s="116"/>
      <c r="B11886" s="116"/>
    </row>
    <row r="11887">
      <c r="A11887" s="116"/>
      <c r="B11887" s="116"/>
    </row>
    <row r="11888">
      <c r="A11888" s="116"/>
      <c r="B11888" s="116"/>
    </row>
    <row r="11889">
      <c r="A11889" s="116"/>
      <c r="B11889" s="116"/>
    </row>
    <row r="11890">
      <c r="A11890" s="116"/>
      <c r="B11890" s="116"/>
    </row>
    <row r="11891">
      <c r="A11891" s="116"/>
      <c r="B11891" s="116"/>
    </row>
    <row r="11892">
      <c r="A11892" s="116"/>
      <c r="B11892" s="116"/>
    </row>
    <row r="11893">
      <c r="A11893" s="116"/>
      <c r="B11893" s="116"/>
    </row>
    <row r="11894">
      <c r="A11894" s="116"/>
      <c r="B11894" s="116"/>
    </row>
    <row r="11895">
      <c r="A11895" s="116"/>
      <c r="B11895" s="116"/>
    </row>
    <row r="11896">
      <c r="A11896" s="116"/>
      <c r="B11896" s="116"/>
    </row>
    <row r="11897">
      <c r="A11897" s="116"/>
      <c r="B11897" s="116"/>
    </row>
    <row r="11898">
      <c r="A11898" s="116"/>
      <c r="B11898" s="116"/>
    </row>
    <row r="11899">
      <c r="A11899" s="116"/>
      <c r="B11899" s="116"/>
    </row>
    <row r="11900">
      <c r="A11900" s="116"/>
      <c r="B11900" s="116"/>
    </row>
    <row r="11901">
      <c r="A11901" s="116"/>
      <c r="B11901" s="116"/>
    </row>
    <row r="11902">
      <c r="A11902" s="116"/>
      <c r="B11902" s="116"/>
    </row>
    <row r="11903">
      <c r="A11903" s="116"/>
      <c r="B11903" s="116"/>
    </row>
    <row r="11904">
      <c r="A11904" s="116"/>
      <c r="B11904" s="116"/>
    </row>
    <row r="11905">
      <c r="A11905" s="116"/>
      <c r="B11905" s="116"/>
    </row>
    <row r="11906">
      <c r="A11906" s="116"/>
      <c r="B11906" s="116"/>
    </row>
    <row r="11907">
      <c r="A11907" s="116"/>
      <c r="B11907" s="116"/>
    </row>
    <row r="11908">
      <c r="A11908" s="116"/>
      <c r="B11908" s="116"/>
    </row>
    <row r="11909">
      <c r="A11909" s="116"/>
      <c r="B11909" s="116"/>
    </row>
    <row r="11910">
      <c r="A11910" s="116"/>
      <c r="B11910" s="116"/>
    </row>
    <row r="11911">
      <c r="A11911" s="116"/>
      <c r="B11911" s="116"/>
    </row>
    <row r="11912">
      <c r="A11912" s="116"/>
      <c r="B11912" s="116"/>
    </row>
    <row r="11913">
      <c r="A11913" s="116"/>
      <c r="B11913" s="116"/>
    </row>
    <row r="11914">
      <c r="A11914" s="116"/>
      <c r="B11914" s="116"/>
    </row>
    <row r="11915">
      <c r="A11915" s="116"/>
      <c r="B11915" s="116"/>
    </row>
    <row r="11916">
      <c r="A11916" s="116"/>
      <c r="B11916" s="116"/>
    </row>
    <row r="11917">
      <c r="A11917" s="116"/>
      <c r="B11917" s="116"/>
    </row>
    <row r="11918">
      <c r="A11918" s="116"/>
      <c r="B11918" s="116"/>
    </row>
    <row r="11919">
      <c r="A11919" s="116"/>
      <c r="B11919" s="116"/>
    </row>
    <row r="11920">
      <c r="A11920" s="116"/>
      <c r="B11920" s="116"/>
    </row>
    <row r="11921">
      <c r="A11921" s="116"/>
      <c r="B11921" s="116"/>
    </row>
    <row r="11922">
      <c r="A11922" s="116"/>
      <c r="B11922" s="116"/>
    </row>
    <row r="11923">
      <c r="A11923" s="116"/>
      <c r="B11923" s="116"/>
    </row>
    <row r="11924">
      <c r="A11924" s="116"/>
      <c r="B11924" s="116"/>
    </row>
    <row r="11925">
      <c r="A11925" s="116"/>
      <c r="B11925" s="116"/>
    </row>
    <row r="11926">
      <c r="A11926" s="116"/>
      <c r="B11926" s="116"/>
    </row>
    <row r="11927">
      <c r="A11927" s="116"/>
      <c r="B11927" s="116"/>
    </row>
    <row r="11928">
      <c r="A11928" s="116"/>
      <c r="B11928" s="116"/>
    </row>
    <row r="11929">
      <c r="A11929" s="116"/>
      <c r="B11929" s="116"/>
    </row>
    <row r="11930">
      <c r="A11930" s="116"/>
      <c r="B11930" s="116"/>
    </row>
    <row r="11931">
      <c r="A11931" s="116"/>
      <c r="B11931" s="116"/>
    </row>
    <row r="11932">
      <c r="A11932" s="116"/>
      <c r="B11932" s="116"/>
    </row>
    <row r="11933">
      <c r="A11933" s="116"/>
      <c r="B11933" s="116"/>
    </row>
    <row r="11934">
      <c r="A11934" s="116"/>
      <c r="B11934" s="116"/>
    </row>
    <row r="11935">
      <c r="A11935" s="116"/>
      <c r="B11935" s="116"/>
    </row>
    <row r="11936">
      <c r="A11936" s="116"/>
      <c r="B11936" s="116"/>
    </row>
    <row r="11937">
      <c r="A11937" s="116"/>
      <c r="B11937" s="116"/>
    </row>
    <row r="11938">
      <c r="A11938" s="116"/>
      <c r="B11938" s="116"/>
    </row>
    <row r="11939">
      <c r="A11939" s="116"/>
      <c r="B11939" s="116"/>
    </row>
    <row r="11940">
      <c r="A11940" s="116"/>
      <c r="B11940" s="116"/>
    </row>
    <row r="11941">
      <c r="A11941" s="116"/>
      <c r="B11941" s="116"/>
    </row>
    <row r="11942">
      <c r="A11942" s="116"/>
      <c r="B11942" s="116"/>
    </row>
    <row r="11943">
      <c r="A11943" s="116"/>
      <c r="B11943" s="116"/>
    </row>
    <row r="11944">
      <c r="A11944" s="116"/>
      <c r="B11944" s="116"/>
    </row>
    <row r="11945">
      <c r="A11945" s="116"/>
      <c r="B11945" s="116"/>
    </row>
    <row r="11946">
      <c r="A11946" s="116"/>
      <c r="B11946" s="116"/>
    </row>
    <row r="11947">
      <c r="A11947" s="116"/>
      <c r="B11947" s="116"/>
    </row>
    <row r="11948">
      <c r="A11948" s="116"/>
      <c r="B11948" s="116"/>
    </row>
    <row r="11949">
      <c r="A11949" s="116"/>
      <c r="B11949" s="116"/>
    </row>
    <row r="11950">
      <c r="A11950" s="116"/>
      <c r="B11950" s="116"/>
    </row>
    <row r="11951">
      <c r="A11951" s="116"/>
      <c r="B11951" s="116"/>
    </row>
    <row r="11952">
      <c r="A11952" s="116"/>
      <c r="B11952" s="116"/>
    </row>
    <row r="11953">
      <c r="A11953" s="116"/>
      <c r="B11953" s="116"/>
    </row>
    <row r="11954">
      <c r="A11954" s="116"/>
      <c r="B11954" s="116"/>
    </row>
    <row r="11955">
      <c r="A11955" s="116"/>
      <c r="B11955" s="116"/>
    </row>
    <row r="11956">
      <c r="A11956" s="116"/>
      <c r="B11956" s="116"/>
    </row>
    <row r="11957">
      <c r="A11957" s="116"/>
      <c r="B11957" s="116"/>
    </row>
    <row r="11958">
      <c r="A11958" s="116"/>
      <c r="B11958" s="116"/>
    </row>
    <row r="11959">
      <c r="A11959" s="116"/>
      <c r="B11959" s="116"/>
    </row>
    <row r="11960">
      <c r="A11960" s="116"/>
      <c r="B11960" s="116"/>
    </row>
    <row r="11961">
      <c r="A11961" s="116"/>
      <c r="B11961" s="116"/>
    </row>
    <row r="11962">
      <c r="A11962" s="116"/>
      <c r="B11962" s="116"/>
    </row>
    <row r="11963">
      <c r="A11963" s="116"/>
      <c r="B11963" s="116"/>
    </row>
    <row r="11964">
      <c r="A11964" s="116"/>
      <c r="B11964" s="116"/>
    </row>
    <row r="11965">
      <c r="A11965" s="116"/>
      <c r="B11965" s="116"/>
    </row>
    <row r="11966">
      <c r="A11966" s="116"/>
      <c r="B11966" s="116"/>
    </row>
    <row r="11967">
      <c r="A11967" s="116"/>
      <c r="B11967" s="116"/>
    </row>
    <row r="11968">
      <c r="A11968" s="116"/>
      <c r="B11968" s="116"/>
    </row>
    <row r="11969">
      <c r="A11969" s="116"/>
      <c r="B11969" s="116"/>
    </row>
    <row r="11970">
      <c r="A11970" s="116"/>
      <c r="B11970" s="116"/>
    </row>
    <row r="11971">
      <c r="A11971" s="116"/>
      <c r="B11971" s="116"/>
    </row>
    <row r="11972">
      <c r="A11972" s="116"/>
      <c r="B11972" s="116"/>
    </row>
    <row r="11973">
      <c r="A11973" s="116"/>
      <c r="B11973" s="116"/>
    </row>
    <row r="11974">
      <c r="A11974" s="116"/>
      <c r="B11974" s="116"/>
    </row>
    <row r="11975">
      <c r="A11975" s="116"/>
      <c r="B11975" s="116"/>
    </row>
    <row r="11976">
      <c r="A11976" s="116"/>
      <c r="B11976" s="116"/>
    </row>
    <row r="11977">
      <c r="A11977" s="116"/>
      <c r="B11977" s="116"/>
    </row>
    <row r="11978">
      <c r="A11978" s="116"/>
      <c r="B11978" s="116"/>
    </row>
    <row r="11979">
      <c r="A11979" s="116"/>
      <c r="B11979" s="116"/>
    </row>
    <row r="11980">
      <c r="A11980" s="116"/>
      <c r="B11980" s="116"/>
    </row>
    <row r="11981">
      <c r="A11981" s="116"/>
      <c r="B11981" s="116"/>
    </row>
    <row r="11982">
      <c r="A11982" s="116"/>
      <c r="B11982" s="116"/>
    </row>
    <row r="11983">
      <c r="A11983" s="116"/>
      <c r="B11983" s="116"/>
    </row>
    <row r="11984">
      <c r="A11984" s="116"/>
      <c r="B11984" s="116"/>
    </row>
    <row r="11985">
      <c r="A11985" s="116"/>
      <c r="B11985" s="116"/>
    </row>
    <row r="11986">
      <c r="A11986" s="116"/>
      <c r="B11986" s="116"/>
    </row>
    <row r="11987">
      <c r="A11987" s="116"/>
      <c r="B11987" s="116"/>
    </row>
    <row r="11988">
      <c r="A11988" s="116"/>
      <c r="B11988" s="116"/>
    </row>
    <row r="11989">
      <c r="A11989" s="116"/>
      <c r="B11989" s="116"/>
    </row>
    <row r="11990">
      <c r="A11990" s="116"/>
      <c r="B11990" s="116"/>
    </row>
    <row r="11991">
      <c r="A11991" s="116"/>
      <c r="B11991" s="116"/>
    </row>
    <row r="11992">
      <c r="A11992" s="116"/>
      <c r="B11992" s="116"/>
    </row>
    <row r="11993">
      <c r="A11993" s="116"/>
      <c r="B11993" s="116"/>
    </row>
    <row r="11994">
      <c r="A11994" s="116"/>
      <c r="B11994" s="116"/>
    </row>
    <row r="11995">
      <c r="A11995" s="116"/>
      <c r="B11995" s="116"/>
    </row>
    <row r="11996">
      <c r="A11996" s="116"/>
      <c r="B11996" s="116"/>
    </row>
    <row r="11997">
      <c r="A11997" s="116"/>
      <c r="B11997" s="116"/>
    </row>
    <row r="11998">
      <c r="A11998" s="116"/>
      <c r="B11998" s="116"/>
    </row>
    <row r="11999">
      <c r="A11999" s="116"/>
      <c r="B11999" s="116"/>
    </row>
    <row r="12000">
      <c r="A12000" s="116"/>
      <c r="B12000" s="116"/>
    </row>
    <row r="12001">
      <c r="A12001" s="116"/>
      <c r="B12001" s="116"/>
    </row>
    <row r="12002">
      <c r="A12002" s="116"/>
      <c r="B12002" s="116"/>
    </row>
    <row r="12003">
      <c r="A12003" s="116"/>
      <c r="B12003" s="116"/>
    </row>
    <row r="12004">
      <c r="A12004" s="116"/>
      <c r="B12004" s="116"/>
    </row>
    <row r="12005">
      <c r="A12005" s="116"/>
      <c r="B12005" s="116"/>
    </row>
    <row r="12006">
      <c r="A12006" s="116"/>
      <c r="B12006" s="116"/>
    </row>
    <row r="12007">
      <c r="A12007" s="116"/>
      <c r="B12007" s="116"/>
    </row>
    <row r="12008">
      <c r="A12008" s="116"/>
      <c r="B12008" s="116"/>
    </row>
    <row r="12009">
      <c r="A12009" s="116"/>
      <c r="B12009" s="116"/>
    </row>
    <row r="12010">
      <c r="A12010" s="116"/>
      <c r="B12010" s="116"/>
    </row>
    <row r="12011">
      <c r="A12011" s="116"/>
      <c r="B12011" s="116"/>
    </row>
    <row r="12012">
      <c r="A12012" s="116"/>
      <c r="B12012" s="116"/>
    </row>
    <row r="12013">
      <c r="A12013" s="116"/>
      <c r="B12013" s="116"/>
    </row>
    <row r="12014">
      <c r="A12014" s="116"/>
      <c r="B12014" s="116"/>
    </row>
    <row r="12015">
      <c r="A12015" s="116"/>
      <c r="B12015" s="116"/>
    </row>
    <row r="12016">
      <c r="A12016" s="116"/>
      <c r="B12016" s="116"/>
    </row>
    <row r="12017">
      <c r="A12017" s="116"/>
      <c r="B12017" s="116"/>
    </row>
    <row r="12018">
      <c r="A12018" s="116"/>
      <c r="B12018" s="116"/>
    </row>
    <row r="12019">
      <c r="A12019" s="116"/>
      <c r="B12019" s="116"/>
    </row>
    <row r="12020">
      <c r="A12020" s="116"/>
      <c r="B12020" s="116"/>
    </row>
    <row r="12021">
      <c r="A12021" s="116"/>
      <c r="B12021" s="116"/>
    </row>
    <row r="12022">
      <c r="A12022" s="116"/>
      <c r="B12022" s="116"/>
    </row>
    <row r="12023">
      <c r="A12023" s="116"/>
      <c r="B12023" s="116"/>
    </row>
    <row r="12024">
      <c r="A12024" s="116"/>
      <c r="B12024" s="116"/>
    </row>
    <row r="12025">
      <c r="A12025" s="116"/>
      <c r="B12025" s="116"/>
    </row>
    <row r="12026">
      <c r="A12026" s="116"/>
      <c r="B12026" s="116"/>
    </row>
    <row r="12027">
      <c r="A12027" s="116"/>
      <c r="B12027" s="116"/>
    </row>
    <row r="12028">
      <c r="A12028" s="116"/>
      <c r="B12028" s="116"/>
    </row>
    <row r="12029">
      <c r="A12029" s="116"/>
      <c r="B12029" s="116"/>
    </row>
    <row r="12030">
      <c r="A12030" s="116"/>
      <c r="B12030" s="116"/>
    </row>
    <row r="12031">
      <c r="A12031" s="116"/>
      <c r="B12031" s="116"/>
    </row>
    <row r="12032">
      <c r="A12032" s="116"/>
      <c r="B12032" s="116"/>
    </row>
    <row r="12033">
      <c r="A12033" s="116"/>
      <c r="B12033" s="116"/>
    </row>
    <row r="12034">
      <c r="A12034" s="116"/>
      <c r="B12034" s="116"/>
    </row>
    <row r="12035">
      <c r="A12035" s="116"/>
      <c r="B12035" s="116"/>
    </row>
    <row r="12036">
      <c r="A12036" s="116"/>
      <c r="B12036" s="116"/>
    </row>
    <row r="12037">
      <c r="A12037" s="116"/>
      <c r="B12037" s="116"/>
    </row>
    <row r="12038">
      <c r="A12038" s="116"/>
      <c r="B12038" s="116"/>
    </row>
    <row r="12039">
      <c r="A12039" s="116"/>
      <c r="B12039" s="116"/>
    </row>
    <row r="12040">
      <c r="A12040" s="116"/>
      <c r="B12040" s="116"/>
    </row>
    <row r="12041">
      <c r="A12041" s="116"/>
      <c r="B12041" s="116"/>
    </row>
    <row r="12042">
      <c r="A12042" s="116"/>
      <c r="B12042" s="116"/>
    </row>
    <row r="12043">
      <c r="A12043" s="116"/>
      <c r="B12043" s="116"/>
    </row>
    <row r="12044">
      <c r="A12044" s="116"/>
      <c r="B12044" s="116"/>
    </row>
    <row r="12045">
      <c r="A12045" s="116"/>
      <c r="B12045" s="116"/>
    </row>
    <row r="12046">
      <c r="A12046" s="116"/>
      <c r="B12046" s="116"/>
    </row>
    <row r="12047">
      <c r="A12047" s="116"/>
      <c r="B12047" s="116"/>
    </row>
    <row r="12048">
      <c r="A12048" s="116"/>
      <c r="B12048" s="116"/>
    </row>
    <row r="12049">
      <c r="A12049" s="116"/>
      <c r="B12049" s="116"/>
    </row>
    <row r="12050">
      <c r="A12050" s="116"/>
      <c r="B12050" s="116"/>
    </row>
    <row r="12051">
      <c r="A12051" s="116"/>
      <c r="B12051" s="116"/>
    </row>
    <row r="12052">
      <c r="A12052" s="116"/>
      <c r="B12052" s="116"/>
    </row>
    <row r="12053">
      <c r="A12053" s="116"/>
      <c r="B12053" s="116"/>
    </row>
    <row r="12054">
      <c r="A12054" s="116"/>
      <c r="B12054" s="116"/>
    </row>
    <row r="12055">
      <c r="A12055" s="116"/>
      <c r="B12055" s="116"/>
    </row>
    <row r="12056">
      <c r="A12056" s="116"/>
      <c r="B12056" s="116"/>
    </row>
    <row r="12057">
      <c r="A12057" s="116"/>
      <c r="B12057" s="116"/>
    </row>
    <row r="12058">
      <c r="A12058" s="116"/>
      <c r="B12058" s="116"/>
    </row>
    <row r="12059">
      <c r="A12059" s="116"/>
      <c r="B12059" s="116"/>
    </row>
    <row r="12060">
      <c r="A12060" s="116"/>
      <c r="B12060" s="116"/>
    </row>
    <row r="12061">
      <c r="A12061" s="116"/>
      <c r="B12061" s="116"/>
    </row>
    <row r="12062">
      <c r="A12062" s="116"/>
      <c r="B12062" s="116"/>
    </row>
    <row r="12063">
      <c r="A12063" s="116"/>
      <c r="B12063" s="116"/>
    </row>
    <row r="12064">
      <c r="A12064" s="116"/>
      <c r="B12064" s="116"/>
    </row>
    <row r="12065">
      <c r="A12065" s="116"/>
      <c r="B12065" s="116"/>
    </row>
    <row r="12066">
      <c r="A12066" s="116"/>
      <c r="B12066" s="116"/>
    </row>
    <row r="12067">
      <c r="A12067" s="116"/>
      <c r="B12067" s="116"/>
    </row>
    <row r="12068">
      <c r="A12068" s="116"/>
      <c r="B12068" s="116"/>
    </row>
    <row r="12069">
      <c r="A12069" s="116"/>
      <c r="B12069" s="116"/>
    </row>
    <row r="12070">
      <c r="A12070" s="116"/>
      <c r="B12070" s="116"/>
    </row>
    <row r="12071">
      <c r="A12071" s="116"/>
      <c r="B12071" s="116"/>
    </row>
    <row r="12072">
      <c r="A12072" s="116"/>
      <c r="B12072" s="116"/>
    </row>
    <row r="12073">
      <c r="A12073" s="116"/>
      <c r="B12073" s="116"/>
    </row>
    <row r="12074">
      <c r="A12074" s="116"/>
      <c r="B12074" s="116"/>
    </row>
    <row r="12075">
      <c r="A12075" s="116"/>
      <c r="B12075" s="116"/>
    </row>
    <row r="12076">
      <c r="A12076" s="116"/>
      <c r="B12076" s="116"/>
    </row>
    <row r="12077">
      <c r="A12077" s="116"/>
      <c r="B12077" s="116"/>
    </row>
    <row r="12078">
      <c r="A12078" s="116"/>
      <c r="B12078" s="116"/>
    </row>
    <row r="12079">
      <c r="A12079" s="116"/>
      <c r="B12079" s="116"/>
    </row>
    <row r="12080">
      <c r="A12080" s="116"/>
      <c r="B12080" s="116"/>
    </row>
    <row r="12081">
      <c r="A12081" s="116"/>
      <c r="B12081" s="116"/>
    </row>
    <row r="12082">
      <c r="A12082" s="116"/>
      <c r="B12082" s="116"/>
    </row>
    <row r="12083">
      <c r="A12083" s="116"/>
      <c r="B12083" s="116"/>
    </row>
    <row r="12084">
      <c r="A12084" s="116"/>
      <c r="B12084" s="116"/>
    </row>
    <row r="12085">
      <c r="A12085" s="116"/>
      <c r="B12085" s="116"/>
    </row>
    <row r="12086">
      <c r="A12086" s="116"/>
      <c r="B12086" s="116"/>
    </row>
    <row r="12087">
      <c r="A12087" s="116"/>
      <c r="B12087" s="116"/>
    </row>
    <row r="12088">
      <c r="A12088" s="116"/>
      <c r="B12088" s="116"/>
    </row>
    <row r="12089">
      <c r="A12089" s="116"/>
      <c r="B12089" s="116"/>
    </row>
    <row r="12090">
      <c r="A12090" s="116"/>
      <c r="B12090" s="116"/>
    </row>
    <row r="12091">
      <c r="A12091" s="116"/>
      <c r="B12091" s="116"/>
    </row>
    <row r="12092">
      <c r="A12092" s="116"/>
      <c r="B12092" s="116"/>
    </row>
    <row r="12093">
      <c r="A12093" s="116"/>
      <c r="B12093" s="116"/>
    </row>
    <row r="12094">
      <c r="A12094" s="116"/>
      <c r="B12094" s="116"/>
    </row>
    <row r="12095">
      <c r="A12095" s="116"/>
      <c r="B12095" s="116"/>
    </row>
    <row r="12096">
      <c r="A12096" s="116"/>
      <c r="B12096" s="116"/>
    </row>
    <row r="12097">
      <c r="A12097" s="116"/>
      <c r="B12097" s="116"/>
    </row>
    <row r="12098">
      <c r="A12098" s="116"/>
      <c r="B12098" s="116"/>
    </row>
    <row r="12099">
      <c r="A12099" s="116"/>
      <c r="B12099" s="116"/>
    </row>
    <row r="12100">
      <c r="A12100" s="116"/>
      <c r="B12100" s="116"/>
    </row>
    <row r="12101">
      <c r="A12101" s="116"/>
      <c r="B12101" s="116"/>
    </row>
    <row r="12102">
      <c r="A12102" s="116"/>
      <c r="B12102" s="116"/>
    </row>
    <row r="12103">
      <c r="A12103" s="116"/>
      <c r="B12103" s="116"/>
    </row>
    <row r="12104">
      <c r="A12104" s="116"/>
      <c r="B12104" s="116"/>
    </row>
    <row r="12105">
      <c r="A12105" s="116"/>
      <c r="B12105" s="116"/>
    </row>
    <row r="12106">
      <c r="A12106" s="116"/>
      <c r="B12106" s="116"/>
    </row>
    <row r="12107">
      <c r="A12107" s="116"/>
      <c r="B12107" s="116"/>
    </row>
    <row r="12108">
      <c r="A12108" s="116"/>
      <c r="B12108" s="116"/>
    </row>
    <row r="12109">
      <c r="A12109" s="116"/>
      <c r="B12109" s="116"/>
    </row>
    <row r="12110">
      <c r="A12110" s="116"/>
      <c r="B12110" s="116"/>
    </row>
    <row r="12111">
      <c r="A12111" s="116"/>
      <c r="B12111" s="116"/>
    </row>
    <row r="12112">
      <c r="A12112" s="116"/>
      <c r="B12112" s="116"/>
    </row>
    <row r="12113">
      <c r="A12113" s="116"/>
      <c r="B12113" s="116"/>
    </row>
    <row r="12114">
      <c r="A12114" s="116"/>
      <c r="B12114" s="116"/>
    </row>
    <row r="12115">
      <c r="A12115" s="116"/>
      <c r="B12115" s="116"/>
    </row>
    <row r="12116">
      <c r="A12116" s="116"/>
      <c r="B12116" s="116"/>
    </row>
    <row r="12117">
      <c r="A12117" s="116"/>
      <c r="B12117" s="116"/>
    </row>
    <row r="12118">
      <c r="A12118" s="116"/>
      <c r="B12118" s="116"/>
    </row>
    <row r="12119">
      <c r="A12119" s="116"/>
      <c r="B12119" s="116"/>
    </row>
    <row r="12120">
      <c r="A12120" s="116"/>
      <c r="B12120" s="116"/>
    </row>
    <row r="12121">
      <c r="A12121" s="116"/>
      <c r="B12121" s="116"/>
    </row>
    <row r="12122">
      <c r="A12122" s="116"/>
      <c r="B12122" s="116"/>
    </row>
    <row r="12123">
      <c r="A12123" s="116"/>
      <c r="B12123" s="116"/>
    </row>
    <row r="12124">
      <c r="A12124" s="116"/>
      <c r="B12124" s="116"/>
    </row>
    <row r="12125">
      <c r="A12125" s="116"/>
      <c r="B12125" s="116"/>
    </row>
    <row r="12126">
      <c r="A12126" s="116"/>
      <c r="B12126" s="116"/>
    </row>
    <row r="12127">
      <c r="A12127" s="116"/>
      <c r="B12127" s="116"/>
    </row>
    <row r="12128">
      <c r="A12128" s="116"/>
      <c r="B12128" s="116"/>
    </row>
    <row r="12129">
      <c r="A12129" s="116"/>
      <c r="B12129" s="116"/>
    </row>
    <row r="12130">
      <c r="A12130" s="116"/>
      <c r="B12130" s="116"/>
    </row>
    <row r="12131">
      <c r="A12131" s="116"/>
      <c r="B12131" s="116"/>
    </row>
    <row r="12132">
      <c r="A12132" s="116"/>
      <c r="B12132" s="116"/>
    </row>
    <row r="12133">
      <c r="A12133" s="116"/>
      <c r="B12133" s="116"/>
    </row>
    <row r="12134">
      <c r="A12134" s="116"/>
      <c r="B12134" s="116"/>
    </row>
    <row r="12135">
      <c r="A12135" s="116"/>
      <c r="B12135" s="116"/>
    </row>
    <row r="12136">
      <c r="A12136" s="116"/>
      <c r="B12136" s="116"/>
    </row>
    <row r="12137">
      <c r="A12137" s="116"/>
      <c r="B12137" s="116"/>
    </row>
    <row r="12138">
      <c r="A12138" s="116"/>
      <c r="B12138" s="116"/>
    </row>
    <row r="12139">
      <c r="A12139" s="116"/>
      <c r="B12139" s="116"/>
    </row>
    <row r="12140">
      <c r="A12140" s="116"/>
      <c r="B12140" s="116"/>
    </row>
    <row r="12141">
      <c r="A12141" s="116"/>
      <c r="B12141" s="116"/>
    </row>
    <row r="12142">
      <c r="A12142" s="116"/>
      <c r="B12142" s="116"/>
    </row>
    <row r="12143">
      <c r="A12143" s="116"/>
      <c r="B12143" s="116"/>
    </row>
    <row r="12144">
      <c r="A12144" s="116"/>
      <c r="B12144" s="116"/>
    </row>
    <row r="12145">
      <c r="A12145" s="116"/>
      <c r="B12145" s="116"/>
    </row>
    <row r="12146">
      <c r="A12146" s="116"/>
      <c r="B12146" s="116"/>
    </row>
    <row r="12147">
      <c r="A12147" s="116"/>
      <c r="B12147" s="116"/>
    </row>
    <row r="12148">
      <c r="A12148" s="116"/>
      <c r="B12148" s="116"/>
    </row>
    <row r="12149">
      <c r="A12149" s="116"/>
      <c r="B12149" s="116"/>
    </row>
    <row r="12150">
      <c r="A12150" s="116"/>
      <c r="B12150" s="116"/>
    </row>
    <row r="12151">
      <c r="A12151" s="116"/>
      <c r="B12151" s="116"/>
    </row>
    <row r="12152">
      <c r="A12152" s="116"/>
      <c r="B12152" s="116"/>
    </row>
    <row r="12153">
      <c r="A12153" s="116"/>
      <c r="B12153" s="116"/>
    </row>
    <row r="12154">
      <c r="A12154" s="116"/>
      <c r="B12154" s="116"/>
    </row>
    <row r="12155">
      <c r="A12155" s="116"/>
      <c r="B12155" s="116"/>
    </row>
    <row r="12156">
      <c r="A12156" s="116"/>
      <c r="B12156" s="116"/>
    </row>
    <row r="12157">
      <c r="A12157" s="116"/>
      <c r="B12157" s="116"/>
    </row>
    <row r="12158">
      <c r="A12158" s="116"/>
      <c r="B12158" s="116"/>
    </row>
    <row r="12159">
      <c r="A12159" s="116"/>
      <c r="B12159" s="116"/>
    </row>
    <row r="12160">
      <c r="A12160" s="116"/>
      <c r="B12160" s="116"/>
    </row>
    <row r="12161">
      <c r="A12161" s="116"/>
      <c r="B12161" s="116"/>
    </row>
    <row r="12162">
      <c r="A12162" s="116"/>
      <c r="B12162" s="116"/>
    </row>
    <row r="12163">
      <c r="A12163" s="116"/>
      <c r="B12163" s="116"/>
    </row>
    <row r="12164">
      <c r="A12164" s="116"/>
      <c r="B12164" s="116"/>
    </row>
    <row r="12165">
      <c r="A12165" s="116"/>
      <c r="B12165" s="116"/>
    </row>
    <row r="12166">
      <c r="A12166" s="116"/>
      <c r="B12166" s="116"/>
    </row>
    <row r="12167">
      <c r="A12167" s="116"/>
      <c r="B12167" s="116"/>
    </row>
    <row r="12168">
      <c r="A12168" s="116"/>
      <c r="B12168" s="116"/>
    </row>
    <row r="12169">
      <c r="A12169" s="116"/>
      <c r="B12169" s="116"/>
    </row>
    <row r="12170">
      <c r="A12170" s="116"/>
      <c r="B12170" s="116"/>
    </row>
    <row r="12171">
      <c r="A12171" s="116"/>
      <c r="B12171" s="116"/>
    </row>
    <row r="12172">
      <c r="A12172" s="116"/>
      <c r="B12172" s="116"/>
    </row>
    <row r="12173">
      <c r="A12173" s="116"/>
      <c r="B12173" s="116"/>
    </row>
    <row r="12174">
      <c r="A12174" s="116"/>
      <c r="B12174" s="116"/>
    </row>
    <row r="12175">
      <c r="A12175" s="116"/>
      <c r="B12175" s="116"/>
    </row>
    <row r="12176">
      <c r="A12176" s="116"/>
      <c r="B12176" s="116"/>
    </row>
    <row r="12177">
      <c r="A12177" s="116"/>
      <c r="B12177" s="116"/>
    </row>
    <row r="12178">
      <c r="A12178" s="116"/>
      <c r="B12178" s="116"/>
    </row>
    <row r="12179">
      <c r="A12179" s="116"/>
      <c r="B12179" s="116"/>
    </row>
    <row r="12180">
      <c r="A12180" s="116"/>
      <c r="B12180" s="116"/>
    </row>
    <row r="12181">
      <c r="A12181" s="116"/>
      <c r="B12181" s="116"/>
    </row>
    <row r="12182">
      <c r="A12182" s="116"/>
      <c r="B12182" s="116"/>
    </row>
    <row r="12183">
      <c r="A12183" s="116"/>
      <c r="B12183" s="116"/>
    </row>
    <row r="12184">
      <c r="A12184" s="116"/>
      <c r="B12184" s="116"/>
    </row>
    <row r="12185">
      <c r="A12185" s="116"/>
      <c r="B12185" s="116"/>
    </row>
    <row r="12186">
      <c r="A12186" s="116"/>
      <c r="B12186" s="116"/>
    </row>
    <row r="12187">
      <c r="A12187" s="116"/>
      <c r="B12187" s="116"/>
    </row>
    <row r="12188">
      <c r="A12188" s="116"/>
      <c r="B12188" s="116"/>
    </row>
    <row r="12189">
      <c r="A12189" s="116"/>
      <c r="B12189" s="116"/>
    </row>
    <row r="12190">
      <c r="A12190" s="116"/>
      <c r="B12190" s="116"/>
    </row>
    <row r="12191">
      <c r="A12191" s="116"/>
      <c r="B12191" s="116"/>
    </row>
    <row r="12192">
      <c r="A12192" s="116"/>
      <c r="B12192" s="116"/>
    </row>
    <row r="12193">
      <c r="A12193" s="116"/>
      <c r="B12193" s="116"/>
    </row>
    <row r="12194">
      <c r="A12194" s="116"/>
      <c r="B12194" s="116"/>
    </row>
    <row r="12195">
      <c r="A12195" s="116"/>
      <c r="B12195" s="116"/>
    </row>
    <row r="12196">
      <c r="A12196" s="116"/>
      <c r="B12196" s="116"/>
    </row>
    <row r="12197">
      <c r="A12197" s="116"/>
      <c r="B12197" s="116"/>
    </row>
    <row r="12198">
      <c r="A12198" s="116"/>
      <c r="B12198" s="116"/>
    </row>
    <row r="12199">
      <c r="A12199" s="116"/>
      <c r="B12199" s="116"/>
    </row>
    <row r="12200">
      <c r="A12200" s="116"/>
      <c r="B12200" s="116"/>
    </row>
    <row r="12201">
      <c r="A12201" s="116"/>
      <c r="B12201" s="116"/>
    </row>
    <row r="12202">
      <c r="A12202" s="116"/>
      <c r="B12202" s="116"/>
    </row>
    <row r="12203">
      <c r="A12203" s="116"/>
      <c r="B12203" s="116"/>
    </row>
    <row r="12204">
      <c r="A12204" s="116"/>
      <c r="B12204" s="116"/>
    </row>
    <row r="12205">
      <c r="A12205" s="116"/>
      <c r="B12205" s="116"/>
    </row>
    <row r="12206">
      <c r="A12206" s="116"/>
      <c r="B12206" s="116"/>
    </row>
    <row r="12207">
      <c r="A12207" s="116"/>
      <c r="B12207" s="116"/>
    </row>
    <row r="12208">
      <c r="A12208" s="116"/>
      <c r="B12208" s="116"/>
    </row>
    <row r="12209">
      <c r="A12209" s="116"/>
      <c r="B12209" s="116"/>
    </row>
    <row r="12210">
      <c r="A12210" s="116"/>
      <c r="B12210" s="116"/>
    </row>
    <row r="12211">
      <c r="A12211" s="116"/>
      <c r="B12211" s="116"/>
    </row>
    <row r="12212">
      <c r="A12212" s="116"/>
      <c r="B12212" s="116"/>
    </row>
    <row r="12213">
      <c r="A12213" s="116"/>
      <c r="B12213" s="116"/>
    </row>
    <row r="12214">
      <c r="A12214" s="116"/>
      <c r="B12214" s="116"/>
    </row>
    <row r="12215">
      <c r="A12215" s="116"/>
      <c r="B12215" s="116"/>
    </row>
    <row r="12216">
      <c r="A12216" s="116"/>
      <c r="B12216" s="116"/>
    </row>
    <row r="12217">
      <c r="A12217" s="116"/>
      <c r="B12217" s="116"/>
    </row>
    <row r="12218">
      <c r="A12218" s="116"/>
      <c r="B12218" s="116"/>
    </row>
    <row r="12219">
      <c r="A12219" s="116"/>
      <c r="B12219" s="116"/>
    </row>
    <row r="12220">
      <c r="A12220" s="116"/>
      <c r="B12220" s="116"/>
    </row>
    <row r="12221">
      <c r="A12221" s="116"/>
      <c r="B12221" s="116"/>
    </row>
    <row r="12222">
      <c r="A12222" s="116"/>
      <c r="B12222" s="116"/>
    </row>
    <row r="12223">
      <c r="A12223" s="116"/>
      <c r="B12223" s="116"/>
    </row>
    <row r="12224">
      <c r="A12224" s="116"/>
      <c r="B12224" s="116"/>
    </row>
    <row r="12225">
      <c r="A12225" s="116"/>
      <c r="B12225" s="116"/>
    </row>
    <row r="12226">
      <c r="A12226" s="116"/>
      <c r="B12226" s="116"/>
    </row>
    <row r="12227">
      <c r="A12227" s="116"/>
      <c r="B12227" s="116"/>
    </row>
    <row r="12228">
      <c r="A12228" s="116"/>
      <c r="B12228" s="116"/>
    </row>
    <row r="12229">
      <c r="A12229" s="116"/>
      <c r="B12229" s="116"/>
    </row>
    <row r="12230">
      <c r="A12230" s="116"/>
      <c r="B12230" s="116"/>
    </row>
    <row r="12231">
      <c r="A12231" s="116"/>
      <c r="B12231" s="116"/>
    </row>
    <row r="12232">
      <c r="A12232" s="116"/>
      <c r="B12232" s="116"/>
    </row>
    <row r="12233">
      <c r="A12233" s="116"/>
      <c r="B12233" s="116"/>
    </row>
    <row r="12234">
      <c r="A12234" s="116"/>
      <c r="B12234" s="116"/>
    </row>
    <row r="12235">
      <c r="A12235" s="116"/>
      <c r="B12235" s="116"/>
    </row>
    <row r="12236">
      <c r="A12236" s="116"/>
      <c r="B12236" s="116"/>
    </row>
    <row r="12237">
      <c r="A12237" s="116"/>
      <c r="B12237" s="116"/>
    </row>
    <row r="12238">
      <c r="A12238" s="116"/>
      <c r="B12238" s="116"/>
    </row>
    <row r="12239">
      <c r="A12239" s="116"/>
      <c r="B12239" s="116"/>
    </row>
    <row r="12240">
      <c r="A12240" s="116"/>
      <c r="B12240" s="116"/>
    </row>
    <row r="12241">
      <c r="A12241" s="116"/>
      <c r="B12241" s="116"/>
    </row>
    <row r="12242">
      <c r="A12242" s="116"/>
      <c r="B12242" s="116"/>
    </row>
    <row r="12243">
      <c r="A12243" s="116"/>
      <c r="B12243" s="116"/>
    </row>
    <row r="12244">
      <c r="A12244" s="116"/>
      <c r="B12244" s="116"/>
    </row>
    <row r="12245">
      <c r="A12245" s="116"/>
      <c r="B12245" s="116"/>
    </row>
    <row r="12246">
      <c r="A12246" s="116"/>
      <c r="B12246" s="116"/>
    </row>
    <row r="12247">
      <c r="A12247" s="116"/>
      <c r="B12247" s="116"/>
    </row>
    <row r="12248">
      <c r="A12248" s="116"/>
      <c r="B12248" s="116"/>
    </row>
    <row r="12249">
      <c r="A12249" s="116"/>
      <c r="B12249" s="116"/>
    </row>
    <row r="12250">
      <c r="A12250" s="116"/>
      <c r="B12250" s="116"/>
    </row>
    <row r="12251">
      <c r="A12251" s="116"/>
      <c r="B12251" s="116"/>
    </row>
    <row r="12252">
      <c r="A12252" s="116"/>
      <c r="B12252" s="116"/>
    </row>
    <row r="12253">
      <c r="A12253" s="116"/>
      <c r="B12253" s="116"/>
    </row>
    <row r="12254">
      <c r="A12254" s="116"/>
      <c r="B12254" s="116"/>
    </row>
    <row r="12255">
      <c r="A12255" s="116"/>
      <c r="B12255" s="116"/>
    </row>
    <row r="12256">
      <c r="A12256" s="116"/>
      <c r="B12256" s="116"/>
    </row>
    <row r="12257">
      <c r="A12257" s="116"/>
      <c r="B12257" s="116"/>
    </row>
    <row r="12258">
      <c r="A12258" s="116"/>
      <c r="B12258" s="116"/>
    </row>
    <row r="12259">
      <c r="A12259" s="116"/>
      <c r="B12259" s="116"/>
    </row>
    <row r="12260">
      <c r="A12260" s="116"/>
      <c r="B12260" s="116"/>
    </row>
    <row r="12261">
      <c r="A12261" s="116"/>
      <c r="B12261" s="116"/>
    </row>
    <row r="12262">
      <c r="A12262" s="116"/>
      <c r="B12262" s="116"/>
    </row>
    <row r="12263">
      <c r="A12263" s="116"/>
      <c r="B12263" s="116"/>
    </row>
    <row r="12264">
      <c r="A12264" s="116"/>
      <c r="B12264" s="116"/>
    </row>
    <row r="12265">
      <c r="A12265" s="116"/>
      <c r="B12265" s="116"/>
    </row>
    <row r="12266">
      <c r="A12266" s="116"/>
      <c r="B12266" s="116"/>
    </row>
    <row r="12267">
      <c r="A12267" s="116"/>
      <c r="B12267" s="116"/>
    </row>
    <row r="12268">
      <c r="A12268" s="116"/>
      <c r="B12268" s="116"/>
    </row>
    <row r="12269">
      <c r="A12269" s="116"/>
      <c r="B12269" s="116"/>
    </row>
    <row r="12270">
      <c r="A12270" s="116"/>
      <c r="B12270" s="116"/>
    </row>
    <row r="12271">
      <c r="A12271" s="116"/>
      <c r="B12271" s="116"/>
    </row>
    <row r="12272">
      <c r="A12272" s="116"/>
      <c r="B12272" s="116"/>
    </row>
    <row r="12273">
      <c r="A12273" s="116"/>
      <c r="B12273" s="116"/>
    </row>
    <row r="12274">
      <c r="A12274" s="116"/>
      <c r="B12274" s="116"/>
    </row>
    <row r="12275">
      <c r="A12275" s="116"/>
      <c r="B12275" s="116"/>
    </row>
    <row r="12276">
      <c r="A12276" s="116"/>
      <c r="B12276" s="116"/>
    </row>
    <row r="12277">
      <c r="A12277" s="116"/>
      <c r="B12277" s="116"/>
    </row>
    <row r="12278">
      <c r="A12278" s="116"/>
      <c r="B12278" s="116"/>
    </row>
    <row r="12279">
      <c r="A12279" s="116"/>
      <c r="B12279" s="116"/>
    </row>
    <row r="12280">
      <c r="A12280" s="116"/>
      <c r="B12280" s="116"/>
    </row>
    <row r="12281">
      <c r="A12281" s="116"/>
      <c r="B12281" s="116"/>
    </row>
    <row r="12282">
      <c r="A12282" s="116"/>
      <c r="B12282" s="116"/>
    </row>
    <row r="12283">
      <c r="A12283" s="116"/>
      <c r="B12283" s="116"/>
    </row>
    <row r="12284">
      <c r="A12284" s="116"/>
      <c r="B12284" s="116"/>
    </row>
    <row r="12285">
      <c r="A12285" s="116"/>
      <c r="B12285" s="116"/>
    </row>
    <row r="12286">
      <c r="A12286" s="116"/>
      <c r="B12286" s="116"/>
    </row>
    <row r="12287">
      <c r="A12287" s="116"/>
      <c r="B12287" s="116"/>
    </row>
    <row r="12288">
      <c r="A12288" s="116"/>
      <c r="B12288" s="116"/>
    </row>
    <row r="12289">
      <c r="A12289" s="116"/>
      <c r="B12289" s="116"/>
    </row>
    <row r="12290">
      <c r="A12290" s="116"/>
      <c r="B12290" s="116"/>
    </row>
    <row r="12291">
      <c r="A12291" s="116"/>
      <c r="B12291" s="116"/>
    </row>
    <row r="12292">
      <c r="A12292" s="116"/>
      <c r="B12292" s="116"/>
    </row>
    <row r="12293">
      <c r="A12293" s="116"/>
      <c r="B12293" s="116"/>
    </row>
    <row r="12294">
      <c r="A12294" s="116"/>
      <c r="B12294" s="116"/>
    </row>
    <row r="12295">
      <c r="A12295" s="116"/>
      <c r="B12295" s="116"/>
    </row>
    <row r="12296">
      <c r="A12296" s="116"/>
      <c r="B12296" s="116"/>
    </row>
    <row r="12297">
      <c r="A12297" s="116"/>
      <c r="B12297" s="116"/>
    </row>
    <row r="12298">
      <c r="A12298" s="116"/>
      <c r="B12298" s="116"/>
    </row>
    <row r="12299">
      <c r="A12299" s="116"/>
      <c r="B12299" s="116"/>
    </row>
    <row r="12300">
      <c r="A12300" s="116"/>
      <c r="B12300" s="116"/>
    </row>
    <row r="12301">
      <c r="A12301" s="116"/>
      <c r="B12301" s="116"/>
    </row>
    <row r="12302">
      <c r="A12302" s="116"/>
      <c r="B12302" s="116"/>
    </row>
    <row r="12303">
      <c r="A12303" s="116"/>
      <c r="B12303" s="116"/>
    </row>
    <row r="12304">
      <c r="A12304" s="116"/>
      <c r="B12304" s="116"/>
    </row>
    <row r="12305">
      <c r="A12305" s="116"/>
      <c r="B12305" s="116"/>
    </row>
    <row r="12306">
      <c r="A12306" s="116"/>
      <c r="B12306" s="116"/>
    </row>
    <row r="12307">
      <c r="A12307" s="116"/>
      <c r="B12307" s="116"/>
    </row>
    <row r="12308">
      <c r="A12308" s="116"/>
      <c r="B12308" s="116"/>
    </row>
    <row r="12309">
      <c r="A12309" s="116"/>
      <c r="B12309" s="116"/>
    </row>
    <row r="12310">
      <c r="A12310" s="116"/>
      <c r="B12310" s="116"/>
    </row>
    <row r="12311">
      <c r="A12311" s="116"/>
      <c r="B12311" s="116"/>
    </row>
    <row r="12312">
      <c r="A12312" s="116"/>
      <c r="B12312" s="116"/>
    </row>
    <row r="12313">
      <c r="A12313" s="116"/>
      <c r="B12313" s="116"/>
    </row>
    <row r="12314">
      <c r="A12314" s="116"/>
      <c r="B12314" s="116"/>
    </row>
    <row r="12315">
      <c r="A12315" s="116"/>
      <c r="B12315" s="116"/>
    </row>
    <row r="12316">
      <c r="A12316" s="116"/>
      <c r="B12316" s="116"/>
    </row>
    <row r="12317">
      <c r="A12317" s="116"/>
      <c r="B12317" s="116"/>
    </row>
    <row r="12318">
      <c r="A12318" s="116"/>
      <c r="B12318" s="116"/>
    </row>
    <row r="12319">
      <c r="A12319" s="116"/>
      <c r="B12319" s="116"/>
    </row>
    <row r="12320">
      <c r="A12320" s="116"/>
      <c r="B12320" s="116"/>
    </row>
    <row r="12321">
      <c r="A12321" s="116"/>
      <c r="B12321" s="116"/>
    </row>
    <row r="12322">
      <c r="A12322" s="116"/>
      <c r="B12322" s="116"/>
    </row>
    <row r="12323">
      <c r="A12323" s="116"/>
      <c r="B12323" s="116"/>
    </row>
    <row r="12324">
      <c r="A12324" s="116"/>
      <c r="B12324" s="116"/>
    </row>
    <row r="12325">
      <c r="A12325" s="116"/>
      <c r="B12325" s="116"/>
    </row>
    <row r="12326">
      <c r="A12326" s="116"/>
      <c r="B12326" s="116"/>
    </row>
    <row r="12327">
      <c r="A12327" s="116"/>
      <c r="B12327" s="116"/>
    </row>
    <row r="12328">
      <c r="A12328" s="116"/>
      <c r="B12328" s="116"/>
    </row>
    <row r="12329">
      <c r="A12329" s="116"/>
      <c r="B12329" s="116"/>
    </row>
    <row r="12330">
      <c r="A12330" s="116"/>
      <c r="B12330" s="116"/>
    </row>
    <row r="12331">
      <c r="A12331" s="116"/>
      <c r="B12331" s="116"/>
    </row>
    <row r="12332">
      <c r="A12332" s="116"/>
      <c r="B12332" s="116"/>
    </row>
    <row r="12333">
      <c r="A12333" s="116"/>
      <c r="B12333" s="116"/>
    </row>
    <row r="12334">
      <c r="A12334" s="116"/>
      <c r="B12334" s="116"/>
    </row>
    <row r="12335">
      <c r="A12335" s="116"/>
      <c r="B12335" s="116"/>
    </row>
    <row r="12336">
      <c r="A12336" s="116"/>
      <c r="B12336" s="116"/>
    </row>
    <row r="12337">
      <c r="A12337" s="116"/>
      <c r="B12337" s="116"/>
    </row>
    <row r="12338">
      <c r="A12338" s="116"/>
      <c r="B12338" s="116"/>
    </row>
    <row r="12339">
      <c r="A12339" s="116"/>
      <c r="B12339" s="116"/>
    </row>
    <row r="12340">
      <c r="A12340" s="116"/>
      <c r="B12340" s="116"/>
    </row>
    <row r="12341">
      <c r="A12341" s="116"/>
      <c r="B12341" s="116"/>
    </row>
    <row r="12342">
      <c r="A12342" s="116"/>
      <c r="B12342" s="116"/>
    </row>
    <row r="12343">
      <c r="A12343" s="116"/>
      <c r="B12343" s="116"/>
    </row>
    <row r="12344">
      <c r="A12344" s="116"/>
      <c r="B12344" s="116"/>
    </row>
    <row r="12345">
      <c r="A12345" s="116"/>
      <c r="B12345" s="116"/>
    </row>
    <row r="12346">
      <c r="A12346" s="116"/>
      <c r="B12346" s="116"/>
    </row>
    <row r="12347">
      <c r="A12347" s="116"/>
      <c r="B12347" s="116"/>
    </row>
    <row r="12348">
      <c r="A12348" s="116"/>
      <c r="B12348" s="116"/>
    </row>
    <row r="12349">
      <c r="A12349" s="116"/>
      <c r="B12349" s="116"/>
    </row>
    <row r="12350">
      <c r="A12350" s="116"/>
      <c r="B12350" s="116"/>
    </row>
    <row r="12351">
      <c r="A12351" s="116"/>
      <c r="B12351" s="116"/>
    </row>
    <row r="12352">
      <c r="A12352" s="116"/>
      <c r="B12352" s="116"/>
    </row>
    <row r="12353">
      <c r="A12353" s="116"/>
      <c r="B12353" s="116"/>
    </row>
    <row r="12354">
      <c r="A12354" s="116"/>
      <c r="B12354" s="116"/>
    </row>
    <row r="12355">
      <c r="A12355" s="116"/>
      <c r="B12355" s="116"/>
    </row>
    <row r="12356">
      <c r="A12356" s="116"/>
      <c r="B12356" s="116"/>
    </row>
    <row r="12357">
      <c r="A12357" s="116"/>
      <c r="B12357" s="116"/>
    </row>
    <row r="12358">
      <c r="A12358" s="116"/>
      <c r="B12358" s="116"/>
    </row>
    <row r="12359">
      <c r="A12359" s="116"/>
      <c r="B12359" s="116"/>
    </row>
    <row r="12360">
      <c r="A12360" s="116"/>
      <c r="B12360" s="116"/>
    </row>
    <row r="12361">
      <c r="A12361" s="116"/>
      <c r="B12361" s="116"/>
    </row>
    <row r="12362">
      <c r="A12362" s="116"/>
      <c r="B12362" s="116"/>
    </row>
    <row r="12363">
      <c r="A12363" s="116"/>
      <c r="B12363" s="116"/>
    </row>
    <row r="12364">
      <c r="A12364" s="116"/>
      <c r="B12364" s="116"/>
    </row>
    <row r="12365">
      <c r="A12365" s="116"/>
      <c r="B12365" s="116"/>
    </row>
    <row r="12366">
      <c r="A12366" s="116"/>
      <c r="B12366" s="116"/>
    </row>
    <row r="12367">
      <c r="A12367" s="116"/>
      <c r="B12367" s="116"/>
    </row>
    <row r="12368">
      <c r="A12368" s="116"/>
      <c r="B12368" s="116"/>
    </row>
    <row r="12369">
      <c r="A12369" s="116"/>
      <c r="B12369" s="116"/>
    </row>
    <row r="12370">
      <c r="A12370" s="116"/>
      <c r="B12370" s="116"/>
    </row>
    <row r="12371">
      <c r="A12371" s="116"/>
      <c r="B12371" s="116"/>
    </row>
    <row r="12372">
      <c r="A12372" s="116"/>
      <c r="B12372" s="116"/>
    </row>
    <row r="12373">
      <c r="A12373" s="116"/>
      <c r="B12373" s="116"/>
    </row>
    <row r="12374">
      <c r="A12374" s="116"/>
      <c r="B12374" s="116"/>
    </row>
    <row r="12375">
      <c r="A12375" s="116"/>
      <c r="B12375" s="116"/>
    </row>
    <row r="12376">
      <c r="A12376" s="116"/>
      <c r="B12376" s="116"/>
    </row>
    <row r="12377">
      <c r="A12377" s="116"/>
      <c r="B12377" s="116"/>
    </row>
    <row r="12378">
      <c r="A12378" s="116"/>
      <c r="B12378" s="116"/>
    </row>
    <row r="12379">
      <c r="A12379" s="116"/>
      <c r="B12379" s="116"/>
    </row>
    <row r="12380">
      <c r="A12380" s="116"/>
      <c r="B12380" s="116"/>
    </row>
    <row r="12381">
      <c r="A12381" s="116"/>
      <c r="B12381" s="116"/>
    </row>
    <row r="12382">
      <c r="A12382" s="116"/>
      <c r="B12382" s="116"/>
    </row>
    <row r="12383">
      <c r="A12383" s="116"/>
      <c r="B12383" s="116"/>
    </row>
    <row r="12384">
      <c r="A12384" s="116"/>
      <c r="B12384" s="116"/>
    </row>
    <row r="12385">
      <c r="A12385" s="116"/>
      <c r="B12385" s="116"/>
    </row>
    <row r="12386">
      <c r="A12386" s="116"/>
      <c r="B12386" s="116"/>
    </row>
    <row r="12387">
      <c r="A12387" s="116"/>
      <c r="B12387" s="116"/>
    </row>
    <row r="12388">
      <c r="A12388" s="116"/>
      <c r="B12388" s="116"/>
    </row>
    <row r="12389">
      <c r="A12389" s="116"/>
      <c r="B12389" s="116"/>
    </row>
    <row r="12390">
      <c r="A12390" s="116"/>
      <c r="B12390" s="116"/>
    </row>
    <row r="12391">
      <c r="A12391" s="116"/>
      <c r="B12391" s="116"/>
    </row>
    <row r="12392">
      <c r="A12392" s="116"/>
      <c r="B12392" s="116"/>
    </row>
    <row r="12393">
      <c r="A12393" s="116"/>
      <c r="B12393" s="116"/>
    </row>
    <row r="12394">
      <c r="A12394" s="116"/>
      <c r="B12394" s="116"/>
    </row>
    <row r="12395">
      <c r="A12395" s="116"/>
      <c r="B12395" s="116"/>
    </row>
    <row r="12396">
      <c r="A12396" s="116"/>
      <c r="B12396" s="116"/>
    </row>
    <row r="12397">
      <c r="A12397" s="116"/>
      <c r="B12397" s="116"/>
    </row>
    <row r="12398">
      <c r="A12398" s="116"/>
      <c r="B12398" s="116"/>
    </row>
    <row r="12399">
      <c r="A12399" s="116"/>
      <c r="B12399" s="116"/>
    </row>
    <row r="12400">
      <c r="A12400" s="116"/>
      <c r="B12400" s="116"/>
    </row>
    <row r="12401">
      <c r="A12401" s="116"/>
      <c r="B12401" s="116"/>
    </row>
    <row r="12402">
      <c r="A12402" s="116"/>
      <c r="B12402" s="116"/>
    </row>
    <row r="12403">
      <c r="A12403" s="116"/>
      <c r="B12403" s="116"/>
    </row>
    <row r="12404">
      <c r="A12404" s="116"/>
      <c r="B12404" s="116"/>
    </row>
    <row r="12405">
      <c r="A12405" s="116"/>
      <c r="B12405" s="116"/>
    </row>
    <row r="12406">
      <c r="A12406" s="116"/>
      <c r="B12406" s="116"/>
    </row>
    <row r="12407">
      <c r="A12407" s="116"/>
      <c r="B12407" s="116"/>
    </row>
    <row r="12408">
      <c r="A12408" s="116"/>
      <c r="B12408" s="116"/>
    </row>
    <row r="12409">
      <c r="A12409" s="116"/>
      <c r="B12409" s="116"/>
    </row>
    <row r="12410">
      <c r="A12410" s="116"/>
      <c r="B12410" s="116"/>
    </row>
    <row r="12411">
      <c r="A12411" s="116"/>
      <c r="B12411" s="116"/>
    </row>
    <row r="12412">
      <c r="A12412" s="116"/>
      <c r="B12412" s="116"/>
    </row>
    <row r="12413">
      <c r="A12413" s="116"/>
      <c r="B12413" s="116"/>
    </row>
    <row r="12414">
      <c r="A12414" s="116"/>
      <c r="B12414" s="116"/>
    </row>
    <row r="12415">
      <c r="A12415" s="116"/>
      <c r="B12415" s="116"/>
    </row>
    <row r="12416">
      <c r="A12416" s="116"/>
      <c r="B12416" s="116"/>
    </row>
    <row r="12417">
      <c r="A12417" s="116"/>
      <c r="B12417" s="116"/>
    </row>
    <row r="12418">
      <c r="A12418" s="116"/>
      <c r="B12418" s="116"/>
    </row>
    <row r="12419">
      <c r="A12419" s="116"/>
      <c r="B12419" s="116"/>
    </row>
    <row r="12420">
      <c r="A12420" s="116"/>
      <c r="B12420" s="116"/>
    </row>
    <row r="12421">
      <c r="A12421" s="116"/>
      <c r="B12421" s="116"/>
    </row>
    <row r="12422">
      <c r="A12422" s="116"/>
      <c r="B12422" s="116"/>
    </row>
    <row r="12423">
      <c r="A12423" s="116"/>
      <c r="B12423" s="116"/>
    </row>
    <row r="12424">
      <c r="A12424" s="116"/>
      <c r="B12424" s="116"/>
    </row>
    <row r="12425">
      <c r="A12425" s="116"/>
      <c r="B12425" s="116"/>
    </row>
    <row r="12426">
      <c r="A12426" s="116"/>
      <c r="B12426" s="116"/>
    </row>
    <row r="12427">
      <c r="A12427" s="116"/>
      <c r="B12427" s="116"/>
    </row>
    <row r="12428">
      <c r="A12428" s="116"/>
      <c r="B12428" s="116"/>
    </row>
    <row r="12429">
      <c r="A12429" s="116"/>
      <c r="B12429" s="116"/>
    </row>
    <row r="12430">
      <c r="A12430" s="116"/>
      <c r="B12430" s="116"/>
    </row>
    <row r="12431">
      <c r="A12431" s="116"/>
      <c r="B12431" s="116"/>
    </row>
    <row r="12432">
      <c r="A12432" s="116"/>
      <c r="B12432" s="116"/>
    </row>
    <row r="12433">
      <c r="A12433" s="116"/>
      <c r="B12433" s="116"/>
    </row>
    <row r="12434">
      <c r="A12434" s="116"/>
      <c r="B12434" s="116"/>
    </row>
    <row r="12435">
      <c r="A12435" s="116"/>
      <c r="B12435" s="116"/>
    </row>
    <row r="12436">
      <c r="A12436" s="116"/>
      <c r="B12436" s="116"/>
    </row>
    <row r="12437">
      <c r="A12437" s="116"/>
      <c r="B12437" s="116"/>
    </row>
    <row r="12438">
      <c r="A12438" s="116"/>
      <c r="B12438" s="116"/>
    </row>
    <row r="12439">
      <c r="A12439" s="116"/>
      <c r="B12439" s="116"/>
    </row>
    <row r="12440">
      <c r="A12440" s="116"/>
      <c r="B12440" s="116"/>
    </row>
    <row r="12441">
      <c r="A12441" s="116"/>
      <c r="B12441" s="116"/>
    </row>
    <row r="12442">
      <c r="A12442" s="116"/>
      <c r="B12442" s="116"/>
    </row>
    <row r="12443">
      <c r="A12443" s="116"/>
      <c r="B12443" s="116"/>
    </row>
    <row r="12444">
      <c r="A12444" s="116"/>
      <c r="B12444" s="116"/>
    </row>
    <row r="12445">
      <c r="A12445" s="116"/>
      <c r="B12445" s="116"/>
    </row>
    <row r="12446">
      <c r="A12446" s="116"/>
      <c r="B12446" s="116"/>
    </row>
    <row r="12447">
      <c r="A12447" s="116"/>
      <c r="B12447" s="116"/>
    </row>
    <row r="12448">
      <c r="A12448" s="116"/>
      <c r="B12448" s="116"/>
    </row>
    <row r="12449">
      <c r="A12449" s="116"/>
      <c r="B12449" s="116"/>
    </row>
    <row r="12450">
      <c r="A12450" s="116"/>
      <c r="B12450" s="116"/>
    </row>
    <row r="12451">
      <c r="A12451" s="116"/>
      <c r="B12451" s="116"/>
    </row>
    <row r="12452">
      <c r="A12452" s="116"/>
      <c r="B12452" s="116"/>
    </row>
    <row r="12453">
      <c r="A12453" s="116"/>
      <c r="B12453" s="116"/>
    </row>
    <row r="12454">
      <c r="A12454" s="116"/>
      <c r="B12454" s="116"/>
    </row>
    <row r="12455">
      <c r="A12455" s="116"/>
      <c r="B12455" s="116"/>
    </row>
    <row r="12456">
      <c r="A12456" s="116"/>
      <c r="B12456" s="116"/>
    </row>
    <row r="12457">
      <c r="A12457" s="116"/>
      <c r="B12457" s="116"/>
    </row>
    <row r="12458">
      <c r="A12458" s="116"/>
      <c r="B12458" s="116"/>
    </row>
    <row r="12459">
      <c r="A12459" s="116"/>
      <c r="B12459" s="116"/>
    </row>
    <row r="12460">
      <c r="A12460" s="116"/>
      <c r="B12460" s="116"/>
    </row>
    <row r="12461">
      <c r="A12461" s="116"/>
      <c r="B12461" s="116"/>
    </row>
    <row r="12462">
      <c r="A12462" s="116"/>
      <c r="B12462" s="116"/>
    </row>
    <row r="12463">
      <c r="A12463" s="116"/>
      <c r="B12463" s="116"/>
    </row>
    <row r="12464">
      <c r="A12464" s="116"/>
      <c r="B12464" s="116"/>
    </row>
    <row r="12465">
      <c r="A12465" s="116"/>
      <c r="B12465" s="116"/>
    </row>
    <row r="12466">
      <c r="A12466" s="116"/>
      <c r="B12466" s="116"/>
    </row>
    <row r="12467">
      <c r="A12467" s="116"/>
      <c r="B12467" s="116"/>
    </row>
    <row r="12468">
      <c r="A12468" s="116"/>
      <c r="B12468" s="116"/>
    </row>
    <row r="12469">
      <c r="A12469" s="116"/>
      <c r="B12469" s="116"/>
    </row>
    <row r="12470">
      <c r="A12470" s="116"/>
      <c r="B12470" s="116"/>
    </row>
    <row r="12471">
      <c r="A12471" s="116"/>
      <c r="B12471" s="116"/>
    </row>
    <row r="12472">
      <c r="A12472" s="116"/>
      <c r="B12472" s="116"/>
    </row>
    <row r="12473">
      <c r="A12473" s="116"/>
      <c r="B12473" s="116"/>
    </row>
    <row r="12474">
      <c r="A12474" s="116"/>
      <c r="B12474" s="116"/>
    </row>
    <row r="12475">
      <c r="A12475" s="116"/>
      <c r="B12475" s="116"/>
    </row>
    <row r="12476">
      <c r="A12476" s="116"/>
      <c r="B12476" s="116"/>
    </row>
    <row r="12477">
      <c r="A12477" s="116"/>
      <c r="B12477" s="116"/>
    </row>
    <row r="12478">
      <c r="A12478" s="116"/>
      <c r="B12478" s="116"/>
    </row>
    <row r="12479">
      <c r="A12479" s="116"/>
      <c r="B12479" s="116"/>
    </row>
    <row r="12480">
      <c r="A12480" s="116"/>
      <c r="B12480" s="116"/>
    </row>
    <row r="12481">
      <c r="A12481" s="116"/>
      <c r="B12481" s="116"/>
    </row>
    <row r="12482">
      <c r="A12482" s="116"/>
      <c r="B12482" s="116"/>
    </row>
    <row r="12483">
      <c r="A12483" s="116"/>
      <c r="B12483" s="116"/>
    </row>
    <row r="12484">
      <c r="A12484" s="116"/>
      <c r="B12484" s="116"/>
    </row>
    <row r="12485">
      <c r="A12485" s="116"/>
      <c r="B12485" s="116"/>
    </row>
    <row r="12486">
      <c r="A12486" s="116"/>
      <c r="B12486" s="116"/>
    </row>
    <row r="12487">
      <c r="A12487" s="116"/>
      <c r="B12487" s="116"/>
    </row>
    <row r="12488">
      <c r="A12488" s="116"/>
      <c r="B12488" s="116"/>
    </row>
    <row r="12489">
      <c r="A12489" s="116"/>
      <c r="B12489" s="116"/>
    </row>
    <row r="12490">
      <c r="A12490" s="116"/>
      <c r="B12490" s="116"/>
    </row>
    <row r="12491">
      <c r="A12491" s="116"/>
      <c r="B12491" s="116"/>
    </row>
    <row r="12492">
      <c r="A12492" s="116"/>
      <c r="B12492" s="116"/>
    </row>
    <row r="12493">
      <c r="A12493" s="116"/>
      <c r="B12493" s="116"/>
    </row>
    <row r="12494">
      <c r="A12494" s="116"/>
      <c r="B12494" s="116"/>
    </row>
    <row r="12495">
      <c r="A12495" s="116"/>
      <c r="B12495" s="116"/>
    </row>
    <row r="12496">
      <c r="A12496" s="116"/>
      <c r="B12496" s="116"/>
    </row>
    <row r="12497">
      <c r="A12497" s="116"/>
      <c r="B12497" s="116"/>
    </row>
    <row r="12498">
      <c r="A12498" s="116"/>
      <c r="B12498" s="116"/>
    </row>
    <row r="12499">
      <c r="A12499" s="116"/>
      <c r="B12499" s="116"/>
    </row>
    <row r="12500">
      <c r="A12500" s="116"/>
      <c r="B12500" s="116"/>
    </row>
    <row r="12501">
      <c r="A12501" s="116"/>
      <c r="B12501" s="116"/>
    </row>
    <row r="12502">
      <c r="A12502" s="116"/>
      <c r="B12502" s="116"/>
    </row>
    <row r="12503">
      <c r="A12503" s="116"/>
      <c r="B12503" s="116"/>
    </row>
    <row r="12504">
      <c r="A12504" s="116"/>
      <c r="B12504" s="116"/>
    </row>
    <row r="12505">
      <c r="A12505" s="116"/>
      <c r="B12505" s="116"/>
    </row>
    <row r="12506">
      <c r="A12506" s="116"/>
      <c r="B12506" s="116"/>
    </row>
    <row r="12507">
      <c r="A12507" s="116"/>
      <c r="B12507" s="116"/>
    </row>
    <row r="12508">
      <c r="A12508" s="116"/>
      <c r="B12508" s="116"/>
    </row>
    <row r="12509">
      <c r="A12509" s="116"/>
      <c r="B12509" s="116"/>
    </row>
    <row r="12510">
      <c r="A12510" s="116"/>
      <c r="B12510" s="116"/>
    </row>
    <row r="12511">
      <c r="A12511" s="116"/>
      <c r="B12511" s="116"/>
    </row>
    <row r="12512">
      <c r="A12512" s="116"/>
      <c r="B12512" s="116"/>
    </row>
    <row r="12513">
      <c r="A12513" s="116"/>
      <c r="B12513" s="116"/>
    </row>
    <row r="12514">
      <c r="A12514" s="116"/>
      <c r="B12514" s="116"/>
    </row>
    <row r="12515">
      <c r="A12515" s="116"/>
      <c r="B12515" s="116"/>
    </row>
    <row r="12516">
      <c r="A12516" s="116"/>
      <c r="B12516" s="116"/>
    </row>
    <row r="12517">
      <c r="A12517" s="116"/>
      <c r="B12517" s="116"/>
    </row>
    <row r="12518">
      <c r="A12518" s="116"/>
      <c r="B12518" s="116"/>
    </row>
    <row r="12519">
      <c r="A12519" s="116"/>
      <c r="B12519" s="116"/>
    </row>
    <row r="12520">
      <c r="A12520" s="116"/>
      <c r="B12520" s="116"/>
    </row>
    <row r="12521">
      <c r="A12521" s="116"/>
      <c r="B12521" s="116"/>
    </row>
    <row r="12522">
      <c r="A12522" s="116"/>
      <c r="B12522" s="116"/>
    </row>
    <row r="12523">
      <c r="A12523" s="116"/>
      <c r="B12523" s="116"/>
    </row>
    <row r="12524">
      <c r="A12524" s="116"/>
      <c r="B12524" s="116"/>
    </row>
    <row r="12525">
      <c r="A12525" s="116"/>
      <c r="B12525" s="116"/>
    </row>
    <row r="12526">
      <c r="A12526" s="116"/>
      <c r="B12526" s="116"/>
    </row>
    <row r="12527">
      <c r="A12527" s="116"/>
      <c r="B12527" s="116"/>
    </row>
    <row r="12528">
      <c r="A12528" s="116"/>
      <c r="B12528" s="116"/>
    </row>
    <row r="12529">
      <c r="A12529" s="116"/>
      <c r="B12529" s="116"/>
    </row>
    <row r="12530">
      <c r="A12530" s="116"/>
      <c r="B12530" s="116"/>
    </row>
    <row r="12531">
      <c r="A12531" s="116"/>
      <c r="B12531" s="116"/>
    </row>
    <row r="12532">
      <c r="A12532" s="116"/>
      <c r="B12532" s="116"/>
    </row>
    <row r="12533">
      <c r="A12533" s="116"/>
      <c r="B12533" s="116"/>
    </row>
    <row r="12534">
      <c r="A12534" s="116"/>
      <c r="B12534" s="116"/>
    </row>
    <row r="12535">
      <c r="A12535" s="116"/>
      <c r="B12535" s="116"/>
    </row>
    <row r="12536">
      <c r="A12536" s="116"/>
      <c r="B12536" s="116"/>
    </row>
    <row r="12537">
      <c r="A12537" s="116"/>
      <c r="B12537" s="116"/>
    </row>
    <row r="12538">
      <c r="A12538" s="116"/>
      <c r="B12538" s="116"/>
    </row>
    <row r="12539">
      <c r="A12539" s="116"/>
      <c r="B12539" s="116"/>
    </row>
    <row r="12540">
      <c r="A12540" s="116"/>
      <c r="B12540" s="116"/>
    </row>
    <row r="12541">
      <c r="A12541" s="116"/>
      <c r="B12541" s="116"/>
    </row>
    <row r="12542">
      <c r="A12542" s="116"/>
      <c r="B12542" s="116"/>
    </row>
    <row r="12543">
      <c r="A12543" s="116"/>
      <c r="B12543" s="116"/>
    </row>
    <row r="12544">
      <c r="A12544" s="116"/>
      <c r="B12544" s="116"/>
    </row>
    <row r="12545">
      <c r="A12545" s="116"/>
      <c r="B12545" s="116"/>
    </row>
    <row r="12546">
      <c r="A12546" s="116"/>
      <c r="B12546" s="116"/>
    </row>
    <row r="12547">
      <c r="A12547" s="116"/>
      <c r="B12547" s="116"/>
    </row>
    <row r="12548">
      <c r="A12548" s="116"/>
      <c r="B12548" s="116"/>
    </row>
    <row r="12549">
      <c r="A12549" s="116"/>
      <c r="B12549" s="116"/>
    </row>
    <row r="12550">
      <c r="A12550" s="116"/>
      <c r="B12550" s="116"/>
    </row>
    <row r="12551">
      <c r="A12551" s="116"/>
      <c r="B12551" s="116"/>
    </row>
    <row r="12552">
      <c r="A12552" s="116"/>
      <c r="B12552" s="116"/>
    </row>
    <row r="12553">
      <c r="A12553" s="116"/>
      <c r="B12553" s="116"/>
    </row>
    <row r="12554">
      <c r="A12554" s="116"/>
      <c r="B12554" s="116"/>
    </row>
    <row r="12555">
      <c r="A12555" s="116"/>
      <c r="B12555" s="116"/>
    </row>
    <row r="12556">
      <c r="A12556" s="116"/>
      <c r="B12556" s="116"/>
    </row>
    <row r="12557">
      <c r="A12557" s="116"/>
      <c r="B12557" s="116"/>
    </row>
    <row r="12558">
      <c r="A12558" s="116"/>
      <c r="B12558" s="116"/>
    </row>
    <row r="12559">
      <c r="A12559" s="116"/>
      <c r="B12559" s="116"/>
    </row>
    <row r="12560">
      <c r="A12560" s="116"/>
      <c r="B12560" s="116"/>
    </row>
    <row r="12561">
      <c r="A12561" s="116"/>
      <c r="B12561" s="116"/>
    </row>
    <row r="12562">
      <c r="A12562" s="116"/>
      <c r="B12562" s="116"/>
    </row>
    <row r="12563">
      <c r="A12563" s="116"/>
      <c r="B12563" s="116"/>
    </row>
    <row r="12564">
      <c r="A12564" s="116"/>
      <c r="B12564" s="116"/>
    </row>
    <row r="12565">
      <c r="A12565" s="116"/>
      <c r="B12565" s="116"/>
    </row>
    <row r="12566">
      <c r="A12566" s="116"/>
      <c r="B12566" s="116"/>
    </row>
    <row r="12567">
      <c r="A12567" s="116"/>
      <c r="B12567" s="116"/>
    </row>
    <row r="12568">
      <c r="A12568" s="116"/>
      <c r="B12568" s="116"/>
    </row>
    <row r="12569">
      <c r="A12569" s="116"/>
      <c r="B12569" s="116"/>
    </row>
    <row r="12570">
      <c r="A12570" s="116"/>
      <c r="B12570" s="116"/>
    </row>
    <row r="12571">
      <c r="A12571" s="116"/>
      <c r="B12571" s="116"/>
    </row>
    <row r="12572">
      <c r="A12572" s="116"/>
      <c r="B12572" s="116"/>
    </row>
    <row r="12573">
      <c r="A12573" s="116"/>
      <c r="B12573" s="116"/>
    </row>
    <row r="12574">
      <c r="A12574" s="116"/>
      <c r="B12574" s="116"/>
    </row>
    <row r="12575">
      <c r="A12575" s="116"/>
      <c r="B12575" s="116"/>
    </row>
    <row r="12576">
      <c r="A12576" s="116"/>
      <c r="B12576" s="116"/>
    </row>
    <row r="12577">
      <c r="A12577" s="116"/>
      <c r="B12577" s="116"/>
    </row>
    <row r="12578">
      <c r="A12578" s="116"/>
      <c r="B12578" s="116"/>
    </row>
    <row r="12579">
      <c r="A12579" s="116"/>
      <c r="B12579" s="116"/>
    </row>
    <row r="12580">
      <c r="A12580" s="116"/>
      <c r="B12580" s="116"/>
    </row>
    <row r="12581">
      <c r="A12581" s="116"/>
      <c r="B12581" s="116"/>
    </row>
    <row r="12582">
      <c r="A12582" s="116"/>
      <c r="B12582" s="116"/>
    </row>
    <row r="12583">
      <c r="A12583" s="116"/>
      <c r="B12583" s="116"/>
    </row>
    <row r="12584">
      <c r="A12584" s="116"/>
      <c r="B12584" s="116"/>
    </row>
    <row r="12585">
      <c r="A12585" s="116"/>
      <c r="B12585" s="116"/>
    </row>
    <row r="12586">
      <c r="A12586" s="116"/>
      <c r="B12586" s="116"/>
    </row>
    <row r="12587">
      <c r="A12587" s="116"/>
      <c r="B12587" s="116"/>
    </row>
    <row r="12588">
      <c r="A12588" s="116"/>
      <c r="B12588" s="116"/>
    </row>
    <row r="12589">
      <c r="A12589" s="116"/>
      <c r="B12589" s="116"/>
    </row>
    <row r="12590">
      <c r="A12590" s="116"/>
      <c r="B12590" s="116"/>
    </row>
    <row r="12591">
      <c r="A12591" s="116"/>
      <c r="B12591" s="116"/>
    </row>
    <row r="12592">
      <c r="A12592" s="116"/>
      <c r="B12592" s="116"/>
    </row>
    <row r="12593">
      <c r="A12593" s="116"/>
      <c r="B12593" s="116"/>
    </row>
    <row r="12594">
      <c r="A12594" s="116"/>
      <c r="B12594" s="116"/>
    </row>
    <row r="12595">
      <c r="A12595" s="116"/>
      <c r="B12595" s="116"/>
    </row>
    <row r="12596">
      <c r="A12596" s="116"/>
      <c r="B12596" s="116"/>
    </row>
    <row r="12597">
      <c r="A12597" s="116"/>
      <c r="B12597" s="116"/>
    </row>
    <row r="12598">
      <c r="A12598" s="116"/>
      <c r="B12598" s="116"/>
    </row>
    <row r="12599">
      <c r="A12599" s="116"/>
      <c r="B12599" s="116"/>
    </row>
    <row r="12600">
      <c r="A12600" s="116"/>
      <c r="B12600" s="116"/>
    </row>
    <row r="12601">
      <c r="A12601" s="116"/>
      <c r="B12601" s="116"/>
    </row>
    <row r="12602">
      <c r="A12602" s="116"/>
      <c r="B12602" s="116"/>
    </row>
    <row r="12603">
      <c r="A12603" s="116"/>
      <c r="B12603" s="116"/>
    </row>
    <row r="12604">
      <c r="A12604" s="116"/>
      <c r="B12604" s="116"/>
    </row>
    <row r="12605">
      <c r="A12605" s="116"/>
      <c r="B12605" s="116"/>
    </row>
    <row r="12606">
      <c r="A12606" s="116"/>
      <c r="B12606" s="116"/>
    </row>
    <row r="12607">
      <c r="A12607" s="116"/>
      <c r="B12607" s="116"/>
    </row>
    <row r="12608">
      <c r="A12608" s="116"/>
      <c r="B12608" s="116"/>
    </row>
    <row r="12609">
      <c r="A12609" s="116"/>
      <c r="B12609" s="116"/>
    </row>
    <row r="12610">
      <c r="A12610" s="116"/>
      <c r="B12610" s="116"/>
    </row>
    <row r="12611">
      <c r="A12611" s="116"/>
      <c r="B12611" s="116"/>
    </row>
    <row r="12612">
      <c r="A12612" s="116"/>
      <c r="B12612" s="116"/>
    </row>
    <row r="12613">
      <c r="A12613" s="116"/>
      <c r="B12613" s="116"/>
    </row>
    <row r="12614">
      <c r="A12614" s="116"/>
      <c r="B12614" s="116"/>
    </row>
    <row r="12615">
      <c r="A12615" s="116"/>
      <c r="B12615" s="116"/>
    </row>
    <row r="12616">
      <c r="A12616" s="116"/>
      <c r="B12616" s="116"/>
    </row>
    <row r="12617">
      <c r="A12617" s="116"/>
      <c r="B12617" s="116"/>
    </row>
    <row r="12618">
      <c r="A12618" s="116"/>
      <c r="B12618" s="116"/>
    </row>
    <row r="12619">
      <c r="A12619" s="116"/>
      <c r="B12619" s="116"/>
    </row>
    <row r="12620">
      <c r="A12620" s="116"/>
      <c r="B12620" s="116"/>
    </row>
    <row r="12621">
      <c r="A12621" s="116"/>
      <c r="B12621" s="116"/>
    </row>
    <row r="12622">
      <c r="A12622" s="116"/>
      <c r="B12622" s="116"/>
    </row>
    <row r="12623">
      <c r="A12623" s="116"/>
      <c r="B12623" s="116"/>
    </row>
    <row r="12624">
      <c r="A12624" s="116"/>
      <c r="B12624" s="116"/>
    </row>
    <row r="12625">
      <c r="A12625" s="116"/>
      <c r="B12625" s="116"/>
    </row>
    <row r="12626">
      <c r="A12626" s="116"/>
      <c r="B12626" s="116"/>
    </row>
    <row r="12627">
      <c r="A12627" s="116"/>
      <c r="B12627" s="116"/>
    </row>
    <row r="12628">
      <c r="A12628" s="116"/>
      <c r="B12628" s="116"/>
    </row>
    <row r="12629">
      <c r="A12629" s="116"/>
      <c r="B12629" s="116"/>
    </row>
    <row r="12630">
      <c r="A12630" s="116"/>
      <c r="B12630" s="116"/>
    </row>
    <row r="12631">
      <c r="A12631" s="116"/>
      <c r="B12631" s="116"/>
    </row>
    <row r="12632">
      <c r="A12632" s="116"/>
      <c r="B12632" s="116"/>
    </row>
    <row r="12633">
      <c r="A12633" s="116"/>
      <c r="B12633" s="116"/>
    </row>
    <row r="12634">
      <c r="A12634" s="116"/>
      <c r="B12634" s="116"/>
    </row>
    <row r="12635">
      <c r="A12635" s="116"/>
      <c r="B12635" s="116"/>
    </row>
    <row r="12636">
      <c r="A12636" s="116"/>
      <c r="B12636" s="116"/>
    </row>
    <row r="12637">
      <c r="A12637" s="116"/>
      <c r="B12637" s="116"/>
    </row>
    <row r="12638">
      <c r="A12638" s="116"/>
      <c r="B12638" s="116"/>
    </row>
    <row r="12639">
      <c r="A12639" s="116"/>
      <c r="B12639" s="116"/>
    </row>
    <row r="12640">
      <c r="A12640" s="116"/>
      <c r="B12640" s="116"/>
    </row>
    <row r="12641">
      <c r="A12641" s="116"/>
      <c r="B12641" s="116"/>
    </row>
    <row r="12642">
      <c r="A12642" s="116"/>
      <c r="B12642" s="116"/>
    </row>
    <row r="12643">
      <c r="A12643" s="116"/>
      <c r="B12643" s="116"/>
    </row>
    <row r="12644">
      <c r="A12644" s="116"/>
      <c r="B12644" s="116"/>
    </row>
    <row r="12645">
      <c r="A12645" s="116"/>
      <c r="B12645" s="116"/>
    </row>
    <row r="12646">
      <c r="A12646" s="116"/>
      <c r="B12646" s="116"/>
    </row>
    <row r="12647">
      <c r="A12647" s="116"/>
      <c r="B12647" s="116"/>
    </row>
    <row r="12648">
      <c r="A12648" s="116"/>
      <c r="B12648" s="116"/>
    </row>
    <row r="12649">
      <c r="A12649" s="116"/>
      <c r="B12649" s="116"/>
    </row>
    <row r="12650">
      <c r="A12650" s="116"/>
      <c r="B12650" s="116"/>
    </row>
    <row r="12651">
      <c r="A12651" s="116"/>
      <c r="B12651" s="116"/>
    </row>
    <row r="12652">
      <c r="A12652" s="116"/>
      <c r="B12652" s="116"/>
    </row>
    <row r="12653">
      <c r="A12653" s="116"/>
      <c r="B12653" s="116"/>
    </row>
    <row r="12654">
      <c r="A12654" s="116"/>
      <c r="B12654" s="116"/>
    </row>
    <row r="12655">
      <c r="A12655" s="116"/>
      <c r="B12655" s="116"/>
    </row>
    <row r="12656">
      <c r="A12656" s="116"/>
      <c r="B12656" s="116"/>
    </row>
    <row r="12657">
      <c r="A12657" s="116"/>
      <c r="B12657" s="116"/>
    </row>
    <row r="12658">
      <c r="A12658" s="116"/>
      <c r="B12658" s="116"/>
    </row>
    <row r="12659">
      <c r="A12659" s="116"/>
      <c r="B12659" s="116"/>
    </row>
    <row r="12660">
      <c r="A12660" s="116"/>
      <c r="B12660" s="116"/>
    </row>
    <row r="12661">
      <c r="A12661" s="116"/>
      <c r="B12661" s="116"/>
    </row>
    <row r="12662">
      <c r="A12662" s="116"/>
      <c r="B12662" s="116"/>
    </row>
    <row r="12663">
      <c r="A12663" s="116"/>
      <c r="B12663" s="116"/>
    </row>
    <row r="12664">
      <c r="A12664" s="116"/>
      <c r="B12664" s="116"/>
    </row>
    <row r="12665">
      <c r="A12665" s="116"/>
      <c r="B12665" s="116"/>
    </row>
    <row r="12666">
      <c r="A12666" s="116"/>
      <c r="B12666" s="116"/>
    </row>
    <row r="12667">
      <c r="A12667" s="116"/>
      <c r="B12667" s="116"/>
    </row>
    <row r="12668">
      <c r="A12668" s="116"/>
      <c r="B12668" s="116"/>
    </row>
    <row r="12669">
      <c r="A12669" s="116"/>
      <c r="B12669" s="116"/>
    </row>
    <row r="12670">
      <c r="A12670" s="116"/>
      <c r="B12670" s="116"/>
    </row>
    <row r="12671">
      <c r="A12671" s="116"/>
      <c r="B12671" s="116"/>
    </row>
    <row r="12672">
      <c r="A12672" s="116"/>
      <c r="B12672" s="116"/>
    </row>
    <row r="12673">
      <c r="A12673" s="116"/>
      <c r="B12673" s="116"/>
    </row>
    <row r="12674">
      <c r="A12674" s="116"/>
      <c r="B12674" s="116"/>
    </row>
    <row r="12675">
      <c r="A12675" s="116"/>
      <c r="B12675" s="116"/>
    </row>
    <row r="12676">
      <c r="A12676" s="116"/>
      <c r="B12676" s="116"/>
    </row>
    <row r="12677">
      <c r="A12677" s="116"/>
      <c r="B12677" s="116"/>
    </row>
    <row r="12678">
      <c r="A12678" s="116"/>
      <c r="B12678" s="116"/>
    </row>
    <row r="12679">
      <c r="A12679" s="116"/>
      <c r="B12679" s="116"/>
    </row>
    <row r="12680">
      <c r="A12680" s="116"/>
      <c r="B12680" s="116"/>
    </row>
    <row r="12681">
      <c r="A12681" s="116"/>
      <c r="B12681" s="116"/>
    </row>
    <row r="12682">
      <c r="A12682" s="116"/>
      <c r="B12682" s="116"/>
    </row>
    <row r="12683">
      <c r="A12683" s="116"/>
      <c r="B12683" s="116"/>
    </row>
    <row r="12684">
      <c r="A12684" s="116"/>
      <c r="B12684" s="116"/>
    </row>
    <row r="12685">
      <c r="A12685" s="116"/>
      <c r="B12685" s="116"/>
    </row>
    <row r="12686">
      <c r="A12686" s="116"/>
      <c r="B12686" s="116"/>
    </row>
    <row r="12687">
      <c r="A12687" s="116"/>
      <c r="B12687" s="116"/>
    </row>
    <row r="12688">
      <c r="A12688" s="116"/>
      <c r="B12688" s="116"/>
    </row>
    <row r="12689">
      <c r="A12689" s="116"/>
      <c r="B12689" s="116"/>
    </row>
    <row r="12690">
      <c r="A12690" s="116"/>
      <c r="B12690" s="116"/>
    </row>
    <row r="12691">
      <c r="A12691" s="116"/>
      <c r="B12691" s="116"/>
    </row>
    <row r="12692">
      <c r="A12692" s="116"/>
      <c r="B12692" s="116"/>
    </row>
    <row r="12693">
      <c r="A12693" s="116"/>
      <c r="B12693" s="116"/>
    </row>
    <row r="12694">
      <c r="A12694" s="116"/>
      <c r="B12694" s="116"/>
    </row>
    <row r="12695">
      <c r="A12695" s="116"/>
      <c r="B12695" s="116"/>
    </row>
    <row r="12696">
      <c r="A12696" s="116"/>
      <c r="B12696" s="116"/>
    </row>
    <row r="12697">
      <c r="A12697" s="116"/>
      <c r="B12697" s="116"/>
    </row>
    <row r="12698">
      <c r="A12698" s="116"/>
      <c r="B12698" s="116"/>
    </row>
    <row r="12699">
      <c r="A12699" s="116"/>
      <c r="B12699" s="116"/>
    </row>
    <row r="12700">
      <c r="A12700" s="116"/>
      <c r="B12700" s="116"/>
    </row>
    <row r="12701">
      <c r="A12701" s="116"/>
      <c r="B12701" s="116"/>
    </row>
    <row r="12702">
      <c r="A12702" s="116"/>
      <c r="B12702" s="116"/>
    </row>
    <row r="12703">
      <c r="A12703" s="116"/>
      <c r="B12703" s="116"/>
    </row>
    <row r="12704">
      <c r="A12704" s="116"/>
      <c r="B12704" s="116"/>
    </row>
    <row r="12705">
      <c r="A12705" s="116"/>
      <c r="B12705" s="116"/>
    </row>
    <row r="12706">
      <c r="A12706" s="116"/>
      <c r="B12706" s="116"/>
    </row>
    <row r="12707">
      <c r="A12707" s="116"/>
      <c r="B12707" s="116"/>
    </row>
    <row r="12708">
      <c r="A12708" s="116"/>
      <c r="B12708" s="116"/>
    </row>
    <row r="12709">
      <c r="A12709" s="116"/>
      <c r="B12709" s="116"/>
    </row>
    <row r="12710">
      <c r="A12710" s="116"/>
      <c r="B12710" s="116"/>
    </row>
    <row r="12711">
      <c r="A12711" s="116"/>
      <c r="B12711" s="116"/>
    </row>
    <row r="12712">
      <c r="A12712" s="116"/>
      <c r="B12712" s="116"/>
    </row>
    <row r="12713">
      <c r="A12713" s="116"/>
      <c r="B12713" s="116"/>
    </row>
    <row r="12714">
      <c r="A12714" s="116"/>
      <c r="B12714" s="116"/>
    </row>
    <row r="12715">
      <c r="A12715" s="116"/>
      <c r="B12715" s="116"/>
    </row>
    <row r="12716">
      <c r="A12716" s="116"/>
      <c r="B12716" s="116"/>
    </row>
    <row r="12717">
      <c r="A12717" s="116"/>
      <c r="B12717" s="116"/>
    </row>
    <row r="12718">
      <c r="A12718" s="116"/>
      <c r="B12718" s="116"/>
    </row>
    <row r="12719">
      <c r="A12719" s="116"/>
      <c r="B12719" s="116"/>
    </row>
    <row r="12720">
      <c r="A12720" s="116"/>
      <c r="B12720" s="116"/>
    </row>
    <row r="12721">
      <c r="A12721" s="116"/>
      <c r="B12721" s="116"/>
    </row>
    <row r="12722">
      <c r="A12722" s="116"/>
      <c r="B12722" s="116"/>
    </row>
    <row r="12723">
      <c r="A12723" s="116"/>
      <c r="B12723" s="116"/>
    </row>
    <row r="12724">
      <c r="A12724" s="116"/>
      <c r="B12724" s="116"/>
    </row>
    <row r="12725">
      <c r="A12725" s="116"/>
      <c r="B12725" s="116"/>
    </row>
    <row r="12726">
      <c r="A12726" s="116"/>
      <c r="B12726" s="116"/>
    </row>
    <row r="12727">
      <c r="A12727" s="116"/>
      <c r="B12727" s="116"/>
    </row>
    <row r="12728">
      <c r="A12728" s="116"/>
      <c r="B12728" s="116"/>
    </row>
    <row r="12729">
      <c r="A12729" s="116"/>
      <c r="B12729" s="116"/>
    </row>
    <row r="12730">
      <c r="A12730" s="116"/>
      <c r="B12730" s="116"/>
    </row>
    <row r="12731">
      <c r="A12731" s="116"/>
      <c r="B12731" s="116"/>
    </row>
    <row r="12732">
      <c r="A12732" s="116"/>
      <c r="B12732" s="116"/>
    </row>
    <row r="12733">
      <c r="A12733" s="116"/>
      <c r="B12733" s="116"/>
    </row>
    <row r="12734">
      <c r="A12734" s="116"/>
      <c r="B12734" s="116"/>
    </row>
    <row r="12735">
      <c r="A12735" s="116"/>
      <c r="B12735" s="116"/>
    </row>
    <row r="12736">
      <c r="A12736" s="116"/>
      <c r="B12736" s="116"/>
    </row>
    <row r="12737">
      <c r="A12737" s="116"/>
      <c r="B12737" s="116"/>
    </row>
    <row r="12738">
      <c r="A12738" s="116"/>
      <c r="B12738" s="116"/>
    </row>
    <row r="12739">
      <c r="A12739" s="116"/>
      <c r="B12739" s="116"/>
    </row>
    <row r="12740">
      <c r="A12740" s="116"/>
      <c r="B12740" s="116"/>
    </row>
    <row r="12741">
      <c r="A12741" s="116"/>
      <c r="B12741" s="116"/>
    </row>
    <row r="12742">
      <c r="A12742" s="116"/>
      <c r="B12742" s="116"/>
    </row>
    <row r="12743">
      <c r="A12743" s="116"/>
      <c r="B12743" s="116"/>
    </row>
    <row r="12744">
      <c r="A12744" s="116"/>
      <c r="B12744" s="116"/>
    </row>
    <row r="12745">
      <c r="A12745" s="116"/>
      <c r="B12745" s="116"/>
    </row>
    <row r="12746">
      <c r="A12746" s="116"/>
      <c r="B12746" s="116"/>
    </row>
    <row r="12747">
      <c r="A12747" s="116"/>
      <c r="B12747" s="116"/>
    </row>
    <row r="12748">
      <c r="A12748" s="116"/>
      <c r="B12748" s="116"/>
    </row>
    <row r="12749">
      <c r="A12749" s="116"/>
      <c r="B12749" s="116"/>
    </row>
    <row r="12750">
      <c r="A12750" s="116"/>
      <c r="B12750" s="116"/>
    </row>
    <row r="12751">
      <c r="A12751" s="116"/>
      <c r="B12751" s="116"/>
    </row>
    <row r="12752">
      <c r="A12752" s="116"/>
      <c r="B12752" s="116"/>
    </row>
    <row r="12753">
      <c r="A12753" s="116"/>
      <c r="B12753" s="116"/>
    </row>
    <row r="12754">
      <c r="A12754" s="116"/>
      <c r="B12754" s="116"/>
    </row>
    <row r="12755">
      <c r="A12755" s="116"/>
      <c r="B12755" s="116"/>
    </row>
    <row r="12756">
      <c r="A12756" s="116"/>
      <c r="B12756" s="116"/>
    </row>
    <row r="12757">
      <c r="A12757" s="116"/>
      <c r="B12757" s="116"/>
    </row>
    <row r="12758">
      <c r="A12758" s="116"/>
      <c r="B12758" s="116"/>
    </row>
    <row r="12759">
      <c r="A12759" s="116"/>
      <c r="B12759" s="116"/>
    </row>
    <row r="12760">
      <c r="A12760" s="116"/>
      <c r="B12760" s="116"/>
    </row>
    <row r="12761">
      <c r="A12761" s="116"/>
      <c r="B12761" s="116"/>
    </row>
    <row r="12762">
      <c r="A12762" s="116"/>
      <c r="B12762" s="116"/>
    </row>
    <row r="12763">
      <c r="A12763" s="116"/>
      <c r="B12763" s="116"/>
    </row>
    <row r="12764">
      <c r="A12764" s="116"/>
      <c r="B12764" s="116"/>
    </row>
    <row r="12765">
      <c r="A12765" s="116"/>
      <c r="B12765" s="116"/>
    </row>
    <row r="12766">
      <c r="A12766" s="116"/>
      <c r="B12766" s="116"/>
    </row>
    <row r="12767">
      <c r="A12767" s="116"/>
      <c r="B12767" s="116"/>
    </row>
    <row r="12768">
      <c r="A12768" s="116"/>
      <c r="B12768" s="116"/>
    </row>
    <row r="12769">
      <c r="A12769" s="116"/>
      <c r="B12769" s="116"/>
    </row>
    <row r="12770">
      <c r="A12770" s="116"/>
      <c r="B12770" s="116"/>
    </row>
    <row r="12771">
      <c r="A12771" s="116"/>
      <c r="B12771" s="116"/>
    </row>
    <row r="12772">
      <c r="A12772" s="116"/>
      <c r="B12772" s="116"/>
    </row>
    <row r="12773">
      <c r="A12773" s="116"/>
      <c r="B12773" s="116"/>
    </row>
    <row r="12774">
      <c r="A12774" s="116"/>
      <c r="B12774" s="116"/>
    </row>
    <row r="12775">
      <c r="A12775" s="116"/>
      <c r="B12775" s="116"/>
    </row>
    <row r="12776">
      <c r="A12776" s="116"/>
      <c r="B12776" s="116"/>
    </row>
    <row r="12777">
      <c r="A12777" s="116"/>
      <c r="B12777" s="116"/>
    </row>
    <row r="12778">
      <c r="A12778" s="116"/>
      <c r="B12778" s="116"/>
    </row>
    <row r="12779">
      <c r="A12779" s="116"/>
      <c r="B12779" s="116"/>
    </row>
    <row r="12780">
      <c r="A12780" s="116"/>
      <c r="B12780" s="116"/>
    </row>
    <row r="12781">
      <c r="A12781" s="116"/>
      <c r="B12781" s="116"/>
    </row>
    <row r="12782">
      <c r="A12782" s="116"/>
      <c r="B12782" s="116"/>
    </row>
    <row r="12783">
      <c r="A12783" s="116"/>
      <c r="B12783" s="116"/>
    </row>
    <row r="12784">
      <c r="A12784" s="116"/>
      <c r="B12784" s="116"/>
    </row>
    <row r="12785">
      <c r="A12785" s="116"/>
      <c r="B12785" s="116"/>
    </row>
    <row r="12786">
      <c r="A12786" s="116"/>
      <c r="B12786" s="116"/>
    </row>
    <row r="12787">
      <c r="A12787" s="116"/>
      <c r="B12787" s="116"/>
    </row>
    <row r="12788">
      <c r="A12788" s="116"/>
      <c r="B12788" s="116"/>
    </row>
    <row r="12789">
      <c r="A12789" s="116"/>
      <c r="B12789" s="116"/>
    </row>
    <row r="12790">
      <c r="A12790" s="116"/>
      <c r="B12790" s="116"/>
    </row>
    <row r="12791">
      <c r="A12791" s="116"/>
      <c r="B12791" s="116"/>
    </row>
    <row r="12792">
      <c r="A12792" s="116"/>
      <c r="B12792" s="116"/>
    </row>
    <row r="12793">
      <c r="A12793" s="116"/>
      <c r="B12793" s="116"/>
    </row>
    <row r="12794">
      <c r="A12794" s="116"/>
      <c r="B12794" s="116"/>
    </row>
    <row r="12795">
      <c r="A12795" s="116"/>
      <c r="B12795" s="116"/>
    </row>
    <row r="12796">
      <c r="A12796" s="116"/>
      <c r="B12796" s="116"/>
    </row>
    <row r="12797">
      <c r="A12797" s="116"/>
      <c r="B12797" s="116"/>
    </row>
    <row r="12798">
      <c r="A12798" s="116"/>
      <c r="B12798" s="116"/>
    </row>
    <row r="12799">
      <c r="A12799" s="116"/>
      <c r="B12799" s="116"/>
    </row>
    <row r="12800">
      <c r="A12800" s="116"/>
      <c r="B12800" s="116"/>
    </row>
    <row r="12801">
      <c r="A12801" s="116"/>
      <c r="B12801" s="116"/>
    </row>
    <row r="12802">
      <c r="A12802" s="116"/>
      <c r="B12802" s="116"/>
    </row>
    <row r="12803">
      <c r="A12803" s="116"/>
      <c r="B12803" s="116"/>
    </row>
    <row r="12804">
      <c r="A12804" s="116"/>
      <c r="B12804" s="116"/>
    </row>
    <row r="12805">
      <c r="A12805" s="116"/>
      <c r="B12805" s="116"/>
    </row>
    <row r="12806">
      <c r="A12806" s="116"/>
      <c r="B12806" s="116"/>
    </row>
    <row r="12807">
      <c r="A12807" s="116"/>
      <c r="B12807" s="116"/>
    </row>
    <row r="12808">
      <c r="A12808" s="116"/>
      <c r="B12808" s="116"/>
    </row>
    <row r="12809">
      <c r="A12809" s="116"/>
      <c r="B12809" s="116"/>
    </row>
    <row r="12810">
      <c r="A12810" s="116"/>
      <c r="B12810" s="116"/>
    </row>
    <row r="12811">
      <c r="A12811" s="116"/>
      <c r="B12811" s="116"/>
    </row>
    <row r="12812">
      <c r="A12812" s="116"/>
      <c r="B12812" s="116"/>
    </row>
    <row r="12813">
      <c r="A12813" s="116"/>
      <c r="B12813" s="116"/>
    </row>
    <row r="12814">
      <c r="A12814" s="116"/>
      <c r="B12814" s="116"/>
    </row>
    <row r="12815">
      <c r="A12815" s="116"/>
      <c r="B12815" s="116"/>
    </row>
    <row r="12816">
      <c r="A12816" s="116"/>
      <c r="B12816" s="116"/>
    </row>
    <row r="12817">
      <c r="A12817" s="116"/>
      <c r="B12817" s="116"/>
    </row>
    <row r="12818">
      <c r="A12818" s="116"/>
      <c r="B12818" s="116"/>
    </row>
    <row r="12819">
      <c r="A12819" s="116"/>
      <c r="B12819" s="116"/>
    </row>
    <row r="12820">
      <c r="A12820" s="116"/>
      <c r="B12820" s="116"/>
    </row>
    <row r="12821">
      <c r="A12821" s="116"/>
      <c r="B12821" s="116"/>
    </row>
    <row r="12822">
      <c r="A12822" s="116"/>
      <c r="B12822" s="116"/>
    </row>
    <row r="12823">
      <c r="A12823" s="116"/>
      <c r="B12823" s="116"/>
    </row>
    <row r="12824">
      <c r="A12824" s="116"/>
      <c r="B12824" s="116"/>
    </row>
    <row r="12825">
      <c r="A12825" s="116"/>
      <c r="B12825" s="116"/>
    </row>
    <row r="12826">
      <c r="A12826" s="116"/>
      <c r="B12826" s="116"/>
    </row>
    <row r="12827">
      <c r="A12827" s="116"/>
      <c r="B12827" s="116"/>
    </row>
    <row r="12828">
      <c r="A12828" s="116"/>
      <c r="B12828" s="116"/>
    </row>
    <row r="12829">
      <c r="A12829" s="116"/>
      <c r="B12829" s="116"/>
    </row>
    <row r="12830">
      <c r="A12830" s="116"/>
      <c r="B12830" s="116"/>
    </row>
    <row r="12831">
      <c r="A12831" s="116"/>
      <c r="B12831" s="116"/>
    </row>
    <row r="12832">
      <c r="A12832" s="116"/>
      <c r="B12832" s="116"/>
    </row>
    <row r="12833">
      <c r="A12833" s="116"/>
      <c r="B12833" s="116"/>
    </row>
    <row r="12834">
      <c r="A12834" s="116"/>
      <c r="B12834" s="116"/>
    </row>
    <row r="12835">
      <c r="A12835" s="116"/>
      <c r="B12835" s="116"/>
    </row>
    <row r="12836">
      <c r="A12836" s="116"/>
      <c r="B12836" s="116"/>
    </row>
    <row r="12837">
      <c r="A12837" s="116"/>
      <c r="B12837" s="116"/>
    </row>
    <row r="12838">
      <c r="A12838" s="116"/>
      <c r="B12838" s="116"/>
    </row>
    <row r="12839">
      <c r="A12839" s="116"/>
      <c r="B12839" s="116"/>
    </row>
    <row r="12840">
      <c r="A12840" s="116"/>
      <c r="B12840" s="116"/>
    </row>
    <row r="12841">
      <c r="A12841" s="116"/>
      <c r="B12841" s="116"/>
    </row>
    <row r="12842">
      <c r="A12842" s="116"/>
      <c r="B12842" s="116"/>
    </row>
    <row r="12843">
      <c r="A12843" s="116"/>
      <c r="B12843" s="116"/>
    </row>
    <row r="12844">
      <c r="A12844" s="116"/>
      <c r="B12844" s="116"/>
    </row>
    <row r="12845">
      <c r="A12845" s="116"/>
      <c r="B12845" s="116"/>
    </row>
    <row r="12846">
      <c r="A12846" s="116"/>
      <c r="B12846" s="116"/>
    </row>
    <row r="12847">
      <c r="A12847" s="116"/>
      <c r="B12847" s="116"/>
    </row>
    <row r="12848">
      <c r="A12848" s="116"/>
      <c r="B12848" s="116"/>
    </row>
    <row r="12849">
      <c r="A12849" s="116"/>
      <c r="B12849" s="116"/>
    </row>
    <row r="12850">
      <c r="A12850" s="116"/>
      <c r="B12850" s="116"/>
    </row>
    <row r="12851">
      <c r="A12851" s="116"/>
      <c r="B12851" s="116"/>
    </row>
    <row r="12852">
      <c r="A12852" s="116"/>
      <c r="B12852" s="116"/>
    </row>
    <row r="12853">
      <c r="A12853" s="116"/>
      <c r="B12853" s="116"/>
    </row>
    <row r="12854">
      <c r="A12854" s="116"/>
      <c r="B12854" s="116"/>
    </row>
    <row r="12855">
      <c r="A12855" s="116"/>
      <c r="B12855" s="116"/>
    </row>
    <row r="12856">
      <c r="A12856" s="116"/>
      <c r="B12856" s="116"/>
    </row>
    <row r="12857">
      <c r="A12857" s="116"/>
      <c r="B12857" s="116"/>
    </row>
    <row r="12858">
      <c r="A12858" s="116"/>
      <c r="B12858" s="116"/>
    </row>
    <row r="12859">
      <c r="A12859" s="116"/>
      <c r="B12859" s="116"/>
    </row>
    <row r="12860">
      <c r="A12860" s="116"/>
      <c r="B12860" s="116"/>
    </row>
    <row r="12861">
      <c r="A12861" s="116"/>
      <c r="B12861" s="116"/>
    </row>
    <row r="12862">
      <c r="A12862" s="116"/>
      <c r="B12862" s="116"/>
    </row>
    <row r="12863">
      <c r="A12863" s="116"/>
      <c r="B12863" s="116"/>
    </row>
    <row r="12864">
      <c r="A12864" s="116"/>
      <c r="B12864" s="116"/>
    </row>
    <row r="12865">
      <c r="A12865" s="116"/>
      <c r="B12865" s="116"/>
    </row>
    <row r="12866">
      <c r="A12866" s="116"/>
      <c r="B12866" s="116"/>
    </row>
    <row r="12867">
      <c r="A12867" s="116"/>
      <c r="B12867" s="116"/>
    </row>
    <row r="12868">
      <c r="A12868" s="116"/>
      <c r="B12868" s="116"/>
    </row>
    <row r="12869">
      <c r="A12869" s="116"/>
      <c r="B12869" s="116"/>
    </row>
    <row r="12870">
      <c r="A12870" s="116"/>
      <c r="B12870" s="116"/>
    </row>
    <row r="12871">
      <c r="A12871" s="116"/>
      <c r="B12871" s="116"/>
    </row>
    <row r="12872">
      <c r="A12872" s="116"/>
      <c r="B12872" s="116"/>
    </row>
    <row r="12873">
      <c r="A12873" s="116"/>
      <c r="B12873" s="116"/>
    </row>
    <row r="12874">
      <c r="A12874" s="116"/>
      <c r="B12874" s="116"/>
    </row>
    <row r="12875">
      <c r="A12875" s="116"/>
      <c r="B12875" s="116"/>
    </row>
    <row r="12876">
      <c r="A12876" s="116"/>
      <c r="B12876" s="116"/>
    </row>
    <row r="12877">
      <c r="A12877" s="116"/>
      <c r="B12877" s="116"/>
    </row>
    <row r="12878">
      <c r="A12878" s="116"/>
      <c r="B12878" s="116"/>
    </row>
    <row r="12879">
      <c r="A12879" s="116"/>
      <c r="B12879" s="116"/>
    </row>
    <row r="12880">
      <c r="A12880" s="116"/>
      <c r="B12880" s="116"/>
    </row>
    <row r="12881">
      <c r="A12881" s="116"/>
      <c r="B12881" s="116"/>
    </row>
    <row r="12882">
      <c r="A12882" s="116"/>
      <c r="B12882" s="116"/>
    </row>
    <row r="12883">
      <c r="A12883" s="116"/>
      <c r="B12883" s="116"/>
    </row>
    <row r="12884">
      <c r="A12884" s="116"/>
      <c r="B12884" s="116"/>
    </row>
    <row r="12885">
      <c r="A12885" s="116"/>
      <c r="B12885" s="116"/>
    </row>
    <row r="12886">
      <c r="A12886" s="116"/>
      <c r="B12886" s="116"/>
    </row>
    <row r="12887">
      <c r="A12887" s="116"/>
      <c r="B12887" s="116"/>
    </row>
    <row r="12888">
      <c r="A12888" s="116"/>
      <c r="B12888" s="116"/>
    </row>
    <row r="12889">
      <c r="A12889" s="116"/>
      <c r="B12889" s="116"/>
    </row>
    <row r="12890">
      <c r="A12890" s="116"/>
      <c r="B12890" s="116"/>
    </row>
    <row r="12891">
      <c r="A12891" s="116"/>
      <c r="B12891" s="116"/>
    </row>
    <row r="12892">
      <c r="A12892" s="116"/>
      <c r="B12892" s="116"/>
    </row>
    <row r="12893">
      <c r="A12893" s="116"/>
      <c r="B12893" s="116"/>
    </row>
    <row r="12894">
      <c r="A12894" s="116"/>
      <c r="B12894" s="116"/>
    </row>
    <row r="12895">
      <c r="A12895" s="116"/>
      <c r="B12895" s="116"/>
    </row>
    <row r="12896">
      <c r="A12896" s="116"/>
      <c r="B12896" s="116"/>
    </row>
    <row r="12897">
      <c r="A12897" s="116"/>
      <c r="B12897" s="116"/>
    </row>
    <row r="12898">
      <c r="A12898" s="116"/>
      <c r="B12898" s="116"/>
    </row>
    <row r="12899">
      <c r="A12899" s="116"/>
      <c r="B12899" s="116"/>
    </row>
    <row r="12900">
      <c r="A12900" s="116"/>
      <c r="B12900" s="116"/>
    </row>
    <row r="12901">
      <c r="A12901" s="116"/>
      <c r="B12901" s="116"/>
    </row>
    <row r="12902">
      <c r="A12902" s="116"/>
      <c r="B12902" s="116"/>
    </row>
    <row r="12903">
      <c r="A12903" s="116"/>
      <c r="B12903" s="116"/>
    </row>
    <row r="12904">
      <c r="A12904" s="116"/>
      <c r="B12904" s="116"/>
    </row>
    <row r="12905">
      <c r="A12905" s="116"/>
      <c r="B12905" s="116"/>
    </row>
    <row r="12906">
      <c r="A12906" s="116"/>
      <c r="B12906" s="116"/>
    </row>
    <row r="12907">
      <c r="A12907" s="116"/>
      <c r="B12907" s="116"/>
    </row>
    <row r="12908">
      <c r="A12908" s="116"/>
      <c r="B12908" s="116"/>
    </row>
    <row r="12909">
      <c r="A12909" s="116"/>
      <c r="B12909" s="116"/>
    </row>
    <row r="12910">
      <c r="A12910" s="116"/>
      <c r="B12910" s="116"/>
    </row>
    <row r="12911">
      <c r="A12911" s="116"/>
      <c r="B12911" s="116"/>
    </row>
    <row r="12912">
      <c r="A12912" s="116"/>
      <c r="B12912" s="116"/>
    </row>
    <row r="12913">
      <c r="A12913" s="116"/>
      <c r="B12913" s="116"/>
    </row>
    <row r="12914">
      <c r="A12914" s="116"/>
      <c r="B12914" s="116"/>
    </row>
    <row r="12915">
      <c r="A12915" s="116"/>
      <c r="B12915" s="116"/>
    </row>
    <row r="12916">
      <c r="A12916" s="116"/>
      <c r="B12916" s="116"/>
    </row>
    <row r="12917">
      <c r="A12917" s="116"/>
      <c r="B12917" s="116"/>
    </row>
    <row r="12918">
      <c r="A12918" s="116"/>
      <c r="B12918" s="116"/>
    </row>
    <row r="12919">
      <c r="A12919" s="116"/>
      <c r="B12919" s="116"/>
    </row>
    <row r="12920">
      <c r="A12920" s="116"/>
      <c r="B12920" s="116"/>
    </row>
    <row r="12921">
      <c r="A12921" s="116"/>
      <c r="B12921" s="116"/>
    </row>
    <row r="12922">
      <c r="A12922" s="116"/>
      <c r="B12922" s="116"/>
    </row>
    <row r="12923">
      <c r="A12923" s="116"/>
      <c r="B12923" s="116"/>
    </row>
    <row r="12924">
      <c r="A12924" s="116"/>
      <c r="B12924" s="116"/>
    </row>
    <row r="12925">
      <c r="A12925" s="116"/>
      <c r="B12925" s="116"/>
    </row>
    <row r="12926">
      <c r="A12926" s="116"/>
      <c r="B12926" s="116"/>
    </row>
    <row r="12927">
      <c r="A12927" s="116"/>
      <c r="B12927" s="116"/>
    </row>
    <row r="12928">
      <c r="A12928" s="116"/>
      <c r="B12928" s="116"/>
    </row>
    <row r="12929">
      <c r="A12929" s="116"/>
      <c r="B12929" s="116"/>
    </row>
    <row r="12930">
      <c r="A12930" s="116"/>
      <c r="B12930" s="116"/>
    </row>
    <row r="12931">
      <c r="A12931" s="116"/>
      <c r="B12931" s="116"/>
    </row>
    <row r="12932">
      <c r="A12932" s="116"/>
      <c r="B12932" s="116"/>
    </row>
    <row r="12933">
      <c r="A12933" s="116"/>
      <c r="B12933" s="116"/>
    </row>
    <row r="12934">
      <c r="A12934" s="116"/>
      <c r="B12934" s="116"/>
    </row>
    <row r="12935">
      <c r="A12935" s="116"/>
      <c r="B12935" s="116"/>
    </row>
    <row r="12936">
      <c r="A12936" s="116"/>
      <c r="B12936" s="116"/>
    </row>
    <row r="12937">
      <c r="A12937" s="116"/>
      <c r="B12937" s="116"/>
    </row>
    <row r="12938">
      <c r="A12938" s="116"/>
      <c r="B12938" s="116"/>
    </row>
    <row r="12939">
      <c r="A12939" s="116"/>
      <c r="B12939" s="116"/>
    </row>
    <row r="12940">
      <c r="A12940" s="116"/>
      <c r="B12940" s="116"/>
    </row>
    <row r="12941">
      <c r="A12941" s="116"/>
      <c r="B12941" s="116"/>
    </row>
    <row r="12942">
      <c r="A12942" s="116"/>
      <c r="B12942" s="116"/>
    </row>
    <row r="12943">
      <c r="A12943" s="116"/>
      <c r="B12943" s="116"/>
    </row>
    <row r="12944">
      <c r="A12944" s="116"/>
      <c r="B12944" s="116"/>
    </row>
    <row r="12945">
      <c r="A12945" s="116"/>
      <c r="B12945" s="116"/>
    </row>
    <row r="12946">
      <c r="A12946" s="116"/>
      <c r="B12946" s="116"/>
    </row>
    <row r="12947">
      <c r="A12947" s="116"/>
      <c r="B12947" s="116"/>
    </row>
    <row r="12948">
      <c r="A12948" s="116"/>
      <c r="B12948" s="116"/>
    </row>
    <row r="12949">
      <c r="A12949" s="116"/>
      <c r="B12949" s="116"/>
    </row>
    <row r="12950">
      <c r="A12950" s="116"/>
      <c r="B12950" s="116"/>
    </row>
    <row r="12951">
      <c r="A12951" s="116"/>
      <c r="B12951" s="116"/>
    </row>
    <row r="12952">
      <c r="A12952" s="116"/>
      <c r="B12952" s="116"/>
    </row>
    <row r="12953">
      <c r="A12953" s="116"/>
      <c r="B12953" s="116"/>
    </row>
    <row r="12954">
      <c r="A12954" s="116"/>
      <c r="B12954" s="116"/>
    </row>
    <row r="12955">
      <c r="A12955" s="116"/>
      <c r="B12955" s="116"/>
    </row>
    <row r="12956">
      <c r="A12956" s="116"/>
      <c r="B12956" s="116"/>
    </row>
    <row r="12957">
      <c r="A12957" s="116"/>
      <c r="B12957" s="116"/>
    </row>
    <row r="12958">
      <c r="A12958" s="116"/>
      <c r="B12958" s="116"/>
    </row>
    <row r="12959">
      <c r="A12959" s="116"/>
      <c r="B12959" s="116"/>
    </row>
    <row r="12960">
      <c r="A12960" s="116"/>
      <c r="B12960" s="116"/>
    </row>
    <row r="12961">
      <c r="A12961" s="116"/>
      <c r="B12961" s="116"/>
    </row>
    <row r="12962">
      <c r="A12962" s="116"/>
      <c r="B12962" s="116"/>
    </row>
    <row r="12963">
      <c r="A12963" s="116"/>
      <c r="B12963" s="116"/>
    </row>
    <row r="12964">
      <c r="A12964" s="116"/>
      <c r="B12964" s="116"/>
    </row>
    <row r="12965">
      <c r="A12965" s="116"/>
      <c r="B12965" s="116"/>
    </row>
    <row r="12966">
      <c r="A12966" s="116"/>
      <c r="B12966" s="116"/>
    </row>
    <row r="12967">
      <c r="A12967" s="116"/>
      <c r="B12967" s="116"/>
    </row>
    <row r="12968">
      <c r="A12968" s="116"/>
      <c r="B12968" s="116"/>
    </row>
    <row r="12969">
      <c r="A12969" s="116"/>
      <c r="B12969" s="116"/>
    </row>
    <row r="12970">
      <c r="A12970" s="116"/>
      <c r="B12970" s="116"/>
    </row>
    <row r="12971">
      <c r="A12971" s="116"/>
      <c r="B12971" s="116"/>
    </row>
    <row r="12972">
      <c r="A12972" s="116"/>
      <c r="B12972" s="116"/>
    </row>
    <row r="12973">
      <c r="A12973" s="116"/>
      <c r="B12973" s="116"/>
    </row>
    <row r="12974">
      <c r="A12974" s="116"/>
      <c r="B12974" s="116"/>
    </row>
    <row r="12975">
      <c r="A12975" s="116"/>
      <c r="B12975" s="116"/>
    </row>
    <row r="12976">
      <c r="A12976" s="116"/>
      <c r="B12976" s="116"/>
    </row>
    <row r="12977">
      <c r="A12977" s="116"/>
      <c r="B12977" s="116"/>
    </row>
    <row r="12978">
      <c r="A12978" s="116"/>
      <c r="B12978" s="116"/>
    </row>
    <row r="12979">
      <c r="A12979" s="116"/>
      <c r="B12979" s="116"/>
    </row>
    <row r="12980">
      <c r="A12980" s="116"/>
      <c r="B12980" s="116"/>
    </row>
    <row r="12981">
      <c r="A12981" s="116"/>
      <c r="B12981" s="116"/>
    </row>
    <row r="12982">
      <c r="A12982" s="116"/>
      <c r="B12982" s="116"/>
    </row>
    <row r="12983">
      <c r="A12983" s="116"/>
      <c r="B12983" s="116"/>
    </row>
    <row r="12984">
      <c r="A12984" s="116"/>
      <c r="B12984" s="116"/>
    </row>
    <row r="12985">
      <c r="A12985" s="116"/>
      <c r="B12985" s="116"/>
    </row>
    <row r="12986">
      <c r="A12986" s="116"/>
      <c r="B12986" s="116"/>
    </row>
    <row r="12987">
      <c r="A12987" s="116"/>
      <c r="B12987" s="116"/>
    </row>
    <row r="12988">
      <c r="A12988" s="116"/>
      <c r="B12988" s="116"/>
    </row>
    <row r="12989">
      <c r="A12989" s="116"/>
      <c r="B12989" s="116"/>
    </row>
    <row r="12990">
      <c r="A12990" s="116"/>
      <c r="B12990" s="116"/>
    </row>
    <row r="12991">
      <c r="A12991" s="116"/>
      <c r="B12991" s="116"/>
    </row>
    <row r="12992">
      <c r="A12992" s="116"/>
      <c r="B12992" s="116"/>
    </row>
    <row r="12993">
      <c r="A12993" s="116"/>
      <c r="B12993" s="116"/>
    </row>
    <row r="12994">
      <c r="A12994" s="116"/>
      <c r="B12994" s="116"/>
    </row>
    <row r="12995">
      <c r="A12995" s="116"/>
      <c r="B12995" s="116"/>
    </row>
    <row r="12996">
      <c r="A12996" s="116"/>
      <c r="B12996" s="116"/>
    </row>
    <row r="12997">
      <c r="A12997" s="116"/>
      <c r="B12997" s="116"/>
    </row>
    <row r="12998">
      <c r="A12998" s="116"/>
      <c r="B12998" s="116"/>
    </row>
    <row r="12999">
      <c r="A12999" s="116"/>
      <c r="B12999" s="116"/>
    </row>
    <row r="13000">
      <c r="A13000" s="116"/>
      <c r="B13000" s="116"/>
    </row>
    <row r="13001">
      <c r="A13001" s="116"/>
      <c r="B13001" s="116"/>
    </row>
    <row r="13002">
      <c r="A13002" s="116"/>
      <c r="B13002" s="116"/>
    </row>
    <row r="13003">
      <c r="A13003" s="116"/>
      <c r="B13003" s="116"/>
    </row>
    <row r="13004">
      <c r="A13004" s="116"/>
      <c r="B13004" s="116"/>
    </row>
    <row r="13005">
      <c r="A13005" s="116"/>
      <c r="B13005" s="116"/>
    </row>
    <row r="13006">
      <c r="A13006" s="116"/>
      <c r="B13006" s="116"/>
    </row>
    <row r="13007">
      <c r="A13007" s="116"/>
      <c r="B13007" s="116"/>
    </row>
    <row r="13008">
      <c r="A13008" s="116"/>
      <c r="B13008" s="116"/>
    </row>
    <row r="13009">
      <c r="A13009" s="116"/>
      <c r="B13009" s="116"/>
    </row>
    <row r="13010">
      <c r="A13010" s="116"/>
      <c r="B13010" s="116"/>
    </row>
    <row r="13011">
      <c r="A13011" s="116"/>
      <c r="B13011" s="116"/>
    </row>
    <row r="13012">
      <c r="A13012" s="116"/>
      <c r="B13012" s="116"/>
    </row>
    <row r="13013">
      <c r="A13013" s="116"/>
      <c r="B13013" s="116"/>
    </row>
    <row r="13014">
      <c r="A13014" s="116"/>
      <c r="B13014" s="116"/>
    </row>
    <row r="13015">
      <c r="A13015" s="116"/>
      <c r="B13015" s="116"/>
    </row>
    <row r="13016">
      <c r="A13016" s="116"/>
      <c r="B13016" s="116"/>
    </row>
    <row r="13017">
      <c r="A13017" s="116"/>
      <c r="B13017" s="116"/>
    </row>
    <row r="13018">
      <c r="A13018" s="116"/>
      <c r="B13018" s="116"/>
    </row>
    <row r="13019">
      <c r="A13019" s="116"/>
      <c r="B13019" s="116"/>
    </row>
    <row r="13020">
      <c r="A13020" s="116"/>
      <c r="B13020" s="116"/>
    </row>
    <row r="13021">
      <c r="A13021" s="116"/>
      <c r="B13021" s="116"/>
    </row>
    <row r="13022">
      <c r="A13022" s="116"/>
      <c r="B13022" s="116"/>
    </row>
    <row r="13023">
      <c r="A13023" s="116"/>
      <c r="B13023" s="116"/>
    </row>
    <row r="13024">
      <c r="A13024" s="116"/>
      <c r="B13024" s="116"/>
    </row>
    <row r="13025">
      <c r="A13025" s="116"/>
      <c r="B13025" s="116"/>
    </row>
    <row r="13026">
      <c r="A13026" s="116"/>
      <c r="B13026" s="116"/>
    </row>
    <row r="13027">
      <c r="A13027" s="116"/>
      <c r="B13027" s="116"/>
    </row>
    <row r="13028">
      <c r="A13028" s="116"/>
      <c r="B13028" s="116"/>
    </row>
    <row r="13029">
      <c r="A13029" s="116"/>
      <c r="B13029" s="116"/>
    </row>
    <row r="13030">
      <c r="A13030" s="116"/>
      <c r="B13030" s="116"/>
    </row>
    <row r="13031">
      <c r="A13031" s="116"/>
      <c r="B13031" s="116"/>
    </row>
    <row r="13032">
      <c r="A13032" s="116"/>
      <c r="B13032" s="116"/>
    </row>
    <row r="13033">
      <c r="A13033" s="116"/>
      <c r="B13033" s="116"/>
    </row>
    <row r="13034">
      <c r="A13034" s="116"/>
      <c r="B13034" s="116"/>
    </row>
    <row r="13035">
      <c r="A13035" s="116"/>
      <c r="B13035" s="116"/>
    </row>
    <row r="13036">
      <c r="A13036" s="116"/>
      <c r="B13036" s="116"/>
    </row>
    <row r="13037">
      <c r="A13037" s="116"/>
      <c r="B13037" s="116"/>
    </row>
    <row r="13038">
      <c r="A13038" s="116"/>
      <c r="B13038" s="116"/>
    </row>
    <row r="13039">
      <c r="A13039" s="116"/>
      <c r="B13039" s="116"/>
    </row>
    <row r="13040">
      <c r="A13040" s="116"/>
      <c r="B13040" s="116"/>
    </row>
    <row r="13041">
      <c r="A13041" s="116"/>
      <c r="B13041" s="116"/>
    </row>
    <row r="13042">
      <c r="A13042" s="116"/>
      <c r="B13042" s="116"/>
    </row>
    <row r="13043">
      <c r="A13043" s="116"/>
      <c r="B13043" s="116"/>
    </row>
    <row r="13044">
      <c r="A13044" s="116"/>
      <c r="B13044" s="116"/>
    </row>
    <row r="13045">
      <c r="A13045" s="116"/>
      <c r="B13045" s="116"/>
    </row>
    <row r="13046">
      <c r="A13046" s="116"/>
      <c r="B13046" s="116"/>
    </row>
    <row r="13047">
      <c r="A13047" s="116"/>
      <c r="B13047" s="116"/>
    </row>
    <row r="13048">
      <c r="A13048" s="116"/>
      <c r="B13048" s="116"/>
    </row>
    <row r="13049">
      <c r="A13049" s="116"/>
      <c r="B13049" s="116"/>
    </row>
    <row r="13050">
      <c r="A13050" s="116"/>
      <c r="B13050" s="116"/>
    </row>
    <row r="13051">
      <c r="A13051" s="116"/>
      <c r="B13051" s="116"/>
    </row>
    <row r="13052">
      <c r="A13052" s="116"/>
      <c r="B13052" s="116"/>
    </row>
    <row r="13053">
      <c r="A13053" s="116"/>
      <c r="B13053" s="116"/>
    </row>
    <row r="13054">
      <c r="A13054" s="116"/>
      <c r="B13054" s="116"/>
    </row>
    <row r="13055">
      <c r="A13055" s="116"/>
      <c r="B13055" s="116"/>
    </row>
    <row r="13056">
      <c r="A13056" s="116"/>
      <c r="B13056" s="116"/>
    </row>
    <row r="13057">
      <c r="A13057" s="116"/>
      <c r="B13057" s="116"/>
    </row>
    <row r="13058">
      <c r="A13058" s="116"/>
      <c r="B13058" s="116"/>
    </row>
    <row r="13059">
      <c r="A13059" s="116"/>
      <c r="B13059" s="116"/>
    </row>
    <row r="13060">
      <c r="A13060" s="116"/>
      <c r="B13060" s="116"/>
    </row>
    <row r="13061">
      <c r="A13061" s="116"/>
      <c r="B13061" s="116"/>
    </row>
    <row r="13062">
      <c r="A13062" s="116"/>
      <c r="B13062" s="116"/>
    </row>
    <row r="13063">
      <c r="A13063" s="116"/>
      <c r="B13063" s="116"/>
    </row>
    <row r="13064">
      <c r="A13064" s="116"/>
      <c r="B13064" s="116"/>
    </row>
    <row r="13065">
      <c r="A13065" s="116"/>
      <c r="B13065" s="116"/>
    </row>
    <row r="13066">
      <c r="A13066" s="116"/>
      <c r="B13066" s="116"/>
    </row>
    <row r="13067">
      <c r="A13067" s="116"/>
      <c r="B13067" s="116"/>
    </row>
    <row r="13068">
      <c r="A13068" s="116"/>
      <c r="B13068" s="116"/>
    </row>
    <row r="13069">
      <c r="A13069" s="116"/>
      <c r="B13069" s="116"/>
    </row>
    <row r="13070">
      <c r="A13070" s="116"/>
      <c r="B13070" s="116"/>
    </row>
    <row r="13071">
      <c r="A13071" s="116"/>
      <c r="B13071" s="116"/>
    </row>
    <row r="13072">
      <c r="A13072" s="116"/>
      <c r="B13072" s="116"/>
    </row>
    <row r="13073">
      <c r="A13073" s="116"/>
      <c r="B13073" s="116"/>
    </row>
    <row r="13074">
      <c r="A13074" s="116"/>
      <c r="B13074" s="116"/>
    </row>
    <row r="13075">
      <c r="A13075" s="116"/>
      <c r="B13075" s="116"/>
    </row>
    <row r="13076">
      <c r="A13076" s="116"/>
      <c r="B13076" s="116"/>
    </row>
    <row r="13077">
      <c r="A13077" s="116"/>
      <c r="B13077" s="116"/>
    </row>
    <row r="13078">
      <c r="A13078" s="116"/>
      <c r="B13078" s="116"/>
    </row>
    <row r="13079">
      <c r="A13079" s="116"/>
      <c r="B13079" s="116"/>
    </row>
    <row r="13080">
      <c r="A13080" s="116"/>
      <c r="B13080" s="116"/>
    </row>
    <row r="13081">
      <c r="A13081" s="116"/>
      <c r="B13081" s="116"/>
    </row>
    <row r="13082">
      <c r="A13082" s="116"/>
      <c r="B13082" s="116"/>
    </row>
    <row r="13083">
      <c r="A13083" s="116"/>
      <c r="B13083" s="116"/>
    </row>
    <row r="13084">
      <c r="A13084" s="116"/>
      <c r="B13084" s="116"/>
    </row>
    <row r="13085">
      <c r="A13085" s="116"/>
      <c r="B13085" s="116"/>
    </row>
    <row r="13086">
      <c r="A13086" s="116"/>
      <c r="B13086" s="116"/>
    </row>
    <row r="13087">
      <c r="A13087" s="116"/>
      <c r="B13087" s="116"/>
    </row>
    <row r="13088">
      <c r="A13088" s="116"/>
      <c r="B13088" s="116"/>
    </row>
    <row r="13089">
      <c r="A13089" s="116"/>
      <c r="B13089" s="116"/>
    </row>
    <row r="13090">
      <c r="A13090" s="116"/>
      <c r="B13090" s="116"/>
    </row>
    <row r="13091">
      <c r="A13091" s="116"/>
      <c r="B13091" s="116"/>
    </row>
    <row r="13092">
      <c r="A13092" s="116"/>
      <c r="B13092" s="116"/>
    </row>
    <row r="13093">
      <c r="A13093" s="116"/>
      <c r="B13093" s="116"/>
    </row>
    <row r="13094">
      <c r="A13094" s="116"/>
      <c r="B13094" s="116"/>
    </row>
    <row r="13095">
      <c r="A13095" s="116"/>
      <c r="B13095" s="116"/>
    </row>
    <row r="13096">
      <c r="A13096" s="116"/>
      <c r="B13096" s="116"/>
    </row>
    <row r="13097">
      <c r="A13097" s="116"/>
      <c r="B13097" s="116"/>
    </row>
    <row r="13098">
      <c r="A13098" s="116"/>
      <c r="B13098" s="116"/>
    </row>
    <row r="13099">
      <c r="A13099" s="116"/>
      <c r="B13099" s="116"/>
    </row>
    <row r="13100">
      <c r="A13100" s="116"/>
      <c r="B13100" s="116"/>
    </row>
    <row r="13101">
      <c r="A13101" s="116"/>
      <c r="B13101" s="116"/>
    </row>
    <row r="13102">
      <c r="A13102" s="116"/>
      <c r="B13102" s="116"/>
    </row>
    <row r="13103">
      <c r="A13103" s="116"/>
      <c r="B13103" s="116"/>
    </row>
    <row r="13104">
      <c r="A13104" s="116"/>
      <c r="B13104" s="116"/>
    </row>
    <row r="13105">
      <c r="A13105" s="116"/>
      <c r="B13105" s="116"/>
    </row>
    <row r="13106">
      <c r="A13106" s="116"/>
      <c r="B13106" s="116"/>
    </row>
    <row r="13107">
      <c r="A13107" s="116"/>
      <c r="B13107" s="116"/>
    </row>
    <row r="13108">
      <c r="A13108" s="116"/>
      <c r="B13108" s="116"/>
    </row>
    <row r="13109">
      <c r="A13109" s="116"/>
      <c r="B13109" s="116"/>
    </row>
    <row r="13110">
      <c r="A13110" s="116"/>
      <c r="B13110" s="116"/>
    </row>
    <row r="13111">
      <c r="A13111" s="116"/>
      <c r="B13111" s="116"/>
    </row>
    <row r="13112">
      <c r="A13112" s="116"/>
      <c r="B13112" s="116"/>
    </row>
    <row r="13113">
      <c r="A13113" s="116"/>
      <c r="B13113" s="116"/>
    </row>
    <row r="13114">
      <c r="A13114" s="116"/>
      <c r="B13114" s="116"/>
    </row>
    <row r="13115">
      <c r="A13115" s="116"/>
      <c r="B13115" s="116"/>
    </row>
    <row r="13116">
      <c r="A13116" s="116"/>
      <c r="B13116" s="116"/>
    </row>
    <row r="13117">
      <c r="A13117" s="116"/>
      <c r="B13117" s="116"/>
    </row>
    <row r="13118">
      <c r="A13118" s="116"/>
      <c r="B13118" s="116"/>
    </row>
    <row r="13119">
      <c r="A13119" s="116"/>
      <c r="B13119" s="116"/>
    </row>
    <row r="13120">
      <c r="A13120" s="116"/>
      <c r="B13120" s="116"/>
    </row>
    <row r="13121">
      <c r="A13121" s="116"/>
      <c r="B13121" s="116"/>
    </row>
    <row r="13122">
      <c r="A13122" s="116"/>
      <c r="B13122" s="116"/>
    </row>
    <row r="13123">
      <c r="A13123" s="116"/>
      <c r="B13123" s="116"/>
    </row>
    <row r="13124">
      <c r="A13124" s="116"/>
      <c r="B13124" s="116"/>
    </row>
    <row r="13125">
      <c r="A13125" s="116"/>
      <c r="B13125" s="116"/>
    </row>
    <row r="13126">
      <c r="A13126" s="116"/>
      <c r="B13126" s="116"/>
    </row>
    <row r="13127">
      <c r="A13127" s="116"/>
      <c r="B13127" s="116"/>
    </row>
    <row r="13128">
      <c r="A13128" s="116"/>
      <c r="B13128" s="116"/>
    </row>
    <row r="13129">
      <c r="A13129" s="116"/>
      <c r="B13129" s="116"/>
    </row>
    <row r="13130">
      <c r="A13130" s="116"/>
      <c r="B13130" s="116"/>
    </row>
    <row r="13131">
      <c r="A13131" s="116"/>
      <c r="B13131" s="116"/>
    </row>
    <row r="13132">
      <c r="A13132" s="116"/>
      <c r="B13132" s="116"/>
    </row>
    <row r="13133">
      <c r="A13133" s="116"/>
      <c r="B13133" s="116"/>
    </row>
    <row r="13134">
      <c r="A13134" s="116"/>
      <c r="B13134" s="116"/>
    </row>
    <row r="13135">
      <c r="A13135" s="116"/>
      <c r="B13135" s="116"/>
    </row>
    <row r="13136">
      <c r="A13136" s="116"/>
      <c r="B13136" s="116"/>
    </row>
    <row r="13137">
      <c r="A13137" s="116"/>
      <c r="B13137" s="116"/>
    </row>
    <row r="13138">
      <c r="A13138" s="116"/>
      <c r="B13138" s="116"/>
    </row>
    <row r="13139">
      <c r="A13139" s="116"/>
      <c r="B13139" s="116"/>
    </row>
    <row r="13140">
      <c r="A13140" s="116"/>
      <c r="B13140" s="116"/>
    </row>
    <row r="13141">
      <c r="A13141" s="116"/>
      <c r="B13141" s="116"/>
    </row>
    <row r="13142">
      <c r="A13142" s="116"/>
      <c r="B13142" s="116"/>
    </row>
    <row r="13143">
      <c r="A13143" s="116"/>
      <c r="B13143" s="116"/>
    </row>
    <row r="13144">
      <c r="A13144" s="116"/>
      <c r="B13144" s="116"/>
    </row>
    <row r="13145">
      <c r="A13145" s="116"/>
      <c r="B13145" s="116"/>
    </row>
    <row r="13146">
      <c r="A13146" s="116"/>
      <c r="B13146" s="116"/>
    </row>
    <row r="13147">
      <c r="A13147" s="116"/>
      <c r="B13147" s="116"/>
    </row>
    <row r="13148">
      <c r="A13148" s="116"/>
      <c r="B13148" s="116"/>
    </row>
    <row r="13149">
      <c r="A13149" s="116"/>
      <c r="B13149" s="116"/>
    </row>
    <row r="13150">
      <c r="A13150" s="116"/>
      <c r="B13150" s="116"/>
    </row>
    <row r="13151">
      <c r="A13151" s="116"/>
      <c r="B13151" s="116"/>
    </row>
    <row r="13152">
      <c r="A13152" s="116"/>
      <c r="B13152" s="116"/>
    </row>
    <row r="13153">
      <c r="A13153" s="116"/>
      <c r="B13153" s="116"/>
    </row>
    <row r="13154">
      <c r="A13154" s="116"/>
      <c r="B13154" s="116"/>
    </row>
    <row r="13155">
      <c r="A13155" s="116"/>
      <c r="B13155" s="116"/>
    </row>
    <row r="13156">
      <c r="A13156" s="116"/>
      <c r="B13156" s="116"/>
    </row>
    <row r="13157">
      <c r="A13157" s="116"/>
      <c r="B13157" s="116"/>
    </row>
    <row r="13158">
      <c r="A13158" s="116"/>
      <c r="B13158" s="116"/>
    </row>
    <row r="13159">
      <c r="A13159" s="116"/>
      <c r="B13159" s="116"/>
    </row>
    <row r="13160">
      <c r="A13160" s="116"/>
      <c r="B13160" s="116"/>
    </row>
    <row r="13161">
      <c r="A13161" s="116"/>
      <c r="B13161" s="116"/>
    </row>
    <row r="13162">
      <c r="A13162" s="116"/>
      <c r="B13162" s="116"/>
    </row>
    <row r="13163">
      <c r="A13163" s="116"/>
      <c r="B13163" s="116"/>
    </row>
    <row r="13164">
      <c r="A13164" s="116"/>
      <c r="B13164" s="116"/>
    </row>
    <row r="13165">
      <c r="A13165" s="116"/>
      <c r="B13165" s="116"/>
    </row>
    <row r="13166">
      <c r="A13166" s="116"/>
      <c r="B13166" s="116"/>
    </row>
    <row r="13167">
      <c r="A13167" s="116"/>
      <c r="B13167" s="116"/>
    </row>
    <row r="13168">
      <c r="A13168" s="116"/>
      <c r="B13168" s="116"/>
    </row>
    <row r="13169">
      <c r="A13169" s="116"/>
      <c r="B13169" s="116"/>
    </row>
    <row r="13170">
      <c r="A13170" s="116"/>
      <c r="B13170" s="116"/>
    </row>
    <row r="13171">
      <c r="A13171" s="116"/>
      <c r="B13171" s="116"/>
    </row>
    <row r="13172">
      <c r="A13172" s="116"/>
      <c r="B13172" s="116"/>
    </row>
    <row r="13173">
      <c r="A13173" s="116"/>
      <c r="B13173" s="116"/>
    </row>
    <row r="13174">
      <c r="A13174" s="116"/>
      <c r="B13174" s="116"/>
    </row>
    <row r="13175">
      <c r="A13175" s="116"/>
      <c r="B13175" s="116"/>
    </row>
    <row r="13176">
      <c r="A13176" s="116"/>
      <c r="B13176" s="116"/>
    </row>
    <row r="13177">
      <c r="A13177" s="116"/>
      <c r="B13177" s="116"/>
    </row>
    <row r="13178">
      <c r="A13178" s="116"/>
      <c r="B13178" s="116"/>
    </row>
    <row r="13179">
      <c r="A13179" s="116"/>
      <c r="B13179" s="116"/>
    </row>
    <row r="13180">
      <c r="A13180" s="116"/>
      <c r="B13180" s="116"/>
    </row>
    <row r="13181">
      <c r="A13181" s="116"/>
      <c r="B13181" s="116"/>
    </row>
    <row r="13182">
      <c r="A13182" s="116"/>
      <c r="B13182" s="116"/>
    </row>
    <row r="13183">
      <c r="A13183" s="116"/>
      <c r="B13183" s="116"/>
    </row>
    <row r="13184">
      <c r="A13184" s="116"/>
      <c r="B13184" s="116"/>
    </row>
    <row r="13185">
      <c r="A13185" s="116"/>
      <c r="B13185" s="116"/>
    </row>
    <row r="13186">
      <c r="A13186" s="116"/>
      <c r="B13186" s="116"/>
    </row>
    <row r="13187">
      <c r="A13187" s="116"/>
      <c r="B13187" s="116"/>
    </row>
    <row r="13188">
      <c r="A13188" s="116"/>
      <c r="B13188" s="116"/>
    </row>
    <row r="13189">
      <c r="A13189" s="116"/>
      <c r="B13189" s="116"/>
    </row>
    <row r="13190">
      <c r="A13190" s="116"/>
      <c r="B13190" s="116"/>
    </row>
    <row r="13191">
      <c r="A13191" s="116"/>
      <c r="B13191" s="116"/>
    </row>
    <row r="13192">
      <c r="A13192" s="116"/>
      <c r="B13192" s="116"/>
    </row>
    <row r="13193">
      <c r="A13193" s="116"/>
      <c r="B13193" s="116"/>
    </row>
    <row r="13194">
      <c r="A13194" s="116"/>
      <c r="B13194" s="116"/>
    </row>
    <row r="13195">
      <c r="A13195" s="116"/>
      <c r="B13195" s="116"/>
    </row>
    <row r="13196">
      <c r="A13196" s="116"/>
      <c r="B13196" s="116"/>
    </row>
    <row r="13197">
      <c r="A13197" s="116"/>
      <c r="B13197" s="116"/>
    </row>
    <row r="13198">
      <c r="A13198" s="116"/>
      <c r="B13198" s="116"/>
    </row>
    <row r="13199">
      <c r="A13199" s="116"/>
      <c r="B13199" s="116"/>
    </row>
    <row r="13200">
      <c r="A13200" s="116"/>
      <c r="B13200" s="116"/>
    </row>
    <row r="13201">
      <c r="A13201" s="116"/>
      <c r="B13201" s="116"/>
    </row>
    <row r="13202">
      <c r="A13202" s="116"/>
      <c r="B13202" s="116"/>
    </row>
    <row r="13203">
      <c r="A13203" s="116"/>
      <c r="B13203" s="116"/>
    </row>
    <row r="13204">
      <c r="A13204" s="116"/>
      <c r="B13204" s="116"/>
    </row>
    <row r="13205">
      <c r="A13205" s="116"/>
      <c r="B13205" s="116"/>
    </row>
    <row r="13206">
      <c r="A13206" s="116"/>
      <c r="B13206" s="116"/>
    </row>
    <row r="13207">
      <c r="A13207" s="116"/>
      <c r="B13207" s="116"/>
    </row>
    <row r="13208">
      <c r="A13208" s="116"/>
      <c r="B13208" s="116"/>
    </row>
    <row r="13209">
      <c r="A13209" s="116"/>
      <c r="B13209" s="116"/>
    </row>
    <row r="13210">
      <c r="A13210" s="116"/>
      <c r="B13210" s="116"/>
    </row>
    <row r="13211">
      <c r="A13211" s="116"/>
      <c r="B13211" s="116"/>
    </row>
    <row r="13212">
      <c r="A13212" s="116"/>
      <c r="B13212" s="116"/>
    </row>
    <row r="13213">
      <c r="A13213" s="116"/>
      <c r="B13213" s="116"/>
    </row>
    <row r="13214">
      <c r="A13214" s="116"/>
      <c r="B13214" s="116"/>
    </row>
    <row r="13215">
      <c r="A13215" s="116"/>
      <c r="B13215" s="116"/>
    </row>
    <row r="13216">
      <c r="A13216" s="116"/>
      <c r="B13216" s="116"/>
    </row>
    <row r="13217">
      <c r="A13217" s="116"/>
      <c r="B13217" s="116"/>
    </row>
    <row r="13218">
      <c r="A13218" s="116"/>
      <c r="B13218" s="116"/>
    </row>
    <row r="13219">
      <c r="A13219" s="116"/>
      <c r="B13219" s="116"/>
    </row>
    <row r="13220">
      <c r="A13220" s="116"/>
      <c r="B13220" s="116"/>
    </row>
    <row r="13221">
      <c r="A13221" s="116"/>
      <c r="B13221" s="116"/>
    </row>
    <row r="13222">
      <c r="A13222" s="116"/>
      <c r="B13222" s="116"/>
    </row>
    <row r="13223">
      <c r="A13223" s="116"/>
      <c r="B13223" s="116"/>
    </row>
    <row r="13224">
      <c r="A13224" s="116"/>
      <c r="B13224" s="116"/>
    </row>
    <row r="13225">
      <c r="A13225" s="116"/>
      <c r="B13225" s="116"/>
    </row>
    <row r="13226">
      <c r="A13226" s="116"/>
      <c r="B13226" s="116"/>
    </row>
    <row r="13227">
      <c r="A13227" s="116"/>
      <c r="B13227" s="116"/>
    </row>
    <row r="13228">
      <c r="A13228" s="116"/>
      <c r="B13228" s="116"/>
    </row>
    <row r="13229">
      <c r="A13229" s="116"/>
      <c r="B13229" s="116"/>
    </row>
    <row r="13230">
      <c r="A13230" s="116"/>
      <c r="B13230" s="116"/>
    </row>
    <row r="13231">
      <c r="A13231" s="116"/>
      <c r="B13231" s="116"/>
    </row>
    <row r="13232">
      <c r="A13232" s="116"/>
      <c r="B13232" s="116"/>
    </row>
    <row r="13233">
      <c r="A13233" s="116"/>
      <c r="B13233" s="116"/>
    </row>
    <row r="13234">
      <c r="A13234" s="116"/>
      <c r="B13234" s="116"/>
    </row>
    <row r="13235">
      <c r="A13235" s="116"/>
      <c r="B13235" s="116"/>
    </row>
    <row r="13236">
      <c r="A13236" s="116"/>
      <c r="B13236" s="116"/>
    </row>
    <row r="13237">
      <c r="A13237" s="116"/>
      <c r="B13237" s="116"/>
    </row>
    <row r="13238">
      <c r="A13238" s="116"/>
      <c r="B13238" s="116"/>
    </row>
    <row r="13239">
      <c r="A13239" s="116"/>
      <c r="B13239" s="116"/>
    </row>
    <row r="13240">
      <c r="A13240" s="116"/>
      <c r="B13240" s="116"/>
    </row>
    <row r="13241">
      <c r="A13241" s="116"/>
      <c r="B13241" s="116"/>
    </row>
    <row r="13242">
      <c r="A13242" s="116"/>
      <c r="B13242" s="116"/>
    </row>
    <row r="13243">
      <c r="A13243" s="116"/>
      <c r="B13243" s="116"/>
    </row>
    <row r="13244">
      <c r="A13244" s="116"/>
      <c r="B13244" s="116"/>
    </row>
    <row r="13245">
      <c r="A13245" s="116"/>
      <c r="B13245" s="116"/>
    </row>
    <row r="13246">
      <c r="A13246" s="116"/>
      <c r="B13246" s="116"/>
    </row>
    <row r="13247">
      <c r="A13247" s="116"/>
      <c r="B13247" s="116"/>
    </row>
    <row r="13248">
      <c r="A13248" s="116"/>
      <c r="B13248" s="116"/>
    </row>
    <row r="13249">
      <c r="A13249" s="116"/>
      <c r="B13249" s="116"/>
    </row>
    <row r="13250">
      <c r="A13250" s="116"/>
      <c r="B13250" s="116"/>
    </row>
    <row r="13251">
      <c r="A13251" s="116"/>
      <c r="B13251" s="116"/>
    </row>
    <row r="13252">
      <c r="A13252" s="116"/>
      <c r="B13252" s="116"/>
    </row>
    <row r="13253">
      <c r="A13253" s="116"/>
      <c r="B13253" s="116"/>
    </row>
    <row r="13254">
      <c r="A13254" s="116"/>
      <c r="B13254" s="116"/>
    </row>
    <row r="13255">
      <c r="A13255" s="116"/>
      <c r="B13255" s="116"/>
    </row>
    <row r="13256">
      <c r="A13256" s="116"/>
      <c r="B13256" s="116"/>
    </row>
    <row r="13257">
      <c r="A13257" s="116"/>
      <c r="B13257" s="116"/>
    </row>
    <row r="13258">
      <c r="A13258" s="116"/>
      <c r="B13258" s="116"/>
    </row>
    <row r="13259">
      <c r="A13259" s="116"/>
      <c r="B13259" s="116"/>
    </row>
    <row r="13260">
      <c r="A13260" s="116"/>
      <c r="B13260" s="116"/>
    </row>
    <row r="13261">
      <c r="A13261" s="116"/>
      <c r="B13261" s="116"/>
    </row>
    <row r="13262">
      <c r="A13262" s="116"/>
      <c r="B13262" s="116"/>
    </row>
    <row r="13263">
      <c r="A13263" s="116"/>
      <c r="B13263" s="116"/>
    </row>
    <row r="13264">
      <c r="A13264" s="116"/>
      <c r="B13264" s="116"/>
    </row>
    <row r="13265">
      <c r="A13265" s="116"/>
      <c r="B13265" s="116"/>
    </row>
    <row r="13266">
      <c r="A13266" s="116"/>
      <c r="B13266" s="116"/>
    </row>
    <row r="13267">
      <c r="A13267" s="116"/>
      <c r="B13267" s="116"/>
    </row>
    <row r="13268">
      <c r="A13268" s="116"/>
      <c r="B13268" s="116"/>
    </row>
    <row r="13269">
      <c r="A13269" s="116"/>
      <c r="B13269" s="116"/>
    </row>
    <row r="13270">
      <c r="A13270" s="116"/>
      <c r="B13270" s="116"/>
    </row>
    <row r="13271">
      <c r="A13271" s="116"/>
      <c r="B13271" s="116"/>
    </row>
    <row r="13272">
      <c r="A13272" s="116"/>
      <c r="B13272" s="116"/>
    </row>
    <row r="13273">
      <c r="A13273" s="116"/>
      <c r="B13273" s="116"/>
    </row>
    <row r="13274">
      <c r="A13274" s="116"/>
      <c r="B13274" s="116"/>
    </row>
    <row r="13275">
      <c r="A13275" s="116"/>
      <c r="B13275" s="116"/>
    </row>
    <row r="13276">
      <c r="A13276" s="116"/>
      <c r="B13276" s="116"/>
    </row>
    <row r="13277">
      <c r="A13277" s="116"/>
      <c r="B13277" s="116"/>
    </row>
    <row r="13278">
      <c r="A13278" s="116"/>
      <c r="B13278" s="116"/>
    </row>
    <row r="13279">
      <c r="A13279" s="116"/>
      <c r="B13279" s="116"/>
    </row>
    <row r="13280">
      <c r="A13280" s="116"/>
      <c r="B13280" s="116"/>
    </row>
    <row r="13281">
      <c r="A13281" s="116"/>
      <c r="B13281" s="116"/>
    </row>
    <row r="13282">
      <c r="A13282" s="116"/>
      <c r="B13282" s="116"/>
    </row>
    <row r="13283">
      <c r="A13283" s="116"/>
      <c r="B13283" s="116"/>
    </row>
    <row r="13284">
      <c r="A13284" s="116"/>
      <c r="B13284" s="116"/>
    </row>
    <row r="13285">
      <c r="A13285" s="116"/>
      <c r="B13285" s="116"/>
    </row>
    <row r="13286">
      <c r="A13286" s="116"/>
      <c r="B13286" s="116"/>
    </row>
    <row r="13287">
      <c r="A13287" s="116"/>
      <c r="B13287" s="116"/>
    </row>
    <row r="13288">
      <c r="A13288" s="116"/>
      <c r="B13288" s="116"/>
    </row>
    <row r="13289">
      <c r="A13289" s="116"/>
      <c r="B13289" s="116"/>
    </row>
    <row r="13290">
      <c r="A13290" s="116"/>
      <c r="B13290" s="116"/>
    </row>
    <row r="13291">
      <c r="A13291" s="116"/>
      <c r="B13291" s="116"/>
    </row>
    <row r="13292">
      <c r="A13292" s="116"/>
      <c r="B13292" s="116"/>
    </row>
    <row r="13293">
      <c r="A13293" s="116"/>
      <c r="B13293" s="116"/>
    </row>
    <row r="13294">
      <c r="A13294" s="116"/>
      <c r="B13294" s="116"/>
    </row>
    <row r="13295">
      <c r="A13295" s="116"/>
      <c r="B13295" s="116"/>
    </row>
    <row r="13296">
      <c r="A13296" s="116"/>
      <c r="B13296" s="116"/>
    </row>
    <row r="13297">
      <c r="A13297" s="116"/>
      <c r="B13297" s="116"/>
    </row>
    <row r="13298">
      <c r="A13298" s="116"/>
      <c r="B13298" s="116"/>
    </row>
    <row r="13299">
      <c r="A13299" s="116"/>
      <c r="B13299" s="116"/>
    </row>
    <row r="13300">
      <c r="A13300" s="116"/>
      <c r="B13300" s="116"/>
    </row>
    <row r="13301">
      <c r="A13301" s="116"/>
      <c r="B13301" s="116"/>
    </row>
    <row r="13302">
      <c r="A13302" s="116"/>
      <c r="B13302" s="116"/>
    </row>
    <row r="13303">
      <c r="A13303" s="116"/>
      <c r="B13303" s="116"/>
    </row>
    <row r="13304">
      <c r="A13304" s="116"/>
      <c r="B13304" s="116"/>
    </row>
    <row r="13305">
      <c r="A13305" s="116"/>
      <c r="B13305" s="116"/>
    </row>
    <row r="13306">
      <c r="A13306" s="116"/>
      <c r="B13306" s="116"/>
    </row>
    <row r="13307">
      <c r="A13307" s="116"/>
      <c r="B13307" s="116"/>
    </row>
    <row r="13308">
      <c r="A13308" s="116"/>
      <c r="B13308" s="116"/>
    </row>
    <row r="13309">
      <c r="A13309" s="116"/>
      <c r="B13309" s="116"/>
    </row>
    <row r="13310">
      <c r="A13310" s="116"/>
      <c r="B13310" s="116"/>
    </row>
    <row r="13311">
      <c r="A13311" s="116"/>
      <c r="B13311" s="116"/>
    </row>
    <row r="13312">
      <c r="A13312" s="116"/>
      <c r="B13312" s="116"/>
    </row>
    <row r="13313">
      <c r="A13313" s="116"/>
      <c r="B13313" s="116"/>
    </row>
    <row r="13314">
      <c r="A13314" s="116"/>
      <c r="B13314" s="116"/>
    </row>
    <row r="13315">
      <c r="A13315" s="116"/>
      <c r="B13315" s="116"/>
    </row>
    <row r="13316">
      <c r="A13316" s="116"/>
      <c r="B13316" s="116"/>
    </row>
    <row r="13317">
      <c r="A13317" s="116"/>
      <c r="B13317" s="116"/>
    </row>
    <row r="13318">
      <c r="A13318" s="116"/>
      <c r="B13318" s="116"/>
    </row>
    <row r="13319">
      <c r="A13319" s="116"/>
      <c r="B13319" s="116"/>
    </row>
    <row r="13320">
      <c r="A13320" s="116"/>
      <c r="B13320" s="116"/>
    </row>
    <row r="13321">
      <c r="A13321" s="116"/>
      <c r="B13321" s="116"/>
    </row>
    <row r="13322">
      <c r="A13322" s="116"/>
      <c r="B13322" s="116"/>
    </row>
    <row r="13323">
      <c r="A13323" s="116"/>
      <c r="B13323" s="116"/>
    </row>
    <row r="13324">
      <c r="A13324" s="116"/>
      <c r="B13324" s="116"/>
    </row>
    <row r="13325">
      <c r="A13325" s="116"/>
      <c r="B13325" s="116"/>
    </row>
    <row r="13326">
      <c r="A13326" s="116"/>
      <c r="B13326" s="116"/>
    </row>
    <row r="13327">
      <c r="A13327" s="116"/>
      <c r="B13327" s="116"/>
    </row>
    <row r="13328">
      <c r="A13328" s="116"/>
      <c r="B13328" s="116"/>
    </row>
    <row r="13329">
      <c r="A13329" s="116"/>
      <c r="B13329" s="116"/>
    </row>
    <row r="13330">
      <c r="A13330" s="116"/>
      <c r="B13330" s="116"/>
    </row>
    <row r="13331">
      <c r="A13331" s="116"/>
      <c r="B13331" s="116"/>
    </row>
    <row r="13332">
      <c r="A13332" s="116"/>
      <c r="B13332" s="116"/>
    </row>
    <row r="13333">
      <c r="A13333" s="116"/>
      <c r="B13333" s="116"/>
    </row>
    <row r="13334">
      <c r="A13334" s="116"/>
      <c r="B13334" s="116"/>
    </row>
    <row r="13335">
      <c r="A13335" s="116"/>
      <c r="B13335" s="116"/>
    </row>
    <row r="13336">
      <c r="A13336" s="116"/>
      <c r="B13336" s="116"/>
    </row>
    <row r="13337">
      <c r="A13337" s="116"/>
      <c r="B13337" s="116"/>
    </row>
    <row r="13338">
      <c r="A13338" s="116"/>
      <c r="B13338" s="116"/>
    </row>
    <row r="13339">
      <c r="A13339" s="116"/>
      <c r="B13339" s="116"/>
    </row>
    <row r="13340">
      <c r="A13340" s="116"/>
      <c r="B13340" s="116"/>
    </row>
    <row r="13341">
      <c r="A13341" s="116"/>
      <c r="B13341" s="116"/>
    </row>
    <row r="13342">
      <c r="A13342" s="116"/>
      <c r="B13342" s="116"/>
    </row>
    <row r="13343">
      <c r="A13343" s="116"/>
      <c r="B13343" s="116"/>
    </row>
    <row r="13344">
      <c r="A13344" s="116"/>
      <c r="B13344" s="116"/>
    </row>
    <row r="13345">
      <c r="A13345" s="116"/>
      <c r="B13345" s="116"/>
    </row>
    <row r="13346">
      <c r="A13346" s="116"/>
      <c r="B13346" s="116"/>
    </row>
    <row r="13347">
      <c r="A13347" s="116"/>
      <c r="B13347" s="116"/>
    </row>
    <row r="13348">
      <c r="A13348" s="116"/>
      <c r="B13348" s="116"/>
    </row>
    <row r="13349">
      <c r="A13349" s="116"/>
      <c r="B13349" s="116"/>
    </row>
    <row r="13350">
      <c r="A13350" s="116"/>
      <c r="B13350" s="116"/>
    </row>
    <row r="13351">
      <c r="A13351" s="116"/>
      <c r="B13351" s="116"/>
    </row>
    <row r="13352">
      <c r="A13352" s="116"/>
      <c r="B13352" s="116"/>
    </row>
    <row r="13353">
      <c r="A13353" s="116"/>
      <c r="B13353" s="116"/>
    </row>
    <row r="13354">
      <c r="A13354" s="116"/>
      <c r="B13354" s="116"/>
    </row>
    <row r="13355">
      <c r="A13355" s="116"/>
      <c r="B13355" s="116"/>
    </row>
    <row r="13356">
      <c r="A13356" s="116"/>
      <c r="B13356" s="116"/>
    </row>
    <row r="13357">
      <c r="A13357" s="116"/>
      <c r="B13357" s="116"/>
    </row>
    <row r="13358">
      <c r="A13358" s="116"/>
      <c r="B13358" s="116"/>
    </row>
    <row r="13359">
      <c r="A13359" s="116"/>
      <c r="B13359" s="116"/>
    </row>
    <row r="13360">
      <c r="A13360" s="116"/>
      <c r="B13360" s="116"/>
    </row>
    <row r="13361">
      <c r="A13361" s="116"/>
      <c r="B13361" s="116"/>
    </row>
    <row r="13362">
      <c r="A13362" s="116"/>
      <c r="B13362" s="116"/>
    </row>
    <row r="13363">
      <c r="A13363" s="116"/>
      <c r="B13363" s="116"/>
    </row>
    <row r="13364">
      <c r="A13364" s="116"/>
      <c r="B13364" s="116"/>
    </row>
    <row r="13365">
      <c r="A13365" s="116"/>
      <c r="B13365" s="116"/>
    </row>
    <row r="13366">
      <c r="A13366" s="116"/>
      <c r="B13366" s="116"/>
    </row>
    <row r="13367">
      <c r="A13367" s="116"/>
      <c r="B13367" s="116"/>
    </row>
    <row r="13368">
      <c r="A13368" s="116"/>
      <c r="B13368" s="116"/>
    </row>
    <row r="13369">
      <c r="A13369" s="116"/>
      <c r="B13369" s="116"/>
    </row>
    <row r="13370">
      <c r="A13370" s="116"/>
      <c r="B13370" s="116"/>
    </row>
    <row r="13371">
      <c r="A13371" s="116"/>
      <c r="B13371" s="116"/>
    </row>
    <row r="13372">
      <c r="A13372" s="116"/>
      <c r="B13372" s="116"/>
    </row>
    <row r="13373">
      <c r="A13373" s="116"/>
      <c r="B13373" s="116"/>
    </row>
    <row r="13374">
      <c r="A13374" s="116"/>
      <c r="B13374" s="116"/>
    </row>
    <row r="13375">
      <c r="A13375" s="116"/>
      <c r="B13375" s="116"/>
    </row>
    <row r="13376">
      <c r="A13376" s="116"/>
      <c r="B13376" s="116"/>
    </row>
    <row r="13377">
      <c r="A13377" s="116"/>
      <c r="B13377" s="116"/>
    </row>
    <row r="13378">
      <c r="A13378" s="116"/>
      <c r="B13378" s="116"/>
    </row>
    <row r="13379">
      <c r="A13379" s="116"/>
      <c r="B13379" s="116"/>
    </row>
    <row r="13380">
      <c r="A13380" s="116"/>
      <c r="B13380" s="116"/>
    </row>
    <row r="13381">
      <c r="A13381" s="116"/>
      <c r="B13381" s="116"/>
    </row>
    <row r="13382">
      <c r="A13382" s="116"/>
      <c r="B13382" s="116"/>
    </row>
    <row r="13383">
      <c r="A13383" s="116"/>
      <c r="B13383" s="116"/>
    </row>
    <row r="13384">
      <c r="A13384" s="116"/>
      <c r="B13384" s="116"/>
    </row>
    <row r="13385">
      <c r="A13385" s="116"/>
      <c r="B13385" s="116"/>
    </row>
    <row r="13386">
      <c r="A13386" s="116"/>
      <c r="B13386" s="116"/>
    </row>
    <row r="13387">
      <c r="A13387" s="116"/>
      <c r="B13387" s="116"/>
    </row>
    <row r="13388">
      <c r="A13388" s="116"/>
      <c r="B13388" s="116"/>
    </row>
    <row r="13389">
      <c r="A13389" s="116"/>
      <c r="B13389" s="116"/>
    </row>
    <row r="13390">
      <c r="A13390" s="116"/>
      <c r="B13390" s="116"/>
    </row>
    <row r="13391">
      <c r="A13391" s="116"/>
      <c r="B13391" s="116"/>
    </row>
    <row r="13392">
      <c r="A13392" s="116"/>
      <c r="B13392" s="116"/>
    </row>
    <row r="13393">
      <c r="A13393" s="116"/>
      <c r="B13393" s="116"/>
    </row>
    <row r="13394">
      <c r="A13394" s="116"/>
      <c r="B13394" s="116"/>
    </row>
    <row r="13395">
      <c r="A13395" s="116"/>
      <c r="B13395" s="116"/>
    </row>
    <row r="13396">
      <c r="A13396" s="116"/>
      <c r="B13396" s="116"/>
    </row>
    <row r="13397">
      <c r="A13397" s="116"/>
      <c r="B13397" s="116"/>
    </row>
    <row r="13398">
      <c r="A13398" s="116"/>
      <c r="B13398" s="116"/>
    </row>
    <row r="13399">
      <c r="A13399" s="116"/>
      <c r="B13399" s="116"/>
    </row>
    <row r="13400">
      <c r="A13400" s="116"/>
      <c r="B13400" s="116"/>
    </row>
    <row r="13401">
      <c r="A13401" s="116"/>
      <c r="B13401" s="116"/>
    </row>
    <row r="13402">
      <c r="A13402" s="116"/>
      <c r="B13402" s="116"/>
    </row>
    <row r="13403">
      <c r="A13403" s="116"/>
      <c r="B13403" s="116"/>
    </row>
    <row r="13404">
      <c r="A13404" s="116"/>
      <c r="B13404" s="116"/>
    </row>
    <row r="13405">
      <c r="A13405" s="116"/>
      <c r="B13405" s="116"/>
    </row>
    <row r="13406">
      <c r="A13406" s="116"/>
      <c r="B13406" s="116"/>
    </row>
    <row r="13407">
      <c r="A13407" s="116"/>
      <c r="B13407" s="116"/>
    </row>
    <row r="13408">
      <c r="A13408" s="116"/>
      <c r="B13408" s="116"/>
    </row>
    <row r="13409">
      <c r="A13409" s="116"/>
      <c r="B13409" s="116"/>
    </row>
    <row r="13410">
      <c r="A13410" s="116"/>
      <c r="B13410" s="116"/>
    </row>
    <row r="13411">
      <c r="A13411" s="116"/>
      <c r="B13411" s="116"/>
    </row>
    <row r="13412">
      <c r="A13412" s="116"/>
      <c r="B13412" s="116"/>
    </row>
    <row r="13413">
      <c r="A13413" s="116"/>
      <c r="B13413" s="116"/>
    </row>
    <row r="13414">
      <c r="A13414" s="116"/>
      <c r="B13414" s="116"/>
    </row>
    <row r="13415">
      <c r="A13415" s="116"/>
      <c r="B13415" s="116"/>
    </row>
    <row r="13416">
      <c r="A13416" s="116"/>
      <c r="B13416" s="116"/>
    </row>
    <row r="13417">
      <c r="A13417" s="116"/>
      <c r="B13417" s="116"/>
    </row>
    <row r="13418">
      <c r="A13418" s="116"/>
      <c r="B13418" s="116"/>
    </row>
    <row r="13419">
      <c r="A13419" s="116"/>
      <c r="B13419" s="116"/>
    </row>
    <row r="13420">
      <c r="A13420" s="116"/>
      <c r="B13420" s="116"/>
    </row>
    <row r="13421">
      <c r="A13421" s="116"/>
      <c r="B13421" s="116"/>
    </row>
    <row r="13422">
      <c r="A13422" s="116"/>
      <c r="B13422" s="116"/>
    </row>
    <row r="13423">
      <c r="A13423" s="116"/>
      <c r="B13423" s="116"/>
    </row>
    <row r="13424">
      <c r="A13424" s="116"/>
      <c r="B13424" s="116"/>
    </row>
    <row r="13425">
      <c r="A13425" s="116"/>
      <c r="B13425" s="116"/>
    </row>
    <row r="13426">
      <c r="A13426" s="116"/>
      <c r="B13426" s="116"/>
    </row>
    <row r="13427">
      <c r="A13427" s="116"/>
      <c r="B13427" s="116"/>
    </row>
    <row r="13428">
      <c r="A13428" s="116"/>
      <c r="B13428" s="116"/>
    </row>
    <row r="13429">
      <c r="A13429" s="116"/>
      <c r="B13429" s="116"/>
    </row>
    <row r="13430">
      <c r="A13430" s="116"/>
      <c r="B13430" s="116"/>
    </row>
    <row r="13431">
      <c r="A13431" s="116"/>
      <c r="B13431" s="116"/>
    </row>
    <row r="13432">
      <c r="A13432" s="116"/>
      <c r="B13432" s="116"/>
    </row>
    <row r="13433">
      <c r="A13433" s="116"/>
      <c r="B13433" s="116"/>
    </row>
    <row r="13434">
      <c r="A13434" s="116"/>
      <c r="B13434" s="116"/>
    </row>
    <row r="13435">
      <c r="A13435" s="116"/>
      <c r="B13435" s="116"/>
    </row>
    <row r="13436">
      <c r="A13436" s="116"/>
      <c r="B13436" s="116"/>
    </row>
    <row r="13437">
      <c r="A13437" s="116"/>
      <c r="B13437" s="116"/>
    </row>
    <row r="13438">
      <c r="A13438" s="116"/>
      <c r="B13438" s="116"/>
    </row>
    <row r="13439">
      <c r="A13439" s="116"/>
      <c r="B13439" s="116"/>
    </row>
    <row r="13440">
      <c r="A13440" s="116"/>
      <c r="B13440" s="116"/>
    </row>
    <row r="13441">
      <c r="A13441" s="116"/>
      <c r="B13441" s="116"/>
    </row>
    <row r="13442">
      <c r="A13442" s="116"/>
      <c r="B13442" s="116"/>
    </row>
    <row r="13443">
      <c r="A13443" s="116"/>
      <c r="B13443" s="116"/>
    </row>
    <row r="13444">
      <c r="A13444" s="116"/>
      <c r="B13444" s="116"/>
    </row>
    <row r="13445">
      <c r="A13445" s="116"/>
      <c r="B13445" s="116"/>
    </row>
    <row r="13446">
      <c r="A13446" s="116"/>
      <c r="B13446" s="116"/>
    </row>
    <row r="13447">
      <c r="A13447" s="116"/>
      <c r="B13447" s="116"/>
    </row>
    <row r="13448">
      <c r="A13448" s="116"/>
      <c r="B13448" s="116"/>
    </row>
    <row r="13449">
      <c r="A13449" s="116"/>
      <c r="B13449" s="116"/>
    </row>
    <row r="13450">
      <c r="A13450" s="116"/>
      <c r="B13450" s="116"/>
    </row>
    <row r="13451">
      <c r="A13451" s="116"/>
      <c r="B13451" s="116"/>
    </row>
    <row r="13452">
      <c r="A13452" s="116"/>
      <c r="B13452" s="116"/>
    </row>
    <row r="13453">
      <c r="A13453" s="116"/>
      <c r="B13453" s="116"/>
    </row>
    <row r="13454">
      <c r="A13454" s="116"/>
      <c r="B13454" s="116"/>
    </row>
    <row r="13455">
      <c r="A13455" s="116"/>
      <c r="B13455" s="116"/>
    </row>
    <row r="13456">
      <c r="A13456" s="116"/>
      <c r="B13456" s="116"/>
    </row>
    <row r="13457">
      <c r="A13457" s="116"/>
      <c r="B13457" s="116"/>
    </row>
    <row r="13458">
      <c r="A13458" s="116"/>
      <c r="B13458" s="116"/>
    </row>
    <row r="13459">
      <c r="A13459" s="116"/>
      <c r="B13459" s="116"/>
    </row>
    <row r="13460">
      <c r="A13460" s="116"/>
      <c r="B13460" s="116"/>
    </row>
    <row r="13461">
      <c r="A13461" s="116"/>
      <c r="B13461" s="116"/>
    </row>
    <row r="13462">
      <c r="A13462" s="116"/>
      <c r="B13462" s="116"/>
    </row>
    <row r="13463">
      <c r="A13463" s="116"/>
      <c r="B13463" s="116"/>
    </row>
    <row r="13464">
      <c r="A13464" s="116"/>
      <c r="B13464" s="116"/>
    </row>
    <row r="13465">
      <c r="A13465" s="116"/>
      <c r="B13465" s="116"/>
    </row>
    <row r="13466">
      <c r="A13466" s="116"/>
      <c r="B13466" s="116"/>
    </row>
    <row r="13467">
      <c r="A13467" s="116"/>
      <c r="B13467" s="116"/>
    </row>
    <row r="13468">
      <c r="A13468" s="116"/>
      <c r="B13468" s="116"/>
    </row>
    <row r="13469">
      <c r="A13469" s="116"/>
      <c r="B13469" s="116"/>
    </row>
    <row r="13470">
      <c r="A13470" s="116"/>
      <c r="B13470" s="116"/>
    </row>
    <row r="13471">
      <c r="A13471" s="116"/>
      <c r="B13471" s="116"/>
    </row>
    <row r="13472">
      <c r="A13472" s="116"/>
      <c r="B13472" s="116"/>
    </row>
    <row r="13473">
      <c r="A13473" s="116"/>
      <c r="B13473" s="116"/>
    </row>
    <row r="13474">
      <c r="A13474" s="116"/>
      <c r="B13474" s="116"/>
    </row>
    <row r="13475">
      <c r="A13475" s="116"/>
      <c r="B13475" s="116"/>
    </row>
    <row r="13476">
      <c r="A13476" s="116"/>
      <c r="B13476" s="116"/>
    </row>
    <row r="13477">
      <c r="A13477" s="116"/>
      <c r="B13477" s="116"/>
    </row>
    <row r="13478">
      <c r="A13478" s="116"/>
      <c r="B13478" s="116"/>
    </row>
    <row r="13479">
      <c r="A13479" s="116"/>
      <c r="B13479" s="116"/>
    </row>
    <row r="13480">
      <c r="A13480" s="116"/>
      <c r="B13480" s="116"/>
    </row>
    <row r="13481">
      <c r="A13481" s="116"/>
      <c r="B13481" s="116"/>
    </row>
    <row r="13482">
      <c r="A13482" s="116"/>
      <c r="B13482" s="116"/>
    </row>
    <row r="13483">
      <c r="A13483" s="116"/>
      <c r="B13483" s="116"/>
    </row>
    <row r="13484">
      <c r="A13484" s="116"/>
      <c r="B13484" s="116"/>
    </row>
    <row r="13485">
      <c r="A13485" s="116"/>
      <c r="B13485" s="116"/>
    </row>
    <row r="13486">
      <c r="A13486" s="116"/>
      <c r="B13486" s="116"/>
    </row>
    <row r="13487">
      <c r="A13487" s="116"/>
      <c r="B13487" s="116"/>
    </row>
    <row r="13488">
      <c r="A13488" s="116"/>
      <c r="B13488" s="116"/>
    </row>
    <row r="13489">
      <c r="A13489" s="116"/>
      <c r="B13489" s="116"/>
    </row>
    <row r="13490">
      <c r="A13490" s="116"/>
      <c r="B13490" s="116"/>
    </row>
    <row r="13491">
      <c r="A13491" s="116"/>
      <c r="B13491" s="116"/>
    </row>
    <row r="13492">
      <c r="A13492" s="116"/>
      <c r="B13492" s="116"/>
    </row>
    <row r="13493">
      <c r="A13493" s="116"/>
      <c r="B13493" s="116"/>
    </row>
    <row r="13494">
      <c r="A13494" s="116"/>
      <c r="B13494" s="116"/>
    </row>
    <row r="13495">
      <c r="A13495" s="116"/>
      <c r="B13495" s="116"/>
    </row>
    <row r="13496">
      <c r="A13496" s="116"/>
      <c r="B13496" s="116"/>
    </row>
    <row r="13497">
      <c r="A13497" s="116"/>
      <c r="B13497" s="116"/>
    </row>
    <row r="13498">
      <c r="A13498" s="116"/>
      <c r="B13498" s="116"/>
    </row>
    <row r="13499">
      <c r="A13499" s="116"/>
      <c r="B13499" s="116"/>
    </row>
    <row r="13500">
      <c r="A13500" s="116"/>
      <c r="B13500" s="116"/>
    </row>
    <row r="13501">
      <c r="A13501" s="116"/>
      <c r="B13501" s="116"/>
    </row>
    <row r="13502">
      <c r="A13502" s="116"/>
      <c r="B13502" s="116"/>
    </row>
    <row r="13503">
      <c r="A13503" s="116"/>
      <c r="B13503" s="116"/>
    </row>
    <row r="13504">
      <c r="A13504" s="116"/>
      <c r="B13504" s="116"/>
    </row>
    <row r="13505">
      <c r="A13505" s="116"/>
      <c r="B13505" s="116"/>
    </row>
    <row r="13506">
      <c r="A13506" s="116"/>
      <c r="B13506" s="116"/>
    </row>
    <row r="13507">
      <c r="A13507" s="116"/>
      <c r="B13507" s="116"/>
    </row>
    <row r="13508">
      <c r="A13508" s="116"/>
      <c r="B13508" s="116"/>
    </row>
    <row r="13509">
      <c r="A13509" s="116"/>
      <c r="B13509" s="116"/>
    </row>
    <row r="13510">
      <c r="A13510" s="116"/>
      <c r="B13510" s="116"/>
    </row>
    <row r="13511">
      <c r="A13511" s="116"/>
      <c r="B13511" s="116"/>
    </row>
    <row r="13512">
      <c r="A13512" s="116"/>
      <c r="B13512" s="116"/>
    </row>
    <row r="13513">
      <c r="A13513" s="116"/>
      <c r="B13513" s="116"/>
    </row>
    <row r="13514">
      <c r="A13514" s="116"/>
      <c r="B13514" s="116"/>
    </row>
    <row r="13515">
      <c r="A13515" s="116"/>
      <c r="B13515" s="116"/>
    </row>
    <row r="13516">
      <c r="A13516" s="116"/>
      <c r="B13516" s="116"/>
    </row>
    <row r="13517">
      <c r="A13517" s="116"/>
      <c r="B13517" s="116"/>
    </row>
    <row r="13518">
      <c r="A13518" s="116"/>
      <c r="B13518" s="116"/>
    </row>
    <row r="13519">
      <c r="A13519" s="116"/>
      <c r="B13519" s="116"/>
    </row>
    <row r="13520">
      <c r="A13520" s="116"/>
      <c r="B13520" s="116"/>
    </row>
    <row r="13521">
      <c r="A13521" s="116"/>
      <c r="B13521" s="116"/>
    </row>
    <row r="13522">
      <c r="A13522" s="116"/>
      <c r="B13522" s="116"/>
    </row>
    <row r="13523">
      <c r="A13523" s="116"/>
      <c r="B13523" s="116"/>
    </row>
    <row r="13524">
      <c r="A13524" s="116"/>
      <c r="B13524" s="116"/>
    </row>
    <row r="13525">
      <c r="A13525" s="116"/>
      <c r="B13525" s="116"/>
    </row>
    <row r="13526">
      <c r="A13526" s="116"/>
      <c r="B13526" s="116"/>
    </row>
    <row r="13527">
      <c r="A13527" s="116"/>
      <c r="B13527" s="116"/>
    </row>
    <row r="13528">
      <c r="A13528" s="116"/>
      <c r="B13528" s="116"/>
    </row>
    <row r="13529">
      <c r="A13529" s="116"/>
      <c r="B13529" s="116"/>
    </row>
    <row r="13530">
      <c r="A13530" s="116"/>
      <c r="B13530" s="116"/>
    </row>
    <row r="13531">
      <c r="A13531" s="116"/>
      <c r="B13531" s="116"/>
    </row>
    <row r="13532">
      <c r="A13532" s="116"/>
      <c r="B13532" s="116"/>
    </row>
    <row r="13533">
      <c r="A13533" s="116"/>
      <c r="B13533" s="116"/>
    </row>
    <row r="13534">
      <c r="A13534" s="116"/>
      <c r="B13534" s="116"/>
    </row>
    <row r="13535">
      <c r="A13535" s="116"/>
      <c r="B13535" s="116"/>
    </row>
    <row r="13536">
      <c r="A13536" s="116"/>
      <c r="B13536" s="116"/>
    </row>
    <row r="13537">
      <c r="A13537" s="116"/>
      <c r="B13537" s="116"/>
    </row>
    <row r="13538">
      <c r="A13538" s="116"/>
      <c r="B13538" s="116"/>
    </row>
    <row r="13539">
      <c r="A13539" s="116"/>
      <c r="B13539" s="116"/>
    </row>
    <row r="13540">
      <c r="A13540" s="116"/>
      <c r="B13540" s="116"/>
    </row>
    <row r="13541">
      <c r="A13541" s="116"/>
      <c r="B13541" s="116"/>
    </row>
    <row r="13542">
      <c r="A13542" s="116"/>
      <c r="B13542" s="116"/>
    </row>
    <row r="13543">
      <c r="A13543" s="116"/>
      <c r="B13543" s="116"/>
    </row>
    <row r="13544">
      <c r="A13544" s="116"/>
      <c r="B13544" s="116"/>
    </row>
    <row r="13545">
      <c r="A13545" s="116"/>
      <c r="B13545" s="116"/>
    </row>
    <row r="13546">
      <c r="A13546" s="116"/>
      <c r="B13546" s="116"/>
    </row>
    <row r="13547">
      <c r="A13547" s="116"/>
      <c r="B13547" s="116"/>
    </row>
    <row r="13548">
      <c r="A13548" s="116"/>
      <c r="B13548" s="116"/>
    </row>
    <row r="13549">
      <c r="A13549" s="116"/>
      <c r="B13549" s="116"/>
    </row>
    <row r="13550">
      <c r="A13550" s="116"/>
      <c r="B13550" s="116"/>
    </row>
    <row r="13551">
      <c r="A13551" s="116"/>
      <c r="B13551" s="116"/>
    </row>
    <row r="13552">
      <c r="A13552" s="116"/>
      <c r="B13552" s="116"/>
    </row>
    <row r="13553">
      <c r="A13553" s="116"/>
      <c r="B13553" s="116"/>
    </row>
    <row r="13554">
      <c r="A13554" s="116"/>
      <c r="B13554" s="116"/>
    </row>
    <row r="13555">
      <c r="A13555" s="116"/>
      <c r="B13555" s="116"/>
    </row>
    <row r="13556">
      <c r="A13556" s="116"/>
      <c r="B13556" s="116"/>
    </row>
    <row r="13557">
      <c r="A13557" s="116"/>
      <c r="B13557" s="116"/>
    </row>
    <row r="13558">
      <c r="A13558" s="116"/>
      <c r="B13558" s="116"/>
    </row>
    <row r="13559">
      <c r="A13559" s="116"/>
      <c r="B13559" s="116"/>
    </row>
    <row r="13560">
      <c r="A13560" s="116"/>
      <c r="B13560" s="116"/>
    </row>
    <row r="13561">
      <c r="A13561" s="116"/>
      <c r="B13561" s="116"/>
    </row>
    <row r="13562">
      <c r="A13562" s="116"/>
      <c r="B13562" s="116"/>
    </row>
    <row r="13563">
      <c r="A13563" s="116"/>
      <c r="B13563" s="116"/>
    </row>
    <row r="13564">
      <c r="A13564" s="116"/>
      <c r="B13564" s="116"/>
    </row>
    <row r="13565">
      <c r="A13565" s="116"/>
      <c r="B13565" s="116"/>
    </row>
    <row r="13566">
      <c r="A13566" s="116"/>
      <c r="B13566" s="116"/>
    </row>
    <row r="13567">
      <c r="A13567" s="116"/>
      <c r="B13567" s="116"/>
    </row>
    <row r="13568">
      <c r="A13568" s="116"/>
      <c r="B13568" s="116"/>
    </row>
    <row r="13569">
      <c r="A13569" s="116"/>
      <c r="B13569" s="116"/>
    </row>
    <row r="13570">
      <c r="A13570" s="116"/>
      <c r="B13570" s="116"/>
    </row>
    <row r="13571">
      <c r="A13571" s="116"/>
      <c r="B13571" s="116"/>
    </row>
    <row r="13572">
      <c r="A13572" s="116"/>
      <c r="B13572" s="116"/>
    </row>
    <row r="13573">
      <c r="A13573" s="116"/>
      <c r="B13573" s="116"/>
    </row>
    <row r="13574">
      <c r="A13574" s="116"/>
      <c r="B13574" s="116"/>
    </row>
    <row r="13575">
      <c r="A13575" s="116"/>
      <c r="B13575" s="116"/>
    </row>
    <row r="13576">
      <c r="A13576" s="116"/>
      <c r="B13576" s="116"/>
    </row>
    <row r="13577">
      <c r="A13577" s="116"/>
      <c r="B13577" s="116"/>
    </row>
    <row r="13578">
      <c r="A13578" s="116"/>
      <c r="B13578" s="116"/>
    </row>
    <row r="13579">
      <c r="A13579" s="116"/>
      <c r="B13579" s="116"/>
    </row>
    <row r="13580">
      <c r="A13580" s="116"/>
      <c r="B13580" s="116"/>
    </row>
    <row r="13581">
      <c r="A13581" s="116"/>
      <c r="B13581" s="116"/>
    </row>
    <row r="13582">
      <c r="A13582" s="116"/>
      <c r="B13582" s="116"/>
    </row>
    <row r="13583">
      <c r="A13583" s="116"/>
      <c r="B13583" s="116"/>
    </row>
    <row r="13584">
      <c r="A13584" s="116"/>
      <c r="B13584" s="116"/>
    </row>
    <row r="13585">
      <c r="A13585" s="116"/>
      <c r="B13585" s="116"/>
    </row>
    <row r="13586">
      <c r="A13586" s="116"/>
      <c r="B13586" s="116"/>
    </row>
    <row r="13587">
      <c r="A13587" s="116"/>
      <c r="B13587" s="116"/>
    </row>
    <row r="13588">
      <c r="A13588" s="116"/>
      <c r="B13588" s="116"/>
    </row>
    <row r="13589">
      <c r="A13589" s="116"/>
      <c r="B13589" s="116"/>
    </row>
    <row r="13590">
      <c r="A13590" s="116"/>
      <c r="B13590" s="116"/>
    </row>
    <row r="13591">
      <c r="A13591" s="116"/>
      <c r="B13591" s="116"/>
    </row>
    <row r="13592">
      <c r="A13592" s="116"/>
      <c r="B13592" s="116"/>
    </row>
    <row r="13593">
      <c r="A13593" s="116"/>
      <c r="B13593" s="116"/>
    </row>
    <row r="13594">
      <c r="A13594" s="116"/>
      <c r="B13594" s="116"/>
    </row>
    <row r="13595">
      <c r="A13595" s="116"/>
      <c r="B13595" s="116"/>
    </row>
    <row r="13596">
      <c r="A13596" s="116"/>
      <c r="B13596" s="116"/>
    </row>
    <row r="13597">
      <c r="A13597" s="116"/>
      <c r="B13597" s="116"/>
    </row>
    <row r="13598">
      <c r="A13598" s="116"/>
      <c r="B13598" s="116"/>
    </row>
    <row r="13599">
      <c r="A13599" s="116"/>
      <c r="B13599" s="116"/>
    </row>
    <row r="13600">
      <c r="A13600" s="116"/>
      <c r="B13600" s="116"/>
    </row>
    <row r="13601">
      <c r="A13601" s="116"/>
      <c r="B13601" s="116"/>
    </row>
    <row r="13602">
      <c r="A13602" s="116"/>
      <c r="B13602" s="116"/>
    </row>
    <row r="13603">
      <c r="A13603" s="116"/>
      <c r="B13603" s="116"/>
    </row>
    <row r="13604">
      <c r="A13604" s="116"/>
      <c r="B13604" s="116"/>
    </row>
    <row r="13605">
      <c r="A13605" s="116"/>
      <c r="B13605" s="116"/>
    </row>
    <row r="13606">
      <c r="A13606" s="116"/>
      <c r="B13606" s="116"/>
    </row>
    <row r="13607">
      <c r="A13607" s="116"/>
      <c r="B13607" s="116"/>
    </row>
    <row r="13608">
      <c r="A13608" s="116"/>
      <c r="B13608" s="116"/>
    </row>
    <row r="13609">
      <c r="A13609" s="116"/>
      <c r="B13609" s="116"/>
    </row>
    <row r="13610">
      <c r="A13610" s="116"/>
      <c r="B13610" s="116"/>
    </row>
    <row r="13611">
      <c r="A13611" s="116"/>
      <c r="B13611" s="116"/>
    </row>
    <row r="13612">
      <c r="A13612" s="116"/>
      <c r="B13612" s="116"/>
    </row>
    <row r="13613">
      <c r="A13613" s="116"/>
      <c r="B13613" s="116"/>
    </row>
    <row r="13614">
      <c r="A13614" s="116"/>
      <c r="B13614" s="116"/>
    </row>
    <row r="13615">
      <c r="A13615" s="116"/>
      <c r="B13615" s="116"/>
    </row>
    <row r="13616">
      <c r="A13616" s="116"/>
      <c r="B13616" s="116"/>
    </row>
    <row r="13617">
      <c r="A13617" s="116"/>
      <c r="B13617" s="116"/>
    </row>
    <row r="13618">
      <c r="A13618" s="116"/>
      <c r="B13618" s="116"/>
    </row>
    <row r="13619">
      <c r="A13619" s="116"/>
      <c r="B13619" s="116"/>
    </row>
    <row r="13620">
      <c r="A13620" s="116"/>
      <c r="B13620" s="116"/>
    </row>
    <row r="13621">
      <c r="A13621" s="116"/>
      <c r="B13621" s="116"/>
    </row>
    <row r="13622">
      <c r="A13622" s="116"/>
      <c r="B13622" s="116"/>
    </row>
    <row r="13623">
      <c r="A13623" s="116"/>
      <c r="B13623" s="116"/>
    </row>
    <row r="13624">
      <c r="A13624" s="116"/>
      <c r="B13624" s="116"/>
    </row>
    <row r="13625">
      <c r="A13625" s="116"/>
      <c r="B13625" s="116"/>
    </row>
    <row r="13626">
      <c r="A13626" s="116"/>
      <c r="B13626" s="116"/>
    </row>
    <row r="13627">
      <c r="A13627" s="116"/>
      <c r="B13627" s="116"/>
    </row>
    <row r="13628">
      <c r="A13628" s="116"/>
      <c r="B13628" s="116"/>
    </row>
    <row r="13629">
      <c r="A13629" s="116"/>
      <c r="B13629" s="116"/>
    </row>
    <row r="13630">
      <c r="A13630" s="116"/>
      <c r="B13630" s="116"/>
    </row>
    <row r="13631">
      <c r="A13631" s="116"/>
      <c r="B13631" s="116"/>
    </row>
    <row r="13632">
      <c r="A13632" s="116"/>
      <c r="B13632" s="116"/>
    </row>
    <row r="13633">
      <c r="A13633" s="116"/>
      <c r="B13633" s="116"/>
    </row>
    <row r="13634">
      <c r="A13634" s="116"/>
      <c r="B13634" s="116"/>
    </row>
    <row r="13635">
      <c r="A13635" s="116"/>
      <c r="B13635" s="116"/>
    </row>
    <row r="13636">
      <c r="A13636" s="116"/>
      <c r="B13636" s="116"/>
    </row>
    <row r="13637">
      <c r="A13637" s="116"/>
      <c r="B13637" s="116"/>
    </row>
    <row r="13638">
      <c r="A13638" s="116"/>
      <c r="B13638" s="116"/>
    </row>
    <row r="13639">
      <c r="A13639" s="116"/>
      <c r="B13639" s="116"/>
    </row>
    <row r="13640">
      <c r="A13640" s="116"/>
      <c r="B13640" s="116"/>
    </row>
    <row r="13641">
      <c r="A13641" s="116"/>
      <c r="B13641" s="116"/>
    </row>
    <row r="13642">
      <c r="A13642" s="116"/>
      <c r="B13642" s="116"/>
    </row>
    <row r="13643">
      <c r="A13643" s="116"/>
      <c r="B13643" s="116"/>
    </row>
    <row r="13644">
      <c r="A13644" s="116"/>
      <c r="B13644" s="116"/>
    </row>
    <row r="13645">
      <c r="A13645" s="116"/>
      <c r="B13645" s="116"/>
    </row>
    <row r="13646">
      <c r="A13646" s="116"/>
      <c r="B13646" s="116"/>
    </row>
    <row r="13647">
      <c r="A13647" s="116"/>
      <c r="B13647" s="116"/>
    </row>
    <row r="13648">
      <c r="A13648" s="116"/>
      <c r="B13648" s="116"/>
    </row>
    <row r="13649">
      <c r="A13649" s="116"/>
      <c r="B13649" s="116"/>
    </row>
    <row r="13650">
      <c r="A13650" s="116"/>
      <c r="B13650" s="116"/>
    </row>
    <row r="13651">
      <c r="A13651" s="116"/>
      <c r="B13651" s="116"/>
    </row>
    <row r="13652">
      <c r="A13652" s="116"/>
      <c r="B13652" s="116"/>
    </row>
    <row r="13653">
      <c r="A13653" s="116"/>
      <c r="B13653" s="116"/>
    </row>
    <row r="13654">
      <c r="A13654" s="116"/>
      <c r="B13654" s="116"/>
    </row>
    <row r="13655">
      <c r="A13655" s="116"/>
      <c r="B13655" s="116"/>
    </row>
    <row r="13656">
      <c r="A13656" s="116"/>
      <c r="B13656" s="116"/>
    </row>
    <row r="13657">
      <c r="A13657" s="116"/>
      <c r="B13657" s="116"/>
    </row>
    <row r="13658">
      <c r="A13658" s="116"/>
      <c r="B13658" s="116"/>
    </row>
    <row r="13659">
      <c r="A13659" s="116"/>
      <c r="B13659" s="116"/>
    </row>
    <row r="13660">
      <c r="A13660" s="116"/>
      <c r="B13660" s="116"/>
    </row>
    <row r="13661">
      <c r="A13661" s="116"/>
      <c r="B13661" s="116"/>
    </row>
    <row r="13662">
      <c r="A13662" s="116"/>
      <c r="B13662" s="116"/>
    </row>
    <row r="13663">
      <c r="A13663" s="116"/>
      <c r="B13663" s="116"/>
    </row>
    <row r="13664">
      <c r="A13664" s="116"/>
      <c r="B13664" s="116"/>
    </row>
    <row r="13665">
      <c r="A13665" s="116"/>
      <c r="B13665" s="116"/>
    </row>
    <row r="13666">
      <c r="A13666" s="116"/>
      <c r="B13666" s="116"/>
    </row>
    <row r="13667">
      <c r="A13667" s="116"/>
      <c r="B13667" s="116"/>
    </row>
    <row r="13668">
      <c r="A13668" s="116"/>
      <c r="B13668" s="116"/>
    </row>
    <row r="13669">
      <c r="A13669" s="116"/>
      <c r="B13669" s="116"/>
    </row>
    <row r="13670">
      <c r="A13670" s="116"/>
      <c r="B13670" s="116"/>
    </row>
    <row r="13671">
      <c r="A13671" s="116"/>
      <c r="B13671" s="116"/>
    </row>
    <row r="13672">
      <c r="A13672" s="116"/>
      <c r="B13672" s="116"/>
    </row>
    <row r="13673">
      <c r="A13673" s="116"/>
      <c r="B13673" s="116"/>
    </row>
    <row r="13674">
      <c r="A13674" s="116"/>
      <c r="B13674" s="116"/>
    </row>
    <row r="13675">
      <c r="A13675" s="116"/>
      <c r="B13675" s="116"/>
    </row>
    <row r="13676">
      <c r="A13676" s="116"/>
      <c r="B13676" s="116"/>
    </row>
    <row r="13677">
      <c r="A13677" s="116"/>
      <c r="B13677" s="116"/>
    </row>
    <row r="13678">
      <c r="A13678" s="116"/>
      <c r="B13678" s="116"/>
    </row>
    <row r="13679">
      <c r="A13679" s="116"/>
      <c r="B13679" s="116"/>
    </row>
    <row r="13680">
      <c r="A13680" s="116"/>
      <c r="B13680" s="116"/>
    </row>
    <row r="13681">
      <c r="A13681" s="116"/>
      <c r="B13681" s="116"/>
    </row>
    <row r="13682">
      <c r="A13682" s="116"/>
      <c r="B13682" s="116"/>
    </row>
    <row r="13683">
      <c r="A13683" s="116"/>
      <c r="B13683" s="116"/>
    </row>
    <row r="13684">
      <c r="A13684" s="116"/>
      <c r="B13684" s="116"/>
    </row>
    <row r="13685">
      <c r="A13685" s="116"/>
      <c r="B13685" s="116"/>
    </row>
    <row r="13686">
      <c r="A13686" s="116"/>
      <c r="B13686" s="116"/>
    </row>
    <row r="13687">
      <c r="A13687" s="116"/>
      <c r="B13687" s="116"/>
    </row>
    <row r="13688">
      <c r="A13688" s="116"/>
      <c r="B13688" s="116"/>
    </row>
    <row r="13689">
      <c r="A13689" s="116"/>
      <c r="B13689" s="116"/>
    </row>
    <row r="13690">
      <c r="A13690" s="116"/>
      <c r="B13690" s="116"/>
    </row>
    <row r="13691">
      <c r="A13691" s="116"/>
      <c r="B13691" s="116"/>
    </row>
    <row r="13692">
      <c r="A13692" s="116"/>
      <c r="B13692" s="116"/>
    </row>
    <row r="13693">
      <c r="A13693" s="116"/>
      <c r="B13693" s="116"/>
    </row>
    <row r="13694">
      <c r="A13694" s="116"/>
      <c r="B13694" s="116"/>
    </row>
    <row r="13695">
      <c r="A13695" s="116"/>
      <c r="B13695" s="116"/>
    </row>
    <row r="13696">
      <c r="A13696" s="116"/>
      <c r="B13696" s="116"/>
    </row>
    <row r="13697">
      <c r="A13697" s="116"/>
      <c r="B13697" s="116"/>
    </row>
    <row r="13698">
      <c r="A13698" s="116"/>
      <c r="B13698" s="116"/>
    </row>
    <row r="13699">
      <c r="A13699" s="116"/>
      <c r="B13699" s="116"/>
    </row>
    <row r="13700">
      <c r="A13700" s="116"/>
      <c r="B13700" s="116"/>
    </row>
    <row r="13701">
      <c r="A13701" s="116"/>
      <c r="B13701" s="116"/>
    </row>
    <row r="13702">
      <c r="A13702" s="116"/>
      <c r="B13702" s="116"/>
    </row>
    <row r="13703">
      <c r="A13703" s="116"/>
      <c r="B13703" s="116"/>
    </row>
    <row r="13704">
      <c r="A13704" s="116"/>
      <c r="B13704" s="116"/>
    </row>
    <row r="13705">
      <c r="A13705" s="116"/>
      <c r="B13705" s="116"/>
    </row>
    <row r="13706">
      <c r="A13706" s="116"/>
      <c r="B13706" s="116"/>
    </row>
    <row r="13707">
      <c r="A13707" s="116"/>
      <c r="B13707" s="116"/>
    </row>
    <row r="13708">
      <c r="A13708" s="116"/>
      <c r="B13708" s="116"/>
    </row>
    <row r="13709">
      <c r="A13709" s="116"/>
      <c r="B13709" s="116"/>
    </row>
    <row r="13710">
      <c r="A13710" s="116"/>
      <c r="B13710" s="116"/>
    </row>
    <row r="13711">
      <c r="A13711" s="116"/>
      <c r="B13711" s="116"/>
    </row>
    <row r="13712">
      <c r="A13712" s="116"/>
      <c r="B13712" s="116"/>
    </row>
    <row r="13713">
      <c r="A13713" s="116"/>
      <c r="B13713" s="116"/>
    </row>
    <row r="13714">
      <c r="A13714" s="116"/>
      <c r="B13714" s="116"/>
    </row>
    <row r="13715">
      <c r="A13715" s="116"/>
      <c r="B13715" s="116"/>
    </row>
    <row r="13716">
      <c r="A13716" s="116"/>
      <c r="B13716" s="116"/>
    </row>
    <row r="13717">
      <c r="A13717" s="116"/>
      <c r="B13717" s="116"/>
    </row>
    <row r="13718">
      <c r="A13718" s="116"/>
      <c r="B13718" s="116"/>
    </row>
    <row r="13719">
      <c r="A13719" s="116"/>
      <c r="B13719" s="116"/>
    </row>
    <row r="13720">
      <c r="A13720" s="116"/>
      <c r="B13720" s="116"/>
    </row>
    <row r="13721">
      <c r="A13721" s="116"/>
      <c r="B13721" s="116"/>
    </row>
    <row r="13722">
      <c r="A13722" s="116"/>
      <c r="B13722" s="116"/>
    </row>
    <row r="13723">
      <c r="A13723" s="116"/>
      <c r="B13723" s="116"/>
    </row>
    <row r="13724">
      <c r="A13724" s="116"/>
      <c r="B13724" s="116"/>
    </row>
    <row r="13725">
      <c r="A13725" s="116"/>
      <c r="B13725" s="116"/>
    </row>
    <row r="13726">
      <c r="A13726" s="116"/>
      <c r="B13726" s="116"/>
    </row>
    <row r="13727">
      <c r="A13727" s="116"/>
      <c r="B13727" s="116"/>
    </row>
    <row r="13728">
      <c r="A13728" s="116"/>
      <c r="B13728" s="116"/>
    </row>
    <row r="13729">
      <c r="A13729" s="116"/>
      <c r="B13729" s="116"/>
    </row>
    <row r="13730">
      <c r="A13730" s="116"/>
      <c r="B13730" s="116"/>
    </row>
    <row r="13731">
      <c r="A13731" s="116"/>
      <c r="B13731" s="116"/>
    </row>
    <row r="13732">
      <c r="A13732" s="116"/>
      <c r="B13732" s="116"/>
    </row>
    <row r="13733">
      <c r="A13733" s="116"/>
      <c r="B13733" s="116"/>
    </row>
    <row r="13734">
      <c r="A13734" s="116"/>
      <c r="B13734" s="116"/>
    </row>
    <row r="13735">
      <c r="A13735" s="116"/>
      <c r="B13735" s="116"/>
    </row>
    <row r="13736">
      <c r="A13736" s="116"/>
      <c r="B13736" s="116"/>
    </row>
    <row r="13737">
      <c r="A13737" s="116"/>
      <c r="B13737" s="116"/>
    </row>
    <row r="13738">
      <c r="A13738" s="116"/>
      <c r="B13738" s="116"/>
    </row>
    <row r="13739">
      <c r="A13739" s="116"/>
      <c r="B13739" s="116"/>
    </row>
    <row r="13740">
      <c r="A13740" s="116"/>
      <c r="B13740" s="116"/>
    </row>
    <row r="13741">
      <c r="A13741" s="116"/>
      <c r="B13741" s="116"/>
    </row>
    <row r="13742">
      <c r="A13742" s="116"/>
      <c r="B13742" s="116"/>
    </row>
    <row r="13743">
      <c r="A13743" s="116"/>
      <c r="B13743" s="116"/>
    </row>
    <row r="13744">
      <c r="A13744" s="116"/>
      <c r="B13744" s="116"/>
    </row>
    <row r="13745">
      <c r="A13745" s="116"/>
      <c r="B13745" s="116"/>
    </row>
    <row r="13746">
      <c r="A13746" s="116"/>
      <c r="B13746" s="116"/>
    </row>
    <row r="13747">
      <c r="A13747" s="116"/>
      <c r="B13747" s="116"/>
    </row>
    <row r="13748">
      <c r="A13748" s="116"/>
      <c r="B13748" s="116"/>
    </row>
    <row r="13749">
      <c r="A13749" s="116"/>
      <c r="B13749" s="116"/>
    </row>
    <row r="13750">
      <c r="A13750" s="116"/>
      <c r="B13750" s="116"/>
    </row>
    <row r="13751">
      <c r="A13751" s="116"/>
      <c r="B13751" s="116"/>
    </row>
    <row r="13752">
      <c r="A13752" s="116"/>
      <c r="B13752" s="116"/>
    </row>
    <row r="13753">
      <c r="A13753" s="116"/>
      <c r="B13753" s="116"/>
    </row>
    <row r="13754">
      <c r="A13754" s="116"/>
      <c r="B13754" s="116"/>
    </row>
    <row r="13755">
      <c r="A13755" s="116"/>
      <c r="B13755" s="116"/>
    </row>
    <row r="13756">
      <c r="A13756" s="116"/>
      <c r="B13756" s="116"/>
    </row>
    <row r="13757">
      <c r="A13757" s="116"/>
      <c r="B13757" s="116"/>
    </row>
    <row r="13758">
      <c r="A13758" s="116"/>
      <c r="B13758" s="116"/>
    </row>
    <row r="13759">
      <c r="A13759" s="116"/>
      <c r="B13759" s="116"/>
    </row>
    <row r="13760">
      <c r="A13760" s="116"/>
      <c r="B13760" s="116"/>
    </row>
    <row r="13761">
      <c r="A13761" s="116"/>
      <c r="B13761" s="116"/>
    </row>
    <row r="13762">
      <c r="A13762" s="116"/>
      <c r="B13762" s="116"/>
    </row>
    <row r="13763">
      <c r="A13763" s="116"/>
      <c r="B13763" s="116"/>
    </row>
    <row r="13764">
      <c r="A13764" s="116"/>
      <c r="B13764" s="116"/>
    </row>
    <row r="13765">
      <c r="A13765" s="116"/>
      <c r="B13765" s="116"/>
    </row>
    <row r="13766">
      <c r="A13766" s="116"/>
      <c r="B13766" s="116"/>
    </row>
    <row r="13767">
      <c r="A13767" s="116"/>
      <c r="B13767" s="116"/>
    </row>
    <row r="13768">
      <c r="A13768" s="116"/>
      <c r="B13768" s="116"/>
    </row>
    <row r="13769">
      <c r="A13769" s="116"/>
      <c r="B13769" s="116"/>
    </row>
    <row r="13770">
      <c r="A13770" s="116"/>
      <c r="B13770" s="116"/>
    </row>
    <row r="13771">
      <c r="A13771" s="116"/>
      <c r="B13771" s="116"/>
    </row>
    <row r="13772">
      <c r="A13772" s="116"/>
      <c r="B13772" s="116"/>
    </row>
    <row r="13773">
      <c r="A13773" s="116"/>
      <c r="B13773" s="116"/>
    </row>
    <row r="13774">
      <c r="A13774" s="116"/>
      <c r="B13774" s="116"/>
    </row>
    <row r="13775">
      <c r="A13775" s="116"/>
      <c r="B13775" s="116"/>
    </row>
    <row r="13776">
      <c r="A13776" s="116"/>
      <c r="B13776" s="116"/>
    </row>
    <row r="13777">
      <c r="A13777" s="116"/>
      <c r="B13777" s="116"/>
    </row>
    <row r="13778">
      <c r="A13778" s="116"/>
      <c r="B13778" s="116"/>
    </row>
    <row r="13779">
      <c r="A13779" s="116"/>
      <c r="B13779" s="116"/>
    </row>
    <row r="13780">
      <c r="A13780" s="116"/>
      <c r="B13780" s="116"/>
    </row>
    <row r="13781">
      <c r="A13781" s="116"/>
      <c r="B13781" s="116"/>
    </row>
    <row r="13782">
      <c r="A13782" s="116"/>
      <c r="B13782" s="116"/>
    </row>
    <row r="13783">
      <c r="A13783" s="116"/>
      <c r="B13783" s="116"/>
    </row>
    <row r="13784">
      <c r="A13784" s="116"/>
      <c r="B13784" s="116"/>
    </row>
    <row r="13785">
      <c r="A13785" s="116"/>
      <c r="B13785" s="116"/>
    </row>
    <row r="13786">
      <c r="A13786" s="116"/>
      <c r="B13786" s="116"/>
    </row>
    <row r="13787">
      <c r="A13787" s="116"/>
      <c r="B13787" s="116"/>
    </row>
    <row r="13788">
      <c r="A13788" s="116"/>
      <c r="B13788" s="116"/>
    </row>
    <row r="13789">
      <c r="A13789" s="116"/>
      <c r="B13789" s="116"/>
    </row>
    <row r="13790">
      <c r="A13790" s="116"/>
      <c r="B13790" s="116"/>
    </row>
    <row r="13791">
      <c r="A13791" s="116"/>
      <c r="B13791" s="116"/>
    </row>
    <row r="13792">
      <c r="A13792" s="116"/>
      <c r="B13792" s="116"/>
    </row>
    <row r="13793">
      <c r="A13793" s="116"/>
      <c r="B13793" s="116"/>
    </row>
    <row r="13794">
      <c r="A13794" s="116"/>
      <c r="B13794" s="116"/>
    </row>
    <row r="13795">
      <c r="A13795" s="116"/>
      <c r="B13795" s="116"/>
    </row>
    <row r="13796">
      <c r="A13796" s="116"/>
      <c r="B13796" s="116"/>
    </row>
    <row r="13797">
      <c r="A13797" s="116"/>
      <c r="B13797" s="116"/>
    </row>
    <row r="13798">
      <c r="A13798" s="116"/>
      <c r="B13798" s="116"/>
    </row>
    <row r="13799">
      <c r="A13799" s="116"/>
      <c r="B13799" s="116"/>
    </row>
    <row r="13800">
      <c r="A13800" s="116"/>
      <c r="B13800" s="116"/>
    </row>
    <row r="13801">
      <c r="A13801" s="116"/>
      <c r="B13801" s="116"/>
    </row>
    <row r="13802">
      <c r="A13802" s="116"/>
      <c r="B13802" s="116"/>
    </row>
    <row r="13803">
      <c r="A13803" s="116"/>
      <c r="B13803" s="116"/>
    </row>
    <row r="13804">
      <c r="A13804" s="116"/>
      <c r="B13804" s="116"/>
    </row>
    <row r="13805">
      <c r="A13805" s="116"/>
      <c r="B13805" s="116"/>
    </row>
    <row r="13806">
      <c r="A13806" s="116"/>
      <c r="B13806" s="116"/>
    </row>
    <row r="13807">
      <c r="A13807" s="116"/>
      <c r="B13807" s="116"/>
    </row>
    <row r="13808">
      <c r="A13808" s="116"/>
      <c r="B13808" s="116"/>
    </row>
    <row r="13809">
      <c r="A13809" s="116"/>
      <c r="B13809" s="116"/>
    </row>
    <row r="13810">
      <c r="A13810" s="116"/>
      <c r="B13810" s="116"/>
    </row>
    <row r="13811">
      <c r="A13811" s="116"/>
      <c r="B13811" s="116"/>
    </row>
    <row r="13812">
      <c r="A13812" s="116"/>
      <c r="B13812" s="116"/>
    </row>
    <row r="13813">
      <c r="A13813" s="116"/>
      <c r="B13813" s="116"/>
    </row>
    <row r="13814">
      <c r="A13814" s="116"/>
      <c r="B13814" s="116"/>
    </row>
    <row r="13815">
      <c r="A13815" s="116"/>
      <c r="B13815" s="116"/>
    </row>
    <row r="13816">
      <c r="A13816" s="116"/>
      <c r="B13816" s="116"/>
    </row>
    <row r="13817">
      <c r="A13817" s="116"/>
      <c r="B13817" s="116"/>
    </row>
    <row r="13818">
      <c r="A13818" s="116"/>
      <c r="B13818" s="116"/>
    </row>
    <row r="13819">
      <c r="A13819" s="116"/>
      <c r="B13819" s="116"/>
    </row>
    <row r="13820">
      <c r="A13820" s="116"/>
      <c r="B13820" s="116"/>
    </row>
    <row r="13821">
      <c r="A13821" s="116"/>
      <c r="B13821" s="116"/>
    </row>
    <row r="13822">
      <c r="A13822" s="116"/>
      <c r="B13822" s="116"/>
    </row>
    <row r="13823">
      <c r="A13823" s="116"/>
      <c r="B13823" s="116"/>
    </row>
    <row r="13824">
      <c r="A13824" s="116"/>
      <c r="B13824" s="116"/>
    </row>
    <row r="13825">
      <c r="A13825" s="116"/>
      <c r="B13825" s="116"/>
    </row>
    <row r="13826">
      <c r="A13826" s="116"/>
      <c r="B13826" s="116"/>
    </row>
    <row r="13827">
      <c r="A13827" s="116"/>
      <c r="B13827" s="116"/>
    </row>
    <row r="13828">
      <c r="A13828" s="116"/>
      <c r="B13828" s="116"/>
    </row>
    <row r="13829">
      <c r="A13829" s="116"/>
      <c r="B13829" s="116"/>
    </row>
    <row r="13830">
      <c r="A13830" s="116"/>
      <c r="B13830" s="116"/>
    </row>
    <row r="13831">
      <c r="A13831" s="116"/>
      <c r="B13831" s="116"/>
    </row>
    <row r="13832">
      <c r="A13832" s="116"/>
      <c r="B13832" s="116"/>
    </row>
    <row r="13833">
      <c r="A13833" s="116"/>
      <c r="B13833" s="116"/>
    </row>
    <row r="13834">
      <c r="A13834" s="116"/>
      <c r="B13834" s="116"/>
    </row>
    <row r="13835">
      <c r="A13835" s="116"/>
      <c r="B13835" s="116"/>
    </row>
    <row r="13836">
      <c r="A13836" s="116"/>
      <c r="B13836" s="116"/>
    </row>
    <row r="13837">
      <c r="A13837" s="116"/>
      <c r="B13837" s="116"/>
    </row>
    <row r="13838">
      <c r="A13838" s="116"/>
      <c r="B13838" s="116"/>
    </row>
    <row r="13839">
      <c r="A13839" s="116"/>
      <c r="B13839" s="116"/>
    </row>
    <row r="13840">
      <c r="A13840" s="116"/>
      <c r="B13840" s="116"/>
    </row>
    <row r="13841">
      <c r="A13841" s="116"/>
      <c r="B13841" s="116"/>
    </row>
    <row r="13842">
      <c r="A13842" s="116"/>
      <c r="B13842" s="116"/>
    </row>
    <row r="13843">
      <c r="A13843" s="116"/>
      <c r="B13843" s="116"/>
    </row>
    <row r="13844">
      <c r="A13844" s="116"/>
      <c r="B13844" s="116"/>
    </row>
    <row r="13845">
      <c r="A13845" s="116"/>
      <c r="B13845" s="116"/>
    </row>
    <row r="13846">
      <c r="A13846" s="116"/>
      <c r="B13846" s="116"/>
    </row>
    <row r="13847">
      <c r="A13847" s="116"/>
      <c r="B13847" s="116"/>
    </row>
    <row r="13848">
      <c r="A13848" s="116"/>
      <c r="B13848" s="116"/>
    </row>
    <row r="13849">
      <c r="A13849" s="116"/>
      <c r="B13849" s="116"/>
    </row>
    <row r="13850">
      <c r="A13850" s="116"/>
      <c r="B13850" s="116"/>
    </row>
    <row r="13851">
      <c r="A13851" s="116"/>
      <c r="B13851" s="116"/>
    </row>
    <row r="13852">
      <c r="A13852" s="116"/>
      <c r="B13852" s="116"/>
    </row>
    <row r="13853">
      <c r="A13853" s="116"/>
      <c r="B13853" s="116"/>
    </row>
    <row r="13854">
      <c r="A13854" s="116"/>
      <c r="B13854" s="116"/>
    </row>
    <row r="13855">
      <c r="A13855" s="116"/>
      <c r="B13855" s="116"/>
    </row>
    <row r="13856">
      <c r="A13856" s="116"/>
      <c r="B13856" s="116"/>
    </row>
    <row r="13857">
      <c r="A13857" s="116"/>
      <c r="B13857" s="116"/>
    </row>
    <row r="13858">
      <c r="A13858" s="116"/>
      <c r="B13858" s="116"/>
    </row>
    <row r="13859">
      <c r="A13859" s="116"/>
      <c r="B13859" s="116"/>
    </row>
    <row r="13860">
      <c r="A13860" s="116"/>
      <c r="B13860" s="116"/>
    </row>
    <row r="13861">
      <c r="A13861" s="116"/>
      <c r="B13861" s="116"/>
    </row>
    <row r="13862">
      <c r="A13862" s="116"/>
      <c r="B13862" s="116"/>
    </row>
    <row r="13863">
      <c r="A13863" s="116"/>
      <c r="B13863" s="116"/>
    </row>
    <row r="13864">
      <c r="A13864" s="116"/>
      <c r="B13864" s="116"/>
    </row>
    <row r="13865">
      <c r="A13865" s="116"/>
      <c r="B13865" s="116"/>
    </row>
    <row r="13866">
      <c r="A13866" s="116"/>
      <c r="B13866" s="116"/>
    </row>
    <row r="13867">
      <c r="A13867" s="116"/>
      <c r="B13867" s="116"/>
    </row>
    <row r="13868">
      <c r="A13868" s="116"/>
      <c r="B13868" s="116"/>
    </row>
    <row r="13869">
      <c r="A13869" s="116"/>
      <c r="B13869" s="116"/>
    </row>
    <row r="13870">
      <c r="A13870" s="116"/>
      <c r="B13870" s="116"/>
    </row>
    <row r="13871">
      <c r="A13871" s="116"/>
      <c r="B13871" s="116"/>
    </row>
    <row r="13872">
      <c r="A13872" s="116"/>
      <c r="B13872" s="116"/>
    </row>
    <row r="13873">
      <c r="A13873" s="116"/>
      <c r="B13873" s="116"/>
    </row>
    <row r="13874">
      <c r="A13874" s="116"/>
      <c r="B13874" s="116"/>
    </row>
    <row r="13875">
      <c r="A13875" s="116"/>
      <c r="B13875" s="116"/>
    </row>
    <row r="13876">
      <c r="A13876" s="116"/>
      <c r="B13876" s="116"/>
    </row>
    <row r="13877">
      <c r="A13877" s="116"/>
      <c r="B13877" s="116"/>
    </row>
    <row r="13878">
      <c r="A13878" s="116"/>
      <c r="B13878" s="116"/>
    </row>
    <row r="13879">
      <c r="A13879" s="116"/>
      <c r="B13879" s="116"/>
    </row>
    <row r="13880">
      <c r="A13880" s="116"/>
      <c r="B13880" s="116"/>
    </row>
    <row r="13881">
      <c r="A13881" s="116"/>
      <c r="B13881" s="116"/>
    </row>
    <row r="13882">
      <c r="A13882" s="116"/>
      <c r="B13882" s="116"/>
    </row>
    <row r="13883">
      <c r="A13883" s="116"/>
      <c r="B13883" s="116"/>
    </row>
    <row r="13884">
      <c r="A13884" s="116"/>
      <c r="B13884" s="116"/>
    </row>
    <row r="13885">
      <c r="A13885" s="116"/>
      <c r="B13885" s="116"/>
    </row>
    <row r="13886">
      <c r="A13886" s="116"/>
      <c r="B13886" s="116"/>
    </row>
    <row r="13887">
      <c r="A13887" s="116"/>
      <c r="B13887" s="116"/>
    </row>
    <row r="13888">
      <c r="A13888" s="116"/>
      <c r="B13888" s="116"/>
    </row>
    <row r="13889">
      <c r="A13889" s="116"/>
      <c r="B13889" s="116"/>
    </row>
    <row r="13890">
      <c r="A13890" s="116"/>
      <c r="B13890" s="116"/>
    </row>
    <row r="13891">
      <c r="A13891" s="116"/>
      <c r="B13891" s="116"/>
    </row>
    <row r="13892">
      <c r="A13892" s="116"/>
      <c r="B13892" s="116"/>
    </row>
    <row r="13893">
      <c r="A13893" s="116"/>
      <c r="B13893" s="116"/>
    </row>
    <row r="13894">
      <c r="A13894" s="116"/>
      <c r="B13894" s="116"/>
    </row>
    <row r="13895">
      <c r="A13895" s="116"/>
      <c r="B13895" s="116"/>
    </row>
    <row r="13896">
      <c r="A13896" s="116"/>
      <c r="B13896" s="116"/>
    </row>
    <row r="13897">
      <c r="A13897" s="116"/>
      <c r="B13897" s="116"/>
    </row>
    <row r="13898">
      <c r="A13898" s="116"/>
      <c r="B13898" s="116"/>
    </row>
    <row r="13899">
      <c r="A13899" s="116"/>
      <c r="B13899" s="116"/>
    </row>
    <row r="13900">
      <c r="A13900" s="116"/>
      <c r="B13900" s="116"/>
    </row>
    <row r="13901">
      <c r="A13901" s="116"/>
      <c r="B13901" s="116"/>
    </row>
    <row r="13902">
      <c r="A13902" s="116"/>
      <c r="B13902" s="116"/>
    </row>
    <row r="13903">
      <c r="A13903" s="116"/>
      <c r="B13903" s="116"/>
    </row>
    <row r="13904">
      <c r="A13904" s="116"/>
      <c r="B13904" s="116"/>
    </row>
    <row r="13905">
      <c r="A13905" s="116"/>
      <c r="B13905" s="116"/>
    </row>
    <row r="13906">
      <c r="A13906" s="116"/>
      <c r="B13906" s="116"/>
    </row>
    <row r="13907">
      <c r="A13907" s="116"/>
      <c r="B13907" s="116"/>
    </row>
    <row r="13908">
      <c r="A13908" s="116"/>
      <c r="B13908" s="116"/>
    </row>
    <row r="13909">
      <c r="A13909" s="116"/>
      <c r="B13909" s="116"/>
    </row>
    <row r="13910">
      <c r="A13910" s="116"/>
      <c r="B13910" s="116"/>
    </row>
    <row r="13911">
      <c r="A13911" s="116"/>
      <c r="B13911" s="116"/>
    </row>
    <row r="13912">
      <c r="A13912" s="116"/>
      <c r="B13912" s="116"/>
    </row>
    <row r="13913">
      <c r="A13913" s="116"/>
      <c r="B13913" s="116"/>
    </row>
    <row r="13914">
      <c r="A13914" s="116"/>
      <c r="B13914" s="116"/>
    </row>
    <row r="13915">
      <c r="A13915" s="116"/>
      <c r="B13915" s="116"/>
    </row>
    <row r="13916">
      <c r="A13916" s="116"/>
      <c r="B13916" s="116"/>
    </row>
    <row r="13917">
      <c r="A13917" s="116"/>
      <c r="B13917" s="116"/>
    </row>
    <row r="13918">
      <c r="A13918" s="116"/>
      <c r="B13918" s="116"/>
    </row>
    <row r="13919">
      <c r="A13919" s="116"/>
      <c r="B13919" s="116"/>
    </row>
    <row r="13920">
      <c r="A13920" s="116"/>
      <c r="B13920" s="116"/>
    </row>
    <row r="13921">
      <c r="A13921" s="116"/>
      <c r="B13921" s="116"/>
    </row>
    <row r="13922">
      <c r="A13922" s="116"/>
      <c r="B13922" s="116"/>
    </row>
    <row r="13923">
      <c r="A13923" s="116"/>
      <c r="B13923" s="116"/>
    </row>
    <row r="13924">
      <c r="A13924" s="116"/>
      <c r="B13924" s="116"/>
    </row>
    <row r="13925">
      <c r="A13925" s="116"/>
      <c r="B13925" s="116"/>
    </row>
    <row r="13926">
      <c r="A13926" s="116"/>
      <c r="B13926" s="116"/>
    </row>
    <row r="13927">
      <c r="A13927" s="116"/>
      <c r="B13927" s="116"/>
    </row>
    <row r="13928">
      <c r="A13928" s="116"/>
      <c r="B13928" s="116"/>
    </row>
    <row r="13929">
      <c r="A13929" s="116"/>
      <c r="B13929" s="116"/>
    </row>
    <row r="13930">
      <c r="A13930" s="116"/>
      <c r="B13930" s="116"/>
    </row>
    <row r="13931">
      <c r="A13931" s="116"/>
      <c r="B13931" s="116"/>
    </row>
    <row r="13932">
      <c r="A13932" s="116"/>
      <c r="B13932" s="116"/>
    </row>
    <row r="13933">
      <c r="A13933" s="116"/>
      <c r="B13933" s="116"/>
    </row>
    <row r="13934">
      <c r="A13934" s="116"/>
      <c r="B13934" s="116"/>
    </row>
    <row r="13935">
      <c r="A13935" s="116"/>
      <c r="B13935" s="116"/>
    </row>
    <row r="13936">
      <c r="A13936" s="116"/>
      <c r="B13936" s="116"/>
    </row>
    <row r="13937">
      <c r="A13937" s="116"/>
      <c r="B13937" s="116"/>
    </row>
    <row r="13938">
      <c r="A13938" s="116"/>
      <c r="B13938" s="116"/>
    </row>
    <row r="13939">
      <c r="A13939" s="116"/>
      <c r="B13939" s="116"/>
    </row>
    <row r="13940">
      <c r="A13940" s="116"/>
      <c r="B13940" s="116"/>
    </row>
    <row r="13941">
      <c r="A13941" s="116"/>
      <c r="B13941" s="116"/>
    </row>
    <row r="13942">
      <c r="A13942" s="116"/>
      <c r="B13942" s="116"/>
    </row>
    <row r="13943">
      <c r="A13943" s="116"/>
      <c r="B13943" s="116"/>
    </row>
    <row r="13944">
      <c r="A13944" s="116"/>
      <c r="B13944" s="116"/>
    </row>
    <row r="13945">
      <c r="A13945" s="116"/>
      <c r="B13945" s="116"/>
    </row>
    <row r="13946">
      <c r="A13946" s="116"/>
      <c r="B13946" s="116"/>
    </row>
    <row r="13947">
      <c r="A13947" s="116"/>
      <c r="B13947" s="116"/>
    </row>
    <row r="13948">
      <c r="A13948" s="116"/>
      <c r="B13948" s="116"/>
    </row>
    <row r="13949">
      <c r="A13949" s="116"/>
      <c r="B13949" s="116"/>
    </row>
    <row r="13950">
      <c r="A13950" s="116"/>
      <c r="B13950" s="116"/>
    </row>
    <row r="13951">
      <c r="A13951" s="116"/>
      <c r="B13951" s="116"/>
    </row>
    <row r="13952">
      <c r="A13952" s="116"/>
      <c r="B13952" s="116"/>
    </row>
    <row r="13953">
      <c r="A13953" s="116"/>
      <c r="B13953" s="116"/>
    </row>
    <row r="13954">
      <c r="A13954" s="116"/>
      <c r="B13954" s="116"/>
    </row>
    <row r="13955">
      <c r="A13955" s="116"/>
      <c r="B13955" s="116"/>
    </row>
    <row r="13956">
      <c r="A13956" s="116"/>
      <c r="B13956" s="116"/>
    </row>
    <row r="13957">
      <c r="A13957" s="116"/>
      <c r="B13957" s="116"/>
    </row>
    <row r="13958">
      <c r="A13958" s="116"/>
      <c r="B13958" s="116"/>
    </row>
    <row r="13959">
      <c r="A13959" s="116"/>
      <c r="B13959" s="116"/>
    </row>
    <row r="13960">
      <c r="A13960" s="116"/>
      <c r="B13960" s="116"/>
    </row>
    <row r="13961">
      <c r="A13961" s="116"/>
      <c r="B13961" s="116"/>
    </row>
    <row r="13962">
      <c r="A13962" s="116"/>
      <c r="B13962" s="116"/>
    </row>
    <row r="13963">
      <c r="A13963" s="116"/>
      <c r="B13963" s="116"/>
    </row>
    <row r="13964">
      <c r="A13964" s="116"/>
      <c r="B13964" s="116"/>
    </row>
    <row r="13965">
      <c r="A13965" s="116"/>
      <c r="B13965" s="116"/>
    </row>
    <row r="13966">
      <c r="A13966" s="116"/>
      <c r="B13966" s="116"/>
    </row>
    <row r="13967">
      <c r="A13967" s="116"/>
      <c r="B13967" s="116"/>
    </row>
    <row r="13968">
      <c r="A13968" s="116"/>
      <c r="B13968" s="116"/>
    </row>
    <row r="13969">
      <c r="A13969" s="116"/>
      <c r="B13969" s="116"/>
    </row>
    <row r="13970">
      <c r="A13970" s="116"/>
      <c r="B13970" s="116"/>
    </row>
    <row r="13971">
      <c r="A13971" s="116"/>
      <c r="B13971" s="116"/>
    </row>
    <row r="13972">
      <c r="A13972" s="116"/>
      <c r="B13972" s="116"/>
    </row>
    <row r="13973">
      <c r="A13973" s="116"/>
      <c r="B13973" s="116"/>
    </row>
    <row r="13974">
      <c r="A13974" s="116"/>
      <c r="B13974" s="116"/>
    </row>
    <row r="13975">
      <c r="A13975" s="116"/>
      <c r="B13975" s="116"/>
    </row>
    <row r="13976">
      <c r="A13976" s="116"/>
      <c r="B13976" s="116"/>
    </row>
    <row r="13977">
      <c r="A13977" s="116"/>
      <c r="B13977" s="116"/>
    </row>
    <row r="13978">
      <c r="A13978" s="116"/>
      <c r="B13978" s="116"/>
    </row>
    <row r="13979">
      <c r="A13979" s="116"/>
      <c r="B13979" s="116"/>
    </row>
    <row r="13980">
      <c r="A13980" s="116"/>
      <c r="B13980" s="116"/>
    </row>
    <row r="13981">
      <c r="A13981" s="116"/>
      <c r="B13981" s="116"/>
    </row>
    <row r="13982">
      <c r="A13982" s="116"/>
      <c r="B13982" s="116"/>
    </row>
    <row r="13983">
      <c r="A13983" s="116"/>
      <c r="B13983" s="116"/>
    </row>
    <row r="13984">
      <c r="A13984" s="116"/>
      <c r="B13984" s="116"/>
    </row>
    <row r="13985">
      <c r="A13985" s="116"/>
      <c r="B13985" s="116"/>
    </row>
    <row r="13986">
      <c r="A13986" s="116"/>
      <c r="B13986" s="116"/>
    </row>
    <row r="13987">
      <c r="A13987" s="116"/>
      <c r="B13987" s="116"/>
    </row>
    <row r="13988">
      <c r="A13988" s="116"/>
      <c r="B13988" s="116"/>
    </row>
    <row r="13989">
      <c r="A13989" s="116"/>
      <c r="B13989" s="116"/>
    </row>
    <row r="13990">
      <c r="A13990" s="116"/>
      <c r="B13990" s="116"/>
    </row>
    <row r="13991">
      <c r="A13991" s="116"/>
      <c r="B13991" s="116"/>
    </row>
    <row r="13992">
      <c r="A13992" s="116"/>
      <c r="B13992" s="116"/>
    </row>
    <row r="13993">
      <c r="A13993" s="116"/>
      <c r="B13993" s="116"/>
    </row>
    <row r="13994">
      <c r="A13994" s="116"/>
      <c r="B13994" s="116"/>
    </row>
    <row r="13995">
      <c r="A13995" s="116"/>
      <c r="B13995" s="116"/>
    </row>
    <row r="13996">
      <c r="A13996" s="116"/>
      <c r="B13996" s="116"/>
    </row>
    <row r="13997">
      <c r="A13997" s="116"/>
      <c r="B13997" s="116"/>
    </row>
    <row r="13998">
      <c r="A13998" s="116"/>
      <c r="B13998" s="116"/>
    </row>
    <row r="13999">
      <c r="A13999" s="116"/>
      <c r="B13999" s="116"/>
    </row>
    <row r="14000">
      <c r="A14000" s="116"/>
      <c r="B14000" s="116"/>
    </row>
    <row r="14001">
      <c r="A14001" s="116"/>
      <c r="B14001" s="116"/>
    </row>
    <row r="14002">
      <c r="A14002" s="116"/>
      <c r="B14002" s="116"/>
    </row>
    <row r="14003">
      <c r="A14003" s="116"/>
      <c r="B14003" s="116"/>
    </row>
    <row r="14004">
      <c r="A14004" s="116"/>
      <c r="B14004" s="116"/>
    </row>
    <row r="14005">
      <c r="A14005" s="116"/>
      <c r="B14005" s="116"/>
    </row>
    <row r="14006">
      <c r="A14006" s="116"/>
      <c r="B14006" s="116"/>
    </row>
    <row r="14007">
      <c r="A14007" s="116"/>
      <c r="B14007" s="116"/>
    </row>
    <row r="14008">
      <c r="A14008" s="116"/>
      <c r="B14008" s="116"/>
    </row>
    <row r="14009">
      <c r="A14009" s="116"/>
      <c r="B14009" s="116"/>
    </row>
    <row r="14010">
      <c r="A14010" s="116"/>
      <c r="B14010" s="116"/>
    </row>
    <row r="14011">
      <c r="A14011" s="116"/>
      <c r="B14011" s="116"/>
    </row>
    <row r="14012">
      <c r="A14012" s="116"/>
      <c r="B14012" s="116"/>
    </row>
    <row r="14013">
      <c r="A14013" s="116"/>
      <c r="B14013" s="116"/>
    </row>
    <row r="14014">
      <c r="A14014" s="116"/>
      <c r="B14014" s="116"/>
    </row>
    <row r="14015">
      <c r="A14015" s="116"/>
      <c r="B14015" s="116"/>
    </row>
    <row r="14016">
      <c r="A14016" s="116"/>
      <c r="B14016" s="116"/>
    </row>
    <row r="14017">
      <c r="A14017" s="116"/>
      <c r="B14017" s="116"/>
    </row>
    <row r="14018">
      <c r="A14018" s="116"/>
      <c r="B14018" s="116"/>
    </row>
    <row r="14019">
      <c r="A14019" s="116"/>
      <c r="B14019" s="116"/>
    </row>
    <row r="14020">
      <c r="A14020" s="116"/>
      <c r="B14020" s="116"/>
    </row>
    <row r="14021">
      <c r="A14021" s="116"/>
      <c r="B14021" s="116"/>
    </row>
    <row r="14022">
      <c r="A14022" s="116"/>
      <c r="B14022" s="116"/>
    </row>
    <row r="14023">
      <c r="A14023" s="116"/>
      <c r="B14023" s="116"/>
    </row>
    <row r="14024">
      <c r="A14024" s="116"/>
      <c r="B14024" s="116"/>
    </row>
    <row r="14025">
      <c r="A14025" s="116"/>
      <c r="B14025" s="116"/>
    </row>
    <row r="14026">
      <c r="A14026" s="116"/>
      <c r="B14026" s="116"/>
    </row>
    <row r="14027">
      <c r="A14027" s="116"/>
      <c r="B14027" s="116"/>
    </row>
    <row r="14028">
      <c r="A14028" s="116"/>
      <c r="B14028" s="116"/>
    </row>
    <row r="14029">
      <c r="A14029" s="116"/>
      <c r="B14029" s="116"/>
    </row>
    <row r="14030">
      <c r="A14030" s="116"/>
      <c r="B14030" s="116"/>
    </row>
    <row r="14031">
      <c r="A14031" s="116"/>
      <c r="B14031" s="116"/>
    </row>
    <row r="14032">
      <c r="A14032" s="116"/>
      <c r="B14032" s="116"/>
    </row>
    <row r="14033">
      <c r="A14033" s="116"/>
      <c r="B14033" s="116"/>
    </row>
    <row r="14034">
      <c r="A14034" s="116"/>
      <c r="B14034" s="116"/>
    </row>
    <row r="14035">
      <c r="A14035" s="116"/>
      <c r="B14035" s="116"/>
    </row>
    <row r="14036">
      <c r="A14036" s="116"/>
      <c r="B14036" s="116"/>
    </row>
    <row r="14037">
      <c r="A14037" s="116"/>
      <c r="B14037" s="116"/>
    </row>
    <row r="14038">
      <c r="A14038" s="116"/>
      <c r="B14038" s="116"/>
    </row>
    <row r="14039">
      <c r="A14039" s="116"/>
      <c r="B14039" s="116"/>
    </row>
    <row r="14040">
      <c r="A14040" s="116"/>
      <c r="B14040" s="116"/>
    </row>
    <row r="14041">
      <c r="A14041" s="116"/>
      <c r="B14041" s="116"/>
    </row>
    <row r="14042">
      <c r="A14042" s="116"/>
      <c r="B14042" s="116"/>
    </row>
    <row r="14043">
      <c r="A14043" s="116"/>
      <c r="B14043" s="116"/>
    </row>
    <row r="14044">
      <c r="A14044" s="116"/>
      <c r="B14044" s="116"/>
    </row>
    <row r="14045">
      <c r="A14045" s="116"/>
      <c r="B14045" s="116"/>
    </row>
    <row r="14046">
      <c r="A14046" s="116"/>
      <c r="B14046" s="116"/>
    </row>
    <row r="14047">
      <c r="A14047" s="116"/>
      <c r="B14047" s="116"/>
    </row>
    <row r="14048">
      <c r="A14048" s="116"/>
      <c r="B14048" s="116"/>
    </row>
    <row r="14049">
      <c r="A14049" s="116"/>
      <c r="B14049" s="116"/>
    </row>
    <row r="14050">
      <c r="A14050" s="116"/>
      <c r="B14050" s="116"/>
    </row>
    <row r="14051">
      <c r="A14051" s="116"/>
      <c r="B14051" s="116"/>
    </row>
    <row r="14052">
      <c r="A14052" s="116"/>
      <c r="B14052" s="116"/>
    </row>
    <row r="14053">
      <c r="A14053" s="116"/>
      <c r="B14053" s="116"/>
    </row>
    <row r="14054">
      <c r="A14054" s="116"/>
      <c r="B14054" s="116"/>
    </row>
    <row r="14055">
      <c r="A14055" s="116"/>
      <c r="B14055" s="116"/>
    </row>
    <row r="14056">
      <c r="A14056" s="116"/>
      <c r="B14056" s="116"/>
    </row>
    <row r="14057">
      <c r="A14057" s="116"/>
      <c r="B14057" s="116"/>
    </row>
    <row r="14058">
      <c r="A14058" s="116"/>
      <c r="B14058" s="116"/>
    </row>
    <row r="14059">
      <c r="A14059" s="116"/>
      <c r="B14059" s="116"/>
    </row>
    <row r="14060">
      <c r="A14060" s="116"/>
      <c r="B14060" s="116"/>
    </row>
    <row r="14061">
      <c r="A14061" s="116"/>
      <c r="B14061" s="116"/>
    </row>
    <row r="14062">
      <c r="A14062" s="116"/>
      <c r="B14062" s="116"/>
    </row>
    <row r="14063">
      <c r="A14063" s="116"/>
      <c r="B14063" s="116"/>
    </row>
    <row r="14064">
      <c r="A14064" s="116"/>
      <c r="B14064" s="116"/>
    </row>
    <row r="14065">
      <c r="A14065" s="116"/>
      <c r="B14065" s="116"/>
    </row>
    <row r="14066">
      <c r="A14066" s="116"/>
      <c r="B14066" s="116"/>
    </row>
    <row r="14067">
      <c r="A14067" s="116"/>
      <c r="B14067" s="116"/>
    </row>
    <row r="14068">
      <c r="A14068" s="116"/>
      <c r="B14068" s="116"/>
    </row>
    <row r="14069">
      <c r="A14069" s="116"/>
      <c r="B14069" s="116"/>
    </row>
    <row r="14070">
      <c r="A14070" s="116"/>
      <c r="B14070" s="116"/>
    </row>
    <row r="14071">
      <c r="A14071" s="116"/>
      <c r="B14071" s="116"/>
    </row>
    <row r="14072">
      <c r="A14072" s="116"/>
      <c r="B14072" s="116"/>
    </row>
    <row r="14073">
      <c r="A14073" s="116"/>
      <c r="B14073" s="116"/>
    </row>
    <row r="14074">
      <c r="A14074" s="116"/>
      <c r="B14074" s="116"/>
    </row>
    <row r="14075">
      <c r="A14075" s="116"/>
      <c r="B14075" s="116"/>
    </row>
    <row r="14076">
      <c r="A14076" s="116"/>
      <c r="B14076" s="116"/>
    </row>
    <row r="14077">
      <c r="A14077" s="116"/>
      <c r="B14077" s="116"/>
    </row>
    <row r="14078">
      <c r="A14078" s="116"/>
      <c r="B14078" s="116"/>
    </row>
    <row r="14079">
      <c r="A14079" s="116"/>
      <c r="B14079" s="116"/>
    </row>
    <row r="14080">
      <c r="A14080" s="116"/>
      <c r="B14080" s="116"/>
    </row>
    <row r="14081">
      <c r="A14081" s="116"/>
      <c r="B14081" s="116"/>
    </row>
    <row r="14082">
      <c r="A14082" s="116"/>
      <c r="B14082" s="116"/>
    </row>
    <row r="14083">
      <c r="A14083" s="116"/>
      <c r="B14083" s="116"/>
    </row>
    <row r="14084">
      <c r="A14084" s="116"/>
      <c r="B14084" s="116"/>
    </row>
    <row r="14085">
      <c r="A14085" s="116"/>
      <c r="B14085" s="116"/>
    </row>
    <row r="14086">
      <c r="A14086" s="116"/>
      <c r="B14086" s="116"/>
    </row>
    <row r="14087">
      <c r="A14087" s="116"/>
      <c r="B14087" s="116"/>
    </row>
    <row r="14088">
      <c r="A14088" s="116"/>
      <c r="B14088" s="116"/>
    </row>
    <row r="14089">
      <c r="A14089" s="116"/>
      <c r="B14089" s="116"/>
    </row>
    <row r="14090">
      <c r="A14090" s="116"/>
      <c r="B14090" s="116"/>
    </row>
    <row r="14091">
      <c r="A14091" s="116"/>
      <c r="B14091" s="116"/>
    </row>
    <row r="14092">
      <c r="A14092" s="116"/>
      <c r="B14092" s="116"/>
    </row>
    <row r="14093">
      <c r="A14093" s="116"/>
      <c r="B14093" s="116"/>
    </row>
    <row r="14094">
      <c r="A14094" s="116"/>
      <c r="B14094" s="116"/>
    </row>
    <row r="14095">
      <c r="A14095" s="116"/>
      <c r="B14095" s="116"/>
    </row>
    <row r="14096">
      <c r="A14096" s="116"/>
      <c r="B14096" s="116"/>
    </row>
    <row r="14097">
      <c r="A14097" s="116"/>
      <c r="B14097" s="116"/>
    </row>
    <row r="14098">
      <c r="A14098" s="116"/>
      <c r="B14098" s="116"/>
    </row>
    <row r="14099">
      <c r="A14099" s="116"/>
      <c r="B14099" s="116"/>
    </row>
    <row r="14100">
      <c r="A14100" s="116"/>
      <c r="B14100" s="116"/>
    </row>
    <row r="14101">
      <c r="A14101" s="116"/>
      <c r="B14101" s="116"/>
    </row>
    <row r="14102">
      <c r="A14102" s="116"/>
      <c r="B14102" s="116"/>
    </row>
    <row r="14103">
      <c r="A14103" s="116"/>
      <c r="B14103" s="116"/>
    </row>
    <row r="14104">
      <c r="A14104" s="116"/>
      <c r="B14104" s="116"/>
    </row>
    <row r="14105">
      <c r="A14105" s="116"/>
      <c r="B14105" s="116"/>
    </row>
    <row r="14106">
      <c r="A14106" s="116"/>
      <c r="B14106" s="116"/>
    </row>
    <row r="14107">
      <c r="A14107" s="116"/>
      <c r="B14107" s="116"/>
    </row>
    <row r="14108">
      <c r="A14108" s="116"/>
      <c r="B14108" s="116"/>
    </row>
    <row r="14109">
      <c r="A14109" s="116"/>
      <c r="B14109" s="116"/>
    </row>
    <row r="14110">
      <c r="A14110" s="116"/>
      <c r="B14110" s="116"/>
    </row>
    <row r="14111">
      <c r="A14111" s="116"/>
      <c r="B14111" s="116"/>
    </row>
    <row r="14112">
      <c r="A14112" s="116"/>
      <c r="B14112" s="116"/>
    </row>
    <row r="14113">
      <c r="A14113" s="116"/>
      <c r="B14113" s="116"/>
    </row>
    <row r="14114">
      <c r="A14114" s="116"/>
      <c r="B14114" s="116"/>
    </row>
    <row r="14115">
      <c r="A14115" s="116"/>
      <c r="B14115" s="116"/>
    </row>
    <row r="14116">
      <c r="A14116" s="116"/>
      <c r="B14116" s="116"/>
    </row>
    <row r="14117">
      <c r="A14117" s="116"/>
      <c r="B14117" s="116"/>
    </row>
    <row r="14118">
      <c r="A14118" s="116"/>
      <c r="B14118" s="116"/>
    </row>
    <row r="14119">
      <c r="A14119" s="116"/>
      <c r="B14119" s="116"/>
    </row>
    <row r="14120">
      <c r="A14120" s="116"/>
      <c r="B14120" s="116"/>
    </row>
    <row r="14121">
      <c r="A14121" s="116"/>
      <c r="B14121" s="116"/>
    </row>
    <row r="14122">
      <c r="A14122" s="116"/>
      <c r="B14122" s="116"/>
    </row>
    <row r="14123">
      <c r="A14123" s="116"/>
      <c r="B14123" s="116"/>
    </row>
    <row r="14124">
      <c r="A14124" s="116"/>
      <c r="B14124" s="116"/>
    </row>
    <row r="14125">
      <c r="A14125" s="116"/>
      <c r="B14125" s="116"/>
    </row>
    <row r="14126">
      <c r="A14126" s="116"/>
      <c r="B14126" s="116"/>
    </row>
    <row r="14127">
      <c r="A14127" s="116"/>
      <c r="B14127" s="116"/>
    </row>
    <row r="14128">
      <c r="A14128" s="116"/>
      <c r="B14128" s="116"/>
    </row>
    <row r="14129">
      <c r="A14129" s="116"/>
      <c r="B14129" s="116"/>
    </row>
    <row r="14130">
      <c r="A14130" s="116"/>
      <c r="B14130" s="116"/>
    </row>
    <row r="14131">
      <c r="A14131" s="116"/>
      <c r="B14131" s="116"/>
    </row>
    <row r="14132">
      <c r="A14132" s="116"/>
      <c r="B14132" s="116"/>
    </row>
    <row r="14133">
      <c r="A14133" s="116"/>
      <c r="B14133" s="116"/>
    </row>
    <row r="14134">
      <c r="A14134" s="116"/>
      <c r="B14134" s="116"/>
    </row>
    <row r="14135">
      <c r="A14135" s="116"/>
      <c r="B14135" s="116"/>
    </row>
    <row r="14136">
      <c r="A14136" s="116"/>
      <c r="B14136" s="116"/>
    </row>
    <row r="14137">
      <c r="A14137" s="116"/>
      <c r="B14137" s="116"/>
    </row>
    <row r="14138">
      <c r="A14138" s="116"/>
      <c r="B14138" s="116"/>
    </row>
    <row r="14139">
      <c r="A14139" s="116"/>
      <c r="B14139" s="116"/>
    </row>
    <row r="14140">
      <c r="A14140" s="116"/>
      <c r="B14140" s="116"/>
    </row>
    <row r="14141">
      <c r="A14141" s="116"/>
      <c r="B14141" s="116"/>
    </row>
    <row r="14142">
      <c r="A14142" s="116"/>
      <c r="B14142" s="116"/>
    </row>
    <row r="14143">
      <c r="A14143" s="116"/>
      <c r="B14143" s="116"/>
    </row>
    <row r="14144">
      <c r="A14144" s="116"/>
      <c r="B14144" s="116"/>
    </row>
    <row r="14145">
      <c r="A14145" s="116"/>
      <c r="B14145" s="116"/>
    </row>
    <row r="14146">
      <c r="A14146" s="116"/>
      <c r="B14146" s="116"/>
    </row>
    <row r="14147">
      <c r="A14147" s="116"/>
      <c r="B14147" s="116"/>
    </row>
    <row r="14148">
      <c r="A14148" s="116"/>
      <c r="B14148" s="116"/>
    </row>
    <row r="14149">
      <c r="A14149" s="116"/>
      <c r="B14149" s="116"/>
    </row>
    <row r="14150">
      <c r="A14150" s="116"/>
      <c r="B14150" s="116"/>
    </row>
    <row r="14151">
      <c r="A14151" s="116"/>
      <c r="B14151" s="116"/>
    </row>
    <row r="14152">
      <c r="A14152" s="116"/>
      <c r="B14152" s="116"/>
    </row>
    <row r="14153">
      <c r="A14153" s="116"/>
      <c r="B14153" s="116"/>
    </row>
    <row r="14154">
      <c r="A14154" s="116"/>
      <c r="B14154" s="116"/>
    </row>
    <row r="14155">
      <c r="A14155" s="116"/>
      <c r="B14155" s="116"/>
    </row>
    <row r="14156">
      <c r="A14156" s="116"/>
      <c r="B14156" s="116"/>
    </row>
    <row r="14157">
      <c r="A14157" s="116"/>
      <c r="B14157" s="116"/>
    </row>
    <row r="14158">
      <c r="A14158" s="116"/>
      <c r="B14158" s="116"/>
    </row>
    <row r="14159">
      <c r="A14159" s="116"/>
      <c r="B14159" s="116"/>
    </row>
    <row r="14160">
      <c r="A14160" s="116"/>
      <c r="B14160" s="116"/>
    </row>
    <row r="14161">
      <c r="A14161" s="116"/>
      <c r="B14161" s="116"/>
    </row>
    <row r="14162">
      <c r="A14162" s="116"/>
      <c r="B14162" s="116"/>
    </row>
    <row r="14163">
      <c r="A14163" s="116"/>
      <c r="B14163" s="116"/>
    </row>
    <row r="14164">
      <c r="A14164" s="116"/>
      <c r="B14164" s="116"/>
    </row>
    <row r="14165">
      <c r="A14165" s="116"/>
      <c r="B14165" s="116"/>
    </row>
    <row r="14166">
      <c r="A14166" s="116"/>
      <c r="B14166" s="116"/>
    </row>
    <row r="14167">
      <c r="A14167" s="116"/>
      <c r="B14167" s="116"/>
    </row>
    <row r="14168">
      <c r="A14168" s="116"/>
      <c r="B14168" s="116"/>
    </row>
    <row r="14169">
      <c r="A14169" s="116"/>
      <c r="B14169" s="116"/>
    </row>
    <row r="14170">
      <c r="A14170" s="116"/>
      <c r="B14170" s="116"/>
    </row>
    <row r="14171">
      <c r="A14171" s="116"/>
      <c r="B14171" s="116"/>
    </row>
    <row r="14172">
      <c r="A14172" s="116"/>
      <c r="B14172" s="116"/>
    </row>
    <row r="14173">
      <c r="A14173" s="116"/>
      <c r="B14173" s="116"/>
    </row>
    <row r="14174">
      <c r="A14174" s="116"/>
      <c r="B14174" s="116"/>
    </row>
    <row r="14175">
      <c r="A14175" s="116"/>
      <c r="B14175" s="116"/>
    </row>
    <row r="14176">
      <c r="A14176" s="116"/>
      <c r="B14176" s="116"/>
    </row>
    <row r="14177">
      <c r="A14177" s="116"/>
      <c r="B14177" s="116"/>
    </row>
    <row r="14178">
      <c r="A14178" s="116"/>
      <c r="B14178" s="116"/>
    </row>
    <row r="14179">
      <c r="A14179" s="116"/>
      <c r="B14179" s="116"/>
    </row>
    <row r="14180">
      <c r="A14180" s="116"/>
      <c r="B14180" s="116"/>
    </row>
    <row r="14181">
      <c r="A14181" s="116"/>
      <c r="B14181" s="116"/>
    </row>
    <row r="14182">
      <c r="A14182" s="116"/>
      <c r="B14182" s="116"/>
    </row>
    <row r="14183">
      <c r="A14183" s="116"/>
      <c r="B14183" s="116"/>
    </row>
    <row r="14184">
      <c r="A14184" s="116"/>
      <c r="B14184" s="116"/>
    </row>
    <row r="14185">
      <c r="A14185" s="116"/>
      <c r="B14185" s="116"/>
    </row>
    <row r="14186">
      <c r="A14186" s="116"/>
      <c r="B14186" s="116"/>
    </row>
    <row r="14187">
      <c r="A14187" s="116"/>
      <c r="B14187" s="116"/>
    </row>
    <row r="14188">
      <c r="A14188" s="116"/>
      <c r="B14188" s="116"/>
    </row>
    <row r="14189">
      <c r="A14189" s="116"/>
      <c r="B14189" s="116"/>
    </row>
    <row r="14190">
      <c r="A14190" s="116"/>
      <c r="B14190" s="116"/>
    </row>
    <row r="14191">
      <c r="A14191" s="116"/>
      <c r="B14191" s="116"/>
    </row>
    <row r="14192">
      <c r="A14192" s="116"/>
      <c r="B14192" s="116"/>
    </row>
    <row r="14193">
      <c r="A14193" s="116"/>
      <c r="B14193" s="116"/>
    </row>
    <row r="14194">
      <c r="A14194" s="116"/>
      <c r="B14194" s="116"/>
    </row>
    <row r="14195">
      <c r="A14195" s="116"/>
      <c r="B14195" s="116"/>
    </row>
    <row r="14196">
      <c r="A14196" s="116"/>
      <c r="B14196" s="116"/>
    </row>
    <row r="14197">
      <c r="A14197" s="116"/>
      <c r="B14197" s="116"/>
    </row>
    <row r="14198">
      <c r="A14198" s="116"/>
      <c r="B14198" s="116"/>
    </row>
    <row r="14199">
      <c r="A14199" s="116"/>
      <c r="B14199" s="116"/>
    </row>
    <row r="14200">
      <c r="A14200" s="116"/>
      <c r="B14200" s="116"/>
    </row>
    <row r="14201">
      <c r="A14201" s="116"/>
      <c r="B14201" s="116"/>
    </row>
    <row r="14202">
      <c r="A14202" s="116"/>
      <c r="B14202" s="116"/>
    </row>
    <row r="14203">
      <c r="A14203" s="116"/>
      <c r="B14203" s="116"/>
    </row>
    <row r="14204">
      <c r="A14204" s="116"/>
      <c r="B14204" s="116"/>
    </row>
    <row r="14205">
      <c r="A14205" s="116"/>
      <c r="B14205" s="116"/>
    </row>
    <row r="14206">
      <c r="A14206" s="116"/>
      <c r="B14206" s="116"/>
    </row>
    <row r="14207">
      <c r="A14207" s="116"/>
      <c r="B14207" s="116"/>
    </row>
    <row r="14208">
      <c r="A14208" s="116"/>
      <c r="B14208" s="116"/>
    </row>
    <row r="14209">
      <c r="A14209" s="116"/>
      <c r="B14209" s="116"/>
    </row>
    <row r="14210">
      <c r="A14210" s="116"/>
      <c r="B14210" s="116"/>
    </row>
    <row r="14211">
      <c r="A14211" s="116"/>
      <c r="B14211" s="116"/>
    </row>
    <row r="14212">
      <c r="A14212" s="116"/>
      <c r="B14212" s="116"/>
    </row>
    <row r="14213">
      <c r="A14213" s="116"/>
      <c r="B14213" s="116"/>
    </row>
    <row r="14214">
      <c r="A14214" s="116"/>
      <c r="B14214" s="116"/>
    </row>
    <row r="14215">
      <c r="A14215" s="116"/>
      <c r="B14215" s="116"/>
    </row>
    <row r="14216">
      <c r="A14216" s="116"/>
      <c r="B14216" s="116"/>
    </row>
    <row r="14217">
      <c r="A14217" s="116"/>
      <c r="B14217" s="116"/>
    </row>
    <row r="14218">
      <c r="A14218" s="116"/>
      <c r="B14218" s="116"/>
    </row>
    <row r="14219">
      <c r="A14219" s="116"/>
      <c r="B14219" s="116"/>
    </row>
    <row r="14220">
      <c r="A14220" s="116"/>
      <c r="B14220" s="116"/>
    </row>
    <row r="14221">
      <c r="A14221" s="116"/>
      <c r="B14221" s="116"/>
    </row>
    <row r="14222">
      <c r="A14222" s="116"/>
      <c r="B14222" s="116"/>
    </row>
    <row r="14223">
      <c r="A14223" s="116"/>
      <c r="B14223" s="116"/>
    </row>
    <row r="14224">
      <c r="A14224" s="116"/>
      <c r="B14224" s="116"/>
    </row>
    <row r="14225">
      <c r="A14225" s="116"/>
      <c r="B14225" s="116"/>
    </row>
    <row r="14226">
      <c r="A14226" s="116"/>
      <c r="B14226" s="116"/>
    </row>
    <row r="14227">
      <c r="A14227" s="116"/>
      <c r="B14227" s="116"/>
    </row>
    <row r="14228">
      <c r="A14228" s="116"/>
      <c r="B14228" s="116"/>
    </row>
    <row r="14229">
      <c r="A14229" s="116"/>
      <c r="B14229" s="116"/>
    </row>
    <row r="14230">
      <c r="A14230" s="116"/>
      <c r="B14230" s="116"/>
    </row>
    <row r="14231">
      <c r="A14231" s="116"/>
      <c r="B14231" s="116"/>
    </row>
    <row r="14232">
      <c r="A14232" s="116"/>
      <c r="B14232" s="116"/>
    </row>
    <row r="14233">
      <c r="A14233" s="116"/>
      <c r="B14233" s="116"/>
    </row>
    <row r="14234">
      <c r="A14234" s="116"/>
      <c r="B14234" s="116"/>
    </row>
    <row r="14235">
      <c r="A14235" s="116"/>
      <c r="B14235" s="116"/>
    </row>
    <row r="14236">
      <c r="A14236" s="116"/>
      <c r="B14236" s="116"/>
    </row>
    <row r="14237">
      <c r="A14237" s="116"/>
      <c r="B14237" s="116"/>
    </row>
    <row r="14238">
      <c r="A14238" s="116"/>
      <c r="B14238" s="116"/>
    </row>
    <row r="14239">
      <c r="A14239" s="116"/>
      <c r="B14239" s="116"/>
    </row>
    <row r="14240">
      <c r="A14240" s="116"/>
      <c r="B14240" s="116"/>
    </row>
    <row r="14241">
      <c r="A14241" s="116"/>
      <c r="B14241" s="116"/>
    </row>
    <row r="14242">
      <c r="A14242" s="116"/>
      <c r="B14242" s="116"/>
    </row>
    <row r="14243">
      <c r="A14243" s="116"/>
      <c r="B14243" s="116"/>
    </row>
    <row r="14244">
      <c r="A14244" s="116"/>
      <c r="B14244" s="116"/>
    </row>
    <row r="14245">
      <c r="A14245" s="116"/>
      <c r="B14245" s="116"/>
    </row>
    <row r="14246">
      <c r="A14246" s="116"/>
      <c r="B14246" s="116"/>
    </row>
    <row r="14247">
      <c r="A14247" s="116"/>
      <c r="B14247" s="116"/>
    </row>
    <row r="14248">
      <c r="A14248" s="116"/>
      <c r="B14248" s="116"/>
    </row>
    <row r="14249">
      <c r="A14249" s="116"/>
      <c r="B14249" s="116"/>
    </row>
    <row r="14250">
      <c r="A14250" s="116"/>
      <c r="B14250" s="116"/>
    </row>
    <row r="14251">
      <c r="A14251" s="116"/>
      <c r="B14251" s="116"/>
    </row>
    <row r="14252">
      <c r="A14252" s="116"/>
      <c r="B14252" s="116"/>
    </row>
    <row r="14253">
      <c r="A14253" s="116"/>
      <c r="B14253" s="116"/>
    </row>
    <row r="14254">
      <c r="A14254" s="116"/>
      <c r="B14254" s="116"/>
    </row>
    <row r="14255">
      <c r="A14255" s="116"/>
      <c r="B14255" s="116"/>
    </row>
    <row r="14256">
      <c r="A14256" s="116"/>
      <c r="B14256" s="116"/>
    </row>
    <row r="14257">
      <c r="A14257" s="116"/>
      <c r="B14257" s="116"/>
    </row>
    <row r="14258">
      <c r="A14258" s="116"/>
      <c r="B14258" s="116"/>
    </row>
    <row r="14259">
      <c r="A14259" s="116"/>
      <c r="B14259" s="116"/>
    </row>
    <row r="14260">
      <c r="A14260" s="116"/>
      <c r="B14260" s="116"/>
    </row>
    <row r="14261">
      <c r="A14261" s="116"/>
      <c r="B14261" s="116"/>
    </row>
    <row r="14262">
      <c r="A14262" s="116"/>
      <c r="B14262" s="116"/>
    </row>
    <row r="14263">
      <c r="A14263" s="116"/>
      <c r="B14263" s="116"/>
    </row>
    <row r="14264">
      <c r="A14264" s="116"/>
      <c r="B14264" s="116"/>
    </row>
    <row r="14265">
      <c r="A14265" s="116"/>
      <c r="B14265" s="116"/>
    </row>
    <row r="14266">
      <c r="A14266" s="116"/>
      <c r="B14266" s="116"/>
    </row>
    <row r="14267">
      <c r="A14267" s="116"/>
      <c r="B14267" s="116"/>
    </row>
    <row r="14268">
      <c r="A14268" s="116"/>
      <c r="B14268" s="116"/>
    </row>
    <row r="14269">
      <c r="A14269" s="116"/>
      <c r="B14269" s="116"/>
    </row>
    <row r="14270">
      <c r="A14270" s="116"/>
      <c r="B14270" s="116"/>
    </row>
    <row r="14271">
      <c r="A14271" s="116"/>
      <c r="B14271" s="116"/>
    </row>
    <row r="14272">
      <c r="A14272" s="116"/>
      <c r="B14272" s="116"/>
    </row>
    <row r="14273">
      <c r="A14273" s="116"/>
      <c r="B14273" s="116"/>
    </row>
    <row r="14274">
      <c r="A14274" s="116"/>
      <c r="B14274" s="116"/>
    </row>
    <row r="14275">
      <c r="A14275" s="116"/>
      <c r="B14275" s="116"/>
    </row>
    <row r="14276">
      <c r="A14276" s="116"/>
      <c r="B14276" s="116"/>
    </row>
    <row r="14277">
      <c r="A14277" s="116"/>
      <c r="B14277" s="116"/>
    </row>
    <row r="14278">
      <c r="A14278" s="116"/>
      <c r="B14278" s="116"/>
    </row>
    <row r="14279">
      <c r="A14279" s="116"/>
      <c r="B14279" s="116"/>
    </row>
    <row r="14280">
      <c r="A14280" s="116"/>
      <c r="B14280" s="116"/>
    </row>
    <row r="14281">
      <c r="A14281" s="116"/>
      <c r="B14281" s="116"/>
    </row>
    <row r="14282">
      <c r="A14282" s="116"/>
      <c r="B14282" s="116"/>
    </row>
    <row r="14283">
      <c r="A14283" s="116"/>
      <c r="B14283" s="116"/>
    </row>
    <row r="14284">
      <c r="A14284" s="116"/>
      <c r="B14284" s="116"/>
    </row>
    <row r="14285">
      <c r="A14285" s="116"/>
      <c r="B14285" s="116"/>
    </row>
    <row r="14286">
      <c r="A14286" s="116"/>
      <c r="B14286" s="116"/>
    </row>
    <row r="14287">
      <c r="A14287" s="116"/>
      <c r="B14287" s="116"/>
    </row>
    <row r="14288">
      <c r="A14288" s="116"/>
      <c r="B14288" s="116"/>
    </row>
    <row r="14289">
      <c r="A14289" s="116"/>
      <c r="B14289" s="116"/>
    </row>
    <row r="14290">
      <c r="A14290" s="116"/>
      <c r="B14290" s="116"/>
    </row>
    <row r="14291">
      <c r="A14291" s="116"/>
      <c r="B14291" s="116"/>
    </row>
    <row r="14292">
      <c r="A14292" s="116"/>
      <c r="B14292" s="116"/>
    </row>
    <row r="14293">
      <c r="A14293" s="116"/>
      <c r="B14293" s="116"/>
    </row>
    <row r="14294">
      <c r="A14294" s="116"/>
      <c r="B14294" s="116"/>
    </row>
    <row r="14295">
      <c r="A14295" s="116"/>
      <c r="B14295" s="116"/>
    </row>
    <row r="14296">
      <c r="A14296" s="116"/>
      <c r="B14296" s="116"/>
    </row>
    <row r="14297">
      <c r="A14297" s="116"/>
      <c r="B14297" s="116"/>
    </row>
    <row r="14298">
      <c r="A14298" s="116"/>
      <c r="B14298" s="116"/>
    </row>
    <row r="14299">
      <c r="A14299" s="116"/>
      <c r="B14299" s="116"/>
    </row>
    <row r="14300">
      <c r="A14300" s="116"/>
      <c r="B14300" s="116"/>
    </row>
    <row r="14301">
      <c r="A14301" s="116"/>
      <c r="B14301" s="116"/>
    </row>
    <row r="14302">
      <c r="A14302" s="116"/>
      <c r="B14302" s="116"/>
    </row>
    <row r="14303">
      <c r="A14303" s="116"/>
      <c r="B14303" s="116"/>
    </row>
    <row r="14304">
      <c r="A14304" s="116"/>
      <c r="B14304" s="116"/>
    </row>
    <row r="14305">
      <c r="A14305" s="116"/>
      <c r="B14305" s="116"/>
    </row>
    <row r="14306">
      <c r="A14306" s="116"/>
      <c r="B14306" s="116"/>
    </row>
    <row r="14307">
      <c r="A14307" s="116"/>
      <c r="B14307" s="116"/>
    </row>
    <row r="14308">
      <c r="A14308" s="116"/>
      <c r="B14308" s="116"/>
    </row>
    <row r="14309">
      <c r="A14309" s="116"/>
      <c r="B14309" s="116"/>
    </row>
    <row r="14310">
      <c r="A14310" s="116"/>
      <c r="B14310" s="116"/>
    </row>
    <row r="14311">
      <c r="A14311" s="116"/>
      <c r="B14311" s="116"/>
    </row>
    <row r="14312">
      <c r="A14312" s="116"/>
      <c r="B14312" s="116"/>
    </row>
    <row r="14313">
      <c r="A14313" s="116"/>
      <c r="B14313" s="116"/>
    </row>
    <row r="14314">
      <c r="A14314" s="116"/>
      <c r="B14314" s="116"/>
    </row>
    <row r="14315">
      <c r="A14315" s="116"/>
      <c r="B14315" s="116"/>
    </row>
    <row r="14316">
      <c r="A14316" s="116"/>
      <c r="B14316" s="116"/>
    </row>
    <row r="14317">
      <c r="A14317" s="116"/>
      <c r="B14317" s="116"/>
    </row>
    <row r="14318">
      <c r="A14318" s="116"/>
      <c r="B14318" s="116"/>
    </row>
    <row r="14319">
      <c r="A14319" s="116"/>
      <c r="B14319" s="116"/>
    </row>
    <row r="14320">
      <c r="A14320" s="116"/>
      <c r="B14320" s="116"/>
    </row>
    <row r="14321">
      <c r="A14321" s="116"/>
      <c r="B14321" s="116"/>
    </row>
    <row r="14322">
      <c r="A14322" s="116"/>
      <c r="B14322" s="116"/>
    </row>
    <row r="14323">
      <c r="A14323" s="116"/>
      <c r="B14323" s="116"/>
    </row>
    <row r="14324">
      <c r="A14324" s="116"/>
      <c r="B14324" s="116"/>
    </row>
    <row r="14325">
      <c r="A14325" s="116"/>
      <c r="B14325" s="116"/>
    </row>
    <row r="14326">
      <c r="A14326" s="116"/>
      <c r="B14326" s="116"/>
    </row>
    <row r="14327">
      <c r="A14327" s="116"/>
      <c r="B14327" s="116"/>
    </row>
    <row r="14328">
      <c r="A14328" s="116"/>
      <c r="B14328" s="116"/>
    </row>
    <row r="14329">
      <c r="A14329" s="116"/>
      <c r="B14329" s="116"/>
    </row>
    <row r="14330">
      <c r="A14330" s="116"/>
      <c r="B14330" s="116"/>
    </row>
    <row r="14331">
      <c r="A14331" s="116"/>
      <c r="B14331" s="116"/>
    </row>
    <row r="14332">
      <c r="A14332" s="116"/>
      <c r="B14332" s="116"/>
    </row>
    <row r="14333">
      <c r="A14333" s="116"/>
      <c r="B14333" s="116"/>
    </row>
    <row r="14334">
      <c r="A14334" s="116"/>
      <c r="B14334" s="116"/>
    </row>
    <row r="14335">
      <c r="A14335" s="116"/>
      <c r="B14335" s="116"/>
    </row>
    <row r="14336">
      <c r="A14336" s="116"/>
      <c r="B14336" s="116"/>
    </row>
    <row r="14337">
      <c r="A14337" s="116"/>
      <c r="B14337" s="116"/>
    </row>
    <row r="14338">
      <c r="A14338" s="116"/>
      <c r="B14338" s="116"/>
    </row>
    <row r="14339">
      <c r="A14339" s="116"/>
      <c r="B14339" s="116"/>
    </row>
    <row r="14340">
      <c r="A14340" s="116"/>
      <c r="B14340" s="116"/>
    </row>
    <row r="14341">
      <c r="A14341" s="116"/>
      <c r="B14341" s="116"/>
    </row>
    <row r="14342">
      <c r="A14342" s="116"/>
      <c r="B14342" s="116"/>
    </row>
    <row r="14343">
      <c r="A14343" s="116"/>
      <c r="B14343" s="116"/>
    </row>
    <row r="14344">
      <c r="A14344" s="116"/>
      <c r="B14344" s="116"/>
    </row>
    <row r="14345">
      <c r="A14345" s="116"/>
      <c r="B14345" s="116"/>
    </row>
    <row r="14346">
      <c r="A14346" s="116"/>
      <c r="B14346" s="116"/>
    </row>
    <row r="14347">
      <c r="A14347" s="116"/>
      <c r="B14347" s="116"/>
    </row>
    <row r="14348">
      <c r="A14348" s="116"/>
      <c r="B14348" s="116"/>
    </row>
    <row r="14349">
      <c r="A14349" s="116"/>
      <c r="B14349" s="116"/>
    </row>
    <row r="14350">
      <c r="A14350" s="116"/>
      <c r="B14350" s="116"/>
    </row>
    <row r="14351">
      <c r="A14351" s="116"/>
      <c r="B14351" s="116"/>
    </row>
    <row r="14352">
      <c r="A14352" s="116"/>
      <c r="B14352" s="116"/>
    </row>
    <row r="14353">
      <c r="A14353" s="116"/>
      <c r="B14353" s="116"/>
    </row>
    <row r="14354">
      <c r="A14354" s="116"/>
      <c r="B14354" s="116"/>
    </row>
    <row r="14355">
      <c r="A14355" s="116"/>
      <c r="B14355" s="116"/>
    </row>
    <row r="14356">
      <c r="A14356" s="116"/>
      <c r="B14356" s="116"/>
    </row>
    <row r="14357">
      <c r="A14357" s="116"/>
      <c r="B14357" s="116"/>
    </row>
    <row r="14358">
      <c r="A14358" s="116"/>
      <c r="B14358" s="116"/>
    </row>
    <row r="14359">
      <c r="A14359" s="116"/>
      <c r="B14359" s="116"/>
    </row>
    <row r="14360">
      <c r="A14360" s="116"/>
      <c r="B14360" s="116"/>
    </row>
    <row r="14361">
      <c r="A14361" s="116"/>
      <c r="B14361" s="116"/>
    </row>
    <row r="14362">
      <c r="A14362" s="116"/>
      <c r="B14362" s="116"/>
    </row>
    <row r="14363">
      <c r="A14363" s="116"/>
      <c r="B14363" s="116"/>
    </row>
    <row r="14364">
      <c r="A14364" s="116"/>
      <c r="B14364" s="116"/>
    </row>
    <row r="14365">
      <c r="A14365" s="116"/>
      <c r="B14365" s="116"/>
    </row>
    <row r="14366">
      <c r="A14366" s="116"/>
      <c r="B14366" s="116"/>
    </row>
    <row r="14367">
      <c r="A14367" s="116"/>
      <c r="B14367" s="116"/>
    </row>
    <row r="14368">
      <c r="A14368" s="116"/>
      <c r="B14368" s="116"/>
    </row>
    <row r="14369">
      <c r="A14369" s="116"/>
      <c r="B14369" s="116"/>
    </row>
    <row r="14370">
      <c r="A14370" s="116"/>
      <c r="B14370" s="116"/>
    </row>
    <row r="14371">
      <c r="A14371" s="116"/>
      <c r="B14371" s="116"/>
    </row>
    <row r="14372">
      <c r="A14372" s="116"/>
      <c r="B14372" s="116"/>
    </row>
    <row r="14373">
      <c r="A14373" s="116"/>
      <c r="B14373" s="116"/>
    </row>
    <row r="14374">
      <c r="A14374" s="116"/>
      <c r="B14374" s="116"/>
    </row>
    <row r="14375">
      <c r="A14375" s="116"/>
      <c r="B14375" s="116"/>
    </row>
    <row r="14376">
      <c r="A14376" s="116"/>
      <c r="B14376" s="116"/>
    </row>
    <row r="14377">
      <c r="A14377" s="116"/>
      <c r="B14377" s="116"/>
    </row>
    <row r="14378">
      <c r="A14378" s="116"/>
      <c r="B14378" s="116"/>
    </row>
    <row r="14379">
      <c r="A14379" s="116"/>
      <c r="B14379" s="116"/>
    </row>
    <row r="14380">
      <c r="A14380" s="116"/>
      <c r="B14380" s="116"/>
    </row>
    <row r="14381">
      <c r="A14381" s="116"/>
      <c r="B14381" s="116"/>
    </row>
    <row r="14382">
      <c r="A14382" s="116"/>
      <c r="B14382" s="116"/>
    </row>
    <row r="14383">
      <c r="A14383" s="116"/>
      <c r="B14383" s="116"/>
    </row>
    <row r="14384">
      <c r="A14384" s="116"/>
      <c r="B14384" s="116"/>
    </row>
    <row r="14385">
      <c r="A14385" s="116"/>
      <c r="B14385" s="116"/>
    </row>
    <row r="14386">
      <c r="A14386" s="116"/>
      <c r="B14386" s="116"/>
    </row>
    <row r="14387">
      <c r="A14387" s="116"/>
      <c r="B14387" s="116"/>
    </row>
    <row r="14388">
      <c r="A14388" s="116"/>
      <c r="B14388" s="116"/>
    </row>
    <row r="14389">
      <c r="A14389" s="116"/>
      <c r="B14389" s="116"/>
    </row>
    <row r="14390">
      <c r="A14390" s="116"/>
      <c r="B14390" s="116"/>
    </row>
    <row r="14391">
      <c r="A14391" s="116"/>
      <c r="B14391" s="116"/>
    </row>
    <row r="14392">
      <c r="A14392" s="116"/>
      <c r="B14392" s="116"/>
    </row>
    <row r="14393">
      <c r="A14393" s="116"/>
      <c r="B14393" s="116"/>
    </row>
    <row r="14394">
      <c r="A14394" s="116"/>
      <c r="B14394" s="116"/>
    </row>
    <row r="14395">
      <c r="A14395" s="116"/>
      <c r="B14395" s="116"/>
    </row>
    <row r="14396">
      <c r="A14396" s="116"/>
      <c r="B14396" s="116"/>
    </row>
    <row r="14397">
      <c r="A14397" s="116"/>
      <c r="B14397" s="116"/>
    </row>
    <row r="14398">
      <c r="A14398" s="116"/>
      <c r="B14398" s="116"/>
    </row>
    <row r="14399">
      <c r="A14399" s="116"/>
      <c r="B14399" s="116"/>
    </row>
    <row r="14400">
      <c r="A14400" s="116"/>
      <c r="B14400" s="116"/>
    </row>
    <row r="14401">
      <c r="A14401" s="116"/>
      <c r="B14401" s="116"/>
    </row>
    <row r="14402">
      <c r="A14402" s="116"/>
      <c r="B14402" s="116"/>
    </row>
    <row r="14403">
      <c r="A14403" s="116"/>
      <c r="B14403" s="116"/>
    </row>
    <row r="14404">
      <c r="A14404" s="116"/>
      <c r="B14404" s="116"/>
    </row>
    <row r="14405">
      <c r="A14405" s="116"/>
      <c r="B14405" s="116"/>
    </row>
    <row r="14406">
      <c r="A14406" s="116"/>
      <c r="B14406" s="116"/>
    </row>
    <row r="14407">
      <c r="A14407" s="116"/>
      <c r="B14407" s="116"/>
    </row>
    <row r="14408">
      <c r="A14408" s="116"/>
      <c r="B14408" s="116"/>
    </row>
    <row r="14409">
      <c r="A14409" s="116"/>
      <c r="B14409" s="116"/>
    </row>
    <row r="14410">
      <c r="A14410" s="116"/>
      <c r="B14410" s="116"/>
    </row>
    <row r="14411">
      <c r="A14411" s="116"/>
      <c r="B14411" s="116"/>
    </row>
    <row r="14412">
      <c r="A14412" s="116"/>
      <c r="B14412" s="116"/>
    </row>
    <row r="14413">
      <c r="A14413" s="116"/>
      <c r="B14413" s="116"/>
    </row>
    <row r="14414">
      <c r="A14414" s="116"/>
      <c r="B14414" s="116"/>
    </row>
    <row r="14415">
      <c r="A14415" s="116"/>
      <c r="B14415" s="116"/>
    </row>
    <row r="14416">
      <c r="A14416" s="116"/>
      <c r="B14416" s="116"/>
    </row>
    <row r="14417">
      <c r="A14417" s="116"/>
      <c r="B14417" s="116"/>
    </row>
    <row r="14418">
      <c r="A14418" s="116"/>
      <c r="B14418" s="116"/>
    </row>
    <row r="14419">
      <c r="A14419" s="116"/>
      <c r="B14419" s="116"/>
    </row>
    <row r="14420">
      <c r="A14420" s="116"/>
      <c r="B14420" s="116"/>
    </row>
    <row r="14421">
      <c r="A14421" s="116"/>
      <c r="B14421" s="116"/>
    </row>
    <row r="14422">
      <c r="A14422" s="116"/>
      <c r="B14422" s="116"/>
    </row>
    <row r="14423">
      <c r="A14423" s="116"/>
      <c r="B14423" s="116"/>
    </row>
    <row r="14424">
      <c r="A14424" s="116"/>
      <c r="B14424" s="116"/>
    </row>
    <row r="14425">
      <c r="A14425" s="116"/>
      <c r="B14425" s="116"/>
    </row>
    <row r="14426">
      <c r="A14426" s="116"/>
      <c r="B14426" s="116"/>
    </row>
    <row r="14427">
      <c r="A14427" s="116"/>
      <c r="B14427" s="116"/>
    </row>
    <row r="14428">
      <c r="A14428" s="116"/>
      <c r="B14428" s="116"/>
    </row>
    <row r="14429">
      <c r="A14429" s="116"/>
      <c r="B14429" s="116"/>
    </row>
    <row r="14430">
      <c r="A14430" s="116"/>
      <c r="B14430" s="116"/>
    </row>
    <row r="14431">
      <c r="A14431" s="116"/>
      <c r="B14431" s="116"/>
    </row>
    <row r="14432">
      <c r="A14432" s="116"/>
      <c r="B14432" s="116"/>
    </row>
    <row r="14433">
      <c r="A14433" s="116"/>
      <c r="B14433" s="116"/>
    </row>
    <row r="14434">
      <c r="A14434" s="116"/>
      <c r="B14434" s="116"/>
    </row>
    <row r="14435">
      <c r="A14435" s="116"/>
      <c r="B14435" s="116"/>
    </row>
    <row r="14436">
      <c r="A14436" s="116"/>
      <c r="B14436" s="116"/>
    </row>
    <row r="14437">
      <c r="A14437" s="116"/>
      <c r="B14437" s="116"/>
    </row>
    <row r="14438">
      <c r="A14438" s="116"/>
      <c r="B14438" s="116"/>
    </row>
    <row r="14439">
      <c r="A14439" s="116"/>
      <c r="B14439" s="116"/>
    </row>
    <row r="14440">
      <c r="A14440" s="116"/>
      <c r="B14440" s="116"/>
    </row>
    <row r="14441">
      <c r="A14441" s="116"/>
      <c r="B14441" s="116"/>
    </row>
    <row r="14442">
      <c r="A14442" s="116"/>
      <c r="B14442" s="116"/>
    </row>
    <row r="14443">
      <c r="A14443" s="116"/>
      <c r="B14443" s="116"/>
    </row>
    <row r="14444">
      <c r="A14444" s="116"/>
      <c r="B14444" s="116"/>
    </row>
    <row r="14445">
      <c r="A14445" s="116"/>
      <c r="B14445" s="116"/>
    </row>
    <row r="14446">
      <c r="A14446" s="116"/>
      <c r="B14446" s="116"/>
    </row>
    <row r="14447">
      <c r="A14447" s="116"/>
      <c r="B14447" s="116"/>
    </row>
    <row r="14448">
      <c r="A14448" s="116"/>
      <c r="B14448" s="116"/>
    </row>
    <row r="14449">
      <c r="A14449" s="116"/>
      <c r="B14449" s="116"/>
    </row>
    <row r="14450">
      <c r="A14450" s="116"/>
      <c r="B14450" s="116"/>
    </row>
    <row r="14451">
      <c r="A14451" s="116"/>
      <c r="B14451" s="116"/>
    </row>
    <row r="14452">
      <c r="A14452" s="116"/>
      <c r="B14452" s="116"/>
    </row>
    <row r="14453">
      <c r="A14453" s="116"/>
      <c r="B14453" s="116"/>
    </row>
    <row r="14454">
      <c r="A14454" s="116"/>
      <c r="B14454" s="116"/>
    </row>
    <row r="14455">
      <c r="A14455" s="116"/>
      <c r="B14455" s="116"/>
    </row>
    <row r="14456">
      <c r="A14456" s="116"/>
      <c r="B14456" s="116"/>
    </row>
    <row r="14457">
      <c r="A14457" s="116"/>
      <c r="B14457" s="116"/>
    </row>
    <row r="14458">
      <c r="A14458" s="116"/>
      <c r="B14458" s="116"/>
    </row>
    <row r="14459">
      <c r="A14459" s="116"/>
      <c r="B14459" s="116"/>
    </row>
    <row r="14460">
      <c r="A14460" s="116"/>
      <c r="B14460" s="116"/>
    </row>
    <row r="14461">
      <c r="A14461" s="116"/>
      <c r="B14461" s="116"/>
    </row>
    <row r="14462">
      <c r="A14462" s="116"/>
      <c r="B14462" s="116"/>
    </row>
    <row r="14463">
      <c r="A14463" s="116"/>
      <c r="B14463" s="116"/>
    </row>
    <row r="14464">
      <c r="A14464" s="116"/>
      <c r="B14464" s="116"/>
    </row>
    <row r="14465">
      <c r="A14465" s="116"/>
      <c r="B14465" s="116"/>
    </row>
    <row r="14466">
      <c r="A14466" s="116"/>
      <c r="B14466" s="116"/>
    </row>
    <row r="14467">
      <c r="A14467" s="116"/>
      <c r="B14467" s="116"/>
    </row>
    <row r="14468">
      <c r="A14468" s="116"/>
      <c r="B14468" s="116"/>
    </row>
    <row r="14469">
      <c r="A14469" s="116"/>
      <c r="B14469" s="116"/>
    </row>
    <row r="14470">
      <c r="A14470" s="116"/>
      <c r="B14470" s="116"/>
    </row>
    <row r="14471">
      <c r="A14471" s="116"/>
      <c r="B14471" s="116"/>
    </row>
    <row r="14472">
      <c r="A14472" s="116"/>
      <c r="B14472" s="116"/>
    </row>
    <row r="14473">
      <c r="A14473" s="116"/>
      <c r="B14473" s="116"/>
    </row>
    <row r="14474">
      <c r="A14474" s="116"/>
      <c r="B14474" s="116"/>
    </row>
    <row r="14475">
      <c r="A14475" s="116"/>
      <c r="B14475" s="116"/>
    </row>
    <row r="14476">
      <c r="A14476" s="116"/>
      <c r="B14476" s="116"/>
    </row>
    <row r="14477">
      <c r="A14477" s="116"/>
      <c r="B14477" s="116"/>
    </row>
    <row r="14478">
      <c r="A14478" s="116"/>
      <c r="B14478" s="116"/>
    </row>
    <row r="14479">
      <c r="A14479" s="116"/>
      <c r="B14479" s="116"/>
    </row>
    <row r="14480">
      <c r="A14480" s="116"/>
      <c r="B14480" s="116"/>
    </row>
    <row r="14481">
      <c r="A14481" s="116"/>
      <c r="B14481" s="116"/>
    </row>
    <row r="14482">
      <c r="A14482" s="116"/>
      <c r="B14482" s="116"/>
    </row>
    <row r="14483">
      <c r="A14483" s="116"/>
      <c r="B14483" s="116"/>
    </row>
    <row r="14484">
      <c r="A14484" s="116"/>
      <c r="B14484" s="116"/>
    </row>
    <row r="14485">
      <c r="A14485" s="116"/>
      <c r="B14485" s="116"/>
    </row>
    <row r="14486">
      <c r="A14486" s="116"/>
      <c r="B14486" s="116"/>
    </row>
    <row r="14487">
      <c r="A14487" s="116"/>
      <c r="B14487" s="116"/>
    </row>
    <row r="14488">
      <c r="A14488" s="116"/>
      <c r="B14488" s="116"/>
    </row>
    <row r="14489">
      <c r="A14489" s="116"/>
      <c r="B14489" s="116"/>
    </row>
    <row r="14490">
      <c r="A14490" s="116"/>
      <c r="B14490" s="116"/>
    </row>
    <row r="14491">
      <c r="A14491" s="116"/>
      <c r="B14491" s="116"/>
    </row>
    <row r="14492">
      <c r="A14492" s="116"/>
      <c r="B14492" s="116"/>
    </row>
    <row r="14493">
      <c r="A14493" s="116"/>
      <c r="B14493" s="116"/>
    </row>
    <row r="14494">
      <c r="A14494" s="116"/>
      <c r="B14494" s="116"/>
    </row>
    <row r="14495">
      <c r="A14495" s="116"/>
      <c r="B14495" s="116"/>
    </row>
    <row r="14496">
      <c r="A14496" s="116"/>
      <c r="B14496" s="116"/>
    </row>
    <row r="14497">
      <c r="A14497" s="116"/>
      <c r="B14497" s="116"/>
    </row>
    <row r="14498">
      <c r="A14498" s="116"/>
      <c r="B14498" s="116"/>
    </row>
    <row r="14499">
      <c r="A14499" s="116"/>
      <c r="B14499" s="116"/>
    </row>
    <row r="14500">
      <c r="A14500" s="116"/>
      <c r="B14500" s="116"/>
    </row>
    <row r="14501">
      <c r="A14501" s="116"/>
      <c r="B14501" s="116"/>
    </row>
    <row r="14502">
      <c r="A14502" s="116"/>
      <c r="B14502" s="116"/>
    </row>
    <row r="14503">
      <c r="A14503" s="116"/>
      <c r="B14503" s="116"/>
    </row>
    <row r="14504">
      <c r="A14504" s="116"/>
      <c r="B14504" s="116"/>
    </row>
    <row r="14505">
      <c r="A14505" s="116"/>
      <c r="B14505" s="116"/>
    </row>
    <row r="14506">
      <c r="A14506" s="116"/>
      <c r="B14506" s="116"/>
    </row>
    <row r="14507">
      <c r="A14507" s="116"/>
      <c r="B14507" s="116"/>
    </row>
    <row r="14508">
      <c r="A14508" s="116"/>
      <c r="B14508" s="116"/>
    </row>
    <row r="14509">
      <c r="A14509" s="116"/>
      <c r="B14509" s="116"/>
    </row>
    <row r="14510">
      <c r="A14510" s="116"/>
      <c r="B14510" s="116"/>
    </row>
    <row r="14511">
      <c r="A14511" s="116"/>
      <c r="B14511" s="116"/>
    </row>
    <row r="14512">
      <c r="A14512" s="116"/>
      <c r="B14512" s="116"/>
    </row>
    <row r="14513">
      <c r="A14513" s="116"/>
      <c r="B14513" s="116"/>
    </row>
    <row r="14514">
      <c r="A14514" s="116"/>
      <c r="B14514" s="116"/>
    </row>
    <row r="14515">
      <c r="A14515" s="116"/>
      <c r="B14515" s="116"/>
    </row>
    <row r="14516">
      <c r="A14516" s="116"/>
      <c r="B14516" s="116"/>
    </row>
    <row r="14517">
      <c r="A14517" s="116"/>
      <c r="B14517" s="116"/>
    </row>
    <row r="14518">
      <c r="A14518" s="116"/>
      <c r="B14518" s="116"/>
    </row>
    <row r="14519">
      <c r="A14519" s="116"/>
      <c r="B14519" s="116"/>
    </row>
    <row r="14520">
      <c r="A14520" s="116"/>
      <c r="B14520" s="116"/>
    </row>
    <row r="14521">
      <c r="A14521" s="116"/>
      <c r="B14521" s="116"/>
    </row>
    <row r="14522">
      <c r="A14522" s="116"/>
      <c r="B14522" s="116"/>
    </row>
    <row r="14523">
      <c r="A14523" s="116"/>
      <c r="B14523" s="116"/>
    </row>
    <row r="14524">
      <c r="A14524" s="116"/>
      <c r="B14524" s="116"/>
    </row>
    <row r="14525">
      <c r="A14525" s="116"/>
      <c r="B14525" s="116"/>
    </row>
    <row r="14526">
      <c r="A14526" s="116"/>
      <c r="B14526" s="116"/>
    </row>
    <row r="14527">
      <c r="A14527" s="116"/>
      <c r="B14527" s="116"/>
    </row>
    <row r="14528">
      <c r="A14528" s="116"/>
      <c r="B14528" s="116"/>
    </row>
    <row r="14529">
      <c r="A14529" s="116"/>
      <c r="B14529" s="116"/>
    </row>
    <row r="14530">
      <c r="A14530" s="116"/>
      <c r="B14530" s="116"/>
    </row>
    <row r="14531">
      <c r="A14531" s="116"/>
      <c r="B14531" s="116"/>
    </row>
    <row r="14532">
      <c r="A14532" s="116"/>
      <c r="B14532" s="116"/>
    </row>
    <row r="14533">
      <c r="A14533" s="116"/>
      <c r="B14533" s="116"/>
    </row>
    <row r="14534">
      <c r="A14534" s="116"/>
      <c r="B14534" s="116"/>
    </row>
    <row r="14535">
      <c r="A14535" s="116"/>
      <c r="B14535" s="116"/>
    </row>
    <row r="14536">
      <c r="A14536" s="116"/>
      <c r="B14536" s="116"/>
    </row>
    <row r="14537">
      <c r="A14537" s="116"/>
      <c r="B14537" s="116"/>
    </row>
    <row r="14538">
      <c r="A14538" s="116"/>
      <c r="B14538" s="116"/>
    </row>
    <row r="14539">
      <c r="A14539" s="116"/>
      <c r="B14539" s="116"/>
    </row>
    <row r="14540">
      <c r="A14540" s="116"/>
      <c r="B14540" s="116"/>
    </row>
    <row r="14541">
      <c r="A14541" s="116"/>
      <c r="B14541" s="116"/>
    </row>
    <row r="14542">
      <c r="A14542" s="116"/>
      <c r="B14542" s="116"/>
    </row>
    <row r="14543">
      <c r="A14543" s="116"/>
      <c r="B14543" s="116"/>
    </row>
    <row r="14544">
      <c r="A14544" s="116"/>
      <c r="B14544" s="116"/>
    </row>
    <row r="14545">
      <c r="A14545" s="116"/>
      <c r="B14545" s="116"/>
    </row>
    <row r="14546">
      <c r="A14546" s="116"/>
      <c r="B14546" s="116"/>
    </row>
    <row r="14547">
      <c r="A14547" s="116"/>
      <c r="B14547" s="116"/>
    </row>
    <row r="14548">
      <c r="A14548" s="116"/>
      <c r="B14548" s="116"/>
    </row>
    <row r="14549">
      <c r="A14549" s="116"/>
      <c r="B14549" s="116"/>
    </row>
    <row r="14550">
      <c r="A14550" s="116"/>
      <c r="B14550" s="116"/>
    </row>
    <row r="14551">
      <c r="A14551" s="116"/>
      <c r="B14551" s="116"/>
    </row>
    <row r="14552">
      <c r="A14552" s="116"/>
      <c r="B14552" s="116"/>
    </row>
    <row r="14553">
      <c r="A14553" s="116"/>
      <c r="B14553" s="116"/>
    </row>
    <row r="14554">
      <c r="A14554" s="116"/>
      <c r="B14554" s="116"/>
    </row>
    <row r="14555">
      <c r="A14555" s="116"/>
      <c r="B14555" s="116"/>
    </row>
    <row r="14556">
      <c r="A14556" s="116"/>
      <c r="B14556" s="116"/>
    </row>
    <row r="14557">
      <c r="A14557" s="116"/>
      <c r="B14557" s="116"/>
    </row>
    <row r="14558">
      <c r="A14558" s="116"/>
      <c r="B14558" s="116"/>
    </row>
    <row r="14559">
      <c r="A14559" s="116"/>
      <c r="B14559" s="116"/>
    </row>
    <row r="14560">
      <c r="A14560" s="116"/>
      <c r="B14560" s="116"/>
    </row>
    <row r="14561">
      <c r="A14561" s="116"/>
      <c r="B14561" s="116"/>
    </row>
    <row r="14562">
      <c r="A14562" s="116"/>
      <c r="B14562" s="116"/>
    </row>
    <row r="14563">
      <c r="A14563" s="116"/>
      <c r="B14563" s="116"/>
    </row>
    <row r="14564">
      <c r="A14564" s="116"/>
      <c r="B14564" s="116"/>
    </row>
    <row r="14565">
      <c r="A14565" s="116"/>
      <c r="B14565" s="116"/>
    </row>
    <row r="14566">
      <c r="A14566" s="116"/>
      <c r="B14566" s="116"/>
    </row>
    <row r="14567">
      <c r="A14567" s="116"/>
      <c r="B14567" s="116"/>
    </row>
    <row r="14568">
      <c r="A14568" s="116"/>
      <c r="B14568" s="116"/>
    </row>
    <row r="14569">
      <c r="A14569" s="116"/>
      <c r="B14569" s="116"/>
    </row>
    <row r="14570">
      <c r="A14570" s="116"/>
      <c r="B14570" s="116"/>
    </row>
    <row r="14571">
      <c r="A14571" s="116"/>
      <c r="B14571" s="116"/>
    </row>
    <row r="14572">
      <c r="A14572" s="116"/>
      <c r="B14572" s="116"/>
    </row>
    <row r="14573">
      <c r="A14573" s="116"/>
      <c r="B14573" s="116"/>
    </row>
    <row r="14574">
      <c r="A14574" s="116"/>
      <c r="B14574" s="116"/>
    </row>
    <row r="14575">
      <c r="A14575" s="116"/>
      <c r="B14575" s="116"/>
    </row>
    <row r="14576">
      <c r="A14576" s="116"/>
      <c r="B14576" s="116"/>
    </row>
    <row r="14577">
      <c r="A14577" s="116"/>
      <c r="B14577" s="116"/>
    </row>
    <row r="14578">
      <c r="A14578" s="116"/>
      <c r="B14578" s="116"/>
    </row>
    <row r="14579">
      <c r="A14579" s="116"/>
      <c r="B14579" s="116"/>
    </row>
    <row r="14580">
      <c r="A14580" s="116"/>
      <c r="B14580" s="116"/>
    </row>
    <row r="14581">
      <c r="A14581" s="116"/>
      <c r="B14581" s="116"/>
    </row>
    <row r="14582">
      <c r="A14582" s="116"/>
      <c r="B14582" s="116"/>
    </row>
    <row r="14583">
      <c r="A14583" s="116"/>
      <c r="B14583" s="116"/>
    </row>
    <row r="14584">
      <c r="A14584" s="116"/>
      <c r="B14584" s="116"/>
    </row>
    <row r="14585">
      <c r="A14585" s="116"/>
      <c r="B14585" s="116"/>
    </row>
    <row r="14586">
      <c r="A14586" s="116"/>
      <c r="B14586" s="116"/>
    </row>
    <row r="14587">
      <c r="A14587" s="116"/>
      <c r="B14587" s="116"/>
    </row>
    <row r="14588">
      <c r="A14588" s="116"/>
      <c r="B14588" s="116"/>
    </row>
    <row r="14589">
      <c r="A14589" s="116"/>
      <c r="B14589" s="116"/>
    </row>
    <row r="14590">
      <c r="A14590" s="116"/>
      <c r="B14590" s="116"/>
    </row>
    <row r="14591">
      <c r="A14591" s="116"/>
      <c r="B14591" s="116"/>
    </row>
    <row r="14592">
      <c r="A14592" s="116"/>
      <c r="B14592" s="116"/>
    </row>
    <row r="14593">
      <c r="A14593" s="116"/>
      <c r="B14593" s="116"/>
    </row>
    <row r="14594">
      <c r="A14594" s="116"/>
      <c r="B14594" s="116"/>
    </row>
    <row r="14595">
      <c r="A14595" s="116"/>
      <c r="B14595" s="116"/>
    </row>
    <row r="14596">
      <c r="A14596" s="116"/>
      <c r="B14596" s="116"/>
    </row>
    <row r="14597">
      <c r="A14597" s="116"/>
      <c r="B14597" s="116"/>
    </row>
    <row r="14598">
      <c r="A14598" s="116"/>
      <c r="B14598" s="116"/>
    </row>
    <row r="14599">
      <c r="A14599" s="116"/>
      <c r="B14599" s="116"/>
    </row>
    <row r="14600">
      <c r="A14600" s="116"/>
      <c r="B14600" s="116"/>
    </row>
    <row r="14601">
      <c r="A14601" s="116"/>
      <c r="B14601" s="116"/>
    </row>
    <row r="14602">
      <c r="A14602" s="116"/>
      <c r="B14602" s="116"/>
    </row>
    <row r="14603">
      <c r="A14603" s="116"/>
      <c r="B14603" s="116"/>
    </row>
    <row r="14604">
      <c r="A14604" s="116"/>
      <c r="B14604" s="116"/>
    </row>
    <row r="14605">
      <c r="A14605" s="116"/>
      <c r="B14605" s="116"/>
    </row>
    <row r="14606">
      <c r="A14606" s="116"/>
      <c r="B14606" s="116"/>
    </row>
    <row r="14607">
      <c r="A14607" s="116"/>
      <c r="B14607" s="116"/>
    </row>
    <row r="14608">
      <c r="A14608" s="116"/>
      <c r="B14608" s="116"/>
    </row>
    <row r="14609">
      <c r="A14609" s="116"/>
      <c r="B14609" s="116"/>
    </row>
    <row r="14610">
      <c r="A14610" s="116"/>
      <c r="B14610" s="116"/>
    </row>
    <row r="14611">
      <c r="A14611" s="116"/>
      <c r="B14611" s="116"/>
    </row>
    <row r="14612">
      <c r="A14612" s="116"/>
      <c r="B14612" s="116"/>
    </row>
    <row r="14613">
      <c r="A14613" s="116"/>
      <c r="B14613" s="116"/>
    </row>
    <row r="14614">
      <c r="A14614" s="116"/>
      <c r="B14614" s="116"/>
    </row>
    <row r="14615">
      <c r="A14615" s="116"/>
      <c r="B14615" s="116"/>
    </row>
    <row r="14616">
      <c r="A14616" s="116"/>
      <c r="B14616" s="116"/>
    </row>
    <row r="14617">
      <c r="A14617" s="116"/>
      <c r="B14617" s="116"/>
    </row>
    <row r="14618">
      <c r="A14618" s="116"/>
      <c r="B14618" s="116"/>
    </row>
    <row r="14619">
      <c r="A14619" s="116"/>
      <c r="B14619" s="116"/>
    </row>
    <row r="14620">
      <c r="A14620" s="116"/>
      <c r="B14620" s="116"/>
    </row>
    <row r="14621">
      <c r="A14621" s="116"/>
      <c r="B14621" s="116"/>
    </row>
    <row r="14622">
      <c r="A14622" s="116"/>
      <c r="B14622" s="116"/>
    </row>
    <row r="14623">
      <c r="A14623" s="116"/>
      <c r="B14623" s="116"/>
    </row>
    <row r="14624">
      <c r="A14624" s="116"/>
      <c r="B14624" s="116"/>
    </row>
    <row r="14625">
      <c r="A14625" s="116"/>
      <c r="B14625" s="116"/>
    </row>
    <row r="14626">
      <c r="A14626" s="116"/>
      <c r="B14626" s="116"/>
    </row>
    <row r="14627">
      <c r="A14627" s="116"/>
      <c r="B14627" s="116"/>
    </row>
    <row r="14628">
      <c r="A14628" s="116"/>
      <c r="B14628" s="116"/>
    </row>
    <row r="14629">
      <c r="A14629" s="116"/>
      <c r="B14629" s="116"/>
    </row>
    <row r="14630">
      <c r="A14630" s="116"/>
      <c r="B14630" s="116"/>
    </row>
    <row r="14631">
      <c r="A14631" s="116"/>
      <c r="B14631" s="116"/>
    </row>
    <row r="14632">
      <c r="A14632" s="116"/>
      <c r="B14632" s="116"/>
    </row>
    <row r="14633">
      <c r="A14633" s="116"/>
      <c r="B14633" s="116"/>
    </row>
    <row r="14634">
      <c r="A14634" s="116"/>
      <c r="B14634" s="116"/>
    </row>
    <row r="14635">
      <c r="A14635" s="116"/>
      <c r="B14635" s="116"/>
    </row>
    <row r="14636">
      <c r="A14636" s="116"/>
      <c r="B14636" s="116"/>
    </row>
    <row r="14637">
      <c r="A14637" s="116"/>
      <c r="B14637" s="116"/>
    </row>
    <row r="14638">
      <c r="A14638" s="116"/>
      <c r="B14638" s="116"/>
    </row>
    <row r="14639">
      <c r="A14639" s="116"/>
      <c r="B14639" s="116"/>
    </row>
    <row r="14640">
      <c r="A14640" s="116"/>
      <c r="B14640" s="116"/>
    </row>
    <row r="14641">
      <c r="A14641" s="116"/>
      <c r="B14641" s="116"/>
    </row>
    <row r="14642">
      <c r="A14642" s="116"/>
      <c r="B14642" s="116"/>
    </row>
    <row r="14643">
      <c r="A14643" s="116"/>
      <c r="B14643" s="116"/>
    </row>
    <row r="14644">
      <c r="A14644" s="116"/>
      <c r="B14644" s="116"/>
    </row>
    <row r="14645">
      <c r="A14645" s="116"/>
      <c r="B14645" s="116"/>
    </row>
    <row r="14646">
      <c r="A14646" s="116"/>
      <c r="B14646" s="116"/>
    </row>
    <row r="14647">
      <c r="A14647" s="116"/>
      <c r="B14647" s="116"/>
    </row>
    <row r="14648">
      <c r="A14648" s="116"/>
      <c r="B14648" s="116"/>
    </row>
    <row r="14649">
      <c r="A14649" s="116"/>
      <c r="B14649" s="116"/>
    </row>
    <row r="14650">
      <c r="A14650" s="116"/>
      <c r="B14650" s="116"/>
    </row>
    <row r="14651">
      <c r="A14651" s="116"/>
      <c r="B14651" s="116"/>
    </row>
    <row r="14652">
      <c r="A14652" s="116"/>
      <c r="B14652" s="116"/>
    </row>
    <row r="14653">
      <c r="A14653" s="116"/>
      <c r="B14653" s="116"/>
    </row>
    <row r="14654">
      <c r="A14654" s="116"/>
      <c r="B14654" s="116"/>
    </row>
    <row r="14655">
      <c r="A14655" s="116"/>
      <c r="B14655" s="116"/>
    </row>
    <row r="14656">
      <c r="A14656" s="116"/>
      <c r="B14656" s="116"/>
    </row>
    <row r="14657">
      <c r="A14657" s="116"/>
      <c r="B14657" s="116"/>
    </row>
    <row r="14658">
      <c r="A14658" s="116"/>
      <c r="B14658" s="116"/>
    </row>
    <row r="14659">
      <c r="A14659" s="116"/>
      <c r="B14659" s="116"/>
    </row>
    <row r="14660">
      <c r="A14660" s="116"/>
      <c r="B14660" s="116"/>
    </row>
    <row r="14661">
      <c r="A14661" s="116"/>
      <c r="B14661" s="116"/>
    </row>
    <row r="14662">
      <c r="A14662" s="116"/>
      <c r="B14662" s="116"/>
    </row>
    <row r="14663">
      <c r="A14663" s="116"/>
      <c r="B14663" s="116"/>
    </row>
    <row r="14664">
      <c r="A14664" s="116"/>
      <c r="B14664" s="116"/>
    </row>
    <row r="14665">
      <c r="A14665" s="116"/>
      <c r="B14665" s="116"/>
    </row>
    <row r="14666">
      <c r="A14666" s="116"/>
      <c r="B14666" s="116"/>
    </row>
    <row r="14667">
      <c r="A14667" s="116"/>
      <c r="B14667" s="116"/>
    </row>
    <row r="14668">
      <c r="A14668" s="116"/>
      <c r="B14668" s="116"/>
    </row>
    <row r="14669">
      <c r="A14669" s="116"/>
      <c r="B14669" s="116"/>
    </row>
    <row r="14670">
      <c r="A14670" s="116"/>
      <c r="B14670" s="116"/>
    </row>
    <row r="14671">
      <c r="A14671" s="116"/>
      <c r="B14671" s="116"/>
    </row>
    <row r="14672">
      <c r="A14672" s="116"/>
      <c r="B14672" s="116"/>
    </row>
    <row r="14673">
      <c r="A14673" s="116"/>
      <c r="B14673" s="116"/>
    </row>
    <row r="14674">
      <c r="A14674" s="116"/>
      <c r="B14674" s="116"/>
    </row>
    <row r="14675">
      <c r="A14675" s="116"/>
      <c r="B14675" s="116"/>
    </row>
    <row r="14676">
      <c r="A14676" s="116"/>
      <c r="B14676" s="116"/>
    </row>
    <row r="14677">
      <c r="A14677" s="116"/>
      <c r="B14677" s="116"/>
    </row>
    <row r="14678">
      <c r="A14678" s="116"/>
      <c r="B14678" s="116"/>
    </row>
    <row r="14679">
      <c r="A14679" s="116"/>
      <c r="B14679" s="116"/>
    </row>
    <row r="14680">
      <c r="A14680" s="116"/>
      <c r="B14680" s="116"/>
    </row>
    <row r="14681">
      <c r="A14681" s="116"/>
      <c r="B14681" s="116"/>
    </row>
    <row r="14682">
      <c r="A14682" s="116"/>
      <c r="B14682" s="116"/>
    </row>
    <row r="14683">
      <c r="A14683" s="116"/>
      <c r="B14683" s="116"/>
    </row>
    <row r="14684">
      <c r="A14684" s="116"/>
      <c r="B14684" s="116"/>
    </row>
    <row r="14685">
      <c r="A14685" s="116"/>
      <c r="B14685" s="116"/>
    </row>
    <row r="14686">
      <c r="A14686" s="116"/>
      <c r="B14686" s="116"/>
    </row>
    <row r="14687">
      <c r="A14687" s="116"/>
      <c r="B14687" s="116"/>
    </row>
    <row r="14688">
      <c r="A14688" s="116"/>
      <c r="B14688" s="116"/>
    </row>
    <row r="14689">
      <c r="A14689" s="116"/>
      <c r="B14689" s="116"/>
    </row>
    <row r="14690">
      <c r="A14690" s="116"/>
      <c r="B14690" s="116"/>
    </row>
    <row r="14691">
      <c r="A14691" s="116"/>
      <c r="B14691" s="116"/>
    </row>
    <row r="14692">
      <c r="A14692" s="116"/>
      <c r="B14692" s="116"/>
    </row>
    <row r="14693">
      <c r="A14693" s="116"/>
      <c r="B14693" s="116"/>
    </row>
    <row r="14694">
      <c r="A14694" s="116"/>
      <c r="B14694" s="116"/>
    </row>
    <row r="14695">
      <c r="A14695" s="116"/>
      <c r="B14695" s="116"/>
    </row>
    <row r="14696">
      <c r="A14696" s="116"/>
      <c r="B14696" s="116"/>
    </row>
    <row r="14697">
      <c r="A14697" s="116"/>
      <c r="B14697" s="116"/>
    </row>
    <row r="14698">
      <c r="A14698" s="116"/>
      <c r="B14698" s="116"/>
    </row>
    <row r="14699">
      <c r="A14699" s="116"/>
      <c r="B14699" s="116"/>
    </row>
    <row r="14700">
      <c r="A14700" s="116"/>
      <c r="B14700" s="116"/>
    </row>
    <row r="14701">
      <c r="A14701" s="116"/>
      <c r="B14701" s="116"/>
    </row>
    <row r="14702">
      <c r="A14702" s="116"/>
      <c r="B14702" s="116"/>
    </row>
    <row r="14703">
      <c r="A14703" s="116"/>
      <c r="B14703" s="116"/>
    </row>
    <row r="14704">
      <c r="A14704" s="116"/>
      <c r="B14704" s="116"/>
    </row>
    <row r="14705">
      <c r="A14705" s="116"/>
      <c r="B14705" s="116"/>
    </row>
    <row r="14706">
      <c r="A14706" s="116"/>
      <c r="B14706" s="116"/>
    </row>
    <row r="14707">
      <c r="A14707" s="116"/>
      <c r="B14707" s="116"/>
    </row>
    <row r="14708">
      <c r="A14708" s="116"/>
      <c r="B14708" s="116"/>
    </row>
    <row r="14709">
      <c r="A14709" s="116"/>
      <c r="B14709" s="116"/>
    </row>
    <row r="14710">
      <c r="A14710" s="116"/>
      <c r="B14710" s="116"/>
    </row>
    <row r="14711">
      <c r="A14711" s="116"/>
      <c r="B14711" s="116"/>
    </row>
    <row r="14712">
      <c r="A14712" s="116"/>
      <c r="B14712" s="116"/>
    </row>
    <row r="14713">
      <c r="A14713" s="116"/>
      <c r="B14713" s="116"/>
    </row>
    <row r="14714">
      <c r="A14714" s="116"/>
      <c r="B14714" s="116"/>
    </row>
    <row r="14715">
      <c r="A14715" s="116"/>
      <c r="B14715" s="116"/>
    </row>
    <row r="14716">
      <c r="A14716" s="116"/>
      <c r="B14716" s="116"/>
    </row>
    <row r="14717">
      <c r="A14717" s="116"/>
      <c r="B14717" s="116"/>
    </row>
    <row r="14718">
      <c r="A14718" s="116"/>
      <c r="B14718" s="116"/>
    </row>
    <row r="14719">
      <c r="A14719" s="116"/>
      <c r="B14719" s="116"/>
    </row>
    <row r="14720">
      <c r="A14720" s="116"/>
      <c r="B14720" s="116"/>
    </row>
    <row r="14721">
      <c r="A14721" s="116"/>
      <c r="B14721" s="116"/>
    </row>
    <row r="14722">
      <c r="A14722" s="116"/>
      <c r="B14722" s="116"/>
    </row>
    <row r="14723">
      <c r="A14723" s="116"/>
      <c r="B14723" s="116"/>
    </row>
    <row r="14724">
      <c r="A14724" s="116"/>
      <c r="B14724" s="116"/>
    </row>
    <row r="14725">
      <c r="A14725" s="116"/>
      <c r="B14725" s="116"/>
    </row>
    <row r="14726">
      <c r="A14726" s="116"/>
      <c r="B14726" s="116"/>
    </row>
    <row r="14727">
      <c r="A14727" s="116"/>
      <c r="B14727" s="116"/>
    </row>
    <row r="14728">
      <c r="A14728" s="116"/>
      <c r="B14728" s="116"/>
    </row>
    <row r="14729">
      <c r="A14729" s="116"/>
      <c r="B14729" s="116"/>
    </row>
    <row r="14730">
      <c r="A14730" s="116"/>
      <c r="B14730" s="116"/>
    </row>
    <row r="14731">
      <c r="A14731" s="116"/>
      <c r="B14731" s="116"/>
    </row>
    <row r="14732">
      <c r="A14732" s="116"/>
      <c r="B14732" s="116"/>
    </row>
    <row r="14733">
      <c r="A14733" s="116"/>
      <c r="B14733" s="116"/>
    </row>
    <row r="14734">
      <c r="A14734" s="116"/>
      <c r="B14734" s="116"/>
    </row>
    <row r="14735">
      <c r="A14735" s="116"/>
      <c r="B14735" s="116"/>
    </row>
    <row r="14736">
      <c r="A14736" s="116"/>
      <c r="B14736" s="116"/>
    </row>
    <row r="14737">
      <c r="A14737" s="116"/>
      <c r="B14737" s="116"/>
    </row>
    <row r="14738">
      <c r="A14738" s="116"/>
      <c r="B14738" s="116"/>
    </row>
    <row r="14739">
      <c r="A14739" s="116"/>
      <c r="B14739" s="116"/>
    </row>
    <row r="14740">
      <c r="A14740" s="116"/>
      <c r="B14740" s="116"/>
    </row>
    <row r="14741">
      <c r="A14741" s="116"/>
      <c r="B14741" s="116"/>
    </row>
    <row r="14742">
      <c r="A14742" s="116"/>
      <c r="B14742" s="116"/>
    </row>
    <row r="14743">
      <c r="A14743" s="116"/>
      <c r="B14743" s="116"/>
    </row>
    <row r="14744">
      <c r="A14744" s="116"/>
      <c r="B14744" s="116"/>
    </row>
    <row r="14745">
      <c r="A14745" s="116"/>
      <c r="B14745" s="116"/>
    </row>
    <row r="14746">
      <c r="A14746" s="116"/>
      <c r="B14746" s="116"/>
    </row>
    <row r="14747">
      <c r="A14747" s="116"/>
      <c r="B14747" s="116"/>
    </row>
    <row r="14748">
      <c r="A14748" s="116"/>
      <c r="B14748" s="116"/>
    </row>
    <row r="14749">
      <c r="A14749" s="116"/>
      <c r="B14749" s="116"/>
    </row>
    <row r="14750">
      <c r="A14750" s="116"/>
      <c r="B14750" s="116"/>
    </row>
    <row r="14751">
      <c r="A14751" s="116"/>
      <c r="B14751" s="116"/>
    </row>
    <row r="14752">
      <c r="A14752" s="116"/>
      <c r="B14752" s="116"/>
    </row>
    <row r="14753">
      <c r="A14753" s="116"/>
      <c r="B14753" s="116"/>
    </row>
    <row r="14754">
      <c r="A14754" s="116"/>
      <c r="B14754" s="116"/>
    </row>
    <row r="14755">
      <c r="A14755" s="116"/>
      <c r="B14755" s="116"/>
    </row>
    <row r="14756">
      <c r="A14756" s="116"/>
      <c r="B14756" s="116"/>
    </row>
    <row r="14757">
      <c r="A14757" s="116"/>
      <c r="B14757" s="116"/>
    </row>
    <row r="14758">
      <c r="A14758" s="116"/>
      <c r="B14758" s="116"/>
    </row>
    <row r="14759">
      <c r="A14759" s="116"/>
      <c r="B14759" s="116"/>
    </row>
    <row r="14760">
      <c r="A14760" s="116"/>
      <c r="B14760" s="116"/>
    </row>
    <row r="14761">
      <c r="A14761" s="116"/>
      <c r="B14761" s="116"/>
    </row>
    <row r="14762">
      <c r="A14762" s="116"/>
      <c r="B14762" s="116"/>
    </row>
    <row r="14763">
      <c r="A14763" s="116"/>
      <c r="B14763" s="116"/>
    </row>
    <row r="14764">
      <c r="A14764" s="116"/>
      <c r="B14764" s="116"/>
    </row>
    <row r="14765">
      <c r="A14765" s="116"/>
      <c r="B14765" s="116"/>
    </row>
    <row r="14766">
      <c r="A14766" s="116"/>
      <c r="B14766" s="116"/>
    </row>
    <row r="14767">
      <c r="A14767" s="116"/>
      <c r="B14767" s="116"/>
    </row>
    <row r="14768">
      <c r="A14768" s="116"/>
      <c r="B14768" s="116"/>
    </row>
    <row r="14769">
      <c r="A14769" s="116"/>
      <c r="B14769" s="116"/>
    </row>
    <row r="14770">
      <c r="A14770" s="116"/>
      <c r="B14770" s="116"/>
    </row>
    <row r="14771">
      <c r="A14771" s="116"/>
      <c r="B14771" s="116"/>
    </row>
    <row r="14772">
      <c r="A14772" s="116"/>
      <c r="B14772" s="116"/>
    </row>
    <row r="14773">
      <c r="A14773" s="116"/>
      <c r="B14773" s="116"/>
    </row>
    <row r="14774">
      <c r="A14774" s="116"/>
      <c r="B14774" s="116"/>
    </row>
    <row r="14775">
      <c r="A14775" s="116"/>
      <c r="B14775" s="116"/>
    </row>
    <row r="14776">
      <c r="A14776" s="116"/>
      <c r="B14776" s="116"/>
    </row>
    <row r="14777">
      <c r="A14777" s="116"/>
      <c r="B14777" s="116"/>
    </row>
    <row r="14778">
      <c r="A14778" s="116"/>
      <c r="B14778" s="116"/>
    </row>
    <row r="14779">
      <c r="A14779" s="116"/>
      <c r="B14779" s="116"/>
    </row>
    <row r="14780">
      <c r="A14780" s="116"/>
      <c r="B14780" s="116"/>
    </row>
    <row r="14781">
      <c r="A14781" s="116"/>
      <c r="B14781" s="116"/>
    </row>
    <row r="14782">
      <c r="A14782" s="116"/>
      <c r="B14782" s="116"/>
    </row>
    <row r="14783">
      <c r="A14783" s="116"/>
      <c r="B14783" s="116"/>
    </row>
    <row r="14784">
      <c r="A14784" s="116"/>
      <c r="B14784" s="116"/>
    </row>
    <row r="14785">
      <c r="A14785" s="116"/>
      <c r="B14785" s="116"/>
    </row>
    <row r="14786">
      <c r="A14786" s="116"/>
      <c r="B14786" s="116"/>
    </row>
    <row r="14787">
      <c r="A14787" s="116"/>
      <c r="B14787" s="116"/>
    </row>
    <row r="14788">
      <c r="A14788" s="116"/>
      <c r="B14788" s="116"/>
    </row>
    <row r="14789">
      <c r="A14789" s="116"/>
      <c r="B14789" s="116"/>
    </row>
    <row r="14790">
      <c r="A14790" s="116"/>
      <c r="B14790" s="116"/>
    </row>
    <row r="14791">
      <c r="A14791" s="116"/>
      <c r="B14791" s="116"/>
    </row>
    <row r="14792">
      <c r="A14792" s="116"/>
      <c r="B14792" s="116"/>
    </row>
    <row r="14793">
      <c r="A14793" s="116"/>
      <c r="B14793" s="116"/>
    </row>
    <row r="14794">
      <c r="A14794" s="116"/>
      <c r="B14794" s="116"/>
    </row>
    <row r="14795">
      <c r="A14795" s="116"/>
      <c r="B14795" s="116"/>
    </row>
    <row r="14796">
      <c r="A14796" s="116"/>
      <c r="B14796" s="116"/>
    </row>
    <row r="14797">
      <c r="A14797" s="116"/>
      <c r="B14797" s="116"/>
    </row>
    <row r="14798">
      <c r="A14798" s="116"/>
      <c r="B14798" s="116"/>
    </row>
    <row r="14799">
      <c r="A14799" s="116"/>
      <c r="B14799" s="116"/>
    </row>
    <row r="14800">
      <c r="A14800" s="116"/>
      <c r="B14800" s="116"/>
    </row>
    <row r="14801">
      <c r="A14801" s="116"/>
      <c r="B14801" s="116"/>
    </row>
    <row r="14802">
      <c r="A14802" s="116"/>
      <c r="B14802" s="116"/>
    </row>
    <row r="14803">
      <c r="A14803" s="116"/>
      <c r="B14803" s="116"/>
    </row>
    <row r="14804">
      <c r="A14804" s="116"/>
      <c r="B14804" s="116"/>
    </row>
    <row r="14805">
      <c r="A14805" s="116"/>
      <c r="B14805" s="116"/>
    </row>
    <row r="14806">
      <c r="A14806" s="116"/>
      <c r="B14806" s="116"/>
    </row>
    <row r="14807">
      <c r="A14807" s="116"/>
      <c r="B14807" s="116"/>
    </row>
    <row r="14808">
      <c r="A14808" s="116"/>
      <c r="B14808" s="116"/>
    </row>
    <row r="14809">
      <c r="A14809" s="116"/>
      <c r="B14809" s="116"/>
    </row>
    <row r="14810">
      <c r="A14810" s="116"/>
      <c r="B14810" s="116"/>
    </row>
    <row r="14811">
      <c r="A14811" s="116"/>
      <c r="B14811" s="116"/>
    </row>
    <row r="14812">
      <c r="A14812" s="116"/>
      <c r="B14812" s="116"/>
    </row>
    <row r="14813">
      <c r="A14813" s="116"/>
      <c r="B14813" s="116"/>
    </row>
    <row r="14814">
      <c r="A14814" s="116"/>
      <c r="B14814" s="116"/>
    </row>
    <row r="14815">
      <c r="A14815" s="116"/>
      <c r="B14815" s="116"/>
    </row>
    <row r="14816">
      <c r="A14816" s="116"/>
      <c r="B14816" s="116"/>
    </row>
    <row r="14817">
      <c r="A14817" s="116"/>
      <c r="B14817" s="116"/>
    </row>
    <row r="14818">
      <c r="A14818" s="116"/>
      <c r="B14818" s="116"/>
    </row>
    <row r="14819">
      <c r="A14819" s="116"/>
      <c r="B14819" s="116"/>
    </row>
    <row r="14820">
      <c r="A14820" s="116"/>
      <c r="B14820" s="116"/>
    </row>
    <row r="14821">
      <c r="A14821" s="116"/>
      <c r="B14821" s="116"/>
    </row>
    <row r="14822">
      <c r="A14822" s="116"/>
      <c r="B14822" s="116"/>
    </row>
    <row r="14823">
      <c r="A14823" s="116"/>
      <c r="B14823" s="116"/>
    </row>
    <row r="14824">
      <c r="A14824" s="116"/>
      <c r="B14824" s="116"/>
    </row>
    <row r="14825">
      <c r="A14825" s="116"/>
      <c r="B14825" s="116"/>
    </row>
    <row r="14826">
      <c r="A14826" s="116"/>
      <c r="B14826" s="116"/>
    </row>
    <row r="14827">
      <c r="A14827" s="116"/>
      <c r="B14827" s="116"/>
    </row>
    <row r="14828">
      <c r="A14828" s="116"/>
      <c r="B14828" s="116"/>
    </row>
    <row r="14829">
      <c r="A14829" s="116"/>
      <c r="B14829" s="116"/>
    </row>
    <row r="14830">
      <c r="A14830" s="116"/>
      <c r="B14830" s="116"/>
    </row>
    <row r="14831">
      <c r="A14831" s="116"/>
      <c r="B14831" s="116"/>
    </row>
    <row r="14832">
      <c r="A14832" s="116"/>
      <c r="B14832" s="116"/>
    </row>
    <row r="14833">
      <c r="A14833" s="116"/>
      <c r="B14833" s="116"/>
    </row>
    <row r="14834">
      <c r="A14834" s="116"/>
      <c r="B14834" s="116"/>
    </row>
    <row r="14835">
      <c r="A14835" s="116"/>
      <c r="B14835" s="116"/>
    </row>
    <row r="14836">
      <c r="A14836" s="116"/>
      <c r="B14836" s="116"/>
    </row>
    <row r="14837">
      <c r="A14837" s="116"/>
      <c r="B14837" s="116"/>
    </row>
    <row r="14838">
      <c r="A14838" s="116"/>
      <c r="B14838" s="116"/>
    </row>
    <row r="14839">
      <c r="A14839" s="116"/>
      <c r="B14839" s="116"/>
    </row>
    <row r="14840">
      <c r="A14840" s="116"/>
      <c r="B14840" s="116"/>
    </row>
    <row r="14841">
      <c r="A14841" s="116"/>
      <c r="B14841" s="116"/>
    </row>
    <row r="14842">
      <c r="A14842" s="116"/>
      <c r="B14842" s="116"/>
    </row>
    <row r="14843">
      <c r="A14843" s="116"/>
      <c r="B14843" s="116"/>
    </row>
    <row r="14844">
      <c r="A14844" s="116"/>
      <c r="B14844" s="116"/>
    </row>
    <row r="14845">
      <c r="A14845" s="116"/>
      <c r="B14845" s="116"/>
    </row>
    <row r="14846">
      <c r="A14846" s="116"/>
      <c r="B14846" s="116"/>
    </row>
    <row r="14847">
      <c r="A14847" s="116"/>
      <c r="B14847" s="116"/>
    </row>
    <row r="14848">
      <c r="A14848" s="116"/>
      <c r="B14848" s="116"/>
    </row>
    <row r="14849">
      <c r="A14849" s="116"/>
      <c r="B14849" s="116"/>
    </row>
    <row r="14850">
      <c r="A14850" s="116"/>
      <c r="B14850" s="116"/>
    </row>
    <row r="14851">
      <c r="A14851" s="116"/>
      <c r="B14851" s="116"/>
    </row>
    <row r="14852">
      <c r="A14852" s="116"/>
      <c r="B14852" s="116"/>
    </row>
    <row r="14853">
      <c r="A14853" s="116"/>
      <c r="B14853" s="116"/>
    </row>
    <row r="14854">
      <c r="A14854" s="116"/>
      <c r="B14854" s="116"/>
    </row>
    <row r="14855">
      <c r="A14855" s="116"/>
      <c r="B14855" s="116"/>
    </row>
    <row r="14856">
      <c r="A14856" s="116"/>
      <c r="B14856" s="116"/>
    </row>
    <row r="14857">
      <c r="A14857" s="116"/>
      <c r="B14857" s="116"/>
    </row>
    <row r="14858">
      <c r="A14858" s="116"/>
      <c r="B14858" s="116"/>
    </row>
    <row r="14859">
      <c r="A14859" s="116"/>
      <c r="B14859" s="116"/>
    </row>
    <row r="14860">
      <c r="A14860" s="116"/>
      <c r="B14860" s="116"/>
    </row>
    <row r="14861">
      <c r="A14861" s="116"/>
      <c r="B14861" s="116"/>
    </row>
    <row r="14862">
      <c r="A14862" s="116"/>
      <c r="B14862" s="116"/>
    </row>
    <row r="14863">
      <c r="A14863" s="116"/>
      <c r="B14863" s="116"/>
    </row>
    <row r="14864">
      <c r="A14864" s="116"/>
      <c r="B14864" s="116"/>
    </row>
    <row r="14865">
      <c r="A14865" s="116"/>
      <c r="B14865" s="116"/>
    </row>
    <row r="14866">
      <c r="A14866" s="116"/>
      <c r="B14866" s="116"/>
    </row>
    <row r="14867">
      <c r="A14867" s="116"/>
      <c r="B14867" s="116"/>
    </row>
    <row r="14868">
      <c r="A14868" s="116"/>
      <c r="B14868" s="116"/>
    </row>
    <row r="14869">
      <c r="A14869" s="116"/>
      <c r="B14869" s="116"/>
    </row>
    <row r="14870">
      <c r="A14870" s="116"/>
      <c r="B14870" s="116"/>
    </row>
    <row r="14871">
      <c r="A14871" s="116"/>
      <c r="B14871" s="116"/>
    </row>
    <row r="14872">
      <c r="A14872" s="116"/>
      <c r="B14872" s="116"/>
    </row>
    <row r="14873">
      <c r="A14873" s="116"/>
      <c r="B14873" s="116"/>
    </row>
    <row r="14874">
      <c r="A14874" s="116"/>
      <c r="B14874" s="116"/>
    </row>
    <row r="14875">
      <c r="A14875" s="116"/>
      <c r="B14875" s="116"/>
    </row>
    <row r="14876">
      <c r="A14876" s="116"/>
      <c r="B14876" s="116"/>
    </row>
    <row r="14877">
      <c r="A14877" s="116"/>
      <c r="B14877" s="116"/>
    </row>
    <row r="14878">
      <c r="A14878" s="116"/>
      <c r="B14878" s="116"/>
    </row>
    <row r="14879">
      <c r="A14879" s="116"/>
      <c r="B14879" s="116"/>
    </row>
    <row r="14880">
      <c r="A14880" s="116"/>
      <c r="B14880" s="116"/>
    </row>
    <row r="14881">
      <c r="A14881" s="116"/>
      <c r="B14881" s="116"/>
    </row>
    <row r="14882">
      <c r="A14882" s="116"/>
      <c r="B14882" s="116"/>
    </row>
    <row r="14883">
      <c r="A14883" s="116"/>
      <c r="B14883" s="116"/>
    </row>
    <row r="14884">
      <c r="A14884" s="116"/>
      <c r="B14884" s="116"/>
    </row>
    <row r="14885">
      <c r="A14885" s="116"/>
      <c r="B14885" s="116"/>
    </row>
    <row r="14886">
      <c r="A14886" s="116"/>
      <c r="B14886" s="116"/>
    </row>
    <row r="14887">
      <c r="A14887" s="116"/>
      <c r="B14887" s="116"/>
    </row>
    <row r="14888">
      <c r="A14888" s="116"/>
      <c r="B14888" s="116"/>
    </row>
    <row r="14889">
      <c r="A14889" s="116"/>
      <c r="B14889" s="116"/>
    </row>
    <row r="14890">
      <c r="A14890" s="116"/>
      <c r="B14890" s="116"/>
    </row>
    <row r="14891">
      <c r="A14891" s="116"/>
      <c r="B14891" s="116"/>
    </row>
    <row r="14892">
      <c r="A14892" s="116"/>
      <c r="B14892" s="116"/>
    </row>
    <row r="14893">
      <c r="A14893" s="116"/>
      <c r="B14893" s="116"/>
    </row>
    <row r="14894">
      <c r="A14894" s="116"/>
      <c r="B14894" s="116"/>
    </row>
    <row r="14895">
      <c r="A14895" s="116"/>
      <c r="B14895" s="116"/>
    </row>
    <row r="14896">
      <c r="A14896" s="116"/>
      <c r="B14896" s="116"/>
    </row>
    <row r="14897">
      <c r="A14897" s="116"/>
      <c r="B14897" s="116"/>
    </row>
    <row r="14898">
      <c r="A14898" s="116"/>
      <c r="B14898" s="116"/>
    </row>
    <row r="14899">
      <c r="A14899" s="116"/>
      <c r="B14899" s="116"/>
    </row>
    <row r="14900">
      <c r="A14900" s="116"/>
      <c r="B14900" s="116"/>
    </row>
    <row r="14901">
      <c r="A14901" s="116"/>
      <c r="B14901" s="116"/>
    </row>
    <row r="14902">
      <c r="A14902" s="116"/>
      <c r="B14902" s="116"/>
    </row>
    <row r="14903">
      <c r="A14903" s="116"/>
      <c r="B14903" s="116"/>
    </row>
    <row r="14904">
      <c r="A14904" s="116"/>
      <c r="B14904" s="116"/>
    </row>
    <row r="14905">
      <c r="A14905" s="116"/>
      <c r="B14905" s="116"/>
    </row>
    <row r="14906">
      <c r="A14906" s="116"/>
      <c r="B14906" s="116"/>
    </row>
    <row r="14907">
      <c r="A14907" s="116"/>
      <c r="B14907" s="116"/>
    </row>
    <row r="14908">
      <c r="A14908" s="116"/>
      <c r="B14908" s="116"/>
    </row>
    <row r="14909">
      <c r="A14909" s="116"/>
      <c r="B14909" s="116"/>
    </row>
    <row r="14910">
      <c r="A14910" s="116"/>
      <c r="B14910" s="116"/>
    </row>
    <row r="14911">
      <c r="A14911" s="116"/>
      <c r="B14911" s="116"/>
    </row>
    <row r="14912">
      <c r="A14912" s="116"/>
      <c r="B14912" s="116"/>
    </row>
    <row r="14913">
      <c r="A14913" s="116"/>
      <c r="B14913" s="116"/>
    </row>
    <row r="14914">
      <c r="A14914" s="116"/>
      <c r="B14914" s="116"/>
    </row>
    <row r="14915">
      <c r="A14915" s="116"/>
      <c r="B14915" s="116"/>
    </row>
    <row r="14916">
      <c r="A14916" s="116"/>
      <c r="B14916" s="116"/>
    </row>
    <row r="14917">
      <c r="A14917" s="116"/>
      <c r="B14917" s="116"/>
    </row>
    <row r="14918">
      <c r="A14918" s="116"/>
      <c r="B14918" s="116"/>
    </row>
    <row r="14919">
      <c r="A14919" s="116"/>
      <c r="B14919" s="116"/>
    </row>
    <row r="14920">
      <c r="A14920" s="116"/>
      <c r="B14920" s="116"/>
    </row>
    <row r="14921">
      <c r="A14921" s="116"/>
      <c r="B14921" s="116"/>
    </row>
    <row r="14922">
      <c r="A14922" s="116"/>
      <c r="B14922" s="116"/>
    </row>
    <row r="14923">
      <c r="A14923" s="116"/>
      <c r="B14923" s="116"/>
    </row>
    <row r="14924">
      <c r="A14924" s="116"/>
      <c r="B14924" s="116"/>
    </row>
    <row r="14925">
      <c r="A14925" s="116"/>
      <c r="B14925" s="116"/>
    </row>
    <row r="14926">
      <c r="A14926" s="116"/>
      <c r="B14926" s="116"/>
    </row>
    <row r="14927">
      <c r="A14927" s="116"/>
      <c r="B14927" s="116"/>
    </row>
    <row r="14928">
      <c r="A14928" s="116"/>
      <c r="B14928" s="116"/>
    </row>
    <row r="14929">
      <c r="A14929" s="116"/>
      <c r="B14929" s="116"/>
    </row>
    <row r="14930">
      <c r="A14930" s="116"/>
      <c r="B14930" s="116"/>
    </row>
    <row r="14931">
      <c r="A14931" s="116"/>
      <c r="B14931" s="116"/>
    </row>
    <row r="14932">
      <c r="A14932" s="116"/>
      <c r="B14932" s="116"/>
    </row>
    <row r="14933">
      <c r="A14933" s="116"/>
      <c r="B14933" s="116"/>
    </row>
    <row r="14934">
      <c r="A14934" s="116"/>
      <c r="B14934" s="116"/>
    </row>
    <row r="14935">
      <c r="A14935" s="116"/>
      <c r="B14935" s="116"/>
    </row>
    <row r="14936">
      <c r="A14936" s="116"/>
      <c r="B14936" s="116"/>
    </row>
    <row r="14937">
      <c r="A14937" s="116"/>
      <c r="B14937" s="116"/>
    </row>
    <row r="14938">
      <c r="A14938" s="116"/>
      <c r="B14938" s="116"/>
    </row>
    <row r="14939">
      <c r="A14939" s="116"/>
      <c r="B14939" s="116"/>
    </row>
    <row r="14940">
      <c r="A14940" s="116"/>
      <c r="B14940" s="116"/>
    </row>
    <row r="14941">
      <c r="A14941" s="116"/>
      <c r="B14941" s="116"/>
    </row>
    <row r="14942">
      <c r="A14942" s="116"/>
      <c r="B14942" s="116"/>
    </row>
    <row r="14943">
      <c r="A14943" s="116"/>
      <c r="B14943" s="116"/>
    </row>
    <row r="14944">
      <c r="A14944" s="116"/>
      <c r="B14944" s="116"/>
    </row>
    <row r="14945">
      <c r="A14945" s="116"/>
      <c r="B14945" s="116"/>
    </row>
    <row r="14946">
      <c r="A14946" s="116"/>
      <c r="B14946" s="116"/>
    </row>
    <row r="14947">
      <c r="A14947" s="116"/>
      <c r="B14947" s="116"/>
    </row>
    <row r="14948">
      <c r="A14948" s="116"/>
      <c r="B14948" s="116"/>
    </row>
    <row r="14949">
      <c r="A14949" s="116"/>
      <c r="B14949" s="116"/>
    </row>
    <row r="14950">
      <c r="A14950" s="116"/>
      <c r="B14950" s="116"/>
    </row>
    <row r="14951">
      <c r="A14951" s="116"/>
      <c r="B14951" s="116"/>
    </row>
    <row r="14952">
      <c r="A14952" s="116"/>
      <c r="B14952" s="116"/>
    </row>
    <row r="14953">
      <c r="A14953" s="116"/>
      <c r="B14953" s="116"/>
    </row>
    <row r="14954">
      <c r="A14954" s="116"/>
      <c r="B14954" s="116"/>
    </row>
    <row r="14955">
      <c r="A14955" s="116"/>
      <c r="B14955" s="116"/>
    </row>
    <row r="14956">
      <c r="A14956" s="116"/>
      <c r="B14956" s="116"/>
    </row>
    <row r="14957">
      <c r="A14957" s="116"/>
      <c r="B14957" s="116"/>
    </row>
    <row r="14958">
      <c r="A14958" s="116"/>
      <c r="B14958" s="116"/>
    </row>
    <row r="14959">
      <c r="A14959" s="116"/>
      <c r="B14959" s="116"/>
    </row>
    <row r="14960">
      <c r="A14960" s="116"/>
      <c r="B14960" s="116"/>
    </row>
    <row r="14961">
      <c r="A14961" s="116"/>
      <c r="B14961" s="116"/>
    </row>
    <row r="14962">
      <c r="A14962" s="116"/>
      <c r="B14962" s="116"/>
    </row>
    <row r="14963">
      <c r="A14963" s="116"/>
      <c r="B14963" s="116"/>
    </row>
    <row r="14964">
      <c r="A14964" s="116"/>
      <c r="B14964" s="116"/>
    </row>
    <row r="14965">
      <c r="A14965" s="116"/>
      <c r="B14965" s="116"/>
    </row>
    <row r="14966">
      <c r="A14966" s="116"/>
      <c r="B14966" s="116"/>
    </row>
    <row r="14967">
      <c r="A14967" s="116"/>
      <c r="B14967" s="116"/>
    </row>
    <row r="14968">
      <c r="A14968" s="116"/>
      <c r="B14968" s="116"/>
    </row>
    <row r="14969">
      <c r="A14969" s="116"/>
      <c r="B14969" s="116"/>
    </row>
    <row r="14970">
      <c r="A14970" s="116"/>
      <c r="B14970" s="116"/>
    </row>
    <row r="14971">
      <c r="A14971" s="116"/>
      <c r="B14971" s="116"/>
    </row>
    <row r="14972">
      <c r="A14972" s="116"/>
      <c r="B14972" s="116"/>
    </row>
    <row r="14973">
      <c r="A14973" s="116"/>
      <c r="B14973" s="116"/>
    </row>
    <row r="14974">
      <c r="A14974" s="116"/>
      <c r="B14974" s="116"/>
    </row>
    <row r="14975">
      <c r="A14975" s="116"/>
      <c r="B14975" s="116"/>
    </row>
    <row r="14976">
      <c r="A14976" s="116"/>
      <c r="B14976" s="116"/>
    </row>
    <row r="14977">
      <c r="A14977" s="116"/>
      <c r="B14977" s="116"/>
    </row>
    <row r="14978">
      <c r="A14978" s="116"/>
      <c r="B14978" s="116"/>
    </row>
    <row r="14979">
      <c r="A14979" s="116"/>
      <c r="B14979" s="116"/>
    </row>
    <row r="14980">
      <c r="A14980" s="116"/>
      <c r="B14980" s="116"/>
    </row>
    <row r="14981">
      <c r="A14981" s="116"/>
      <c r="B14981" s="116"/>
    </row>
    <row r="14982">
      <c r="A14982" s="116"/>
      <c r="B14982" s="116"/>
    </row>
    <row r="14983">
      <c r="A14983" s="116"/>
      <c r="B14983" s="116"/>
    </row>
    <row r="14984">
      <c r="A14984" s="116"/>
      <c r="B14984" s="116"/>
    </row>
    <row r="14985">
      <c r="A14985" s="116"/>
      <c r="B14985" s="116"/>
    </row>
    <row r="14986">
      <c r="A14986" s="116"/>
      <c r="B14986" s="116"/>
    </row>
    <row r="14987">
      <c r="A14987" s="116"/>
      <c r="B14987" s="116"/>
    </row>
    <row r="14988">
      <c r="A14988" s="116"/>
      <c r="B14988" s="116"/>
    </row>
    <row r="14989">
      <c r="A14989" s="116"/>
      <c r="B14989" s="116"/>
    </row>
    <row r="14990">
      <c r="A14990" s="116"/>
      <c r="B14990" s="116"/>
    </row>
    <row r="14991">
      <c r="A14991" s="116"/>
      <c r="B14991" s="116"/>
    </row>
    <row r="14992">
      <c r="A14992" s="116"/>
      <c r="B14992" s="116"/>
    </row>
    <row r="14993">
      <c r="A14993" s="116"/>
      <c r="B14993" s="116"/>
    </row>
    <row r="14994">
      <c r="A14994" s="116"/>
      <c r="B14994" s="116"/>
    </row>
    <row r="14995">
      <c r="A14995" s="116"/>
      <c r="B14995" s="116"/>
    </row>
    <row r="14996">
      <c r="A14996" s="116"/>
      <c r="B14996" s="116"/>
    </row>
    <row r="14997">
      <c r="A14997" s="116"/>
      <c r="B14997" s="116"/>
    </row>
    <row r="14998">
      <c r="A14998" s="116"/>
      <c r="B14998" s="116"/>
    </row>
    <row r="14999">
      <c r="A14999" s="116"/>
      <c r="B14999" s="116"/>
    </row>
    <row r="15000">
      <c r="A15000" s="116"/>
      <c r="B15000" s="116"/>
    </row>
    <row r="15001">
      <c r="A15001" s="116"/>
      <c r="B15001" s="116"/>
    </row>
    <row r="15002">
      <c r="A15002" s="116"/>
      <c r="B15002" s="116"/>
    </row>
    <row r="15003">
      <c r="A15003" s="116"/>
      <c r="B15003" s="116"/>
    </row>
    <row r="15004">
      <c r="A15004" s="116"/>
      <c r="B15004" s="116"/>
    </row>
    <row r="15005">
      <c r="A15005" s="116"/>
      <c r="B15005" s="116"/>
    </row>
    <row r="15006">
      <c r="A15006" s="116"/>
      <c r="B15006" s="116"/>
    </row>
    <row r="15007">
      <c r="A15007" s="116"/>
      <c r="B15007" s="116"/>
    </row>
    <row r="15008">
      <c r="A15008" s="116"/>
      <c r="B15008" s="116"/>
    </row>
    <row r="15009">
      <c r="A15009" s="116"/>
      <c r="B15009" s="116"/>
    </row>
    <row r="15010">
      <c r="A15010" s="116"/>
      <c r="B15010" s="116"/>
    </row>
    <row r="15011">
      <c r="A15011" s="116"/>
      <c r="B15011" s="116"/>
    </row>
    <row r="15012">
      <c r="A15012" s="116"/>
      <c r="B15012" s="116"/>
    </row>
    <row r="15013">
      <c r="A15013" s="116"/>
      <c r="B15013" s="116"/>
    </row>
    <row r="15014">
      <c r="A15014" s="116"/>
      <c r="B15014" s="116"/>
    </row>
    <row r="15015">
      <c r="A15015" s="116"/>
      <c r="B15015" s="116"/>
    </row>
    <row r="15016">
      <c r="A15016" s="116"/>
      <c r="B15016" s="116"/>
    </row>
    <row r="15017">
      <c r="A15017" s="116"/>
      <c r="B15017" s="116"/>
    </row>
    <row r="15018">
      <c r="A15018" s="116"/>
      <c r="B15018" s="116"/>
    </row>
    <row r="15019">
      <c r="A15019" s="116"/>
      <c r="B15019" s="116"/>
    </row>
    <row r="15020">
      <c r="A15020" s="116"/>
      <c r="B15020" s="116"/>
    </row>
    <row r="15021">
      <c r="A15021" s="116"/>
      <c r="B15021" s="116"/>
    </row>
    <row r="15022">
      <c r="A15022" s="116"/>
      <c r="B15022" s="116"/>
    </row>
    <row r="15023">
      <c r="A15023" s="116"/>
      <c r="B15023" s="116"/>
    </row>
    <row r="15024">
      <c r="A15024" s="116"/>
      <c r="B15024" s="116"/>
    </row>
    <row r="15025">
      <c r="A15025" s="116"/>
      <c r="B15025" s="116"/>
    </row>
    <row r="15026">
      <c r="A15026" s="116"/>
      <c r="B15026" s="116"/>
    </row>
    <row r="15027">
      <c r="A15027" s="116"/>
      <c r="B15027" s="116"/>
    </row>
    <row r="15028">
      <c r="A15028" s="116"/>
      <c r="B15028" s="116"/>
    </row>
    <row r="15029">
      <c r="A15029" s="116"/>
      <c r="B15029" s="116"/>
    </row>
    <row r="15030">
      <c r="A15030" s="116"/>
      <c r="B15030" s="116"/>
    </row>
    <row r="15031">
      <c r="A15031" s="116"/>
      <c r="B15031" s="116"/>
    </row>
    <row r="15032">
      <c r="A15032" s="116"/>
      <c r="B15032" s="116"/>
    </row>
    <row r="15033">
      <c r="A15033" s="116"/>
      <c r="B15033" s="116"/>
    </row>
    <row r="15034">
      <c r="A15034" s="116"/>
      <c r="B15034" s="116"/>
    </row>
    <row r="15035">
      <c r="A15035" s="116"/>
      <c r="B15035" s="116"/>
    </row>
    <row r="15036">
      <c r="A15036" s="116"/>
      <c r="B15036" s="116"/>
    </row>
    <row r="15037">
      <c r="A15037" s="116"/>
      <c r="B15037" s="116"/>
    </row>
    <row r="15038">
      <c r="A15038" s="116"/>
      <c r="B15038" s="116"/>
    </row>
    <row r="15039">
      <c r="A15039" s="116"/>
      <c r="B15039" s="116"/>
    </row>
    <row r="15040">
      <c r="A15040" s="116"/>
      <c r="B15040" s="116"/>
    </row>
    <row r="15041">
      <c r="A15041" s="116"/>
      <c r="B15041" s="116"/>
    </row>
    <row r="15042">
      <c r="A15042" s="116"/>
      <c r="B15042" s="116"/>
    </row>
    <row r="15043">
      <c r="A15043" s="116"/>
      <c r="B15043" s="116"/>
    </row>
    <row r="15044">
      <c r="A15044" s="116"/>
      <c r="B15044" s="116"/>
    </row>
    <row r="15045">
      <c r="A15045" s="116"/>
      <c r="B15045" s="116"/>
    </row>
    <row r="15046">
      <c r="A15046" s="116"/>
      <c r="B15046" s="116"/>
    </row>
    <row r="15047">
      <c r="A15047" s="116"/>
      <c r="B15047" s="116"/>
    </row>
    <row r="15048">
      <c r="A15048" s="116"/>
      <c r="B15048" s="116"/>
    </row>
    <row r="15049">
      <c r="A15049" s="116"/>
      <c r="B15049" s="116"/>
    </row>
    <row r="15050">
      <c r="A15050" s="116"/>
      <c r="B15050" s="116"/>
    </row>
    <row r="15051">
      <c r="A15051" s="116"/>
      <c r="B15051" s="116"/>
    </row>
    <row r="15052">
      <c r="A15052" s="116"/>
      <c r="B15052" s="116"/>
    </row>
    <row r="15053">
      <c r="A15053" s="116"/>
      <c r="B15053" s="116"/>
    </row>
    <row r="15054">
      <c r="A15054" s="116"/>
      <c r="B15054" s="116"/>
    </row>
    <row r="15055">
      <c r="A15055" s="116"/>
      <c r="B15055" s="116"/>
    </row>
    <row r="15056">
      <c r="A15056" s="116"/>
      <c r="B15056" s="116"/>
    </row>
    <row r="15057">
      <c r="A15057" s="116"/>
      <c r="B15057" s="116"/>
    </row>
    <row r="15058">
      <c r="A15058" s="116"/>
      <c r="B15058" s="116"/>
    </row>
    <row r="15059">
      <c r="A15059" s="116"/>
      <c r="B15059" s="116"/>
    </row>
    <row r="15060">
      <c r="A15060" s="116"/>
      <c r="B15060" s="116"/>
    </row>
    <row r="15061">
      <c r="A15061" s="116"/>
      <c r="B15061" s="116"/>
    </row>
    <row r="15062">
      <c r="A15062" s="116"/>
      <c r="B15062" s="116"/>
    </row>
    <row r="15063">
      <c r="A15063" s="116"/>
      <c r="B15063" s="116"/>
    </row>
    <row r="15064">
      <c r="A15064" s="116"/>
      <c r="B15064" s="116"/>
    </row>
    <row r="15065">
      <c r="A15065" s="116"/>
      <c r="B15065" s="116"/>
    </row>
    <row r="15066">
      <c r="A15066" s="116"/>
      <c r="B15066" s="116"/>
    </row>
    <row r="15067">
      <c r="A15067" s="116"/>
      <c r="B15067" s="116"/>
    </row>
    <row r="15068">
      <c r="A15068" s="116"/>
      <c r="B15068" s="116"/>
    </row>
    <row r="15069">
      <c r="A15069" s="116"/>
      <c r="B15069" s="116"/>
    </row>
    <row r="15070">
      <c r="A15070" s="116"/>
      <c r="B15070" s="116"/>
    </row>
    <row r="15071">
      <c r="A15071" s="116"/>
      <c r="B15071" s="116"/>
    </row>
    <row r="15072">
      <c r="A15072" s="116"/>
      <c r="B15072" s="116"/>
    </row>
    <row r="15073">
      <c r="A15073" s="116"/>
      <c r="B15073" s="116"/>
    </row>
    <row r="15074">
      <c r="A15074" s="116"/>
      <c r="B15074" s="116"/>
    </row>
    <row r="15075">
      <c r="A15075" s="116"/>
      <c r="B15075" s="116"/>
    </row>
    <row r="15076">
      <c r="A15076" s="116"/>
      <c r="B15076" s="116"/>
    </row>
    <row r="15077">
      <c r="A15077" s="116"/>
      <c r="B15077" s="116"/>
    </row>
    <row r="15078">
      <c r="A15078" s="116"/>
      <c r="B15078" s="116"/>
    </row>
    <row r="15079">
      <c r="A15079" s="116"/>
      <c r="B15079" s="116"/>
    </row>
    <row r="15080">
      <c r="A15080" s="116"/>
      <c r="B15080" s="116"/>
    </row>
    <row r="15081">
      <c r="A15081" s="116"/>
      <c r="B15081" s="116"/>
    </row>
    <row r="15082">
      <c r="A15082" s="116"/>
      <c r="B15082" s="116"/>
    </row>
    <row r="15083">
      <c r="A15083" s="116"/>
      <c r="B15083" s="116"/>
    </row>
    <row r="15084">
      <c r="A15084" s="116"/>
      <c r="B15084" s="116"/>
    </row>
    <row r="15085">
      <c r="A15085" s="116"/>
      <c r="B15085" s="116"/>
    </row>
    <row r="15086">
      <c r="A15086" s="116"/>
      <c r="B15086" s="116"/>
    </row>
    <row r="15087">
      <c r="A15087" s="116"/>
      <c r="B15087" s="116"/>
    </row>
    <row r="15088">
      <c r="A15088" s="116"/>
      <c r="B15088" s="116"/>
    </row>
    <row r="15089">
      <c r="A15089" s="116"/>
      <c r="B15089" s="116"/>
    </row>
    <row r="15090">
      <c r="A15090" s="116"/>
      <c r="B15090" s="116"/>
    </row>
    <row r="15091">
      <c r="A15091" s="116"/>
      <c r="B15091" s="116"/>
    </row>
    <row r="15092">
      <c r="A15092" s="116"/>
      <c r="B15092" s="116"/>
    </row>
    <row r="15093">
      <c r="A15093" s="116"/>
      <c r="B15093" s="116"/>
    </row>
    <row r="15094">
      <c r="A15094" s="116"/>
      <c r="B15094" s="116"/>
    </row>
    <row r="15095">
      <c r="A15095" s="116"/>
      <c r="B15095" s="116"/>
    </row>
    <row r="15096">
      <c r="A15096" s="116"/>
      <c r="B15096" s="116"/>
    </row>
    <row r="15097">
      <c r="A15097" s="116"/>
      <c r="B15097" s="116"/>
    </row>
    <row r="15098">
      <c r="A15098" s="116"/>
      <c r="B15098" s="116"/>
    </row>
    <row r="15099">
      <c r="A15099" s="116"/>
      <c r="B15099" s="116"/>
    </row>
    <row r="15100">
      <c r="A15100" s="116"/>
      <c r="B15100" s="116"/>
    </row>
    <row r="15101">
      <c r="A15101" s="116"/>
      <c r="B15101" s="116"/>
    </row>
    <row r="15102">
      <c r="A15102" s="116"/>
      <c r="B15102" s="116"/>
    </row>
    <row r="15103">
      <c r="A15103" s="116"/>
      <c r="B15103" s="116"/>
    </row>
    <row r="15104">
      <c r="A15104" s="116"/>
      <c r="B15104" s="116"/>
    </row>
    <row r="15105">
      <c r="A15105" s="116"/>
      <c r="B15105" s="116"/>
    </row>
    <row r="15106">
      <c r="A15106" s="116"/>
      <c r="B15106" s="116"/>
    </row>
    <row r="15107">
      <c r="A15107" s="116"/>
      <c r="B15107" s="116"/>
    </row>
    <row r="15108">
      <c r="A15108" s="116"/>
      <c r="B15108" s="116"/>
    </row>
    <row r="15109">
      <c r="A15109" s="116"/>
      <c r="B15109" s="116"/>
    </row>
    <row r="15110">
      <c r="A15110" s="116"/>
      <c r="B15110" s="116"/>
    </row>
    <row r="15111">
      <c r="A15111" s="116"/>
      <c r="B15111" s="116"/>
    </row>
    <row r="15112">
      <c r="A15112" s="116"/>
      <c r="B15112" s="116"/>
    </row>
    <row r="15113">
      <c r="A15113" s="116"/>
      <c r="B15113" s="116"/>
    </row>
    <row r="15114">
      <c r="A15114" s="116"/>
      <c r="B15114" s="116"/>
    </row>
    <row r="15115">
      <c r="A15115" s="116"/>
      <c r="B15115" s="116"/>
    </row>
    <row r="15116">
      <c r="A15116" s="116"/>
      <c r="B15116" s="116"/>
    </row>
    <row r="15117">
      <c r="A15117" s="116"/>
      <c r="B15117" s="116"/>
    </row>
    <row r="15118">
      <c r="A15118" s="116"/>
      <c r="B15118" s="116"/>
    </row>
    <row r="15119">
      <c r="A15119" s="116"/>
      <c r="B15119" s="116"/>
    </row>
    <row r="15120">
      <c r="A15120" s="116"/>
      <c r="B15120" s="116"/>
    </row>
    <row r="15121">
      <c r="A15121" s="116"/>
      <c r="B15121" s="116"/>
    </row>
    <row r="15122">
      <c r="A15122" s="116"/>
      <c r="B15122" s="116"/>
    </row>
    <row r="15123">
      <c r="A15123" s="116"/>
      <c r="B15123" s="116"/>
    </row>
    <row r="15124">
      <c r="A15124" s="116"/>
      <c r="B15124" s="116"/>
    </row>
    <row r="15125">
      <c r="A15125" s="116"/>
      <c r="B15125" s="116"/>
    </row>
    <row r="15126">
      <c r="A15126" s="116"/>
      <c r="B15126" s="116"/>
    </row>
    <row r="15127">
      <c r="A15127" s="116"/>
      <c r="B15127" s="116"/>
    </row>
    <row r="15128">
      <c r="A15128" s="116"/>
      <c r="B15128" s="116"/>
    </row>
    <row r="15129">
      <c r="A15129" s="116"/>
      <c r="B15129" s="116"/>
    </row>
    <row r="15130">
      <c r="A15130" s="116"/>
      <c r="B15130" s="116"/>
    </row>
    <row r="15131">
      <c r="A15131" s="116"/>
      <c r="B15131" s="116"/>
    </row>
    <row r="15132">
      <c r="A15132" s="116"/>
      <c r="B15132" s="116"/>
    </row>
    <row r="15133">
      <c r="A15133" s="116"/>
      <c r="B15133" s="116"/>
    </row>
    <row r="15134">
      <c r="A15134" s="116"/>
      <c r="B15134" s="116"/>
    </row>
    <row r="15135">
      <c r="A15135" s="116"/>
      <c r="B15135" s="116"/>
    </row>
    <row r="15136">
      <c r="A15136" s="116"/>
      <c r="B15136" s="116"/>
    </row>
    <row r="15137">
      <c r="A15137" s="116"/>
      <c r="B15137" s="116"/>
    </row>
    <row r="15138">
      <c r="A15138" s="116"/>
      <c r="B15138" s="116"/>
    </row>
    <row r="15139">
      <c r="A15139" s="116"/>
      <c r="B15139" s="116"/>
    </row>
    <row r="15140">
      <c r="A15140" s="116"/>
      <c r="B15140" s="116"/>
    </row>
    <row r="15141">
      <c r="A15141" s="116"/>
      <c r="B15141" s="116"/>
    </row>
    <row r="15142">
      <c r="A15142" s="116"/>
      <c r="B15142" s="116"/>
    </row>
    <row r="15143">
      <c r="A15143" s="116"/>
      <c r="B15143" s="116"/>
    </row>
    <row r="15144">
      <c r="A15144" s="116"/>
      <c r="B15144" s="116"/>
    </row>
    <row r="15145">
      <c r="A15145" s="116"/>
      <c r="B15145" s="116"/>
    </row>
    <row r="15146">
      <c r="A15146" s="116"/>
      <c r="B15146" s="116"/>
    </row>
    <row r="15147">
      <c r="A15147" s="116"/>
      <c r="B15147" s="116"/>
    </row>
    <row r="15148">
      <c r="A15148" s="116"/>
      <c r="B15148" s="116"/>
    </row>
    <row r="15149">
      <c r="A15149" s="116"/>
      <c r="B15149" s="116"/>
    </row>
    <row r="15150">
      <c r="A15150" s="116"/>
      <c r="B15150" s="116"/>
    </row>
    <row r="15151">
      <c r="A15151" s="116"/>
      <c r="B15151" s="116"/>
    </row>
    <row r="15152">
      <c r="A15152" s="116"/>
      <c r="B15152" s="116"/>
    </row>
    <row r="15153">
      <c r="A15153" s="116"/>
      <c r="B15153" s="116"/>
    </row>
    <row r="15154">
      <c r="A15154" s="116"/>
      <c r="B15154" s="116"/>
    </row>
    <row r="15155">
      <c r="A15155" s="116"/>
      <c r="B15155" s="116"/>
    </row>
    <row r="15156">
      <c r="A15156" s="116"/>
      <c r="B15156" s="116"/>
    </row>
    <row r="15157">
      <c r="A15157" s="116"/>
      <c r="B15157" s="116"/>
    </row>
    <row r="15158">
      <c r="A15158" s="116"/>
      <c r="B15158" s="116"/>
    </row>
    <row r="15159">
      <c r="A15159" s="116"/>
      <c r="B15159" s="116"/>
    </row>
    <row r="15160">
      <c r="A15160" s="116"/>
      <c r="B15160" s="116"/>
    </row>
    <row r="15161">
      <c r="A15161" s="116"/>
      <c r="B15161" s="116"/>
    </row>
    <row r="15162">
      <c r="A15162" s="116"/>
      <c r="B15162" s="116"/>
    </row>
    <row r="15163">
      <c r="A15163" s="116"/>
      <c r="B15163" s="116"/>
    </row>
    <row r="15164">
      <c r="A15164" s="116"/>
      <c r="B15164" s="116"/>
    </row>
    <row r="15165">
      <c r="A15165" s="116"/>
      <c r="B15165" s="116"/>
    </row>
    <row r="15166">
      <c r="A15166" s="116"/>
      <c r="B15166" s="116"/>
    </row>
    <row r="15167">
      <c r="A15167" s="116"/>
      <c r="B15167" s="116"/>
    </row>
    <row r="15168">
      <c r="A15168" s="116"/>
      <c r="B15168" s="116"/>
    </row>
    <row r="15169">
      <c r="A15169" s="116"/>
      <c r="B15169" s="116"/>
    </row>
    <row r="15170">
      <c r="A15170" s="116"/>
      <c r="B15170" s="116"/>
    </row>
    <row r="15171">
      <c r="A15171" s="116"/>
      <c r="B15171" s="116"/>
    </row>
    <row r="15172">
      <c r="A15172" s="116"/>
      <c r="B15172" s="116"/>
    </row>
    <row r="15173">
      <c r="A15173" s="116"/>
      <c r="B15173" s="116"/>
    </row>
    <row r="15174">
      <c r="A15174" s="116"/>
      <c r="B15174" s="116"/>
    </row>
    <row r="15175">
      <c r="A15175" s="116"/>
      <c r="B15175" s="116"/>
    </row>
    <row r="15176">
      <c r="A15176" s="116"/>
      <c r="B15176" s="116"/>
    </row>
    <row r="15177">
      <c r="A15177" s="116"/>
      <c r="B15177" s="116"/>
    </row>
    <row r="15178">
      <c r="A15178" s="116"/>
      <c r="B15178" s="116"/>
    </row>
    <row r="15179">
      <c r="A15179" s="116"/>
      <c r="B15179" s="116"/>
    </row>
    <row r="15180">
      <c r="A15180" s="116"/>
      <c r="B15180" s="116"/>
    </row>
    <row r="15181">
      <c r="A15181" s="116"/>
      <c r="B15181" s="116"/>
    </row>
    <row r="15182">
      <c r="A15182" s="116"/>
      <c r="B15182" s="116"/>
    </row>
    <row r="15183">
      <c r="A15183" s="116"/>
      <c r="B15183" s="116"/>
    </row>
    <row r="15184">
      <c r="A15184" s="116"/>
      <c r="B15184" s="116"/>
    </row>
    <row r="15185">
      <c r="A15185" s="116"/>
      <c r="B15185" s="116"/>
    </row>
    <row r="15186">
      <c r="A15186" s="116"/>
      <c r="B15186" s="116"/>
    </row>
    <row r="15187">
      <c r="A15187" s="116"/>
      <c r="B15187" s="116"/>
    </row>
    <row r="15188">
      <c r="A15188" s="116"/>
      <c r="B15188" s="116"/>
    </row>
    <row r="15189">
      <c r="A15189" s="116"/>
      <c r="B15189" s="116"/>
    </row>
    <row r="15190">
      <c r="A15190" s="116"/>
      <c r="B15190" s="116"/>
    </row>
    <row r="15191">
      <c r="A15191" s="116"/>
      <c r="B15191" s="116"/>
    </row>
    <row r="15192">
      <c r="A15192" s="116"/>
      <c r="B15192" s="116"/>
    </row>
    <row r="15193">
      <c r="A15193" s="116"/>
      <c r="B15193" s="116"/>
    </row>
    <row r="15194">
      <c r="A15194" s="116"/>
      <c r="B15194" s="116"/>
    </row>
    <row r="15195">
      <c r="A15195" s="116"/>
      <c r="B15195" s="116"/>
    </row>
    <row r="15196">
      <c r="A15196" s="116"/>
      <c r="B15196" s="116"/>
    </row>
    <row r="15197">
      <c r="A15197" s="116"/>
      <c r="B15197" s="116"/>
    </row>
    <row r="15198">
      <c r="A15198" s="116"/>
      <c r="B15198" s="116"/>
    </row>
    <row r="15199">
      <c r="A15199" s="116"/>
      <c r="B15199" s="116"/>
    </row>
    <row r="15200">
      <c r="A15200" s="116"/>
      <c r="B15200" s="116"/>
    </row>
    <row r="15201">
      <c r="A15201" s="116"/>
      <c r="B15201" s="116"/>
    </row>
    <row r="15202">
      <c r="A15202" s="116"/>
      <c r="B15202" s="116"/>
    </row>
    <row r="15203">
      <c r="A15203" s="116"/>
      <c r="B15203" s="116"/>
    </row>
    <row r="15204">
      <c r="A15204" s="116"/>
      <c r="B15204" s="116"/>
    </row>
    <row r="15205">
      <c r="A15205" s="116"/>
      <c r="B15205" s="116"/>
    </row>
    <row r="15206">
      <c r="A15206" s="116"/>
      <c r="B15206" s="116"/>
    </row>
    <row r="15207">
      <c r="A15207" s="116"/>
      <c r="B15207" s="116"/>
    </row>
    <row r="15208">
      <c r="A15208" s="116"/>
      <c r="B15208" s="116"/>
    </row>
    <row r="15209">
      <c r="A15209" s="116"/>
      <c r="B15209" s="116"/>
    </row>
    <row r="15210">
      <c r="A15210" s="116"/>
      <c r="B15210" s="116"/>
    </row>
    <row r="15211">
      <c r="A15211" s="116"/>
      <c r="B15211" s="116"/>
    </row>
    <row r="15212">
      <c r="A15212" s="116"/>
      <c r="B15212" s="116"/>
    </row>
    <row r="15213">
      <c r="A15213" s="116"/>
      <c r="B15213" s="116"/>
    </row>
    <row r="15214">
      <c r="A15214" s="116"/>
      <c r="B15214" s="116"/>
    </row>
    <row r="15215">
      <c r="A15215" s="116"/>
      <c r="B15215" s="116"/>
    </row>
    <row r="15216">
      <c r="A15216" s="116"/>
      <c r="B15216" s="116"/>
    </row>
    <row r="15217">
      <c r="A15217" s="116"/>
      <c r="B15217" s="116"/>
    </row>
    <row r="15218">
      <c r="A15218" s="116"/>
      <c r="B15218" s="116"/>
    </row>
    <row r="15219">
      <c r="A15219" s="116"/>
      <c r="B15219" s="116"/>
    </row>
    <row r="15220">
      <c r="A15220" s="116"/>
      <c r="B15220" s="116"/>
    </row>
    <row r="15221">
      <c r="A15221" s="116"/>
      <c r="B15221" s="116"/>
    </row>
    <row r="15222">
      <c r="A15222" s="116"/>
      <c r="B15222" s="116"/>
    </row>
    <row r="15223">
      <c r="A15223" s="116"/>
      <c r="B15223" s="116"/>
    </row>
    <row r="15224">
      <c r="A15224" s="116"/>
      <c r="B15224" s="116"/>
    </row>
    <row r="15225">
      <c r="A15225" s="116"/>
      <c r="B15225" s="116"/>
    </row>
    <row r="15226">
      <c r="A15226" s="116"/>
      <c r="B15226" s="116"/>
    </row>
    <row r="15227">
      <c r="A15227" s="116"/>
      <c r="B15227" s="116"/>
    </row>
    <row r="15228">
      <c r="A15228" s="116"/>
      <c r="B15228" s="116"/>
    </row>
    <row r="15229">
      <c r="A15229" s="116"/>
      <c r="B15229" s="116"/>
    </row>
    <row r="15230">
      <c r="A15230" s="116"/>
      <c r="B15230" s="116"/>
    </row>
    <row r="15231">
      <c r="A15231" s="116"/>
      <c r="B15231" s="116"/>
    </row>
    <row r="15232">
      <c r="A15232" s="116"/>
      <c r="B15232" s="116"/>
    </row>
    <row r="15233">
      <c r="A15233" s="116"/>
      <c r="B15233" s="116"/>
    </row>
    <row r="15234">
      <c r="A15234" s="116"/>
      <c r="B15234" s="116"/>
    </row>
    <row r="15235">
      <c r="A15235" s="116"/>
      <c r="B15235" s="116"/>
    </row>
    <row r="15236">
      <c r="A15236" s="116"/>
      <c r="B15236" s="116"/>
    </row>
    <row r="15237">
      <c r="A15237" s="116"/>
      <c r="B15237" s="116"/>
    </row>
    <row r="15238">
      <c r="A15238" s="116"/>
      <c r="B15238" s="116"/>
    </row>
    <row r="15239">
      <c r="A15239" s="116"/>
      <c r="B15239" s="116"/>
    </row>
    <row r="15240">
      <c r="A15240" s="116"/>
      <c r="B15240" s="116"/>
    </row>
    <row r="15241">
      <c r="A15241" s="116"/>
      <c r="B15241" s="116"/>
    </row>
    <row r="15242">
      <c r="A15242" s="116"/>
      <c r="B15242" s="116"/>
    </row>
    <row r="15243">
      <c r="A15243" s="116"/>
      <c r="B15243" s="116"/>
    </row>
    <row r="15244">
      <c r="A15244" s="116"/>
      <c r="B15244" s="116"/>
    </row>
    <row r="15245">
      <c r="A15245" s="116"/>
      <c r="B15245" s="116"/>
    </row>
    <row r="15246">
      <c r="A15246" s="116"/>
      <c r="B15246" s="116"/>
    </row>
    <row r="15247">
      <c r="A15247" s="116"/>
      <c r="B15247" s="116"/>
    </row>
    <row r="15248">
      <c r="A15248" s="116"/>
      <c r="B15248" s="116"/>
    </row>
    <row r="15249">
      <c r="A15249" s="116"/>
      <c r="B15249" s="116"/>
    </row>
    <row r="15250">
      <c r="A15250" s="116"/>
      <c r="B15250" s="116"/>
    </row>
    <row r="15251">
      <c r="A15251" s="116"/>
      <c r="B15251" s="116"/>
    </row>
    <row r="15252">
      <c r="A15252" s="116"/>
      <c r="B15252" s="116"/>
    </row>
    <row r="15253">
      <c r="A15253" s="116"/>
      <c r="B15253" s="116"/>
    </row>
    <row r="15254">
      <c r="A15254" s="116"/>
      <c r="B15254" s="116"/>
    </row>
    <row r="15255">
      <c r="A15255" s="116"/>
      <c r="B15255" s="116"/>
    </row>
    <row r="15256">
      <c r="A15256" s="116"/>
      <c r="B15256" s="116"/>
    </row>
    <row r="15257">
      <c r="A15257" s="116"/>
      <c r="B15257" s="116"/>
    </row>
    <row r="15258">
      <c r="A15258" s="116"/>
      <c r="B15258" s="116"/>
    </row>
    <row r="15259">
      <c r="A15259" s="116"/>
      <c r="B15259" s="116"/>
    </row>
    <row r="15260">
      <c r="A15260" s="116"/>
      <c r="B15260" s="116"/>
    </row>
    <row r="15261">
      <c r="A15261" s="116"/>
      <c r="B15261" s="116"/>
    </row>
    <row r="15262">
      <c r="A15262" s="116"/>
      <c r="B15262" s="116"/>
    </row>
    <row r="15263">
      <c r="A15263" s="116"/>
      <c r="B15263" s="116"/>
    </row>
    <row r="15264">
      <c r="A15264" s="116"/>
      <c r="B15264" s="116"/>
    </row>
    <row r="15265">
      <c r="A15265" s="116"/>
      <c r="B15265" s="116"/>
    </row>
    <row r="15266">
      <c r="A15266" s="116"/>
      <c r="B15266" s="116"/>
    </row>
    <row r="15267">
      <c r="A15267" s="116"/>
      <c r="B15267" s="116"/>
    </row>
    <row r="15268">
      <c r="A15268" s="116"/>
      <c r="B15268" s="116"/>
    </row>
    <row r="15269">
      <c r="A15269" s="116"/>
      <c r="B15269" s="116"/>
    </row>
    <row r="15270">
      <c r="A15270" s="116"/>
      <c r="B15270" s="116"/>
    </row>
    <row r="15271">
      <c r="A15271" s="116"/>
      <c r="B15271" s="116"/>
    </row>
    <row r="15272">
      <c r="A15272" s="116"/>
      <c r="B15272" s="116"/>
    </row>
    <row r="15273">
      <c r="A15273" s="116"/>
      <c r="B15273" s="116"/>
    </row>
    <row r="15274">
      <c r="A15274" s="116"/>
      <c r="B15274" s="116"/>
    </row>
    <row r="15275">
      <c r="A15275" s="116"/>
      <c r="B15275" s="116"/>
    </row>
    <row r="15276">
      <c r="A15276" s="116"/>
      <c r="B15276" s="116"/>
    </row>
    <row r="15277">
      <c r="A15277" s="116"/>
      <c r="B15277" s="116"/>
    </row>
    <row r="15278">
      <c r="A15278" s="116"/>
      <c r="B15278" s="116"/>
    </row>
    <row r="15279">
      <c r="A15279" s="116"/>
      <c r="B15279" s="116"/>
    </row>
    <row r="15280">
      <c r="A15280" s="116"/>
      <c r="B15280" s="116"/>
    </row>
    <row r="15281">
      <c r="A15281" s="116"/>
      <c r="B15281" s="116"/>
    </row>
    <row r="15282">
      <c r="A15282" s="116"/>
      <c r="B15282" s="116"/>
    </row>
    <row r="15283">
      <c r="A15283" s="116"/>
      <c r="B15283" s="116"/>
    </row>
    <row r="15284">
      <c r="A15284" s="116"/>
      <c r="B15284" s="116"/>
    </row>
    <row r="15285">
      <c r="A15285" s="116"/>
      <c r="B15285" s="116"/>
    </row>
    <row r="15286">
      <c r="A15286" s="116"/>
      <c r="B15286" s="116"/>
    </row>
    <row r="15287">
      <c r="A15287" s="116"/>
      <c r="B15287" s="116"/>
    </row>
    <row r="15288">
      <c r="A15288" s="116"/>
      <c r="B15288" s="116"/>
    </row>
    <row r="15289">
      <c r="A15289" s="116"/>
      <c r="B15289" s="116"/>
    </row>
    <row r="15290">
      <c r="A15290" s="116"/>
      <c r="B15290" s="116"/>
    </row>
    <row r="15291">
      <c r="A15291" s="116"/>
      <c r="B15291" s="116"/>
    </row>
    <row r="15292">
      <c r="A15292" s="116"/>
      <c r="B15292" s="116"/>
    </row>
    <row r="15293">
      <c r="A15293" s="116"/>
      <c r="B15293" s="116"/>
    </row>
    <row r="15294">
      <c r="A15294" s="116"/>
      <c r="B15294" s="116"/>
    </row>
    <row r="15295">
      <c r="A15295" s="116"/>
      <c r="B15295" s="116"/>
    </row>
    <row r="15296">
      <c r="A15296" s="116"/>
      <c r="B15296" s="116"/>
    </row>
    <row r="15297">
      <c r="A15297" s="116"/>
      <c r="B15297" s="116"/>
    </row>
    <row r="15298">
      <c r="A15298" s="116"/>
      <c r="B15298" s="116"/>
    </row>
    <row r="15299">
      <c r="A15299" s="116"/>
      <c r="B15299" s="116"/>
    </row>
    <row r="15300">
      <c r="A15300" s="116"/>
      <c r="B15300" s="116"/>
    </row>
    <row r="15301">
      <c r="A15301" s="116"/>
      <c r="B15301" s="116"/>
    </row>
    <row r="15302">
      <c r="A15302" s="116"/>
      <c r="B15302" s="116"/>
    </row>
    <row r="15303">
      <c r="A15303" s="116"/>
      <c r="B15303" s="116"/>
    </row>
    <row r="15304">
      <c r="A15304" s="116"/>
      <c r="B15304" s="116"/>
    </row>
    <row r="15305">
      <c r="A15305" s="116"/>
      <c r="B15305" s="116"/>
    </row>
    <row r="15306">
      <c r="A15306" s="116"/>
      <c r="B15306" s="116"/>
    </row>
    <row r="15307">
      <c r="A15307" s="116"/>
      <c r="B15307" s="116"/>
    </row>
    <row r="15308">
      <c r="A15308" s="116"/>
      <c r="B15308" s="116"/>
    </row>
    <row r="15309">
      <c r="A15309" s="116"/>
      <c r="B15309" s="116"/>
    </row>
    <row r="15310">
      <c r="A15310" s="116"/>
      <c r="B15310" s="116"/>
    </row>
    <row r="15311">
      <c r="A15311" s="116"/>
      <c r="B15311" s="116"/>
    </row>
    <row r="15312">
      <c r="A15312" s="116"/>
      <c r="B15312" s="116"/>
    </row>
    <row r="15313">
      <c r="A15313" s="116"/>
      <c r="B15313" s="116"/>
    </row>
    <row r="15314">
      <c r="A15314" s="116"/>
      <c r="B15314" s="116"/>
    </row>
    <row r="15315">
      <c r="A15315" s="116"/>
      <c r="B15315" s="116"/>
    </row>
    <row r="15316">
      <c r="A15316" s="116"/>
      <c r="B15316" s="116"/>
    </row>
    <row r="15317">
      <c r="A15317" s="116"/>
      <c r="B15317" s="116"/>
    </row>
    <row r="15318">
      <c r="A15318" s="116"/>
      <c r="B15318" s="116"/>
    </row>
    <row r="15319">
      <c r="A15319" s="116"/>
      <c r="B15319" s="116"/>
    </row>
    <row r="15320">
      <c r="A15320" s="116"/>
      <c r="B15320" s="116"/>
    </row>
    <row r="15321">
      <c r="A15321" s="116"/>
      <c r="B15321" s="116"/>
    </row>
    <row r="15322">
      <c r="A15322" s="116"/>
      <c r="B15322" s="116"/>
    </row>
    <row r="15323">
      <c r="A15323" s="116"/>
      <c r="B15323" s="116"/>
    </row>
    <row r="15324">
      <c r="A15324" s="116"/>
      <c r="B15324" s="116"/>
    </row>
    <row r="15325">
      <c r="A15325" s="116"/>
      <c r="B15325" s="116"/>
    </row>
    <row r="15326">
      <c r="A15326" s="116"/>
      <c r="B15326" s="116"/>
    </row>
    <row r="15327">
      <c r="A15327" s="116"/>
      <c r="B15327" s="116"/>
    </row>
    <row r="15328">
      <c r="A15328" s="116"/>
      <c r="B15328" s="116"/>
    </row>
    <row r="15329">
      <c r="A15329" s="116"/>
      <c r="B15329" s="116"/>
    </row>
    <row r="15330">
      <c r="A15330" s="116"/>
      <c r="B15330" s="116"/>
    </row>
    <row r="15331">
      <c r="A15331" s="116"/>
      <c r="B15331" s="116"/>
    </row>
    <row r="15332">
      <c r="A15332" s="116"/>
      <c r="B15332" s="116"/>
    </row>
    <row r="15333">
      <c r="A15333" s="116"/>
      <c r="B15333" s="116"/>
    </row>
    <row r="15334">
      <c r="A15334" s="116"/>
      <c r="B15334" s="116"/>
    </row>
    <row r="15335">
      <c r="A15335" s="116"/>
      <c r="B15335" s="116"/>
    </row>
    <row r="15336">
      <c r="A15336" s="116"/>
      <c r="B15336" s="116"/>
    </row>
    <row r="15337">
      <c r="A15337" s="116"/>
      <c r="B15337" s="116"/>
    </row>
    <row r="15338">
      <c r="A15338" s="116"/>
      <c r="B15338" s="116"/>
    </row>
    <row r="15339">
      <c r="A15339" s="116"/>
      <c r="B15339" s="116"/>
    </row>
    <row r="15340">
      <c r="A15340" s="116"/>
      <c r="B15340" s="116"/>
    </row>
    <row r="15341">
      <c r="A15341" s="116"/>
      <c r="B15341" s="116"/>
    </row>
    <row r="15342">
      <c r="A15342" s="116"/>
      <c r="B15342" s="116"/>
    </row>
    <row r="15343">
      <c r="A15343" s="116"/>
      <c r="B15343" s="116"/>
    </row>
    <row r="15344">
      <c r="A15344" s="116"/>
      <c r="B15344" s="116"/>
    </row>
    <row r="15345">
      <c r="A15345" s="116"/>
      <c r="B15345" s="116"/>
    </row>
    <row r="15346">
      <c r="A15346" s="116"/>
      <c r="B15346" s="116"/>
    </row>
    <row r="15347">
      <c r="A15347" s="116"/>
      <c r="B15347" s="116"/>
    </row>
    <row r="15348">
      <c r="A15348" s="116"/>
      <c r="B15348" s="116"/>
    </row>
    <row r="15349">
      <c r="A15349" s="116"/>
      <c r="B15349" s="116"/>
    </row>
    <row r="15350">
      <c r="A15350" s="116"/>
      <c r="B15350" s="116"/>
    </row>
    <row r="15351">
      <c r="A15351" s="116"/>
      <c r="B15351" s="116"/>
    </row>
    <row r="15352">
      <c r="A15352" s="116"/>
      <c r="B15352" s="116"/>
    </row>
    <row r="15353">
      <c r="A15353" s="116"/>
      <c r="B15353" s="116"/>
    </row>
    <row r="15354">
      <c r="A15354" s="116"/>
      <c r="B15354" s="116"/>
    </row>
    <row r="15355">
      <c r="A15355" s="116"/>
      <c r="B15355" s="116"/>
    </row>
    <row r="15356">
      <c r="A15356" s="116"/>
      <c r="B15356" s="116"/>
    </row>
    <row r="15357">
      <c r="A15357" s="116"/>
      <c r="B15357" s="116"/>
    </row>
    <row r="15358">
      <c r="A15358" s="116"/>
      <c r="B15358" s="116"/>
    </row>
    <row r="15359">
      <c r="A15359" s="116"/>
      <c r="B15359" s="116"/>
    </row>
    <row r="15360">
      <c r="A15360" s="116"/>
      <c r="B15360" s="116"/>
    </row>
    <row r="15361">
      <c r="A15361" s="116"/>
      <c r="B15361" s="116"/>
    </row>
    <row r="15362">
      <c r="A15362" s="116"/>
      <c r="B15362" s="116"/>
    </row>
    <row r="15363">
      <c r="A15363" s="116"/>
      <c r="B15363" s="116"/>
    </row>
    <row r="15364">
      <c r="A15364" s="116"/>
      <c r="B15364" s="116"/>
    </row>
    <row r="15365">
      <c r="A15365" s="116"/>
      <c r="B15365" s="116"/>
    </row>
    <row r="15366">
      <c r="A15366" s="116"/>
      <c r="B15366" s="116"/>
    </row>
    <row r="15367">
      <c r="A15367" s="116"/>
      <c r="B15367" s="116"/>
    </row>
    <row r="15368">
      <c r="A15368" s="116"/>
      <c r="B15368" s="116"/>
    </row>
    <row r="15369">
      <c r="A15369" s="116"/>
      <c r="B15369" s="116"/>
    </row>
    <row r="15370">
      <c r="A15370" s="116"/>
      <c r="B15370" s="116"/>
    </row>
    <row r="15371">
      <c r="A15371" s="116"/>
      <c r="B15371" s="116"/>
    </row>
    <row r="15372">
      <c r="A15372" s="116"/>
      <c r="B15372" s="116"/>
    </row>
    <row r="15373">
      <c r="A15373" s="116"/>
      <c r="B15373" s="116"/>
    </row>
    <row r="15374">
      <c r="A15374" s="116"/>
      <c r="B15374" s="116"/>
    </row>
    <row r="15375">
      <c r="A15375" s="116"/>
      <c r="B15375" s="116"/>
    </row>
    <row r="15376">
      <c r="A15376" s="116"/>
      <c r="B15376" s="116"/>
    </row>
    <row r="15377">
      <c r="A15377" s="116"/>
      <c r="B15377" s="116"/>
    </row>
    <row r="15378">
      <c r="A15378" s="116"/>
      <c r="B15378" s="116"/>
    </row>
    <row r="15379">
      <c r="A15379" s="116"/>
      <c r="B15379" s="116"/>
    </row>
    <row r="15380">
      <c r="A15380" s="116"/>
      <c r="B15380" s="116"/>
    </row>
    <row r="15381">
      <c r="A15381" s="116"/>
      <c r="B15381" s="116"/>
    </row>
    <row r="15382">
      <c r="A15382" s="116"/>
      <c r="B15382" s="116"/>
    </row>
    <row r="15383">
      <c r="A15383" s="116"/>
      <c r="B15383" s="116"/>
    </row>
    <row r="15384">
      <c r="A15384" s="116"/>
      <c r="B15384" s="116"/>
    </row>
    <row r="15385">
      <c r="A15385" s="116"/>
      <c r="B15385" s="116"/>
    </row>
    <row r="15386">
      <c r="A15386" s="116"/>
      <c r="B15386" s="116"/>
    </row>
    <row r="15387">
      <c r="A15387" s="116"/>
      <c r="B15387" s="116"/>
    </row>
    <row r="15388">
      <c r="A15388" s="116"/>
      <c r="B15388" s="116"/>
    </row>
    <row r="15389">
      <c r="A15389" s="116"/>
      <c r="B15389" s="116"/>
    </row>
    <row r="15390">
      <c r="A15390" s="116"/>
      <c r="B15390" s="116"/>
    </row>
    <row r="15391">
      <c r="A15391" s="116"/>
      <c r="B15391" s="116"/>
    </row>
    <row r="15392">
      <c r="A15392" s="116"/>
      <c r="B15392" s="116"/>
    </row>
    <row r="15393">
      <c r="A15393" s="116"/>
      <c r="B15393" s="116"/>
    </row>
    <row r="15394">
      <c r="A15394" s="116"/>
      <c r="B15394" s="116"/>
    </row>
    <row r="15395">
      <c r="A15395" s="116"/>
      <c r="B15395" s="116"/>
    </row>
    <row r="15396">
      <c r="A15396" s="116"/>
      <c r="B15396" s="116"/>
    </row>
    <row r="15397">
      <c r="A15397" s="116"/>
      <c r="B15397" s="116"/>
    </row>
    <row r="15398">
      <c r="A15398" s="116"/>
      <c r="B15398" s="116"/>
    </row>
    <row r="15399">
      <c r="A15399" s="116"/>
      <c r="B15399" s="116"/>
    </row>
    <row r="15400">
      <c r="A15400" s="116"/>
      <c r="B15400" s="116"/>
    </row>
    <row r="15401">
      <c r="A15401" s="116"/>
      <c r="B15401" s="116"/>
    </row>
    <row r="15402">
      <c r="A15402" s="116"/>
      <c r="B15402" s="116"/>
    </row>
    <row r="15403">
      <c r="A15403" s="116"/>
      <c r="B15403" s="116"/>
    </row>
    <row r="15404">
      <c r="A15404" s="116"/>
      <c r="B15404" s="116"/>
    </row>
    <row r="15405">
      <c r="A15405" s="116"/>
      <c r="B15405" s="116"/>
    </row>
    <row r="15406">
      <c r="A15406" s="116"/>
      <c r="B15406" s="116"/>
    </row>
    <row r="15407">
      <c r="A15407" s="116"/>
      <c r="B15407" s="116"/>
    </row>
    <row r="15408">
      <c r="A15408" s="116"/>
      <c r="B15408" s="116"/>
    </row>
    <row r="15409">
      <c r="A15409" s="116"/>
      <c r="B15409" s="116"/>
    </row>
    <row r="15410">
      <c r="A15410" s="116"/>
      <c r="B15410" s="116"/>
    </row>
    <row r="15411">
      <c r="A15411" s="116"/>
      <c r="B15411" s="116"/>
    </row>
    <row r="15412">
      <c r="A15412" s="116"/>
      <c r="B15412" s="116"/>
    </row>
    <row r="15413">
      <c r="A15413" s="116"/>
      <c r="B15413" s="116"/>
    </row>
    <row r="15414">
      <c r="A15414" s="116"/>
      <c r="B15414" s="116"/>
    </row>
    <row r="15415">
      <c r="A15415" s="116"/>
      <c r="B15415" s="116"/>
    </row>
    <row r="15416">
      <c r="A15416" s="116"/>
      <c r="B15416" s="116"/>
    </row>
    <row r="15417">
      <c r="A15417" s="116"/>
      <c r="B15417" s="116"/>
    </row>
    <row r="15418">
      <c r="A15418" s="116"/>
      <c r="B15418" s="116"/>
    </row>
    <row r="15419">
      <c r="A15419" s="116"/>
      <c r="B15419" s="116"/>
    </row>
    <row r="15420">
      <c r="A15420" s="116"/>
      <c r="B15420" s="116"/>
    </row>
    <row r="15421">
      <c r="A15421" s="116"/>
      <c r="B15421" s="116"/>
    </row>
    <row r="15422">
      <c r="A15422" s="116"/>
      <c r="B15422" s="116"/>
    </row>
    <row r="15423">
      <c r="A15423" s="116"/>
      <c r="B15423" s="116"/>
    </row>
    <row r="15424">
      <c r="A15424" s="116"/>
      <c r="B15424" s="116"/>
    </row>
    <row r="15425">
      <c r="A15425" s="116"/>
      <c r="B15425" s="116"/>
    </row>
    <row r="15426">
      <c r="A15426" s="116"/>
      <c r="B15426" s="116"/>
    </row>
    <row r="15427">
      <c r="A15427" s="116"/>
      <c r="B15427" s="116"/>
    </row>
    <row r="15428">
      <c r="A15428" s="116"/>
      <c r="B15428" s="116"/>
    </row>
    <row r="15429">
      <c r="A15429" s="116"/>
      <c r="B15429" s="116"/>
    </row>
    <row r="15430">
      <c r="A15430" s="116"/>
      <c r="B15430" s="116"/>
    </row>
    <row r="15431">
      <c r="A15431" s="116"/>
      <c r="B15431" s="116"/>
    </row>
    <row r="15432">
      <c r="A15432" s="116"/>
      <c r="B15432" s="116"/>
    </row>
    <row r="15433">
      <c r="A15433" s="116"/>
      <c r="B15433" s="116"/>
    </row>
    <row r="15434">
      <c r="A15434" s="116"/>
      <c r="B15434" s="116"/>
    </row>
    <row r="15435">
      <c r="A15435" s="116"/>
      <c r="B15435" s="116"/>
    </row>
    <row r="15436">
      <c r="A15436" s="116"/>
      <c r="B15436" s="116"/>
    </row>
    <row r="15437">
      <c r="A15437" s="116"/>
      <c r="B15437" s="116"/>
    </row>
    <row r="15438">
      <c r="A15438" s="116"/>
      <c r="B15438" s="116"/>
    </row>
    <row r="15439">
      <c r="A15439" s="116"/>
      <c r="B15439" s="116"/>
    </row>
    <row r="15440">
      <c r="A15440" s="116"/>
      <c r="B15440" s="116"/>
    </row>
    <row r="15441">
      <c r="A15441" s="116"/>
      <c r="B15441" s="116"/>
    </row>
    <row r="15442">
      <c r="A15442" s="116"/>
      <c r="B15442" s="116"/>
    </row>
    <row r="15443">
      <c r="A15443" s="116"/>
      <c r="B15443" s="116"/>
    </row>
    <row r="15444">
      <c r="A15444" s="116"/>
      <c r="B15444" s="116"/>
    </row>
    <row r="15445">
      <c r="A15445" s="116"/>
      <c r="B15445" s="116"/>
    </row>
    <row r="15446">
      <c r="A15446" s="116"/>
      <c r="B15446" s="116"/>
    </row>
    <row r="15447">
      <c r="A15447" s="116"/>
      <c r="B15447" s="116"/>
    </row>
    <row r="15448">
      <c r="A15448" s="116"/>
      <c r="B15448" s="116"/>
    </row>
    <row r="15449">
      <c r="A15449" s="116"/>
      <c r="B15449" s="116"/>
    </row>
    <row r="15450">
      <c r="A15450" s="116"/>
      <c r="B15450" s="116"/>
    </row>
    <row r="15451">
      <c r="A15451" s="116"/>
      <c r="B15451" s="116"/>
    </row>
    <row r="15452">
      <c r="A15452" s="116"/>
      <c r="B15452" s="116"/>
    </row>
    <row r="15453">
      <c r="A15453" s="116"/>
      <c r="B15453" s="116"/>
    </row>
    <row r="15454">
      <c r="A15454" s="116"/>
      <c r="B15454" s="116"/>
    </row>
    <row r="15455">
      <c r="A15455" s="116"/>
      <c r="B15455" s="116"/>
    </row>
    <row r="15456">
      <c r="A15456" s="116"/>
      <c r="B15456" s="116"/>
    </row>
    <row r="15457">
      <c r="A15457" s="116"/>
      <c r="B15457" s="116"/>
    </row>
    <row r="15458">
      <c r="A15458" s="116"/>
      <c r="B15458" s="116"/>
    </row>
    <row r="15459">
      <c r="A15459" s="116"/>
      <c r="B15459" s="116"/>
    </row>
    <row r="15460">
      <c r="A15460" s="116"/>
      <c r="B15460" s="116"/>
    </row>
    <row r="15461">
      <c r="A15461" s="116"/>
      <c r="B15461" s="116"/>
    </row>
    <row r="15462">
      <c r="A15462" s="116"/>
      <c r="B15462" s="116"/>
    </row>
    <row r="15463">
      <c r="A15463" s="116"/>
      <c r="B15463" s="116"/>
    </row>
    <row r="15464">
      <c r="A15464" s="116"/>
      <c r="B15464" s="116"/>
    </row>
    <row r="15465">
      <c r="A15465" s="116"/>
      <c r="B15465" s="116"/>
    </row>
    <row r="15466">
      <c r="A15466" s="116"/>
      <c r="B15466" s="116"/>
    </row>
    <row r="15467">
      <c r="A15467" s="116"/>
      <c r="B15467" s="116"/>
    </row>
    <row r="15468">
      <c r="A15468" s="116"/>
      <c r="B15468" s="116"/>
    </row>
    <row r="15469">
      <c r="A15469" s="116"/>
      <c r="B15469" s="116"/>
    </row>
    <row r="15470">
      <c r="A15470" s="116"/>
      <c r="B15470" s="116"/>
    </row>
    <row r="15471">
      <c r="A15471" s="116"/>
      <c r="B15471" s="116"/>
    </row>
    <row r="15472">
      <c r="A15472" s="116"/>
      <c r="B15472" s="116"/>
    </row>
    <row r="15473">
      <c r="A15473" s="116"/>
      <c r="B15473" s="116"/>
    </row>
    <row r="15474">
      <c r="A15474" s="116"/>
      <c r="B15474" s="116"/>
    </row>
    <row r="15475">
      <c r="A15475" s="116"/>
      <c r="B15475" s="116"/>
    </row>
    <row r="15476">
      <c r="A15476" s="116"/>
      <c r="B15476" s="116"/>
    </row>
    <row r="15477">
      <c r="A15477" s="116"/>
      <c r="B15477" s="116"/>
    </row>
    <row r="15478">
      <c r="A15478" s="116"/>
      <c r="B15478" s="116"/>
    </row>
    <row r="15479">
      <c r="A15479" s="116"/>
      <c r="B15479" s="116"/>
    </row>
    <row r="15480">
      <c r="A15480" s="116"/>
      <c r="B15480" s="116"/>
    </row>
    <row r="15481">
      <c r="A15481" s="116"/>
      <c r="B15481" s="116"/>
    </row>
    <row r="15482">
      <c r="A15482" s="116"/>
      <c r="B15482" s="116"/>
    </row>
    <row r="15483">
      <c r="A15483" s="116"/>
      <c r="B15483" s="116"/>
    </row>
    <row r="15484">
      <c r="A15484" s="116"/>
      <c r="B15484" s="116"/>
    </row>
    <row r="15485">
      <c r="A15485" s="116"/>
      <c r="B15485" s="116"/>
    </row>
    <row r="15486">
      <c r="A15486" s="116"/>
      <c r="B15486" s="116"/>
    </row>
    <row r="15487">
      <c r="A15487" s="116"/>
      <c r="B15487" s="116"/>
    </row>
    <row r="15488">
      <c r="A15488" s="116"/>
      <c r="B15488" s="116"/>
    </row>
    <row r="15489">
      <c r="A15489" s="116"/>
      <c r="B15489" s="116"/>
    </row>
    <row r="15490">
      <c r="A15490" s="116"/>
      <c r="B15490" s="116"/>
    </row>
    <row r="15491">
      <c r="A15491" s="116"/>
      <c r="B15491" s="116"/>
    </row>
    <row r="15492">
      <c r="A15492" s="116"/>
      <c r="B15492" s="116"/>
    </row>
    <row r="15493">
      <c r="A15493" s="116"/>
      <c r="B15493" s="116"/>
    </row>
    <row r="15494">
      <c r="A15494" s="116"/>
      <c r="B15494" s="116"/>
    </row>
    <row r="15495">
      <c r="A15495" s="116"/>
      <c r="B15495" s="116"/>
    </row>
    <row r="15496">
      <c r="A15496" s="116"/>
      <c r="B15496" s="116"/>
    </row>
    <row r="15497">
      <c r="A15497" s="116"/>
      <c r="B15497" s="116"/>
    </row>
    <row r="15498">
      <c r="A15498" s="116"/>
      <c r="B15498" s="116"/>
    </row>
    <row r="15499">
      <c r="A15499" s="116"/>
      <c r="B15499" s="116"/>
    </row>
    <row r="15500">
      <c r="A15500" s="116"/>
      <c r="B15500" s="116"/>
    </row>
    <row r="15501">
      <c r="A15501" s="116"/>
      <c r="B15501" s="116"/>
    </row>
    <row r="15502">
      <c r="A15502" s="116"/>
      <c r="B15502" s="116"/>
    </row>
    <row r="15503">
      <c r="A15503" s="116"/>
      <c r="B15503" s="116"/>
    </row>
    <row r="15504">
      <c r="A15504" s="116"/>
      <c r="B15504" s="116"/>
    </row>
    <row r="15505">
      <c r="A15505" s="116"/>
      <c r="B15505" s="116"/>
    </row>
    <row r="15506">
      <c r="A15506" s="116"/>
      <c r="B15506" s="116"/>
    </row>
    <row r="15507">
      <c r="A15507" s="116"/>
      <c r="B15507" s="116"/>
    </row>
    <row r="15508">
      <c r="A15508" s="116"/>
      <c r="B15508" s="116"/>
    </row>
    <row r="15509">
      <c r="A15509" s="116"/>
      <c r="B15509" s="116"/>
    </row>
    <row r="15510">
      <c r="A15510" s="116"/>
      <c r="B15510" s="116"/>
    </row>
    <row r="15511">
      <c r="A15511" s="116"/>
      <c r="B15511" s="116"/>
    </row>
    <row r="15512">
      <c r="A15512" s="116"/>
      <c r="B15512" s="116"/>
    </row>
    <row r="15513">
      <c r="A15513" s="116"/>
      <c r="B15513" s="116"/>
    </row>
    <row r="15514">
      <c r="A15514" s="116"/>
      <c r="B15514" s="116"/>
    </row>
    <row r="15515">
      <c r="A15515" s="116"/>
      <c r="B15515" s="116"/>
    </row>
    <row r="15516">
      <c r="A15516" s="116"/>
      <c r="B15516" s="116"/>
    </row>
    <row r="15517">
      <c r="A15517" s="116"/>
      <c r="B15517" s="116"/>
    </row>
    <row r="15518">
      <c r="A15518" s="116"/>
      <c r="B15518" s="116"/>
    </row>
    <row r="15519">
      <c r="A15519" s="116"/>
      <c r="B15519" s="116"/>
    </row>
    <row r="15520">
      <c r="A15520" s="116"/>
      <c r="B15520" s="116"/>
    </row>
    <row r="15521">
      <c r="A15521" s="116"/>
      <c r="B15521" s="116"/>
    </row>
    <row r="15522">
      <c r="A15522" s="116"/>
      <c r="B15522" s="116"/>
    </row>
    <row r="15523">
      <c r="A15523" s="116"/>
      <c r="B15523" s="116"/>
    </row>
    <row r="15524">
      <c r="A15524" s="116"/>
      <c r="B15524" s="116"/>
    </row>
    <row r="15525">
      <c r="A15525" s="116"/>
      <c r="B15525" s="116"/>
    </row>
    <row r="15526">
      <c r="A15526" s="116"/>
      <c r="B15526" s="116"/>
    </row>
    <row r="15527">
      <c r="A15527" s="116"/>
      <c r="B15527" s="116"/>
    </row>
    <row r="15528">
      <c r="A15528" s="116"/>
      <c r="B15528" s="116"/>
    </row>
    <row r="15529">
      <c r="A15529" s="116"/>
      <c r="B15529" s="116"/>
    </row>
    <row r="15530">
      <c r="A15530" s="116"/>
      <c r="B15530" s="116"/>
    </row>
    <row r="15531">
      <c r="A15531" s="116"/>
      <c r="B15531" s="116"/>
    </row>
    <row r="15532">
      <c r="A15532" s="116"/>
      <c r="B15532" s="116"/>
    </row>
    <row r="15533">
      <c r="A15533" s="116"/>
      <c r="B15533" s="116"/>
    </row>
    <row r="15534">
      <c r="A15534" s="116"/>
      <c r="B15534" s="116"/>
    </row>
    <row r="15535">
      <c r="A15535" s="116"/>
      <c r="B15535" s="116"/>
    </row>
    <row r="15536">
      <c r="A15536" s="116"/>
      <c r="B15536" s="116"/>
    </row>
    <row r="15537">
      <c r="A15537" s="116"/>
      <c r="B15537" s="116"/>
    </row>
    <row r="15538">
      <c r="A15538" s="116"/>
      <c r="B15538" s="116"/>
    </row>
    <row r="15539">
      <c r="A15539" s="116"/>
      <c r="B15539" s="116"/>
    </row>
    <row r="15540">
      <c r="A15540" s="116"/>
      <c r="B15540" s="116"/>
    </row>
    <row r="15541">
      <c r="A15541" s="116"/>
      <c r="B15541" s="116"/>
    </row>
    <row r="15542">
      <c r="A15542" s="116"/>
      <c r="B15542" s="116"/>
    </row>
    <row r="15543">
      <c r="A15543" s="116"/>
      <c r="B15543" s="116"/>
    </row>
    <row r="15544">
      <c r="A15544" s="116"/>
      <c r="B15544" s="116"/>
    </row>
    <row r="15545">
      <c r="A15545" s="116"/>
      <c r="B15545" s="116"/>
    </row>
    <row r="15546">
      <c r="A15546" s="116"/>
      <c r="B15546" s="116"/>
    </row>
    <row r="15547">
      <c r="A15547" s="116"/>
      <c r="B15547" s="116"/>
    </row>
    <row r="15548">
      <c r="A15548" s="116"/>
      <c r="B15548" s="116"/>
    </row>
    <row r="15549">
      <c r="A15549" s="116"/>
      <c r="B15549" s="116"/>
    </row>
    <row r="15550">
      <c r="A15550" s="116"/>
      <c r="B15550" s="116"/>
    </row>
    <row r="15551">
      <c r="A15551" s="116"/>
      <c r="B15551" s="116"/>
    </row>
    <row r="15552">
      <c r="A15552" s="116"/>
      <c r="B15552" s="116"/>
    </row>
    <row r="15553">
      <c r="A15553" s="116"/>
      <c r="B15553" s="116"/>
    </row>
    <row r="15554">
      <c r="A15554" s="116"/>
      <c r="B15554" s="116"/>
    </row>
    <row r="15555">
      <c r="A15555" s="116"/>
      <c r="B15555" s="116"/>
    </row>
    <row r="15556">
      <c r="A15556" s="116"/>
      <c r="B15556" s="116"/>
    </row>
    <row r="15557">
      <c r="A15557" s="116"/>
      <c r="B15557" s="116"/>
    </row>
    <row r="15558">
      <c r="A15558" s="116"/>
      <c r="B15558" s="116"/>
    </row>
    <row r="15559">
      <c r="A15559" s="116"/>
      <c r="B15559" s="116"/>
    </row>
    <row r="15560">
      <c r="A15560" s="116"/>
      <c r="B15560" s="116"/>
    </row>
    <row r="15561">
      <c r="A15561" s="116"/>
      <c r="B15561" s="116"/>
    </row>
    <row r="15562">
      <c r="A15562" s="116"/>
      <c r="B15562" s="116"/>
    </row>
    <row r="15563">
      <c r="A15563" s="116"/>
      <c r="B15563" s="116"/>
    </row>
    <row r="15564">
      <c r="A15564" s="116"/>
      <c r="B15564" s="116"/>
    </row>
    <row r="15565">
      <c r="A15565" s="116"/>
      <c r="B15565" s="116"/>
    </row>
    <row r="15566">
      <c r="A15566" s="116"/>
      <c r="B15566" s="116"/>
    </row>
    <row r="15567">
      <c r="A15567" s="116"/>
      <c r="B15567" s="116"/>
    </row>
    <row r="15568">
      <c r="A15568" s="116"/>
      <c r="B15568" s="116"/>
    </row>
    <row r="15569">
      <c r="A15569" s="116"/>
      <c r="B15569" s="116"/>
    </row>
    <row r="15570">
      <c r="A15570" s="116"/>
      <c r="B15570" s="116"/>
    </row>
    <row r="15571">
      <c r="A15571" s="116"/>
      <c r="B15571" s="116"/>
    </row>
    <row r="15572">
      <c r="A15572" s="116"/>
      <c r="B15572" s="116"/>
    </row>
    <row r="15573">
      <c r="A15573" s="116"/>
      <c r="B15573" s="116"/>
    </row>
    <row r="15574">
      <c r="A15574" s="116"/>
      <c r="B15574" s="116"/>
    </row>
    <row r="15575">
      <c r="A15575" s="116"/>
      <c r="B15575" s="116"/>
    </row>
    <row r="15576">
      <c r="A15576" s="116"/>
      <c r="B15576" s="116"/>
    </row>
    <row r="15577">
      <c r="A15577" s="116"/>
      <c r="B15577" s="116"/>
    </row>
    <row r="15578">
      <c r="A15578" s="116"/>
      <c r="B15578" s="116"/>
    </row>
    <row r="15579">
      <c r="A15579" s="116"/>
      <c r="B15579" s="116"/>
    </row>
    <row r="15580">
      <c r="A15580" s="116"/>
      <c r="B15580" s="116"/>
    </row>
    <row r="15581">
      <c r="A15581" s="116"/>
      <c r="B15581" s="116"/>
    </row>
    <row r="15582">
      <c r="A15582" s="116"/>
      <c r="B15582" s="116"/>
    </row>
    <row r="15583">
      <c r="A15583" s="116"/>
      <c r="B15583" s="116"/>
    </row>
    <row r="15584">
      <c r="A15584" s="116"/>
      <c r="B15584" s="116"/>
    </row>
    <row r="15585">
      <c r="A15585" s="116"/>
      <c r="B15585" s="116"/>
    </row>
    <row r="15586">
      <c r="A15586" s="116"/>
      <c r="B15586" s="116"/>
    </row>
    <row r="15587">
      <c r="A15587" s="116"/>
      <c r="B15587" s="116"/>
    </row>
    <row r="15588">
      <c r="A15588" s="116"/>
      <c r="B15588" s="116"/>
    </row>
    <row r="15589">
      <c r="A15589" s="116"/>
      <c r="B15589" s="116"/>
    </row>
    <row r="15590">
      <c r="A15590" s="116"/>
      <c r="B15590" s="116"/>
    </row>
    <row r="15591">
      <c r="A15591" s="116"/>
      <c r="B15591" s="116"/>
    </row>
    <row r="15592">
      <c r="A15592" s="116"/>
      <c r="B15592" s="116"/>
    </row>
    <row r="15593">
      <c r="A15593" s="116"/>
      <c r="B15593" s="116"/>
    </row>
    <row r="15594">
      <c r="A15594" s="116"/>
      <c r="B15594" s="116"/>
    </row>
    <row r="15595">
      <c r="A15595" s="116"/>
      <c r="B15595" s="116"/>
    </row>
    <row r="15596">
      <c r="A15596" s="116"/>
      <c r="B15596" s="116"/>
    </row>
    <row r="15597">
      <c r="A15597" s="116"/>
      <c r="B15597" s="116"/>
    </row>
    <row r="15598">
      <c r="A15598" s="116"/>
      <c r="B15598" s="116"/>
    </row>
    <row r="15599">
      <c r="A15599" s="116"/>
      <c r="B15599" s="116"/>
    </row>
    <row r="15600">
      <c r="A15600" s="116"/>
      <c r="B15600" s="116"/>
    </row>
    <row r="15601">
      <c r="A15601" s="116"/>
      <c r="B15601" s="116"/>
    </row>
    <row r="15602">
      <c r="A15602" s="116"/>
      <c r="B15602" s="116"/>
    </row>
    <row r="15603">
      <c r="A15603" s="116"/>
      <c r="B15603" s="116"/>
    </row>
    <row r="15604">
      <c r="A15604" s="116"/>
      <c r="B15604" s="116"/>
    </row>
    <row r="15605">
      <c r="A15605" s="116"/>
      <c r="B15605" s="116"/>
    </row>
    <row r="15606">
      <c r="A15606" s="116"/>
      <c r="B15606" s="116"/>
    </row>
    <row r="15607">
      <c r="A15607" s="116"/>
      <c r="B15607" s="116"/>
    </row>
    <row r="15608">
      <c r="A15608" s="116"/>
      <c r="B15608" s="116"/>
    </row>
    <row r="15609">
      <c r="A15609" s="116"/>
      <c r="B15609" s="116"/>
    </row>
    <row r="15610">
      <c r="A15610" s="116"/>
      <c r="B15610" s="116"/>
    </row>
    <row r="15611">
      <c r="A15611" s="116"/>
      <c r="B15611" s="116"/>
    </row>
    <row r="15612">
      <c r="A15612" s="116"/>
      <c r="B15612" s="116"/>
    </row>
    <row r="15613">
      <c r="A15613" s="116"/>
      <c r="B15613" s="116"/>
    </row>
    <row r="15614">
      <c r="A15614" s="116"/>
      <c r="B15614" s="116"/>
    </row>
    <row r="15615">
      <c r="A15615" s="116"/>
      <c r="B15615" s="116"/>
    </row>
    <row r="15616">
      <c r="A15616" s="116"/>
      <c r="B15616" s="116"/>
    </row>
    <row r="15617">
      <c r="A15617" s="116"/>
      <c r="B15617" s="116"/>
    </row>
    <row r="15618">
      <c r="A15618" s="116"/>
      <c r="B15618" s="116"/>
    </row>
    <row r="15619">
      <c r="A15619" s="116"/>
      <c r="B15619" s="116"/>
    </row>
    <row r="15620">
      <c r="A15620" s="116"/>
      <c r="B15620" s="116"/>
    </row>
    <row r="15621">
      <c r="A15621" s="116"/>
      <c r="B15621" s="116"/>
    </row>
    <row r="15622">
      <c r="A15622" s="116"/>
      <c r="B15622" s="116"/>
    </row>
    <row r="15623">
      <c r="A15623" s="116"/>
      <c r="B15623" s="116"/>
    </row>
    <row r="15624">
      <c r="A15624" s="116"/>
      <c r="B15624" s="116"/>
    </row>
    <row r="15625">
      <c r="A15625" s="116"/>
      <c r="B15625" s="116"/>
    </row>
    <row r="15626">
      <c r="A15626" s="116"/>
      <c r="B15626" s="116"/>
    </row>
    <row r="15627">
      <c r="A15627" s="116"/>
      <c r="B15627" s="116"/>
    </row>
    <row r="15628">
      <c r="A15628" s="116"/>
      <c r="B15628" s="116"/>
    </row>
    <row r="15629">
      <c r="A15629" s="116"/>
      <c r="B15629" s="116"/>
    </row>
    <row r="15630">
      <c r="A15630" s="116"/>
      <c r="B15630" s="116"/>
    </row>
    <row r="15631">
      <c r="A15631" s="116"/>
      <c r="B15631" s="116"/>
    </row>
    <row r="15632">
      <c r="A15632" s="116"/>
      <c r="B15632" s="116"/>
    </row>
    <row r="15633">
      <c r="A15633" s="116"/>
      <c r="B15633" s="116"/>
    </row>
    <row r="15634">
      <c r="A15634" s="116"/>
      <c r="B15634" s="116"/>
    </row>
    <row r="15635">
      <c r="A15635" s="116"/>
      <c r="B15635" s="116"/>
    </row>
    <row r="15636">
      <c r="A15636" s="116"/>
      <c r="B15636" s="116"/>
    </row>
    <row r="15637">
      <c r="A15637" s="116"/>
      <c r="B15637" s="116"/>
    </row>
    <row r="15638">
      <c r="A15638" s="116"/>
      <c r="B15638" s="116"/>
    </row>
    <row r="15639">
      <c r="A15639" s="116"/>
      <c r="B15639" s="116"/>
    </row>
    <row r="15640">
      <c r="A15640" s="116"/>
      <c r="B15640" s="116"/>
    </row>
    <row r="15641">
      <c r="A15641" s="116"/>
      <c r="B15641" s="116"/>
    </row>
    <row r="15642">
      <c r="A15642" s="116"/>
      <c r="B15642" s="116"/>
    </row>
    <row r="15643">
      <c r="A15643" s="116"/>
      <c r="B15643" s="116"/>
    </row>
    <row r="15644">
      <c r="A15644" s="116"/>
      <c r="B15644" s="116"/>
    </row>
    <row r="15645">
      <c r="A15645" s="116"/>
      <c r="B15645" s="116"/>
    </row>
    <row r="15646">
      <c r="A15646" s="116"/>
      <c r="B15646" s="116"/>
    </row>
    <row r="15647">
      <c r="A15647" s="116"/>
      <c r="B15647" s="116"/>
    </row>
    <row r="15648">
      <c r="A15648" s="116"/>
      <c r="B15648" s="116"/>
    </row>
    <row r="15649">
      <c r="A15649" s="116"/>
      <c r="B15649" s="116"/>
    </row>
    <row r="15650">
      <c r="A15650" s="116"/>
      <c r="B15650" s="116"/>
    </row>
    <row r="15651">
      <c r="A15651" s="116"/>
      <c r="B15651" s="116"/>
    </row>
    <row r="15652">
      <c r="A15652" s="116"/>
      <c r="B15652" s="116"/>
    </row>
    <row r="15653">
      <c r="A15653" s="116"/>
      <c r="B15653" s="116"/>
    </row>
    <row r="15654">
      <c r="A15654" s="116"/>
      <c r="B15654" s="116"/>
    </row>
    <row r="15655">
      <c r="A15655" s="116"/>
      <c r="B15655" s="116"/>
    </row>
    <row r="15656">
      <c r="A15656" s="116"/>
      <c r="B15656" s="116"/>
    </row>
    <row r="15657">
      <c r="A15657" s="116"/>
      <c r="B15657" s="116"/>
    </row>
    <row r="15658">
      <c r="A15658" s="116"/>
      <c r="B15658" s="116"/>
    </row>
    <row r="15659">
      <c r="A15659" s="116"/>
      <c r="B15659" s="116"/>
    </row>
    <row r="15660">
      <c r="A15660" s="116"/>
      <c r="B15660" s="116"/>
    </row>
    <row r="15661">
      <c r="A15661" s="116"/>
      <c r="B15661" s="116"/>
    </row>
    <row r="15662">
      <c r="A15662" s="116"/>
      <c r="B15662" s="116"/>
    </row>
    <row r="15663">
      <c r="A15663" s="116"/>
      <c r="B15663" s="116"/>
    </row>
    <row r="15664">
      <c r="A15664" s="116"/>
      <c r="B15664" s="116"/>
    </row>
    <row r="15665">
      <c r="A15665" s="116"/>
      <c r="B15665" s="116"/>
    </row>
    <row r="15666">
      <c r="A15666" s="116"/>
      <c r="B15666" s="116"/>
    </row>
    <row r="15667">
      <c r="A15667" s="116"/>
      <c r="B15667" s="116"/>
    </row>
    <row r="15668">
      <c r="A15668" s="116"/>
      <c r="B15668" s="116"/>
    </row>
    <row r="15669">
      <c r="A15669" s="116"/>
      <c r="B15669" s="116"/>
    </row>
    <row r="15670">
      <c r="A15670" s="116"/>
      <c r="B15670" s="116"/>
    </row>
    <row r="15671">
      <c r="A15671" s="116"/>
      <c r="B15671" s="116"/>
    </row>
    <row r="15672">
      <c r="A15672" s="116"/>
      <c r="B15672" s="116"/>
    </row>
    <row r="15673">
      <c r="A15673" s="116"/>
      <c r="B15673" s="116"/>
    </row>
    <row r="15674">
      <c r="A15674" s="116"/>
      <c r="B15674" s="116"/>
    </row>
    <row r="15675">
      <c r="A15675" s="116"/>
      <c r="B15675" s="116"/>
    </row>
    <row r="15676">
      <c r="A15676" s="116"/>
      <c r="B15676" s="116"/>
    </row>
    <row r="15677">
      <c r="A15677" s="116"/>
      <c r="B15677" s="116"/>
    </row>
    <row r="15678">
      <c r="A15678" s="116"/>
      <c r="B15678" s="116"/>
    </row>
    <row r="15679">
      <c r="A15679" s="116"/>
      <c r="B15679" s="116"/>
    </row>
    <row r="15680">
      <c r="A15680" s="116"/>
      <c r="B15680" s="116"/>
    </row>
    <row r="15681">
      <c r="A15681" s="116"/>
      <c r="B15681" s="116"/>
    </row>
    <row r="15682">
      <c r="A15682" s="116"/>
      <c r="B15682" s="116"/>
    </row>
    <row r="15683">
      <c r="A15683" s="116"/>
      <c r="B15683" s="116"/>
    </row>
    <row r="15684">
      <c r="A15684" s="116"/>
      <c r="B15684" s="116"/>
    </row>
    <row r="15685">
      <c r="A15685" s="116"/>
      <c r="B15685" s="116"/>
    </row>
    <row r="15686">
      <c r="A15686" s="116"/>
      <c r="B15686" s="116"/>
    </row>
    <row r="15687">
      <c r="A15687" s="116"/>
      <c r="B15687" s="116"/>
    </row>
    <row r="15688">
      <c r="A15688" s="116"/>
      <c r="B15688" s="116"/>
    </row>
    <row r="15689">
      <c r="A15689" s="116"/>
      <c r="B15689" s="116"/>
    </row>
    <row r="15690">
      <c r="A15690" s="116"/>
      <c r="B15690" s="116"/>
    </row>
    <row r="15691">
      <c r="A15691" s="116"/>
      <c r="B15691" s="116"/>
    </row>
    <row r="15692">
      <c r="A15692" s="116"/>
      <c r="B15692" s="116"/>
    </row>
    <row r="15693">
      <c r="A15693" s="116"/>
      <c r="B15693" s="116"/>
    </row>
    <row r="15694">
      <c r="A15694" s="116"/>
      <c r="B15694" s="116"/>
    </row>
    <row r="15695">
      <c r="A15695" s="116"/>
      <c r="B15695" s="116"/>
    </row>
    <row r="15696">
      <c r="A15696" s="116"/>
      <c r="B15696" s="116"/>
    </row>
    <row r="15697">
      <c r="A15697" s="116"/>
      <c r="B15697" s="116"/>
    </row>
    <row r="15698">
      <c r="A15698" s="116"/>
      <c r="B15698" s="116"/>
    </row>
    <row r="15699">
      <c r="A15699" s="116"/>
      <c r="B15699" s="116"/>
    </row>
    <row r="15700">
      <c r="A15700" s="116"/>
      <c r="B15700" s="116"/>
    </row>
    <row r="15701">
      <c r="A15701" s="116"/>
      <c r="B15701" s="116"/>
    </row>
    <row r="15702">
      <c r="A15702" s="116"/>
      <c r="B15702" s="116"/>
    </row>
    <row r="15703">
      <c r="A15703" s="116"/>
      <c r="B15703" s="116"/>
    </row>
    <row r="15704">
      <c r="A15704" s="116"/>
      <c r="B15704" s="116"/>
    </row>
    <row r="15705">
      <c r="A15705" s="116"/>
      <c r="B15705" s="116"/>
    </row>
    <row r="15706">
      <c r="A15706" s="116"/>
      <c r="B15706" s="116"/>
    </row>
    <row r="15707">
      <c r="A15707" s="116"/>
      <c r="B15707" s="116"/>
    </row>
    <row r="15708">
      <c r="A15708" s="116"/>
      <c r="B15708" s="116"/>
    </row>
    <row r="15709">
      <c r="A15709" s="116"/>
      <c r="B15709" s="116"/>
    </row>
    <row r="15710">
      <c r="A15710" s="116"/>
      <c r="B15710" s="116"/>
    </row>
    <row r="15711">
      <c r="A15711" s="116"/>
      <c r="B15711" s="116"/>
    </row>
    <row r="15712">
      <c r="A15712" s="116"/>
      <c r="B15712" s="116"/>
    </row>
    <row r="15713">
      <c r="A15713" s="116"/>
      <c r="B15713" s="116"/>
    </row>
    <row r="15714">
      <c r="A15714" s="116"/>
      <c r="B15714" s="116"/>
    </row>
    <row r="15715">
      <c r="A15715" s="116"/>
      <c r="B15715" s="116"/>
    </row>
    <row r="15716">
      <c r="A15716" s="116"/>
      <c r="B15716" s="116"/>
    </row>
    <row r="15717">
      <c r="A15717" s="116"/>
      <c r="B15717" s="116"/>
    </row>
    <row r="15718">
      <c r="A15718" s="116"/>
      <c r="B15718" s="116"/>
    </row>
    <row r="15719">
      <c r="A15719" s="116"/>
      <c r="B15719" s="116"/>
    </row>
    <row r="15720">
      <c r="A15720" s="116"/>
      <c r="B15720" s="116"/>
    </row>
    <row r="15721">
      <c r="A15721" s="116"/>
      <c r="B15721" s="116"/>
    </row>
    <row r="15722">
      <c r="A15722" s="116"/>
      <c r="B15722" s="116"/>
    </row>
    <row r="15723">
      <c r="A15723" s="116"/>
      <c r="B15723" s="116"/>
    </row>
    <row r="15724">
      <c r="A15724" s="116"/>
      <c r="B15724" s="116"/>
    </row>
    <row r="15725">
      <c r="A15725" s="116"/>
      <c r="B15725" s="116"/>
    </row>
    <row r="15726">
      <c r="A15726" s="116"/>
      <c r="B15726" s="116"/>
    </row>
    <row r="15727">
      <c r="A15727" s="116"/>
      <c r="B15727" s="116"/>
    </row>
    <row r="15728">
      <c r="A15728" s="116"/>
      <c r="B15728" s="116"/>
    </row>
    <row r="15729">
      <c r="A15729" s="116"/>
      <c r="B15729" s="116"/>
    </row>
    <row r="15730">
      <c r="A15730" s="116"/>
      <c r="B15730" s="116"/>
    </row>
    <row r="15731">
      <c r="A15731" s="116"/>
      <c r="B15731" s="116"/>
    </row>
    <row r="15732">
      <c r="A15732" s="116"/>
      <c r="B15732" s="116"/>
    </row>
    <row r="15733">
      <c r="A15733" s="116"/>
      <c r="B15733" s="116"/>
    </row>
    <row r="15734">
      <c r="A15734" s="116"/>
      <c r="B15734" s="116"/>
    </row>
    <row r="15735">
      <c r="A15735" s="116"/>
      <c r="B15735" s="116"/>
    </row>
    <row r="15736">
      <c r="A15736" s="116"/>
      <c r="B15736" s="116"/>
    </row>
    <row r="15737">
      <c r="A15737" s="116"/>
      <c r="B15737" s="116"/>
    </row>
    <row r="15738">
      <c r="A15738" s="116"/>
      <c r="B15738" s="116"/>
    </row>
    <row r="15739">
      <c r="A15739" s="116"/>
      <c r="B15739" s="116"/>
    </row>
    <row r="15740">
      <c r="A15740" s="116"/>
      <c r="B15740" s="116"/>
    </row>
    <row r="15741">
      <c r="A15741" s="116"/>
      <c r="B15741" s="116"/>
    </row>
    <row r="15742">
      <c r="A15742" s="116"/>
      <c r="B15742" s="116"/>
    </row>
    <row r="15743">
      <c r="A15743" s="116"/>
      <c r="B15743" s="116"/>
    </row>
    <row r="15744">
      <c r="A15744" s="116"/>
      <c r="B15744" s="116"/>
    </row>
    <row r="15745">
      <c r="A15745" s="116"/>
      <c r="B15745" s="116"/>
    </row>
    <row r="15746">
      <c r="A15746" s="116"/>
      <c r="B15746" s="116"/>
    </row>
    <row r="15747">
      <c r="A15747" s="116"/>
      <c r="B15747" s="116"/>
    </row>
    <row r="15748">
      <c r="A15748" s="116"/>
      <c r="B15748" s="116"/>
    </row>
    <row r="15749">
      <c r="A15749" s="116"/>
      <c r="B15749" s="116"/>
    </row>
    <row r="15750">
      <c r="A15750" s="116"/>
      <c r="B15750" s="116"/>
    </row>
    <row r="15751">
      <c r="A15751" s="116"/>
      <c r="B15751" s="116"/>
    </row>
    <row r="15752">
      <c r="A15752" s="116"/>
      <c r="B15752" s="116"/>
    </row>
    <row r="15753">
      <c r="A15753" s="116"/>
      <c r="B15753" s="116"/>
    </row>
    <row r="15754">
      <c r="A15754" s="116"/>
      <c r="B15754" s="116"/>
    </row>
    <row r="15755">
      <c r="A15755" s="116"/>
      <c r="B15755" s="116"/>
    </row>
    <row r="15756">
      <c r="A15756" s="116"/>
      <c r="B15756" s="116"/>
    </row>
    <row r="15757">
      <c r="A15757" s="116"/>
      <c r="B15757" s="116"/>
    </row>
    <row r="15758">
      <c r="A15758" s="116"/>
      <c r="B15758" s="116"/>
    </row>
    <row r="15759">
      <c r="A15759" s="116"/>
      <c r="B15759" s="116"/>
    </row>
    <row r="15760">
      <c r="A15760" s="116"/>
      <c r="B15760" s="116"/>
    </row>
    <row r="15761">
      <c r="A15761" s="116"/>
      <c r="B15761" s="116"/>
    </row>
    <row r="15762">
      <c r="A15762" s="116"/>
      <c r="B15762" s="116"/>
    </row>
    <row r="15763">
      <c r="A15763" s="116"/>
      <c r="B15763" s="116"/>
    </row>
    <row r="15764">
      <c r="A15764" s="116"/>
      <c r="B15764" s="116"/>
    </row>
    <row r="15765">
      <c r="A15765" s="116"/>
      <c r="B15765" s="116"/>
    </row>
    <row r="15766">
      <c r="A15766" s="116"/>
      <c r="B15766" s="116"/>
    </row>
    <row r="15767">
      <c r="A15767" s="116"/>
      <c r="B15767" s="116"/>
    </row>
    <row r="15768">
      <c r="A15768" s="116"/>
      <c r="B15768" s="116"/>
    </row>
    <row r="15769">
      <c r="A15769" s="116"/>
      <c r="B15769" s="116"/>
    </row>
    <row r="15770">
      <c r="A15770" s="116"/>
      <c r="B15770" s="116"/>
    </row>
    <row r="15771">
      <c r="A15771" s="116"/>
      <c r="B15771" s="116"/>
    </row>
    <row r="15772">
      <c r="A15772" s="116"/>
      <c r="B15772" s="116"/>
    </row>
    <row r="15773">
      <c r="A15773" s="116"/>
      <c r="B15773" s="116"/>
    </row>
    <row r="15774">
      <c r="A15774" s="116"/>
      <c r="B15774" s="116"/>
    </row>
    <row r="15775">
      <c r="A15775" s="116"/>
      <c r="B15775" s="116"/>
    </row>
    <row r="15776">
      <c r="A15776" s="116"/>
      <c r="B15776" s="116"/>
    </row>
    <row r="15777">
      <c r="A15777" s="116"/>
      <c r="B15777" s="116"/>
    </row>
    <row r="15778">
      <c r="A15778" s="116"/>
      <c r="B15778" s="116"/>
    </row>
    <row r="15779">
      <c r="A15779" s="116"/>
      <c r="B15779" s="116"/>
    </row>
    <row r="15780">
      <c r="A15780" s="116"/>
      <c r="B15780" s="116"/>
    </row>
    <row r="15781">
      <c r="A15781" s="116"/>
      <c r="B15781" s="116"/>
    </row>
    <row r="15782">
      <c r="A15782" s="116"/>
      <c r="B15782" s="116"/>
    </row>
    <row r="15783">
      <c r="A15783" s="116"/>
      <c r="B15783" s="116"/>
    </row>
    <row r="15784">
      <c r="A15784" s="116"/>
      <c r="B15784" s="116"/>
    </row>
    <row r="15785">
      <c r="A15785" s="116"/>
      <c r="B15785" s="116"/>
    </row>
    <row r="15786">
      <c r="A15786" s="116"/>
      <c r="B15786" s="116"/>
    </row>
    <row r="15787">
      <c r="A15787" s="116"/>
      <c r="B15787" s="116"/>
    </row>
    <row r="15788">
      <c r="A15788" s="116"/>
      <c r="B15788" s="116"/>
    </row>
    <row r="15789">
      <c r="A15789" s="116"/>
      <c r="B15789" s="116"/>
    </row>
    <row r="15790">
      <c r="A15790" s="116"/>
      <c r="B15790" s="116"/>
    </row>
    <row r="15791">
      <c r="A15791" s="116"/>
      <c r="B15791" s="116"/>
    </row>
    <row r="15792">
      <c r="A15792" s="116"/>
      <c r="B15792" s="116"/>
    </row>
    <row r="15793">
      <c r="A15793" s="116"/>
      <c r="B15793" s="116"/>
    </row>
    <row r="15794">
      <c r="A15794" s="116"/>
      <c r="B15794" s="116"/>
    </row>
    <row r="15795">
      <c r="A15795" s="116"/>
      <c r="B15795" s="116"/>
    </row>
    <row r="15796">
      <c r="A15796" s="116"/>
      <c r="B15796" s="116"/>
    </row>
    <row r="15797">
      <c r="A15797" s="116"/>
      <c r="B15797" s="116"/>
    </row>
    <row r="15798">
      <c r="A15798" s="116"/>
      <c r="B15798" s="116"/>
    </row>
    <row r="15799">
      <c r="A15799" s="116"/>
      <c r="B15799" s="116"/>
    </row>
    <row r="15800">
      <c r="A15800" s="116"/>
      <c r="B15800" s="116"/>
    </row>
    <row r="15801">
      <c r="A15801" s="116"/>
      <c r="B15801" s="116"/>
    </row>
    <row r="15802">
      <c r="A15802" s="116"/>
      <c r="B15802" s="116"/>
    </row>
    <row r="15803">
      <c r="A15803" s="116"/>
      <c r="B15803" s="116"/>
    </row>
    <row r="15804">
      <c r="A15804" s="116"/>
      <c r="B15804" s="116"/>
    </row>
    <row r="15805">
      <c r="A15805" s="116"/>
      <c r="B15805" s="116"/>
    </row>
    <row r="15806">
      <c r="A15806" s="116"/>
      <c r="B15806" s="116"/>
    </row>
    <row r="15807">
      <c r="A15807" s="116"/>
      <c r="B15807" s="116"/>
    </row>
    <row r="15808">
      <c r="A15808" s="116"/>
      <c r="B15808" s="116"/>
    </row>
    <row r="15809">
      <c r="A15809" s="116"/>
      <c r="B15809" s="116"/>
    </row>
    <row r="15810">
      <c r="A15810" s="116"/>
      <c r="B15810" s="116"/>
    </row>
    <row r="15811">
      <c r="A15811" s="116"/>
      <c r="B15811" s="116"/>
    </row>
    <row r="15812">
      <c r="A15812" s="116"/>
      <c r="B15812" s="116"/>
    </row>
    <row r="15813">
      <c r="A15813" s="116"/>
      <c r="B15813" s="116"/>
    </row>
    <row r="15814">
      <c r="A15814" s="116"/>
      <c r="B15814" s="116"/>
    </row>
    <row r="15815">
      <c r="A15815" s="116"/>
      <c r="B15815" s="116"/>
    </row>
    <row r="15816">
      <c r="A15816" s="116"/>
      <c r="B15816" s="116"/>
    </row>
    <row r="15817">
      <c r="A15817" s="116"/>
      <c r="B15817" s="116"/>
    </row>
    <row r="15818">
      <c r="A15818" s="116"/>
      <c r="B15818" s="116"/>
    </row>
    <row r="15819">
      <c r="A15819" s="116"/>
      <c r="B15819" s="116"/>
    </row>
    <row r="15820">
      <c r="A15820" s="116"/>
      <c r="B15820" s="116"/>
    </row>
    <row r="15821">
      <c r="A15821" s="116"/>
      <c r="B15821" s="116"/>
    </row>
    <row r="15822">
      <c r="A15822" s="116"/>
      <c r="B15822" s="116"/>
    </row>
    <row r="15823">
      <c r="A15823" s="116"/>
      <c r="B15823" s="116"/>
    </row>
    <row r="15824">
      <c r="A15824" s="116"/>
      <c r="B15824" s="116"/>
    </row>
    <row r="15825">
      <c r="A15825" s="116"/>
      <c r="B15825" s="116"/>
    </row>
    <row r="15826">
      <c r="A15826" s="116"/>
      <c r="B15826" s="116"/>
    </row>
    <row r="15827">
      <c r="A15827" s="116"/>
      <c r="B15827" s="116"/>
    </row>
    <row r="15828">
      <c r="A15828" s="116"/>
      <c r="B15828" s="116"/>
    </row>
    <row r="15829">
      <c r="A15829" s="116"/>
      <c r="B15829" s="116"/>
    </row>
    <row r="15830">
      <c r="A15830" s="116"/>
      <c r="B15830" s="116"/>
    </row>
    <row r="15831">
      <c r="A15831" s="116"/>
      <c r="B15831" s="116"/>
    </row>
    <row r="15832">
      <c r="A15832" s="116"/>
      <c r="B15832" s="116"/>
    </row>
    <row r="15833">
      <c r="A15833" s="116"/>
      <c r="B15833" s="116"/>
    </row>
    <row r="15834">
      <c r="A15834" s="116"/>
      <c r="B15834" s="116"/>
    </row>
    <row r="15835">
      <c r="A15835" s="116"/>
      <c r="B15835" s="116"/>
    </row>
    <row r="15836">
      <c r="A15836" s="116"/>
      <c r="B15836" s="116"/>
    </row>
    <row r="15837">
      <c r="A15837" s="116"/>
      <c r="B15837" s="116"/>
    </row>
    <row r="15838">
      <c r="A15838" s="116"/>
      <c r="B15838" s="116"/>
    </row>
    <row r="15839">
      <c r="A15839" s="116"/>
      <c r="B15839" s="116"/>
    </row>
    <row r="15840">
      <c r="A15840" s="116"/>
      <c r="B15840" s="116"/>
    </row>
    <row r="15841">
      <c r="A15841" s="116"/>
      <c r="B15841" s="116"/>
    </row>
    <row r="15842">
      <c r="A15842" s="116"/>
      <c r="B15842" s="116"/>
    </row>
    <row r="15843">
      <c r="A15843" s="116"/>
      <c r="B15843" s="116"/>
    </row>
    <row r="15844">
      <c r="A15844" s="116"/>
      <c r="B15844" s="116"/>
    </row>
    <row r="15845">
      <c r="A15845" s="116"/>
      <c r="B15845" s="116"/>
    </row>
    <row r="15846">
      <c r="A15846" s="116"/>
      <c r="B15846" s="116"/>
    </row>
    <row r="15847">
      <c r="A15847" s="116"/>
      <c r="B15847" s="116"/>
    </row>
    <row r="15848">
      <c r="A15848" s="116"/>
      <c r="B15848" s="116"/>
    </row>
    <row r="15849">
      <c r="A15849" s="116"/>
      <c r="B15849" s="116"/>
    </row>
    <row r="15850">
      <c r="A15850" s="116"/>
      <c r="B15850" s="116"/>
    </row>
    <row r="15851">
      <c r="A15851" s="116"/>
      <c r="B15851" s="116"/>
    </row>
    <row r="15852">
      <c r="A15852" s="116"/>
      <c r="B15852" s="116"/>
    </row>
    <row r="15853">
      <c r="A15853" s="116"/>
      <c r="B15853" s="116"/>
    </row>
    <row r="15854">
      <c r="A15854" s="116"/>
      <c r="B15854" s="116"/>
    </row>
    <row r="15855">
      <c r="A15855" s="116"/>
      <c r="B15855" s="116"/>
    </row>
    <row r="15856">
      <c r="A15856" s="116"/>
      <c r="B15856" s="116"/>
    </row>
    <row r="15857">
      <c r="A15857" s="116"/>
      <c r="B15857" s="116"/>
    </row>
    <row r="15858">
      <c r="A15858" s="116"/>
      <c r="B15858" s="116"/>
    </row>
    <row r="15859">
      <c r="A15859" s="116"/>
      <c r="B15859" s="116"/>
    </row>
    <row r="15860">
      <c r="A15860" s="116"/>
      <c r="B15860" s="116"/>
    </row>
    <row r="15861">
      <c r="A15861" s="116"/>
      <c r="B15861" s="116"/>
    </row>
    <row r="15862">
      <c r="A15862" s="116"/>
      <c r="B15862" s="116"/>
    </row>
    <row r="15863">
      <c r="A15863" s="116"/>
      <c r="B15863" s="116"/>
    </row>
    <row r="15864">
      <c r="A15864" s="116"/>
      <c r="B15864" s="116"/>
    </row>
    <row r="15865">
      <c r="A15865" s="116"/>
      <c r="B15865" s="116"/>
    </row>
    <row r="15866">
      <c r="A15866" s="116"/>
      <c r="B15866" s="116"/>
    </row>
    <row r="15867">
      <c r="A15867" s="116"/>
      <c r="B15867" s="116"/>
    </row>
    <row r="15868">
      <c r="A15868" s="116"/>
      <c r="B15868" s="116"/>
    </row>
    <row r="15869">
      <c r="A15869" s="116"/>
      <c r="B15869" s="116"/>
    </row>
    <row r="15870">
      <c r="A15870" s="116"/>
      <c r="B15870" s="116"/>
    </row>
    <row r="15871">
      <c r="A15871" s="116"/>
      <c r="B15871" s="116"/>
    </row>
    <row r="15872">
      <c r="A15872" s="116"/>
      <c r="B15872" s="116"/>
    </row>
    <row r="15873">
      <c r="A15873" s="116"/>
      <c r="B15873" s="116"/>
    </row>
    <row r="15874">
      <c r="A15874" s="116"/>
      <c r="B15874" s="116"/>
    </row>
    <row r="15875">
      <c r="A15875" s="116"/>
      <c r="B15875" s="116"/>
    </row>
    <row r="15876">
      <c r="A15876" s="116"/>
      <c r="B15876" s="116"/>
    </row>
    <row r="15877">
      <c r="A15877" s="116"/>
      <c r="B15877" s="116"/>
    </row>
    <row r="15878">
      <c r="A15878" s="116"/>
      <c r="B15878" s="116"/>
    </row>
    <row r="15879">
      <c r="A15879" s="116"/>
      <c r="B15879" s="116"/>
    </row>
    <row r="15880">
      <c r="A15880" s="116"/>
      <c r="B15880" s="116"/>
    </row>
    <row r="15881">
      <c r="A15881" s="116"/>
      <c r="B15881" s="116"/>
    </row>
    <row r="15882">
      <c r="A15882" s="116"/>
      <c r="B15882" s="116"/>
    </row>
    <row r="15883">
      <c r="A15883" s="116"/>
      <c r="B15883" s="116"/>
    </row>
    <row r="15884">
      <c r="A15884" s="116"/>
      <c r="B15884" s="116"/>
    </row>
    <row r="15885">
      <c r="A15885" s="116"/>
      <c r="B15885" s="116"/>
    </row>
    <row r="15886">
      <c r="A15886" s="116"/>
      <c r="B15886" s="116"/>
    </row>
    <row r="15887">
      <c r="A15887" s="116"/>
      <c r="B15887" s="116"/>
    </row>
    <row r="15888">
      <c r="A15888" s="116"/>
      <c r="B15888" s="116"/>
    </row>
    <row r="15889">
      <c r="A15889" s="116"/>
      <c r="B15889" s="116"/>
    </row>
    <row r="15890">
      <c r="A15890" s="116"/>
      <c r="B15890" s="116"/>
    </row>
    <row r="15891">
      <c r="A15891" s="116"/>
      <c r="B15891" s="116"/>
    </row>
    <row r="15892">
      <c r="A15892" s="116"/>
      <c r="B15892" s="116"/>
    </row>
    <row r="15893">
      <c r="A15893" s="116"/>
      <c r="B15893" s="116"/>
    </row>
    <row r="15894">
      <c r="A15894" s="116"/>
      <c r="B15894" s="116"/>
    </row>
    <row r="15895">
      <c r="A15895" s="116"/>
      <c r="B15895" s="116"/>
    </row>
    <row r="15896">
      <c r="A15896" s="116"/>
      <c r="B15896" s="116"/>
    </row>
    <row r="15897">
      <c r="A15897" s="116"/>
      <c r="B15897" s="116"/>
    </row>
    <row r="15898">
      <c r="A15898" s="116"/>
      <c r="B15898" s="116"/>
    </row>
    <row r="15899">
      <c r="A15899" s="116"/>
      <c r="B15899" s="116"/>
    </row>
    <row r="15900">
      <c r="A15900" s="116"/>
      <c r="B15900" s="116"/>
    </row>
    <row r="15901">
      <c r="A15901" s="116"/>
      <c r="B15901" s="116"/>
    </row>
    <row r="15902">
      <c r="A15902" s="116"/>
      <c r="B15902" s="116"/>
    </row>
    <row r="15903">
      <c r="A15903" s="116"/>
      <c r="B15903" s="116"/>
    </row>
    <row r="15904">
      <c r="A15904" s="116"/>
      <c r="B15904" s="116"/>
    </row>
    <row r="15905">
      <c r="A15905" s="116"/>
      <c r="B15905" s="116"/>
    </row>
    <row r="15906">
      <c r="A15906" s="116"/>
      <c r="B15906" s="116"/>
    </row>
    <row r="15907">
      <c r="A15907" s="116"/>
      <c r="B15907" s="116"/>
    </row>
    <row r="15908">
      <c r="A15908" s="116"/>
      <c r="B15908" s="116"/>
    </row>
    <row r="15909">
      <c r="A15909" s="116"/>
      <c r="B15909" s="116"/>
    </row>
    <row r="15910">
      <c r="A15910" s="116"/>
      <c r="B15910" s="116"/>
    </row>
    <row r="15911">
      <c r="A15911" s="116"/>
      <c r="B15911" s="116"/>
    </row>
    <row r="15912">
      <c r="A15912" s="116"/>
      <c r="B15912" s="116"/>
    </row>
    <row r="15913">
      <c r="A15913" s="116"/>
      <c r="B15913" s="116"/>
    </row>
    <row r="15914">
      <c r="A15914" s="116"/>
      <c r="B15914" s="116"/>
    </row>
    <row r="15915">
      <c r="A15915" s="116"/>
      <c r="B15915" s="116"/>
    </row>
    <row r="15916">
      <c r="A15916" s="116"/>
      <c r="B15916" s="116"/>
    </row>
    <row r="15917">
      <c r="A15917" s="116"/>
      <c r="B15917" s="116"/>
    </row>
    <row r="15918">
      <c r="A15918" s="116"/>
      <c r="B15918" s="116"/>
    </row>
    <row r="15919">
      <c r="A15919" s="116"/>
      <c r="B15919" s="116"/>
    </row>
    <row r="15920">
      <c r="A15920" s="116"/>
      <c r="B15920" s="116"/>
    </row>
    <row r="15921">
      <c r="A15921" s="116"/>
      <c r="B15921" s="116"/>
    </row>
    <row r="15922">
      <c r="A15922" s="116"/>
      <c r="B15922" s="116"/>
    </row>
    <row r="15923">
      <c r="A15923" s="116"/>
      <c r="B15923" s="116"/>
    </row>
    <row r="15924">
      <c r="A15924" s="116"/>
      <c r="B15924" s="116"/>
    </row>
    <row r="15925">
      <c r="A15925" s="116"/>
      <c r="B15925" s="116"/>
    </row>
    <row r="15926">
      <c r="A15926" s="116"/>
      <c r="B15926" s="116"/>
    </row>
    <row r="15927">
      <c r="A15927" s="116"/>
      <c r="B15927" s="116"/>
    </row>
    <row r="15928">
      <c r="A15928" s="116"/>
      <c r="B15928" s="116"/>
    </row>
    <row r="15929">
      <c r="A15929" s="116"/>
      <c r="B15929" s="116"/>
    </row>
    <row r="15930">
      <c r="A15930" s="116"/>
      <c r="B15930" s="116"/>
    </row>
    <row r="15931">
      <c r="A15931" s="116"/>
      <c r="B15931" s="116"/>
    </row>
    <row r="15932">
      <c r="A15932" s="116"/>
      <c r="B15932" s="116"/>
    </row>
    <row r="15933">
      <c r="A15933" s="116"/>
      <c r="B15933" s="116"/>
    </row>
    <row r="15934">
      <c r="A15934" s="116"/>
      <c r="B15934" s="116"/>
    </row>
    <row r="15935">
      <c r="A15935" s="116"/>
      <c r="B15935" s="116"/>
    </row>
    <row r="15936">
      <c r="A15936" s="116"/>
      <c r="B15936" s="116"/>
    </row>
    <row r="15937">
      <c r="A15937" s="116"/>
      <c r="B15937" s="116"/>
    </row>
    <row r="15938">
      <c r="A15938" s="116"/>
      <c r="B15938" s="116"/>
    </row>
    <row r="15939">
      <c r="A15939" s="116"/>
      <c r="B15939" s="116"/>
    </row>
    <row r="15940">
      <c r="A15940" s="116"/>
      <c r="B15940" s="116"/>
    </row>
    <row r="15941">
      <c r="A15941" s="116"/>
      <c r="B15941" s="116"/>
    </row>
    <row r="15942">
      <c r="A15942" s="116"/>
      <c r="B15942" s="116"/>
    </row>
    <row r="15943">
      <c r="A15943" s="116"/>
      <c r="B15943" s="116"/>
    </row>
    <row r="15944">
      <c r="A15944" s="116"/>
      <c r="B15944" s="116"/>
    </row>
    <row r="15945">
      <c r="A15945" s="116"/>
      <c r="B15945" s="116"/>
    </row>
    <row r="15946">
      <c r="A15946" s="116"/>
      <c r="B15946" s="116"/>
    </row>
    <row r="15947">
      <c r="A15947" s="116"/>
      <c r="B15947" s="116"/>
    </row>
    <row r="15948">
      <c r="A15948" s="116"/>
      <c r="B15948" s="116"/>
    </row>
    <row r="15949">
      <c r="A15949" s="116"/>
      <c r="B15949" s="116"/>
    </row>
    <row r="15950">
      <c r="A15950" s="116"/>
      <c r="B15950" s="116"/>
    </row>
    <row r="15951">
      <c r="A15951" s="116"/>
      <c r="B15951" s="116"/>
    </row>
    <row r="15952">
      <c r="A15952" s="116"/>
      <c r="B15952" s="116"/>
    </row>
    <row r="15953">
      <c r="A15953" s="116"/>
      <c r="B15953" s="116"/>
    </row>
    <row r="15954">
      <c r="A15954" s="116"/>
      <c r="B15954" s="116"/>
    </row>
    <row r="15955">
      <c r="A15955" s="116"/>
      <c r="B15955" s="116"/>
    </row>
    <row r="15956">
      <c r="A15956" s="116"/>
      <c r="B15956" s="116"/>
    </row>
    <row r="15957">
      <c r="A15957" s="116"/>
      <c r="B15957" s="116"/>
    </row>
    <row r="15958">
      <c r="A15958" s="116"/>
      <c r="B15958" s="116"/>
    </row>
    <row r="15959">
      <c r="A15959" s="116"/>
      <c r="B15959" s="116"/>
    </row>
    <row r="15960">
      <c r="A15960" s="116"/>
      <c r="B15960" s="116"/>
    </row>
    <row r="15961">
      <c r="A15961" s="116"/>
      <c r="B15961" s="116"/>
    </row>
    <row r="15962">
      <c r="A15962" s="116"/>
      <c r="B15962" s="116"/>
    </row>
    <row r="15963">
      <c r="A15963" s="116"/>
      <c r="B15963" s="116"/>
    </row>
    <row r="15964">
      <c r="A15964" s="116"/>
      <c r="B15964" s="116"/>
    </row>
    <row r="15965">
      <c r="A15965" s="116"/>
      <c r="B15965" s="116"/>
    </row>
    <row r="15966">
      <c r="A15966" s="116"/>
      <c r="B15966" s="116"/>
    </row>
    <row r="15967">
      <c r="A15967" s="116"/>
      <c r="B15967" s="116"/>
    </row>
    <row r="15968">
      <c r="A15968" s="116"/>
      <c r="B15968" s="116"/>
    </row>
    <row r="15969">
      <c r="A15969" s="116"/>
      <c r="B15969" s="116"/>
    </row>
    <row r="15970">
      <c r="A15970" s="116"/>
      <c r="B15970" s="116"/>
    </row>
    <row r="15971">
      <c r="A15971" s="116"/>
      <c r="B15971" s="116"/>
    </row>
    <row r="15972">
      <c r="A15972" s="116"/>
      <c r="B15972" s="116"/>
    </row>
    <row r="15973">
      <c r="A15973" s="116"/>
      <c r="B15973" s="116"/>
    </row>
    <row r="15974">
      <c r="A15974" s="116"/>
      <c r="B15974" s="116"/>
    </row>
    <row r="15975">
      <c r="A15975" s="116"/>
      <c r="B15975" s="116"/>
    </row>
    <row r="15976">
      <c r="A15976" s="116"/>
      <c r="B15976" s="116"/>
    </row>
    <row r="15977">
      <c r="A15977" s="116"/>
      <c r="B15977" s="116"/>
    </row>
    <row r="15978">
      <c r="A15978" s="116"/>
      <c r="B15978" s="116"/>
    </row>
    <row r="15979">
      <c r="A15979" s="116"/>
      <c r="B15979" s="116"/>
    </row>
    <row r="15980">
      <c r="A15980" s="116"/>
      <c r="B15980" s="116"/>
    </row>
    <row r="15981">
      <c r="A15981" s="116"/>
      <c r="B15981" s="116"/>
    </row>
    <row r="15982">
      <c r="A15982" s="116"/>
      <c r="B15982" s="116"/>
    </row>
    <row r="15983">
      <c r="A15983" s="116"/>
      <c r="B15983" s="116"/>
    </row>
    <row r="15984">
      <c r="A15984" s="116"/>
      <c r="B15984" s="116"/>
    </row>
    <row r="15985">
      <c r="A15985" s="116"/>
      <c r="B15985" s="116"/>
    </row>
    <row r="15986">
      <c r="A15986" s="116"/>
      <c r="B15986" s="116"/>
    </row>
    <row r="15987">
      <c r="A15987" s="116"/>
      <c r="B15987" s="116"/>
    </row>
    <row r="15988">
      <c r="A15988" s="116"/>
      <c r="B15988" s="116"/>
    </row>
    <row r="15989">
      <c r="A15989" s="116"/>
      <c r="B15989" s="116"/>
    </row>
    <row r="15990">
      <c r="A15990" s="116"/>
      <c r="B15990" s="116"/>
    </row>
    <row r="15991">
      <c r="A15991" s="116"/>
      <c r="B15991" s="116"/>
    </row>
    <row r="15992">
      <c r="A15992" s="116"/>
      <c r="B15992" s="116"/>
    </row>
    <row r="15993">
      <c r="A15993" s="116"/>
      <c r="B15993" s="116"/>
    </row>
    <row r="15994">
      <c r="A15994" s="116"/>
      <c r="B15994" s="116"/>
    </row>
    <row r="15995">
      <c r="A15995" s="116"/>
      <c r="B15995" s="116"/>
    </row>
    <row r="15996">
      <c r="A15996" s="116"/>
      <c r="B15996" s="116"/>
    </row>
    <row r="15997">
      <c r="A15997" s="116"/>
      <c r="B15997" s="116"/>
    </row>
    <row r="15998">
      <c r="A15998" s="116"/>
      <c r="B15998" s="116"/>
    </row>
    <row r="15999">
      <c r="A15999" s="116"/>
      <c r="B15999" s="116"/>
    </row>
    <row r="16000">
      <c r="A16000" s="116"/>
      <c r="B16000" s="116"/>
    </row>
    <row r="16001">
      <c r="A16001" s="116"/>
      <c r="B16001" s="116"/>
    </row>
    <row r="16002">
      <c r="A16002" s="116"/>
      <c r="B16002" s="116"/>
    </row>
    <row r="16003">
      <c r="A16003" s="116"/>
      <c r="B16003" s="116"/>
    </row>
    <row r="16004">
      <c r="A16004" s="116"/>
      <c r="B16004" s="116"/>
    </row>
    <row r="16005">
      <c r="A16005" s="116"/>
      <c r="B16005" s="116"/>
    </row>
    <row r="16006">
      <c r="A16006" s="116"/>
      <c r="B16006" s="116"/>
    </row>
    <row r="16007">
      <c r="A16007" s="116"/>
      <c r="B16007" s="116"/>
    </row>
    <row r="16008">
      <c r="A16008" s="116"/>
      <c r="B16008" s="116"/>
    </row>
    <row r="16009">
      <c r="A16009" s="116"/>
      <c r="B16009" s="116"/>
    </row>
    <row r="16010">
      <c r="A16010" s="116"/>
      <c r="B16010" s="116"/>
    </row>
    <row r="16011">
      <c r="A16011" s="116"/>
      <c r="B16011" s="116"/>
    </row>
    <row r="16012">
      <c r="A16012" s="116"/>
      <c r="B16012" s="116"/>
    </row>
    <row r="16013">
      <c r="A16013" s="116"/>
      <c r="B16013" s="116"/>
    </row>
    <row r="16014">
      <c r="A16014" s="116"/>
      <c r="B16014" s="116"/>
    </row>
    <row r="16015">
      <c r="A16015" s="116"/>
      <c r="B16015" s="116"/>
    </row>
    <row r="16016">
      <c r="A16016" s="116"/>
      <c r="B16016" s="116"/>
    </row>
    <row r="16017">
      <c r="A16017" s="116"/>
      <c r="B16017" s="116"/>
    </row>
    <row r="16018">
      <c r="A16018" s="116"/>
      <c r="B16018" s="116"/>
    </row>
    <row r="16019">
      <c r="A16019" s="116"/>
      <c r="B16019" s="116"/>
    </row>
    <row r="16020">
      <c r="A16020" s="116"/>
      <c r="B16020" s="116"/>
    </row>
    <row r="16021">
      <c r="A16021" s="116"/>
      <c r="B16021" s="116"/>
    </row>
    <row r="16022">
      <c r="A16022" s="116"/>
      <c r="B16022" s="116"/>
    </row>
    <row r="16023">
      <c r="A16023" s="116"/>
      <c r="B16023" s="116"/>
    </row>
    <row r="16024">
      <c r="A16024" s="116"/>
      <c r="B16024" s="116"/>
    </row>
    <row r="16025">
      <c r="A16025" s="116"/>
      <c r="B16025" s="116"/>
    </row>
    <row r="16026">
      <c r="A16026" s="116"/>
      <c r="B16026" s="116"/>
    </row>
    <row r="16027">
      <c r="A16027" s="116"/>
      <c r="B16027" s="116"/>
    </row>
    <row r="16028">
      <c r="A16028" s="116"/>
      <c r="B16028" s="116"/>
    </row>
    <row r="16029">
      <c r="A16029" s="116"/>
      <c r="B16029" s="116"/>
    </row>
    <row r="16030">
      <c r="A16030" s="116"/>
      <c r="B16030" s="116"/>
    </row>
    <row r="16031">
      <c r="A16031" s="116"/>
      <c r="B16031" s="116"/>
    </row>
    <row r="16032">
      <c r="A16032" s="116"/>
      <c r="B16032" s="116"/>
    </row>
    <row r="16033">
      <c r="A16033" s="116"/>
      <c r="B16033" s="116"/>
    </row>
    <row r="16034">
      <c r="A16034" s="116"/>
      <c r="B16034" s="116"/>
    </row>
    <row r="16035">
      <c r="A16035" s="116"/>
      <c r="B16035" s="116"/>
    </row>
    <row r="16036">
      <c r="A16036" s="116"/>
      <c r="B16036" s="116"/>
    </row>
    <row r="16037">
      <c r="A16037" s="116"/>
      <c r="B16037" s="116"/>
    </row>
    <row r="16038">
      <c r="A16038" s="116"/>
      <c r="B16038" s="116"/>
    </row>
    <row r="16039">
      <c r="A16039" s="116"/>
      <c r="B16039" s="116"/>
    </row>
    <row r="16040">
      <c r="A16040" s="116"/>
      <c r="B16040" s="116"/>
    </row>
    <row r="16041">
      <c r="A16041" s="116"/>
      <c r="B16041" s="116"/>
    </row>
    <row r="16042">
      <c r="A16042" s="116"/>
      <c r="B16042" s="116"/>
    </row>
    <row r="16043">
      <c r="A16043" s="116"/>
      <c r="B16043" s="116"/>
    </row>
    <row r="16044">
      <c r="A16044" s="116"/>
      <c r="B16044" s="116"/>
    </row>
    <row r="16045">
      <c r="A16045" s="116"/>
      <c r="B16045" s="116"/>
    </row>
    <row r="16046">
      <c r="A16046" s="116"/>
      <c r="B16046" s="116"/>
    </row>
    <row r="16047">
      <c r="A16047" s="116"/>
      <c r="B16047" s="116"/>
    </row>
    <row r="16048">
      <c r="A16048" s="116"/>
      <c r="B16048" s="116"/>
    </row>
    <row r="16049">
      <c r="A16049" s="116"/>
      <c r="B16049" s="116"/>
    </row>
    <row r="16050">
      <c r="A16050" s="116"/>
      <c r="B16050" s="116"/>
    </row>
    <row r="16051">
      <c r="A16051" s="116"/>
      <c r="B16051" s="116"/>
    </row>
    <row r="16052">
      <c r="A16052" s="116"/>
      <c r="B16052" s="116"/>
    </row>
    <row r="16053">
      <c r="A16053" s="116"/>
      <c r="B16053" s="116"/>
    </row>
    <row r="16054">
      <c r="A16054" s="116"/>
      <c r="B16054" s="116"/>
    </row>
    <row r="16055">
      <c r="A16055" s="116"/>
      <c r="B16055" s="116"/>
    </row>
    <row r="16056">
      <c r="A16056" s="116"/>
      <c r="B16056" s="116"/>
    </row>
    <row r="16057">
      <c r="A16057" s="116"/>
      <c r="B16057" s="116"/>
    </row>
    <row r="16058">
      <c r="A16058" s="116"/>
      <c r="B16058" s="116"/>
    </row>
    <row r="16059">
      <c r="A16059" s="116"/>
      <c r="B16059" s="116"/>
    </row>
    <row r="16060">
      <c r="A16060" s="116"/>
      <c r="B16060" s="116"/>
    </row>
    <row r="16061">
      <c r="A16061" s="116"/>
      <c r="B16061" s="116"/>
    </row>
    <row r="16062">
      <c r="A16062" s="116"/>
      <c r="B16062" s="116"/>
    </row>
    <row r="16063">
      <c r="A16063" s="116"/>
      <c r="B16063" s="116"/>
    </row>
    <row r="16064">
      <c r="A16064" s="116"/>
      <c r="B16064" s="116"/>
    </row>
    <row r="16065">
      <c r="A16065" s="116"/>
      <c r="B16065" s="116"/>
    </row>
    <row r="16066">
      <c r="A16066" s="116"/>
      <c r="B16066" s="116"/>
    </row>
    <row r="16067">
      <c r="A16067" s="116"/>
      <c r="B16067" s="116"/>
    </row>
    <row r="16068">
      <c r="A16068" s="116"/>
      <c r="B16068" s="116"/>
    </row>
    <row r="16069">
      <c r="A16069" s="116"/>
      <c r="B16069" s="116"/>
    </row>
    <row r="16070">
      <c r="A16070" s="116"/>
      <c r="B16070" s="116"/>
    </row>
    <row r="16071">
      <c r="A16071" s="116"/>
      <c r="B16071" s="116"/>
    </row>
    <row r="16072">
      <c r="A16072" s="116"/>
      <c r="B16072" s="116"/>
    </row>
    <row r="16073">
      <c r="A16073" s="116"/>
      <c r="B16073" s="116"/>
    </row>
    <row r="16074">
      <c r="A16074" s="116"/>
      <c r="B16074" s="116"/>
    </row>
    <row r="16075">
      <c r="A16075" s="116"/>
      <c r="B16075" s="116"/>
    </row>
    <row r="16076">
      <c r="A16076" s="116"/>
      <c r="B16076" s="116"/>
    </row>
    <row r="16077">
      <c r="A16077" s="116"/>
      <c r="B16077" s="116"/>
    </row>
    <row r="16078">
      <c r="A16078" s="116"/>
      <c r="B16078" s="116"/>
    </row>
    <row r="16079">
      <c r="A16079" s="116"/>
      <c r="B16079" s="116"/>
    </row>
    <row r="16080">
      <c r="A16080" s="116"/>
      <c r="B16080" s="116"/>
    </row>
    <row r="16081">
      <c r="A16081" s="116"/>
      <c r="B16081" s="116"/>
    </row>
    <row r="16082">
      <c r="A16082" s="116"/>
      <c r="B16082" s="116"/>
    </row>
    <row r="16083">
      <c r="A16083" s="116"/>
      <c r="B16083" s="116"/>
    </row>
    <row r="16084">
      <c r="A16084" s="116"/>
      <c r="B16084" s="116"/>
    </row>
    <row r="16085">
      <c r="A16085" s="116"/>
      <c r="B16085" s="116"/>
    </row>
    <row r="16086">
      <c r="A16086" s="116"/>
      <c r="B16086" s="116"/>
    </row>
    <row r="16087">
      <c r="A16087" s="116"/>
      <c r="B16087" s="116"/>
    </row>
    <row r="16088">
      <c r="A16088" s="116"/>
      <c r="B16088" s="116"/>
    </row>
    <row r="16089">
      <c r="A16089" s="116"/>
      <c r="B16089" s="116"/>
    </row>
    <row r="16090">
      <c r="A16090" s="116"/>
      <c r="B16090" s="116"/>
    </row>
    <row r="16091">
      <c r="A16091" s="116"/>
      <c r="B16091" s="116"/>
    </row>
    <row r="16092">
      <c r="A16092" s="116"/>
      <c r="B16092" s="116"/>
    </row>
    <row r="16093">
      <c r="A16093" s="116"/>
      <c r="B16093" s="116"/>
    </row>
    <row r="16094">
      <c r="A16094" s="116"/>
      <c r="B16094" s="116"/>
    </row>
    <row r="16095">
      <c r="A16095" s="116"/>
      <c r="B16095" s="116"/>
    </row>
    <row r="16096">
      <c r="A16096" s="116"/>
      <c r="B16096" s="116"/>
    </row>
    <row r="16097">
      <c r="A16097" s="116"/>
      <c r="B16097" s="116"/>
    </row>
    <row r="16098">
      <c r="A16098" s="116"/>
      <c r="B16098" s="116"/>
    </row>
    <row r="16099">
      <c r="A16099" s="116"/>
      <c r="B16099" s="116"/>
    </row>
    <row r="16100">
      <c r="A16100" s="116"/>
      <c r="B16100" s="116"/>
    </row>
    <row r="16101">
      <c r="A16101" s="116"/>
      <c r="B16101" s="116"/>
    </row>
    <row r="16102">
      <c r="A16102" s="116"/>
      <c r="B16102" s="116"/>
    </row>
    <row r="16103">
      <c r="A16103" s="116"/>
      <c r="B16103" s="116"/>
    </row>
    <row r="16104">
      <c r="A16104" s="116"/>
      <c r="B16104" s="116"/>
    </row>
    <row r="16105">
      <c r="A16105" s="116"/>
      <c r="B16105" s="116"/>
    </row>
    <row r="16106">
      <c r="A16106" s="116"/>
      <c r="B16106" s="116"/>
    </row>
    <row r="16107">
      <c r="A16107" s="116"/>
      <c r="B16107" s="116"/>
    </row>
    <row r="16108">
      <c r="A16108" s="116"/>
      <c r="B16108" s="116"/>
    </row>
    <row r="16109">
      <c r="A16109" s="116"/>
      <c r="B16109" s="116"/>
    </row>
    <row r="16110">
      <c r="A16110" s="116"/>
      <c r="B16110" s="116"/>
    </row>
    <row r="16111">
      <c r="A16111" s="116"/>
      <c r="B16111" s="116"/>
    </row>
    <row r="16112">
      <c r="A16112" s="116"/>
      <c r="B16112" s="116"/>
    </row>
    <row r="16113">
      <c r="A16113" s="116"/>
      <c r="B16113" s="116"/>
    </row>
    <row r="16114">
      <c r="A16114" s="116"/>
      <c r="B16114" s="116"/>
    </row>
    <row r="16115">
      <c r="A16115" s="116"/>
      <c r="B16115" s="116"/>
    </row>
    <row r="16116">
      <c r="A16116" s="116"/>
      <c r="B16116" s="116"/>
    </row>
    <row r="16117">
      <c r="A16117" s="116"/>
      <c r="B16117" s="116"/>
    </row>
    <row r="16118">
      <c r="A16118" s="116"/>
      <c r="B16118" s="116"/>
    </row>
    <row r="16119">
      <c r="A16119" s="116"/>
      <c r="B16119" s="116"/>
    </row>
    <row r="16120">
      <c r="A16120" s="116"/>
      <c r="B16120" s="116"/>
    </row>
    <row r="16121">
      <c r="A16121" s="116"/>
      <c r="B16121" s="116"/>
    </row>
    <row r="16122">
      <c r="A16122" s="116"/>
      <c r="B16122" s="116"/>
    </row>
    <row r="16123">
      <c r="A16123" s="116"/>
      <c r="B16123" s="116"/>
    </row>
    <row r="16124">
      <c r="A16124" s="116"/>
      <c r="B16124" s="116"/>
    </row>
    <row r="16125">
      <c r="A16125" s="116"/>
      <c r="B16125" s="116"/>
    </row>
    <row r="16126">
      <c r="A16126" s="116"/>
      <c r="B16126" s="116"/>
    </row>
    <row r="16127">
      <c r="A16127" s="116"/>
      <c r="B16127" s="116"/>
    </row>
    <row r="16128">
      <c r="A16128" s="116"/>
      <c r="B16128" s="116"/>
    </row>
    <row r="16129">
      <c r="A16129" s="116"/>
      <c r="B16129" s="116"/>
    </row>
    <row r="16130">
      <c r="A16130" s="116"/>
      <c r="B16130" s="116"/>
    </row>
    <row r="16131">
      <c r="A16131" s="116"/>
      <c r="B16131" s="116"/>
    </row>
    <row r="16132">
      <c r="A16132" s="116"/>
      <c r="B16132" s="116"/>
    </row>
    <row r="16133">
      <c r="A16133" s="116"/>
      <c r="B16133" s="116"/>
    </row>
    <row r="16134">
      <c r="A16134" s="116"/>
      <c r="B16134" s="116"/>
    </row>
    <row r="16135">
      <c r="A16135" s="116"/>
      <c r="B16135" s="116"/>
    </row>
    <row r="16136">
      <c r="A16136" s="116"/>
      <c r="B16136" s="116"/>
    </row>
    <row r="16137">
      <c r="A16137" s="116"/>
      <c r="B16137" s="116"/>
    </row>
    <row r="16138">
      <c r="A16138" s="116"/>
      <c r="B16138" s="116"/>
    </row>
    <row r="16139">
      <c r="A16139" s="116"/>
      <c r="B16139" s="116"/>
    </row>
    <row r="16140">
      <c r="A16140" s="116"/>
      <c r="B16140" s="116"/>
    </row>
    <row r="16141">
      <c r="A16141" s="116"/>
      <c r="B16141" s="116"/>
    </row>
    <row r="16142">
      <c r="A16142" s="116"/>
      <c r="B16142" s="116"/>
    </row>
    <row r="16143">
      <c r="A16143" s="116"/>
      <c r="B16143" s="116"/>
    </row>
    <row r="16144">
      <c r="A16144" s="116"/>
      <c r="B16144" s="116"/>
    </row>
    <row r="16145">
      <c r="A16145" s="116"/>
      <c r="B16145" s="116"/>
    </row>
    <row r="16146">
      <c r="A16146" s="116"/>
      <c r="B16146" s="116"/>
    </row>
    <row r="16147">
      <c r="A16147" s="116"/>
      <c r="B16147" s="116"/>
    </row>
    <row r="16148">
      <c r="A16148" s="116"/>
      <c r="B16148" s="116"/>
    </row>
    <row r="16149">
      <c r="A16149" s="116"/>
      <c r="B16149" s="116"/>
    </row>
    <row r="16150">
      <c r="A16150" s="116"/>
      <c r="B16150" s="116"/>
    </row>
    <row r="16151">
      <c r="A16151" s="116"/>
      <c r="B16151" s="116"/>
    </row>
    <row r="16152">
      <c r="A16152" s="116"/>
      <c r="B16152" s="116"/>
    </row>
    <row r="16153">
      <c r="A16153" s="116"/>
      <c r="B16153" s="116"/>
    </row>
    <row r="16154">
      <c r="A16154" s="116"/>
      <c r="B16154" s="116"/>
    </row>
    <row r="16155">
      <c r="A16155" s="116"/>
      <c r="B16155" s="116"/>
    </row>
    <row r="16156">
      <c r="A16156" s="116"/>
      <c r="B16156" s="116"/>
    </row>
    <row r="16157">
      <c r="A16157" s="116"/>
      <c r="B16157" s="116"/>
    </row>
    <row r="16158">
      <c r="A16158" s="116"/>
      <c r="B16158" s="116"/>
    </row>
    <row r="16159">
      <c r="A16159" s="116"/>
      <c r="B16159" s="116"/>
    </row>
    <row r="16160">
      <c r="A16160" s="116"/>
      <c r="B16160" s="116"/>
    </row>
    <row r="16161">
      <c r="A16161" s="116"/>
      <c r="B16161" s="116"/>
    </row>
    <row r="16162">
      <c r="A16162" s="116"/>
      <c r="B16162" s="116"/>
    </row>
    <row r="16163">
      <c r="A16163" s="116"/>
      <c r="B16163" s="116"/>
    </row>
    <row r="16164">
      <c r="A16164" s="116"/>
      <c r="B16164" s="116"/>
    </row>
    <row r="16165">
      <c r="A16165" s="116"/>
      <c r="B16165" s="116"/>
    </row>
    <row r="16166">
      <c r="A16166" s="116"/>
      <c r="B16166" s="116"/>
    </row>
    <row r="16167">
      <c r="A16167" s="116"/>
      <c r="B16167" s="116"/>
    </row>
    <row r="16168">
      <c r="A16168" s="116"/>
      <c r="B16168" s="116"/>
    </row>
    <row r="16169">
      <c r="A16169" s="116"/>
      <c r="B16169" s="116"/>
    </row>
    <row r="16170">
      <c r="A16170" s="116"/>
      <c r="B16170" s="116"/>
    </row>
    <row r="16171">
      <c r="A16171" s="116"/>
      <c r="B16171" s="116"/>
    </row>
    <row r="16172">
      <c r="A16172" s="116"/>
      <c r="B16172" s="116"/>
    </row>
    <row r="16173">
      <c r="A16173" s="116"/>
      <c r="B16173" s="116"/>
    </row>
    <row r="16174">
      <c r="A16174" s="116"/>
      <c r="B16174" s="116"/>
    </row>
    <row r="16175">
      <c r="A16175" s="116"/>
      <c r="B16175" s="116"/>
    </row>
    <row r="16176">
      <c r="A16176" s="116"/>
      <c r="B16176" s="116"/>
    </row>
    <row r="16177">
      <c r="A16177" s="116"/>
      <c r="B16177" s="116"/>
    </row>
    <row r="16178">
      <c r="A16178" s="116"/>
      <c r="B16178" s="116"/>
    </row>
    <row r="16179">
      <c r="A16179" s="116"/>
      <c r="B16179" s="116"/>
    </row>
    <row r="16180">
      <c r="A16180" s="116"/>
      <c r="B16180" s="116"/>
    </row>
    <row r="16181">
      <c r="A16181" s="116"/>
      <c r="B16181" s="116"/>
    </row>
    <row r="16182">
      <c r="A16182" s="116"/>
      <c r="B16182" s="116"/>
    </row>
    <row r="16183">
      <c r="A16183" s="116"/>
      <c r="B16183" s="116"/>
    </row>
    <row r="16184">
      <c r="A16184" s="116"/>
      <c r="B16184" s="116"/>
    </row>
    <row r="16185">
      <c r="A16185" s="116"/>
      <c r="B16185" s="116"/>
    </row>
    <row r="16186">
      <c r="A16186" s="116"/>
      <c r="B16186" s="116"/>
    </row>
    <row r="16187">
      <c r="A16187" s="116"/>
      <c r="B16187" s="116"/>
    </row>
    <row r="16188">
      <c r="A16188" s="116"/>
      <c r="B16188" s="116"/>
    </row>
    <row r="16189">
      <c r="A16189" s="116"/>
      <c r="B16189" s="116"/>
    </row>
    <row r="16190">
      <c r="A16190" s="116"/>
      <c r="B16190" s="116"/>
    </row>
    <row r="16191">
      <c r="A16191" s="116"/>
      <c r="B16191" s="116"/>
    </row>
    <row r="16192">
      <c r="A16192" s="116"/>
      <c r="B16192" s="116"/>
    </row>
    <row r="16193">
      <c r="A16193" s="116"/>
      <c r="B16193" s="116"/>
    </row>
    <row r="16194">
      <c r="A16194" s="116"/>
      <c r="B16194" s="116"/>
    </row>
    <row r="16195">
      <c r="A16195" s="116"/>
      <c r="B16195" s="116"/>
    </row>
    <row r="16196">
      <c r="A16196" s="116"/>
      <c r="B16196" s="116"/>
    </row>
    <row r="16197">
      <c r="A16197" s="116"/>
      <c r="B16197" s="116"/>
    </row>
    <row r="16198">
      <c r="A16198" s="116"/>
      <c r="B16198" s="116"/>
    </row>
    <row r="16199">
      <c r="A16199" s="116"/>
      <c r="B16199" s="116"/>
    </row>
    <row r="16200">
      <c r="A16200" s="116"/>
      <c r="B16200" s="116"/>
    </row>
    <row r="16201">
      <c r="A16201" s="116"/>
      <c r="B16201" s="116"/>
    </row>
    <row r="16202">
      <c r="A16202" s="116"/>
      <c r="B16202" s="116"/>
    </row>
    <row r="16203">
      <c r="A16203" s="116"/>
      <c r="B16203" s="116"/>
    </row>
    <row r="16204">
      <c r="A16204" s="116"/>
      <c r="B16204" s="116"/>
    </row>
    <row r="16205">
      <c r="A16205" s="116"/>
      <c r="B16205" s="116"/>
    </row>
    <row r="16206">
      <c r="A16206" s="116"/>
      <c r="B16206" s="116"/>
    </row>
    <row r="16207">
      <c r="A16207" s="116"/>
      <c r="B16207" s="116"/>
    </row>
    <row r="16208">
      <c r="A16208" s="116"/>
      <c r="B16208" s="116"/>
    </row>
    <row r="16209">
      <c r="A16209" s="116"/>
      <c r="B16209" s="116"/>
    </row>
    <row r="16210">
      <c r="A16210" s="116"/>
      <c r="B16210" s="116"/>
    </row>
    <row r="16211">
      <c r="A16211" s="116"/>
      <c r="B16211" s="116"/>
    </row>
    <row r="16212">
      <c r="A16212" s="116"/>
      <c r="B16212" s="116"/>
    </row>
    <row r="16213">
      <c r="A16213" s="116"/>
      <c r="B16213" s="116"/>
    </row>
    <row r="16214">
      <c r="A16214" s="116"/>
      <c r="B16214" s="116"/>
    </row>
    <row r="16215">
      <c r="A16215" s="116"/>
      <c r="B16215" s="116"/>
    </row>
    <row r="16216">
      <c r="A16216" s="116"/>
      <c r="B16216" s="116"/>
    </row>
    <row r="16217">
      <c r="A16217" s="116"/>
      <c r="B16217" s="116"/>
    </row>
    <row r="16218">
      <c r="A16218" s="116"/>
      <c r="B16218" s="116"/>
    </row>
    <row r="16219">
      <c r="A16219" s="116"/>
      <c r="B16219" s="116"/>
    </row>
    <row r="16220">
      <c r="A16220" s="116"/>
      <c r="B16220" s="116"/>
    </row>
    <row r="16221">
      <c r="A16221" s="116"/>
      <c r="B16221" s="116"/>
    </row>
    <row r="16222">
      <c r="A16222" s="116"/>
      <c r="B16222" s="116"/>
    </row>
    <row r="16223">
      <c r="A16223" s="116"/>
      <c r="B16223" s="116"/>
    </row>
    <row r="16224">
      <c r="A16224" s="116"/>
      <c r="B16224" s="116"/>
    </row>
    <row r="16225">
      <c r="A16225" s="116"/>
      <c r="B16225" s="116"/>
    </row>
    <row r="16226">
      <c r="A16226" s="116"/>
      <c r="B16226" s="116"/>
    </row>
    <row r="16227">
      <c r="A16227" s="116"/>
      <c r="B16227" s="116"/>
    </row>
    <row r="16228">
      <c r="A16228" s="116"/>
      <c r="B16228" s="116"/>
    </row>
    <row r="16229">
      <c r="A16229" s="116"/>
      <c r="B16229" s="116"/>
    </row>
    <row r="16230">
      <c r="A16230" s="116"/>
      <c r="B16230" s="116"/>
    </row>
    <row r="16231">
      <c r="A16231" s="116"/>
      <c r="B16231" s="116"/>
    </row>
    <row r="16232">
      <c r="A16232" s="116"/>
      <c r="B16232" s="116"/>
    </row>
    <row r="16233">
      <c r="A16233" s="116"/>
      <c r="B16233" s="116"/>
    </row>
    <row r="16234">
      <c r="A16234" s="116"/>
      <c r="B16234" s="116"/>
    </row>
    <row r="16235">
      <c r="A16235" s="116"/>
      <c r="B16235" s="116"/>
    </row>
    <row r="16236">
      <c r="A16236" s="116"/>
      <c r="B16236" s="116"/>
    </row>
    <row r="16237">
      <c r="A16237" s="116"/>
      <c r="B16237" s="116"/>
    </row>
    <row r="16238">
      <c r="A16238" s="116"/>
      <c r="B16238" s="116"/>
    </row>
    <row r="16239">
      <c r="A16239" s="116"/>
      <c r="B16239" s="116"/>
    </row>
    <row r="16240">
      <c r="A16240" s="116"/>
      <c r="B16240" s="116"/>
    </row>
    <row r="16241">
      <c r="A16241" s="116"/>
      <c r="B16241" s="116"/>
    </row>
    <row r="16242">
      <c r="A16242" s="116"/>
      <c r="B16242" s="116"/>
    </row>
    <row r="16243">
      <c r="A16243" s="116"/>
      <c r="B16243" s="116"/>
    </row>
    <row r="16244">
      <c r="A16244" s="116"/>
      <c r="B16244" s="116"/>
    </row>
    <row r="16245">
      <c r="A16245" s="116"/>
      <c r="B16245" s="116"/>
    </row>
    <row r="16246">
      <c r="A16246" s="116"/>
      <c r="B16246" s="116"/>
    </row>
    <row r="16247">
      <c r="A16247" s="116"/>
      <c r="B16247" s="116"/>
    </row>
    <row r="16248">
      <c r="A16248" s="116"/>
      <c r="B16248" s="116"/>
    </row>
    <row r="16249">
      <c r="A16249" s="116"/>
      <c r="B16249" s="116"/>
    </row>
    <row r="16250">
      <c r="A16250" s="116"/>
      <c r="B16250" s="116"/>
    </row>
    <row r="16251">
      <c r="A16251" s="116"/>
      <c r="B16251" s="116"/>
    </row>
    <row r="16252">
      <c r="A16252" s="116"/>
      <c r="B16252" s="116"/>
    </row>
    <row r="16253">
      <c r="A16253" s="116"/>
      <c r="B16253" s="116"/>
    </row>
    <row r="16254">
      <c r="A16254" s="116"/>
      <c r="B16254" s="116"/>
    </row>
    <row r="16255">
      <c r="A16255" s="116"/>
      <c r="B16255" s="116"/>
    </row>
    <row r="16256">
      <c r="A16256" s="116"/>
      <c r="B16256" s="116"/>
    </row>
    <row r="16257">
      <c r="A16257" s="116"/>
      <c r="B16257" s="116"/>
    </row>
    <row r="16258">
      <c r="A16258" s="116"/>
      <c r="B16258" s="116"/>
    </row>
    <row r="16259">
      <c r="A16259" s="116"/>
      <c r="B16259" s="116"/>
    </row>
    <row r="16260">
      <c r="A16260" s="116"/>
      <c r="B16260" s="116"/>
    </row>
    <row r="16261">
      <c r="A16261" s="116"/>
      <c r="B16261" s="116"/>
    </row>
    <row r="16262">
      <c r="A16262" s="116"/>
      <c r="B16262" s="116"/>
    </row>
    <row r="16263">
      <c r="A16263" s="116"/>
      <c r="B16263" s="116"/>
    </row>
    <row r="16264">
      <c r="A16264" s="116"/>
      <c r="B16264" s="116"/>
    </row>
    <row r="16265">
      <c r="A16265" s="116"/>
      <c r="B16265" s="116"/>
    </row>
    <row r="16266">
      <c r="A16266" s="116"/>
      <c r="B16266" s="116"/>
    </row>
    <row r="16267">
      <c r="A16267" s="116"/>
      <c r="B16267" s="116"/>
    </row>
    <row r="16268">
      <c r="A16268" s="116"/>
      <c r="B16268" s="116"/>
    </row>
    <row r="16269">
      <c r="A16269" s="116"/>
      <c r="B16269" s="116"/>
    </row>
    <row r="16270">
      <c r="A16270" s="116"/>
      <c r="B16270" s="116"/>
    </row>
    <row r="16271">
      <c r="A16271" s="116"/>
      <c r="B16271" s="116"/>
    </row>
    <row r="16272">
      <c r="A16272" s="116"/>
      <c r="B16272" s="116"/>
    </row>
    <row r="16273">
      <c r="A16273" s="116"/>
      <c r="B16273" s="116"/>
    </row>
    <row r="16274">
      <c r="A16274" s="116"/>
      <c r="B16274" s="116"/>
    </row>
    <row r="16275">
      <c r="A16275" s="116"/>
      <c r="B16275" s="116"/>
    </row>
    <row r="16276">
      <c r="A16276" s="116"/>
      <c r="B16276" s="116"/>
    </row>
    <row r="16277">
      <c r="A16277" s="116"/>
      <c r="B16277" s="116"/>
    </row>
    <row r="16278">
      <c r="A16278" s="116"/>
      <c r="B16278" s="116"/>
    </row>
    <row r="16279">
      <c r="A16279" s="116"/>
      <c r="B16279" s="116"/>
    </row>
    <row r="16280">
      <c r="A16280" s="116"/>
      <c r="B16280" s="116"/>
    </row>
    <row r="16281">
      <c r="A16281" s="116"/>
      <c r="B16281" s="116"/>
    </row>
    <row r="16282">
      <c r="A16282" s="116"/>
      <c r="B16282" s="116"/>
    </row>
    <row r="16283">
      <c r="A16283" s="116"/>
      <c r="B16283" s="116"/>
    </row>
    <row r="16284">
      <c r="A16284" s="116"/>
      <c r="B16284" s="116"/>
    </row>
    <row r="16285">
      <c r="A16285" s="116"/>
      <c r="B16285" s="116"/>
    </row>
    <row r="16286">
      <c r="A16286" s="116"/>
      <c r="B16286" s="116"/>
    </row>
    <row r="16287">
      <c r="A16287" s="116"/>
      <c r="B16287" s="116"/>
    </row>
    <row r="16288">
      <c r="A16288" s="116"/>
      <c r="B16288" s="116"/>
    </row>
    <row r="16289">
      <c r="A16289" s="116"/>
      <c r="B16289" s="116"/>
    </row>
    <row r="16290">
      <c r="A16290" s="116"/>
      <c r="B16290" s="116"/>
    </row>
    <row r="16291">
      <c r="A16291" s="116"/>
      <c r="B16291" s="116"/>
    </row>
    <row r="16292">
      <c r="A16292" s="116"/>
      <c r="B16292" s="116"/>
    </row>
    <row r="16293">
      <c r="A16293" s="116"/>
      <c r="B16293" s="116"/>
    </row>
    <row r="16294">
      <c r="A16294" s="116"/>
      <c r="B16294" s="116"/>
    </row>
    <row r="16295">
      <c r="A16295" s="116"/>
      <c r="B16295" s="116"/>
    </row>
    <row r="16296">
      <c r="A16296" s="116"/>
      <c r="B16296" s="116"/>
    </row>
    <row r="16297">
      <c r="A16297" s="116"/>
      <c r="B16297" s="116"/>
    </row>
    <row r="16298">
      <c r="A16298" s="116"/>
      <c r="B16298" s="116"/>
    </row>
    <row r="16299">
      <c r="A16299" s="116"/>
      <c r="B16299" s="116"/>
    </row>
    <row r="16300">
      <c r="A16300" s="116"/>
      <c r="B16300" s="116"/>
    </row>
    <row r="16301">
      <c r="A16301" s="116"/>
      <c r="B16301" s="116"/>
    </row>
    <row r="16302">
      <c r="A16302" s="116"/>
      <c r="B16302" s="116"/>
    </row>
    <row r="16303">
      <c r="A16303" s="116"/>
      <c r="B16303" s="116"/>
    </row>
    <row r="16304">
      <c r="A16304" s="116"/>
      <c r="B16304" s="116"/>
    </row>
    <row r="16305">
      <c r="A16305" s="116"/>
      <c r="B16305" s="116"/>
    </row>
    <row r="16306">
      <c r="A16306" s="116"/>
      <c r="B16306" s="116"/>
    </row>
    <row r="16307">
      <c r="A16307" s="116"/>
      <c r="B16307" s="116"/>
    </row>
    <row r="16308">
      <c r="A16308" s="116"/>
      <c r="B16308" s="116"/>
    </row>
    <row r="16309">
      <c r="A16309" s="116"/>
      <c r="B16309" s="116"/>
    </row>
    <row r="16310">
      <c r="A16310" s="116"/>
      <c r="B16310" s="116"/>
    </row>
    <row r="16311">
      <c r="A16311" s="116"/>
      <c r="B16311" s="116"/>
    </row>
    <row r="16312">
      <c r="A16312" s="116"/>
      <c r="B16312" s="116"/>
    </row>
    <row r="16313">
      <c r="A16313" s="116"/>
      <c r="B16313" s="116"/>
    </row>
    <row r="16314">
      <c r="A16314" s="116"/>
      <c r="B16314" s="116"/>
    </row>
    <row r="16315">
      <c r="A16315" s="116"/>
      <c r="B16315" s="116"/>
    </row>
    <row r="16316">
      <c r="A16316" s="116"/>
      <c r="B16316" s="116"/>
    </row>
    <row r="16317">
      <c r="A16317" s="116"/>
      <c r="B16317" s="116"/>
    </row>
    <row r="16318">
      <c r="A16318" s="116"/>
      <c r="B16318" s="116"/>
    </row>
    <row r="16319">
      <c r="A16319" s="116"/>
      <c r="B16319" s="116"/>
    </row>
    <row r="16320">
      <c r="A16320" s="116"/>
      <c r="B16320" s="116"/>
    </row>
    <row r="16321">
      <c r="A16321" s="116"/>
      <c r="B16321" s="116"/>
    </row>
    <row r="16322">
      <c r="A16322" s="116"/>
      <c r="B16322" s="116"/>
    </row>
    <row r="16323">
      <c r="A16323" s="116"/>
      <c r="B16323" s="116"/>
    </row>
    <row r="16324">
      <c r="A16324" s="116"/>
      <c r="B16324" s="116"/>
    </row>
    <row r="16325">
      <c r="A16325" s="116"/>
      <c r="B16325" s="116"/>
    </row>
    <row r="16326">
      <c r="A16326" s="116"/>
      <c r="B16326" s="116"/>
    </row>
    <row r="16327">
      <c r="A16327" s="116"/>
      <c r="B16327" s="116"/>
    </row>
    <row r="16328">
      <c r="A16328" s="116"/>
      <c r="B16328" s="116"/>
    </row>
    <row r="16329">
      <c r="A16329" s="116"/>
      <c r="B16329" s="116"/>
    </row>
    <row r="16330">
      <c r="A16330" s="116"/>
      <c r="B16330" s="116"/>
    </row>
    <row r="16331">
      <c r="A16331" s="116"/>
      <c r="B16331" s="116"/>
    </row>
    <row r="16332">
      <c r="A16332" s="116"/>
      <c r="B16332" s="116"/>
    </row>
    <row r="16333">
      <c r="A16333" s="116"/>
      <c r="B16333" s="116"/>
    </row>
    <row r="16334">
      <c r="A16334" s="116"/>
      <c r="B16334" s="116"/>
    </row>
    <row r="16335">
      <c r="A16335" s="116"/>
      <c r="B16335" s="116"/>
    </row>
    <row r="16336">
      <c r="A16336" s="116"/>
      <c r="B16336" s="116"/>
    </row>
    <row r="16337">
      <c r="A16337" s="116"/>
      <c r="B16337" s="116"/>
    </row>
    <row r="16338">
      <c r="A16338" s="116"/>
      <c r="B16338" s="116"/>
    </row>
    <row r="16339">
      <c r="A16339" s="116"/>
      <c r="B16339" s="116"/>
    </row>
    <row r="16340">
      <c r="A16340" s="116"/>
      <c r="B16340" s="116"/>
    </row>
    <row r="16341">
      <c r="A16341" s="116"/>
      <c r="B16341" s="116"/>
    </row>
    <row r="16342">
      <c r="A16342" s="116"/>
      <c r="B16342" s="116"/>
    </row>
    <row r="16343">
      <c r="A16343" s="116"/>
      <c r="B16343" s="116"/>
    </row>
    <row r="16344">
      <c r="A16344" s="116"/>
      <c r="B16344" s="116"/>
    </row>
    <row r="16345">
      <c r="A16345" s="116"/>
      <c r="B16345" s="116"/>
    </row>
    <row r="16346">
      <c r="A16346" s="116"/>
      <c r="B16346" s="116"/>
    </row>
    <row r="16347">
      <c r="A16347" s="116"/>
      <c r="B16347" s="116"/>
    </row>
    <row r="16348">
      <c r="A16348" s="116"/>
      <c r="B16348" s="116"/>
    </row>
    <row r="16349">
      <c r="A16349" s="116"/>
      <c r="B16349" s="116"/>
    </row>
    <row r="16350">
      <c r="A16350" s="116"/>
      <c r="B16350" s="116"/>
    </row>
    <row r="16351">
      <c r="A16351" s="116"/>
      <c r="B16351" s="116"/>
    </row>
    <row r="16352">
      <c r="A16352" s="116"/>
      <c r="B16352" s="116"/>
    </row>
    <row r="16353">
      <c r="A16353" s="116"/>
      <c r="B16353" s="116"/>
    </row>
    <row r="16354">
      <c r="A16354" s="116"/>
      <c r="B16354" s="116"/>
    </row>
    <row r="16355">
      <c r="A16355" s="116"/>
      <c r="B16355" s="116"/>
    </row>
    <row r="16356">
      <c r="A16356" s="116"/>
      <c r="B16356" s="116"/>
    </row>
    <row r="16357">
      <c r="A16357" s="116"/>
      <c r="B16357" s="116"/>
    </row>
    <row r="16358">
      <c r="A16358" s="116"/>
      <c r="B16358" s="116"/>
    </row>
    <row r="16359">
      <c r="A16359" s="116"/>
      <c r="B16359" s="116"/>
    </row>
    <row r="16360">
      <c r="A16360" s="116"/>
      <c r="B16360" s="116"/>
    </row>
    <row r="16361">
      <c r="A16361" s="116"/>
      <c r="B16361" s="116"/>
    </row>
    <row r="16362">
      <c r="A16362" s="116"/>
      <c r="B16362" s="116"/>
    </row>
    <row r="16363">
      <c r="A16363" s="116"/>
      <c r="B16363" s="116"/>
    </row>
    <row r="16364">
      <c r="A16364" s="116"/>
      <c r="B16364" s="116"/>
    </row>
    <row r="16365">
      <c r="A16365" s="116"/>
      <c r="B16365" s="116"/>
    </row>
    <row r="16366">
      <c r="A16366" s="116"/>
      <c r="B16366" s="116"/>
    </row>
    <row r="16367">
      <c r="A16367" s="116"/>
      <c r="B16367" s="116"/>
    </row>
    <row r="16368">
      <c r="A16368" s="116"/>
      <c r="B16368" s="116"/>
    </row>
    <row r="16369">
      <c r="A16369" s="116"/>
      <c r="B16369" s="116"/>
    </row>
    <row r="16370">
      <c r="A16370" s="116"/>
      <c r="B16370" s="116"/>
    </row>
    <row r="16371">
      <c r="A16371" s="116"/>
      <c r="B16371" s="116"/>
    </row>
    <row r="16372">
      <c r="A16372" s="116"/>
      <c r="B16372" s="116"/>
    </row>
    <row r="16373">
      <c r="A16373" s="116"/>
      <c r="B16373" s="116"/>
    </row>
    <row r="16374">
      <c r="A16374" s="116"/>
      <c r="B16374" s="116"/>
    </row>
    <row r="16375">
      <c r="A16375" s="116"/>
      <c r="B16375" s="116"/>
    </row>
    <row r="16376">
      <c r="A16376" s="116"/>
      <c r="B16376" s="116"/>
    </row>
    <row r="16377">
      <c r="A16377" s="116"/>
      <c r="B16377" s="116"/>
    </row>
    <row r="16378">
      <c r="A16378" s="116"/>
      <c r="B16378" s="116"/>
    </row>
    <row r="16379">
      <c r="A16379" s="116"/>
      <c r="B16379" s="116"/>
    </row>
    <row r="16380">
      <c r="A16380" s="116"/>
      <c r="B16380" s="116"/>
    </row>
    <row r="16381">
      <c r="A16381" s="116"/>
      <c r="B16381" s="116"/>
    </row>
    <row r="16382">
      <c r="A16382" s="116"/>
      <c r="B16382" s="116"/>
    </row>
    <row r="16383">
      <c r="A16383" s="116"/>
      <c r="B16383" s="116"/>
    </row>
    <row r="16384">
      <c r="A16384" s="116"/>
      <c r="B16384" s="116"/>
    </row>
    <row r="16385">
      <c r="A16385" s="116"/>
      <c r="B16385" s="116"/>
    </row>
    <row r="16386">
      <c r="A16386" s="116"/>
      <c r="B16386" s="116"/>
    </row>
    <row r="16387">
      <c r="A16387" s="116"/>
      <c r="B16387" s="116"/>
    </row>
    <row r="16388">
      <c r="A16388" s="116"/>
      <c r="B16388" s="116"/>
    </row>
    <row r="16389">
      <c r="A16389" s="116"/>
      <c r="B16389" s="116"/>
    </row>
    <row r="16390">
      <c r="A16390" s="116"/>
      <c r="B16390" s="116"/>
    </row>
    <row r="16391">
      <c r="A16391" s="116"/>
      <c r="B16391" s="116"/>
    </row>
    <row r="16392">
      <c r="A16392" s="116"/>
      <c r="B16392" s="116"/>
    </row>
    <row r="16393">
      <c r="A16393" s="116"/>
      <c r="B16393" s="116"/>
    </row>
    <row r="16394">
      <c r="A16394" s="116"/>
      <c r="B16394" s="116"/>
    </row>
    <row r="16395">
      <c r="A16395" s="116"/>
      <c r="B16395" s="116"/>
    </row>
    <row r="16396">
      <c r="A16396" s="116"/>
      <c r="B16396" s="116"/>
    </row>
    <row r="16397">
      <c r="A16397" s="116"/>
      <c r="B16397" s="116"/>
    </row>
    <row r="16398">
      <c r="A16398" s="116"/>
      <c r="B16398" s="116"/>
    </row>
    <row r="16399">
      <c r="A16399" s="116"/>
      <c r="B16399" s="116"/>
    </row>
    <row r="16400">
      <c r="A16400" s="116"/>
      <c r="B16400" s="116"/>
    </row>
    <row r="16401">
      <c r="A16401" s="116"/>
      <c r="B16401" s="116"/>
    </row>
    <row r="16402">
      <c r="A16402" s="116"/>
      <c r="B16402" s="116"/>
    </row>
    <row r="16403">
      <c r="A16403" s="116"/>
      <c r="B16403" s="116"/>
    </row>
    <row r="16404">
      <c r="A16404" s="116"/>
      <c r="B16404" s="116"/>
    </row>
    <row r="16405">
      <c r="A16405" s="116"/>
      <c r="B16405" s="116"/>
    </row>
    <row r="16406">
      <c r="A16406" s="116"/>
      <c r="B16406" s="116"/>
    </row>
    <row r="16407">
      <c r="A16407" s="116"/>
      <c r="B16407" s="116"/>
    </row>
    <row r="16408">
      <c r="A16408" s="116"/>
      <c r="B16408" s="116"/>
    </row>
    <row r="16409">
      <c r="A16409" s="116"/>
      <c r="B16409" s="116"/>
    </row>
    <row r="16410">
      <c r="A16410" s="116"/>
      <c r="B16410" s="116"/>
    </row>
    <row r="16411">
      <c r="A16411" s="116"/>
      <c r="B16411" s="116"/>
    </row>
    <row r="16412">
      <c r="A16412" s="116"/>
      <c r="B16412" s="116"/>
    </row>
    <row r="16413">
      <c r="A16413" s="116"/>
      <c r="B16413" s="116"/>
    </row>
    <row r="16414">
      <c r="A16414" s="116"/>
      <c r="B16414" s="116"/>
    </row>
    <row r="16415">
      <c r="A16415" s="116"/>
      <c r="B16415" s="116"/>
    </row>
    <row r="16416">
      <c r="A16416" s="116"/>
      <c r="B16416" s="116"/>
    </row>
    <row r="16417">
      <c r="A16417" s="116"/>
      <c r="B16417" s="116"/>
    </row>
    <row r="16418">
      <c r="A16418" s="116"/>
      <c r="B16418" s="116"/>
    </row>
    <row r="16419">
      <c r="A16419" s="116"/>
      <c r="B16419" s="116"/>
    </row>
    <row r="16420">
      <c r="A16420" s="116"/>
      <c r="B16420" s="116"/>
    </row>
    <row r="16421">
      <c r="A16421" s="116"/>
      <c r="B16421" s="116"/>
    </row>
    <row r="16422">
      <c r="A16422" s="116"/>
      <c r="B16422" s="116"/>
    </row>
    <row r="16423">
      <c r="A16423" s="116"/>
      <c r="B16423" s="116"/>
    </row>
    <row r="16424">
      <c r="A16424" s="116"/>
      <c r="B16424" s="116"/>
    </row>
    <row r="16425">
      <c r="A16425" s="116"/>
      <c r="B16425" s="116"/>
    </row>
    <row r="16426">
      <c r="A16426" s="116"/>
      <c r="B16426" s="116"/>
    </row>
    <row r="16427">
      <c r="A16427" s="116"/>
      <c r="B16427" s="116"/>
    </row>
    <row r="16428">
      <c r="A16428" s="116"/>
      <c r="B16428" s="116"/>
    </row>
    <row r="16429">
      <c r="A16429" s="116"/>
      <c r="B16429" s="116"/>
    </row>
    <row r="16430">
      <c r="A16430" s="116"/>
      <c r="B16430" s="116"/>
    </row>
    <row r="16431">
      <c r="A16431" s="116"/>
      <c r="B16431" s="116"/>
    </row>
    <row r="16432">
      <c r="A16432" s="116"/>
      <c r="B16432" s="116"/>
    </row>
    <row r="16433">
      <c r="A16433" s="116"/>
      <c r="B16433" s="116"/>
    </row>
    <row r="16434">
      <c r="A16434" s="116"/>
      <c r="B16434" s="116"/>
    </row>
    <row r="16435">
      <c r="A16435" s="116"/>
      <c r="B16435" s="116"/>
    </row>
    <row r="16436">
      <c r="A16436" s="116"/>
      <c r="B16436" s="116"/>
    </row>
    <row r="16437">
      <c r="A16437" s="116"/>
      <c r="B16437" s="116"/>
    </row>
    <row r="16438">
      <c r="A16438" s="116"/>
      <c r="B16438" s="116"/>
    </row>
    <row r="16439">
      <c r="A16439" s="116"/>
      <c r="B16439" s="116"/>
    </row>
    <row r="16440">
      <c r="A16440" s="116"/>
      <c r="B16440" s="116"/>
    </row>
    <row r="16441">
      <c r="A16441" s="116"/>
      <c r="B16441" s="116"/>
    </row>
    <row r="16442">
      <c r="A16442" s="116"/>
      <c r="B16442" s="116"/>
    </row>
    <row r="16443">
      <c r="A16443" s="116"/>
      <c r="B16443" s="116"/>
    </row>
    <row r="16444">
      <c r="A16444" s="116"/>
      <c r="B16444" s="116"/>
    </row>
    <row r="16445">
      <c r="A16445" s="116"/>
      <c r="B16445" s="116"/>
    </row>
    <row r="16446">
      <c r="A16446" s="116"/>
      <c r="B16446" s="116"/>
    </row>
    <row r="16447">
      <c r="A16447" s="116"/>
      <c r="B16447" s="116"/>
    </row>
    <row r="16448">
      <c r="A16448" s="116"/>
      <c r="B16448" s="116"/>
    </row>
    <row r="16449">
      <c r="A16449" s="116"/>
      <c r="B16449" s="116"/>
    </row>
    <row r="16450">
      <c r="A16450" s="116"/>
      <c r="B16450" s="116"/>
    </row>
    <row r="16451">
      <c r="A16451" s="116"/>
      <c r="B16451" s="116"/>
    </row>
    <row r="16452">
      <c r="A16452" s="116"/>
      <c r="B16452" s="116"/>
    </row>
    <row r="16453">
      <c r="A16453" s="116"/>
      <c r="B16453" s="116"/>
    </row>
    <row r="16454">
      <c r="A16454" s="116"/>
      <c r="B16454" s="116"/>
    </row>
    <row r="16455">
      <c r="A16455" s="116"/>
      <c r="B16455" s="116"/>
    </row>
    <row r="16456">
      <c r="A16456" s="116"/>
      <c r="B16456" s="116"/>
    </row>
    <row r="16457">
      <c r="A16457" s="116"/>
      <c r="B16457" s="116"/>
    </row>
    <row r="16458">
      <c r="A16458" s="116"/>
      <c r="B16458" s="116"/>
    </row>
    <row r="16459">
      <c r="A16459" s="116"/>
      <c r="B16459" s="116"/>
    </row>
    <row r="16460">
      <c r="A16460" s="116"/>
      <c r="B16460" s="116"/>
    </row>
    <row r="16461">
      <c r="A16461" s="116"/>
      <c r="B16461" s="116"/>
    </row>
    <row r="16462">
      <c r="A16462" s="116"/>
      <c r="B16462" s="116"/>
    </row>
    <row r="16463">
      <c r="A16463" s="116"/>
      <c r="B16463" s="116"/>
    </row>
    <row r="16464">
      <c r="A16464" s="116"/>
      <c r="B16464" s="116"/>
    </row>
    <row r="16465">
      <c r="A16465" s="116"/>
      <c r="B16465" s="116"/>
    </row>
    <row r="16466">
      <c r="A16466" s="116"/>
      <c r="B16466" s="116"/>
    </row>
    <row r="16467">
      <c r="A16467" s="116"/>
      <c r="B16467" s="116"/>
    </row>
    <row r="16468">
      <c r="A16468" s="116"/>
      <c r="B16468" s="116"/>
    </row>
    <row r="16469">
      <c r="A16469" s="116"/>
      <c r="B16469" s="116"/>
    </row>
    <row r="16470">
      <c r="A16470" s="116"/>
      <c r="B16470" s="116"/>
    </row>
    <row r="16471">
      <c r="A16471" s="116"/>
      <c r="B16471" s="116"/>
    </row>
    <row r="16472">
      <c r="A16472" s="116"/>
      <c r="B16472" s="116"/>
    </row>
    <row r="16473">
      <c r="A16473" s="116"/>
      <c r="B16473" s="116"/>
    </row>
    <row r="16474">
      <c r="A16474" s="116"/>
      <c r="B16474" s="116"/>
    </row>
    <row r="16475">
      <c r="A16475" s="116"/>
      <c r="B16475" s="116"/>
    </row>
    <row r="16476">
      <c r="A16476" s="116"/>
      <c r="B16476" s="116"/>
    </row>
    <row r="16477">
      <c r="A16477" s="116"/>
      <c r="B16477" s="116"/>
    </row>
    <row r="16478">
      <c r="A16478" s="116"/>
      <c r="B16478" s="116"/>
    </row>
    <row r="16479">
      <c r="A16479" s="116"/>
      <c r="B16479" s="116"/>
    </row>
    <row r="16480">
      <c r="A16480" s="116"/>
      <c r="B16480" s="116"/>
    </row>
    <row r="16481">
      <c r="A16481" s="116"/>
      <c r="B16481" s="116"/>
    </row>
    <row r="16482">
      <c r="A16482" s="116"/>
      <c r="B16482" s="116"/>
    </row>
    <row r="16483">
      <c r="A16483" s="116"/>
      <c r="B16483" s="116"/>
    </row>
    <row r="16484">
      <c r="A16484" s="116"/>
      <c r="B16484" s="116"/>
    </row>
    <row r="16485">
      <c r="A16485" s="116"/>
      <c r="B16485" s="116"/>
    </row>
    <row r="16486">
      <c r="A16486" s="116"/>
      <c r="B16486" s="116"/>
    </row>
    <row r="16487">
      <c r="A16487" s="116"/>
      <c r="B16487" s="116"/>
    </row>
    <row r="16488">
      <c r="A16488" s="116"/>
      <c r="B16488" s="116"/>
    </row>
    <row r="16489">
      <c r="A16489" s="116"/>
      <c r="B16489" s="116"/>
    </row>
    <row r="16490">
      <c r="A16490" s="116"/>
      <c r="B16490" s="116"/>
    </row>
    <row r="16491">
      <c r="A16491" s="116"/>
      <c r="B16491" s="116"/>
    </row>
    <row r="16492">
      <c r="A16492" s="116"/>
      <c r="B16492" s="116"/>
    </row>
    <row r="16493">
      <c r="A16493" s="116"/>
      <c r="B16493" s="116"/>
    </row>
    <row r="16494">
      <c r="A16494" s="116"/>
      <c r="B16494" s="116"/>
    </row>
    <row r="16495">
      <c r="A16495" s="116"/>
      <c r="B16495" s="116"/>
    </row>
    <row r="16496">
      <c r="A16496" s="116"/>
      <c r="B16496" s="116"/>
    </row>
    <row r="16497">
      <c r="A16497" s="116"/>
      <c r="B16497" s="116"/>
    </row>
    <row r="16498">
      <c r="A16498" s="116"/>
      <c r="B16498" s="116"/>
    </row>
    <row r="16499">
      <c r="A16499" s="116"/>
      <c r="B16499" s="116"/>
    </row>
    <row r="16500">
      <c r="A16500" s="116"/>
      <c r="B16500" s="116"/>
    </row>
    <row r="16501">
      <c r="A16501" s="116"/>
      <c r="B16501" s="116"/>
    </row>
    <row r="16502">
      <c r="A16502" s="116"/>
      <c r="B16502" s="116"/>
    </row>
    <row r="16503">
      <c r="A16503" s="116"/>
      <c r="B16503" s="116"/>
    </row>
    <row r="16504">
      <c r="A16504" s="116"/>
      <c r="B16504" s="116"/>
    </row>
    <row r="16505">
      <c r="A16505" s="116"/>
      <c r="B16505" s="116"/>
    </row>
    <row r="16506">
      <c r="A16506" s="116"/>
      <c r="B16506" s="116"/>
    </row>
    <row r="16507">
      <c r="A16507" s="116"/>
      <c r="B16507" s="116"/>
    </row>
    <row r="16508">
      <c r="A16508" s="116"/>
      <c r="B16508" s="116"/>
    </row>
    <row r="16509">
      <c r="A16509" s="116"/>
      <c r="B16509" s="116"/>
    </row>
    <row r="16510">
      <c r="A16510" s="116"/>
      <c r="B16510" s="116"/>
    </row>
    <row r="16511">
      <c r="A16511" s="116"/>
      <c r="B16511" s="116"/>
    </row>
    <row r="16512">
      <c r="A16512" s="116"/>
      <c r="B16512" s="116"/>
    </row>
    <row r="16513">
      <c r="A16513" s="116"/>
      <c r="B16513" s="116"/>
    </row>
    <row r="16514">
      <c r="A16514" s="116"/>
      <c r="B16514" s="116"/>
    </row>
    <row r="16515">
      <c r="A16515" s="116"/>
      <c r="B16515" s="116"/>
    </row>
    <row r="16516">
      <c r="A16516" s="116"/>
      <c r="B16516" s="116"/>
    </row>
    <row r="16517">
      <c r="A16517" s="116"/>
      <c r="B16517" s="116"/>
    </row>
    <row r="16518">
      <c r="A16518" s="116"/>
      <c r="B16518" s="116"/>
    </row>
    <row r="16519">
      <c r="A16519" s="116"/>
      <c r="B16519" s="116"/>
    </row>
    <row r="16520">
      <c r="A16520" s="116"/>
      <c r="B16520" s="116"/>
    </row>
    <row r="16521">
      <c r="A16521" s="116"/>
      <c r="B16521" s="116"/>
    </row>
    <row r="16522">
      <c r="A16522" s="116"/>
      <c r="B16522" s="116"/>
    </row>
    <row r="16523">
      <c r="A16523" s="116"/>
      <c r="B16523" s="116"/>
    </row>
    <row r="16524">
      <c r="A16524" s="116"/>
      <c r="B16524" s="116"/>
    </row>
    <row r="16525">
      <c r="A16525" s="116"/>
      <c r="B16525" s="116"/>
    </row>
    <row r="16526">
      <c r="A16526" s="116"/>
      <c r="B16526" s="116"/>
    </row>
    <row r="16527">
      <c r="A16527" s="116"/>
      <c r="B16527" s="116"/>
    </row>
    <row r="16528">
      <c r="A16528" s="116"/>
      <c r="B16528" s="116"/>
    </row>
    <row r="16529">
      <c r="A16529" s="116"/>
      <c r="B16529" s="116"/>
    </row>
    <row r="16530">
      <c r="A16530" s="116"/>
      <c r="B16530" s="116"/>
    </row>
    <row r="16531">
      <c r="A16531" s="116"/>
      <c r="B16531" s="116"/>
    </row>
    <row r="16532">
      <c r="A16532" s="116"/>
      <c r="B16532" s="116"/>
    </row>
    <row r="16533">
      <c r="A16533" s="116"/>
      <c r="B16533" s="116"/>
    </row>
    <row r="16534">
      <c r="A16534" s="116"/>
      <c r="B16534" s="116"/>
    </row>
    <row r="16535">
      <c r="A16535" s="116"/>
      <c r="B16535" s="116"/>
    </row>
    <row r="16536">
      <c r="A16536" s="116"/>
      <c r="B16536" s="116"/>
    </row>
    <row r="16537">
      <c r="A16537" s="116"/>
      <c r="B16537" s="116"/>
    </row>
    <row r="16538">
      <c r="A16538" s="116"/>
      <c r="B16538" s="116"/>
    </row>
    <row r="16539">
      <c r="A16539" s="116"/>
      <c r="B16539" s="116"/>
    </row>
    <row r="16540">
      <c r="A16540" s="116"/>
      <c r="B16540" s="116"/>
    </row>
    <row r="16541">
      <c r="A16541" s="116"/>
      <c r="B16541" s="116"/>
    </row>
    <row r="16542">
      <c r="A16542" s="116"/>
      <c r="B16542" s="116"/>
    </row>
    <row r="16543">
      <c r="A16543" s="116"/>
      <c r="B16543" s="116"/>
    </row>
    <row r="16544">
      <c r="A16544" s="116"/>
      <c r="B16544" s="116"/>
    </row>
    <row r="16545">
      <c r="A16545" s="116"/>
      <c r="B16545" s="116"/>
    </row>
    <row r="16546">
      <c r="A16546" s="116"/>
      <c r="B16546" s="116"/>
    </row>
    <row r="16547">
      <c r="A16547" s="116"/>
      <c r="B16547" s="116"/>
    </row>
    <row r="16548">
      <c r="A16548" s="116"/>
      <c r="B16548" s="116"/>
    </row>
    <row r="16549">
      <c r="A16549" s="116"/>
      <c r="B16549" s="116"/>
    </row>
    <row r="16550">
      <c r="A16550" s="116"/>
      <c r="B16550" s="116"/>
    </row>
    <row r="16551">
      <c r="A16551" s="116"/>
      <c r="B16551" s="116"/>
    </row>
    <row r="16552">
      <c r="A16552" s="116"/>
      <c r="B16552" s="116"/>
    </row>
    <row r="16553">
      <c r="A16553" s="116"/>
      <c r="B16553" s="116"/>
    </row>
    <row r="16554">
      <c r="A16554" s="116"/>
      <c r="B16554" s="116"/>
    </row>
    <row r="16555">
      <c r="A16555" s="116"/>
      <c r="B16555" s="116"/>
    </row>
    <row r="16556">
      <c r="A16556" s="116"/>
      <c r="B16556" s="116"/>
    </row>
    <row r="16557">
      <c r="A16557" s="116"/>
      <c r="B16557" s="116"/>
    </row>
    <row r="16558">
      <c r="A16558" s="116"/>
      <c r="B16558" s="116"/>
    </row>
    <row r="16559">
      <c r="A16559" s="116"/>
      <c r="B16559" s="116"/>
    </row>
    <row r="16560">
      <c r="A16560" s="116"/>
      <c r="B16560" s="116"/>
    </row>
    <row r="16561">
      <c r="A16561" s="116"/>
      <c r="B16561" s="116"/>
    </row>
    <row r="16562">
      <c r="A16562" s="116"/>
      <c r="B16562" s="116"/>
    </row>
    <row r="16563">
      <c r="A16563" s="116"/>
      <c r="B16563" s="116"/>
    </row>
    <row r="16564">
      <c r="A16564" s="116"/>
      <c r="B16564" s="116"/>
    </row>
    <row r="16565">
      <c r="A16565" s="116"/>
      <c r="B16565" s="116"/>
    </row>
    <row r="16566">
      <c r="A16566" s="116"/>
      <c r="B16566" s="116"/>
    </row>
    <row r="16567">
      <c r="A16567" s="116"/>
      <c r="B16567" s="116"/>
    </row>
    <row r="16568">
      <c r="A16568" s="116"/>
      <c r="B16568" s="116"/>
    </row>
    <row r="16569">
      <c r="A16569" s="116"/>
      <c r="B16569" s="116"/>
    </row>
    <row r="16570">
      <c r="A16570" s="116"/>
      <c r="B16570" s="116"/>
    </row>
    <row r="16571">
      <c r="A16571" s="116"/>
      <c r="B16571" s="116"/>
    </row>
    <row r="16572">
      <c r="A16572" s="116"/>
      <c r="B16572" s="116"/>
    </row>
    <row r="16573">
      <c r="A16573" s="116"/>
      <c r="B16573" s="116"/>
    </row>
    <row r="16574">
      <c r="A16574" s="116"/>
      <c r="B16574" s="116"/>
    </row>
    <row r="16575">
      <c r="A16575" s="116"/>
      <c r="B16575" s="116"/>
    </row>
    <row r="16576">
      <c r="A16576" s="116"/>
      <c r="B16576" s="116"/>
    </row>
    <row r="16577">
      <c r="A16577" s="116"/>
      <c r="B16577" s="116"/>
    </row>
    <row r="16578">
      <c r="A16578" s="116"/>
      <c r="B16578" s="116"/>
    </row>
    <row r="16579">
      <c r="A16579" s="116"/>
      <c r="B16579" s="116"/>
    </row>
    <row r="16580">
      <c r="A16580" s="116"/>
      <c r="B16580" s="116"/>
    </row>
    <row r="16581">
      <c r="A16581" s="116"/>
      <c r="B16581" s="116"/>
    </row>
    <row r="16582">
      <c r="A16582" s="116"/>
      <c r="B16582" s="116"/>
    </row>
    <row r="16583">
      <c r="A16583" s="116"/>
      <c r="B16583" s="116"/>
    </row>
    <row r="16584">
      <c r="A16584" s="116"/>
      <c r="B16584" s="116"/>
    </row>
    <row r="16585">
      <c r="A16585" s="116"/>
      <c r="B16585" s="116"/>
    </row>
    <row r="16586">
      <c r="A16586" s="116"/>
      <c r="B16586" s="116"/>
    </row>
    <row r="16587">
      <c r="A16587" s="116"/>
      <c r="B16587" s="116"/>
    </row>
    <row r="16588">
      <c r="A16588" s="116"/>
      <c r="B16588" s="116"/>
    </row>
    <row r="16589">
      <c r="A16589" s="116"/>
      <c r="B16589" s="116"/>
    </row>
    <row r="16590">
      <c r="A16590" s="116"/>
      <c r="B16590" s="116"/>
    </row>
    <row r="16591">
      <c r="A16591" s="116"/>
      <c r="B16591" s="116"/>
    </row>
    <row r="16592">
      <c r="A16592" s="116"/>
      <c r="B16592" s="116"/>
    </row>
    <row r="16593">
      <c r="A16593" s="116"/>
      <c r="B16593" s="116"/>
    </row>
    <row r="16594">
      <c r="A16594" s="116"/>
      <c r="B16594" s="116"/>
    </row>
    <row r="16595">
      <c r="A16595" s="116"/>
      <c r="B16595" s="116"/>
    </row>
    <row r="16596">
      <c r="A16596" s="116"/>
      <c r="B16596" s="116"/>
    </row>
    <row r="16597">
      <c r="A16597" s="116"/>
      <c r="B16597" s="116"/>
    </row>
    <row r="16598">
      <c r="A16598" s="116"/>
      <c r="B16598" s="116"/>
    </row>
    <row r="16599">
      <c r="A16599" s="116"/>
      <c r="B16599" s="116"/>
    </row>
    <row r="16600">
      <c r="A16600" s="116"/>
      <c r="B16600" s="116"/>
    </row>
    <row r="16601">
      <c r="A16601" s="116"/>
      <c r="B16601" s="116"/>
    </row>
    <row r="16602">
      <c r="A16602" s="116"/>
      <c r="B16602" s="116"/>
    </row>
    <row r="16603">
      <c r="A16603" s="116"/>
      <c r="B16603" s="116"/>
    </row>
    <row r="16604">
      <c r="A16604" s="116"/>
      <c r="B16604" s="116"/>
    </row>
    <row r="16605">
      <c r="A16605" s="116"/>
      <c r="B16605" s="116"/>
    </row>
    <row r="16606">
      <c r="A16606" s="116"/>
      <c r="B16606" s="116"/>
    </row>
    <row r="16607">
      <c r="A16607" s="116"/>
      <c r="B16607" s="116"/>
    </row>
    <row r="16608">
      <c r="A16608" s="116"/>
      <c r="B16608" s="116"/>
    </row>
    <row r="16609">
      <c r="A16609" s="116"/>
      <c r="B16609" s="116"/>
    </row>
    <row r="16610">
      <c r="A16610" s="116"/>
      <c r="B16610" s="116"/>
    </row>
    <row r="16611">
      <c r="A16611" s="116"/>
      <c r="B16611" s="116"/>
    </row>
    <row r="16612">
      <c r="A16612" s="116"/>
      <c r="B16612" s="116"/>
    </row>
    <row r="16613">
      <c r="A16613" s="116"/>
      <c r="B16613" s="116"/>
    </row>
    <row r="16614">
      <c r="A16614" s="116"/>
      <c r="B16614" s="116"/>
    </row>
    <row r="16615">
      <c r="A16615" s="116"/>
      <c r="B16615" s="116"/>
    </row>
    <row r="16616">
      <c r="A16616" s="116"/>
      <c r="B16616" s="116"/>
    </row>
    <row r="16617">
      <c r="A16617" s="116"/>
      <c r="B16617" s="116"/>
    </row>
    <row r="16618">
      <c r="A16618" s="116"/>
      <c r="B16618" s="116"/>
    </row>
    <row r="16619">
      <c r="A16619" s="116"/>
      <c r="B16619" s="116"/>
    </row>
    <row r="16620">
      <c r="A16620" s="116"/>
      <c r="B16620" s="116"/>
    </row>
    <row r="16621">
      <c r="A16621" s="116"/>
      <c r="B16621" s="116"/>
    </row>
    <row r="16622">
      <c r="A16622" s="116"/>
      <c r="B16622" s="116"/>
    </row>
    <row r="16623">
      <c r="A16623" s="116"/>
      <c r="B16623" s="116"/>
    </row>
    <row r="16624">
      <c r="A16624" s="116"/>
      <c r="B16624" s="116"/>
    </row>
    <row r="16625">
      <c r="A16625" s="116"/>
      <c r="B16625" s="116"/>
    </row>
    <row r="16626">
      <c r="A16626" s="116"/>
      <c r="B16626" s="116"/>
    </row>
    <row r="16627">
      <c r="A16627" s="116"/>
      <c r="B16627" s="116"/>
    </row>
    <row r="16628">
      <c r="A16628" s="116"/>
      <c r="B16628" s="116"/>
    </row>
    <row r="16629">
      <c r="A16629" s="116"/>
      <c r="B16629" s="116"/>
    </row>
    <row r="16630">
      <c r="A16630" s="116"/>
      <c r="B16630" s="116"/>
    </row>
    <row r="16631">
      <c r="A16631" s="116"/>
      <c r="B16631" s="116"/>
    </row>
    <row r="16632">
      <c r="A16632" s="116"/>
      <c r="B16632" s="116"/>
    </row>
    <row r="16633">
      <c r="A16633" s="116"/>
      <c r="B16633" s="116"/>
    </row>
    <row r="16634">
      <c r="A16634" s="116"/>
      <c r="B16634" s="116"/>
    </row>
    <row r="16635">
      <c r="A16635" s="116"/>
      <c r="B16635" s="116"/>
    </row>
    <row r="16636">
      <c r="A16636" s="116"/>
      <c r="B16636" s="116"/>
    </row>
    <row r="16637">
      <c r="A16637" s="116"/>
      <c r="B16637" s="116"/>
    </row>
    <row r="16638">
      <c r="A16638" s="116"/>
      <c r="B16638" s="116"/>
    </row>
    <row r="16639">
      <c r="A16639" s="116"/>
      <c r="B16639" s="116"/>
    </row>
    <row r="16640">
      <c r="A16640" s="116"/>
      <c r="B16640" s="116"/>
    </row>
    <row r="16641">
      <c r="A16641" s="116"/>
      <c r="B16641" s="116"/>
    </row>
    <row r="16642">
      <c r="A16642" s="116"/>
      <c r="B16642" s="116"/>
    </row>
    <row r="16643">
      <c r="A16643" s="116"/>
      <c r="B16643" s="116"/>
    </row>
    <row r="16644">
      <c r="A16644" s="116"/>
      <c r="B16644" s="116"/>
    </row>
    <row r="16645">
      <c r="A16645" s="116"/>
      <c r="B16645" s="116"/>
    </row>
    <row r="16646">
      <c r="A16646" s="116"/>
      <c r="B16646" s="116"/>
    </row>
    <row r="16647">
      <c r="A16647" s="116"/>
      <c r="B16647" s="116"/>
    </row>
    <row r="16648">
      <c r="A16648" s="116"/>
      <c r="B16648" s="116"/>
    </row>
    <row r="16649">
      <c r="A16649" s="116"/>
      <c r="B16649" s="116"/>
    </row>
    <row r="16650">
      <c r="A16650" s="116"/>
      <c r="B16650" s="116"/>
    </row>
    <row r="16651">
      <c r="A16651" s="116"/>
      <c r="B16651" s="116"/>
    </row>
    <row r="16652">
      <c r="A16652" s="116"/>
      <c r="B16652" s="116"/>
    </row>
    <row r="16653">
      <c r="A16653" s="116"/>
      <c r="B16653" s="116"/>
    </row>
    <row r="16654">
      <c r="A16654" s="116"/>
      <c r="B16654" s="116"/>
    </row>
    <row r="16655">
      <c r="A16655" s="116"/>
      <c r="B16655" s="116"/>
    </row>
    <row r="16656">
      <c r="A16656" s="116"/>
      <c r="B16656" s="116"/>
    </row>
    <row r="16657">
      <c r="A16657" s="116"/>
      <c r="B16657" s="116"/>
    </row>
    <row r="16658">
      <c r="A16658" s="116"/>
      <c r="B16658" s="116"/>
    </row>
    <row r="16659">
      <c r="A16659" s="116"/>
      <c r="B16659" s="116"/>
    </row>
    <row r="16660">
      <c r="A16660" s="116"/>
      <c r="B16660" s="116"/>
    </row>
    <row r="16661">
      <c r="A16661" s="116"/>
      <c r="B16661" s="116"/>
    </row>
    <row r="16662">
      <c r="A16662" s="116"/>
      <c r="B16662" s="116"/>
    </row>
    <row r="16663">
      <c r="A16663" s="116"/>
      <c r="B16663" s="116"/>
    </row>
    <row r="16664">
      <c r="A16664" s="116"/>
      <c r="B16664" s="116"/>
    </row>
    <row r="16665">
      <c r="A16665" s="116"/>
      <c r="B16665" s="116"/>
    </row>
    <row r="16666">
      <c r="A16666" s="116"/>
      <c r="B16666" s="116"/>
    </row>
    <row r="16667">
      <c r="A16667" s="116"/>
      <c r="B16667" s="116"/>
    </row>
    <row r="16668">
      <c r="A16668" s="116"/>
      <c r="B16668" s="116"/>
    </row>
    <row r="16669">
      <c r="A16669" s="116"/>
      <c r="B16669" s="116"/>
    </row>
    <row r="16670">
      <c r="A16670" s="116"/>
      <c r="B16670" s="116"/>
    </row>
    <row r="16671">
      <c r="A16671" s="116"/>
      <c r="B16671" s="116"/>
    </row>
    <row r="16672">
      <c r="A16672" s="116"/>
      <c r="B16672" s="116"/>
    </row>
    <row r="16673">
      <c r="A16673" s="116"/>
      <c r="B16673" s="116"/>
    </row>
    <row r="16674">
      <c r="A16674" s="116"/>
      <c r="B16674" s="116"/>
    </row>
    <row r="16675">
      <c r="A16675" s="116"/>
      <c r="B16675" s="116"/>
    </row>
    <row r="16676">
      <c r="A16676" s="116"/>
      <c r="B16676" s="116"/>
    </row>
    <row r="16677">
      <c r="A16677" s="116"/>
      <c r="B16677" s="116"/>
    </row>
    <row r="16678">
      <c r="A16678" s="116"/>
      <c r="B16678" s="116"/>
    </row>
    <row r="16679">
      <c r="A16679" s="116"/>
      <c r="B16679" s="116"/>
    </row>
    <row r="16680">
      <c r="A16680" s="116"/>
      <c r="B16680" s="116"/>
    </row>
    <row r="16681">
      <c r="A16681" s="116"/>
      <c r="B16681" s="116"/>
    </row>
    <row r="16682">
      <c r="A16682" s="116"/>
      <c r="B16682" s="116"/>
    </row>
    <row r="16683">
      <c r="A16683" s="116"/>
      <c r="B16683" s="116"/>
    </row>
    <row r="16684">
      <c r="A16684" s="116"/>
      <c r="B16684" s="116"/>
    </row>
    <row r="16685">
      <c r="A16685" s="116"/>
      <c r="B16685" s="116"/>
    </row>
    <row r="16686">
      <c r="A16686" s="116"/>
      <c r="B16686" s="116"/>
    </row>
    <row r="16687">
      <c r="A16687" s="116"/>
      <c r="B16687" s="116"/>
    </row>
    <row r="16688">
      <c r="A16688" s="116"/>
      <c r="B16688" s="116"/>
    </row>
    <row r="16689">
      <c r="A16689" s="116"/>
      <c r="B16689" s="116"/>
    </row>
    <row r="16690">
      <c r="A16690" s="116"/>
      <c r="B16690" s="116"/>
    </row>
    <row r="16691">
      <c r="A16691" s="116"/>
      <c r="B16691" s="116"/>
    </row>
    <row r="16692">
      <c r="A16692" s="116"/>
      <c r="B16692" s="116"/>
    </row>
    <row r="16693">
      <c r="A16693" s="116"/>
      <c r="B16693" s="116"/>
    </row>
    <row r="16694">
      <c r="A16694" s="116"/>
      <c r="B16694" s="116"/>
    </row>
    <row r="16695">
      <c r="A16695" s="116"/>
      <c r="B16695" s="116"/>
    </row>
    <row r="16696">
      <c r="A16696" s="116"/>
      <c r="B16696" s="116"/>
    </row>
    <row r="16697">
      <c r="A16697" s="116"/>
      <c r="B16697" s="116"/>
    </row>
    <row r="16698">
      <c r="A16698" s="116"/>
      <c r="B16698" s="116"/>
    </row>
    <row r="16699">
      <c r="A16699" s="116"/>
      <c r="B16699" s="116"/>
    </row>
    <row r="16700">
      <c r="A16700" s="116"/>
      <c r="B16700" s="116"/>
    </row>
    <row r="16701">
      <c r="A16701" s="116"/>
      <c r="B16701" s="116"/>
    </row>
    <row r="16702">
      <c r="A16702" s="116"/>
      <c r="B16702" s="116"/>
    </row>
    <row r="16703">
      <c r="A16703" s="116"/>
      <c r="B16703" s="116"/>
    </row>
    <row r="16704">
      <c r="A16704" s="116"/>
      <c r="B16704" s="116"/>
    </row>
    <row r="16705">
      <c r="A16705" s="116"/>
      <c r="B16705" s="116"/>
    </row>
    <row r="16706">
      <c r="A16706" s="116"/>
      <c r="B16706" s="116"/>
    </row>
    <row r="16707">
      <c r="A16707" s="116"/>
      <c r="B16707" s="116"/>
    </row>
    <row r="16708">
      <c r="A16708" s="116"/>
      <c r="B16708" s="116"/>
    </row>
    <row r="16709">
      <c r="A16709" s="116"/>
      <c r="B16709" s="116"/>
    </row>
    <row r="16710">
      <c r="A16710" s="116"/>
      <c r="B16710" s="116"/>
    </row>
    <row r="16711">
      <c r="A16711" s="116"/>
      <c r="B16711" s="116"/>
    </row>
    <row r="16712">
      <c r="A16712" s="116"/>
      <c r="B16712" s="116"/>
    </row>
    <row r="16713">
      <c r="A16713" s="116"/>
      <c r="B16713" s="116"/>
    </row>
    <row r="16714">
      <c r="A16714" s="116"/>
      <c r="B16714" s="116"/>
    </row>
    <row r="16715">
      <c r="A16715" s="116"/>
      <c r="B16715" s="116"/>
    </row>
    <row r="16716">
      <c r="A16716" s="116"/>
      <c r="B16716" s="116"/>
    </row>
    <row r="16717">
      <c r="A16717" s="116"/>
      <c r="B16717" s="116"/>
    </row>
    <row r="16718">
      <c r="A16718" s="116"/>
      <c r="B16718" s="116"/>
    </row>
    <row r="16719">
      <c r="A16719" s="116"/>
      <c r="B16719" s="116"/>
    </row>
    <row r="16720">
      <c r="A16720" s="116"/>
      <c r="B16720" s="116"/>
    </row>
    <row r="16721">
      <c r="A16721" s="116"/>
      <c r="B16721" s="116"/>
    </row>
    <row r="16722">
      <c r="A16722" s="116"/>
      <c r="B16722" s="116"/>
    </row>
    <row r="16723">
      <c r="A16723" s="116"/>
      <c r="B16723" s="116"/>
    </row>
    <row r="16724">
      <c r="A16724" s="116"/>
      <c r="B16724" s="116"/>
    </row>
    <row r="16725">
      <c r="A16725" s="116"/>
      <c r="B16725" s="116"/>
    </row>
    <row r="16726">
      <c r="A16726" s="116"/>
      <c r="B16726" s="116"/>
    </row>
    <row r="16727">
      <c r="A16727" s="116"/>
      <c r="B16727" s="116"/>
    </row>
    <row r="16728">
      <c r="A16728" s="116"/>
      <c r="B16728" s="116"/>
    </row>
    <row r="16729">
      <c r="A16729" s="116"/>
      <c r="B16729" s="116"/>
    </row>
    <row r="16730">
      <c r="A16730" s="116"/>
      <c r="B16730" s="116"/>
    </row>
    <row r="16731">
      <c r="A16731" s="116"/>
      <c r="B16731" s="116"/>
    </row>
    <row r="16732">
      <c r="A16732" s="116"/>
      <c r="B16732" s="116"/>
    </row>
    <row r="16733">
      <c r="A16733" s="116"/>
      <c r="B16733" s="116"/>
    </row>
    <row r="16734">
      <c r="A16734" s="116"/>
      <c r="B16734" s="116"/>
    </row>
    <row r="16735">
      <c r="A16735" s="116"/>
      <c r="B16735" s="116"/>
    </row>
    <row r="16736">
      <c r="A16736" s="116"/>
      <c r="B16736" s="116"/>
    </row>
    <row r="16737">
      <c r="A16737" s="116"/>
      <c r="B16737" s="116"/>
    </row>
    <row r="16738">
      <c r="A16738" s="116"/>
      <c r="B16738" s="116"/>
    </row>
    <row r="16739">
      <c r="A16739" s="116"/>
      <c r="B16739" s="116"/>
    </row>
    <row r="16740">
      <c r="A16740" s="116"/>
      <c r="B16740" s="116"/>
    </row>
    <row r="16741">
      <c r="A16741" s="116"/>
      <c r="B16741" s="116"/>
    </row>
    <row r="16742">
      <c r="A16742" s="116"/>
      <c r="B16742" s="116"/>
    </row>
    <row r="16743">
      <c r="A16743" s="116"/>
      <c r="B16743" s="116"/>
    </row>
    <row r="16744">
      <c r="A16744" s="116"/>
      <c r="B16744" s="116"/>
    </row>
    <row r="16745">
      <c r="A16745" s="116"/>
      <c r="B16745" s="116"/>
    </row>
    <row r="16746">
      <c r="A16746" s="116"/>
      <c r="B16746" s="116"/>
    </row>
    <row r="16747">
      <c r="A16747" s="116"/>
      <c r="B16747" s="116"/>
    </row>
    <row r="16748">
      <c r="A16748" s="116"/>
      <c r="B16748" s="116"/>
    </row>
    <row r="16749">
      <c r="A16749" s="116"/>
      <c r="B16749" s="116"/>
    </row>
    <row r="16750">
      <c r="A16750" s="116"/>
      <c r="B16750" s="116"/>
    </row>
    <row r="16751">
      <c r="A16751" s="116"/>
      <c r="B16751" s="116"/>
    </row>
    <row r="16752">
      <c r="A16752" s="116"/>
      <c r="B16752" s="116"/>
    </row>
    <row r="16753">
      <c r="A16753" s="116"/>
      <c r="B16753" s="116"/>
    </row>
    <row r="16754">
      <c r="A16754" s="116"/>
      <c r="B16754" s="116"/>
    </row>
    <row r="16755">
      <c r="A16755" s="116"/>
      <c r="B16755" s="116"/>
    </row>
    <row r="16756">
      <c r="A16756" s="116"/>
      <c r="B16756" s="116"/>
    </row>
    <row r="16757">
      <c r="A16757" s="116"/>
      <c r="B16757" s="116"/>
    </row>
    <row r="16758">
      <c r="A16758" s="116"/>
      <c r="B16758" s="116"/>
    </row>
    <row r="16759">
      <c r="A16759" s="116"/>
      <c r="B16759" s="116"/>
    </row>
    <row r="16760">
      <c r="A16760" s="116"/>
      <c r="B16760" s="116"/>
    </row>
    <row r="16761">
      <c r="A16761" s="116"/>
      <c r="B16761" s="116"/>
    </row>
    <row r="16762">
      <c r="A16762" s="116"/>
      <c r="B16762" s="116"/>
    </row>
    <row r="16763">
      <c r="A16763" s="116"/>
      <c r="B16763" s="116"/>
    </row>
    <row r="16764">
      <c r="A16764" s="116"/>
      <c r="B16764" s="116"/>
    </row>
    <row r="16765">
      <c r="A16765" s="116"/>
      <c r="B16765" s="116"/>
    </row>
    <row r="16766">
      <c r="A16766" s="116"/>
      <c r="B16766" s="116"/>
    </row>
    <row r="16767">
      <c r="A16767" s="116"/>
      <c r="B16767" s="116"/>
    </row>
    <row r="16768">
      <c r="A16768" s="116"/>
      <c r="B16768" s="116"/>
    </row>
    <row r="16769">
      <c r="A16769" s="116"/>
      <c r="B16769" s="116"/>
    </row>
    <row r="16770">
      <c r="A16770" s="116"/>
      <c r="B16770" s="116"/>
    </row>
    <row r="16771">
      <c r="A16771" s="116"/>
      <c r="B16771" s="116"/>
    </row>
    <row r="16772">
      <c r="A16772" s="116"/>
      <c r="B16772" s="116"/>
    </row>
    <row r="16773">
      <c r="A16773" s="116"/>
      <c r="B16773" s="116"/>
    </row>
    <row r="16774">
      <c r="A16774" s="116"/>
      <c r="B16774" s="116"/>
    </row>
    <row r="16775">
      <c r="A16775" s="116"/>
      <c r="B16775" s="116"/>
    </row>
    <row r="16776">
      <c r="A16776" s="116"/>
      <c r="B16776" s="116"/>
    </row>
    <row r="16777">
      <c r="A16777" s="116"/>
      <c r="B16777" s="116"/>
    </row>
    <row r="16778">
      <c r="A16778" s="116"/>
      <c r="B16778" s="116"/>
    </row>
    <row r="16779">
      <c r="A16779" s="116"/>
      <c r="B16779" s="116"/>
    </row>
    <row r="16780">
      <c r="A16780" s="116"/>
      <c r="B16780" s="116"/>
    </row>
    <row r="16781">
      <c r="A16781" s="116"/>
      <c r="B16781" s="116"/>
    </row>
    <row r="16782">
      <c r="A16782" s="116"/>
      <c r="B16782" s="116"/>
    </row>
    <row r="16783">
      <c r="A16783" s="116"/>
      <c r="B16783" s="116"/>
    </row>
    <row r="16784">
      <c r="A16784" s="116"/>
      <c r="B16784" s="116"/>
    </row>
    <row r="16785">
      <c r="A16785" s="116"/>
      <c r="B16785" s="116"/>
    </row>
    <row r="16786">
      <c r="A16786" s="116"/>
      <c r="B16786" s="116"/>
    </row>
    <row r="16787">
      <c r="A16787" s="116"/>
      <c r="B16787" s="116"/>
    </row>
    <row r="16788">
      <c r="A16788" s="116"/>
      <c r="B16788" s="116"/>
    </row>
    <row r="16789">
      <c r="A16789" s="116"/>
      <c r="B16789" s="116"/>
    </row>
    <row r="16790">
      <c r="A16790" s="116"/>
      <c r="B16790" s="116"/>
    </row>
    <row r="16791">
      <c r="A16791" s="116"/>
      <c r="B16791" s="116"/>
    </row>
    <row r="16792">
      <c r="A16792" s="116"/>
      <c r="B16792" s="116"/>
    </row>
    <row r="16793">
      <c r="A16793" s="116"/>
      <c r="B16793" s="116"/>
    </row>
    <row r="16794">
      <c r="A16794" s="116"/>
      <c r="B16794" s="116"/>
    </row>
    <row r="16795">
      <c r="A16795" s="116"/>
      <c r="B16795" s="116"/>
    </row>
    <row r="16796">
      <c r="A16796" s="116"/>
      <c r="B16796" s="116"/>
    </row>
    <row r="16797">
      <c r="A16797" s="116"/>
      <c r="B16797" s="116"/>
    </row>
    <row r="16798">
      <c r="A16798" s="116"/>
      <c r="B16798" s="116"/>
    </row>
    <row r="16799">
      <c r="A16799" s="116"/>
      <c r="B16799" s="116"/>
    </row>
    <row r="16800">
      <c r="A16800" s="116"/>
      <c r="B16800" s="116"/>
    </row>
    <row r="16801">
      <c r="A16801" s="116"/>
      <c r="B16801" s="116"/>
    </row>
    <row r="16802">
      <c r="A16802" s="116"/>
      <c r="B16802" s="116"/>
    </row>
    <row r="16803">
      <c r="A16803" s="116"/>
      <c r="B16803" s="116"/>
    </row>
    <row r="16804">
      <c r="A16804" s="116"/>
      <c r="B16804" s="116"/>
    </row>
    <row r="16805">
      <c r="A16805" s="116"/>
      <c r="B16805" s="116"/>
    </row>
    <row r="16806">
      <c r="A16806" s="116"/>
      <c r="B16806" s="116"/>
    </row>
    <row r="16807">
      <c r="A16807" s="116"/>
      <c r="B16807" s="116"/>
    </row>
    <row r="16808">
      <c r="A16808" s="116"/>
      <c r="B16808" s="116"/>
    </row>
    <row r="16809">
      <c r="A16809" s="116"/>
      <c r="B16809" s="116"/>
    </row>
    <row r="16810">
      <c r="A16810" s="116"/>
      <c r="B16810" s="116"/>
    </row>
    <row r="16811">
      <c r="A16811" s="116"/>
      <c r="B16811" s="116"/>
    </row>
    <row r="16812">
      <c r="A16812" s="116"/>
      <c r="B16812" s="116"/>
    </row>
    <row r="16813">
      <c r="A16813" s="116"/>
      <c r="B16813" s="116"/>
    </row>
    <row r="16814">
      <c r="A16814" s="116"/>
      <c r="B16814" s="116"/>
    </row>
    <row r="16815">
      <c r="A16815" s="116"/>
      <c r="B16815" s="116"/>
    </row>
    <row r="16816">
      <c r="A16816" s="116"/>
      <c r="B16816" s="116"/>
    </row>
    <row r="16817">
      <c r="A16817" s="116"/>
      <c r="B16817" s="116"/>
    </row>
    <row r="16818">
      <c r="A16818" s="116"/>
      <c r="B16818" s="116"/>
    </row>
    <row r="16819">
      <c r="A16819" s="116"/>
      <c r="B16819" s="116"/>
    </row>
    <row r="16820">
      <c r="A16820" s="116"/>
      <c r="B16820" s="116"/>
    </row>
    <row r="16821">
      <c r="A16821" s="116"/>
      <c r="B16821" s="116"/>
    </row>
    <row r="16822">
      <c r="A16822" s="116"/>
      <c r="B16822" s="116"/>
    </row>
    <row r="16823">
      <c r="A16823" s="116"/>
      <c r="B16823" s="116"/>
    </row>
    <row r="16824">
      <c r="A16824" s="116"/>
      <c r="B16824" s="116"/>
    </row>
    <row r="16825">
      <c r="A16825" s="116"/>
      <c r="B16825" s="116"/>
    </row>
    <row r="16826">
      <c r="A16826" s="116"/>
      <c r="B16826" s="116"/>
    </row>
    <row r="16827">
      <c r="A16827" s="116"/>
      <c r="B16827" s="116"/>
    </row>
    <row r="16828">
      <c r="A16828" s="116"/>
      <c r="B16828" s="116"/>
    </row>
    <row r="16829">
      <c r="A16829" s="116"/>
      <c r="B16829" s="116"/>
    </row>
    <row r="16830">
      <c r="A16830" s="116"/>
      <c r="B16830" s="116"/>
    </row>
    <row r="16831">
      <c r="A16831" s="116"/>
      <c r="B16831" s="116"/>
    </row>
    <row r="16832">
      <c r="A16832" s="116"/>
      <c r="B16832" s="116"/>
    </row>
    <row r="16833">
      <c r="A16833" s="116"/>
      <c r="B16833" s="116"/>
    </row>
    <row r="16834">
      <c r="A16834" s="116"/>
      <c r="B16834" s="116"/>
    </row>
    <row r="16835">
      <c r="A16835" s="116"/>
      <c r="B16835" s="116"/>
    </row>
    <row r="16836">
      <c r="A16836" s="116"/>
      <c r="B16836" s="116"/>
    </row>
    <row r="16837">
      <c r="A16837" s="116"/>
      <c r="B16837" s="116"/>
    </row>
    <row r="16838">
      <c r="A16838" s="116"/>
      <c r="B16838" s="116"/>
    </row>
    <row r="16839">
      <c r="A16839" s="116"/>
      <c r="B16839" s="116"/>
    </row>
    <row r="16840">
      <c r="A16840" s="116"/>
      <c r="B16840" s="116"/>
    </row>
    <row r="16841">
      <c r="A16841" s="116"/>
      <c r="B16841" s="116"/>
    </row>
    <row r="16842">
      <c r="A16842" s="116"/>
      <c r="B16842" s="116"/>
    </row>
    <row r="16843">
      <c r="A16843" s="116"/>
      <c r="B16843" s="116"/>
    </row>
    <row r="16844">
      <c r="A16844" s="116"/>
      <c r="B16844" s="116"/>
    </row>
    <row r="16845">
      <c r="A16845" s="116"/>
      <c r="B16845" s="116"/>
    </row>
    <row r="16846">
      <c r="A16846" s="116"/>
      <c r="B16846" s="116"/>
    </row>
    <row r="16847">
      <c r="A16847" s="116"/>
      <c r="B16847" s="116"/>
    </row>
    <row r="16848">
      <c r="A16848" s="116"/>
      <c r="B16848" s="116"/>
    </row>
    <row r="16849">
      <c r="A16849" s="116"/>
      <c r="B16849" s="116"/>
    </row>
    <row r="16850">
      <c r="A16850" s="116"/>
      <c r="B16850" s="116"/>
    </row>
    <row r="16851">
      <c r="A16851" s="116"/>
      <c r="B16851" s="116"/>
    </row>
    <row r="16852">
      <c r="A16852" s="116"/>
      <c r="B16852" s="116"/>
    </row>
    <row r="16853">
      <c r="A16853" s="116"/>
      <c r="B16853" s="116"/>
    </row>
    <row r="16854">
      <c r="A16854" s="116"/>
      <c r="B16854" s="116"/>
    </row>
    <row r="16855">
      <c r="A16855" s="116"/>
      <c r="B16855" s="116"/>
    </row>
    <row r="16856">
      <c r="A16856" s="116"/>
      <c r="B16856" s="116"/>
    </row>
    <row r="16857">
      <c r="A16857" s="116"/>
      <c r="B16857" s="116"/>
    </row>
    <row r="16858">
      <c r="A16858" s="116"/>
      <c r="B16858" s="116"/>
    </row>
    <row r="16859">
      <c r="A16859" s="116"/>
      <c r="B16859" s="116"/>
    </row>
    <row r="16860">
      <c r="A16860" s="116"/>
      <c r="B16860" s="116"/>
    </row>
    <row r="16861">
      <c r="A16861" s="116"/>
      <c r="B16861" s="116"/>
    </row>
    <row r="16862">
      <c r="A16862" s="116"/>
      <c r="B16862" s="116"/>
    </row>
    <row r="16863">
      <c r="A16863" s="116"/>
      <c r="B16863" s="116"/>
    </row>
    <row r="16864">
      <c r="A16864" s="116"/>
      <c r="B16864" s="116"/>
    </row>
    <row r="16865">
      <c r="A16865" s="116"/>
      <c r="B16865" s="116"/>
    </row>
    <row r="16866">
      <c r="A16866" s="116"/>
      <c r="B16866" s="116"/>
    </row>
    <row r="16867">
      <c r="A16867" s="116"/>
      <c r="B16867" s="116"/>
    </row>
    <row r="16868">
      <c r="A16868" s="116"/>
      <c r="B16868" s="116"/>
    </row>
    <row r="16869">
      <c r="A16869" s="116"/>
      <c r="B16869" s="116"/>
    </row>
    <row r="16870">
      <c r="A16870" s="116"/>
      <c r="B16870" s="116"/>
    </row>
    <row r="16871">
      <c r="A16871" s="116"/>
      <c r="B16871" s="116"/>
    </row>
    <row r="16872">
      <c r="A16872" s="116"/>
      <c r="B16872" s="116"/>
    </row>
    <row r="16873">
      <c r="A16873" s="116"/>
      <c r="B16873" s="116"/>
    </row>
    <row r="16874">
      <c r="A16874" s="116"/>
      <c r="B16874" s="116"/>
    </row>
    <row r="16875">
      <c r="A16875" s="116"/>
      <c r="B16875" s="116"/>
    </row>
    <row r="16876">
      <c r="A16876" s="116"/>
      <c r="B16876" s="116"/>
    </row>
    <row r="16877">
      <c r="A16877" s="116"/>
      <c r="B16877" s="116"/>
    </row>
    <row r="16878">
      <c r="A16878" s="116"/>
      <c r="B16878" s="116"/>
    </row>
    <row r="16879">
      <c r="A16879" s="116"/>
      <c r="B16879" s="116"/>
    </row>
    <row r="16880">
      <c r="A16880" s="116"/>
      <c r="B16880" s="116"/>
    </row>
    <row r="16881">
      <c r="A16881" s="116"/>
      <c r="B16881" s="116"/>
    </row>
    <row r="16882">
      <c r="A16882" s="116"/>
      <c r="B16882" s="116"/>
    </row>
    <row r="16883">
      <c r="A16883" s="116"/>
      <c r="B16883" s="116"/>
    </row>
    <row r="16884">
      <c r="A16884" s="116"/>
      <c r="B16884" s="116"/>
    </row>
    <row r="16885">
      <c r="A16885" s="116"/>
      <c r="B16885" s="116"/>
    </row>
    <row r="16886">
      <c r="A16886" s="116"/>
      <c r="B16886" s="116"/>
    </row>
    <row r="16887">
      <c r="A16887" s="116"/>
      <c r="B16887" s="116"/>
    </row>
    <row r="16888">
      <c r="A16888" s="116"/>
      <c r="B16888" s="116"/>
    </row>
    <row r="16889">
      <c r="A16889" s="116"/>
      <c r="B16889" s="116"/>
    </row>
    <row r="16890">
      <c r="A16890" s="116"/>
      <c r="B16890" s="116"/>
    </row>
    <row r="16891">
      <c r="A16891" s="116"/>
      <c r="B16891" s="116"/>
    </row>
    <row r="16892">
      <c r="A16892" s="116"/>
      <c r="B16892" s="116"/>
    </row>
    <row r="16893">
      <c r="A16893" s="116"/>
      <c r="B16893" s="116"/>
    </row>
    <row r="16894">
      <c r="A16894" s="116"/>
      <c r="B16894" s="116"/>
    </row>
    <row r="16895">
      <c r="A16895" s="116"/>
      <c r="B16895" s="116"/>
    </row>
    <row r="16896">
      <c r="A16896" s="116"/>
      <c r="B16896" s="116"/>
    </row>
    <row r="16897">
      <c r="A16897" s="116"/>
      <c r="B16897" s="116"/>
    </row>
    <row r="16898">
      <c r="A16898" s="116"/>
      <c r="B16898" s="116"/>
    </row>
    <row r="16899">
      <c r="A16899" s="116"/>
      <c r="B16899" s="116"/>
    </row>
    <row r="16900">
      <c r="A16900" s="116"/>
      <c r="B16900" s="116"/>
    </row>
    <row r="16901">
      <c r="A16901" s="116"/>
      <c r="B16901" s="116"/>
    </row>
    <row r="16902">
      <c r="A16902" s="116"/>
      <c r="B16902" s="116"/>
    </row>
    <row r="16903">
      <c r="A16903" s="116"/>
      <c r="B16903" s="116"/>
    </row>
    <row r="16904">
      <c r="A16904" s="116"/>
      <c r="B16904" s="116"/>
    </row>
    <row r="16905">
      <c r="A16905" s="116"/>
      <c r="B16905" s="116"/>
    </row>
    <row r="16906">
      <c r="A16906" s="116"/>
      <c r="B16906" s="116"/>
    </row>
    <row r="16907">
      <c r="A16907" s="116"/>
      <c r="B16907" s="116"/>
    </row>
    <row r="16908">
      <c r="A16908" s="116"/>
      <c r="B16908" s="116"/>
    </row>
    <row r="16909">
      <c r="A16909" s="116"/>
      <c r="B16909" s="116"/>
    </row>
    <row r="16910">
      <c r="A16910" s="116"/>
      <c r="B16910" s="116"/>
    </row>
    <row r="16911">
      <c r="A16911" s="116"/>
      <c r="B16911" s="116"/>
    </row>
    <row r="16912">
      <c r="A16912" s="116"/>
      <c r="B16912" s="116"/>
    </row>
    <row r="16913">
      <c r="A16913" s="116"/>
      <c r="B16913" s="116"/>
    </row>
    <row r="16914">
      <c r="A16914" s="116"/>
      <c r="B16914" s="116"/>
    </row>
    <row r="16915">
      <c r="A16915" s="116"/>
      <c r="B16915" s="116"/>
    </row>
    <row r="16916">
      <c r="A16916" s="116"/>
      <c r="B16916" s="116"/>
    </row>
    <row r="16917">
      <c r="A16917" s="116"/>
      <c r="B16917" s="116"/>
    </row>
    <row r="16918">
      <c r="A16918" s="116"/>
      <c r="B16918" s="116"/>
    </row>
    <row r="16919">
      <c r="A16919" s="116"/>
      <c r="B16919" s="116"/>
    </row>
    <row r="16920">
      <c r="A16920" s="116"/>
      <c r="B16920" s="116"/>
    </row>
    <row r="16921">
      <c r="A16921" s="116"/>
      <c r="B16921" s="116"/>
    </row>
    <row r="16922">
      <c r="A16922" s="116"/>
      <c r="B16922" s="116"/>
    </row>
    <row r="16923">
      <c r="A16923" s="116"/>
      <c r="B16923" s="116"/>
    </row>
    <row r="16924">
      <c r="A16924" s="116"/>
      <c r="B16924" s="116"/>
    </row>
    <row r="16925">
      <c r="A16925" s="116"/>
      <c r="B16925" s="116"/>
    </row>
    <row r="16926">
      <c r="A16926" s="116"/>
      <c r="B16926" s="116"/>
    </row>
    <row r="16927">
      <c r="A16927" s="116"/>
      <c r="B16927" s="116"/>
    </row>
    <row r="16928">
      <c r="A16928" s="116"/>
      <c r="B16928" s="116"/>
    </row>
    <row r="16929">
      <c r="A16929" s="116"/>
      <c r="B16929" s="116"/>
    </row>
    <row r="16930">
      <c r="A16930" s="116"/>
      <c r="B16930" s="116"/>
    </row>
    <row r="16931">
      <c r="A16931" s="116"/>
      <c r="B16931" s="116"/>
    </row>
    <row r="16932">
      <c r="A16932" s="116"/>
      <c r="B16932" s="116"/>
    </row>
    <row r="16933">
      <c r="A16933" s="116"/>
      <c r="B16933" s="116"/>
    </row>
    <row r="16934">
      <c r="A16934" s="116"/>
      <c r="B16934" s="116"/>
    </row>
    <row r="16935">
      <c r="A16935" s="116"/>
      <c r="B16935" s="116"/>
    </row>
    <row r="16936">
      <c r="A16936" s="116"/>
      <c r="B16936" s="116"/>
    </row>
    <row r="16937">
      <c r="A16937" s="116"/>
      <c r="B16937" s="116"/>
    </row>
    <row r="16938">
      <c r="A16938" s="116"/>
      <c r="B16938" s="116"/>
    </row>
    <row r="16939">
      <c r="A16939" s="116"/>
      <c r="B16939" s="116"/>
    </row>
    <row r="16940">
      <c r="A16940" s="116"/>
      <c r="B16940" s="116"/>
    </row>
    <row r="16941">
      <c r="A16941" s="116"/>
      <c r="B16941" s="116"/>
    </row>
    <row r="16942">
      <c r="A16942" s="116"/>
      <c r="B16942" s="116"/>
    </row>
    <row r="16943">
      <c r="A16943" s="116"/>
      <c r="B16943" s="116"/>
    </row>
    <row r="16944">
      <c r="A16944" s="116"/>
      <c r="B16944" s="116"/>
    </row>
    <row r="16945">
      <c r="A16945" s="116"/>
      <c r="B16945" s="116"/>
    </row>
    <row r="16946">
      <c r="A16946" s="116"/>
      <c r="B16946" s="116"/>
    </row>
    <row r="16947">
      <c r="A16947" s="116"/>
      <c r="B16947" s="116"/>
    </row>
    <row r="16948">
      <c r="A16948" s="116"/>
      <c r="B16948" s="116"/>
    </row>
    <row r="16949">
      <c r="A16949" s="116"/>
      <c r="B16949" s="116"/>
    </row>
    <row r="16950">
      <c r="A16950" s="116"/>
      <c r="B16950" s="116"/>
    </row>
    <row r="16951">
      <c r="A16951" s="116"/>
      <c r="B16951" s="116"/>
    </row>
    <row r="16952">
      <c r="A16952" s="116"/>
      <c r="B16952" s="116"/>
    </row>
    <row r="16953">
      <c r="A16953" s="116"/>
      <c r="B16953" s="116"/>
    </row>
    <row r="16954">
      <c r="A16954" s="116"/>
      <c r="B16954" s="116"/>
    </row>
    <row r="16955">
      <c r="A16955" s="116"/>
      <c r="B16955" s="116"/>
    </row>
    <row r="16956">
      <c r="A16956" s="116"/>
      <c r="B16956" s="116"/>
    </row>
    <row r="16957">
      <c r="A16957" s="116"/>
      <c r="B16957" s="116"/>
    </row>
    <row r="16958">
      <c r="A16958" s="116"/>
      <c r="B16958" s="116"/>
    </row>
    <row r="16959">
      <c r="A16959" s="116"/>
      <c r="B16959" s="116"/>
    </row>
    <row r="16960">
      <c r="A16960" s="116"/>
      <c r="B16960" s="116"/>
    </row>
    <row r="16961">
      <c r="A16961" s="116"/>
      <c r="B16961" s="116"/>
    </row>
    <row r="16962">
      <c r="A16962" s="116"/>
      <c r="B16962" s="116"/>
    </row>
    <row r="16963">
      <c r="A16963" s="116"/>
      <c r="B16963" s="116"/>
    </row>
    <row r="16964">
      <c r="A16964" s="116"/>
      <c r="B16964" s="116"/>
    </row>
    <row r="16965">
      <c r="A16965" s="116"/>
      <c r="B16965" s="116"/>
    </row>
    <row r="16966">
      <c r="A16966" s="116"/>
      <c r="B16966" s="116"/>
    </row>
    <row r="16967">
      <c r="A16967" s="116"/>
      <c r="B16967" s="116"/>
    </row>
    <row r="16968">
      <c r="A16968" s="116"/>
      <c r="B16968" s="116"/>
    </row>
    <row r="16969">
      <c r="A16969" s="116"/>
      <c r="B16969" s="116"/>
    </row>
    <row r="16970">
      <c r="A16970" s="116"/>
      <c r="B16970" s="116"/>
    </row>
    <row r="16971">
      <c r="A16971" s="116"/>
      <c r="B16971" s="116"/>
    </row>
    <row r="16972">
      <c r="A16972" s="116"/>
      <c r="B16972" s="116"/>
    </row>
    <row r="16973">
      <c r="A16973" s="116"/>
      <c r="B16973" s="116"/>
    </row>
    <row r="16974">
      <c r="A16974" s="116"/>
      <c r="B16974" s="116"/>
    </row>
    <row r="16975">
      <c r="A16975" s="116"/>
      <c r="B16975" s="116"/>
    </row>
    <row r="16976">
      <c r="A16976" s="116"/>
      <c r="B16976" s="116"/>
    </row>
    <row r="16977">
      <c r="A16977" s="116"/>
      <c r="B16977" s="116"/>
    </row>
    <row r="16978">
      <c r="A16978" s="116"/>
      <c r="B16978" s="116"/>
    </row>
    <row r="16979">
      <c r="A16979" s="116"/>
      <c r="B16979" s="116"/>
    </row>
    <row r="16980">
      <c r="A16980" s="116"/>
      <c r="B16980" s="116"/>
    </row>
    <row r="16981">
      <c r="A16981" s="116"/>
      <c r="B16981" s="116"/>
    </row>
    <row r="16982">
      <c r="A16982" s="116"/>
      <c r="B16982" s="116"/>
    </row>
    <row r="16983">
      <c r="A16983" s="116"/>
      <c r="B16983" s="116"/>
    </row>
    <row r="16984">
      <c r="A16984" s="116"/>
      <c r="B16984" s="116"/>
    </row>
    <row r="16985">
      <c r="A16985" s="116"/>
      <c r="B16985" s="116"/>
    </row>
    <row r="16986">
      <c r="A16986" s="116"/>
      <c r="B16986" s="116"/>
    </row>
    <row r="16987">
      <c r="A16987" s="116"/>
      <c r="B16987" s="116"/>
    </row>
    <row r="16988">
      <c r="A16988" s="116"/>
      <c r="B16988" s="116"/>
    </row>
    <row r="16989">
      <c r="A16989" s="116"/>
      <c r="B16989" s="116"/>
    </row>
    <row r="16990">
      <c r="A16990" s="116"/>
      <c r="B16990" s="116"/>
    </row>
    <row r="16991">
      <c r="A16991" s="116"/>
      <c r="B16991" s="116"/>
    </row>
    <row r="16992">
      <c r="A16992" s="116"/>
      <c r="B16992" s="116"/>
    </row>
    <row r="16993">
      <c r="A16993" s="116"/>
      <c r="B16993" s="116"/>
    </row>
    <row r="16994">
      <c r="A16994" s="116"/>
      <c r="B16994" s="116"/>
    </row>
    <row r="16995">
      <c r="A16995" s="116"/>
      <c r="B16995" s="116"/>
    </row>
    <row r="16996">
      <c r="A16996" s="116"/>
      <c r="B16996" s="116"/>
    </row>
    <row r="16997">
      <c r="A16997" s="116"/>
      <c r="B16997" s="116"/>
    </row>
    <row r="16998">
      <c r="A16998" s="116"/>
      <c r="B16998" s="116"/>
    </row>
    <row r="16999">
      <c r="A16999" s="116"/>
      <c r="B16999" s="116"/>
    </row>
    <row r="17000">
      <c r="A17000" s="116"/>
      <c r="B17000" s="116"/>
    </row>
    <row r="17001">
      <c r="A17001" s="116"/>
      <c r="B17001" s="116"/>
    </row>
    <row r="17002">
      <c r="A17002" s="116"/>
      <c r="B17002" s="116"/>
    </row>
    <row r="17003">
      <c r="A17003" s="116"/>
      <c r="B17003" s="116"/>
    </row>
    <row r="17004">
      <c r="A17004" s="116"/>
      <c r="B17004" s="116"/>
    </row>
    <row r="17005">
      <c r="A17005" s="116"/>
      <c r="B17005" s="116"/>
    </row>
    <row r="17006">
      <c r="A17006" s="116"/>
      <c r="B17006" s="116"/>
    </row>
    <row r="17007">
      <c r="A17007" s="116"/>
      <c r="B17007" s="116"/>
    </row>
    <row r="17008">
      <c r="A17008" s="116"/>
      <c r="B17008" s="116"/>
    </row>
    <row r="17009">
      <c r="A17009" s="116"/>
      <c r="B17009" s="116"/>
    </row>
    <row r="17010">
      <c r="A17010" s="116"/>
      <c r="B17010" s="116"/>
    </row>
    <row r="17011">
      <c r="A17011" s="116"/>
      <c r="B17011" s="116"/>
    </row>
    <row r="17012">
      <c r="A17012" s="116"/>
      <c r="B17012" s="116"/>
    </row>
    <row r="17013">
      <c r="A17013" s="116"/>
      <c r="B17013" s="116"/>
    </row>
    <row r="17014">
      <c r="A17014" s="116"/>
      <c r="B17014" s="116"/>
    </row>
    <row r="17015">
      <c r="A17015" s="116"/>
      <c r="B17015" s="116"/>
    </row>
    <row r="17016">
      <c r="A17016" s="116"/>
      <c r="B17016" s="116"/>
    </row>
    <row r="17017">
      <c r="A17017" s="116"/>
      <c r="B17017" s="116"/>
    </row>
    <row r="17018">
      <c r="A17018" s="116"/>
      <c r="B17018" s="116"/>
    </row>
    <row r="17019">
      <c r="A17019" s="116"/>
      <c r="B17019" s="116"/>
    </row>
    <row r="17020">
      <c r="A17020" s="116"/>
      <c r="B17020" s="116"/>
    </row>
    <row r="17021">
      <c r="A17021" s="116"/>
      <c r="B17021" s="116"/>
    </row>
    <row r="17022">
      <c r="A17022" s="116"/>
      <c r="B17022" s="116"/>
    </row>
    <row r="17023">
      <c r="A17023" s="116"/>
      <c r="B17023" s="116"/>
    </row>
    <row r="17024">
      <c r="A17024" s="116"/>
      <c r="B17024" s="116"/>
    </row>
    <row r="17025">
      <c r="A17025" s="116"/>
      <c r="B17025" s="116"/>
    </row>
    <row r="17026">
      <c r="A17026" s="116"/>
      <c r="B17026" s="116"/>
    </row>
    <row r="17027">
      <c r="A17027" s="116"/>
      <c r="B17027" s="116"/>
    </row>
    <row r="17028">
      <c r="A17028" s="116"/>
      <c r="B17028" s="116"/>
    </row>
    <row r="17029">
      <c r="A17029" s="116"/>
      <c r="B17029" s="116"/>
    </row>
    <row r="17030">
      <c r="A17030" s="116"/>
      <c r="B17030" s="116"/>
    </row>
    <row r="17031">
      <c r="A17031" s="116"/>
      <c r="B17031" s="116"/>
    </row>
    <row r="17032">
      <c r="A17032" s="116"/>
      <c r="B17032" s="116"/>
    </row>
    <row r="17033">
      <c r="A17033" s="116"/>
      <c r="B17033" s="116"/>
    </row>
    <row r="17034">
      <c r="A17034" s="116"/>
      <c r="B17034" s="116"/>
    </row>
    <row r="17035">
      <c r="A17035" s="116"/>
      <c r="B17035" s="116"/>
    </row>
    <row r="17036">
      <c r="A17036" s="116"/>
      <c r="B17036" s="116"/>
    </row>
    <row r="17037">
      <c r="A17037" s="116"/>
      <c r="B17037" s="116"/>
    </row>
    <row r="17038">
      <c r="A17038" s="116"/>
      <c r="B17038" s="116"/>
    </row>
    <row r="17039">
      <c r="A17039" s="116"/>
      <c r="B17039" s="116"/>
    </row>
    <row r="17040">
      <c r="A17040" s="116"/>
      <c r="B17040" s="116"/>
    </row>
    <row r="17041">
      <c r="A17041" s="116"/>
      <c r="B17041" s="116"/>
    </row>
    <row r="17042">
      <c r="A17042" s="116"/>
      <c r="B17042" s="116"/>
    </row>
    <row r="17043">
      <c r="A17043" s="116"/>
      <c r="B17043" s="116"/>
    </row>
    <row r="17044">
      <c r="A17044" s="116"/>
      <c r="B17044" s="116"/>
    </row>
    <row r="17045">
      <c r="A17045" s="116"/>
      <c r="B17045" s="116"/>
    </row>
    <row r="17046">
      <c r="A17046" s="116"/>
      <c r="B17046" s="116"/>
    </row>
    <row r="17047">
      <c r="A17047" s="116"/>
      <c r="B17047" s="116"/>
    </row>
    <row r="17048">
      <c r="A17048" s="116"/>
      <c r="B17048" s="116"/>
    </row>
    <row r="17049">
      <c r="A17049" s="116"/>
      <c r="B17049" s="116"/>
    </row>
    <row r="17050">
      <c r="A17050" s="116"/>
      <c r="B17050" s="116"/>
    </row>
    <row r="17051">
      <c r="A17051" s="116"/>
      <c r="B17051" s="116"/>
    </row>
    <row r="17052">
      <c r="A17052" s="116"/>
      <c r="B17052" s="116"/>
    </row>
    <row r="17053">
      <c r="A17053" s="116"/>
      <c r="B17053" s="116"/>
    </row>
    <row r="17054">
      <c r="A17054" s="116"/>
      <c r="B17054" s="116"/>
    </row>
    <row r="17055">
      <c r="A17055" s="116"/>
      <c r="B17055" s="116"/>
    </row>
    <row r="17056">
      <c r="A17056" s="116"/>
      <c r="B17056" s="116"/>
    </row>
    <row r="17057">
      <c r="A17057" s="116"/>
      <c r="B17057" s="116"/>
    </row>
    <row r="17058">
      <c r="A17058" s="116"/>
      <c r="B17058" s="116"/>
    </row>
    <row r="17059">
      <c r="A17059" s="116"/>
      <c r="B17059" s="116"/>
    </row>
    <row r="17060">
      <c r="A17060" s="116"/>
      <c r="B17060" s="116"/>
    </row>
    <row r="17061">
      <c r="A17061" s="116"/>
      <c r="B17061" s="116"/>
    </row>
    <row r="17062">
      <c r="A17062" s="116"/>
      <c r="B17062" s="116"/>
    </row>
    <row r="17063">
      <c r="A17063" s="116"/>
      <c r="B17063" s="116"/>
    </row>
    <row r="17064">
      <c r="A17064" s="116"/>
      <c r="B17064" s="116"/>
    </row>
    <row r="17065">
      <c r="A17065" s="116"/>
      <c r="B17065" s="116"/>
    </row>
    <row r="17066">
      <c r="A17066" s="116"/>
      <c r="B17066" s="116"/>
    </row>
    <row r="17067">
      <c r="A17067" s="116"/>
      <c r="B17067" s="116"/>
    </row>
    <row r="17068">
      <c r="A17068" s="116"/>
      <c r="B17068" s="116"/>
    </row>
    <row r="17069">
      <c r="A17069" s="116"/>
      <c r="B17069" s="116"/>
    </row>
    <row r="17070">
      <c r="A17070" s="116"/>
      <c r="B17070" s="116"/>
    </row>
    <row r="17071">
      <c r="A17071" s="116"/>
      <c r="B17071" s="116"/>
    </row>
    <row r="17072">
      <c r="A17072" s="116"/>
      <c r="B17072" s="116"/>
    </row>
    <row r="17073">
      <c r="A17073" s="116"/>
      <c r="B17073" s="116"/>
    </row>
    <row r="17074">
      <c r="A17074" s="116"/>
      <c r="B17074" s="116"/>
    </row>
    <row r="17075">
      <c r="A17075" s="116"/>
      <c r="B17075" s="116"/>
    </row>
    <row r="17076">
      <c r="A17076" s="116"/>
      <c r="B17076" s="116"/>
    </row>
    <row r="17077">
      <c r="A17077" s="116"/>
      <c r="B17077" s="116"/>
    </row>
    <row r="17078">
      <c r="A17078" s="116"/>
      <c r="B17078" s="116"/>
    </row>
    <row r="17079">
      <c r="A17079" s="116"/>
      <c r="B17079" s="116"/>
    </row>
    <row r="17080">
      <c r="A17080" s="116"/>
      <c r="B17080" s="116"/>
    </row>
    <row r="17081">
      <c r="A17081" s="116"/>
      <c r="B17081" s="116"/>
    </row>
    <row r="17082">
      <c r="A17082" s="116"/>
      <c r="B17082" s="116"/>
    </row>
    <row r="17083">
      <c r="A17083" s="116"/>
      <c r="B17083" s="116"/>
    </row>
    <row r="17084">
      <c r="A17084" s="116"/>
      <c r="B17084" s="116"/>
    </row>
    <row r="17085">
      <c r="A17085" s="116"/>
      <c r="B17085" s="116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>
      <c r="A1" s="105" t="s">
        <v>642</v>
      </c>
      <c r="B1" s="105" t="s">
        <v>643</v>
      </c>
      <c r="C1" s="107" t="s">
        <v>644</v>
      </c>
      <c r="D1" s="107" t="s">
        <v>645</v>
      </c>
      <c r="E1" s="131">
        <v>2988.0</v>
      </c>
      <c r="F1" s="107" t="s">
        <v>646</v>
      </c>
      <c r="G1" s="107" t="s">
        <v>647</v>
      </c>
      <c r="H1" s="104">
        <f>VLOOKUP(F1,'Сводная таблица 1'!$A$2:$C$15,3,0)</f>
        <v>0.18</v>
      </c>
      <c r="I1" s="132">
        <v>0.162</v>
      </c>
      <c r="J1" s="133">
        <v>0.6196</v>
      </c>
    </row>
    <row r="2">
      <c r="A2" s="105" t="s">
        <v>648</v>
      </c>
      <c r="B2" s="105" t="s">
        <v>649</v>
      </c>
      <c r="C2" s="107" t="s">
        <v>650</v>
      </c>
      <c r="D2" s="107" t="s">
        <v>325</v>
      </c>
      <c r="E2" s="131">
        <v>4284.0</v>
      </c>
      <c r="F2" s="107" t="s">
        <v>646</v>
      </c>
      <c r="H2" s="104">
        <f>VLOOKUP(F2,'Сводная таблица 1'!$A$2:$C$15,3,0)</f>
        <v>0.18</v>
      </c>
      <c r="I2" s="132">
        <v>0.162</v>
      </c>
      <c r="J2" s="133">
        <v>0.6196</v>
      </c>
    </row>
    <row r="3">
      <c r="A3" s="105" t="s">
        <v>651</v>
      </c>
      <c r="B3" s="105" t="s">
        <v>652</v>
      </c>
      <c r="C3" s="107" t="s">
        <v>653</v>
      </c>
      <c r="D3" s="107" t="s">
        <v>369</v>
      </c>
      <c r="E3" s="131">
        <v>672.0</v>
      </c>
      <c r="F3" s="107" t="s">
        <v>654</v>
      </c>
      <c r="H3" s="104">
        <f>VLOOKUP(F3,'Сводная таблица 1'!$A$2:$C$15,3,0)</f>
        <v>0.18</v>
      </c>
      <c r="I3" s="132">
        <v>0.162</v>
      </c>
      <c r="J3" s="133">
        <v>0.6303</v>
      </c>
    </row>
    <row r="4">
      <c r="A4" s="105" t="s">
        <v>655</v>
      </c>
      <c r="B4" s="105" t="s">
        <v>656</v>
      </c>
      <c r="C4" s="107" t="s">
        <v>653</v>
      </c>
      <c r="D4" s="107" t="s">
        <v>657</v>
      </c>
      <c r="E4" s="131">
        <v>896.0</v>
      </c>
      <c r="F4" s="107" t="s">
        <v>654</v>
      </c>
      <c r="H4" s="104">
        <f>VLOOKUP(F4,'Сводная таблица 1'!$A$2:$C$15,3,0)</f>
        <v>0.18</v>
      </c>
      <c r="I4" s="132">
        <v>0.162</v>
      </c>
      <c r="J4" s="133">
        <v>0.6303</v>
      </c>
    </row>
    <row r="5">
      <c r="A5" s="105" t="s">
        <v>658</v>
      </c>
      <c r="B5" s="105" t="s">
        <v>659</v>
      </c>
      <c r="C5" s="107" t="s">
        <v>650</v>
      </c>
      <c r="D5" s="107" t="s">
        <v>325</v>
      </c>
      <c r="E5" s="131">
        <v>4284.0</v>
      </c>
      <c r="F5" s="107" t="s">
        <v>646</v>
      </c>
      <c r="H5" s="104">
        <f>VLOOKUP(F5,'Сводная таблица 1'!$A$2:$C$15,3,0)</f>
        <v>0.18</v>
      </c>
      <c r="I5" s="132">
        <v>0.162</v>
      </c>
      <c r="J5" s="133">
        <v>0.6196</v>
      </c>
    </row>
    <row r="6">
      <c r="A6" s="105" t="s">
        <v>660</v>
      </c>
      <c r="B6" s="105" t="s">
        <v>661</v>
      </c>
      <c r="C6" s="107" t="s">
        <v>662</v>
      </c>
      <c r="D6" s="107" t="s">
        <v>491</v>
      </c>
      <c r="E6" s="131">
        <v>4434.0</v>
      </c>
      <c r="F6" s="107" t="s">
        <v>646</v>
      </c>
      <c r="H6" s="104">
        <f>VLOOKUP(F6,'Сводная таблица 1'!$A$2:$C$15,3,0)</f>
        <v>0.18</v>
      </c>
      <c r="I6" s="132">
        <v>0.162</v>
      </c>
      <c r="J6" s="133">
        <v>0.6196</v>
      </c>
    </row>
    <row r="7">
      <c r="A7" s="105" t="s">
        <v>663</v>
      </c>
      <c r="B7" s="105" t="s">
        <v>664</v>
      </c>
      <c r="C7" s="107" t="s">
        <v>650</v>
      </c>
      <c r="D7" s="107" t="s">
        <v>495</v>
      </c>
      <c r="E7" s="131">
        <v>4434.0</v>
      </c>
      <c r="F7" s="107" t="s">
        <v>646</v>
      </c>
      <c r="H7" s="104">
        <f>VLOOKUP(F7,'Сводная таблица 1'!$A$2:$C$15,3,0)</f>
        <v>0.18</v>
      </c>
      <c r="I7" s="132">
        <v>0.162</v>
      </c>
      <c r="J7" s="133">
        <v>0.6196</v>
      </c>
    </row>
    <row r="8">
      <c r="A8" s="105" t="s">
        <v>665</v>
      </c>
      <c r="B8" s="105" t="s">
        <v>666</v>
      </c>
      <c r="C8" s="107" t="s">
        <v>650</v>
      </c>
      <c r="D8" s="107" t="s">
        <v>495</v>
      </c>
      <c r="E8" s="131">
        <v>4434.0</v>
      </c>
      <c r="F8" s="107" t="s">
        <v>646</v>
      </c>
      <c r="H8" s="104">
        <f>VLOOKUP(F8,'Сводная таблица 1'!$A$2:$C$15,3,0)</f>
        <v>0.18</v>
      </c>
      <c r="I8" s="132">
        <v>0.162</v>
      </c>
      <c r="J8" s="133">
        <v>0.6196</v>
      </c>
    </row>
    <row r="9">
      <c r="A9" s="105" t="s">
        <v>667</v>
      </c>
      <c r="B9" s="105" t="s">
        <v>668</v>
      </c>
      <c r="C9" s="107" t="s">
        <v>662</v>
      </c>
      <c r="D9" s="107" t="s">
        <v>491</v>
      </c>
      <c r="E9" s="131">
        <v>4434.0</v>
      </c>
      <c r="F9" s="107" t="s">
        <v>646</v>
      </c>
      <c r="H9" s="104">
        <f>VLOOKUP(F9,'Сводная таблица 1'!$A$2:$C$15,3,0)</f>
        <v>0.18</v>
      </c>
      <c r="I9" s="132">
        <v>0.162</v>
      </c>
      <c r="J9" s="133">
        <v>0.6196</v>
      </c>
    </row>
    <row r="10">
      <c r="A10" s="105" t="s">
        <v>669</v>
      </c>
      <c r="B10" s="105" t="s">
        <v>670</v>
      </c>
      <c r="C10" s="107" t="s">
        <v>650</v>
      </c>
      <c r="D10" s="107" t="s">
        <v>495</v>
      </c>
      <c r="E10" s="131">
        <v>4434.0</v>
      </c>
      <c r="F10" s="107" t="s">
        <v>646</v>
      </c>
      <c r="H10" s="104">
        <f>VLOOKUP(F10,'Сводная таблица 1'!$A$2:$C$15,3,0)</f>
        <v>0.18</v>
      </c>
      <c r="I10" s="132">
        <v>0.162</v>
      </c>
      <c r="J10" s="133">
        <v>0.6196</v>
      </c>
    </row>
    <row r="11">
      <c r="A11" s="105" t="s">
        <v>671</v>
      </c>
      <c r="B11" s="105" t="s">
        <v>672</v>
      </c>
      <c r="C11" s="107" t="s">
        <v>650</v>
      </c>
      <c r="D11" s="107" t="s">
        <v>495</v>
      </c>
      <c r="E11" s="131">
        <v>4434.0</v>
      </c>
      <c r="F11" s="107" t="s">
        <v>646</v>
      </c>
      <c r="H11" s="104">
        <f>VLOOKUP(F11,'Сводная таблица 1'!$A$2:$C$15,3,0)</f>
        <v>0.18</v>
      </c>
      <c r="I11" s="132">
        <v>0.162</v>
      </c>
      <c r="J11" s="133">
        <v>0.6196</v>
      </c>
    </row>
    <row r="12">
      <c r="A12" s="105" t="s">
        <v>673</v>
      </c>
      <c r="B12" s="105" t="s">
        <v>674</v>
      </c>
      <c r="C12" s="107" t="s">
        <v>650</v>
      </c>
      <c r="D12" s="107" t="s">
        <v>675</v>
      </c>
      <c r="E12" s="131">
        <v>4284.0</v>
      </c>
      <c r="F12" s="107" t="s">
        <v>646</v>
      </c>
      <c r="H12" s="104">
        <f>VLOOKUP(F12,'Сводная таблица 1'!$A$2:$C$15,3,0)</f>
        <v>0.18</v>
      </c>
      <c r="I12" s="132">
        <v>0.162</v>
      </c>
      <c r="J12" s="133">
        <v>0.6196</v>
      </c>
    </row>
    <row r="13">
      <c r="A13" s="105" t="s">
        <v>676</v>
      </c>
      <c r="B13" s="105" t="s">
        <v>677</v>
      </c>
      <c r="C13" s="107" t="s">
        <v>650</v>
      </c>
      <c r="D13" s="107" t="s">
        <v>675</v>
      </c>
      <c r="E13" s="131">
        <v>4116.0</v>
      </c>
      <c r="F13" s="107" t="s">
        <v>646</v>
      </c>
      <c r="H13" s="104">
        <f>VLOOKUP(F13,'Сводная таблица 1'!$A$2:$C$15,3,0)</f>
        <v>0.18</v>
      </c>
      <c r="I13" s="132">
        <v>0.162</v>
      </c>
      <c r="J13" s="133">
        <v>0.6196</v>
      </c>
    </row>
    <row r="14">
      <c r="A14" s="105" t="s">
        <v>678</v>
      </c>
      <c r="B14" s="105" t="s">
        <v>679</v>
      </c>
      <c r="C14" s="107" t="s">
        <v>650</v>
      </c>
      <c r="D14" s="107" t="s">
        <v>495</v>
      </c>
      <c r="E14" s="131">
        <v>4434.0</v>
      </c>
      <c r="F14" s="107" t="s">
        <v>646</v>
      </c>
      <c r="H14" s="104">
        <f>VLOOKUP(F14,'Сводная таблица 1'!$A$2:$C$15,3,0)</f>
        <v>0.18</v>
      </c>
      <c r="I14" s="132">
        <v>0.162</v>
      </c>
      <c r="J14" s="133">
        <v>0.6196</v>
      </c>
    </row>
    <row r="15">
      <c r="A15" s="105" t="s">
        <v>680</v>
      </c>
      <c r="B15" s="105" t="s">
        <v>681</v>
      </c>
      <c r="C15" s="107" t="s">
        <v>650</v>
      </c>
      <c r="D15" s="107" t="s">
        <v>423</v>
      </c>
      <c r="E15" s="131">
        <v>4032.0</v>
      </c>
      <c r="F15" s="107" t="s">
        <v>646</v>
      </c>
      <c r="H15" s="104">
        <f>VLOOKUP(F15,'Сводная таблица 1'!$A$2:$C$15,3,0)</f>
        <v>0.18</v>
      </c>
      <c r="I15" s="132">
        <v>0.162</v>
      </c>
      <c r="J15" s="133">
        <v>0.6196</v>
      </c>
    </row>
    <row r="16">
      <c r="A16" s="105" t="s">
        <v>682</v>
      </c>
      <c r="B16" s="105" t="s">
        <v>683</v>
      </c>
      <c r="C16" s="107" t="s">
        <v>684</v>
      </c>
      <c r="D16" s="107" t="s">
        <v>495</v>
      </c>
      <c r="E16" s="131">
        <v>3996.0</v>
      </c>
      <c r="F16" s="107" t="s">
        <v>646</v>
      </c>
      <c r="H16" s="104">
        <f>VLOOKUP(F16,'Сводная таблица 1'!$A$2:$C$15,3,0)</f>
        <v>0.18</v>
      </c>
      <c r="I16" s="132">
        <v>0.162</v>
      </c>
      <c r="J16" s="133">
        <v>0.6196</v>
      </c>
    </row>
    <row r="17">
      <c r="A17" s="105" t="s">
        <v>685</v>
      </c>
      <c r="B17" s="105" t="s">
        <v>686</v>
      </c>
      <c r="C17" s="107" t="s">
        <v>662</v>
      </c>
      <c r="D17" s="107" t="s">
        <v>491</v>
      </c>
      <c r="E17" s="131">
        <v>4434.0</v>
      </c>
      <c r="F17" s="107" t="s">
        <v>646</v>
      </c>
      <c r="H17" s="104">
        <f>VLOOKUP(F17,'Сводная таблица 1'!$A$2:$C$15,3,0)</f>
        <v>0.18</v>
      </c>
      <c r="I17" s="132">
        <v>0.162</v>
      </c>
      <c r="J17" s="133">
        <v>0.6196</v>
      </c>
    </row>
    <row r="18">
      <c r="A18" s="105" t="s">
        <v>687</v>
      </c>
      <c r="B18" s="105" t="s">
        <v>688</v>
      </c>
      <c r="C18" s="107" t="s">
        <v>662</v>
      </c>
      <c r="D18" s="107" t="s">
        <v>491</v>
      </c>
      <c r="E18" s="131">
        <v>4434.0</v>
      </c>
      <c r="F18" s="107" t="s">
        <v>646</v>
      </c>
      <c r="H18" s="104">
        <f>VLOOKUP(F18,'Сводная таблица 1'!$A$2:$C$15,3,0)</f>
        <v>0.18</v>
      </c>
      <c r="I18" s="132">
        <v>0.162</v>
      </c>
      <c r="J18" s="133">
        <v>0.6196</v>
      </c>
    </row>
    <row r="19">
      <c r="A19" s="105" t="s">
        <v>689</v>
      </c>
      <c r="B19" s="105" t="s">
        <v>690</v>
      </c>
      <c r="C19" s="107" t="s">
        <v>662</v>
      </c>
      <c r="D19" s="107" t="s">
        <v>491</v>
      </c>
      <c r="E19" s="131">
        <v>4434.0</v>
      </c>
      <c r="F19" s="107" t="s">
        <v>646</v>
      </c>
      <c r="H19" s="104">
        <f>VLOOKUP(F19,'Сводная таблица 1'!$A$2:$C$15,3,0)</f>
        <v>0.18</v>
      </c>
      <c r="I19" s="132">
        <v>0.162</v>
      </c>
      <c r="J19" s="133">
        <v>0.6196</v>
      </c>
    </row>
    <row r="20">
      <c r="A20" s="105" t="s">
        <v>691</v>
      </c>
      <c r="B20" s="105" t="s">
        <v>692</v>
      </c>
      <c r="C20" s="107" t="s">
        <v>650</v>
      </c>
      <c r="D20" s="107" t="s">
        <v>325</v>
      </c>
      <c r="E20" s="131">
        <v>4032.0</v>
      </c>
      <c r="F20" s="107" t="s">
        <v>646</v>
      </c>
      <c r="H20" s="104">
        <f>VLOOKUP(F20,'Сводная таблица 1'!$A$2:$C$15,3,0)</f>
        <v>0.18</v>
      </c>
      <c r="I20" s="132">
        <v>0.162</v>
      </c>
      <c r="J20" s="133">
        <v>0.6196</v>
      </c>
    </row>
    <row r="21">
      <c r="A21" s="105" t="s">
        <v>693</v>
      </c>
      <c r="B21" s="105" t="s">
        <v>694</v>
      </c>
      <c r="C21" s="107" t="s">
        <v>650</v>
      </c>
      <c r="D21" s="107" t="s">
        <v>325</v>
      </c>
      <c r="E21" s="131">
        <v>4032.0</v>
      </c>
      <c r="F21" s="107" t="s">
        <v>646</v>
      </c>
      <c r="H21" s="104">
        <f>VLOOKUP(F21,'Сводная таблица 1'!$A$2:$C$15,3,0)</f>
        <v>0.18</v>
      </c>
      <c r="I21" s="132">
        <v>0.162</v>
      </c>
      <c r="J21" s="133">
        <v>0.6196</v>
      </c>
    </row>
    <row r="22">
      <c r="A22" s="105" t="s">
        <v>695</v>
      </c>
      <c r="B22" s="105" t="s">
        <v>696</v>
      </c>
      <c r="C22" s="107" t="s">
        <v>650</v>
      </c>
      <c r="D22" s="107" t="s">
        <v>325</v>
      </c>
      <c r="E22" s="131">
        <v>4032.0</v>
      </c>
      <c r="F22" s="107" t="s">
        <v>646</v>
      </c>
      <c r="H22" s="104">
        <f>VLOOKUP(F22,'Сводная таблица 1'!$A$2:$C$15,3,0)</f>
        <v>0.18</v>
      </c>
      <c r="I22" s="132">
        <v>0.162</v>
      </c>
      <c r="J22" s="133">
        <v>0.6196</v>
      </c>
    </row>
    <row r="23">
      <c r="A23" s="105" t="s">
        <v>697</v>
      </c>
      <c r="B23" s="105" t="s">
        <v>698</v>
      </c>
      <c r="C23" s="107" t="s">
        <v>650</v>
      </c>
      <c r="D23" s="107" t="s">
        <v>675</v>
      </c>
      <c r="E23" s="131">
        <v>4284.0</v>
      </c>
      <c r="F23" s="107" t="s">
        <v>646</v>
      </c>
      <c r="H23" s="104">
        <f>VLOOKUP(F23,'Сводная таблица 1'!$A$2:$C$15,3,0)</f>
        <v>0.18</v>
      </c>
      <c r="I23" s="132">
        <v>0.162</v>
      </c>
      <c r="J23" s="133">
        <v>0.6196</v>
      </c>
    </row>
    <row r="24">
      <c r="A24" s="105" t="s">
        <v>699</v>
      </c>
      <c r="B24" s="105" t="s">
        <v>700</v>
      </c>
      <c r="C24" s="107" t="s">
        <v>701</v>
      </c>
      <c r="D24" s="107" t="s">
        <v>675</v>
      </c>
      <c r="E24" s="131">
        <v>4284.0</v>
      </c>
      <c r="F24" s="107" t="s">
        <v>646</v>
      </c>
      <c r="H24" s="104">
        <f>VLOOKUP(F24,'Сводная таблица 1'!$A$2:$C$15,3,0)</f>
        <v>0.18</v>
      </c>
      <c r="I24" s="132">
        <v>0.162</v>
      </c>
      <c r="J24" s="133">
        <v>0.6196</v>
      </c>
    </row>
    <row r="25">
      <c r="A25" s="105" t="s">
        <v>702</v>
      </c>
      <c r="B25" s="105" t="s">
        <v>703</v>
      </c>
      <c r="C25" s="107" t="s">
        <v>662</v>
      </c>
      <c r="D25" s="107" t="s">
        <v>495</v>
      </c>
      <c r="E25" s="131">
        <v>4434.0</v>
      </c>
      <c r="F25" s="107" t="s">
        <v>646</v>
      </c>
      <c r="H25" s="104">
        <f>VLOOKUP(F25,'Сводная таблица 1'!$A$2:$C$15,3,0)</f>
        <v>0.18</v>
      </c>
      <c r="I25" s="132">
        <v>0.162</v>
      </c>
      <c r="J25" s="133">
        <v>0.6196</v>
      </c>
    </row>
    <row r="26">
      <c r="A26" s="105" t="s">
        <v>704</v>
      </c>
      <c r="B26" s="105" t="s">
        <v>705</v>
      </c>
      <c r="C26" s="107" t="s">
        <v>662</v>
      </c>
      <c r="D26" s="107" t="s">
        <v>364</v>
      </c>
      <c r="E26" s="131">
        <v>4782.0</v>
      </c>
      <c r="F26" s="107" t="s">
        <v>646</v>
      </c>
      <c r="H26" s="104">
        <f>VLOOKUP(F26,'Сводная таблица 1'!$A$2:$C$15,3,0)</f>
        <v>0.18</v>
      </c>
      <c r="I26" s="132">
        <v>0.162</v>
      </c>
      <c r="J26" s="133">
        <v>0.6196</v>
      </c>
    </row>
    <row r="27">
      <c r="A27" s="105" t="s">
        <v>706</v>
      </c>
      <c r="B27" s="105" t="s">
        <v>707</v>
      </c>
      <c r="C27" s="107" t="s">
        <v>701</v>
      </c>
      <c r="D27" s="107" t="s">
        <v>325</v>
      </c>
      <c r="E27" s="131">
        <v>4284.0</v>
      </c>
      <c r="F27" s="107" t="s">
        <v>646</v>
      </c>
      <c r="H27" s="104">
        <f>VLOOKUP(F27,'Сводная таблица 1'!$A$2:$C$15,3,0)</f>
        <v>0.18</v>
      </c>
      <c r="I27" s="132">
        <v>0.162</v>
      </c>
      <c r="J27" s="133">
        <v>0.6196</v>
      </c>
    </row>
    <row r="28">
      <c r="A28" s="105" t="s">
        <v>708</v>
      </c>
      <c r="B28" s="105" t="s">
        <v>709</v>
      </c>
      <c r="C28" s="107" t="s">
        <v>650</v>
      </c>
      <c r="D28" s="107" t="s">
        <v>443</v>
      </c>
      <c r="E28" s="131">
        <v>4032.0</v>
      </c>
      <c r="F28" s="107" t="s">
        <v>646</v>
      </c>
      <c r="H28" s="104">
        <f>VLOOKUP(F28,'Сводная таблица 1'!$A$2:$C$15,3,0)</f>
        <v>0.18</v>
      </c>
      <c r="I28" s="132">
        <v>0.162</v>
      </c>
      <c r="J28" s="133">
        <v>0.6196</v>
      </c>
    </row>
    <row r="29">
      <c r="A29" s="105" t="s">
        <v>710</v>
      </c>
      <c r="B29" s="105" t="s">
        <v>711</v>
      </c>
      <c r="C29" s="107" t="s">
        <v>712</v>
      </c>
      <c r="D29" s="107" t="s">
        <v>495</v>
      </c>
      <c r="E29" s="131">
        <v>4434.0</v>
      </c>
      <c r="F29" s="107" t="s">
        <v>646</v>
      </c>
      <c r="H29" s="104">
        <f>VLOOKUP(F29,'Сводная таблица 1'!$A$2:$C$15,3,0)</f>
        <v>0.18</v>
      </c>
      <c r="I29" s="132">
        <v>0.162</v>
      </c>
      <c r="J29" s="133">
        <v>0.6196</v>
      </c>
    </row>
    <row r="30">
      <c r="A30" s="105" t="s">
        <v>713</v>
      </c>
      <c r="B30" s="105" t="s">
        <v>714</v>
      </c>
      <c r="C30" s="107" t="s">
        <v>715</v>
      </c>
      <c r="D30" s="107" t="s">
        <v>716</v>
      </c>
      <c r="E30" s="131">
        <v>7476.0</v>
      </c>
      <c r="F30" s="107" t="s">
        <v>654</v>
      </c>
      <c r="H30" s="104">
        <f>VLOOKUP(F30,'Сводная таблица 1'!$A$2:$C$15,3,0)</f>
        <v>0.18</v>
      </c>
      <c r="I30" s="132">
        <v>0.162</v>
      </c>
      <c r="J30" s="133">
        <v>0.6303</v>
      </c>
    </row>
    <row r="31">
      <c r="A31" s="105" t="s">
        <v>717</v>
      </c>
      <c r="B31" s="105" t="s">
        <v>718</v>
      </c>
      <c r="C31" s="107" t="s">
        <v>715</v>
      </c>
      <c r="D31" s="107" t="s">
        <v>719</v>
      </c>
      <c r="E31" s="131">
        <v>9810.0</v>
      </c>
      <c r="F31" s="107" t="s">
        <v>654</v>
      </c>
      <c r="H31" s="104">
        <f>VLOOKUP(F31,'Сводная таблица 1'!$A$2:$C$15,3,0)</f>
        <v>0.18</v>
      </c>
      <c r="I31" s="132">
        <v>0.162</v>
      </c>
      <c r="J31" s="133">
        <v>0.6303</v>
      </c>
    </row>
    <row r="32">
      <c r="A32" s="105" t="s">
        <v>720</v>
      </c>
      <c r="B32" s="105" t="s">
        <v>721</v>
      </c>
      <c r="C32" s="107" t="s">
        <v>715</v>
      </c>
      <c r="D32" s="107" t="s">
        <v>426</v>
      </c>
      <c r="E32" s="131">
        <v>7476.0</v>
      </c>
      <c r="F32" s="107" t="s">
        <v>654</v>
      </c>
      <c r="H32" s="104">
        <f>VLOOKUP(F32,'Сводная таблица 1'!$A$2:$C$15,3,0)</f>
        <v>0.18</v>
      </c>
      <c r="I32" s="132">
        <v>0.162</v>
      </c>
      <c r="J32" s="133">
        <v>0.6303</v>
      </c>
    </row>
    <row r="33">
      <c r="A33" s="105" t="s">
        <v>722</v>
      </c>
      <c r="B33" s="105" t="s">
        <v>723</v>
      </c>
      <c r="C33" s="107" t="s">
        <v>715</v>
      </c>
      <c r="D33" s="107" t="s">
        <v>724</v>
      </c>
      <c r="E33" s="131">
        <v>9582.0</v>
      </c>
      <c r="F33" s="107" t="s">
        <v>654</v>
      </c>
      <c r="H33" s="104">
        <f>VLOOKUP(F33,'Сводная таблица 1'!$A$2:$C$15,3,0)</f>
        <v>0.18</v>
      </c>
      <c r="I33" s="132">
        <v>0.162</v>
      </c>
      <c r="J33" s="133">
        <v>0.6303</v>
      </c>
    </row>
    <row r="34">
      <c r="A34" s="105" t="s">
        <v>725</v>
      </c>
      <c r="B34" s="105" t="s">
        <v>726</v>
      </c>
      <c r="C34" s="107" t="s">
        <v>715</v>
      </c>
      <c r="D34" s="107" t="s">
        <v>426</v>
      </c>
      <c r="E34" s="131">
        <v>8028.0</v>
      </c>
      <c r="F34" s="107" t="s">
        <v>654</v>
      </c>
      <c r="H34" s="104">
        <f>VLOOKUP(F34,'Сводная таблица 1'!$A$2:$C$15,3,0)</f>
        <v>0.18</v>
      </c>
      <c r="I34" s="132">
        <v>0.162</v>
      </c>
      <c r="J34" s="133">
        <v>0.6303</v>
      </c>
    </row>
    <row r="35">
      <c r="A35" s="105" t="s">
        <v>727</v>
      </c>
      <c r="B35" s="105" t="s">
        <v>728</v>
      </c>
      <c r="C35" s="107" t="s">
        <v>715</v>
      </c>
      <c r="D35" s="107" t="s">
        <v>729</v>
      </c>
      <c r="E35" s="131">
        <v>11028.0</v>
      </c>
      <c r="F35" s="107" t="s">
        <v>654</v>
      </c>
      <c r="H35" s="104">
        <f>VLOOKUP(F35,'Сводная таблица 1'!$A$2:$C$15,3,0)</f>
        <v>0.18</v>
      </c>
      <c r="I35" s="132">
        <v>0.162</v>
      </c>
      <c r="J35" s="133">
        <v>0.6303</v>
      </c>
    </row>
    <row r="36">
      <c r="A36" s="105" t="s">
        <v>730</v>
      </c>
      <c r="B36" s="105" t="s">
        <v>731</v>
      </c>
      <c r="C36" s="107" t="s">
        <v>715</v>
      </c>
      <c r="D36" s="107" t="s">
        <v>732</v>
      </c>
      <c r="E36" s="131">
        <v>8028.0</v>
      </c>
      <c r="F36" s="107" t="s">
        <v>654</v>
      </c>
      <c r="H36" s="104">
        <f>VLOOKUP(F36,'Сводная таблица 1'!$A$2:$C$15,3,0)</f>
        <v>0.18</v>
      </c>
      <c r="I36" s="132">
        <v>0.162</v>
      </c>
      <c r="J36" s="133">
        <v>0.6303</v>
      </c>
    </row>
    <row r="37">
      <c r="A37" s="105" t="s">
        <v>733</v>
      </c>
      <c r="B37" s="105" t="s">
        <v>734</v>
      </c>
      <c r="C37" s="107" t="s">
        <v>715</v>
      </c>
      <c r="D37" s="107" t="s">
        <v>732</v>
      </c>
      <c r="E37" s="131">
        <v>10392.0</v>
      </c>
      <c r="F37" s="107" t="s">
        <v>654</v>
      </c>
      <c r="H37" s="104">
        <f>VLOOKUP(F37,'Сводная таблица 1'!$A$2:$C$15,3,0)</f>
        <v>0.18</v>
      </c>
      <c r="I37" s="132">
        <v>0.162</v>
      </c>
      <c r="J37" s="133">
        <v>0.6303</v>
      </c>
    </row>
    <row r="38">
      <c r="A38" s="105" t="s">
        <v>735</v>
      </c>
      <c r="B38" s="105" t="s">
        <v>736</v>
      </c>
      <c r="C38" s="107" t="s">
        <v>737</v>
      </c>
      <c r="D38" s="107" t="s">
        <v>472</v>
      </c>
      <c r="E38" s="131">
        <v>672.0</v>
      </c>
      <c r="F38" s="107" t="s">
        <v>738</v>
      </c>
      <c r="H38" s="104">
        <f>VLOOKUP(F38,'Сводная таблица 1'!$A$2:$C$15,3,0)</f>
        <v>0.18</v>
      </c>
      <c r="I38" s="132">
        <v>0.112</v>
      </c>
      <c r="J38" s="133">
        <v>0.753</v>
      </c>
    </row>
    <row r="39">
      <c r="A39" s="105" t="s">
        <v>739</v>
      </c>
      <c r="B39" s="105" t="s">
        <v>740</v>
      </c>
      <c r="C39" s="107" t="s">
        <v>737</v>
      </c>
      <c r="D39" s="107" t="s">
        <v>472</v>
      </c>
      <c r="E39" s="131">
        <v>672.0</v>
      </c>
      <c r="F39" s="107" t="s">
        <v>738</v>
      </c>
      <c r="H39" s="104">
        <f>VLOOKUP(F39,'Сводная таблица 1'!$A$2:$C$15,3,0)</f>
        <v>0.18</v>
      </c>
      <c r="I39" s="132">
        <v>0.1119</v>
      </c>
      <c r="J39" s="133">
        <v>0.753</v>
      </c>
    </row>
    <row r="40">
      <c r="A40" s="105" t="s">
        <v>741</v>
      </c>
      <c r="B40" s="105" t="s">
        <v>742</v>
      </c>
      <c r="C40" s="107" t="s">
        <v>737</v>
      </c>
      <c r="D40" s="107" t="s">
        <v>472</v>
      </c>
      <c r="E40" s="131">
        <v>672.0</v>
      </c>
      <c r="F40" s="107" t="s">
        <v>738</v>
      </c>
      <c r="H40" s="104">
        <f>VLOOKUP(F40,'Сводная таблица 1'!$A$2:$C$15,3,0)</f>
        <v>0.18</v>
      </c>
      <c r="I40" s="132">
        <v>0.1119</v>
      </c>
      <c r="J40" s="133">
        <v>0.753</v>
      </c>
    </row>
    <row r="41">
      <c r="A41" s="105" t="s">
        <v>743</v>
      </c>
      <c r="B41" s="105" t="s">
        <v>744</v>
      </c>
      <c r="C41" s="107" t="s">
        <v>737</v>
      </c>
      <c r="D41" s="107" t="s">
        <v>472</v>
      </c>
      <c r="E41" s="131">
        <v>672.0</v>
      </c>
      <c r="F41" s="107" t="s">
        <v>738</v>
      </c>
      <c r="H41" s="104">
        <f>VLOOKUP(F41,'Сводная таблица 1'!$A$2:$C$15,3,0)</f>
        <v>0.18</v>
      </c>
      <c r="I41" s="132">
        <v>0.1119</v>
      </c>
      <c r="J41" s="133">
        <v>0.753</v>
      </c>
    </row>
    <row r="42">
      <c r="A42" s="105" t="s">
        <v>745</v>
      </c>
      <c r="B42" s="105" t="s">
        <v>746</v>
      </c>
      <c r="C42" s="107" t="s">
        <v>737</v>
      </c>
      <c r="D42" s="107" t="s">
        <v>443</v>
      </c>
      <c r="E42" s="131">
        <v>996.0</v>
      </c>
      <c r="F42" s="107" t="s">
        <v>738</v>
      </c>
      <c r="H42" s="104">
        <f>VLOOKUP(F42,'Сводная таблица 1'!$A$2:$C$15,3,0)</f>
        <v>0.18</v>
      </c>
      <c r="I42" s="132">
        <v>0.1119</v>
      </c>
      <c r="J42" s="133">
        <v>0.753</v>
      </c>
    </row>
    <row r="43">
      <c r="A43" s="105" t="s">
        <v>747</v>
      </c>
      <c r="B43" s="105" t="s">
        <v>748</v>
      </c>
      <c r="C43" s="107" t="s">
        <v>644</v>
      </c>
      <c r="D43" s="107" t="s">
        <v>377</v>
      </c>
      <c r="E43" s="131">
        <v>1068.0</v>
      </c>
      <c r="F43" s="107" t="s">
        <v>646</v>
      </c>
      <c r="H43" s="104">
        <f>VLOOKUP(F43,'Сводная таблица 1'!$A$2:$C$15,3,0)</f>
        <v>0.18</v>
      </c>
      <c r="I43" s="132">
        <v>0.162</v>
      </c>
      <c r="J43" s="133">
        <v>0.6196</v>
      </c>
    </row>
    <row r="44">
      <c r="A44" s="105" t="s">
        <v>749</v>
      </c>
      <c r="B44" s="105" t="s">
        <v>750</v>
      </c>
      <c r="C44" s="107" t="s">
        <v>644</v>
      </c>
      <c r="D44" s="107" t="s">
        <v>472</v>
      </c>
      <c r="E44" s="131">
        <v>1068.0</v>
      </c>
      <c r="F44" s="107" t="s">
        <v>646</v>
      </c>
      <c r="H44" s="104">
        <f>VLOOKUP(F44,'Сводная таблица 1'!$A$2:$C$15,3,0)</f>
        <v>0.18</v>
      </c>
      <c r="I44" s="132">
        <v>0.162</v>
      </c>
      <c r="J44" s="133">
        <v>0.6196</v>
      </c>
    </row>
    <row r="45">
      <c r="A45" s="105" t="s">
        <v>751</v>
      </c>
      <c r="B45" s="105" t="s">
        <v>752</v>
      </c>
      <c r="C45" s="107" t="s">
        <v>644</v>
      </c>
      <c r="D45" s="107" t="s">
        <v>396</v>
      </c>
      <c r="E45" s="131">
        <v>1068.0</v>
      </c>
      <c r="F45" s="107" t="s">
        <v>646</v>
      </c>
      <c r="H45" s="104">
        <f>VLOOKUP(F45,'Сводная таблица 1'!$A$2:$C$15,3,0)</f>
        <v>0.18</v>
      </c>
      <c r="I45" s="132">
        <v>0.162</v>
      </c>
      <c r="J45" s="133">
        <v>0.6196</v>
      </c>
    </row>
    <row r="46">
      <c r="A46" s="105" t="s">
        <v>753</v>
      </c>
      <c r="B46" s="105" t="s">
        <v>754</v>
      </c>
      <c r="C46" s="107" t="s">
        <v>644</v>
      </c>
      <c r="D46" s="107" t="s">
        <v>358</v>
      </c>
      <c r="E46" s="131">
        <v>1068.0</v>
      </c>
      <c r="F46" s="107" t="s">
        <v>646</v>
      </c>
      <c r="H46" s="104">
        <f>VLOOKUP(F46,'Сводная таблица 1'!$A$2:$C$15,3,0)</f>
        <v>0.18</v>
      </c>
      <c r="I46" s="132">
        <v>0.162</v>
      </c>
      <c r="J46" s="133">
        <v>0.6196</v>
      </c>
    </row>
    <row r="47">
      <c r="A47" s="105" t="s">
        <v>755</v>
      </c>
      <c r="B47" s="105" t="s">
        <v>756</v>
      </c>
      <c r="C47" s="107" t="s">
        <v>757</v>
      </c>
      <c r="D47" s="107" t="s">
        <v>758</v>
      </c>
      <c r="E47" s="131">
        <v>1452.0</v>
      </c>
      <c r="F47" s="107" t="s">
        <v>646</v>
      </c>
      <c r="H47" s="104">
        <f>VLOOKUP(F47,'Сводная таблица 1'!$A$2:$C$15,3,0)</f>
        <v>0.18</v>
      </c>
      <c r="I47" s="132">
        <v>0.162</v>
      </c>
      <c r="J47" s="133">
        <v>0.6196</v>
      </c>
    </row>
    <row r="48">
      <c r="A48" s="105" t="s">
        <v>759</v>
      </c>
      <c r="B48" s="105" t="s">
        <v>760</v>
      </c>
      <c r="C48" s="107" t="s">
        <v>644</v>
      </c>
      <c r="D48" s="107" t="s">
        <v>394</v>
      </c>
      <c r="E48" s="131">
        <v>1176.0</v>
      </c>
      <c r="F48" s="107" t="s">
        <v>646</v>
      </c>
      <c r="H48" s="104">
        <f>VLOOKUP(F48,'Сводная таблица 1'!$A$2:$C$15,3,0)</f>
        <v>0.18</v>
      </c>
      <c r="I48" s="132">
        <v>0.162</v>
      </c>
      <c r="J48" s="133">
        <v>0.6196</v>
      </c>
    </row>
    <row r="49">
      <c r="A49" s="105" t="s">
        <v>761</v>
      </c>
      <c r="B49" s="105" t="s">
        <v>762</v>
      </c>
      <c r="C49" s="107" t="s">
        <v>737</v>
      </c>
      <c r="D49" s="107" t="s">
        <v>472</v>
      </c>
      <c r="E49" s="131">
        <v>672.0</v>
      </c>
      <c r="F49" s="107" t="s">
        <v>738</v>
      </c>
      <c r="H49" s="104">
        <f>VLOOKUP(F49,'Сводная таблица 1'!$A$2:$C$15,3,0)</f>
        <v>0.18</v>
      </c>
      <c r="I49" s="132">
        <v>0.1119</v>
      </c>
      <c r="J49" s="133">
        <v>0.753</v>
      </c>
    </row>
    <row r="50">
      <c r="A50" s="105" t="s">
        <v>763</v>
      </c>
      <c r="B50" s="105" t="s">
        <v>764</v>
      </c>
      <c r="C50" s="107" t="s">
        <v>737</v>
      </c>
      <c r="D50" s="107" t="s">
        <v>472</v>
      </c>
      <c r="E50" s="131">
        <v>672.0</v>
      </c>
      <c r="F50" s="107" t="s">
        <v>738</v>
      </c>
      <c r="H50" s="104">
        <f>VLOOKUP(F50,'Сводная таблица 1'!$A$2:$C$15,3,0)</f>
        <v>0.18</v>
      </c>
      <c r="I50" s="132">
        <v>0.1119</v>
      </c>
      <c r="J50" s="133">
        <v>0.753</v>
      </c>
    </row>
    <row r="51">
      <c r="A51" s="105" t="s">
        <v>765</v>
      </c>
      <c r="B51" s="105" t="s">
        <v>766</v>
      </c>
      <c r="C51" s="107" t="s">
        <v>737</v>
      </c>
      <c r="D51" s="107" t="s">
        <v>472</v>
      </c>
      <c r="E51" s="131">
        <v>672.0</v>
      </c>
      <c r="F51" s="107" t="s">
        <v>738</v>
      </c>
      <c r="H51" s="104">
        <f>VLOOKUP(F51,'Сводная таблица 1'!$A$2:$C$15,3,0)</f>
        <v>0.18</v>
      </c>
      <c r="I51" s="132">
        <v>0.1119</v>
      </c>
      <c r="J51" s="133">
        <v>0.753</v>
      </c>
    </row>
    <row r="52">
      <c r="A52" s="105" t="s">
        <v>767</v>
      </c>
      <c r="B52" s="105" t="s">
        <v>768</v>
      </c>
      <c r="C52" s="107" t="s">
        <v>737</v>
      </c>
      <c r="D52" s="107" t="s">
        <v>472</v>
      </c>
      <c r="E52" s="131">
        <v>672.0</v>
      </c>
      <c r="F52" s="107" t="s">
        <v>738</v>
      </c>
      <c r="H52" s="104">
        <f>VLOOKUP(F52,'Сводная таблица 1'!$A$2:$C$15,3,0)</f>
        <v>0.18</v>
      </c>
      <c r="I52" s="132">
        <v>0.1119</v>
      </c>
      <c r="J52" s="133">
        <v>0.753</v>
      </c>
    </row>
    <row r="53">
      <c r="A53" s="105" t="s">
        <v>769</v>
      </c>
      <c r="B53" s="105" t="s">
        <v>770</v>
      </c>
      <c r="C53" s="107" t="s">
        <v>737</v>
      </c>
      <c r="D53" s="107" t="s">
        <v>472</v>
      </c>
      <c r="E53" s="131">
        <v>672.0</v>
      </c>
      <c r="F53" s="107" t="s">
        <v>738</v>
      </c>
      <c r="H53" s="104">
        <f>VLOOKUP(F53,'Сводная таблица 1'!$A$2:$C$15,3,0)</f>
        <v>0.18</v>
      </c>
      <c r="I53" s="132">
        <v>0.1119</v>
      </c>
      <c r="J53" s="133">
        <v>0.753</v>
      </c>
    </row>
    <row r="54">
      <c r="A54" s="105" t="s">
        <v>771</v>
      </c>
      <c r="B54" s="105" t="s">
        <v>772</v>
      </c>
      <c r="C54" s="107" t="s">
        <v>737</v>
      </c>
      <c r="D54" s="107" t="s">
        <v>472</v>
      </c>
      <c r="E54" s="131">
        <v>672.0</v>
      </c>
      <c r="F54" s="107" t="s">
        <v>738</v>
      </c>
      <c r="H54" s="104">
        <f>VLOOKUP(F54,'Сводная таблица 1'!$A$2:$C$15,3,0)</f>
        <v>0.18</v>
      </c>
      <c r="I54" s="132">
        <v>0.1119</v>
      </c>
      <c r="J54" s="133">
        <v>0.753</v>
      </c>
    </row>
    <row r="55">
      <c r="A55" s="105" t="s">
        <v>773</v>
      </c>
      <c r="B55" s="105" t="s">
        <v>774</v>
      </c>
      <c r="C55" s="107" t="s">
        <v>737</v>
      </c>
      <c r="D55" s="107" t="s">
        <v>472</v>
      </c>
      <c r="E55" s="131">
        <v>726.0</v>
      </c>
      <c r="F55" s="107" t="s">
        <v>738</v>
      </c>
      <c r="H55" s="104">
        <f>VLOOKUP(F55,'Сводная таблица 1'!$A$2:$C$15,3,0)</f>
        <v>0.18</v>
      </c>
      <c r="I55" s="132">
        <v>0.1119</v>
      </c>
      <c r="J55" s="133">
        <v>0.753</v>
      </c>
    </row>
    <row r="56">
      <c r="A56" s="105" t="s">
        <v>775</v>
      </c>
      <c r="B56" s="105" t="s">
        <v>776</v>
      </c>
      <c r="C56" s="107" t="s">
        <v>737</v>
      </c>
      <c r="D56" s="107" t="s">
        <v>443</v>
      </c>
      <c r="E56" s="131">
        <v>1086.0</v>
      </c>
      <c r="F56" s="107" t="s">
        <v>738</v>
      </c>
      <c r="H56" s="104">
        <f>VLOOKUP(F56,'Сводная таблица 1'!$A$2:$C$15,3,0)</f>
        <v>0.18</v>
      </c>
      <c r="I56" s="132">
        <v>0.1119</v>
      </c>
      <c r="J56" s="133">
        <v>0.753</v>
      </c>
    </row>
    <row r="57">
      <c r="A57" s="105" t="s">
        <v>777</v>
      </c>
      <c r="B57" s="105" t="s">
        <v>778</v>
      </c>
      <c r="C57" s="107" t="s">
        <v>737</v>
      </c>
      <c r="D57" s="107" t="s">
        <v>472</v>
      </c>
      <c r="E57" s="131">
        <v>726.0</v>
      </c>
      <c r="F57" s="107" t="s">
        <v>738</v>
      </c>
      <c r="H57" s="104">
        <f>VLOOKUP(F57,'Сводная таблица 1'!$A$2:$C$15,3,0)</f>
        <v>0.18</v>
      </c>
      <c r="I57" s="132">
        <v>0.1119</v>
      </c>
      <c r="J57" s="133">
        <v>0.753</v>
      </c>
    </row>
    <row r="58">
      <c r="A58" s="105" t="s">
        <v>779</v>
      </c>
      <c r="B58" s="105" t="s">
        <v>780</v>
      </c>
      <c r="C58" s="107" t="s">
        <v>737</v>
      </c>
      <c r="D58" s="107" t="s">
        <v>443</v>
      </c>
      <c r="E58" s="131">
        <v>1086.0</v>
      </c>
      <c r="F58" s="107" t="s">
        <v>738</v>
      </c>
      <c r="H58" s="104">
        <f>VLOOKUP(F58,'Сводная таблица 1'!$A$2:$C$15,3,0)</f>
        <v>0.18</v>
      </c>
      <c r="I58" s="132">
        <v>0.1119</v>
      </c>
      <c r="J58" s="133">
        <v>0.753</v>
      </c>
    </row>
    <row r="59">
      <c r="A59" s="105" t="s">
        <v>781</v>
      </c>
      <c r="B59" s="105" t="s">
        <v>782</v>
      </c>
      <c r="C59" s="107" t="s">
        <v>701</v>
      </c>
      <c r="D59" s="107" t="s">
        <v>443</v>
      </c>
      <c r="E59" s="131">
        <v>3996.0</v>
      </c>
      <c r="F59" s="107" t="s">
        <v>646</v>
      </c>
      <c r="H59" s="104">
        <f>VLOOKUP(F59,'Сводная таблица 1'!$A$2:$C$15,3,0)</f>
        <v>0.18</v>
      </c>
      <c r="I59" s="132">
        <v>0.162</v>
      </c>
      <c r="J59" s="133">
        <v>0.6196</v>
      </c>
    </row>
    <row r="60">
      <c r="A60" s="105" t="s">
        <v>783</v>
      </c>
      <c r="B60" s="105" t="s">
        <v>784</v>
      </c>
      <c r="C60" s="107" t="s">
        <v>644</v>
      </c>
      <c r="D60" s="107" t="s">
        <v>732</v>
      </c>
      <c r="E60" s="131">
        <v>1176.0</v>
      </c>
      <c r="F60" s="107" t="s">
        <v>646</v>
      </c>
      <c r="H60" s="104">
        <f>VLOOKUP(F60,'Сводная таблица 1'!$A$2:$C$15,3,0)</f>
        <v>0.18</v>
      </c>
      <c r="I60" s="132">
        <v>0.162</v>
      </c>
      <c r="J60" s="133">
        <v>0.6196</v>
      </c>
    </row>
    <row r="61">
      <c r="A61" s="105" t="s">
        <v>785</v>
      </c>
      <c r="B61" s="105" t="s">
        <v>786</v>
      </c>
      <c r="C61" s="107" t="s">
        <v>650</v>
      </c>
      <c r="D61" s="107" t="s">
        <v>423</v>
      </c>
      <c r="E61" s="131">
        <v>3996.0</v>
      </c>
      <c r="F61" s="107" t="s">
        <v>646</v>
      </c>
      <c r="H61" s="104">
        <f>VLOOKUP(F61,'Сводная таблица 1'!$A$2:$C$15,3,0)</f>
        <v>0.18</v>
      </c>
      <c r="I61" s="132">
        <v>0.162</v>
      </c>
      <c r="J61" s="133">
        <v>0.6196</v>
      </c>
    </row>
    <row r="62">
      <c r="A62" s="105" t="s">
        <v>787</v>
      </c>
      <c r="B62" s="105" t="s">
        <v>788</v>
      </c>
      <c r="C62" s="107" t="s">
        <v>789</v>
      </c>
      <c r="D62" s="107" t="s">
        <v>325</v>
      </c>
      <c r="E62" s="131">
        <v>1176.0</v>
      </c>
      <c r="F62" s="107" t="s">
        <v>646</v>
      </c>
      <c r="H62" s="104">
        <f>VLOOKUP(F62,'Сводная таблица 1'!$A$2:$C$15,3,0)</f>
        <v>0.18</v>
      </c>
      <c r="I62" s="132">
        <v>0.162</v>
      </c>
      <c r="J62" s="133">
        <v>0.6196</v>
      </c>
    </row>
    <row r="63">
      <c r="A63" s="105" t="s">
        <v>790</v>
      </c>
      <c r="B63" s="105" t="s">
        <v>791</v>
      </c>
      <c r="C63" s="107" t="s">
        <v>792</v>
      </c>
      <c r="D63" s="107" t="s">
        <v>358</v>
      </c>
      <c r="E63" s="131">
        <v>414.0</v>
      </c>
      <c r="F63" s="107" t="s">
        <v>793</v>
      </c>
      <c r="H63" s="104">
        <f>VLOOKUP(F63,'Сводная таблица 1'!$A$2:$C$15,3,0)</f>
        <v>0.18</v>
      </c>
      <c r="I63" s="132">
        <v>0.1119</v>
      </c>
      <c r="J63" s="133">
        <v>0.7055</v>
      </c>
    </row>
    <row r="64">
      <c r="A64" s="105" t="s">
        <v>794</v>
      </c>
      <c r="B64" s="105" t="s">
        <v>795</v>
      </c>
      <c r="C64" s="107" t="s">
        <v>792</v>
      </c>
      <c r="D64" s="107" t="s">
        <v>358</v>
      </c>
      <c r="E64" s="131">
        <v>414.0</v>
      </c>
      <c r="F64" s="107" t="s">
        <v>793</v>
      </c>
      <c r="H64" s="104">
        <f>VLOOKUP(F64,'Сводная таблица 1'!$A$2:$C$15,3,0)</f>
        <v>0.18</v>
      </c>
      <c r="I64" s="132">
        <v>0.1119</v>
      </c>
      <c r="J64" s="133">
        <v>0.7055</v>
      </c>
    </row>
    <row r="65">
      <c r="A65" s="105" t="s">
        <v>796</v>
      </c>
      <c r="B65" s="105" t="s">
        <v>797</v>
      </c>
      <c r="C65" s="107" t="s">
        <v>792</v>
      </c>
      <c r="D65" s="107" t="s">
        <v>358</v>
      </c>
      <c r="E65" s="131">
        <v>414.0</v>
      </c>
      <c r="F65" s="107" t="s">
        <v>793</v>
      </c>
      <c r="H65" s="104">
        <f>VLOOKUP(F65,'Сводная таблица 1'!$A$2:$C$15,3,0)</f>
        <v>0.18</v>
      </c>
      <c r="I65" s="132">
        <v>0.1119</v>
      </c>
      <c r="J65" s="133">
        <v>0.7055</v>
      </c>
    </row>
    <row r="66">
      <c r="A66" s="105" t="s">
        <v>798</v>
      </c>
      <c r="B66" s="105" t="s">
        <v>799</v>
      </c>
      <c r="C66" s="107" t="s">
        <v>792</v>
      </c>
      <c r="D66" s="107" t="s">
        <v>358</v>
      </c>
      <c r="E66" s="131">
        <v>414.0</v>
      </c>
      <c r="F66" s="107" t="s">
        <v>793</v>
      </c>
      <c r="H66" s="104">
        <f>VLOOKUP(F66,'Сводная таблица 1'!$A$2:$C$15,3,0)</f>
        <v>0.18</v>
      </c>
      <c r="I66" s="132">
        <v>0.1119</v>
      </c>
      <c r="J66" s="133">
        <v>0.7055</v>
      </c>
    </row>
    <row r="67">
      <c r="A67" s="105" t="s">
        <v>800</v>
      </c>
      <c r="B67" s="105" t="s">
        <v>801</v>
      </c>
      <c r="C67" s="107" t="s">
        <v>792</v>
      </c>
      <c r="D67" s="107" t="s">
        <v>358</v>
      </c>
      <c r="E67" s="131">
        <v>414.0</v>
      </c>
      <c r="F67" s="107" t="s">
        <v>793</v>
      </c>
      <c r="H67" s="104">
        <f>VLOOKUP(F67,'Сводная таблица 1'!$A$2:$C$15,3,0)</f>
        <v>0.18</v>
      </c>
      <c r="I67" s="132">
        <v>0.1119</v>
      </c>
      <c r="J67" s="133">
        <v>0.7055</v>
      </c>
    </row>
    <row r="68">
      <c r="A68" s="105" t="s">
        <v>802</v>
      </c>
      <c r="B68" s="105" t="s">
        <v>803</v>
      </c>
      <c r="C68" s="107" t="s">
        <v>792</v>
      </c>
      <c r="D68" s="107" t="s">
        <v>358</v>
      </c>
      <c r="E68" s="131">
        <v>414.0</v>
      </c>
      <c r="F68" s="107" t="s">
        <v>793</v>
      </c>
      <c r="H68" s="104">
        <f>VLOOKUP(F68,'Сводная таблица 1'!$A$2:$C$15,3,0)</f>
        <v>0.18</v>
      </c>
      <c r="I68" s="132">
        <v>0.1119</v>
      </c>
      <c r="J68" s="133">
        <v>0.7055</v>
      </c>
    </row>
    <row r="69">
      <c r="A69" s="105" t="s">
        <v>804</v>
      </c>
      <c r="B69" s="105" t="s">
        <v>805</v>
      </c>
      <c r="C69" s="107" t="s">
        <v>792</v>
      </c>
      <c r="D69" s="107" t="s">
        <v>358</v>
      </c>
      <c r="E69" s="131">
        <v>414.0</v>
      </c>
      <c r="F69" s="107" t="s">
        <v>793</v>
      </c>
      <c r="H69" s="104">
        <f>VLOOKUP(F69,'Сводная таблица 1'!$A$2:$C$15,3,0)</f>
        <v>0.18</v>
      </c>
      <c r="I69" s="132">
        <v>0.1119</v>
      </c>
      <c r="J69" s="133">
        <v>0.7055</v>
      </c>
    </row>
    <row r="70">
      <c r="A70" s="105" t="s">
        <v>806</v>
      </c>
      <c r="B70" s="105" t="s">
        <v>807</v>
      </c>
      <c r="C70" s="107" t="s">
        <v>792</v>
      </c>
      <c r="D70" s="107" t="s">
        <v>358</v>
      </c>
      <c r="E70" s="131">
        <v>414.0</v>
      </c>
      <c r="F70" s="107" t="s">
        <v>793</v>
      </c>
      <c r="H70" s="104">
        <f>VLOOKUP(F70,'Сводная таблица 1'!$A$2:$C$15,3,0)</f>
        <v>0.18</v>
      </c>
      <c r="I70" s="132">
        <v>0.1119</v>
      </c>
      <c r="J70" s="133">
        <v>0.7055</v>
      </c>
    </row>
    <row r="71">
      <c r="A71" s="105" t="s">
        <v>808</v>
      </c>
      <c r="B71" s="105" t="s">
        <v>809</v>
      </c>
      <c r="C71" s="107" t="s">
        <v>792</v>
      </c>
      <c r="D71" s="107" t="s">
        <v>358</v>
      </c>
      <c r="E71" s="131">
        <v>414.0</v>
      </c>
      <c r="F71" s="107" t="s">
        <v>793</v>
      </c>
      <c r="H71" s="104">
        <f>VLOOKUP(F71,'Сводная таблица 1'!$A$2:$C$15,3,0)</f>
        <v>0.18</v>
      </c>
      <c r="I71" s="132">
        <v>0.1119</v>
      </c>
      <c r="J71" s="133">
        <v>0.7055</v>
      </c>
    </row>
    <row r="72">
      <c r="A72" s="105" t="s">
        <v>810</v>
      </c>
      <c r="B72" s="105" t="s">
        <v>811</v>
      </c>
      <c r="C72" s="107" t="s">
        <v>792</v>
      </c>
      <c r="D72" s="107" t="s">
        <v>358</v>
      </c>
      <c r="E72" s="131">
        <v>414.0</v>
      </c>
      <c r="F72" s="107" t="s">
        <v>793</v>
      </c>
      <c r="H72" s="104">
        <f>VLOOKUP(F72,'Сводная таблица 1'!$A$2:$C$15,3,0)</f>
        <v>0.18</v>
      </c>
      <c r="I72" s="132">
        <v>0.1119</v>
      </c>
      <c r="J72" s="133">
        <v>0.7055</v>
      </c>
    </row>
    <row r="73">
      <c r="A73" s="105" t="s">
        <v>812</v>
      </c>
      <c r="B73" s="105" t="s">
        <v>813</v>
      </c>
      <c r="C73" s="107" t="s">
        <v>792</v>
      </c>
      <c r="D73" s="107" t="s">
        <v>358</v>
      </c>
      <c r="E73" s="131">
        <v>408.0</v>
      </c>
      <c r="F73" s="107" t="s">
        <v>793</v>
      </c>
      <c r="H73" s="104">
        <f>VLOOKUP(F73,'Сводная таблица 1'!$A$2:$C$15,3,0)</f>
        <v>0.18</v>
      </c>
      <c r="I73" s="132">
        <v>0.1119</v>
      </c>
      <c r="J73" s="133">
        <v>0.7055</v>
      </c>
    </row>
    <row r="74">
      <c r="A74" s="105" t="s">
        <v>814</v>
      </c>
      <c r="B74" s="105" t="s">
        <v>815</v>
      </c>
      <c r="C74" s="107" t="s">
        <v>792</v>
      </c>
      <c r="D74" s="107" t="s">
        <v>394</v>
      </c>
      <c r="E74" s="131">
        <v>552.0</v>
      </c>
      <c r="F74" s="107" t="s">
        <v>793</v>
      </c>
      <c r="H74" s="104">
        <f>VLOOKUP(F74,'Сводная таблица 1'!$A$2:$C$15,3,0)</f>
        <v>0.18</v>
      </c>
      <c r="I74" s="132">
        <v>0.1119</v>
      </c>
      <c r="J74" s="133">
        <v>0.7055</v>
      </c>
    </row>
    <row r="75">
      <c r="A75" s="105" t="s">
        <v>816</v>
      </c>
      <c r="B75" s="105" t="s">
        <v>817</v>
      </c>
      <c r="C75" s="107" t="s">
        <v>792</v>
      </c>
      <c r="D75" s="107" t="s">
        <v>358</v>
      </c>
      <c r="E75" s="131">
        <v>408.0</v>
      </c>
      <c r="F75" s="107" t="s">
        <v>793</v>
      </c>
      <c r="H75" s="104">
        <f>VLOOKUP(F75,'Сводная таблица 1'!$A$2:$C$15,3,0)</f>
        <v>0.18</v>
      </c>
      <c r="I75" s="132">
        <v>0.1119</v>
      </c>
      <c r="J75" s="133">
        <v>0.7055</v>
      </c>
    </row>
    <row r="76">
      <c r="A76" s="105" t="s">
        <v>818</v>
      </c>
      <c r="B76" s="105" t="s">
        <v>819</v>
      </c>
      <c r="C76" s="107" t="s">
        <v>792</v>
      </c>
      <c r="D76" s="107" t="s">
        <v>394</v>
      </c>
      <c r="E76" s="131">
        <v>552.0</v>
      </c>
      <c r="F76" s="107" t="s">
        <v>793</v>
      </c>
      <c r="H76" s="104">
        <f>VLOOKUP(F76,'Сводная таблица 1'!$A$2:$C$15,3,0)</f>
        <v>0.18</v>
      </c>
      <c r="I76" s="132">
        <v>0.1119</v>
      </c>
      <c r="J76" s="133">
        <v>0.7055</v>
      </c>
    </row>
    <row r="77">
      <c r="A77" s="105" t="s">
        <v>820</v>
      </c>
      <c r="B77" s="105" t="s">
        <v>821</v>
      </c>
      <c r="C77" s="107" t="s">
        <v>792</v>
      </c>
      <c r="D77" s="107" t="s">
        <v>358</v>
      </c>
      <c r="E77" s="131">
        <v>408.0</v>
      </c>
      <c r="F77" s="107" t="s">
        <v>793</v>
      </c>
      <c r="H77" s="104">
        <f>VLOOKUP(F77,'Сводная таблица 1'!$A$2:$C$15,3,0)</f>
        <v>0.18</v>
      </c>
      <c r="I77" s="132">
        <v>0.1119</v>
      </c>
      <c r="J77" s="133">
        <v>0.7055</v>
      </c>
    </row>
    <row r="78">
      <c r="A78" s="105" t="s">
        <v>822</v>
      </c>
      <c r="B78" s="105" t="s">
        <v>823</v>
      </c>
      <c r="C78" s="107" t="s">
        <v>792</v>
      </c>
      <c r="D78" s="107" t="s">
        <v>394</v>
      </c>
      <c r="E78" s="131">
        <v>552.0</v>
      </c>
      <c r="F78" s="107" t="s">
        <v>793</v>
      </c>
      <c r="H78" s="104">
        <f>VLOOKUP(F78,'Сводная таблица 1'!$A$2:$C$15,3,0)</f>
        <v>0.18</v>
      </c>
      <c r="I78" s="132">
        <v>0.1119</v>
      </c>
      <c r="J78" s="133">
        <v>0.7055</v>
      </c>
    </row>
    <row r="79">
      <c r="A79" s="105" t="s">
        <v>824</v>
      </c>
      <c r="B79" s="105" t="s">
        <v>825</v>
      </c>
      <c r="C79" s="107" t="s">
        <v>792</v>
      </c>
      <c r="D79" s="107" t="s">
        <v>373</v>
      </c>
      <c r="E79" s="131">
        <v>426.0</v>
      </c>
      <c r="F79" s="107" t="s">
        <v>793</v>
      </c>
      <c r="H79" s="104">
        <f>VLOOKUP(F79,'Сводная таблица 1'!$A$2:$C$15,3,0)</f>
        <v>0.18</v>
      </c>
      <c r="I79" s="132">
        <v>0.1119</v>
      </c>
      <c r="J79" s="133">
        <v>0.7055</v>
      </c>
    </row>
    <row r="80">
      <c r="A80" s="105" t="s">
        <v>826</v>
      </c>
      <c r="B80" s="105" t="s">
        <v>827</v>
      </c>
      <c r="C80" s="107" t="s">
        <v>792</v>
      </c>
      <c r="D80" s="107" t="s">
        <v>396</v>
      </c>
      <c r="E80" s="131">
        <v>582.0</v>
      </c>
      <c r="F80" s="107" t="s">
        <v>793</v>
      </c>
      <c r="H80" s="104">
        <f>VLOOKUP(F80,'Сводная таблица 1'!$A$2:$C$15,3,0)</f>
        <v>0.18</v>
      </c>
      <c r="I80" s="132">
        <v>0.1119</v>
      </c>
      <c r="J80" s="133">
        <v>0.7055</v>
      </c>
    </row>
    <row r="81">
      <c r="A81" s="105" t="s">
        <v>828</v>
      </c>
      <c r="B81" s="105" t="s">
        <v>829</v>
      </c>
      <c r="C81" s="107" t="s">
        <v>792</v>
      </c>
      <c r="D81" s="107" t="s">
        <v>373</v>
      </c>
      <c r="E81" s="131">
        <v>426.0</v>
      </c>
      <c r="F81" s="107" t="s">
        <v>793</v>
      </c>
      <c r="H81" s="104">
        <f>VLOOKUP(F81,'Сводная таблица 1'!$A$2:$C$15,3,0)</f>
        <v>0.18</v>
      </c>
      <c r="I81" s="132">
        <v>0.1119</v>
      </c>
      <c r="J81" s="133">
        <v>0.7055</v>
      </c>
    </row>
    <row r="82">
      <c r="A82" s="105" t="s">
        <v>830</v>
      </c>
      <c r="B82" s="105" t="s">
        <v>831</v>
      </c>
      <c r="C82" s="107" t="s">
        <v>792</v>
      </c>
      <c r="D82" s="107" t="s">
        <v>396</v>
      </c>
      <c r="E82" s="131">
        <v>582.0</v>
      </c>
      <c r="F82" s="107" t="s">
        <v>793</v>
      </c>
      <c r="H82" s="104">
        <f>VLOOKUP(F82,'Сводная таблица 1'!$A$2:$C$15,3,0)</f>
        <v>0.18</v>
      </c>
      <c r="I82" s="132">
        <v>0.1119</v>
      </c>
      <c r="J82" s="133">
        <v>0.7055</v>
      </c>
    </row>
    <row r="83">
      <c r="A83" s="105" t="s">
        <v>832</v>
      </c>
      <c r="B83" s="105" t="s">
        <v>833</v>
      </c>
      <c r="C83" s="107" t="s">
        <v>792</v>
      </c>
      <c r="D83" s="107" t="s">
        <v>373</v>
      </c>
      <c r="E83" s="131">
        <v>426.0</v>
      </c>
      <c r="F83" s="107" t="s">
        <v>793</v>
      </c>
      <c r="H83" s="104">
        <f>VLOOKUP(F83,'Сводная таблица 1'!$A$2:$C$15,3,0)</f>
        <v>0.18</v>
      </c>
      <c r="I83" s="132">
        <v>0.1119</v>
      </c>
      <c r="J83" s="133">
        <v>0.7055</v>
      </c>
    </row>
    <row r="84">
      <c r="A84" s="105" t="s">
        <v>834</v>
      </c>
      <c r="B84" s="105" t="s">
        <v>835</v>
      </c>
      <c r="C84" s="107" t="s">
        <v>792</v>
      </c>
      <c r="D84" s="107" t="s">
        <v>396</v>
      </c>
      <c r="E84" s="131">
        <v>582.0</v>
      </c>
      <c r="F84" s="107" t="s">
        <v>793</v>
      </c>
      <c r="H84" s="104">
        <f>VLOOKUP(F84,'Сводная таблица 1'!$A$2:$C$15,3,0)</f>
        <v>0.18</v>
      </c>
      <c r="I84" s="132">
        <v>0.1119</v>
      </c>
      <c r="J84" s="133">
        <v>0.7055</v>
      </c>
    </row>
    <row r="85">
      <c r="A85" s="105" t="s">
        <v>836</v>
      </c>
      <c r="B85" s="105" t="s">
        <v>837</v>
      </c>
      <c r="C85" s="107" t="s">
        <v>838</v>
      </c>
      <c r="D85" s="107" t="s">
        <v>719</v>
      </c>
      <c r="E85" s="131">
        <v>2238.0</v>
      </c>
      <c r="F85" s="107" t="s">
        <v>839</v>
      </c>
      <c r="H85" s="104">
        <f>VLOOKUP(F85,'Сводная таблица 1'!$A$2:$C$15,3,0)</f>
        <v>0.18</v>
      </c>
      <c r="I85" s="132">
        <v>0.1119</v>
      </c>
      <c r="J85" s="133">
        <v>0.6835</v>
      </c>
    </row>
    <row r="86">
      <c r="A86" s="105" t="s">
        <v>840</v>
      </c>
      <c r="B86" s="105" t="s">
        <v>841</v>
      </c>
      <c r="C86" s="107" t="s">
        <v>838</v>
      </c>
      <c r="D86" s="107" t="s">
        <v>842</v>
      </c>
      <c r="E86" s="131">
        <v>3486.0</v>
      </c>
      <c r="F86" s="107" t="s">
        <v>839</v>
      </c>
      <c r="H86" s="104">
        <f>VLOOKUP(F86,'Сводная таблица 1'!$A$2:$C$15,3,0)</f>
        <v>0.18</v>
      </c>
      <c r="I86" s="132">
        <v>0.1119</v>
      </c>
      <c r="J86" s="133">
        <v>0.6835</v>
      </c>
    </row>
    <row r="87">
      <c r="A87" s="105" t="s">
        <v>843</v>
      </c>
      <c r="B87" s="105" t="s">
        <v>844</v>
      </c>
      <c r="C87" s="107" t="s">
        <v>845</v>
      </c>
      <c r="D87" s="107" t="s">
        <v>325</v>
      </c>
      <c r="E87" s="131">
        <v>1128.0</v>
      </c>
      <c r="F87" s="107" t="s">
        <v>839</v>
      </c>
      <c r="H87" s="104">
        <f>VLOOKUP(F87,'Сводная таблица 1'!$A$2:$C$15,3,0)</f>
        <v>0.18</v>
      </c>
      <c r="I87" s="132">
        <v>0.1119</v>
      </c>
      <c r="J87" s="133">
        <v>0.6835</v>
      </c>
    </row>
    <row r="88">
      <c r="A88" s="105" t="s">
        <v>846</v>
      </c>
      <c r="B88" s="105" t="s">
        <v>847</v>
      </c>
      <c r="C88" s="107" t="s">
        <v>848</v>
      </c>
      <c r="D88" s="107" t="s">
        <v>732</v>
      </c>
      <c r="E88" s="131">
        <v>4440.0</v>
      </c>
      <c r="F88" s="107" t="s">
        <v>839</v>
      </c>
      <c r="H88" s="104">
        <f>VLOOKUP(F88,'Сводная таблица 1'!$A$2:$C$15,3,0)</f>
        <v>0.18</v>
      </c>
      <c r="I88" s="132">
        <v>0.1119</v>
      </c>
      <c r="J88" s="133">
        <v>0.6835</v>
      </c>
    </row>
    <row r="89">
      <c r="A89" s="105" t="s">
        <v>849</v>
      </c>
      <c r="B89" s="105" t="s">
        <v>850</v>
      </c>
      <c r="C89" s="107" t="s">
        <v>792</v>
      </c>
      <c r="D89" s="107" t="s">
        <v>358</v>
      </c>
      <c r="E89" s="131">
        <v>756.0</v>
      </c>
      <c r="F89" s="107" t="s">
        <v>793</v>
      </c>
      <c r="H89" s="104">
        <f>VLOOKUP(F89,'Сводная таблица 1'!$A$2:$C$15,3,0)</f>
        <v>0.18</v>
      </c>
      <c r="I89" s="132">
        <v>0.1119</v>
      </c>
      <c r="J89" s="133">
        <v>0.7055</v>
      </c>
    </row>
    <row r="90">
      <c r="A90" s="105" t="s">
        <v>851</v>
      </c>
      <c r="B90" s="105" t="s">
        <v>852</v>
      </c>
      <c r="C90" s="107" t="s">
        <v>792</v>
      </c>
      <c r="D90" s="107" t="s">
        <v>394</v>
      </c>
      <c r="E90" s="131">
        <v>1248.0</v>
      </c>
      <c r="F90" s="107" t="s">
        <v>793</v>
      </c>
      <c r="H90" s="104">
        <f>VLOOKUP(F90,'Сводная таблица 1'!$A$2:$C$15,3,0)</f>
        <v>0.18</v>
      </c>
      <c r="I90" s="132">
        <v>0.1119</v>
      </c>
      <c r="J90" s="133">
        <v>0.7055</v>
      </c>
    </row>
    <row r="91">
      <c r="A91" s="105" t="s">
        <v>853</v>
      </c>
      <c r="B91" s="105" t="s">
        <v>854</v>
      </c>
      <c r="C91" s="107" t="s">
        <v>792</v>
      </c>
      <c r="D91" s="107" t="s">
        <v>358</v>
      </c>
      <c r="E91" s="131">
        <v>654.0</v>
      </c>
      <c r="F91" s="107" t="s">
        <v>793</v>
      </c>
      <c r="H91" s="104">
        <f>VLOOKUP(F91,'Сводная таблица 1'!$A$2:$C$15,3,0)</f>
        <v>0.18</v>
      </c>
      <c r="I91" s="132">
        <v>0.1119</v>
      </c>
      <c r="J91" s="133">
        <v>0.7055</v>
      </c>
    </row>
    <row r="92">
      <c r="A92" s="105" t="s">
        <v>855</v>
      </c>
      <c r="B92" s="105" t="s">
        <v>856</v>
      </c>
      <c r="C92" s="107" t="s">
        <v>792</v>
      </c>
      <c r="D92" s="107" t="s">
        <v>394</v>
      </c>
      <c r="E92" s="131">
        <v>1044.0</v>
      </c>
      <c r="F92" s="107" t="s">
        <v>793</v>
      </c>
      <c r="H92" s="104">
        <f>VLOOKUP(F92,'Сводная таблица 1'!$A$2:$C$15,3,0)</f>
        <v>0.18</v>
      </c>
      <c r="I92" s="132">
        <v>0.1119</v>
      </c>
      <c r="J92" s="133">
        <v>0.7055</v>
      </c>
    </row>
    <row r="93">
      <c r="A93" s="105" t="s">
        <v>857</v>
      </c>
      <c r="B93" s="105" t="s">
        <v>858</v>
      </c>
      <c r="C93" s="107" t="s">
        <v>792</v>
      </c>
      <c r="D93" s="107" t="s">
        <v>358</v>
      </c>
      <c r="E93" s="131">
        <v>654.0</v>
      </c>
      <c r="F93" s="107" t="s">
        <v>793</v>
      </c>
      <c r="H93" s="104">
        <f>VLOOKUP(F93,'Сводная таблица 1'!$A$2:$C$15,3,0)</f>
        <v>0.18</v>
      </c>
      <c r="I93" s="132">
        <v>0.1119</v>
      </c>
      <c r="J93" s="133">
        <v>0.7055</v>
      </c>
    </row>
    <row r="94">
      <c r="A94" s="105" t="s">
        <v>859</v>
      </c>
      <c r="B94" s="105" t="s">
        <v>860</v>
      </c>
      <c r="C94" s="107" t="s">
        <v>792</v>
      </c>
      <c r="D94" s="107" t="s">
        <v>394</v>
      </c>
      <c r="E94" s="131">
        <v>1044.0</v>
      </c>
      <c r="F94" s="107" t="s">
        <v>793</v>
      </c>
      <c r="H94" s="104">
        <f>VLOOKUP(F94,'Сводная таблица 1'!$A$2:$C$15,3,0)</f>
        <v>0.18</v>
      </c>
      <c r="I94" s="132">
        <v>0.1119</v>
      </c>
      <c r="J94" s="133">
        <v>0.7055</v>
      </c>
    </row>
    <row r="95">
      <c r="A95" s="105" t="s">
        <v>861</v>
      </c>
      <c r="B95" s="105" t="s">
        <v>862</v>
      </c>
      <c r="C95" s="107" t="s">
        <v>792</v>
      </c>
      <c r="D95" s="107" t="s">
        <v>358</v>
      </c>
      <c r="E95" s="131">
        <v>654.0</v>
      </c>
      <c r="F95" s="107" t="s">
        <v>793</v>
      </c>
      <c r="H95" s="104">
        <f>VLOOKUP(F95,'Сводная таблица 1'!$A$2:$C$15,3,0)</f>
        <v>0.18</v>
      </c>
      <c r="I95" s="132">
        <v>0.1119</v>
      </c>
      <c r="J95" s="133">
        <v>0.7055</v>
      </c>
    </row>
    <row r="96">
      <c r="A96" s="105" t="s">
        <v>863</v>
      </c>
      <c r="B96" s="105" t="s">
        <v>864</v>
      </c>
      <c r="C96" s="107" t="s">
        <v>792</v>
      </c>
      <c r="D96" s="107" t="s">
        <v>394</v>
      </c>
      <c r="E96" s="131">
        <v>1044.0</v>
      </c>
      <c r="F96" s="107" t="s">
        <v>793</v>
      </c>
      <c r="H96" s="104">
        <f>VLOOKUP(F96,'Сводная таблица 1'!$A$2:$C$15,3,0)</f>
        <v>0.18</v>
      </c>
      <c r="I96" s="132">
        <v>0.1119</v>
      </c>
      <c r="J96" s="133">
        <v>0.7055</v>
      </c>
    </row>
    <row r="97">
      <c r="A97" s="105" t="s">
        <v>865</v>
      </c>
      <c r="B97" s="105" t="s">
        <v>866</v>
      </c>
      <c r="C97" s="107" t="s">
        <v>792</v>
      </c>
      <c r="D97" s="107" t="s">
        <v>373</v>
      </c>
      <c r="E97" s="131">
        <v>390.0</v>
      </c>
      <c r="F97" s="107" t="s">
        <v>793</v>
      </c>
      <c r="H97" s="104">
        <f>VLOOKUP(F97,'Сводная таблица 1'!$A$2:$C$15,3,0)</f>
        <v>0.18</v>
      </c>
      <c r="I97" s="132">
        <v>0.1119</v>
      </c>
      <c r="J97" s="133">
        <v>0.7055</v>
      </c>
    </row>
    <row r="98">
      <c r="A98" s="105" t="s">
        <v>867</v>
      </c>
      <c r="B98" s="105" t="s">
        <v>868</v>
      </c>
      <c r="C98" s="107" t="s">
        <v>792</v>
      </c>
      <c r="D98" s="107" t="s">
        <v>396</v>
      </c>
      <c r="E98" s="131">
        <v>516.0</v>
      </c>
      <c r="F98" s="107" t="s">
        <v>793</v>
      </c>
      <c r="H98" s="104">
        <f>VLOOKUP(F98,'Сводная таблица 1'!$A$2:$C$15,3,0)</f>
        <v>0.18</v>
      </c>
      <c r="I98" s="132">
        <v>0.1119</v>
      </c>
      <c r="J98" s="133">
        <v>0.7055</v>
      </c>
    </row>
    <row r="99">
      <c r="A99" s="105" t="s">
        <v>869</v>
      </c>
      <c r="B99" s="105" t="s">
        <v>870</v>
      </c>
      <c r="C99" s="107" t="s">
        <v>792</v>
      </c>
      <c r="D99" s="107" t="s">
        <v>373</v>
      </c>
      <c r="E99" s="131">
        <v>390.0</v>
      </c>
      <c r="F99" s="107" t="s">
        <v>793</v>
      </c>
      <c r="H99" s="104">
        <f>VLOOKUP(F99,'Сводная таблица 1'!$A$2:$C$15,3,0)</f>
        <v>0.18</v>
      </c>
      <c r="I99" s="132">
        <v>0.1119</v>
      </c>
      <c r="J99" s="133">
        <v>0.7055</v>
      </c>
    </row>
    <row r="100">
      <c r="A100" s="105" t="s">
        <v>871</v>
      </c>
      <c r="B100" s="105" t="s">
        <v>872</v>
      </c>
      <c r="C100" s="107" t="s">
        <v>792</v>
      </c>
      <c r="D100" s="107" t="s">
        <v>396</v>
      </c>
      <c r="E100" s="131">
        <v>516.0</v>
      </c>
      <c r="F100" s="107" t="s">
        <v>793</v>
      </c>
      <c r="H100" s="104">
        <f>VLOOKUP(F100,'Сводная таблица 1'!$A$2:$C$15,3,0)</f>
        <v>0.18</v>
      </c>
      <c r="I100" s="132">
        <v>0.1119</v>
      </c>
      <c r="J100" s="133">
        <v>0.7055</v>
      </c>
    </row>
    <row r="101">
      <c r="A101" s="105" t="s">
        <v>873</v>
      </c>
      <c r="B101" s="105" t="s">
        <v>874</v>
      </c>
      <c r="C101" s="107" t="s">
        <v>792</v>
      </c>
      <c r="D101" s="107" t="s">
        <v>373</v>
      </c>
      <c r="E101" s="131">
        <v>390.0</v>
      </c>
      <c r="F101" s="107" t="s">
        <v>793</v>
      </c>
      <c r="H101" s="104">
        <f>VLOOKUP(F101,'Сводная таблица 1'!$A$2:$C$15,3,0)</f>
        <v>0.18</v>
      </c>
      <c r="I101" s="132">
        <v>0.1119</v>
      </c>
      <c r="J101" s="133">
        <v>0.7055</v>
      </c>
    </row>
    <row r="102">
      <c r="A102" s="105" t="s">
        <v>875</v>
      </c>
      <c r="B102" s="105" t="s">
        <v>876</v>
      </c>
      <c r="C102" s="107" t="s">
        <v>792</v>
      </c>
      <c r="D102" s="107" t="s">
        <v>396</v>
      </c>
      <c r="E102" s="131">
        <v>516.0</v>
      </c>
      <c r="F102" s="107" t="s">
        <v>793</v>
      </c>
      <c r="H102" s="104">
        <f>VLOOKUP(F102,'Сводная таблица 1'!$A$2:$C$15,3,0)</f>
        <v>0.18</v>
      </c>
      <c r="I102" s="132">
        <v>0.1119</v>
      </c>
      <c r="J102" s="133">
        <v>0.7055</v>
      </c>
    </row>
    <row r="103">
      <c r="A103" s="105" t="s">
        <v>877</v>
      </c>
      <c r="B103" s="105" t="s">
        <v>878</v>
      </c>
      <c r="C103" s="107" t="s">
        <v>879</v>
      </c>
      <c r="D103" s="107" t="s">
        <v>880</v>
      </c>
      <c r="E103" s="131">
        <v>606.0</v>
      </c>
      <c r="F103" s="107" t="s">
        <v>881</v>
      </c>
      <c r="H103" s="104">
        <f>VLOOKUP(F103,'Сводная таблица 1'!$A$2:$C$15,3,0)</f>
        <v>0.18</v>
      </c>
      <c r="I103" s="132">
        <v>0.1119</v>
      </c>
      <c r="J103" s="133">
        <v>0.6835</v>
      </c>
    </row>
    <row r="104">
      <c r="A104" s="105" t="s">
        <v>882</v>
      </c>
      <c r="B104" s="105" t="s">
        <v>883</v>
      </c>
      <c r="C104" s="107" t="s">
        <v>879</v>
      </c>
      <c r="D104" s="107" t="s">
        <v>880</v>
      </c>
      <c r="E104" s="131">
        <v>606.0</v>
      </c>
      <c r="F104" s="107" t="s">
        <v>881</v>
      </c>
      <c r="H104" s="104">
        <f>VLOOKUP(F104,'Сводная таблица 1'!$A$2:$C$15,3,0)</f>
        <v>0.18</v>
      </c>
      <c r="I104" s="132">
        <v>0.1119</v>
      </c>
      <c r="J104" s="133">
        <v>0.6835</v>
      </c>
    </row>
    <row r="105">
      <c r="A105" s="105" t="s">
        <v>884</v>
      </c>
      <c r="B105" s="105" t="s">
        <v>878</v>
      </c>
      <c r="C105" s="107" t="s">
        <v>879</v>
      </c>
      <c r="D105" s="107" t="s">
        <v>880</v>
      </c>
      <c r="E105" s="131">
        <v>606.0</v>
      </c>
      <c r="F105" s="107" t="s">
        <v>881</v>
      </c>
      <c r="H105" s="104">
        <f>VLOOKUP(F105,'Сводная таблица 1'!$A$2:$C$15,3,0)</f>
        <v>0.18</v>
      </c>
      <c r="I105" s="132">
        <v>0.1119</v>
      </c>
      <c r="J105" s="133">
        <v>0.6835</v>
      </c>
    </row>
    <row r="106">
      <c r="A106" s="105" t="s">
        <v>885</v>
      </c>
      <c r="B106" s="105" t="s">
        <v>886</v>
      </c>
      <c r="C106" s="107" t="s">
        <v>887</v>
      </c>
      <c r="D106" s="107" t="s">
        <v>880</v>
      </c>
      <c r="E106" s="131">
        <v>282.0</v>
      </c>
      <c r="F106" s="107" t="s">
        <v>881</v>
      </c>
      <c r="H106" s="104">
        <f>VLOOKUP(F106,'Сводная таблица 1'!$A$2:$C$15,3,0)</f>
        <v>0.18</v>
      </c>
      <c r="I106" s="132">
        <v>0.1119</v>
      </c>
      <c r="J106" s="133">
        <v>0.6835</v>
      </c>
    </row>
    <row r="107">
      <c r="A107" s="105" t="s">
        <v>888</v>
      </c>
      <c r="B107" s="105" t="s">
        <v>889</v>
      </c>
      <c r="C107" s="107" t="s">
        <v>644</v>
      </c>
      <c r="D107" s="107" t="s">
        <v>366</v>
      </c>
      <c r="E107" s="131">
        <v>2250.0</v>
      </c>
      <c r="F107" s="107" t="s">
        <v>646</v>
      </c>
      <c r="H107" s="104">
        <f>VLOOKUP(F107,'Сводная таблица 1'!$A$2:$C$15,3,0)</f>
        <v>0.18</v>
      </c>
      <c r="I107" s="132">
        <v>0.162</v>
      </c>
      <c r="J107" s="133">
        <v>0.6196</v>
      </c>
    </row>
    <row r="108">
      <c r="A108" s="105" t="s">
        <v>890</v>
      </c>
      <c r="B108" s="105" t="s">
        <v>891</v>
      </c>
      <c r="C108" s="107" t="s">
        <v>644</v>
      </c>
      <c r="D108" s="107" t="s">
        <v>366</v>
      </c>
      <c r="E108" s="131">
        <v>2136.0</v>
      </c>
      <c r="F108" s="107" t="s">
        <v>646</v>
      </c>
      <c r="H108" s="104">
        <f>VLOOKUP(F108,'Сводная таблица 1'!$A$2:$C$15,3,0)</f>
        <v>0.18</v>
      </c>
      <c r="I108" s="132">
        <v>0.162</v>
      </c>
      <c r="J108" s="133">
        <v>0.6196</v>
      </c>
    </row>
    <row r="109">
      <c r="A109" s="105" t="s">
        <v>892</v>
      </c>
      <c r="B109" s="105" t="s">
        <v>893</v>
      </c>
      <c r="C109" s="107" t="s">
        <v>644</v>
      </c>
      <c r="D109" s="107" t="s">
        <v>366</v>
      </c>
      <c r="E109" s="131">
        <v>2010.0</v>
      </c>
      <c r="F109" s="107" t="s">
        <v>646</v>
      </c>
      <c r="H109" s="104">
        <f>VLOOKUP(F109,'Сводная таблица 1'!$A$2:$C$15,3,0)</f>
        <v>0.18</v>
      </c>
      <c r="I109" s="132">
        <v>0.162</v>
      </c>
      <c r="J109" s="133">
        <v>0.6196</v>
      </c>
    </row>
    <row r="110">
      <c r="A110" s="105" t="s">
        <v>894</v>
      </c>
      <c r="B110" s="105" t="s">
        <v>895</v>
      </c>
      <c r="C110" s="107" t="s">
        <v>896</v>
      </c>
      <c r="D110" s="107" t="s">
        <v>897</v>
      </c>
      <c r="E110" s="131">
        <v>3120.0</v>
      </c>
      <c r="F110" s="107" t="s">
        <v>499</v>
      </c>
      <c r="H110" s="104">
        <f>VLOOKUP(F110,'Сводная таблица 1'!$A$2:$C$15,3,0)</f>
        <v>0.18</v>
      </c>
      <c r="I110" s="132">
        <v>0.1119</v>
      </c>
      <c r="J110" s="133">
        <v>0.6835</v>
      </c>
    </row>
    <row r="111">
      <c r="A111" s="105" t="s">
        <v>898</v>
      </c>
      <c r="B111" s="105" t="s">
        <v>899</v>
      </c>
      <c r="C111" s="107" t="s">
        <v>900</v>
      </c>
      <c r="D111" s="107" t="s">
        <v>719</v>
      </c>
      <c r="E111" s="131">
        <v>4422.0</v>
      </c>
      <c r="F111" s="107" t="s">
        <v>499</v>
      </c>
      <c r="H111" s="104">
        <f>VLOOKUP(F111,'Сводная таблица 1'!$A$2:$C$15,3,0)</f>
        <v>0.18</v>
      </c>
      <c r="I111" s="132">
        <v>0.1119</v>
      </c>
      <c r="J111" s="133">
        <v>0.6835</v>
      </c>
    </row>
    <row r="112">
      <c r="A112" s="105" t="s">
        <v>901</v>
      </c>
      <c r="B112" s="105" t="s">
        <v>902</v>
      </c>
      <c r="C112" s="107" t="s">
        <v>903</v>
      </c>
      <c r="D112" s="107" t="s">
        <v>904</v>
      </c>
      <c r="E112" s="131">
        <v>1590.0</v>
      </c>
      <c r="F112" s="107" t="s">
        <v>499</v>
      </c>
      <c r="H112" s="104">
        <f>VLOOKUP(F112,'Сводная таблица 1'!$A$2:$C$15,3,0)</f>
        <v>0.18</v>
      </c>
      <c r="I112" s="132">
        <v>0.1119</v>
      </c>
      <c r="J112" s="133">
        <v>0.6835</v>
      </c>
    </row>
    <row r="113">
      <c r="A113" s="105" t="s">
        <v>905</v>
      </c>
      <c r="B113" s="105" t="s">
        <v>906</v>
      </c>
      <c r="C113" s="107" t="s">
        <v>907</v>
      </c>
      <c r="D113" s="107" t="s">
        <v>908</v>
      </c>
      <c r="E113" s="131">
        <v>2550.0</v>
      </c>
      <c r="F113" s="107" t="s">
        <v>499</v>
      </c>
      <c r="H113" s="104">
        <f>VLOOKUP(F113,'Сводная таблица 1'!$A$2:$C$15,3,0)</f>
        <v>0.18</v>
      </c>
      <c r="I113" s="132">
        <v>0.1119</v>
      </c>
      <c r="J113" s="133">
        <v>0.6835</v>
      </c>
    </row>
    <row r="114">
      <c r="A114" s="105" t="s">
        <v>909</v>
      </c>
      <c r="B114" s="105" t="s">
        <v>910</v>
      </c>
      <c r="C114" s="107" t="s">
        <v>662</v>
      </c>
      <c r="D114" s="107" t="s">
        <v>443</v>
      </c>
      <c r="E114" s="131">
        <v>4308.0</v>
      </c>
      <c r="F114" s="107" t="s">
        <v>646</v>
      </c>
      <c r="H114" s="104">
        <f>VLOOKUP(F114,'Сводная таблица 1'!$A$2:$C$15,3,0)</f>
        <v>0.18</v>
      </c>
      <c r="I114" s="132">
        <v>0.162</v>
      </c>
      <c r="J114" s="133">
        <v>0.6196</v>
      </c>
    </row>
    <row r="115">
      <c r="A115" s="105" t="s">
        <v>911</v>
      </c>
      <c r="B115" s="105" t="s">
        <v>912</v>
      </c>
      <c r="C115" s="107" t="s">
        <v>644</v>
      </c>
      <c r="D115" s="107" t="s">
        <v>913</v>
      </c>
      <c r="E115" s="131">
        <v>4200.0</v>
      </c>
      <c r="F115" s="107" t="s">
        <v>646</v>
      </c>
      <c r="H115" s="104">
        <f>VLOOKUP(F115,'Сводная таблица 1'!$A$2:$C$15,3,0)</f>
        <v>0.18</v>
      </c>
      <c r="I115" s="132">
        <v>0.162</v>
      </c>
      <c r="J115" s="133">
        <v>0.6196</v>
      </c>
    </row>
    <row r="116">
      <c r="A116" s="105" t="s">
        <v>914</v>
      </c>
      <c r="B116" s="105" t="s">
        <v>915</v>
      </c>
      <c r="C116" s="107" t="s">
        <v>650</v>
      </c>
      <c r="D116" s="107" t="s">
        <v>423</v>
      </c>
      <c r="E116" s="131">
        <v>4146.0</v>
      </c>
      <c r="F116" s="107" t="s">
        <v>646</v>
      </c>
      <c r="H116" s="104">
        <f>VLOOKUP(F116,'Сводная таблица 1'!$A$2:$C$15,3,0)</f>
        <v>0.18</v>
      </c>
      <c r="I116" s="132">
        <v>0.162</v>
      </c>
      <c r="J116" s="133">
        <v>0.6196</v>
      </c>
    </row>
    <row r="117">
      <c r="A117" s="105" t="s">
        <v>916</v>
      </c>
      <c r="B117" s="105" t="s">
        <v>917</v>
      </c>
      <c r="C117" s="107" t="s">
        <v>644</v>
      </c>
      <c r="D117" s="107" t="s">
        <v>918</v>
      </c>
      <c r="E117" s="131">
        <v>4200.0</v>
      </c>
      <c r="F117" s="107" t="s">
        <v>646</v>
      </c>
      <c r="H117" s="104">
        <f>VLOOKUP(F117,'Сводная таблица 1'!$A$2:$C$15,3,0)</f>
        <v>0.18</v>
      </c>
      <c r="I117" s="132">
        <v>0.162</v>
      </c>
      <c r="J117" s="133">
        <v>0.6196</v>
      </c>
    </row>
    <row r="118">
      <c r="A118" s="105" t="s">
        <v>919</v>
      </c>
      <c r="B118" s="105" t="s">
        <v>920</v>
      </c>
      <c r="C118" s="107" t="s">
        <v>644</v>
      </c>
      <c r="D118" s="107" t="s">
        <v>921</v>
      </c>
      <c r="E118" s="131">
        <v>4860.0</v>
      </c>
      <c r="F118" s="107" t="s">
        <v>646</v>
      </c>
      <c r="H118" s="104">
        <f>VLOOKUP(F118,'Сводная таблица 1'!$A$2:$C$15,3,0)</f>
        <v>0.18</v>
      </c>
      <c r="I118" s="132">
        <v>0.162</v>
      </c>
      <c r="J118" s="133">
        <v>0.6196</v>
      </c>
    </row>
    <row r="119">
      <c r="A119" s="105" t="s">
        <v>922</v>
      </c>
      <c r="B119" s="105" t="s">
        <v>923</v>
      </c>
      <c r="C119" s="107" t="s">
        <v>924</v>
      </c>
      <c r="D119" s="107" t="s">
        <v>423</v>
      </c>
      <c r="E119" s="131">
        <v>5744.0</v>
      </c>
      <c r="F119" s="107" t="s">
        <v>646</v>
      </c>
      <c r="H119" s="104">
        <f>VLOOKUP(F119,'Сводная таблица 1'!$A$2:$C$15,3,0)</f>
        <v>0.18</v>
      </c>
      <c r="I119" s="132">
        <v>0.162</v>
      </c>
      <c r="J119" s="133">
        <v>0.6196</v>
      </c>
    </row>
    <row r="120">
      <c r="A120" s="105" t="s">
        <v>925</v>
      </c>
      <c r="B120" s="105" t="s">
        <v>926</v>
      </c>
      <c r="C120" s="107" t="s">
        <v>927</v>
      </c>
      <c r="D120" s="107" t="s">
        <v>918</v>
      </c>
      <c r="E120" s="131">
        <v>5600.0</v>
      </c>
      <c r="F120" s="107" t="s">
        <v>646</v>
      </c>
      <c r="H120" s="104">
        <f>VLOOKUP(F120,'Сводная таблица 1'!$A$2:$C$15,3,0)</f>
        <v>0.18</v>
      </c>
      <c r="I120" s="132">
        <v>0.162</v>
      </c>
      <c r="J120" s="133">
        <v>0.6196</v>
      </c>
    </row>
    <row r="121">
      <c r="A121" s="105" t="s">
        <v>928</v>
      </c>
      <c r="B121" s="105" t="s">
        <v>929</v>
      </c>
      <c r="C121" s="107" t="s">
        <v>927</v>
      </c>
      <c r="D121" s="107" t="s">
        <v>675</v>
      </c>
      <c r="E121" s="131">
        <v>6536.0</v>
      </c>
      <c r="F121" s="107" t="s">
        <v>646</v>
      </c>
      <c r="H121" s="104">
        <f>VLOOKUP(F121,'Сводная таблица 1'!$A$2:$C$15,3,0)</f>
        <v>0.18</v>
      </c>
      <c r="I121" s="132">
        <v>0.162</v>
      </c>
      <c r="J121" s="133">
        <v>0.6196</v>
      </c>
    </row>
    <row r="122">
      <c r="A122" s="105" t="s">
        <v>930</v>
      </c>
      <c r="B122" s="105" t="s">
        <v>931</v>
      </c>
      <c r="C122" s="107" t="s">
        <v>644</v>
      </c>
      <c r="D122" s="107" t="s">
        <v>443</v>
      </c>
      <c r="E122" s="131">
        <v>4200.0</v>
      </c>
      <c r="F122" s="107" t="s">
        <v>646</v>
      </c>
      <c r="H122" s="104">
        <f>VLOOKUP(F122,'Сводная таблица 1'!$A$2:$C$15,3,0)</f>
        <v>0.18</v>
      </c>
      <c r="I122" s="132">
        <v>0.162</v>
      </c>
      <c r="J122" s="133">
        <v>0.6196</v>
      </c>
    </row>
    <row r="123">
      <c r="A123" s="105" t="s">
        <v>932</v>
      </c>
      <c r="B123" s="105" t="s">
        <v>933</v>
      </c>
      <c r="C123" s="107" t="s">
        <v>924</v>
      </c>
      <c r="D123" s="107" t="s">
        <v>934</v>
      </c>
      <c r="E123" s="131">
        <v>4308.0</v>
      </c>
      <c r="F123" s="107" t="s">
        <v>646</v>
      </c>
      <c r="H123" s="104">
        <f>VLOOKUP(F123,'Сводная таблица 1'!$A$2:$C$15,3,0)</f>
        <v>0.18</v>
      </c>
      <c r="I123" s="132">
        <v>0.162</v>
      </c>
      <c r="J123" s="133">
        <v>0.6196</v>
      </c>
    </row>
    <row r="124">
      <c r="A124" s="105" t="s">
        <v>935</v>
      </c>
      <c r="B124" s="105" t="s">
        <v>936</v>
      </c>
      <c r="C124" s="107" t="s">
        <v>924</v>
      </c>
      <c r="D124" s="107" t="s">
        <v>937</v>
      </c>
      <c r="E124" s="131">
        <v>4308.0</v>
      </c>
      <c r="F124" s="107" t="s">
        <v>646</v>
      </c>
      <c r="H124" s="104">
        <f>VLOOKUP(F124,'Сводная таблица 1'!$A$2:$C$15,3,0)</f>
        <v>0.18</v>
      </c>
      <c r="I124" s="132">
        <v>0.162</v>
      </c>
      <c r="J124" s="133">
        <v>0.6196</v>
      </c>
    </row>
    <row r="125">
      <c r="A125" s="105" t="s">
        <v>938</v>
      </c>
      <c r="B125" s="105" t="s">
        <v>939</v>
      </c>
      <c r="C125" s="107" t="s">
        <v>644</v>
      </c>
      <c r="D125" s="107" t="s">
        <v>443</v>
      </c>
      <c r="E125" s="131">
        <v>4200.0</v>
      </c>
      <c r="F125" s="107" t="s">
        <v>646</v>
      </c>
      <c r="H125" s="104">
        <f>VLOOKUP(F125,'Сводная таблица 1'!$A$2:$C$15,3,0)</f>
        <v>0.18</v>
      </c>
      <c r="I125" s="132">
        <v>0.162</v>
      </c>
      <c r="J125" s="133">
        <v>0.6196</v>
      </c>
    </row>
    <row r="126">
      <c r="A126" s="105" t="s">
        <v>940</v>
      </c>
      <c r="B126" s="105" t="s">
        <v>941</v>
      </c>
      <c r="C126" s="107" t="s">
        <v>942</v>
      </c>
      <c r="D126" s="107" t="s">
        <v>934</v>
      </c>
      <c r="E126" s="131">
        <v>4308.0</v>
      </c>
      <c r="F126" s="107" t="s">
        <v>646</v>
      </c>
      <c r="H126" s="104">
        <f>VLOOKUP(F126,'Сводная таблица 1'!$A$2:$C$15,3,0)</f>
        <v>0.18</v>
      </c>
      <c r="I126" s="132">
        <v>0.162</v>
      </c>
      <c r="J126" s="133">
        <v>0.6196</v>
      </c>
    </row>
    <row r="127">
      <c r="A127" s="105" t="s">
        <v>943</v>
      </c>
      <c r="B127" s="105" t="s">
        <v>944</v>
      </c>
      <c r="C127" s="107" t="s">
        <v>644</v>
      </c>
      <c r="D127" s="107" t="s">
        <v>423</v>
      </c>
      <c r="E127" s="131">
        <v>4200.0</v>
      </c>
      <c r="F127" s="107" t="s">
        <v>646</v>
      </c>
      <c r="H127" s="104">
        <f>VLOOKUP(F127,'Сводная таблица 1'!$A$2:$C$15,3,0)</f>
        <v>0.18</v>
      </c>
      <c r="I127" s="132">
        <v>0.162</v>
      </c>
      <c r="J127" s="133">
        <v>0.6196</v>
      </c>
    </row>
    <row r="128">
      <c r="A128" s="105" t="s">
        <v>945</v>
      </c>
      <c r="B128" s="105" t="s">
        <v>944</v>
      </c>
      <c r="C128" s="107" t="s">
        <v>644</v>
      </c>
      <c r="D128" s="107" t="s">
        <v>443</v>
      </c>
      <c r="E128" s="131">
        <v>4902.0</v>
      </c>
      <c r="F128" s="107" t="s">
        <v>646</v>
      </c>
      <c r="H128" s="104">
        <f>VLOOKUP(F128,'Сводная таблица 1'!$A$2:$C$15,3,0)</f>
        <v>0.18</v>
      </c>
      <c r="I128" s="132">
        <v>0.162</v>
      </c>
      <c r="J128" s="133">
        <v>0.6196</v>
      </c>
    </row>
    <row r="129">
      <c r="A129" s="105" t="s">
        <v>946</v>
      </c>
      <c r="B129" s="105" t="s">
        <v>947</v>
      </c>
      <c r="C129" s="107" t="s">
        <v>644</v>
      </c>
      <c r="D129" s="107" t="s">
        <v>948</v>
      </c>
      <c r="E129" s="131">
        <v>5406.0</v>
      </c>
      <c r="F129" s="107" t="s">
        <v>646</v>
      </c>
      <c r="H129" s="104">
        <f>VLOOKUP(F129,'Сводная таблица 1'!$A$2:$C$15,3,0)</f>
        <v>0.18</v>
      </c>
      <c r="I129" s="132">
        <v>0.162</v>
      </c>
      <c r="J129" s="133">
        <v>0.6196</v>
      </c>
    </row>
    <row r="130">
      <c r="A130" s="105" t="s">
        <v>949</v>
      </c>
      <c r="B130" s="105" t="s">
        <v>950</v>
      </c>
      <c r="C130" s="107" t="s">
        <v>924</v>
      </c>
      <c r="D130" s="107" t="s">
        <v>918</v>
      </c>
      <c r="E130" s="131">
        <v>4308.0</v>
      </c>
      <c r="F130" s="107" t="s">
        <v>646</v>
      </c>
      <c r="H130" s="104">
        <f>VLOOKUP(F130,'Сводная таблица 1'!$A$2:$C$15,3,0)</f>
        <v>0.18</v>
      </c>
      <c r="I130" s="132">
        <v>0.162</v>
      </c>
      <c r="J130" s="133">
        <v>0.6196</v>
      </c>
    </row>
    <row r="131">
      <c r="A131" s="105" t="s">
        <v>951</v>
      </c>
      <c r="B131" s="105" t="s">
        <v>952</v>
      </c>
      <c r="C131" s="107" t="s">
        <v>942</v>
      </c>
      <c r="D131" s="107" t="s">
        <v>953</v>
      </c>
      <c r="E131" s="131">
        <v>4308.0</v>
      </c>
      <c r="F131" s="107" t="s">
        <v>646</v>
      </c>
      <c r="H131" s="104">
        <f>VLOOKUP(F131,'Сводная таблица 1'!$A$2:$C$15,3,0)</f>
        <v>0.18</v>
      </c>
      <c r="I131" s="132">
        <v>0.162</v>
      </c>
      <c r="J131" s="133">
        <v>0.6196</v>
      </c>
    </row>
    <row r="132">
      <c r="A132" s="105" t="s">
        <v>954</v>
      </c>
      <c r="B132" s="105" t="s">
        <v>955</v>
      </c>
      <c r="C132" s="107" t="s">
        <v>924</v>
      </c>
      <c r="D132" s="107" t="s">
        <v>423</v>
      </c>
      <c r="E132" s="131">
        <v>4308.0</v>
      </c>
      <c r="F132" s="107" t="s">
        <v>646</v>
      </c>
      <c r="H132" s="104">
        <f>VLOOKUP(F132,'Сводная таблица 1'!$A$2:$C$15,3,0)</f>
        <v>0.18</v>
      </c>
      <c r="I132" s="132">
        <v>0.162</v>
      </c>
      <c r="J132" s="133">
        <v>0.6196</v>
      </c>
    </row>
    <row r="133">
      <c r="A133" s="105" t="s">
        <v>956</v>
      </c>
      <c r="B133" s="105" t="s">
        <v>957</v>
      </c>
      <c r="C133" s="107" t="s">
        <v>644</v>
      </c>
      <c r="D133" s="107" t="s">
        <v>325</v>
      </c>
      <c r="E133" s="131">
        <v>4200.0</v>
      </c>
      <c r="F133" s="107" t="s">
        <v>646</v>
      </c>
      <c r="H133" s="104">
        <f>VLOOKUP(F133,'Сводная таблица 1'!$A$2:$C$15,3,0)</f>
        <v>0.18</v>
      </c>
      <c r="I133" s="132">
        <v>0.162</v>
      </c>
      <c r="J133" s="133">
        <v>0.6196</v>
      </c>
    </row>
    <row r="134">
      <c r="A134" s="105" t="s">
        <v>958</v>
      </c>
      <c r="B134" s="105" t="s">
        <v>959</v>
      </c>
      <c r="C134" s="107" t="s">
        <v>924</v>
      </c>
      <c r="D134" s="107" t="s">
        <v>960</v>
      </c>
      <c r="E134" s="131">
        <v>4308.0</v>
      </c>
      <c r="F134" s="107" t="s">
        <v>646</v>
      </c>
      <c r="H134" s="104">
        <f>VLOOKUP(F134,'Сводная таблица 1'!$A$2:$C$15,3,0)</f>
        <v>0.18</v>
      </c>
      <c r="I134" s="132">
        <v>0.162</v>
      </c>
      <c r="J134" s="133">
        <v>0.6196</v>
      </c>
    </row>
    <row r="135">
      <c r="A135" s="105" t="s">
        <v>961</v>
      </c>
      <c r="B135" s="105" t="s">
        <v>962</v>
      </c>
      <c r="C135" s="107" t="s">
        <v>644</v>
      </c>
      <c r="D135" s="107" t="s">
        <v>963</v>
      </c>
      <c r="E135" s="131">
        <v>4200.0</v>
      </c>
      <c r="F135" s="107" t="s">
        <v>646</v>
      </c>
      <c r="H135" s="104">
        <f>VLOOKUP(F135,'Сводная таблица 1'!$A$2:$C$15,3,0)</f>
        <v>0.18</v>
      </c>
      <c r="I135" s="132">
        <v>0.162</v>
      </c>
      <c r="J135" s="133">
        <v>0.6196</v>
      </c>
    </row>
    <row r="136">
      <c r="A136" s="105" t="s">
        <v>964</v>
      </c>
      <c r="B136" s="105" t="s">
        <v>965</v>
      </c>
      <c r="C136" s="107" t="s">
        <v>644</v>
      </c>
      <c r="D136" s="107" t="s">
        <v>918</v>
      </c>
      <c r="E136" s="131">
        <v>4200.0</v>
      </c>
      <c r="F136" s="107" t="s">
        <v>646</v>
      </c>
      <c r="H136" s="104">
        <f>VLOOKUP(F136,'Сводная таблица 1'!$A$2:$C$15,3,0)</f>
        <v>0.18</v>
      </c>
      <c r="I136" s="132">
        <v>0.162</v>
      </c>
      <c r="J136" s="133">
        <v>0.6196</v>
      </c>
    </row>
    <row r="137">
      <c r="A137" s="105" t="s">
        <v>966</v>
      </c>
      <c r="B137" s="105" t="s">
        <v>967</v>
      </c>
      <c r="C137" s="107" t="s">
        <v>644</v>
      </c>
      <c r="D137" s="107" t="s">
        <v>968</v>
      </c>
      <c r="E137" s="131">
        <v>4200.0</v>
      </c>
      <c r="F137" s="107" t="s">
        <v>646</v>
      </c>
      <c r="H137" s="104">
        <f>VLOOKUP(F137,'Сводная таблица 1'!$A$2:$C$15,3,0)</f>
        <v>0.18</v>
      </c>
      <c r="I137" s="132">
        <v>0.162</v>
      </c>
      <c r="J137" s="133">
        <v>0.6196</v>
      </c>
    </row>
    <row r="138">
      <c r="A138" s="105" t="s">
        <v>969</v>
      </c>
      <c r="B138" s="105" t="s">
        <v>967</v>
      </c>
      <c r="C138" s="107" t="s">
        <v>644</v>
      </c>
      <c r="D138" s="107" t="s">
        <v>970</v>
      </c>
      <c r="E138" s="131">
        <v>4860.0</v>
      </c>
      <c r="F138" s="107" t="s">
        <v>646</v>
      </c>
      <c r="H138" s="104">
        <f>VLOOKUP(F138,'Сводная таблица 1'!$A$2:$C$15,3,0)</f>
        <v>0.18</v>
      </c>
      <c r="I138" s="132">
        <v>0.162</v>
      </c>
      <c r="J138" s="133">
        <v>0.6196</v>
      </c>
    </row>
    <row r="139">
      <c r="A139" s="105" t="s">
        <v>971</v>
      </c>
      <c r="B139" s="105" t="s">
        <v>972</v>
      </c>
      <c r="C139" s="107" t="s">
        <v>662</v>
      </c>
      <c r="D139" s="107" t="s">
        <v>491</v>
      </c>
      <c r="E139" s="131">
        <v>4434.0</v>
      </c>
      <c r="F139" s="107" t="s">
        <v>646</v>
      </c>
      <c r="H139" s="104">
        <f>VLOOKUP(F139,'Сводная таблица 1'!$A$2:$C$15,3,0)</f>
        <v>0.18</v>
      </c>
      <c r="I139" s="132">
        <v>0.162</v>
      </c>
      <c r="J139" s="133">
        <v>0.6196</v>
      </c>
    </row>
    <row r="140">
      <c r="A140" s="105" t="s">
        <v>973</v>
      </c>
      <c r="B140" s="105" t="s">
        <v>974</v>
      </c>
      <c r="C140" s="107" t="s">
        <v>662</v>
      </c>
      <c r="D140" s="107" t="s">
        <v>675</v>
      </c>
      <c r="E140" s="131">
        <v>4434.0</v>
      </c>
      <c r="F140" s="107" t="s">
        <v>646</v>
      </c>
      <c r="H140" s="104">
        <f>VLOOKUP(F140,'Сводная таблица 1'!$A$2:$C$15,3,0)</f>
        <v>0.18</v>
      </c>
      <c r="I140" s="132">
        <v>0.162</v>
      </c>
      <c r="J140" s="133">
        <v>0.6196</v>
      </c>
    </row>
    <row r="141">
      <c r="A141" s="105" t="s">
        <v>975</v>
      </c>
      <c r="B141" s="105" t="s">
        <v>976</v>
      </c>
      <c r="C141" s="107" t="s">
        <v>662</v>
      </c>
      <c r="D141" s="107" t="s">
        <v>675</v>
      </c>
      <c r="E141" s="131">
        <v>4434.0</v>
      </c>
      <c r="F141" s="107" t="s">
        <v>646</v>
      </c>
      <c r="H141" s="104">
        <f>VLOOKUP(F141,'Сводная таблица 1'!$A$2:$C$15,3,0)</f>
        <v>0.18</v>
      </c>
      <c r="I141" s="132">
        <v>0.162</v>
      </c>
      <c r="J141" s="133">
        <v>0.6196</v>
      </c>
    </row>
    <row r="142">
      <c r="A142" s="105" t="s">
        <v>977</v>
      </c>
      <c r="B142" s="105" t="s">
        <v>978</v>
      </c>
      <c r="C142" s="107" t="s">
        <v>662</v>
      </c>
      <c r="D142" s="107" t="s">
        <v>675</v>
      </c>
      <c r="E142" s="131">
        <v>4284.0</v>
      </c>
      <c r="F142" s="107" t="s">
        <v>646</v>
      </c>
      <c r="H142" s="104">
        <f>VLOOKUP(F142,'Сводная таблица 1'!$A$2:$C$15,3,0)</f>
        <v>0.18</v>
      </c>
      <c r="I142" s="132">
        <v>0.162</v>
      </c>
      <c r="J142" s="133">
        <v>0.6196</v>
      </c>
    </row>
    <row r="143">
      <c r="A143" s="105" t="s">
        <v>979</v>
      </c>
      <c r="B143" s="105" t="s">
        <v>980</v>
      </c>
      <c r="C143" s="107" t="s">
        <v>650</v>
      </c>
      <c r="D143" s="107" t="s">
        <v>675</v>
      </c>
      <c r="E143" s="131">
        <v>4434.0</v>
      </c>
      <c r="F143" s="107" t="s">
        <v>646</v>
      </c>
      <c r="H143" s="104">
        <f>VLOOKUP(F143,'Сводная таблица 1'!$A$2:$C$15,3,0)</f>
        <v>0.18</v>
      </c>
      <c r="I143" s="132">
        <v>0.162</v>
      </c>
      <c r="J143" s="133">
        <v>0.6196</v>
      </c>
    </row>
    <row r="144">
      <c r="A144" s="105" t="s">
        <v>981</v>
      </c>
      <c r="B144" s="105" t="s">
        <v>982</v>
      </c>
      <c r="C144" s="107" t="s">
        <v>650</v>
      </c>
      <c r="D144" s="107" t="s">
        <v>675</v>
      </c>
      <c r="E144" s="131">
        <v>4434.0</v>
      </c>
      <c r="F144" s="107" t="s">
        <v>646</v>
      </c>
      <c r="H144" s="104">
        <f>VLOOKUP(F144,'Сводная таблица 1'!$A$2:$C$15,3,0)</f>
        <v>0.18</v>
      </c>
      <c r="I144" s="132">
        <v>0.162</v>
      </c>
      <c r="J144" s="133">
        <v>0.6196</v>
      </c>
    </row>
    <row r="145">
      <c r="A145" s="105" t="s">
        <v>983</v>
      </c>
      <c r="B145" s="105" t="s">
        <v>984</v>
      </c>
      <c r="C145" s="107" t="s">
        <v>662</v>
      </c>
      <c r="D145" s="107" t="s">
        <v>495</v>
      </c>
      <c r="E145" s="131">
        <v>4434.0</v>
      </c>
      <c r="F145" s="107" t="s">
        <v>646</v>
      </c>
      <c r="H145" s="104">
        <f>VLOOKUP(F145,'Сводная таблица 1'!$A$2:$C$15,3,0)</f>
        <v>0.18</v>
      </c>
      <c r="I145" s="132">
        <v>0.162</v>
      </c>
      <c r="J145" s="133">
        <v>0.6196</v>
      </c>
    </row>
    <row r="146">
      <c r="A146" s="105" t="s">
        <v>985</v>
      </c>
      <c r="B146" s="105" t="s">
        <v>986</v>
      </c>
      <c r="C146" s="107" t="s">
        <v>684</v>
      </c>
      <c r="D146" s="107" t="s">
        <v>675</v>
      </c>
      <c r="E146" s="131">
        <v>4284.0</v>
      </c>
      <c r="F146" s="107" t="s">
        <v>646</v>
      </c>
      <c r="H146" s="104">
        <f>VLOOKUP(F146,'Сводная таблица 1'!$A$2:$C$15,3,0)</f>
        <v>0.18</v>
      </c>
      <c r="I146" s="132">
        <v>0.162</v>
      </c>
      <c r="J146" s="133">
        <v>0.6196</v>
      </c>
    </row>
    <row r="147">
      <c r="A147" s="105" t="s">
        <v>987</v>
      </c>
      <c r="B147" s="105" t="s">
        <v>988</v>
      </c>
      <c r="C147" s="107" t="s">
        <v>650</v>
      </c>
      <c r="D147" s="107" t="s">
        <v>495</v>
      </c>
      <c r="E147" s="131">
        <v>4434.0</v>
      </c>
      <c r="F147" s="107" t="s">
        <v>646</v>
      </c>
      <c r="H147" s="104">
        <f>VLOOKUP(F147,'Сводная таблица 1'!$A$2:$C$15,3,0)</f>
        <v>0.18</v>
      </c>
      <c r="I147" s="132">
        <v>0.162</v>
      </c>
      <c r="J147" s="133">
        <v>0.6196</v>
      </c>
    </row>
    <row r="148">
      <c r="A148" s="105" t="s">
        <v>989</v>
      </c>
      <c r="B148" s="105" t="s">
        <v>990</v>
      </c>
      <c r="C148" s="107" t="s">
        <v>662</v>
      </c>
      <c r="D148" s="107" t="s">
        <v>495</v>
      </c>
      <c r="E148" s="131">
        <v>4434.0</v>
      </c>
      <c r="F148" s="107" t="s">
        <v>646</v>
      </c>
      <c r="H148" s="104">
        <f>VLOOKUP(F148,'Сводная таблица 1'!$A$2:$C$15,3,0)</f>
        <v>0.18</v>
      </c>
      <c r="I148" s="132">
        <v>0.162</v>
      </c>
      <c r="J148" s="133">
        <v>0.6196</v>
      </c>
    </row>
    <row r="149">
      <c r="A149" s="105" t="s">
        <v>991</v>
      </c>
      <c r="B149" s="105" t="s">
        <v>992</v>
      </c>
      <c r="C149" s="107" t="s">
        <v>662</v>
      </c>
      <c r="D149" s="107" t="s">
        <v>495</v>
      </c>
      <c r="E149" s="131">
        <v>4434.0</v>
      </c>
      <c r="F149" s="107" t="s">
        <v>646</v>
      </c>
      <c r="H149" s="104">
        <f>VLOOKUP(F149,'Сводная таблица 1'!$A$2:$C$15,3,0)</f>
        <v>0.18</v>
      </c>
      <c r="I149" s="132">
        <v>0.162</v>
      </c>
      <c r="J149" s="133">
        <v>0.6196</v>
      </c>
    </row>
    <row r="150">
      <c r="A150" s="105" t="s">
        <v>993</v>
      </c>
      <c r="B150" s="105" t="s">
        <v>994</v>
      </c>
      <c r="C150" s="107" t="s">
        <v>662</v>
      </c>
      <c r="D150" s="107" t="s">
        <v>495</v>
      </c>
      <c r="E150" s="131">
        <v>4434.0</v>
      </c>
      <c r="F150" s="107" t="s">
        <v>646</v>
      </c>
      <c r="H150" s="104">
        <f>VLOOKUP(F150,'Сводная таблица 1'!$A$2:$C$15,3,0)</f>
        <v>0.18</v>
      </c>
      <c r="I150" s="132">
        <v>0.162</v>
      </c>
      <c r="J150" s="133">
        <v>0.6196</v>
      </c>
    </row>
    <row r="151">
      <c r="A151" s="105" t="s">
        <v>995</v>
      </c>
      <c r="B151" s="105" t="s">
        <v>996</v>
      </c>
      <c r="C151" s="107" t="s">
        <v>662</v>
      </c>
      <c r="D151" s="107" t="s">
        <v>495</v>
      </c>
      <c r="E151" s="131">
        <v>4434.0</v>
      </c>
      <c r="F151" s="107" t="s">
        <v>646</v>
      </c>
      <c r="H151" s="104">
        <f>VLOOKUP(F151,'Сводная таблица 1'!$A$2:$C$15,3,0)</f>
        <v>0.18</v>
      </c>
      <c r="I151" s="132">
        <v>0.162</v>
      </c>
      <c r="J151" s="133">
        <v>0.6196</v>
      </c>
    </row>
    <row r="152">
      <c r="A152" s="105" t="s">
        <v>997</v>
      </c>
      <c r="B152" s="105" t="s">
        <v>998</v>
      </c>
      <c r="C152" s="107" t="s">
        <v>662</v>
      </c>
      <c r="D152" s="107" t="s">
        <v>364</v>
      </c>
      <c r="E152" s="131">
        <v>4782.0</v>
      </c>
      <c r="F152" s="107" t="s">
        <v>646</v>
      </c>
      <c r="H152" s="104">
        <f>VLOOKUP(F152,'Сводная таблица 1'!$A$2:$C$15,3,0)</f>
        <v>0.18</v>
      </c>
      <c r="I152" s="132">
        <v>0.162</v>
      </c>
      <c r="J152" s="133">
        <v>0.6196</v>
      </c>
    </row>
    <row r="153">
      <c r="A153" s="105" t="s">
        <v>999</v>
      </c>
      <c r="B153" s="105" t="s">
        <v>1000</v>
      </c>
      <c r="C153" s="107" t="s">
        <v>650</v>
      </c>
      <c r="D153" s="107" t="s">
        <v>675</v>
      </c>
      <c r="E153" s="131">
        <v>4284.0</v>
      </c>
      <c r="F153" s="107" t="s">
        <v>646</v>
      </c>
      <c r="H153" s="104">
        <f>VLOOKUP(F153,'Сводная таблица 1'!$A$2:$C$15,3,0)</f>
        <v>0.18</v>
      </c>
      <c r="I153" s="132">
        <v>0.162</v>
      </c>
      <c r="J153" s="133">
        <v>0.6196</v>
      </c>
    </row>
    <row r="154">
      <c r="A154" s="105" t="s">
        <v>1001</v>
      </c>
      <c r="B154" s="105" t="s">
        <v>1002</v>
      </c>
      <c r="C154" s="107" t="s">
        <v>650</v>
      </c>
      <c r="D154" s="107" t="s">
        <v>675</v>
      </c>
      <c r="E154" s="131">
        <v>4284.0</v>
      </c>
      <c r="F154" s="107" t="s">
        <v>646</v>
      </c>
      <c r="H154" s="104">
        <f>VLOOKUP(F154,'Сводная таблица 1'!$A$2:$C$15,3,0)</f>
        <v>0.18</v>
      </c>
      <c r="I154" s="132">
        <v>0.162</v>
      </c>
      <c r="J154" s="133">
        <v>0.6196</v>
      </c>
    </row>
    <row r="155">
      <c r="A155" s="105" t="s">
        <v>1003</v>
      </c>
      <c r="B155" s="105" t="s">
        <v>1004</v>
      </c>
      <c r="C155" s="107" t="s">
        <v>662</v>
      </c>
      <c r="D155" s="107" t="s">
        <v>495</v>
      </c>
      <c r="E155" s="131">
        <v>4434.0</v>
      </c>
      <c r="F155" s="107" t="s">
        <v>646</v>
      </c>
      <c r="H155" s="104">
        <f>VLOOKUP(F155,'Сводная таблица 1'!$A$2:$C$15,3,0)</f>
        <v>0.18</v>
      </c>
      <c r="I155" s="132">
        <v>0.162</v>
      </c>
      <c r="J155" s="133">
        <v>0.6196</v>
      </c>
    </row>
    <row r="156">
      <c r="A156" s="105" t="s">
        <v>1005</v>
      </c>
      <c r="B156" s="105" t="s">
        <v>1006</v>
      </c>
      <c r="C156" s="107" t="s">
        <v>662</v>
      </c>
      <c r="D156" s="107" t="s">
        <v>491</v>
      </c>
      <c r="E156" s="131">
        <v>4434.0</v>
      </c>
      <c r="F156" s="107" t="s">
        <v>646</v>
      </c>
      <c r="H156" s="104">
        <f>VLOOKUP(F156,'Сводная таблица 1'!$A$2:$C$15,3,0)</f>
        <v>0.18</v>
      </c>
      <c r="I156" s="132">
        <v>0.162</v>
      </c>
      <c r="J156" s="133">
        <v>0.6196</v>
      </c>
    </row>
    <row r="157">
      <c r="A157" s="105" t="s">
        <v>1007</v>
      </c>
      <c r="B157" s="105" t="s">
        <v>1008</v>
      </c>
      <c r="C157" s="107" t="s">
        <v>650</v>
      </c>
      <c r="D157" s="107" t="s">
        <v>325</v>
      </c>
      <c r="E157" s="131">
        <v>4284.0</v>
      </c>
      <c r="F157" s="107" t="s">
        <v>646</v>
      </c>
      <c r="H157" s="104">
        <f>VLOOKUP(F157,'Сводная таблица 1'!$A$2:$C$15,3,0)</f>
        <v>0.18</v>
      </c>
      <c r="I157" s="132">
        <v>0.162</v>
      </c>
      <c r="J157" s="133">
        <v>0.6196</v>
      </c>
    </row>
    <row r="158">
      <c r="A158" s="105" t="s">
        <v>1009</v>
      </c>
      <c r="B158" s="105" t="s">
        <v>1010</v>
      </c>
      <c r="C158" s="107" t="s">
        <v>650</v>
      </c>
      <c r="D158" s="107" t="s">
        <v>325</v>
      </c>
      <c r="E158" s="131">
        <v>4284.0</v>
      </c>
      <c r="F158" s="107" t="s">
        <v>646</v>
      </c>
      <c r="H158" s="104">
        <f>VLOOKUP(F158,'Сводная таблица 1'!$A$2:$C$15,3,0)</f>
        <v>0.18</v>
      </c>
      <c r="I158" s="132">
        <v>0.162</v>
      </c>
      <c r="J158" s="133">
        <v>0.6196</v>
      </c>
    </row>
    <row r="159">
      <c r="A159" s="105" t="s">
        <v>1011</v>
      </c>
      <c r="B159" s="105" t="s">
        <v>1010</v>
      </c>
      <c r="C159" s="107" t="s">
        <v>942</v>
      </c>
      <c r="D159" s="107" t="s">
        <v>491</v>
      </c>
      <c r="E159" s="131">
        <v>4782.0</v>
      </c>
      <c r="F159" s="107" t="s">
        <v>646</v>
      </c>
      <c r="H159" s="104">
        <f>VLOOKUP(F159,'Сводная таблица 1'!$A$2:$C$15,3,0)</f>
        <v>0.18</v>
      </c>
      <c r="I159" s="132">
        <v>0.162</v>
      </c>
      <c r="J159" s="133">
        <v>0.6196</v>
      </c>
    </row>
    <row r="160">
      <c r="A160" s="105" t="s">
        <v>1012</v>
      </c>
      <c r="B160" s="105" t="s">
        <v>1013</v>
      </c>
      <c r="C160" s="107" t="s">
        <v>924</v>
      </c>
      <c r="D160" s="107" t="s">
        <v>491</v>
      </c>
      <c r="E160" s="131">
        <v>4782.0</v>
      </c>
      <c r="F160" s="107" t="s">
        <v>646</v>
      </c>
      <c r="H160" s="104">
        <f>VLOOKUP(F160,'Сводная таблица 1'!$A$2:$C$15,3,0)</f>
        <v>0.18</v>
      </c>
      <c r="I160" s="132">
        <v>0.162</v>
      </c>
      <c r="J160" s="133">
        <v>0.6196</v>
      </c>
    </row>
    <row r="161">
      <c r="A161" s="105" t="s">
        <v>1014</v>
      </c>
      <c r="B161" s="105" t="s">
        <v>1015</v>
      </c>
      <c r="C161" s="107" t="s">
        <v>650</v>
      </c>
      <c r="D161" s="107" t="s">
        <v>366</v>
      </c>
      <c r="E161" s="131">
        <v>3996.0</v>
      </c>
      <c r="F161" s="107" t="s">
        <v>646</v>
      </c>
      <c r="H161" s="104">
        <f>VLOOKUP(F161,'Сводная таблица 1'!$A$2:$C$15,3,0)</f>
        <v>0.18</v>
      </c>
      <c r="I161" s="132">
        <v>0.162</v>
      </c>
      <c r="J161" s="133">
        <v>0.6196</v>
      </c>
    </row>
    <row r="162">
      <c r="A162" s="105" t="s">
        <v>1016</v>
      </c>
      <c r="B162" s="105" t="s">
        <v>1017</v>
      </c>
      <c r="C162" s="107" t="s">
        <v>1018</v>
      </c>
      <c r="D162" s="107" t="s">
        <v>443</v>
      </c>
      <c r="E162" s="131">
        <v>3600.0</v>
      </c>
      <c r="F162" s="107" t="s">
        <v>646</v>
      </c>
      <c r="H162" s="104">
        <f>VLOOKUP(F162,'Сводная таблица 1'!$A$2:$C$15,3,0)</f>
        <v>0.18</v>
      </c>
      <c r="I162" s="132">
        <v>0.162</v>
      </c>
      <c r="J162" s="133">
        <v>0.6196</v>
      </c>
    </row>
    <row r="163">
      <c r="A163" s="105" t="s">
        <v>1019</v>
      </c>
      <c r="B163" s="105" t="s">
        <v>1020</v>
      </c>
      <c r="C163" s="107" t="s">
        <v>650</v>
      </c>
      <c r="D163" s="107" t="s">
        <v>325</v>
      </c>
      <c r="E163" s="131">
        <v>4032.0</v>
      </c>
      <c r="F163" s="107" t="s">
        <v>646</v>
      </c>
      <c r="H163" s="104">
        <f>VLOOKUP(F163,'Сводная таблица 1'!$A$2:$C$15,3,0)</f>
        <v>0.18</v>
      </c>
      <c r="I163" s="132">
        <v>0.162</v>
      </c>
      <c r="J163" s="133">
        <v>0.6196</v>
      </c>
    </row>
    <row r="164">
      <c r="A164" s="105" t="s">
        <v>1021</v>
      </c>
      <c r="B164" s="105" t="s">
        <v>1022</v>
      </c>
      <c r="C164" s="107" t="s">
        <v>650</v>
      </c>
      <c r="D164" s="107" t="s">
        <v>495</v>
      </c>
      <c r="E164" s="131">
        <v>4284.0</v>
      </c>
      <c r="F164" s="107" t="s">
        <v>646</v>
      </c>
      <c r="H164" s="104">
        <f>VLOOKUP(F164,'Сводная таблица 1'!$A$2:$C$15,3,0)</f>
        <v>0.18</v>
      </c>
      <c r="I164" s="132">
        <v>0.162</v>
      </c>
      <c r="J164" s="133">
        <v>0.6196</v>
      </c>
    </row>
    <row r="165">
      <c r="A165" s="105" t="s">
        <v>1023</v>
      </c>
      <c r="B165" s="105" t="s">
        <v>1024</v>
      </c>
      <c r="C165" s="107" t="s">
        <v>650</v>
      </c>
      <c r="D165" s="107" t="s">
        <v>423</v>
      </c>
      <c r="E165" s="131">
        <v>4032.0</v>
      </c>
      <c r="F165" s="107" t="s">
        <v>646</v>
      </c>
      <c r="H165" s="104">
        <f>VLOOKUP(F165,'Сводная таблица 1'!$A$2:$C$15,3,0)</f>
        <v>0.18</v>
      </c>
      <c r="I165" s="132">
        <v>0.162</v>
      </c>
      <c r="J165" s="133">
        <v>0.6196</v>
      </c>
    </row>
    <row r="166">
      <c r="A166" s="105" t="s">
        <v>1025</v>
      </c>
      <c r="B166" s="105" t="s">
        <v>1026</v>
      </c>
      <c r="C166" s="107" t="s">
        <v>715</v>
      </c>
      <c r="D166" s="107" t="s">
        <v>426</v>
      </c>
      <c r="E166" s="131">
        <v>8028.0</v>
      </c>
      <c r="F166" s="107" t="s">
        <v>654</v>
      </c>
      <c r="H166" s="104">
        <f>VLOOKUP(F166,'Сводная таблица 1'!$A$2:$C$15,3,0)</f>
        <v>0.18</v>
      </c>
      <c r="I166" s="132">
        <v>0.162</v>
      </c>
      <c r="J166" s="133">
        <v>0.6303</v>
      </c>
    </row>
    <row r="167">
      <c r="A167" s="105" t="s">
        <v>1027</v>
      </c>
      <c r="B167" s="105" t="s">
        <v>1028</v>
      </c>
      <c r="C167" s="107" t="s">
        <v>715</v>
      </c>
      <c r="D167" s="107" t="s">
        <v>719</v>
      </c>
      <c r="E167" s="131">
        <v>9810.0</v>
      </c>
      <c r="F167" s="107" t="s">
        <v>654</v>
      </c>
      <c r="H167" s="104">
        <f>VLOOKUP(F167,'Сводная таблица 1'!$A$2:$C$15,3,0)</f>
        <v>0.18</v>
      </c>
      <c r="I167" s="132">
        <v>0.162</v>
      </c>
      <c r="J167" s="133">
        <v>0.6303</v>
      </c>
    </row>
    <row r="168">
      <c r="A168" s="105" t="s">
        <v>1029</v>
      </c>
      <c r="B168" s="105" t="s">
        <v>1030</v>
      </c>
      <c r="C168" s="107" t="s">
        <v>715</v>
      </c>
      <c r="D168" s="107" t="s">
        <v>716</v>
      </c>
      <c r="E168" s="131">
        <v>8028.0</v>
      </c>
      <c r="F168" s="107" t="s">
        <v>654</v>
      </c>
      <c r="H168" s="104">
        <f>VLOOKUP(F168,'Сводная таблица 1'!$A$2:$C$15,3,0)</f>
        <v>0.18</v>
      </c>
      <c r="I168" s="132">
        <v>0.162</v>
      </c>
      <c r="J168" s="133">
        <v>0.6303</v>
      </c>
    </row>
    <row r="169">
      <c r="A169" s="105" t="s">
        <v>1031</v>
      </c>
      <c r="B169" s="105" t="s">
        <v>1032</v>
      </c>
      <c r="C169" s="107" t="s">
        <v>715</v>
      </c>
      <c r="D169" s="107" t="s">
        <v>724</v>
      </c>
      <c r="E169" s="131">
        <v>10434.0</v>
      </c>
      <c r="F169" s="107" t="s">
        <v>654</v>
      </c>
      <c r="H169" s="104">
        <f>VLOOKUP(F169,'Сводная таблица 1'!$A$2:$C$15,3,0)</f>
        <v>0.18</v>
      </c>
      <c r="I169" s="132">
        <v>0.162</v>
      </c>
      <c r="J169" s="133">
        <v>0.6303</v>
      </c>
    </row>
    <row r="170">
      <c r="A170" s="105" t="s">
        <v>1033</v>
      </c>
      <c r="B170" s="105" t="s">
        <v>1034</v>
      </c>
      <c r="C170" s="107" t="s">
        <v>1035</v>
      </c>
      <c r="D170" s="107" t="s">
        <v>1036</v>
      </c>
      <c r="E170" s="131">
        <v>13856.0</v>
      </c>
      <c r="F170" s="107" t="s">
        <v>654</v>
      </c>
      <c r="H170" s="104">
        <f>VLOOKUP(F170,'Сводная таблица 1'!$A$2:$C$15,3,0)</f>
        <v>0.18</v>
      </c>
      <c r="I170" s="132">
        <v>0.162</v>
      </c>
      <c r="J170" s="133">
        <v>0.6303</v>
      </c>
    </row>
    <row r="171">
      <c r="A171" s="105" t="s">
        <v>1037</v>
      </c>
      <c r="B171" s="105" t="s">
        <v>1038</v>
      </c>
      <c r="C171" s="107" t="s">
        <v>650</v>
      </c>
      <c r="D171" s="107" t="s">
        <v>423</v>
      </c>
      <c r="E171" s="131">
        <v>3144.0</v>
      </c>
      <c r="F171" s="107" t="s">
        <v>646</v>
      </c>
      <c r="H171" s="104">
        <f>VLOOKUP(F171,'Сводная таблица 1'!$A$2:$C$15,3,0)</f>
        <v>0.18</v>
      </c>
      <c r="I171" s="132">
        <v>0.162</v>
      </c>
      <c r="J171" s="133">
        <v>0.6196</v>
      </c>
    </row>
    <row r="172">
      <c r="A172" s="105" t="s">
        <v>1039</v>
      </c>
      <c r="B172" s="105" t="s">
        <v>1040</v>
      </c>
      <c r="C172" s="107" t="s">
        <v>662</v>
      </c>
      <c r="D172" s="107" t="s">
        <v>491</v>
      </c>
      <c r="E172" s="131">
        <v>4392.0</v>
      </c>
      <c r="F172" s="107" t="s">
        <v>646</v>
      </c>
      <c r="H172" s="104">
        <f>VLOOKUP(F172,'Сводная таблица 1'!$A$2:$C$15,3,0)</f>
        <v>0.18</v>
      </c>
      <c r="I172" s="132">
        <v>0.162</v>
      </c>
      <c r="J172" s="133">
        <v>0.6196</v>
      </c>
    </row>
    <row r="173">
      <c r="A173" s="105" t="s">
        <v>1041</v>
      </c>
      <c r="B173" s="105" t="s">
        <v>1042</v>
      </c>
      <c r="C173" s="107" t="s">
        <v>662</v>
      </c>
      <c r="D173" s="107" t="s">
        <v>443</v>
      </c>
      <c r="E173" s="131">
        <v>3462.0</v>
      </c>
      <c r="F173" s="107" t="s">
        <v>646</v>
      </c>
      <c r="H173" s="104">
        <f>VLOOKUP(F173,'Сводная таблица 1'!$A$2:$C$15,3,0)</f>
        <v>0.18</v>
      </c>
      <c r="I173" s="132">
        <v>0.162</v>
      </c>
      <c r="J173" s="133">
        <v>0.6196</v>
      </c>
    </row>
    <row r="174">
      <c r="A174" s="105" t="s">
        <v>1043</v>
      </c>
      <c r="B174" s="105" t="s">
        <v>1044</v>
      </c>
      <c r="C174" s="107" t="s">
        <v>684</v>
      </c>
      <c r="D174" s="107" t="s">
        <v>675</v>
      </c>
      <c r="E174" s="131">
        <v>3894.0</v>
      </c>
      <c r="F174" s="107" t="s">
        <v>646</v>
      </c>
      <c r="H174" s="104">
        <f>VLOOKUP(F174,'Сводная таблица 1'!$A$2:$C$15,3,0)</f>
        <v>0.18</v>
      </c>
      <c r="I174" s="132">
        <v>0.162</v>
      </c>
      <c r="J174" s="133">
        <v>0.6196</v>
      </c>
    </row>
    <row r="175">
      <c r="A175" s="105" t="s">
        <v>1045</v>
      </c>
      <c r="B175" s="105" t="s">
        <v>1046</v>
      </c>
      <c r="C175" s="107" t="s">
        <v>715</v>
      </c>
      <c r="D175" s="107" t="s">
        <v>1047</v>
      </c>
      <c r="E175" s="131">
        <v>6648.0</v>
      </c>
      <c r="F175" s="107" t="s">
        <v>654</v>
      </c>
      <c r="H175" s="104">
        <f>VLOOKUP(F175,'Сводная таблица 1'!$A$2:$C$15,3,0)</f>
        <v>0.18</v>
      </c>
      <c r="I175" s="132">
        <v>0.162</v>
      </c>
      <c r="J175" s="133">
        <v>0.6303</v>
      </c>
    </row>
    <row r="176">
      <c r="A176" s="105" t="s">
        <v>1048</v>
      </c>
      <c r="B176" s="105" t="s">
        <v>1046</v>
      </c>
      <c r="C176" s="107" t="s">
        <v>715</v>
      </c>
      <c r="D176" s="107" t="s">
        <v>1047</v>
      </c>
      <c r="E176" s="131">
        <v>6648.0</v>
      </c>
      <c r="F176" s="107" t="s">
        <v>654</v>
      </c>
      <c r="H176" s="104">
        <f>VLOOKUP(F176,'Сводная таблица 1'!$A$2:$C$15,3,0)</f>
        <v>0.18</v>
      </c>
      <c r="I176" s="132">
        <v>0.162</v>
      </c>
      <c r="J176" s="133">
        <v>0.6303</v>
      </c>
    </row>
    <row r="177">
      <c r="A177" s="105" t="s">
        <v>1049</v>
      </c>
      <c r="B177" s="105" t="s">
        <v>1046</v>
      </c>
      <c r="C177" s="107" t="s">
        <v>715</v>
      </c>
      <c r="D177" s="107" t="s">
        <v>1047</v>
      </c>
      <c r="E177" s="131">
        <v>6648.0</v>
      </c>
      <c r="F177" s="107" t="s">
        <v>654</v>
      </c>
      <c r="H177" s="104">
        <f>VLOOKUP(F177,'Сводная таблица 1'!$A$2:$C$15,3,0)</f>
        <v>0.18</v>
      </c>
      <c r="I177" s="132">
        <v>0.162</v>
      </c>
      <c r="J177" s="133">
        <v>0.6303</v>
      </c>
    </row>
    <row r="178">
      <c r="A178" s="105" t="s">
        <v>1050</v>
      </c>
      <c r="B178" s="105" t="s">
        <v>1051</v>
      </c>
      <c r="C178" s="107" t="s">
        <v>715</v>
      </c>
      <c r="D178" s="107" t="s">
        <v>364</v>
      </c>
      <c r="E178" s="131">
        <v>5118.0</v>
      </c>
      <c r="F178" s="107" t="s">
        <v>654</v>
      </c>
      <c r="H178" s="104">
        <f>VLOOKUP(F178,'Сводная таблица 1'!$A$2:$C$15,3,0)</f>
        <v>0.18</v>
      </c>
      <c r="I178" s="132">
        <v>0.162</v>
      </c>
      <c r="J178" s="133">
        <v>0.6303</v>
      </c>
    </row>
    <row r="179">
      <c r="A179" s="105" t="s">
        <v>1052</v>
      </c>
      <c r="B179" s="105" t="s">
        <v>1051</v>
      </c>
      <c r="C179" s="107" t="s">
        <v>715</v>
      </c>
      <c r="D179" s="107" t="s">
        <v>364</v>
      </c>
      <c r="E179" s="131">
        <v>5118.0</v>
      </c>
      <c r="F179" s="107" t="s">
        <v>654</v>
      </c>
      <c r="H179" s="104">
        <f>VLOOKUP(F179,'Сводная таблица 1'!$A$2:$C$15,3,0)</f>
        <v>0.18</v>
      </c>
      <c r="I179" s="132">
        <v>0.162</v>
      </c>
      <c r="J179" s="133">
        <v>0.6303</v>
      </c>
    </row>
    <row r="180">
      <c r="A180" s="105" t="s">
        <v>1053</v>
      </c>
      <c r="B180" s="105" t="s">
        <v>1051</v>
      </c>
      <c r="C180" s="107" t="s">
        <v>715</v>
      </c>
      <c r="D180" s="107" t="s">
        <v>364</v>
      </c>
      <c r="E180" s="131">
        <v>5118.0</v>
      </c>
      <c r="F180" s="107" t="s">
        <v>654</v>
      </c>
      <c r="H180" s="104">
        <f>VLOOKUP(F180,'Сводная таблица 1'!$A$2:$C$15,3,0)</f>
        <v>0.18</v>
      </c>
      <c r="I180" s="132">
        <v>0.162</v>
      </c>
      <c r="J180" s="133">
        <v>0.6303</v>
      </c>
    </row>
    <row r="181">
      <c r="A181" s="105" t="s">
        <v>1054</v>
      </c>
      <c r="B181" s="105" t="s">
        <v>1055</v>
      </c>
      <c r="C181" s="107" t="s">
        <v>715</v>
      </c>
      <c r="D181" s="107" t="s">
        <v>412</v>
      </c>
      <c r="E181" s="131">
        <v>5262.0</v>
      </c>
      <c r="F181" s="107" t="s">
        <v>654</v>
      </c>
      <c r="H181" s="104">
        <f>VLOOKUP(F181,'Сводная таблица 1'!$A$2:$C$15,3,0)</f>
        <v>0.18</v>
      </c>
      <c r="I181" s="132">
        <v>0.162</v>
      </c>
      <c r="J181" s="133">
        <v>0.6303</v>
      </c>
    </row>
    <row r="182">
      <c r="A182" s="105" t="s">
        <v>1056</v>
      </c>
      <c r="B182" s="105" t="s">
        <v>1057</v>
      </c>
      <c r="C182" s="107" t="s">
        <v>715</v>
      </c>
      <c r="D182" s="107" t="s">
        <v>716</v>
      </c>
      <c r="E182" s="131">
        <v>6696.0</v>
      </c>
      <c r="F182" s="107" t="s">
        <v>654</v>
      </c>
      <c r="H182" s="104">
        <f>VLOOKUP(F182,'Сводная таблица 1'!$A$2:$C$15,3,0)</f>
        <v>0.18</v>
      </c>
      <c r="I182" s="132">
        <v>0.162</v>
      </c>
      <c r="J182" s="133">
        <v>0.6303</v>
      </c>
    </row>
    <row r="183">
      <c r="A183" s="105" t="s">
        <v>1058</v>
      </c>
      <c r="B183" s="105" t="s">
        <v>1059</v>
      </c>
      <c r="C183" s="107" t="s">
        <v>715</v>
      </c>
      <c r="D183" s="107" t="s">
        <v>364</v>
      </c>
      <c r="E183" s="131">
        <v>5196.0</v>
      </c>
      <c r="F183" s="107" t="s">
        <v>654</v>
      </c>
      <c r="H183" s="104">
        <f>VLOOKUP(F183,'Сводная таблица 1'!$A$2:$C$15,3,0)</f>
        <v>0.18</v>
      </c>
      <c r="I183" s="132">
        <v>0.162</v>
      </c>
      <c r="J183" s="133">
        <v>0.6303</v>
      </c>
    </row>
    <row r="184">
      <c r="A184" s="105" t="s">
        <v>1060</v>
      </c>
      <c r="B184" s="105" t="s">
        <v>1061</v>
      </c>
      <c r="C184" s="107" t="s">
        <v>715</v>
      </c>
      <c r="D184" s="107" t="s">
        <v>1062</v>
      </c>
      <c r="E184" s="131">
        <v>6696.0</v>
      </c>
      <c r="F184" s="107" t="s">
        <v>654</v>
      </c>
      <c r="H184" s="104">
        <f>VLOOKUP(F184,'Сводная таблица 1'!$A$2:$C$15,3,0)</f>
        <v>0.18</v>
      </c>
      <c r="I184" s="132">
        <v>0.162</v>
      </c>
      <c r="J184" s="133">
        <v>0.6303</v>
      </c>
    </row>
    <row r="185">
      <c r="A185" s="105" t="s">
        <v>1063</v>
      </c>
      <c r="B185" s="105" t="s">
        <v>1064</v>
      </c>
      <c r="C185" s="107" t="s">
        <v>715</v>
      </c>
      <c r="D185" s="107" t="s">
        <v>364</v>
      </c>
      <c r="E185" s="131">
        <v>5196.0</v>
      </c>
      <c r="F185" s="107" t="s">
        <v>654</v>
      </c>
      <c r="H185" s="104">
        <f>VLOOKUP(F185,'Сводная таблица 1'!$A$2:$C$15,3,0)</f>
        <v>0.18</v>
      </c>
      <c r="I185" s="132">
        <v>0.162</v>
      </c>
      <c r="J185" s="133">
        <v>0.6303</v>
      </c>
    </row>
    <row r="186">
      <c r="A186" s="105" t="s">
        <v>1065</v>
      </c>
      <c r="B186" s="105" t="s">
        <v>1066</v>
      </c>
      <c r="C186" s="107" t="s">
        <v>715</v>
      </c>
      <c r="D186" s="107" t="s">
        <v>1062</v>
      </c>
      <c r="E186" s="131">
        <v>6696.0</v>
      </c>
      <c r="F186" s="107" t="s">
        <v>654</v>
      </c>
      <c r="H186" s="104">
        <f>VLOOKUP(F186,'Сводная таблица 1'!$A$2:$C$15,3,0)</f>
        <v>0.18</v>
      </c>
      <c r="I186" s="132">
        <v>0.162</v>
      </c>
      <c r="J186" s="133">
        <v>0.6303</v>
      </c>
    </row>
    <row r="187">
      <c r="A187" s="105" t="s">
        <v>1067</v>
      </c>
      <c r="B187" s="105" t="s">
        <v>1068</v>
      </c>
      <c r="C187" s="107" t="s">
        <v>662</v>
      </c>
      <c r="D187" s="107" t="s">
        <v>495</v>
      </c>
      <c r="E187" s="131">
        <v>4434.0</v>
      </c>
      <c r="F187" s="107" t="s">
        <v>646</v>
      </c>
      <c r="H187" s="104">
        <f>VLOOKUP(F187,'Сводная таблица 1'!$A$2:$C$15,3,0)</f>
        <v>0.18</v>
      </c>
      <c r="I187" s="132">
        <v>0.162</v>
      </c>
      <c r="J187" s="133">
        <v>0.6196</v>
      </c>
    </row>
    <row r="188">
      <c r="A188" s="105" t="s">
        <v>1069</v>
      </c>
      <c r="B188" s="105" t="s">
        <v>1070</v>
      </c>
      <c r="C188" s="107" t="s">
        <v>662</v>
      </c>
      <c r="D188" s="107" t="s">
        <v>495</v>
      </c>
      <c r="E188" s="131">
        <v>4434.0</v>
      </c>
      <c r="F188" s="107" t="s">
        <v>646</v>
      </c>
      <c r="H188" s="104">
        <f>VLOOKUP(F188,'Сводная таблица 1'!$A$2:$C$15,3,0)</f>
        <v>0.18</v>
      </c>
      <c r="I188" s="132">
        <v>0.162</v>
      </c>
      <c r="J188" s="133">
        <v>0.6196</v>
      </c>
    </row>
    <row r="189">
      <c r="A189" s="105" t="s">
        <v>1071</v>
      </c>
      <c r="B189" s="105" t="s">
        <v>1072</v>
      </c>
      <c r="C189" s="107" t="s">
        <v>662</v>
      </c>
      <c r="D189" s="107" t="s">
        <v>495</v>
      </c>
      <c r="E189" s="131">
        <v>4284.0</v>
      </c>
      <c r="F189" s="107" t="s">
        <v>646</v>
      </c>
      <c r="H189" s="104">
        <f>VLOOKUP(F189,'Сводная таблица 1'!$A$2:$C$15,3,0)</f>
        <v>0.18</v>
      </c>
      <c r="I189" s="132">
        <v>0.162</v>
      </c>
      <c r="J189" s="133">
        <v>0.6196</v>
      </c>
    </row>
    <row r="190">
      <c r="A190" s="105" t="s">
        <v>1073</v>
      </c>
      <c r="B190" s="105" t="s">
        <v>1074</v>
      </c>
      <c r="C190" s="107" t="s">
        <v>662</v>
      </c>
      <c r="D190" s="107" t="s">
        <v>495</v>
      </c>
      <c r="E190" s="131">
        <v>4284.0</v>
      </c>
      <c r="F190" s="107" t="s">
        <v>646</v>
      </c>
      <c r="H190" s="104">
        <f>VLOOKUP(F190,'Сводная таблица 1'!$A$2:$C$15,3,0)</f>
        <v>0.18</v>
      </c>
      <c r="I190" s="132">
        <v>0.162</v>
      </c>
      <c r="J190" s="133">
        <v>0.6196</v>
      </c>
    </row>
    <row r="191">
      <c r="A191" s="105" t="s">
        <v>1075</v>
      </c>
      <c r="B191" s="105" t="s">
        <v>1076</v>
      </c>
      <c r="C191" s="107" t="s">
        <v>650</v>
      </c>
      <c r="D191" s="107" t="s">
        <v>325</v>
      </c>
      <c r="E191" s="131">
        <v>4434.0</v>
      </c>
      <c r="F191" s="107" t="s">
        <v>646</v>
      </c>
      <c r="H191" s="104">
        <f>VLOOKUP(F191,'Сводная таблица 1'!$A$2:$C$15,3,0)</f>
        <v>0.18</v>
      </c>
      <c r="I191" s="132">
        <v>0.162</v>
      </c>
      <c r="J191" s="133">
        <v>0.6196</v>
      </c>
    </row>
    <row r="192">
      <c r="A192" s="105" t="s">
        <v>1077</v>
      </c>
      <c r="B192" s="105" t="s">
        <v>1078</v>
      </c>
      <c r="C192" s="107" t="s">
        <v>650</v>
      </c>
      <c r="D192" s="107" t="s">
        <v>325</v>
      </c>
      <c r="E192" s="131">
        <v>4032.0</v>
      </c>
      <c r="F192" s="107" t="s">
        <v>646</v>
      </c>
      <c r="H192" s="104">
        <f>VLOOKUP(F192,'Сводная таблица 1'!$A$2:$C$15,3,0)</f>
        <v>0.18</v>
      </c>
      <c r="I192" s="132">
        <v>0.162</v>
      </c>
      <c r="J192" s="133">
        <v>0.6196</v>
      </c>
    </row>
    <row r="193">
      <c r="A193" s="105" t="s">
        <v>1079</v>
      </c>
      <c r="B193" s="105" t="s">
        <v>1080</v>
      </c>
      <c r="C193" s="107" t="s">
        <v>650</v>
      </c>
      <c r="D193" s="107" t="s">
        <v>325</v>
      </c>
      <c r="E193" s="131">
        <v>4032.0</v>
      </c>
      <c r="F193" s="107" t="s">
        <v>646</v>
      </c>
      <c r="H193" s="104">
        <f>VLOOKUP(F193,'Сводная таблица 1'!$A$2:$C$15,3,0)</f>
        <v>0.18</v>
      </c>
      <c r="I193" s="132">
        <v>0.162</v>
      </c>
      <c r="J193" s="133">
        <v>0.6196</v>
      </c>
    </row>
    <row r="194">
      <c r="A194" s="105" t="s">
        <v>1081</v>
      </c>
      <c r="B194" s="105" t="s">
        <v>1082</v>
      </c>
      <c r="C194" s="107" t="s">
        <v>650</v>
      </c>
      <c r="D194" s="107" t="s">
        <v>325</v>
      </c>
      <c r="E194" s="131">
        <v>4032.0</v>
      </c>
      <c r="F194" s="107" t="s">
        <v>646</v>
      </c>
      <c r="H194" s="104">
        <f>VLOOKUP(F194,'Сводная таблица 1'!$A$2:$C$15,3,0)</f>
        <v>0.18</v>
      </c>
      <c r="I194" s="132">
        <v>0.162</v>
      </c>
      <c r="J194" s="133">
        <v>0.6196</v>
      </c>
    </row>
    <row r="195">
      <c r="A195" s="105" t="s">
        <v>1083</v>
      </c>
      <c r="B195" s="105" t="s">
        <v>1084</v>
      </c>
      <c r="C195" s="107" t="s">
        <v>650</v>
      </c>
      <c r="D195" s="107" t="s">
        <v>443</v>
      </c>
      <c r="E195" s="131">
        <v>3996.0</v>
      </c>
      <c r="F195" s="107" t="s">
        <v>646</v>
      </c>
      <c r="H195" s="104">
        <f>VLOOKUP(F195,'Сводная таблица 1'!$A$2:$C$15,3,0)</f>
        <v>0.18</v>
      </c>
      <c r="I195" s="132">
        <v>0.162</v>
      </c>
      <c r="J195" s="133">
        <v>0.6196</v>
      </c>
    </row>
    <row r="196">
      <c r="A196" s="105" t="s">
        <v>1085</v>
      </c>
      <c r="B196" s="105" t="s">
        <v>1086</v>
      </c>
      <c r="C196" s="107" t="s">
        <v>650</v>
      </c>
      <c r="D196" s="107" t="s">
        <v>675</v>
      </c>
      <c r="E196" s="131">
        <v>4284.0</v>
      </c>
      <c r="F196" s="107" t="s">
        <v>646</v>
      </c>
      <c r="H196" s="104">
        <f>VLOOKUP(F196,'Сводная таблица 1'!$A$2:$C$15,3,0)</f>
        <v>0.18</v>
      </c>
      <c r="I196" s="132">
        <v>0.162</v>
      </c>
      <c r="J196" s="133">
        <v>0.6196</v>
      </c>
    </row>
    <row r="197">
      <c r="A197" s="105" t="s">
        <v>1087</v>
      </c>
      <c r="B197" s="105" t="s">
        <v>1088</v>
      </c>
      <c r="C197" s="107" t="s">
        <v>650</v>
      </c>
      <c r="D197" s="107" t="s">
        <v>491</v>
      </c>
      <c r="E197" s="131">
        <v>4434.0</v>
      </c>
      <c r="F197" s="107" t="s">
        <v>646</v>
      </c>
      <c r="H197" s="104">
        <f>VLOOKUP(F197,'Сводная таблица 1'!$A$2:$C$15,3,0)</f>
        <v>0.18</v>
      </c>
      <c r="I197" s="132">
        <v>0.162</v>
      </c>
      <c r="J197" s="133">
        <v>0.6196</v>
      </c>
    </row>
    <row r="198">
      <c r="A198" s="105" t="s">
        <v>1089</v>
      </c>
      <c r="B198" s="105" t="s">
        <v>1090</v>
      </c>
      <c r="C198" s="107" t="s">
        <v>650</v>
      </c>
      <c r="D198" s="107" t="s">
        <v>675</v>
      </c>
      <c r="E198" s="131">
        <v>4284.0</v>
      </c>
      <c r="F198" s="107" t="s">
        <v>646</v>
      </c>
      <c r="H198" s="104">
        <f>VLOOKUP(F198,'Сводная таблица 1'!$A$2:$C$15,3,0)</f>
        <v>0.18</v>
      </c>
      <c r="I198" s="132">
        <v>0.162</v>
      </c>
      <c r="J198" s="133">
        <v>0.6196</v>
      </c>
    </row>
    <row r="199">
      <c r="A199" s="105" t="s">
        <v>1091</v>
      </c>
      <c r="B199" s="105" t="s">
        <v>1092</v>
      </c>
      <c r="C199" s="107" t="s">
        <v>650</v>
      </c>
      <c r="D199" s="107" t="s">
        <v>675</v>
      </c>
      <c r="E199" s="131">
        <v>4284.0</v>
      </c>
      <c r="F199" s="107" t="s">
        <v>646</v>
      </c>
      <c r="H199" s="104">
        <f>VLOOKUP(F199,'Сводная таблица 1'!$A$2:$C$15,3,0)</f>
        <v>0.18</v>
      </c>
      <c r="I199" s="132">
        <v>0.162</v>
      </c>
      <c r="J199" s="133">
        <v>0.6196</v>
      </c>
    </row>
    <row r="200">
      <c r="A200" s="105" t="s">
        <v>1093</v>
      </c>
      <c r="B200" s="105" t="s">
        <v>1094</v>
      </c>
      <c r="C200" s="107" t="s">
        <v>650</v>
      </c>
      <c r="D200" s="107" t="s">
        <v>675</v>
      </c>
      <c r="E200" s="131">
        <v>4284.0</v>
      </c>
      <c r="F200" s="107" t="s">
        <v>646</v>
      </c>
      <c r="H200" s="104">
        <f>VLOOKUP(F200,'Сводная таблица 1'!$A$2:$C$15,3,0)</f>
        <v>0.18</v>
      </c>
      <c r="I200" s="132">
        <v>0.162</v>
      </c>
      <c r="J200" s="133">
        <v>0.6196</v>
      </c>
    </row>
    <row r="201">
      <c r="A201" s="105" t="s">
        <v>1095</v>
      </c>
      <c r="B201" s="105" t="s">
        <v>1096</v>
      </c>
      <c r="C201" s="107" t="s">
        <v>650</v>
      </c>
      <c r="D201" s="107" t="s">
        <v>675</v>
      </c>
      <c r="E201" s="131">
        <v>4284.0</v>
      </c>
      <c r="F201" s="107" t="s">
        <v>646</v>
      </c>
      <c r="H201" s="104">
        <f>VLOOKUP(F201,'Сводная таблица 1'!$A$2:$C$15,3,0)</f>
        <v>0.18</v>
      </c>
      <c r="I201" s="132">
        <v>0.162</v>
      </c>
      <c r="J201" s="133">
        <v>0.6196</v>
      </c>
    </row>
    <row r="202">
      <c r="A202" s="105" t="s">
        <v>1097</v>
      </c>
      <c r="B202" s="105" t="s">
        <v>1098</v>
      </c>
      <c r="C202" s="107" t="s">
        <v>650</v>
      </c>
      <c r="D202" s="107" t="s">
        <v>495</v>
      </c>
      <c r="E202" s="131">
        <v>4284.0</v>
      </c>
      <c r="F202" s="107" t="s">
        <v>646</v>
      </c>
      <c r="H202" s="104">
        <f>VLOOKUP(F202,'Сводная таблица 1'!$A$2:$C$15,3,0)</f>
        <v>0.18</v>
      </c>
      <c r="I202" s="132">
        <v>0.162</v>
      </c>
      <c r="J202" s="133">
        <v>0.6196</v>
      </c>
    </row>
    <row r="203">
      <c r="A203" s="105" t="s">
        <v>1099</v>
      </c>
      <c r="B203" s="105" t="s">
        <v>1100</v>
      </c>
      <c r="C203" s="107" t="s">
        <v>1018</v>
      </c>
      <c r="D203" s="107" t="s">
        <v>366</v>
      </c>
      <c r="E203" s="131">
        <v>3996.0</v>
      </c>
      <c r="F203" s="107" t="s">
        <v>646</v>
      </c>
      <c r="H203" s="104">
        <f>VLOOKUP(F203,'Сводная таблица 1'!$A$2:$C$15,3,0)</f>
        <v>0.18</v>
      </c>
      <c r="I203" s="132">
        <v>0.162</v>
      </c>
      <c r="J203" s="133">
        <v>0.6196</v>
      </c>
    </row>
    <row r="204">
      <c r="A204" s="105" t="s">
        <v>1101</v>
      </c>
      <c r="B204" s="105" t="s">
        <v>1102</v>
      </c>
      <c r="C204" s="107" t="s">
        <v>650</v>
      </c>
      <c r="D204" s="107" t="s">
        <v>325</v>
      </c>
      <c r="E204" s="131">
        <v>4032.0</v>
      </c>
      <c r="F204" s="107" t="s">
        <v>646</v>
      </c>
      <c r="H204" s="104">
        <f>VLOOKUP(F204,'Сводная таблица 1'!$A$2:$C$15,3,0)</f>
        <v>0.18</v>
      </c>
      <c r="I204" s="132">
        <v>0.162</v>
      </c>
      <c r="J204" s="133">
        <v>0.6196</v>
      </c>
    </row>
    <row r="205">
      <c r="A205" s="105" t="s">
        <v>1103</v>
      </c>
      <c r="B205" s="105" t="s">
        <v>1104</v>
      </c>
      <c r="C205" s="107" t="s">
        <v>650</v>
      </c>
      <c r="D205" s="107" t="s">
        <v>325</v>
      </c>
      <c r="E205" s="131">
        <v>4032.0</v>
      </c>
      <c r="F205" s="107" t="s">
        <v>646</v>
      </c>
      <c r="H205" s="104">
        <f>VLOOKUP(F205,'Сводная таблица 1'!$A$2:$C$15,3,0)</f>
        <v>0.18</v>
      </c>
      <c r="I205" s="132">
        <v>0.162</v>
      </c>
      <c r="J205" s="133">
        <v>0.6196</v>
      </c>
    </row>
    <row r="206">
      <c r="A206" s="105" t="s">
        <v>1105</v>
      </c>
      <c r="B206" s="105" t="s">
        <v>1106</v>
      </c>
      <c r="C206" s="107" t="s">
        <v>662</v>
      </c>
      <c r="D206" s="107" t="s">
        <v>491</v>
      </c>
      <c r="E206" s="131">
        <v>4434.0</v>
      </c>
      <c r="F206" s="107" t="s">
        <v>646</v>
      </c>
      <c r="H206" s="104">
        <f>VLOOKUP(F206,'Сводная таблица 1'!$A$2:$C$15,3,0)</f>
        <v>0.18</v>
      </c>
      <c r="I206" s="132">
        <v>0.162</v>
      </c>
      <c r="J206" s="133">
        <v>0.6196</v>
      </c>
    </row>
    <row r="207">
      <c r="A207" s="105" t="s">
        <v>1107</v>
      </c>
      <c r="B207" s="105" t="s">
        <v>1108</v>
      </c>
      <c r="C207" s="107" t="s">
        <v>662</v>
      </c>
      <c r="D207" s="107" t="s">
        <v>491</v>
      </c>
      <c r="E207" s="131">
        <v>4434.0</v>
      </c>
      <c r="F207" s="107" t="s">
        <v>646</v>
      </c>
      <c r="H207" s="104">
        <f>VLOOKUP(F207,'Сводная таблица 1'!$A$2:$C$15,3,0)</f>
        <v>0.18</v>
      </c>
      <c r="I207" s="132">
        <v>0.162</v>
      </c>
      <c r="J207" s="133">
        <v>0.6196</v>
      </c>
    </row>
    <row r="208">
      <c r="A208" s="105" t="s">
        <v>1109</v>
      </c>
      <c r="B208" s="105" t="s">
        <v>1110</v>
      </c>
      <c r="C208" s="107" t="s">
        <v>650</v>
      </c>
      <c r="D208" s="107" t="s">
        <v>443</v>
      </c>
      <c r="E208" s="131">
        <v>4032.0</v>
      </c>
      <c r="F208" s="107" t="s">
        <v>646</v>
      </c>
      <c r="H208" s="104">
        <f>VLOOKUP(F208,'Сводная таблица 1'!$A$2:$C$15,3,0)</f>
        <v>0.18</v>
      </c>
      <c r="I208" s="132">
        <v>0.162</v>
      </c>
      <c r="J208" s="133">
        <v>0.6196</v>
      </c>
    </row>
    <row r="209">
      <c r="A209" s="105" t="s">
        <v>1111</v>
      </c>
      <c r="B209" s="105" t="s">
        <v>1112</v>
      </c>
      <c r="C209" s="107" t="s">
        <v>662</v>
      </c>
      <c r="D209" s="107" t="s">
        <v>491</v>
      </c>
      <c r="E209" s="131">
        <v>4434.0</v>
      </c>
      <c r="F209" s="107" t="s">
        <v>646</v>
      </c>
      <c r="H209" s="104">
        <f>VLOOKUP(F209,'Сводная таблица 1'!$A$2:$C$15,3,0)</f>
        <v>0.18</v>
      </c>
      <c r="I209" s="132">
        <v>0.162</v>
      </c>
      <c r="J209" s="133">
        <v>0.6196</v>
      </c>
    </row>
    <row r="210">
      <c r="A210" s="105" t="s">
        <v>1113</v>
      </c>
      <c r="B210" s="105" t="s">
        <v>1114</v>
      </c>
      <c r="C210" s="107" t="s">
        <v>924</v>
      </c>
      <c r="D210" s="107" t="s">
        <v>495</v>
      </c>
      <c r="E210" s="131">
        <v>4434.0</v>
      </c>
      <c r="F210" s="107" t="s">
        <v>646</v>
      </c>
      <c r="H210" s="104">
        <f>VLOOKUP(F210,'Сводная таблица 1'!$A$2:$C$15,3,0)</f>
        <v>0.18</v>
      </c>
      <c r="I210" s="132">
        <v>0.162</v>
      </c>
      <c r="J210" s="133">
        <v>0.6196</v>
      </c>
    </row>
    <row r="211">
      <c r="A211" s="105" t="s">
        <v>1115</v>
      </c>
      <c r="B211" s="105" t="s">
        <v>1116</v>
      </c>
      <c r="C211" s="107" t="s">
        <v>924</v>
      </c>
      <c r="D211" s="107" t="s">
        <v>495</v>
      </c>
      <c r="E211" s="131">
        <v>4434.0</v>
      </c>
      <c r="F211" s="107" t="s">
        <v>646</v>
      </c>
      <c r="H211" s="104">
        <f>VLOOKUP(F211,'Сводная таблица 1'!$A$2:$C$15,3,0)</f>
        <v>0.18</v>
      </c>
      <c r="I211" s="132">
        <v>0.162</v>
      </c>
      <c r="J211" s="133">
        <v>0.6196</v>
      </c>
    </row>
    <row r="212">
      <c r="A212" s="105" t="s">
        <v>1117</v>
      </c>
      <c r="B212" s="105" t="s">
        <v>1118</v>
      </c>
      <c r="C212" s="107" t="s">
        <v>650</v>
      </c>
      <c r="D212" s="107" t="s">
        <v>675</v>
      </c>
      <c r="E212" s="131">
        <v>4434.0</v>
      </c>
      <c r="F212" s="107" t="s">
        <v>646</v>
      </c>
      <c r="H212" s="104">
        <f>VLOOKUP(F212,'Сводная таблица 1'!$A$2:$C$15,3,0)</f>
        <v>0.18</v>
      </c>
      <c r="I212" s="132">
        <v>0.162</v>
      </c>
      <c r="J212" s="133">
        <v>0.6196</v>
      </c>
    </row>
    <row r="213">
      <c r="A213" s="105" t="s">
        <v>1119</v>
      </c>
      <c r="B213" s="105" t="s">
        <v>1120</v>
      </c>
      <c r="C213" s="107" t="s">
        <v>650</v>
      </c>
      <c r="D213" s="107" t="s">
        <v>675</v>
      </c>
      <c r="E213" s="131">
        <v>4434.0</v>
      </c>
      <c r="F213" s="107" t="s">
        <v>646</v>
      </c>
      <c r="H213" s="104">
        <f>VLOOKUP(F213,'Сводная таблица 1'!$A$2:$C$15,3,0)</f>
        <v>0.18</v>
      </c>
      <c r="I213" s="132">
        <v>0.162</v>
      </c>
      <c r="J213" s="133">
        <v>0.6196</v>
      </c>
    </row>
    <row r="214">
      <c r="A214" s="105" t="s">
        <v>1121</v>
      </c>
      <c r="B214" s="105" t="s">
        <v>1122</v>
      </c>
      <c r="C214" s="107" t="s">
        <v>650</v>
      </c>
      <c r="D214" s="107" t="s">
        <v>675</v>
      </c>
      <c r="E214" s="131">
        <v>4434.0</v>
      </c>
      <c r="F214" s="107" t="s">
        <v>646</v>
      </c>
      <c r="H214" s="104">
        <f>VLOOKUP(F214,'Сводная таблица 1'!$A$2:$C$15,3,0)</f>
        <v>0.18</v>
      </c>
      <c r="I214" s="132">
        <v>0.162</v>
      </c>
      <c r="J214" s="133">
        <v>0.6196</v>
      </c>
    </row>
    <row r="215">
      <c r="A215" s="105" t="s">
        <v>1123</v>
      </c>
      <c r="B215" s="105" t="s">
        <v>1124</v>
      </c>
      <c r="C215" s="107" t="s">
        <v>650</v>
      </c>
      <c r="D215" s="107" t="s">
        <v>325</v>
      </c>
      <c r="E215" s="131">
        <v>4032.0</v>
      </c>
      <c r="F215" s="107" t="s">
        <v>646</v>
      </c>
      <c r="H215" s="104">
        <f>VLOOKUP(F215,'Сводная таблица 1'!$A$2:$C$15,3,0)</f>
        <v>0.18</v>
      </c>
      <c r="I215" s="132">
        <v>0.162</v>
      </c>
      <c r="J215" s="133">
        <v>0.6196</v>
      </c>
    </row>
    <row r="216">
      <c r="A216" s="105" t="s">
        <v>1125</v>
      </c>
      <c r="B216" s="105" t="s">
        <v>1126</v>
      </c>
      <c r="C216" s="107" t="s">
        <v>650</v>
      </c>
      <c r="D216" s="107" t="s">
        <v>491</v>
      </c>
      <c r="E216" s="131">
        <v>4434.0</v>
      </c>
      <c r="F216" s="107" t="s">
        <v>646</v>
      </c>
      <c r="H216" s="104">
        <f>VLOOKUP(F216,'Сводная таблица 1'!$A$2:$C$15,3,0)</f>
        <v>0.18</v>
      </c>
      <c r="I216" s="132">
        <v>0.162</v>
      </c>
      <c r="J216" s="133">
        <v>0.6196</v>
      </c>
    </row>
    <row r="217">
      <c r="A217" s="105" t="s">
        <v>1127</v>
      </c>
      <c r="B217" s="105" t="s">
        <v>1128</v>
      </c>
      <c r="C217" s="107" t="s">
        <v>650</v>
      </c>
      <c r="D217" s="107" t="s">
        <v>491</v>
      </c>
      <c r="E217" s="131">
        <v>4434.0</v>
      </c>
      <c r="F217" s="107" t="s">
        <v>646</v>
      </c>
      <c r="H217" s="104">
        <f>VLOOKUP(F217,'Сводная таблица 1'!$A$2:$C$15,3,0)</f>
        <v>0.18</v>
      </c>
      <c r="I217" s="132">
        <v>0.162</v>
      </c>
      <c r="J217" s="133">
        <v>0.6196</v>
      </c>
    </row>
    <row r="218">
      <c r="A218" s="105" t="s">
        <v>1129</v>
      </c>
      <c r="B218" s="105" t="s">
        <v>1130</v>
      </c>
      <c r="C218" s="107" t="s">
        <v>701</v>
      </c>
      <c r="D218" s="107" t="s">
        <v>325</v>
      </c>
      <c r="E218" s="131">
        <v>4032.0</v>
      </c>
      <c r="F218" s="107" t="s">
        <v>646</v>
      </c>
      <c r="H218" s="104">
        <f>VLOOKUP(F218,'Сводная таблица 1'!$A$2:$C$15,3,0)</f>
        <v>0.18</v>
      </c>
      <c r="I218" s="132">
        <v>0.162</v>
      </c>
      <c r="J218" s="133">
        <v>0.6196</v>
      </c>
    </row>
    <row r="219">
      <c r="A219" s="105" t="s">
        <v>1131</v>
      </c>
      <c r="B219" s="105" t="s">
        <v>1132</v>
      </c>
      <c r="C219" s="107" t="s">
        <v>924</v>
      </c>
      <c r="D219" s="107" t="s">
        <v>1133</v>
      </c>
      <c r="E219" s="131">
        <v>4284.0</v>
      </c>
      <c r="F219" s="107" t="s">
        <v>646</v>
      </c>
      <c r="H219" s="104">
        <f>VLOOKUP(F219,'Сводная таблица 1'!$A$2:$C$15,3,0)</f>
        <v>0.18</v>
      </c>
      <c r="I219" s="132">
        <v>0.162</v>
      </c>
      <c r="J219" s="133">
        <v>0.6196</v>
      </c>
    </row>
    <row r="220">
      <c r="A220" s="105" t="s">
        <v>1134</v>
      </c>
      <c r="B220" s="105" t="s">
        <v>1135</v>
      </c>
      <c r="C220" s="107" t="s">
        <v>650</v>
      </c>
      <c r="D220" s="107" t="s">
        <v>495</v>
      </c>
      <c r="E220" s="131">
        <v>4284.0</v>
      </c>
      <c r="F220" s="107" t="s">
        <v>646</v>
      </c>
      <c r="H220" s="104">
        <f>VLOOKUP(F220,'Сводная таблица 1'!$A$2:$C$15,3,0)</f>
        <v>0.18</v>
      </c>
      <c r="I220" s="132">
        <v>0.162</v>
      </c>
      <c r="J220" s="133">
        <v>0.6196</v>
      </c>
    </row>
    <row r="221">
      <c r="A221" s="105" t="s">
        <v>1136</v>
      </c>
      <c r="B221" s="105" t="s">
        <v>1137</v>
      </c>
      <c r="C221" s="107" t="s">
        <v>650</v>
      </c>
      <c r="D221" s="107" t="s">
        <v>495</v>
      </c>
      <c r="E221" s="131">
        <v>4434.0</v>
      </c>
      <c r="F221" s="107" t="s">
        <v>646</v>
      </c>
      <c r="H221" s="104">
        <f>VLOOKUP(F221,'Сводная таблица 1'!$A$2:$C$15,3,0)</f>
        <v>0.18</v>
      </c>
      <c r="I221" s="132">
        <v>0.162</v>
      </c>
      <c r="J221" s="133">
        <v>0.6196</v>
      </c>
    </row>
    <row r="222">
      <c r="A222" s="105" t="s">
        <v>1138</v>
      </c>
      <c r="B222" s="105" t="s">
        <v>1139</v>
      </c>
      <c r="C222" s="107" t="s">
        <v>650</v>
      </c>
      <c r="D222" s="107" t="s">
        <v>495</v>
      </c>
      <c r="E222" s="131">
        <v>4434.0</v>
      </c>
      <c r="F222" s="107" t="s">
        <v>646</v>
      </c>
      <c r="H222" s="104">
        <f>VLOOKUP(F222,'Сводная таблица 1'!$A$2:$C$15,3,0)</f>
        <v>0.18</v>
      </c>
      <c r="I222" s="132">
        <v>0.162</v>
      </c>
      <c r="J222" s="133">
        <v>0.6196</v>
      </c>
    </row>
    <row r="223">
      <c r="A223" s="105" t="s">
        <v>1140</v>
      </c>
      <c r="B223" s="105" t="s">
        <v>1141</v>
      </c>
      <c r="C223" s="107" t="s">
        <v>650</v>
      </c>
      <c r="D223" s="107" t="s">
        <v>423</v>
      </c>
      <c r="E223" s="131">
        <v>3996.0</v>
      </c>
      <c r="F223" s="107" t="s">
        <v>646</v>
      </c>
      <c r="H223" s="104">
        <f>VLOOKUP(F223,'Сводная таблица 1'!$A$2:$C$15,3,0)</f>
        <v>0.18</v>
      </c>
      <c r="I223" s="132">
        <v>0.162</v>
      </c>
      <c r="J223" s="133">
        <v>0.6196</v>
      </c>
    </row>
    <row r="224">
      <c r="A224" s="105" t="s">
        <v>1142</v>
      </c>
      <c r="B224" s="105" t="s">
        <v>1143</v>
      </c>
      <c r="C224" s="107" t="s">
        <v>650</v>
      </c>
      <c r="D224" s="107" t="s">
        <v>491</v>
      </c>
      <c r="E224" s="131">
        <v>4434.0</v>
      </c>
      <c r="F224" s="107" t="s">
        <v>646</v>
      </c>
      <c r="H224" s="104">
        <f>VLOOKUP(F224,'Сводная таблица 1'!$A$2:$C$15,3,0)</f>
        <v>0.18</v>
      </c>
      <c r="I224" s="132">
        <v>0.162</v>
      </c>
      <c r="J224" s="133">
        <v>0.6196</v>
      </c>
    </row>
    <row r="225">
      <c r="A225" s="105" t="s">
        <v>1144</v>
      </c>
      <c r="B225" s="105" t="s">
        <v>1145</v>
      </c>
      <c r="C225" s="107" t="s">
        <v>650</v>
      </c>
      <c r="D225" s="107" t="s">
        <v>491</v>
      </c>
      <c r="E225" s="131">
        <v>4434.0</v>
      </c>
      <c r="F225" s="107" t="s">
        <v>646</v>
      </c>
      <c r="H225" s="104">
        <f>VLOOKUP(F225,'Сводная таблица 1'!$A$2:$C$15,3,0)</f>
        <v>0.18</v>
      </c>
      <c r="I225" s="132">
        <v>0.162</v>
      </c>
      <c r="J225" s="133">
        <v>0.6196</v>
      </c>
    </row>
    <row r="226">
      <c r="A226" s="105" t="s">
        <v>1146</v>
      </c>
      <c r="B226" s="105" t="s">
        <v>1147</v>
      </c>
      <c r="C226" s="107" t="s">
        <v>650</v>
      </c>
      <c r="D226" s="107" t="s">
        <v>675</v>
      </c>
      <c r="E226" s="131">
        <v>4284.0</v>
      </c>
      <c r="F226" s="107" t="s">
        <v>646</v>
      </c>
      <c r="H226" s="104">
        <f>VLOOKUP(F226,'Сводная таблица 1'!$A$2:$C$15,3,0)</f>
        <v>0.18</v>
      </c>
      <c r="I226" s="132">
        <v>0.162</v>
      </c>
      <c r="J226" s="133">
        <v>0.6196</v>
      </c>
    </row>
    <row r="227">
      <c r="A227" s="105" t="s">
        <v>1148</v>
      </c>
      <c r="B227" s="105" t="s">
        <v>1149</v>
      </c>
      <c r="C227" s="107" t="s">
        <v>924</v>
      </c>
      <c r="D227" s="107" t="s">
        <v>387</v>
      </c>
      <c r="E227" s="131">
        <v>4032.0</v>
      </c>
      <c r="F227" s="107" t="s">
        <v>646</v>
      </c>
      <c r="H227" s="104">
        <f>VLOOKUP(F227,'Сводная таблица 1'!$A$2:$C$15,3,0)</f>
        <v>0.18</v>
      </c>
      <c r="I227" s="132">
        <v>0.162</v>
      </c>
      <c r="J227" s="133">
        <v>0.6196</v>
      </c>
    </row>
    <row r="228">
      <c r="A228" s="105" t="s">
        <v>1150</v>
      </c>
      <c r="B228" s="105" t="s">
        <v>1151</v>
      </c>
      <c r="C228" s="107" t="s">
        <v>650</v>
      </c>
      <c r="D228" s="107" t="s">
        <v>675</v>
      </c>
      <c r="E228" s="131">
        <v>4284.0</v>
      </c>
      <c r="F228" s="107" t="s">
        <v>646</v>
      </c>
      <c r="H228" s="104">
        <f>VLOOKUP(F228,'Сводная таблица 1'!$A$2:$C$15,3,0)</f>
        <v>0.18</v>
      </c>
      <c r="I228" s="132">
        <v>0.162</v>
      </c>
      <c r="J228" s="133">
        <v>0.6196</v>
      </c>
    </row>
    <row r="229">
      <c r="A229" s="105" t="s">
        <v>1152</v>
      </c>
      <c r="B229" s="105" t="s">
        <v>1153</v>
      </c>
      <c r="C229" s="107" t="s">
        <v>650</v>
      </c>
      <c r="D229" s="107" t="s">
        <v>491</v>
      </c>
      <c r="E229" s="131">
        <v>4434.0</v>
      </c>
      <c r="F229" s="107" t="s">
        <v>646</v>
      </c>
      <c r="H229" s="104">
        <f>VLOOKUP(F229,'Сводная таблица 1'!$A$2:$C$15,3,0)</f>
        <v>0.18</v>
      </c>
      <c r="I229" s="132">
        <v>0.162</v>
      </c>
      <c r="J229" s="133">
        <v>0.6196</v>
      </c>
    </row>
    <row r="230">
      <c r="A230" s="105" t="s">
        <v>1154</v>
      </c>
      <c r="B230" s="105" t="s">
        <v>1155</v>
      </c>
      <c r="C230" s="107" t="s">
        <v>650</v>
      </c>
      <c r="D230" s="107" t="s">
        <v>675</v>
      </c>
      <c r="E230" s="131">
        <v>4434.0</v>
      </c>
      <c r="F230" s="107" t="s">
        <v>646</v>
      </c>
      <c r="H230" s="104">
        <f>VLOOKUP(F230,'Сводная таблица 1'!$A$2:$C$15,3,0)</f>
        <v>0.18</v>
      </c>
      <c r="I230" s="132">
        <v>0.162</v>
      </c>
      <c r="J230" s="133">
        <v>0.6196</v>
      </c>
    </row>
    <row r="231">
      <c r="A231" s="105" t="s">
        <v>1156</v>
      </c>
      <c r="B231" s="105" t="s">
        <v>1157</v>
      </c>
      <c r="C231" s="107" t="s">
        <v>650</v>
      </c>
      <c r="D231" s="107" t="s">
        <v>325</v>
      </c>
      <c r="E231" s="131">
        <v>4032.0</v>
      </c>
      <c r="F231" s="107" t="s">
        <v>646</v>
      </c>
      <c r="H231" s="104">
        <f>VLOOKUP(F231,'Сводная таблица 1'!$A$2:$C$15,3,0)</f>
        <v>0.18</v>
      </c>
      <c r="I231" s="132">
        <v>0.162</v>
      </c>
      <c r="J231" s="133">
        <v>0.6196</v>
      </c>
    </row>
    <row r="232">
      <c r="A232" s="105" t="s">
        <v>1158</v>
      </c>
      <c r="B232" s="105" t="s">
        <v>1159</v>
      </c>
      <c r="C232" s="107" t="s">
        <v>650</v>
      </c>
      <c r="D232" s="107" t="s">
        <v>495</v>
      </c>
      <c r="E232" s="131">
        <v>4434.0</v>
      </c>
      <c r="F232" s="107" t="s">
        <v>646</v>
      </c>
      <c r="H232" s="104">
        <f>VLOOKUP(F232,'Сводная таблица 1'!$A$2:$C$15,3,0)</f>
        <v>0.18</v>
      </c>
      <c r="I232" s="132">
        <v>0.162</v>
      </c>
      <c r="J232" s="133">
        <v>0.6196</v>
      </c>
    </row>
    <row r="233">
      <c r="A233" s="105" t="s">
        <v>1160</v>
      </c>
      <c r="B233" s="105" t="s">
        <v>1161</v>
      </c>
      <c r="C233" s="107" t="s">
        <v>650</v>
      </c>
      <c r="D233" s="107" t="s">
        <v>495</v>
      </c>
      <c r="E233" s="131">
        <v>4434.0</v>
      </c>
      <c r="F233" s="107" t="s">
        <v>646</v>
      </c>
      <c r="H233" s="104">
        <f>VLOOKUP(F233,'Сводная таблица 1'!$A$2:$C$15,3,0)</f>
        <v>0.18</v>
      </c>
      <c r="I233" s="132">
        <v>0.162</v>
      </c>
      <c r="J233" s="133">
        <v>0.6196</v>
      </c>
    </row>
    <row r="234">
      <c r="A234" s="105" t="s">
        <v>1162</v>
      </c>
      <c r="B234" s="105" t="s">
        <v>1163</v>
      </c>
      <c r="C234" s="107" t="s">
        <v>650</v>
      </c>
      <c r="D234" s="107" t="s">
        <v>325</v>
      </c>
      <c r="E234" s="131">
        <v>4032.0</v>
      </c>
      <c r="F234" s="107" t="s">
        <v>646</v>
      </c>
      <c r="H234" s="104">
        <f>VLOOKUP(F234,'Сводная таблица 1'!$A$2:$C$15,3,0)</f>
        <v>0.18</v>
      </c>
      <c r="I234" s="132">
        <v>0.162</v>
      </c>
      <c r="J234" s="133">
        <v>0.6196</v>
      </c>
    </row>
    <row r="235">
      <c r="A235" s="105" t="s">
        <v>1164</v>
      </c>
      <c r="B235" s="105" t="s">
        <v>1165</v>
      </c>
      <c r="C235" s="107" t="s">
        <v>1018</v>
      </c>
      <c r="D235" s="107" t="s">
        <v>423</v>
      </c>
      <c r="E235" s="131">
        <v>3996.0</v>
      </c>
      <c r="F235" s="107" t="s">
        <v>646</v>
      </c>
      <c r="H235" s="104">
        <f>VLOOKUP(F235,'Сводная таблица 1'!$A$2:$C$15,3,0)</f>
        <v>0.18</v>
      </c>
      <c r="I235" s="132">
        <v>0.162</v>
      </c>
      <c r="J235" s="133">
        <v>0.6196</v>
      </c>
    </row>
    <row r="236">
      <c r="A236" s="105" t="s">
        <v>1166</v>
      </c>
      <c r="B236" s="105" t="s">
        <v>1167</v>
      </c>
      <c r="C236" s="107" t="s">
        <v>1018</v>
      </c>
      <c r="D236" s="107" t="s">
        <v>423</v>
      </c>
      <c r="E236" s="131">
        <v>4032.0</v>
      </c>
      <c r="F236" s="107" t="s">
        <v>646</v>
      </c>
      <c r="H236" s="104">
        <f>VLOOKUP(F236,'Сводная таблица 1'!$A$2:$C$15,3,0)</f>
        <v>0.18</v>
      </c>
      <c r="I236" s="132">
        <v>0.162</v>
      </c>
      <c r="J236" s="133">
        <v>0.6196</v>
      </c>
    </row>
    <row r="237">
      <c r="A237" s="105" t="s">
        <v>1168</v>
      </c>
      <c r="B237" s="105" t="s">
        <v>1169</v>
      </c>
      <c r="C237" s="107" t="s">
        <v>650</v>
      </c>
      <c r="D237" s="107" t="s">
        <v>423</v>
      </c>
      <c r="E237" s="131">
        <v>3996.0</v>
      </c>
      <c r="F237" s="107" t="s">
        <v>646</v>
      </c>
      <c r="H237" s="104">
        <f>VLOOKUP(F237,'Сводная таблица 1'!$A$2:$C$15,3,0)</f>
        <v>0.18</v>
      </c>
      <c r="I237" s="132">
        <v>0.162</v>
      </c>
      <c r="J237" s="133">
        <v>0.6196</v>
      </c>
    </row>
    <row r="238">
      <c r="A238" s="105" t="s">
        <v>1170</v>
      </c>
      <c r="B238" s="105" t="s">
        <v>1171</v>
      </c>
      <c r="C238" s="107" t="s">
        <v>650</v>
      </c>
      <c r="D238" s="107" t="s">
        <v>443</v>
      </c>
      <c r="E238" s="131">
        <v>4032.0</v>
      </c>
      <c r="F238" s="107" t="s">
        <v>646</v>
      </c>
      <c r="H238" s="104">
        <f>VLOOKUP(F238,'Сводная таблица 1'!$A$2:$C$15,3,0)</f>
        <v>0.18</v>
      </c>
      <c r="I238" s="132">
        <v>0.162</v>
      </c>
      <c r="J238" s="133">
        <v>0.6196</v>
      </c>
    </row>
    <row r="239">
      <c r="A239" s="105" t="s">
        <v>1172</v>
      </c>
      <c r="B239" s="105" t="s">
        <v>1173</v>
      </c>
      <c r="C239" s="107" t="s">
        <v>662</v>
      </c>
      <c r="D239" s="107" t="s">
        <v>325</v>
      </c>
      <c r="E239" s="131">
        <v>4116.0</v>
      </c>
      <c r="F239" s="107" t="s">
        <v>646</v>
      </c>
      <c r="H239" s="104">
        <f>VLOOKUP(F239,'Сводная таблица 1'!$A$2:$C$15,3,0)</f>
        <v>0.18</v>
      </c>
      <c r="I239" s="132">
        <v>0.162</v>
      </c>
      <c r="J239" s="133">
        <v>0.6196</v>
      </c>
    </row>
    <row r="240">
      <c r="A240" s="105" t="s">
        <v>1174</v>
      </c>
      <c r="B240" s="105" t="s">
        <v>1175</v>
      </c>
      <c r="C240" s="107" t="s">
        <v>650</v>
      </c>
      <c r="D240" s="107" t="s">
        <v>423</v>
      </c>
      <c r="E240" s="131">
        <v>3996.0</v>
      </c>
      <c r="F240" s="107" t="s">
        <v>646</v>
      </c>
      <c r="H240" s="104">
        <f>VLOOKUP(F240,'Сводная таблица 1'!$A$2:$C$15,3,0)</f>
        <v>0.18</v>
      </c>
      <c r="I240" s="132">
        <v>0.162</v>
      </c>
      <c r="J240" s="133">
        <v>0.6196</v>
      </c>
    </row>
    <row r="241">
      <c r="A241" s="105" t="s">
        <v>1176</v>
      </c>
      <c r="B241" s="105" t="s">
        <v>1177</v>
      </c>
      <c r="C241" s="107" t="s">
        <v>650</v>
      </c>
      <c r="D241" s="107" t="s">
        <v>325</v>
      </c>
      <c r="E241" s="131">
        <v>4032.0</v>
      </c>
      <c r="F241" s="107" t="s">
        <v>646</v>
      </c>
      <c r="H241" s="104">
        <f>VLOOKUP(F241,'Сводная таблица 1'!$A$2:$C$15,3,0)</f>
        <v>0.18</v>
      </c>
      <c r="I241" s="132">
        <v>0.162</v>
      </c>
      <c r="J241" s="133">
        <v>0.6196</v>
      </c>
    </row>
    <row r="242">
      <c r="A242" s="105" t="s">
        <v>1178</v>
      </c>
      <c r="B242" s="105" t="s">
        <v>1179</v>
      </c>
      <c r="C242" s="107" t="s">
        <v>650</v>
      </c>
      <c r="D242" s="107" t="s">
        <v>675</v>
      </c>
      <c r="E242" s="131">
        <v>4032.0</v>
      </c>
      <c r="F242" s="107" t="s">
        <v>646</v>
      </c>
      <c r="H242" s="104">
        <f>VLOOKUP(F242,'Сводная таблица 1'!$A$2:$C$15,3,0)</f>
        <v>0.18</v>
      </c>
      <c r="I242" s="132">
        <v>0.162</v>
      </c>
      <c r="J242" s="133">
        <v>0.6196</v>
      </c>
    </row>
    <row r="243">
      <c r="A243" s="105" t="s">
        <v>1180</v>
      </c>
      <c r="B243" s="105" t="s">
        <v>1181</v>
      </c>
      <c r="C243" s="107" t="s">
        <v>650</v>
      </c>
      <c r="D243" s="107" t="s">
        <v>1182</v>
      </c>
      <c r="E243" s="131">
        <v>4032.0</v>
      </c>
      <c r="F243" s="107" t="s">
        <v>646</v>
      </c>
      <c r="H243" s="104">
        <f>VLOOKUP(F243,'Сводная таблица 1'!$A$2:$C$15,3,0)</f>
        <v>0.18</v>
      </c>
      <c r="I243" s="132">
        <v>0.162</v>
      </c>
      <c r="J243" s="133">
        <v>0.6196</v>
      </c>
    </row>
    <row r="244">
      <c r="A244" s="105" t="s">
        <v>1183</v>
      </c>
      <c r="B244" s="105" t="s">
        <v>1184</v>
      </c>
      <c r="C244" s="107" t="s">
        <v>662</v>
      </c>
      <c r="D244" s="107" t="s">
        <v>1185</v>
      </c>
      <c r="E244" s="131">
        <v>4284.0</v>
      </c>
      <c r="F244" s="107" t="s">
        <v>646</v>
      </c>
      <c r="H244" s="104">
        <f>VLOOKUP(F244,'Сводная таблица 1'!$A$2:$C$15,3,0)</f>
        <v>0.18</v>
      </c>
      <c r="I244" s="132">
        <v>0.162</v>
      </c>
      <c r="J244" s="133">
        <v>0.6196</v>
      </c>
    </row>
    <row r="245">
      <c r="A245" s="105" t="s">
        <v>1186</v>
      </c>
      <c r="B245" s="105" t="s">
        <v>1187</v>
      </c>
      <c r="C245" s="107" t="s">
        <v>662</v>
      </c>
      <c r="D245" s="107" t="s">
        <v>897</v>
      </c>
      <c r="E245" s="131">
        <v>4032.0</v>
      </c>
      <c r="F245" s="107" t="s">
        <v>646</v>
      </c>
      <c r="H245" s="104">
        <f>VLOOKUP(F245,'Сводная таблица 1'!$A$2:$C$15,3,0)</f>
        <v>0.18</v>
      </c>
      <c r="I245" s="132">
        <v>0.162</v>
      </c>
      <c r="J245" s="133">
        <v>0.6196</v>
      </c>
    </row>
    <row r="246">
      <c r="A246" s="105" t="s">
        <v>1188</v>
      </c>
      <c r="B246" s="105" t="s">
        <v>1189</v>
      </c>
      <c r="C246" s="107" t="s">
        <v>1190</v>
      </c>
      <c r="D246" s="107" t="s">
        <v>364</v>
      </c>
      <c r="E246" s="131">
        <v>4242.0</v>
      </c>
      <c r="F246" s="107" t="s">
        <v>654</v>
      </c>
      <c r="H246" s="104">
        <f>VLOOKUP(F246,'Сводная таблица 1'!$A$2:$C$15,3,0)</f>
        <v>0.18</v>
      </c>
      <c r="I246" s="132">
        <v>0.162</v>
      </c>
      <c r="J246" s="133">
        <v>0.6303</v>
      </c>
    </row>
    <row r="247">
      <c r="A247" s="105" t="s">
        <v>1191</v>
      </c>
      <c r="B247" s="105" t="s">
        <v>1192</v>
      </c>
      <c r="C247" s="107" t="s">
        <v>1190</v>
      </c>
      <c r="D247" s="107" t="s">
        <v>364</v>
      </c>
      <c r="E247" s="131">
        <v>4206.0</v>
      </c>
      <c r="F247" s="107" t="s">
        <v>654</v>
      </c>
      <c r="H247" s="104">
        <f>VLOOKUP(F247,'Сводная таблица 1'!$A$2:$C$15,3,0)</f>
        <v>0.18</v>
      </c>
      <c r="I247" s="132">
        <v>0.162</v>
      </c>
      <c r="J247" s="133">
        <v>0.6303</v>
      </c>
    </row>
    <row r="248">
      <c r="A248" s="105" t="s">
        <v>1193</v>
      </c>
      <c r="B248" s="105" t="s">
        <v>1194</v>
      </c>
      <c r="C248" s="107" t="s">
        <v>1195</v>
      </c>
      <c r="D248" s="107" t="s">
        <v>1196</v>
      </c>
      <c r="E248" s="131">
        <v>3852.0</v>
      </c>
      <c r="F248" s="107" t="s">
        <v>1197</v>
      </c>
      <c r="H248" s="104">
        <f>VLOOKUP(F248,'Сводная таблица 1'!$A$2:$C$15,3,0)</f>
        <v>0.18</v>
      </c>
      <c r="I248" s="132">
        <v>0.1119</v>
      </c>
      <c r="J248" s="134">
        <v>1.0</v>
      </c>
    </row>
    <row r="249">
      <c r="A249" s="105" t="s">
        <v>1198</v>
      </c>
      <c r="B249" s="105" t="s">
        <v>1199</v>
      </c>
      <c r="C249" s="107" t="s">
        <v>684</v>
      </c>
      <c r="D249" s="107" t="s">
        <v>1200</v>
      </c>
      <c r="E249" s="131">
        <v>4434.0</v>
      </c>
      <c r="F249" s="107" t="s">
        <v>646</v>
      </c>
      <c r="H249" s="104">
        <f>VLOOKUP(F249,'Сводная таблица 1'!$A$2:$C$15,3,0)</f>
        <v>0.18</v>
      </c>
      <c r="I249" s="132">
        <v>0.162</v>
      </c>
      <c r="J249" s="133">
        <v>0.6196</v>
      </c>
    </row>
    <row r="250">
      <c r="A250" s="105" t="s">
        <v>1201</v>
      </c>
      <c r="B250" s="105" t="s">
        <v>1202</v>
      </c>
      <c r="C250" s="107" t="s">
        <v>684</v>
      </c>
      <c r="D250" s="107" t="s">
        <v>1203</v>
      </c>
      <c r="E250" s="131">
        <v>3834.0</v>
      </c>
      <c r="F250" s="107" t="s">
        <v>646</v>
      </c>
      <c r="H250" s="104">
        <f>VLOOKUP(F250,'Сводная таблица 1'!$A$2:$C$15,3,0)</f>
        <v>0.18</v>
      </c>
      <c r="I250" s="132">
        <v>0.162</v>
      </c>
      <c r="J250" s="133">
        <v>0.6196</v>
      </c>
    </row>
    <row r="251">
      <c r="A251" s="105" t="s">
        <v>1204</v>
      </c>
      <c r="B251" s="105" t="s">
        <v>1205</v>
      </c>
      <c r="C251" s="107" t="s">
        <v>684</v>
      </c>
      <c r="D251" s="107" t="s">
        <v>1206</v>
      </c>
      <c r="E251" s="131">
        <v>3834.0</v>
      </c>
      <c r="F251" s="107" t="s">
        <v>646</v>
      </c>
      <c r="H251" s="104">
        <f>VLOOKUP(F251,'Сводная таблица 1'!$A$2:$C$15,3,0)</f>
        <v>0.18</v>
      </c>
      <c r="I251" s="132">
        <v>0.162</v>
      </c>
      <c r="J251" s="133">
        <v>0.6196</v>
      </c>
    </row>
    <row r="252">
      <c r="A252" s="105" t="s">
        <v>1207</v>
      </c>
      <c r="B252" s="105" t="s">
        <v>1208</v>
      </c>
      <c r="C252" s="107" t="s">
        <v>715</v>
      </c>
      <c r="D252" s="107" t="s">
        <v>1047</v>
      </c>
      <c r="E252" s="131">
        <v>8028.0</v>
      </c>
      <c r="F252" s="107" t="s">
        <v>654</v>
      </c>
      <c r="H252" s="104">
        <f>VLOOKUP(F252,'Сводная таблица 1'!$A$2:$C$15,3,0)</f>
        <v>0.18</v>
      </c>
      <c r="I252" s="132">
        <v>0.162</v>
      </c>
      <c r="J252" s="133">
        <v>0.6303</v>
      </c>
    </row>
    <row r="253">
      <c r="A253" s="105" t="s">
        <v>1209</v>
      </c>
      <c r="B253" s="105" t="s">
        <v>1210</v>
      </c>
      <c r="C253" s="107" t="s">
        <v>715</v>
      </c>
      <c r="D253" s="107" t="s">
        <v>842</v>
      </c>
      <c r="E253" s="131">
        <v>10392.0</v>
      </c>
      <c r="F253" s="107" t="s">
        <v>654</v>
      </c>
      <c r="H253" s="104">
        <f>VLOOKUP(F253,'Сводная таблица 1'!$A$2:$C$15,3,0)</f>
        <v>0.18</v>
      </c>
      <c r="I253" s="132">
        <v>0.162</v>
      </c>
      <c r="J253" s="133">
        <v>0.6303</v>
      </c>
    </row>
    <row r="254">
      <c r="A254" s="105" t="s">
        <v>1211</v>
      </c>
      <c r="B254" s="105" t="s">
        <v>1212</v>
      </c>
      <c r="C254" s="107" t="s">
        <v>715</v>
      </c>
      <c r="D254" s="107" t="s">
        <v>1213</v>
      </c>
      <c r="E254" s="131">
        <v>11196.0</v>
      </c>
      <c r="F254" s="107" t="s">
        <v>654</v>
      </c>
      <c r="H254" s="104">
        <f>VLOOKUP(F254,'Сводная таблица 1'!$A$2:$C$15,3,0)</f>
        <v>0.18</v>
      </c>
      <c r="I254" s="132">
        <v>0.162</v>
      </c>
      <c r="J254" s="133">
        <v>0.6303</v>
      </c>
    </row>
    <row r="255">
      <c r="A255" s="105" t="s">
        <v>1214</v>
      </c>
      <c r="B255" s="105" t="s">
        <v>1215</v>
      </c>
      <c r="C255" s="107" t="s">
        <v>715</v>
      </c>
      <c r="D255" s="107" t="s">
        <v>1047</v>
      </c>
      <c r="E255" s="131">
        <v>8376.0</v>
      </c>
      <c r="F255" s="107" t="s">
        <v>654</v>
      </c>
      <c r="H255" s="104">
        <f>VLOOKUP(F255,'Сводная таблица 1'!$A$2:$C$15,3,0)</f>
        <v>0.18</v>
      </c>
      <c r="I255" s="132">
        <v>0.162</v>
      </c>
      <c r="J255" s="133">
        <v>0.6303</v>
      </c>
    </row>
    <row r="256">
      <c r="A256" s="105" t="s">
        <v>1216</v>
      </c>
      <c r="B256" s="105" t="s">
        <v>1217</v>
      </c>
      <c r="C256" s="107" t="s">
        <v>715</v>
      </c>
      <c r="D256" s="107" t="s">
        <v>1218</v>
      </c>
      <c r="E256" s="131">
        <v>11028.0</v>
      </c>
      <c r="F256" s="107" t="s">
        <v>654</v>
      </c>
      <c r="H256" s="104">
        <f>VLOOKUP(F256,'Сводная таблица 1'!$A$2:$C$15,3,0)</f>
        <v>0.18</v>
      </c>
      <c r="I256" s="132">
        <v>0.162</v>
      </c>
      <c r="J256" s="133">
        <v>0.6303</v>
      </c>
    </row>
    <row r="257">
      <c r="A257" s="105" t="s">
        <v>1219</v>
      </c>
      <c r="B257" s="105" t="s">
        <v>1220</v>
      </c>
      <c r="C257" s="107" t="s">
        <v>715</v>
      </c>
      <c r="D257" s="107" t="s">
        <v>716</v>
      </c>
      <c r="E257" s="131">
        <v>7992.0</v>
      </c>
      <c r="F257" s="107" t="s">
        <v>654</v>
      </c>
      <c r="H257" s="104">
        <f>VLOOKUP(F257,'Сводная таблица 1'!$A$2:$C$15,3,0)</f>
        <v>0.18</v>
      </c>
      <c r="I257" s="132">
        <v>0.162</v>
      </c>
      <c r="J257" s="133">
        <v>0.6303</v>
      </c>
    </row>
    <row r="258">
      <c r="A258" s="105" t="s">
        <v>1221</v>
      </c>
      <c r="B258" s="105" t="s">
        <v>1222</v>
      </c>
      <c r="C258" s="107" t="s">
        <v>715</v>
      </c>
      <c r="D258" s="107" t="s">
        <v>842</v>
      </c>
      <c r="E258" s="131">
        <v>10608.0</v>
      </c>
      <c r="F258" s="107" t="s">
        <v>654</v>
      </c>
      <c r="H258" s="104">
        <f>VLOOKUP(F258,'Сводная таблица 1'!$A$2:$C$15,3,0)</f>
        <v>0.18</v>
      </c>
      <c r="I258" s="132">
        <v>0.162</v>
      </c>
      <c r="J258" s="133">
        <v>0.6303</v>
      </c>
    </row>
    <row r="259">
      <c r="A259" s="105" t="s">
        <v>1223</v>
      </c>
      <c r="B259" s="105" t="s">
        <v>1224</v>
      </c>
      <c r="C259" s="107" t="s">
        <v>715</v>
      </c>
      <c r="D259" s="107" t="s">
        <v>842</v>
      </c>
      <c r="E259" s="131">
        <v>10836.0</v>
      </c>
      <c r="F259" s="107" t="s">
        <v>654</v>
      </c>
      <c r="H259" s="104">
        <f>VLOOKUP(F259,'Сводная таблица 1'!$A$2:$C$15,3,0)</f>
        <v>0.18</v>
      </c>
      <c r="I259" s="132">
        <v>0.162</v>
      </c>
      <c r="J259" s="133">
        <v>0.6303</v>
      </c>
    </row>
    <row r="260">
      <c r="A260" s="105" t="s">
        <v>1225</v>
      </c>
      <c r="B260" s="105" t="s">
        <v>1226</v>
      </c>
      <c r="C260" s="107" t="s">
        <v>715</v>
      </c>
      <c r="D260" s="107" t="s">
        <v>1047</v>
      </c>
      <c r="E260" s="131">
        <v>8028.0</v>
      </c>
      <c r="F260" s="107" t="s">
        <v>654</v>
      </c>
      <c r="H260" s="104">
        <f>VLOOKUP(F260,'Сводная таблица 1'!$A$2:$C$15,3,0)</f>
        <v>0.18</v>
      </c>
      <c r="I260" s="132">
        <v>0.162</v>
      </c>
      <c r="J260" s="133">
        <v>0.6303</v>
      </c>
    </row>
    <row r="261">
      <c r="A261" s="105" t="s">
        <v>1227</v>
      </c>
      <c r="B261" s="105" t="s">
        <v>1228</v>
      </c>
      <c r="C261" s="107" t="s">
        <v>1229</v>
      </c>
      <c r="D261" s="107" t="s">
        <v>364</v>
      </c>
      <c r="E261" s="131">
        <v>5688.0</v>
      </c>
      <c r="F261" s="107" t="s">
        <v>654</v>
      </c>
      <c r="H261" s="104">
        <f>VLOOKUP(F261,'Сводная таблица 1'!$A$2:$C$15,3,0)</f>
        <v>0.18</v>
      </c>
      <c r="I261" s="132">
        <v>0.162</v>
      </c>
      <c r="J261" s="133">
        <v>0.6303</v>
      </c>
    </row>
    <row r="262">
      <c r="A262" s="105" t="s">
        <v>1230</v>
      </c>
      <c r="B262" s="105" t="s">
        <v>1231</v>
      </c>
      <c r="C262" s="107" t="s">
        <v>1229</v>
      </c>
      <c r="D262" s="107" t="s">
        <v>1232</v>
      </c>
      <c r="E262" s="131">
        <v>6582.0</v>
      </c>
      <c r="F262" s="107" t="s">
        <v>654</v>
      </c>
      <c r="H262" s="104">
        <f>VLOOKUP(F262,'Сводная таблица 1'!$A$2:$C$15,3,0)</f>
        <v>0.18</v>
      </c>
      <c r="I262" s="132">
        <v>0.162</v>
      </c>
      <c r="J262" s="133">
        <v>0.6303</v>
      </c>
    </row>
    <row r="263">
      <c r="A263" s="105" t="s">
        <v>1233</v>
      </c>
      <c r="B263" s="105" t="s">
        <v>1234</v>
      </c>
      <c r="C263" s="107" t="s">
        <v>715</v>
      </c>
      <c r="D263" s="107" t="s">
        <v>842</v>
      </c>
      <c r="E263" s="131">
        <v>10608.0</v>
      </c>
      <c r="F263" s="107" t="s">
        <v>654</v>
      </c>
      <c r="H263" s="104">
        <f>VLOOKUP(F263,'Сводная таблица 1'!$A$2:$C$15,3,0)</f>
        <v>0.18</v>
      </c>
      <c r="I263" s="132">
        <v>0.162</v>
      </c>
      <c r="J263" s="133">
        <v>0.6303</v>
      </c>
    </row>
    <row r="264">
      <c r="A264" s="105" t="s">
        <v>1235</v>
      </c>
      <c r="B264" s="105" t="s">
        <v>1236</v>
      </c>
      <c r="C264" s="107" t="s">
        <v>715</v>
      </c>
      <c r="D264" s="107" t="s">
        <v>1237</v>
      </c>
      <c r="E264" s="131">
        <v>11196.0</v>
      </c>
      <c r="F264" s="107" t="s">
        <v>654</v>
      </c>
      <c r="H264" s="104">
        <f>VLOOKUP(F264,'Сводная таблица 1'!$A$2:$C$15,3,0)</f>
        <v>0.18</v>
      </c>
      <c r="I264" s="132">
        <v>0.162</v>
      </c>
      <c r="J264" s="133">
        <v>0.6303</v>
      </c>
    </row>
    <row r="265">
      <c r="A265" s="105" t="s">
        <v>1238</v>
      </c>
      <c r="B265" s="105" t="s">
        <v>1239</v>
      </c>
      <c r="C265" s="107" t="s">
        <v>1229</v>
      </c>
      <c r="D265" s="107" t="s">
        <v>1240</v>
      </c>
      <c r="E265" s="131">
        <v>7992.0</v>
      </c>
      <c r="F265" s="107" t="s">
        <v>654</v>
      </c>
      <c r="H265" s="104">
        <f>VLOOKUP(F265,'Сводная таблица 1'!$A$2:$C$15,3,0)</f>
        <v>0.18</v>
      </c>
      <c r="I265" s="132">
        <v>0.162</v>
      </c>
      <c r="J265" s="133">
        <v>0.6303</v>
      </c>
    </row>
    <row r="266">
      <c r="A266" s="105" t="s">
        <v>1241</v>
      </c>
      <c r="B266" s="105" t="s">
        <v>1242</v>
      </c>
      <c r="C266" s="107" t="s">
        <v>715</v>
      </c>
      <c r="D266" s="107" t="s">
        <v>1243</v>
      </c>
      <c r="E266" s="131">
        <v>11028.0</v>
      </c>
      <c r="F266" s="107" t="s">
        <v>654</v>
      </c>
      <c r="H266" s="104">
        <f>VLOOKUP(F266,'Сводная таблица 1'!$A$2:$C$15,3,0)</f>
        <v>0.18</v>
      </c>
      <c r="I266" s="132">
        <v>0.162</v>
      </c>
      <c r="J266" s="133">
        <v>0.6303</v>
      </c>
    </row>
    <row r="267">
      <c r="A267" s="105" t="s">
        <v>1244</v>
      </c>
      <c r="B267" s="105" t="s">
        <v>1245</v>
      </c>
      <c r="C267" s="107" t="s">
        <v>715</v>
      </c>
      <c r="D267" s="107" t="s">
        <v>1243</v>
      </c>
      <c r="E267" s="131">
        <v>11802.0</v>
      </c>
      <c r="F267" s="107" t="s">
        <v>654</v>
      </c>
      <c r="H267" s="104">
        <f>VLOOKUP(F267,'Сводная таблица 1'!$A$2:$C$15,3,0)</f>
        <v>0.18</v>
      </c>
      <c r="I267" s="132">
        <v>0.162</v>
      </c>
      <c r="J267" s="133">
        <v>0.6303</v>
      </c>
    </row>
    <row r="268">
      <c r="A268" s="105" t="s">
        <v>1246</v>
      </c>
      <c r="B268" s="105" t="s">
        <v>1247</v>
      </c>
      <c r="C268" s="107" t="s">
        <v>1229</v>
      </c>
      <c r="D268" s="107" t="s">
        <v>1248</v>
      </c>
      <c r="E268" s="131">
        <v>8376.0</v>
      </c>
      <c r="F268" s="107" t="s">
        <v>654</v>
      </c>
      <c r="H268" s="104">
        <f>VLOOKUP(F268,'Сводная таблица 1'!$A$2:$C$15,3,0)</f>
        <v>0.18</v>
      </c>
      <c r="I268" s="132">
        <v>0.162</v>
      </c>
      <c r="J268" s="133">
        <v>0.6303</v>
      </c>
    </row>
    <row r="269">
      <c r="A269" s="105" t="s">
        <v>1249</v>
      </c>
      <c r="B269" s="105" t="s">
        <v>1250</v>
      </c>
      <c r="C269" s="107" t="s">
        <v>715</v>
      </c>
      <c r="D269" s="107" t="s">
        <v>1251</v>
      </c>
      <c r="E269" s="131">
        <v>11190.0</v>
      </c>
      <c r="F269" s="107" t="s">
        <v>654</v>
      </c>
      <c r="H269" s="104">
        <f>VLOOKUP(F269,'Сводная таблица 1'!$A$2:$C$15,3,0)</f>
        <v>0.18</v>
      </c>
      <c r="I269" s="132">
        <v>0.162</v>
      </c>
      <c r="J269" s="133">
        <v>0.6303</v>
      </c>
    </row>
    <row r="270">
      <c r="A270" s="105" t="s">
        <v>1252</v>
      </c>
      <c r="B270" s="105" t="s">
        <v>1253</v>
      </c>
      <c r="C270" s="107" t="s">
        <v>1229</v>
      </c>
      <c r="D270" s="107" t="s">
        <v>1047</v>
      </c>
      <c r="E270" s="131">
        <v>8376.0</v>
      </c>
      <c r="F270" s="107" t="s">
        <v>654</v>
      </c>
      <c r="H270" s="104">
        <f>VLOOKUP(F270,'Сводная таблица 1'!$A$2:$C$15,3,0)</f>
        <v>0.18</v>
      </c>
      <c r="I270" s="132">
        <v>0.162</v>
      </c>
      <c r="J270" s="133">
        <v>0.6303</v>
      </c>
    </row>
    <row r="271">
      <c r="A271" s="105" t="s">
        <v>1254</v>
      </c>
      <c r="B271" s="105" t="s">
        <v>1255</v>
      </c>
      <c r="C271" s="107" t="s">
        <v>715</v>
      </c>
      <c r="D271" s="107" t="s">
        <v>1213</v>
      </c>
      <c r="E271" s="131">
        <v>11028.0</v>
      </c>
      <c r="F271" s="107" t="s">
        <v>654</v>
      </c>
      <c r="H271" s="104">
        <f>VLOOKUP(F271,'Сводная таблица 1'!$A$2:$C$15,3,0)</f>
        <v>0.18</v>
      </c>
      <c r="I271" s="132">
        <v>0.162</v>
      </c>
      <c r="J271" s="133">
        <v>0.6303</v>
      </c>
    </row>
    <row r="272">
      <c r="A272" s="105" t="s">
        <v>1256</v>
      </c>
      <c r="B272" s="105" t="s">
        <v>1257</v>
      </c>
      <c r="C272" s="107" t="s">
        <v>715</v>
      </c>
      <c r="D272" s="107" t="s">
        <v>426</v>
      </c>
      <c r="E272" s="131">
        <v>7992.0</v>
      </c>
      <c r="F272" s="107" t="s">
        <v>654</v>
      </c>
      <c r="H272" s="104">
        <f>VLOOKUP(F272,'Сводная таблица 1'!$A$2:$C$15,3,0)</f>
        <v>0.18</v>
      </c>
      <c r="I272" s="132">
        <v>0.162</v>
      </c>
      <c r="J272" s="133">
        <v>0.6303</v>
      </c>
    </row>
    <row r="273">
      <c r="A273" s="105" t="s">
        <v>1258</v>
      </c>
      <c r="B273" s="105" t="s">
        <v>1259</v>
      </c>
      <c r="C273" s="107" t="s">
        <v>715</v>
      </c>
      <c r="D273" s="107" t="s">
        <v>1251</v>
      </c>
      <c r="E273" s="131">
        <v>11028.0</v>
      </c>
      <c r="F273" s="107" t="s">
        <v>654</v>
      </c>
      <c r="H273" s="104">
        <f>VLOOKUP(F273,'Сводная таблица 1'!$A$2:$C$15,3,0)</f>
        <v>0.18</v>
      </c>
      <c r="I273" s="132">
        <v>0.162</v>
      </c>
      <c r="J273" s="133">
        <v>0.6303</v>
      </c>
    </row>
    <row r="274">
      <c r="A274" s="105" t="s">
        <v>1260</v>
      </c>
      <c r="B274" s="105" t="s">
        <v>1261</v>
      </c>
      <c r="C274" s="107" t="s">
        <v>715</v>
      </c>
      <c r="D274" s="107" t="s">
        <v>732</v>
      </c>
      <c r="E274" s="131">
        <v>8376.0</v>
      </c>
      <c r="F274" s="107" t="s">
        <v>654</v>
      </c>
      <c r="H274" s="104">
        <f>VLOOKUP(F274,'Сводная таблица 1'!$A$2:$C$15,3,0)</f>
        <v>0.18</v>
      </c>
      <c r="I274" s="132">
        <v>0.162</v>
      </c>
      <c r="J274" s="133">
        <v>0.6303</v>
      </c>
    </row>
    <row r="275">
      <c r="A275" s="105" t="s">
        <v>1262</v>
      </c>
      <c r="B275" s="105" t="s">
        <v>1263</v>
      </c>
      <c r="C275" s="107" t="s">
        <v>715</v>
      </c>
      <c r="D275" s="107" t="s">
        <v>1264</v>
      </c>
      <c r="E275" s="131">
        <v>11028.0</v>
      </c>
      <c r="F275" s="107" t="s">
        <v>654</v>
      </c>
      <c r="H275" s="104">
        <f>VLOOKUP(F275,'Сводная таблица 1'!$A$2:$C$15,3,0)</f>
        <v>0.18</v>
      </c>
      <c r="I275" s="132">
        <v>0.162</v>
      </c>
      <c r="J275" s="133">
        <v>0.6303</v>
      </c>
    </row>
    <row r="276">
      <c r="A276" s="105" t="s">
        <v>1265</v>
      </c>
      <c r="B276" s="105" t="s">
        <v>1266</v>
      </c>
      <c r="C276" s="107" t="s">
        <v>715</v>
      </c>
      <c r="D276" s="107" t="s">
        <v>1267</v>
      </c>
      <c r="E276" s="131">
        <v>11190.0</v>
      </c>
      <c r="F276" s="107" t="s">
        <v>654</v>
      </c>
      <c r="H276" s="104">
        <f>VLOOKUP(F276,'Сводная таблица 1'!$A$2:$C$15,3,0)</f>
        <v>0.18</v>
      </c>
      <c r="I276" s="132">
        <v>0.162</v>
      </c>
      <c r="J276" s="133">
        <v>0.6303</v>
      </c>
    </row>
    <row r="277">
      <c r="A277" s="105" t="s">
        <v>1268</v>
      </c>
      <c r="B277" s="105" t="s">
        <v>1269</v>
      </c>
      <c r="C277" s="107" t="s">
        <v>1229</v>
      </c>
      <c r="D277" s="107" t="s">
        <v>1270</v>
      </c>
      <c r="E277" s="131">
        <v>11436.0</v>
      </c>
      <c r="F277" s="107" t="s">
        <v>654</v>
      </c>
      <c r="H277" s="104">
        <f>VLOOKUP(F277,'Сводная таблица 1'!$A$2:$C$15,3,0)</f>
        <v>0.18</v>
      </c>
      <c r="I277" s="132">
        <v>0.162</v>
      </c>
      <c r="J277" s="133">
        <v>0.6303</v>
      </c>
    </row>
    <row r="278">
      <c r="A278" s="105" t="s">
        <v>1271</v>
      </c>
      <c r="B278" s="105" t="s">
        <v>1272</v>
      </c>
      <c r="C278" s="107" t="s">
        <v>715</v>
      </c>
      <c r="D278" s="107" t="s">
        <v>1273</v>
      </c>
      <c r="E278" s="131">
        <v>14874.0</v>
      </c>
      <c r="F278" s="107" t="s">
        <v>654</v>
      </c>
      <c r="H278" s="104">
        <f>VLOOKUP(F278,'Сводная таблица 1'!$A$2:$C$15,3,0)</f>
        <v>0.18</v>
      </c>
      <c r="I278" s="132">
        <v>0.162</v>
      </c>
      <c r="J278" s="133">
        <v>0.6303</v>
      </c>
    </row>
    <row r="279">
      <c r="A279" s="105" t="s">
        <v>1274</v>
      </c>
      <c r="B279" s="105" t="s">
        <v>1275</v>
      </c>
      <c r="C279" s="107" t="s">
        <v>1229</v>
      </c>
      <c r="D279" s="107" t="s">
        <v>1276</v>
      </c>
      <c r="E279" s="131">
        <v>8376.0</v>
      </c>
      <c r="F279" s="107" t="s">
        <v>654</v>
      </c>
      <c r="H279" s="104">
        <f>VLOOKUP(F279,'Сводная таблица 1'!$A$2:$C$15,3,0)</f>
        <v>0.18</v>
      </c>
      <c r="I279" s="132">
        <v>0.162</v>
      </c>
      <c r="J279" s="133">
        <v>0.6303</v>
      </c>
    </row>
    <row r="280">
      <c r="A280" s="105" t="s">
        <v>1277</v>
      </c>
      <c r="B280" s="105" t="s">
        <v>1278</v>
      </c>
      <c r="C280" s="107" t="s">
        <v>715</v>
      </c>
      <c r="D280" s="107" t="s">
        <v>1279</v>
      </c>
      <c r="E280" s="131">
        <v>11028.0</v>
      </c>
      <c r="F280" s="107" t="s">
        <v>654</v>
      </c>
      <c r="H280" s="104">
        <f>VLOOKUP(F280,'Сводная таблица 1'!$A$2:$C$15,3,0)</f>
        <v>0.18</v>
      </c>
      <c r="I280" s="132">
        <v>0.162</v>
      </c>
      <c r="J280" s="133">
        <v>0.6303</v>
      </c>
    </row>
    <row r="281">
      <c r="A281" s="105" t="s">
        <v>1280</v>
      </c>
      <c r="B281" s="105" t="s">
        <v>1281</v>
      </c>
      <c r="C281" s="107" t="s">
        <v>715</v>
      </c>
      <c r="D281" s="107" t="s">
        <v>1282</v>
      </c>
      <c r="E281" s="131">
        <v>11190.0</v>
      </c>
      <c r="F281" s="107" t="s">
        <v>654</v>
      </c>
      <c r="H281" s="104">
        <f>VLOOKUP(F281,'Сводная таблица 1'!$A$2:$C$15,3,0)</f>
        <v>0.18</v>
      </c>
      <c r="I281" s="132">
        <v>0.162</v>
      </c>
      <c r="J281" s="133">
        <v>0.6303</v>
      </c>
    </row>
    <row r="282">
      <c r="A282" s="105" t="s">
        <v>1283</v>
      </c>
      <c r="B282" s="105" t="s">
        <v>1284</v>
      </c>
      <c r="C282" s="107" t="s">
        <v>1229</v>
      </c>
      <c r="D282" s="107" t="s">
        <v>1047</v>
      </c>
      <c r="E282" s="131">
        <v>8376.0</v>
      </c>
      <c r="F282" s="107" t="s">
        <v>654</v>
      </c>
      <c r="H282" s="104">
        <f>VLOOKUP(F282,'Сводная таблица 1'!$A$2:$C$15,3,0)</f>
        <v>0.18</v>
      </c>
      <c r="I282" s="132">
        <v>0.162</v>
      </c>
      <c r="J282" s="133">
        <v>0.6303</v>
      </c>
    </row>
    <row r="283">
      <c r="A283" s="105" t="s">
        <v>1285</v>
      </c>
      <c r="B283" s="105" t="s">
        <v>1286</v>
      </c>
      <c r="C283" s="107" t="s">
        <v>715</v>
      </c>
      <c r="D283" s="107" t="s">
        <v>732</v>
      </c>
      <c r="E283" s="131">
        <v>11028.0</v>
      </c>
      <c r="F283" s="107" t="s">
        <v>654</v>
      </c>
      <c r="H283" s="104">
        <f>VLOOKUP(F283,'Сводная таблица 1'!$A$2:$C$15,3,0)</f>
        <v>0.18</v>
      </c>
      <c r="I283" s="132">
        <v>0.162</v>
      </c>
      <c r="J283" s="133">
        <v>0.6303</v>
      </c>
    </row>
    <row r="284">
      <c r="A284" s="105" t="s">
        <v>1287</v>
      </c>
      <c r="B284" s="105" t="s">
        <v>1288</v>
      </c>
      <c r="C284" s="107" t="s">
        <v>1229</v>
      </c>
      <c r="D284" s="107" t="s">
        <v>426</v>
      </c>
      <c r="E284" s="131">
        <v>7992.0</v>
      </c>
      <c r="F284" s="107" t="s">
        <v>654</v>
      </c>
      <c r="H284" s="104">
        <f>VLOOKUP(F284,'Сводная таблица 1'!$A$2:$C$15,3,0)</f>
        <v>0.18</v>
      </c>
      <c r="I284" s="132">
        <v>0.162</v>
      </c>
      <c r="J284" s="133">
        <v>0.6303</v>
      </c>
    </row>
    <row r="285">
      <c r="A285" s="105" t="s">
        <v>1289</v>
      </c>
      <c r="B285" s="105" t="s">
        <v>1290</v>
      </c>
      <c r="C285" s="107" t="s">
        <v>715</v>
      </c>
      <c r="D285" s="107" t="s">
        <v>1270</v>
      </c>
      <c r="E285" s="131">
        <v>10608.0</v>
      </c>
      <c r="F285" s="107" t="s">
        <v>654</v>
      </c>
      <c r="H285" s="104">
        <f>VLOOKUP(F285,'Сводная таблица 1'!$A$2:$C$15,3,0)</f>
        <v>0.18</v>
      </c>
      <c r="I285" s="132">
        <v>0.162</v>
      </c>
      <c r="J285" s="133">
        <v>0.6303</v>
      </c>
    </row>
    <row r="286">
      <c r="A286" s="105" t="s">
        <v>1291</v>
      </c>
      <c r="B286" s="105" t="s">
        <v>1292</v>
      </c>
      <c r="C286" s="107" t="s">
        <v>1229</v>
      </c>
      <c r="D286" s="107" t="s">
        <v>1293</v>
      </c>
      <c r="E286" s="131">
        <v>7992.0</v>
      </c>
      <c r="F286" s="107" t="s">
        <v>654</v>
      </c>
      <c r="H286" s="104">
        <f>VLOOKUP(F286,'Сводная таблица 1'!$A$2:$C$15,3,0)</f>
        <v>0.18</v>
      </c>
      <c r="I286" s="132">
        <v>0.162</v>
      </c>
      <c r="J286" s="133">
        <v>0.6303</v>
      </c>
    </row>
    <row r="287">
      <c r="A287" s="105" t="s">
        <v>1294</v>
      </c>
      <c r="B287" s="105" t="s">
        <v>1295</v>
      </c>
      <c r="C287" s="107" t="s">
        <v>715</v>
      </c>
      <c r="D287" s="107" t="s">
        <v>1296</v>
      </c>
      <c r="E287" s="131">
        <v>11028.0</v>
      </c>
      <c r="F287" s="107" t="s">
        <v>654</v>
      </c>
      <c r="H287" s="104">
        <f>VLOOKUP(F287,'Сводная таблица 1'!$A$2:$C$15,3,0)</f>
        <v>0.18</v>
      </c>
      <c r="I287" s="132">
        <v>0.162</v>
      </c>
      <c r="J287" s="133">
        <v>0.6303</v>
      </c>
    </row>
    <row r="288">
      <c r="A288" s="105" t="s">
        <v>1297</v>
      </c>
      <c r="B288" s="105" t="s">
        <v>1298</v>
      </c>
      <c r="C288" s="107" t="s">
        <v>1229</v>
      </c>
      <c r="D288" s="107" t="s">
        <v>1299</v>
      </c>
      <c r="E288" s="131">
        <v>8376.0</v>
      </c>
      <c r="F288" s="107" t="s">
        <v>654</v>
      </c>
      <c r="H288" s="104">
        <f>VLOOKUP(F288,'Сводная таблица 1'!$A$2:$C$15,3,0)</f>
        <v>0.18</v>
      </c>
      <c r="I288" s="132">
        <v>0.162</v>
      </c>
      <c r="J288" s="133">
        <v>0.6303</v>
      </c>
    </row>
    <row r="289">
      <c r="A289" s="105" t="s">
        <v>1300</v>
      </c>
      <c r="B289" s="105" t="s">
        <v>1301</v>
      </c>
      <c r="C289" s="107" t="s">
        <v>715</v>
      </c>
      <c r="D289" s="107" t="s">
        <v>732</v>
      </c>
      <c r="E289" s="131">
        <v>11028.0</v>
      </c>
      <c r="F289" s="107" t="s">
        <v>654</v>
      </c>
      <c r="H289" s="104">
        <f>VLOOKUP(F289,'Сводная таблица 1'!$A$2:$C$15,3,0)</f>
        <v>0.18</v>
      </c>
      <c r="I289" s="132">
        <v>0.162</v>
      </c>
      <c r="J289" s="133">
        <v>0.6303</v>
      </c>
    </row>
    <row r="290">
      <c r="A290" s="105" t="s">
        <v>1302</v>
      </c>
      <c r="B290" s="105" t="s">
        <v>1303</v>
      </c>
      <c r="C290" s="107" t="s">
        <v>715</v>
      </c>
      <c r="D290" s="107" t="s">
        <v>1304</v>
      </c>
      <c r="E290" s="131">
        <v>11970.0</v>
      </c>
      <c r="F290" s="107" t="s">
        <v>654</v>
      </c>
      <c r="H290" s="104">
        <f>VLOOKUP(F290,'Сводная таблица 1'!$A$2:$C$15,3,0)</f>
        <v>0.18</v>
      </c>
      <c r="I290" s="132">
        <v>0.162</v>
      </c>
      <c r="J290" s="133">
        <v>0.6303</v>
      </c>
    </row>
    <row r="291">
      <c r="A291" s="105" t="s">
        <v>1305</v>
      </c>
      <c r="B291" s="105" t="s">
        <v>1306</v>
      </c>
      <c r="C291" s="107" t="s">
        <v>715</v>
      </c>
      <c r="D291" s="107" t="s">
        <v>1307</v>
      </c>
      <c r="E291" s="131">
        <v>14874.0</v>
      </c>
      <c r="F291" s="107" t="s">
        <v>654</v>
      </c>
      <c r="H291" s="104">
        <f>VLOOKUP(F291,'Сводная таблица 1'!$A$2:$C$15,3,0)</f>
        <v>0.18</v>
      </c>
      <c r="I291" s="132">
        <v>0.162</v>
      </c>
      <c r="J291" s="133">
        <v>0.6303</v>
      </c>
    </row>
    <row r="292">
      <c r="A292" s="105" t="s">
        <v>1308</v>
      </c>
      <c r="B292" s="105" t="s">
        <v>1309</v>
      </c>
      <c r="C292" s="107" t="s">
        <v>1035</v>
      </c>
      <c r="D292" s="107" t="s">
        <v>1310</v>
      </c>
      <c r="E292" s="131">
        <v>10272.0</v>
      </c>
      <c r="F292" s="107" t="s">
        <v>654</v>
      </c>
      <c r="H292" s="104">
        <f>VLOOKUP(F292,'Сводная таблица 1'!$A$2:$C$15,3,0)</f>
        <v>0.18</v>
      </c>
      <c r="I292" s="132">
        <v>0.162</v>
      </c>
      <c r="J292" s="133">
        <v>0.6303</v>
      </c>
    </row>
    <row r="293">
      <c r="A293" s="105" t="s">
        <v>1311</v>
      </c>
      <c r="B293" s="105" t="s">
        <v>1309</v>
      </c>
      <c r="C293" s="107" t="s">
        <v>1035</v>
      </c>
      <c r="D293" s="107" t="s">
        <v>1312</v>
      </c>
      <c r="E293" s="131">
        <v>14416.0</v>
      </c>
      <c r="F293" s="107" t="s">
        <v>654</v>
      </c>
      <c r="H293" s="104">
        <f>VLOOKUP(F293,'Сводная таблица 1'!$A$2:$C$15,3,0)</f>
        <v>0.18</v>
      </c>
      <c r="I293" s="132">
        <v>0.162</v>
      </c>
      <c r="J293" s="133">
        <v>0.6303</v>
      </c>
    </row>
    <row r="294">
      <c r="A294" s="105" t="s">
        <v>1313</v>
      </c>
      <c r="B294" s="105" t="s">
        <v>1314</v>
      </c>
      <c r="C294" s="107" t="s">
        <v>1035</v>
      </c>
      <c r="D294" s="107" t="s">
        <v>385</v>
      </c>
      <c r="E294" s="131">
        <v>14992.0</v>
      </c>
      <c r="F294" s="107" t="s">
        <v>654</v>
      </c>
      <c r="H294" s="104">
        <f>VLOOKUP(F294,'Сводная таблица 1'!$A$2:$C$15,3,0)</f>
        <v>0.18</v>
      </c>
      <c r="I294" s="132">
        <v>0.162</v>
      </c>
      <c r="J294" s="133">
        <v>0.6303</v>
      </c>
    </row>
    <row r="295">
      <c r="A295" s="105" t="s">
        <v>1315</v>
      </c>
      <c r="B295" s="105" t="s">
        <v>1314</v>
      </c>
      <c r="C295" s="107" t="s">
        <v>1035</v>
      </c>
      <c r="D295" s="107" t="s">
        <v>1316</v>
      </c>
      <c r="E295" s="131">
        <v>19792.0</v>
      </c>
      <c r="F295" s="107" t="s">
        <v>654</v>
      </c>
      <c r="H295" s="104">
        <f>VLOOKUP(F295,'Сводная таблица 1'!$A$2:$C$15,3,0)</f>
        <v>0.18</v>
      </c>
      <c r="I295" s="132">
        <v>0.162</v>
      </c>
      <c r="J295" s="133">
        <v>0.6303</v>
      </c>
    </row>
    <row r="296">
      <c r="A296" s="105" t="s">
        <v>1317</v>
      </c>
      <c r="B296" s="105" t="s">
        <v>1318</v>
      </c>
      <c r="C296" s="107" t="s">
        <v>1319</v>
      </c>
      <c r="D296" s="107" t="s">
        <v>1320</v>
      </c>
      <c r="E296" s="131">
        <v>10272.0</v>
      </c>
      <c r="F296" s="107" t="s">
        <v>654</v>
      </c>
      <c r="H296" s="104">
        <f>VLOOKUP(F296,'Сводная таблица 1'!$A$2:$C$15,3,0)</f>
        <v>0.18</v>
      </c>
      <c r="I296" s="132">
        <v>0.162</v>
      </c>
      <c r="J296" s="133">
        <v>0.6303</v>
      </c>
    </row>
    <row r="297">
      <c r="A297" s="105" t="s">
        <v>1321</v>
      </c>
      <c r="B297" s="105" t="s">
        <v>1322</v>
      </c>
      <c r="C297" s="107" t="s">
        <v>1035</v>
      </c>
      <c r="D297" s="107" t="s">
        <v>732</v>
      </c>
      <c r="E297" s="131">
        <v>13480.0</v>
      </c>
      <c r="F297" s="107" t="s">
        <v>654</v>
      </c>
      <c r="H297" s="104">
        <f>VLOOKUP(F297,'Сводная таблица 1'!$A$2:$C$15,3,0)</f>
        <v>0.18</v>
      </c>
      <c r="I297" s="132">
        <v>0.162</v>
      </c>
      <c r="J297" s="133">
        <v>0.6303</v>
      </c>
    </row>
    <row r="298">
      <c r="A298" s="105" t="s">
        <v>1323</v>
      </c>
      <c r="B298" s="105" t="s">
        <v>1324</v>
      </c>
      <c r="C298" s="107" t="s">
        <v>715</v>
      </c>
      <c r="D298" s="107" t="s">
        <v>1299</v>
      </c>
      <c r="E298" s="131">
        <v>7992.0</v>
      </c>
      <c r="F298" s="107" t="s">
        <v>654</v>
      </c>
      <c r="H298" s="104">
        <f>VLOOKUP(F298,'Сводная таблица 1'!$A$2:$C$15,3,0)</f>
        <v>0.18</v>
      </c>
      <c r="I298" s="132">
        <v>0.162</v>
      </c>
      <c r="J298" s="133">
        <v>0.6303</v>
      </c>
    </row>
    <row r="299">
      <c r="A299" s="105" t="s">
        <v>1325</v>
      </c>
      <c r="B299" s="105" t="s">
        <v>1326</v>
      </c>
      <c r="C299" s="107" t="s">
        <v>715</v>
      </c>
      <c r="D299" s="107" t="s">
        <v>1327</v>
      </c>
      <c r="E299" s="131">
        <v>11190.0</v>
      </c>
      <c r="F299" s="107" t="s">
        <v>654</v>
      </c>
      <c r="H299" s="104">
        <f>VLOOKUP(F299,'Сводная таблица 1'!$A$2:$C$15,3,0)</f>
        <v>0.18</v>
      </c>
      <c r="I299" s="132">
        <v>0.162</v>
      </c>
      <c r="J299" s="133">
        <v>0.6303</v>
      </c>
    </row>
    <row r="300">
      <c r="A300" s="105" t="s">
        <v>1328</v>
      </c>
      <c r="B300" s="105" t="s">
        <v>1329</v>
      </c>
      <c r="C300" s="107" t="s">
        <v>1229</v>
      </c>
      <c r="D300" s="107" t="s">
        <v>426</v>
      </c>
      <c r="E300" s="131">
        <v>8028.0</v>
      </c>
      <c r="F300" s="107" t="s">
        <v>654</v>
      </c>
      <c r="H300" s="104">
        <f>VLOOKUP(F300,'Сводная таблица 1'!$A$2:$C$15,3,0)</f>
        <v>0.18</v>
      </c>
      <c r="I300" s="132">
        <v>0.162</v>
      </c>
      <c r="J300" s="133">
        <v>0.6303</v>
      </c>
    </row>
    <row r="301">
      <c r="A301" s="105" t="s">
        <v>1330</v>
      </c>
      <c r="B301" s="105" t="s">
        <v>1331</v>
      </c>
      <c r="C301" s="107" t="s">
        <v>715</v>
      </c>
      <c r="D301" s="107" t="s">
        <v>1332</v>
      </c>
      <c r="E301" s="131">
        <v>10608.0</v>
      </c>
      <c r="F301" s="107" t="s">
        <v>654</v>
      </c>
      <c r="H301" s="104">
        <f>VLOOKUP(F301,'Сводная таблица 1'!$A$2:$C$15,3,0)</f>
        <v>0.18</v>
      </c>
      <c r="I301" s="132">
        <v>0.162</v>
      </c>
      <c r="J301" s="133">
        <v>0.6303</v>
      </c>
    </row>
    <row r="302">
      <c r="A302" s="105" t="s">
        <v>1333</v>
      </c>
      <c r="B302" s="105" t="s">
        <v>1334</v>
      </c>
      <c r="C302" s="107" t="s">
        <v>715</v>
      </c>
      <c r="D302" s="107" t="s">
        <v>1335</v>
      </c>
      <c r="E302" s="131">
        <v>11436.0</v>
      </c>
      <c r="F302" s="107" t="s">
        <v>654</v>
      </c>
      <c r="H302" s="104">
        <f>VLOOKUP(F302,'Сводная таблица 1'!$A$2:$C$15,3,0)</f>
        <v>0.18</v>
      </c>
      <c r="I302" s="132">
        <v>0.162</v>
      </c>
      <c r="J302" s="133">
        <v>0.6303</v>
      </c>
    </row>
    <row r="303">
      <c r="A303" s="105" t="s">
        <v>1336</v>
      </c>
      <c r="B303" s="105" t="s">
        <v>1337</v>
      </c>
      <c r="C303" s="107" t="s">
        <v>715</v>
      </c>
      <c r="D303" s="107" t="s">
        <v>1338</v>
      </c>
      <c r="E303" s="131">
        <v>14874.0</v>
      </c>
      <c r="F303" s="107" t="s">
        <v>654</v>
      </c>
      <c r="H303" s="104">
        <f>VLOOKUP(F303,'Сводная таблица 1'!$A$2:$C$15,3,0)</f>
        <v>0.18</v>
      </c>
      <c r="I303" s="132">
        <v>0.162</v>
      </c>
      <c r="J303" s="133">
        <v>0.6303</v>
      </c>
    </row>
    <row r="304">
      <c r="A304" s="105" t="s">
        <v>1339</v>
      </c>
      <c r="B304" s="105" t="s">
        <v>1340</v>
      </c>
      <c r="C304" s="107" t="s">
        <v>1229</v>
      </c>
      <c r="D304" s="107" t="s">
        <v>426</v>
      </c>
      <c r="E304" s="131">
        <v>8028.0</v>
      </c>
      <c r="F304" s="107" t="s">
        <v>654</v>
      </c>
      <c r="H304" s="104">
        <f>VLOOKUP(F304,'Сводная таблица 1'!$A$2:$C$15,3,0)</f>
        <v>0.18</v>
      </c>
      <c r="I304" s="132">
        <v>0.162</v>
      </c>
      <c r="J304" s="133">
        <v>0.6303</v>
      </c>
    </row>
    <row r="305">
      <c r="A305" s="105" t="s">
        <v>1341</v>
      </c>
      <c r="B305" s="105" t="s">
        <v>1342</v>
      </c>
      <c r="C305" s="107" t="s">
        <v>1229</v>
      </c>
      <c r="D305" s="107" t="s">
        <v>1270</v>
      </c>
      <c r="E305" s="131">
        <v>10392.0</v>
      </c>
      <c r="F305" s="107" t="s">
        <v>654</v>
      </c>
      <c r="H305" s="104">
        <f>VLOOKUP(F305,'Сводная таблица 1'!$A$2:$C$15,3,0)</f>
        <v>0.18</v>
      </c>
      <c r="I305" s="132">
        <v>0.162</v>
      </c>
      <c r="J305" s="133">
        <v>0.6303</v>
      </c>
    </row>
    <row r="306">
      <c r="A306" s="105" t="s">
        <v>1343</v>
      </c>
      <c r="B306" s="105" t="s">
        <v>1344</v>
      </c>
      <c r="C306" s="107" t="s">
        <v>1229</v>
      </c>
      <c r="D306" s="107" t="s">
        <v>1345</v>
      </c>
      <c r="E306" s="131">
        <v>7992.0</v>
      </c>
      <c r="F306" s="107" t="s">
        <v>654</v>
      </c>
      <c r="H306" s="104">
        <f>VLOOKUP(F306,'Сводная таблица 1'!$A$2:$C$15,3,0)</f>
        <v>0.18</v>
      </c>
      <c r="I306" s="132">
        <v>0.162</v>
      </c>
      <c r="J306" s="133">
        <v>0.6303</v>
      </c>
    </row>
    <row r="307">
      <c r="A307" s="105" t="s">
        <v>1346</v>
      </c>
      <c r="B307" s="105" t="s">
        <v>1347</v>
      </c>
      <c r="C307" s="107" t="s">
        <v>715</v>
      </c>
      <c r="D307" s="107" t="s">
        <v>1237</v>
      </c>
      <c r="E307" s="131">
        <v>11028.0</v>
      </c>
      <c r="F307" s="107" t="s">
        <v>654</v>
      </c>
      <c r="H307" s="104">
        <f>VLOOKUP(F307,'Сводная таблица 1'!$A$2:$C$15,3,0)</f>
        <v>0.18</v>
      </c>
      <c r="I307" s="132">
        <v>0.162</v>
      </c>
      <c r="J307" s="133">
        <v>0.6303</v>
      </c>
    </row>
    <row r="308">
      <c r="A308" s="105" t="s">
        <v>1348</v>
      </c>
      <c r="B308" s="105" t="s">
        <v>1349</v>
      </c>
      <c r="C308" s="107" t="s">
        <v>715</v>
      </c>
      <c r="D308" s="107" t="s">
        <v>1350</v>
      </c>
      <c r="E308" s="131">
        <v>11190.0</v>
      </c>
      <c r="F308" s="107" t="s">
        <v>654</v>
      </c>
      <c r="H308" s="104">
        <f>VLOOKUP(F308,'Сводная таблица 1'!$A$2:$C$15,3,0)</f>
        <v>0.18</v>
      </c>
      <c r="I308" s="132">
        <v>0.162</v>
      </c>
      <c r="J308" s="133">
        <v>0.6303</v>
      </c>
    </row>
    <row r="309">
      <c r="A309" s="105" t="s">
        <v>1351</v>
      </c>
      <c r="B309" s="105" t="s">
        <v>1352</v>
      </c>
      <c r="C309" s="107" t="s">
        <v>1229</v>
      </c>
      <c r="D309" s="107" t="s">
        <v>897</v>
      </c>
      <c r="E309" s="131">
        <v>8028.0</v>
      </c>
      <c r="F309" s="107" t="s">
        <v>654</v>
      </c>
      <c r="H309" s="104">
        <f>VLOOKUP(F309,'Сводная таблица 1'!$A$2:$C$15,3,0)</f>
        <v>0.18</v>
      </c>
      <c r="I309" s="132">
        <v>0.162</v>
      </c>
      <c r="J309" s="133">
        <v>0.6303</v>
      </c>
    </row>
    <row r="310">
      <c r="A310" s="105" t="s">
        <v>1353</v>
      </c>
      <c r="B310" s="105" t="s">
        <v>1354</v>
      </c>
      <c r="C310" s="107" t="s">
        <v>715</v>
      </c>
      <c r="D310" s="107" t="s">
        <v>1355</v>
      </c>
      <c r="E310" s="131">
        <v>10608.0</v>
      </c>
      <c r="F310" s="107" t="s">
        <v>654</v>
      </c>
      <c r="H310" s="104">
        <f>VLOOKUP(F310,'Сводная таблица 1'!$A$2:$C$15,3,0)</f>
        <v>0.18</v>
      </c>
      <c r="I310" s="132">
        <v>0.162</v>
      </c>
      <c r="J310" s="133">
        <v>0.6303</v>
      </c>
    </row>
    <row r="311">
      <c r="A311" s="105" t="s">
        <v>1356</v>
      </c>
      <c r="B311" s="105" t="s">
        <v>1357</v>
      </c>
      <c r="C311" s="107" t="s">
        <v>715</v>
      </c>
      <c r="D311" s="107" t="s">
        <v>1358</v>
      </c>
      <c r="E311" s="131">
        <v>11190.0</v>
      </c>
      <c r="F311" s="107" t="s">
        <v>654</v>
      </c>
      <c r="H311" s="104">
        <f>VLOOKUP(F311,'Сводная таблица 1'!$A$2:$C$15,3,0)</f>
        <v>0.18</v>
      </c>
      <c r="I311" s="132">
        <v>0.162</v>
      </c>
      <c r="J311" s="133">
        <v>0.6303</v>
      </c>
    </row>
    <row r="312">
      <c r="A312" s="105" t="s">
        <v>1359</v>
      </c>
      <c r="B312" s="105" t="s">
        <v>1360</v>
      </c>
      <c r="C312" s="107" t="s">
        <v>1229</v>
      </c>
      <c r="D312" s="107" t="s">
        <v>1361</v>
      </c>
      <c r="E312" s="131">
        <v>7992.0</v>
      </c>
      <c r="F312" s="107" t="s">
        <v>654</v>
      </c>
      <c r="H312" s="104">
        <f>VLOOKUP(F312,'Сводная таблица 1'!$A$2:$C$15,3,0)</f>
        <v>0.18</v>
      </c>
      <c r="I312" s="132">
        <v>0.162</v>
      </c>
      <c r="J312" s="133">
        <v>0.6303</v>
      </c>
    </row>
    <row r="313">
      <c r="A313" s="105" t="s">
        <v>1362</v>
      </c>
      <c r="B313" s="105" t="s">
        <v>1363</v>
      </c>
      <c r="C313" s="107" t="s">
        <v>715</v>
      </c>
      <c r="D313" s="107" t="s">
        <v>842</v>
      </c>
      <c r="E313" s="131">
        <v>11028.0</v>
      </c>
      <c r="F313" s="107" t="s">
        <v>654</v>
      </c>
      <c r="H313" s="104">
        <f>VLOOKUP(F313,'Сводная таблица 1'!$A$2:$C$15,3,0)</f>
        <v>0.18</v>
      </c>
      <c r="I313" s="132">
        <v>0.162</v>
      </c>
      <c r="J313" s="133">
        <v>0.6303</v>
      </c>
    </row>
    <row r="314">
      <c r="A314" s="105" t="s">
        <v>1364</v>
      </c>
      <c r="B314" s="105" t="s">
        <v>1365</v>
      </c>
      <c r="C314" s="107" t="s">
        <v>715</v>
      </c>
      <c r="D314" s="107" t="s">
        <v>1366</v>
      </c>
      <c r="E314" s="131">
        <v>11436.0</v>
      </c>
      <c r="F314" s="107" t="s">
        <v>654</v>
      </c>
      <c r="H314" s="104">
        <f>VLOOKUP(F314,'Сводная таблица 1'!$A$2:$C$15,3,0)</f>
        <v>0.18</v>
      </c>
      <c r="I314" s="132">
        <v>0.162</v>
      </c>
      <c r="J314" s="133">
        <v>0.6303</v>
      </c>
    </row>
    <row r="315">
      <c r="A315" s="105" t="s">
        <v>1367</v>
      </c>
      <c r="B315" s="105" t="s">
        <v>1368</v>
      </c>
      <c r="C315" s="107" t="s">
        <v>715</v>
      </c>
      <c r="D315" s="107" t="s">
        <v>1369</v>
      </c>
      <c r="E315" s="131">
        <v>14874.0</v>
      </c>
      <c r="F315" s="107" t="s">
        <v>654</v>
      </c>
      <c r="H315" s="104">
        <f>VLOOKUP(F315,'Сводная таблица 1'!$A$2:$C$15,3,0)</f>
        <v>0.18</v>
      </c>
      <c r="I315" s="132">
        <v>0.162</v>
      </c>
      <c r="J315" s="133">
        <v>0.6303</v>
      </c>
    </row>
    <row r="316">
      <c r="A316" s="105" t="s">
        <v>1370</v>
      </c>
      <c r="B316" s="105" t="s">
        <v>1371</v>
      </c>
      <c r="C316" s="107" t="s">
        <v>715</v>
      </c>
      <c r="D316" s="107" t="s">
        <v>732</v>
      </c>
      <c r="E316" s="131">
        <v>8376.0</v>
      </c>
      <c r="F316" s="107" t="s">
        <v>654</v>
      </c>
      <c r="H316" s="104">
        <f>VLOOKUP(F316,'Сводная таблица 1'!$A$2:$C$15,3,0)</f>
        <v>0.18</v>
      </c>
      <c r="I316" s="132">
        <v>0.162</v>
      </c>
      <c r="J316" s="133">
        <v>0.6303</v>
      </c>
    </row>
    <row r="317">
      <c r="A317" s="105" t="s">
        <v>1372</v>
      </c>
      <c r="B317" s="105" t="s">
        <v>1373</v>
      </c>
      <c r="C317" s="107" t="s">
        <v>715</v>
      </c>
      <c r="D317" s="107" t="s">
        <v>1374</v>
      </c>
      <c r="E317" s="131">
        <v>11028.0</v>
      </c>
      <c r="F317" s="107" t="s">
        <v>654</v>
      </c>
      <c r="H317" s="104">
        <f>VLOOKUP(F317,'Сводная таблица 1'!$A$2:$C$15,3,0)</f>
        <v>0.18</v>
      </c>
      <c r="I317" s="132">
        <v>0.162</v>
      </c>
      <c r="J317" s="133">
        <v>0.6303</v>
      </c>
    </row>
    <row r="318">
      <c r="A318" s="105" t="s">
        <v>1375</v>
      </c>
      <c r="B318" s="105" t="s">
        <v>1376</v>
      </c>
      <c r="C318" s="107" t="s">
        <v>715</v>
      </c>
      <c r="D318" s="107" t="s">
        <v>1377</v>
      </c>
      <c r="E318" s="131">
        <v>11436.0</v>
      </c>
      <c r="F318" s="107" t="s">
        <v>654</v>
      </c>
      <c r="H318" s="104">
        <f>VLOOKUP(F318,'Сводная таблица 1'!$A$2:$C$15,3,0)</f>
        <v>0.18</v>
      </c>
      <c r="I318" s="132">
        <v>0.162</v>
      </c>
      <c r="J318" s="133">
        <v>0.6303</v>
      </c>
    </row>
    <row r="319">
      <c r="A319" s="105" t="s">
        <v>1378</v>
      </c>
      <c r="B319" s="105" t="s">
        <v>1379</v>
      </c>
      <c r="C319" s="107" t="s">
        <v>715</v>
      </c>
      <c r="D319" s="107" t="s">
        <v>1380</v>
      </c>
      <c r="E319" s="131">
        <v>14874.0</v>
      </c>
      <c r="F319" s="107" t="s">
        <v>654</v>
      </c>
      <c r="H319" s="104">
        <f>VLOOKUP(F319,'Сводная таблица 1'!$A$2:$C$15,3,0)</f>
        <v>0.18</v>
      </c>
      <c r="I319" s="132">
        <v>0.162</v>
      </c>
      <c r="J319" s="133">
        <v>0.6303</v>
      </c>
    </row>
    <row r="320">
      <c r="A320" s="105" t="s">
        <v>1381</v>
      </c>
      <c r="B320" s="105" t="s">
        <v>1382</v>
      </c>
      <c r="C320" s="107" t="s">
        <v>1229</v>
      </c>
      <c r="D320" s="107" t="s">
        <v>1383</v>
      </c>
      <c r="E320" s="131">
        <v>8376.0</v>
      </c>
      <c r="F320" s="107" t="s">
        <v>654</v>
      </c>
      <c r="H320" s="104">
        <f>VLOOKUP(F320,'Сводная таблица 1'!$A$2:$C$15,3,0)</f>
        <v>0.18</v>
      </c>
      <c r="I320" s="132">
        <v>0.162</v>
      </c>
      <c r="J320" s="133">
        <v>0.6303</v>
      </c>
    </row>
    <row r="321">
      <c r="A321" s="105" t="s">
        <v>1384</v>
      </c>
      <c r="B321" s="105" t="s">
        <v>1385</v>
      </c>
      <c r="C321" s="107" t="s">
        <v>715</v>
      </c>
      <c r="D321" s="107" t="s">
        <v>1386</v>
      </c>
      <c r="E321" s="131">
        <v>11190.0</v>
      </c>
      <c r="F321" s="107" t="s">
        <v>654</v>
      </c>
      <c r="H321" s="104">
        <f>VLOOKUP(F321,'Сводная таблица 1'!$A$2:$C$15,3,0)</f>
        <v>0.18</v>
      </c>
      <c r="I321" s="132">
        <v>0.162</v>
      </c>
      <c r="J321" s="133">
        <v>0.6303</v>
      </c>
    </row>
    <row r="322">
      <c r="A322" s="105" t="s">
        <v>1387</v>
      </c>
      <c r="B322" s="105" t="s">
        <v>1388</v>
      </c>
      <c r="C322" s="107" t="s">
        <v>1229</v>
      </c>
      <c r="D322" s="107" t="s">
        <v>1389</v>
      </c>
      <c r="E322" s="131">
        <v>8376.0</v>
      </c>
      <c r="F322" s="107" t="s">
        <v>654</v>
      </c>
      <c r="H322" s="104">
        <f>VLOOKUP(F322,'Сводная таблица 1'!$A$2:$C$15,3,0)</f>
        <v>0.18</v>
      </c>
      <c r="I322" s="132">
        <v>0.162</v>
      </c>
      <c r="J322" s="133">
        <v>0.6303</v>
      </c>
    </row>
    <row r="323">
      <c r="A323" s="105" t="s">
        <v>1390</v>
      </c>
      <c r="B323" s="105" t="s">
        <v>1391</v>
      </c>
      <c r="C323" s="107" t="s">
        <v>715</v>
      </c>
      <c r="D323" s="107" t="s">
        <v>1392</v>
      </c>
      <c r="E323" s="131">
        <v>11190.0</v>
      </c>
      <c r="F323" s="107" t="s">
        <v>654</v>
      </c>
      <c r="H323" s="104">
        <f>VLOOKUP(F323,'Сводная таблица 1'!$A$2:$C$15,3,0)</f>
        <v>0.18</v>
      </c>
      <c r="I323" s="132">
        <v>0.162</v>
      </c>
      <c r="J323" s="133">
        <v>0.6303</v>
      </c>
    </row>
    <row r="324">
      <c r="A324" s="105" t="s">
        <v>1393</v>
      </c>
      <c r="B324" s="105" t="s">
        <v>1394</v>
      </c>
      <c r="C324" s="107" t="s">
        <v>1319</v>
      </c>
      <c r="D324" s="107" t="s">
        <v>1320</v>
      </c>
      <c r="E324" s="131">
        <v>8400.0</v>
      </c>
      <c r="F324" s="107" t="s">
        <v>654</v>
      </c>
      <c r="H324" s="104">
        <f>VLOOKUP(F324,'Сводная таблица 1'!$A$2:$C$15,3,0)</f>
        <v>0.18</v>
      </c>
      <c r="I324" s="132">
        <v>0.162</v>
      </c>
      <c r="J324" s="133">
        <v>0.6303</v>
      </c>
    </row>
    <row r="325">
      <c r="A325" s="105" t="s">
        <v>1395</v>
      </c>
      <c r="B325" s="105" t="s">
        <v>1396</v>
      </c>
      <c r="C325" s="107" t="s">
        <v>1035</v>
      </c>
      <c r="D325" s="107" t="s">
        <v>1397</v>
      </c>
      <c r="E325" s="131">
        <v>11144.0</v>
      </c>
      <c r="F325" s="107" t="s">
        <v>654</v>
      </c>
      <c r="H325" s="104">
        <f>VLOOKUP(F325,'Сводная таблица 1'!$A$2:$C$15,3,0)</f>
        <v>0.18</v>
      </c>
      <c r="I325" s="132">
        <v>0.162</v>
      </c>
      <c r="J325" s="133">
        <v>0.6303</v>
      </c>
    </row>
    <row r="326">
      <c r="A326" s="105" t="s">
        <v>1398</v>
      </c>
      <c r="B326" s="105" t="s">
        <v>1399</v>
      </c>
      <c r="C326" s="107" t="s">
        <v>1035</v>
      </c>
      <c r="D326" s="107" t="s">
        <v>1400</v>
      </c>
      <c r="E326" s="131">
        <v>12400.0</v>
      </c>
      <c r="F326" s="107" t="s">
        <v>654</v>
      </c>
      <c r="H326" s="104">
        <f>VLOOKUP(F326,'Сводная таблица 1'!$A$2:$C$15,3,0)</f>
        <v>0.18</v>
      </c>
      <c r="I326" s="132">
        <v>0.162</v>
      </c>
      <c r="J326" s="133">
        <v>0.6303</v>
      </c>
    </row>
    <row r="327">
      <c r="A327" s="105" t="s">
        <v>1401</v>
      </c>
      <c r="B327" s="105" t="s">
        <v>1402</v>
      </c>
      <c r="C327" s="107" t="s">
        <v>650</v>
      </c>
      <c r="D327" s="107" t="s">
        <v>325</v>
      </c>
      <c r="E327" s="131">
        <v>4032.0</v>
      </c>
      <c r="F327" s="107" t="s">
        <v>646</v>
      </c>
      <c r="H327" s="104">
        <f>VLOOKUP(F327,'Сводная таблица 1'!$A$2:$C$15,3,0)</f>
        <v>0.18</v>
      </c>
      <c r="I327" s="132">
        <v>0.162</v>
      </c>
      <c r="J327" s="133">
        <v>0.6196</v>
      </c>
    </row>
    <row r="328">
      <c r="A328" s="105" t="s">
        <v>1403</v>
      </c>
      <c r="B328" s="105" t="s">
        <v>1404</v>
      </c>
      <c r="C328" s="107" t="s">
        <v>650</v>
      </c>
      <c r="D328" s="107" t="s">
        <v>325</v>
      </c>
      <c r="E328" s="131">
        <v>4032.0</v>
      </c>
      <c r="F328" s="107" t="s">
        <v>646</v>
      </c>
      <c r="H328" s="104">
        <f>VLOOKUP(F328,'Сводная таблица 1'!$A$2:$C$15,3,0)</f>
        <v>0.18</v>
      </c>
      <c r="I328" s="132">
        <v>0.162</v>
      </c>
      <c r="J328" s="133">
        <v>0.6196</v>
      </c>
    </row>
    <row r="329">
      <c r="A329" s="105" t="s">
        <v>1405</v>
      </c>
      <c r="B329" s="105" t="s">
        <v>1406</v>
      </c>
      <c r="C329" s="107" t="s">
        <v>650</v>
      </c>
      <c r="D329" s="107" t="s">
        <v>443</v>
      </c>
      <c r="E329" s="131">
        <v>4032.0</v>
      </c>
      <c r="F329" s="107" t="s">
        <v>646</v>
      </c>
      <c r="H329" s="104">
        <f>VLOOKUP(F329,'Сводная таблица 1'!$A$2:$C$15,3,0)</f>
        <v>0.18</v>
      </c>
      <c r="I329" s="132">
        <v>0.162</v>
      </c>
      <c r="J329" s="133">
        <v>0.6196</v>
      </c>
    </row>
    <row r="330">
      <c r="A330" s="105" t="s">
        <v>1407</v>
      </c>
      <c r="B330" s="105" t="s">
        <v>1408</v>
      </c>
      <c r="C330" s="107" t="s">
        <v>650</v>
      </c>
      <c r="D330" s="107" t="s">
        <v>443</v>
      </c>
      <c r="E330" s="131">
        <v>4032.0</v>
      </c>
      <c r="F330" s="107" t="s">
        <v>646</v>
      </c>
      <c r="H330" s="104">
        <f>VLOOKUP(F330,'Сводная таблица 1'!$A$2:$C$15,3,0)</f>
        <v>0.18</v>
      </c>
      <c r="I330" s="132">
        <v>0.162</v>
      </c>
      <c r="J330" s="133">
        <v>0.6196</v>
      </c>
    </row>
    <row r="331">
      <c r="A331" s="105" t="s">
        <v>1409</v>
      </c>
      <c r="B331" s="105" t="s">
        <v>1410</v>
      </c>
      <c r="C331" s="107" t="s">
        <v>650</v>
      </c>
      <c r="D331" s="107" t="s">
        <v>325</v>
      </c>
      <c r="E331" s="131">
        <v>4032.0</v>
      </c>
      <c r="F331" s="107" t="s">
        <v>646</v>
      </c>
      <c r="H331" s="104">
        <f>VLOOKUP(F331,'Сводная таблица 1'!$A$2:$C$15,3,0)</f>
        <v>0.18</v>
      </c>
      <c r="I331" s="132">
        <v>0.162</v>
      </c>
      <c r="J331" s="133">
        <v>0.6196</v>
      </c>
    </row>
    <row r="332">
      <c r="A332" s="105" t="s">
        <v>1411</v>
      </c>
      <c r="B332" s="105" t="s">
        <v>1412</v>
      </c>
      <c r="C332" s="107" t="s">
        <v>662</v>
      </c>
      <c r="D332" s="107" t="s">
        <v>675</v>
      </c>
      <c r="E332" s="131">
        <v>4284.0</v>
      </c>
      <c r="F332" s="107" t="s">
        <v>646</v>
      </c>
      <c r="H332" s="104">
        <f>VLOOKUP(F332,'Сводная таблица 1'!$A$2:$C$15,3,0)</f>
        <v>0.18</v>
      </c>
      <c r="I332" s="132">
        <v>0.162</v>
      </c>
      <c r="J332" s="133">
        <v>0.6196</v>
      </c>
    </row>
    <row r="333">
      <c r="A333" s="105" t="s">
        <v>1413</v>
      </c>
      <c r="B333" s="105" t="s">
        <v>1414</v>
      </c>
      <c r="C333" s="107" t="s">
        <v>924</v>
      </c>
      <c r="D333" s="107" t="s">
        <v>1062</v>
      </c>
      <c r="E333" s="131">
        <v>4434.0</v>
      </c>
      <c r="F333" s="107" t="s">
        <v>646</v>
      </c>
      <c r="H333" s="104">
        <f>VLOOKUP(F333,'Сводная таблица 1'!$A$2:$C$15,3,0)</f>
        <v>0.18</v>
      </c>
      <c r="I333" s="132">
        <v>0.162</v>
      </c>
      <c r="J333" s="133">
        <v>0.6196</v>
      </c>
    </row>
    <row r="334">
      <c r="A334" s="105" t="s">
        <v>1415</v>
      </c>
      <c r="B334" s="105" t="s">
        <v>1416</v>
      </c>
      <c r="C334" s="107" t="s">
        <v>650</v>
      </c>
      <c r="D334" s="107" t="s">
        <v>675</v>
      </c>
      <c r="E334" s="131">
        <v>4284.0</v>
      </c>
      <c r="F334" s="107" t="s">
        <v>646</v>
      </c>
      <c r="H334" s="104">
        <f>VLOOKUP(F334,'Сводная таблица 1'!$A$2:$C$15,3,0)</f>
        <v>0.18</v>
      </c>
      <c r="I334" s="132">
        <v>0.162</v>
      </c>
      <c r="J334" s="133">
        <v>0.6196</v>
      </c>
    </row>
    <row r="335">
      <c r="A335" s="105" t="s">
        <v>1417</v>
      </c>
      <c r="B335" s="105" t="s">
        <v>1418</v>
      </c>
      <c r="C335" s="107" t="s">
        <v>650</v>
      </c>
      <c r="D335" s="107" t="s">
        <v>495</v>
      </c>
      <c r="E335" s="131">
        <v>4434.0</v>
      </c>
      <c r="F335" s="107" t="s">
        <v>646</v>
      </c>
      <c r="H335" s="104">
        <f>VLOOKUP(F335,'Сводная таблица 1'!$A$2:$C$15,3,0)</f>
        <v>0.18</v>
      </c>
      <c r="I335" s="132">
        <v>0.162</v>
      </c>
      <c r="J335" s="133">
        <v>0.6196</v>
      </c>
    </row>
    <row r="336">
      <c r="A336" s="105" t="s">
        <v>1419</v>
      </c>
      <c r="B336" s="105" t="s">
        <v>1420</v>
      </c>
      <c r="C336" s="107" t="s">
        <v>662</v>
      </c>
      <c r="D336" s="107" t="s">
        <v>491</v>
      </c>
      <c r="E336" s="131">
        <v>4434.0</v>
      </c>
      <c r="F336" s="107" t="s">
        <v>646</v>
      </c>
      <c r="H336" s="104">
        <f>VLOOKUP(F336,'Сводная таблица 1'!$A$2:$C$15,3,0)</f>
        <v>0.18</v>
      </c>
      <c r="I336" s="132">
        <v>0.162</v>
      </c>
      <c r="J336" s="133">
        <v>0.6196</v>
      </c>
    </row>
    <row r="337">
      <c r="A337" s="105" t="s">
        <v>1421</v>
      </c>
      <c r="B337" s="105" t="s">
        <v>1422</v>
      </c>
      <c r="C337" s="107" t="s">
        <v>662</v>
      </c>
      <c r="D337" s="107" t="s">
        <v>491</v>
      </c>
      <c r="E337" s="131">
        <v>4434.0</v>
      </c>
      <c r="F337" s="107" t="s">
        <v>646</v>
      </c>
      <c r="H337" s="104">
        <f>VLOOKUP(F337,'Сводная таблица 1'!$A$2:$C$15,3,0)</f>
        <v>0.18</v>
      </c>
      <c r="I337" s="132">
        <v>0.162</v>
      </c>
      <c r="J337" s="133">
        <v>0.6196</v>
      </c>
    </row>
    <row r="338">
      <c r="A338" s="105" t="s">
        <v>1423</v>
      </c>
      <c r="B338" s="105" t="s">
        <v>1424</v>
      </c>
      <c r="C338" s="107" t="s">
        <v>662</v>
      </c>
      <c r="D338" s="107" t="s">
        <v>491</v>
      </c>
      <c r="E338" s="131">
        <v>4434.0</v>
      </c>
      <c r="F338" s="107" t="s">
        <v>646</v>
      </c>
      <c r="H338" s="104">
        <f>VLOOKUP(F338,'Сводная таблица 1'!$A$2:$C$15,3,0)</f>
        <v>0.18</v>
      </c>
      <c r="I338" s="132">
        <v>0.162</v>
      </c>
      <c r="J338" s="133">
        <v>0.6196</v>
      </c>
    </row>
    <row r="339">
      <c r="A339" s="105" t="s">
        <v>1425</v>
      </c>
      <c r="B339" s="105" t="s">
        <v>1426</v>
      </c>
      <c r="C339" s="107" t="s">
        <v>924</v>
      </c>
      <c r="D339" s="107" t="s">
        <v>495</v>
      </c>
      <c r="E339" s="131">
        <v>4782.0</v>
      </c>
      <c r="F339" s="107" t="s">
        <v>646</v>
      </c>
      <c r="H339" s="104">
        <f>VLOOKUP(F339,'Сводная таблица 1'!$A$2:$C$15,3,0)</f>
        <v>0.18</v>
      </c>
      <c r="I339" s="132">
        <v>0.162</v>
      </c>
      <c r="J339" s="133">
        <v>0.6196</v>
      </c>
    </row>
    <row r="340">
      <c r="A340" s="105" t="s">
        <v>1427</v>
      </c>
      <c r="B340" s="105" t="s">
        <v>1428</v>
      </c>
      <c r="C340" s="107" t="s">
        <v>650</v>
      </c>
      <c r="D340" s="107" t="s">
        <v>423</v>
      </c>
      <c r="E340" s="131">
        <v>3996.0</v>
      </c>
      <c r="F340" s="107" t="s">
        <v>646</v>
      </c>
      <c r="H340" s="104">
        <f>VLOOKUP(F340,'Сводная таблица 1'!$A$2:$C$15,3,0)</f>
        <v>0.18</v>
      </c>
      <c r="I340" s="132">
        <v>0.162</v>
      </c>
      <c r="J340" s="133">
        <v>0.6196</v>
      </c>
    </row>
    <row r="341">
      <c r="A341" s="105" t="s">
        <v>1429</v>
      </c>
      <c r="B341" s="105" t="s">
        <v>1430</v>
      </c>
      <c r="C341" s="107" t="s">
        <v>650</v>
      </c>
      <c r="D341" s="107" t="s">
        <v>675</v>
      </c>
      <c r="E341" s="131">
        <v>4434.0</v>
      </c>
      <c r="F341" s="107" t="s">
        <v>646</v>
      </c>
      <c r="H341" s="104">
        <f>VLOOKUP(F341,'Сводная таблица 1'!$A$2:$C$15,3,0)</f>
        <v>0.18</v>
      </c>
      <c r="I341" s="132">
        <v>0.162</v>
      </c>
      <c r="J341" s="133">
        <v>0.6196</v>
      </c>
    </row>
    <row r="342">
      <c r="A342" s="105" t="s">
        <v>1431</v>
      </c>
      <c r="B342" s="105" t="s">
        <v>1432</v>
      </c>
      <c r="C342" s="107" t="s">
        <v>662</v>
      </c>
      <c r="D342" s="107" t="s">
        <v>364</v>
      </c>
      <c r="E342" s="131">
        <v>4434.0</v>
      </c>
      <c r="F342" s="107" t="s">
        <v>646</v>
      </c>
      <c r="H342" s="104">
        <f>VLOOKUP(F342,'Сводная таблица 1'!$A$2:$C$15,3,0)</f>
        <v>0.18</v>
      </c>
      <c r="I342" s="132">
        <v>0.162</v>
      </c>
      <c r="J342" s="133">
        <v>0.6196</v>
      </c>
    </row>
    <row r="343">
      <c r="A343" s="105" t="s">
        <v>1433</v>
      </c>
      <c r="B343" s="105" t="s">
        <v>1434</v>
      </c>
      <c r="C343" s="107" t="s">
        <v>662</v>
      </c>
      <c r="D343" s="107" t="s">
        <v>364</v>
      </c>
      <c r="E343" s="131">
        <v>4782.0</v>
      </c>
      <c r="F343" s="107" t="s">
        <v>646</v>
      </c>
      <c r="H343" s="104">
        <f>VLOOKUP(F343,'Сводная таблица 1'!$A$2:$C$15,3,0)</f>
        <v>0.18</v>
      </c>
      <c r="I343" s="132">
        <v>0.162</v>
      </c>
      <c r="J343" s="133">
        <v>0.6196</v>
      </c>
    </row>
    <row r="344">
      <c r="A344" s="105" t="s">
        <v>1435</v>
      </c>
      <c r="B344" s="105" t="s">
        <v>1436</v>
      </c>
      <c r="C344" s="107" t="s">
        <v>650</v>
      </c>
      <c r="D344" s="107" t="s">
        <v>495</v>
      </c>
      <c r="E344" s="131">
        <v>4434.0</v>
      </c>
      <c r="F344" s="107" t="s">
        <v>646</v>
      </c>
      <c r="H344" s="104">
        <f>VLOOKUP(F344,'Сводная таблица 1'!$A$2:$C$15,3,0)</f>
        <v>0.18</v>
      </c>
      <c r="I344" s="132">
        <v>0.162</v>
      </c>
      <c r="J344" s="133">
        <v>0.6196</v>
      </c>
    </row>
    <row r="345">
      <c r="A345" s="105" t="s">
        <v>1437</v>
      </c>
      <c r="B345" s="105" t="s">
        <v>1438</v>
      </c>
      <c r="C345" s="107" t="s">
        <v>650</v>
      </c>
      <c r="D345" s="107" t="s">
        <v>325</v>
      </c>
      <c r="E345" s="131">
        <v>4116.0</v>
      </c>
      <c r="F345" s="107" t="s">
        <v>646</v>
      </c>
      <c r="H345" s="104">
        <f>VLOOKUP(F345,'Сводная таблица 1'!$A$2:$C$15,3,0)</f>
        <v>0.18</v>
      </c>
      <c r="I345" s="132">
        <v>0.162</v>
      </c>
      <c r="J345" s="133">
        <v>0.6196</v>
      </c>
    </row>
    <row r="346">
      <c r="A346" s="105" t="s">
        <v>1439</v>
      </c>
      <c r="B346" s="105" t="s">
        <v>1440</v>
      </c>
      <c r="C346" s="107" t="s">
        <v>650</v>
      </c>
      <c r="D346" s="107" t="s">
        <v>675</v>
      </c>
      <c r="E346" s="131">
        <v>4284.0</v>
      </c>
      <c r="F346" s="107" t="s">
        <v>646</v>
      </c>
      <c r="H346" s="104">
        <f>VLOOKUP(F346,'Сводная таблица 1'!$A$2:$C$15,3,0)</f>
        <v>0.18</v>
      </c>
      <c r="I346" s="132">
        <v>0.162</v>
      </c>
      <c r="J346" s="133">
        <v>0.6196</v>
      </c>
    </row>
    <row r="347">
      <c r="A347" s="105" t="s">
        <v>1441</v>
      </c>
      <c r="B347" s="105" t="s">
        <v>1442</v>
      </c>
      <c r="C347" s="107" t="s">
        <v>712</v>
      </c>
      <c r="D347" s="107" t="s">
        <v>491</v>
      </c>
      <c r="E347" s="131">
        <v>4782.0</v>
      </c>
      <c r="F347" s="107" t="s">
        <v>646</v>
      </c>
      <c r="H347" s="104">
        <f>VLOOKUP(F347,'Сводная таблица 1'!$A$2:$C$15,3,0)</f>
        <v>0.18</v>
      </c>
      <c r="I347" s="132">
        <v>0.162</v>
      </c>
      <c r="J347" s="133">
        <v>0.6196</v>
      </c>
    </row>
    <row r="348">
      <c r="A348" s="105" t="s">
        <v>1443</v>
      </c>
      <c r="B348" s="105" t="s">
        <v>1444</v>
      </c>
      <c r="C348" s="107" t="s">
        <v>650</v>
      </c>
      <c r="D348" s="107" t="s">
        <v>325</v>
      </c>
      <c r="E348" s="131">
        <v>4284.0</v>
      </c>
      <c r="F348" s="107" t="s">
        <v>646</v>
      </c>
      <c r="H348" s="104">
        <f>VLOOKUP(F348,'Сводная таблица 1'!$A$2:$C$15,3,0)</f>
        <v>0.18</v>
      </c>
      <c r="I348" s="132">
        <v>0.162</v>
      </c>
      <c r="J348" s="133">
        <v>0.6196</v>
      </c>
    </row>
    <row r="349">
      <c r="A349" s="105" t="s">
        <v>1445</v>
      </c>
      <c r="B349" s="105" t="s">
        <v>1446</v>
      </c>
      <c r="C349" s="107" t="s">
        <v>650</v>
      </c>
      <c r="D349" s="107" t="s">
        <v>325</v>
      </c>
      <c r="E349" s="131">
        <v>4284.0</v>
      </c>
      <c r="F349" s="107" t="s">
        <v>646</v>
      </c>
      <c r="H349" s="104">
        <f>VLOOKUP(F349,'Сводная таблица 1'!$A$2:$C$15,3,0)</f>
        <v>0.18</v>
      </c>
      <c r="I349" s="132">
        <v>0.162</v>
      </c>
      <c r="J349" s="133">
        <v>0.6196</v>
      </c>
    </row>
    <row r="350">
      <c r="A350" s="105" t="s">
        <v>1447</v>
      </c>
      <c r="B350" s="105" t="s">
        <v>1448</v>
      </c>
      <c r="C350" s="107" t="s">
        <v>650</v>
      </c>
      <c r="D350" s="107" t="s">
        <v>325</v>
      </c>
      <c r="E350" s="131">
        <v>4032.0</v>
      </c>
      <c r="F350" s="107" t="s">
        <v>646</v>
      </c>
      <c r="H350" s="104">
        <f>VLOOKUP(F350,'Сводная таблица 1'!$A$2:$C$15,3,0)</f>
        <v>0.18</v>
      </c>
      <c r="I350" s="132">
        <v>0.162</v>
      </c>
      <c r="J350" s="133">
        <v>0.6196</v>
      </c>
    </row>
    <row r="351">
      <c r="A351" s="105" t="s">
        <v>1449</v>
      </c>
      <c r="B351" s="105" t="s">
        <v>1450</v>
      </c>
      <c r="C351" s="107" t="s">
        <v>650</v>
      </c>
      <c r="D351" s="107" t="s">
        <v>495</v>
      </c>
      <c r="E351" s="131">
        <v>4284.0</v>
      </c>
      <c r="F351" s="107" t="s">
        <v>646</v>
      </c>
      <c r="H351" s="104">
        <f>VLOOKUP(F351,'Сводная таблица 1'!$A$2:$C$15,3,0)</f>
        <v>0.18</v>
      </c>
      <c r="I351" s="132">
        <v>0.162</v>
      </c>
      <c r="J351" s="133">
        <v>0.6196</v>
      </c>
    </row>
    <row r="352">
      <c r="A352" s="105" t="s">
        <v>1451</v>
      </c>
      <c r="B352" s="105" t="s">
        <v>1452</v>
      </c>
      <c r="C352" s="107" t="s">
        <v>650</v>
      </c>
      <c r="D352" s="107" t="s">
        <v>495</v>
      </c>
      <c r="E352" s="131">
        <v>4284.0</v>
      </c>
      <c r="F352" s="107" t="s">
        <v>646</v>
      </c>
      <c r="H352" s="104">
        <f>VLOOKUP(F352,'Сводная таблица 1'!$A$2:$C$15,3,0)</f>
        <v>0.18</v>
      </c>
      <c r="I352" s="132">
        <v>0.162</v>
      </c>
      <c r="J352" s="133">
        <v>0.6196</v>
      </c>
    </row>
    <row r="353">
      <c r="A353" s="105" t="s">
        <v>1453</v>
      </c>
      <c r="B353" s="105" t="s">
        <v>1454</v>
      </c>
      <c r="C353" s="107" t="s">
        <v>662</v>
      </c>
      <c r="D353" s="107" t="s">
        <v>1455</v>
      </c>
      <c r="E353" s="131">
        <v>4434.0</v>
      </c>
      <c r="F353" s="107" t="s">
        <v>646</v>
      </c>
      <c r="H353" s="104">
        <f>VLOOKUP(F353,'Сводная таблица 1'!$A$2:$C$15,3,0)</f>
        <v>0.18</v>
      </c>
      <c r="I353" s="132">
        <v>0.162</v>
      </c>
      <c r="J353" s="133">
        <v>0.6196</v>
      </c>
    </row>
    <row r="354">
      <c r="A354" s="105" t="s">
        <v>1456</v>
      </c>
      <c r="B354" s="105" t="s">
        <v>1454</v>
      </c>
      <c r="C354" s="107" t="s">
        <v>662</v>
      </c>
      <c r="D354" s="107" t="s">
        <v>1457</v>
      </c>
      <c r="E354" s="131">
        <v>4782.0</v>
      </c>
      <c r="F354" s="107" t="s">
        <v>646</v>
      </c>
      <c r="H354" s="104">
        <f>VLOOKUP(F354,'Сводная таблица 1'!$A$2:$C$15,3,0)</f>
        <v>0.18</v>
      </c>
      <c r="I354" s="132">
        <v>0.162</v>
      </c>
      <c r="J354" s="133">
        <v>0.6196</v>
      </c>
    </row>
    <row r="355">
      <c r="A355" s="105" t="s">
        <v>1458</v>
      </c>
      <c r="B355" s="105" t="s">
        <v>1459</v>
      </c>
      <c r="C355" s="107" t="s">
        <v>650</v>
      </c>
      <c r="D355" s="107" t="s">
        <v>675</v>
      </c>
      <c r="E355" s="131">
        <v>4032.0</v>
      </c>
      <c r="F355" s="107" t="s">
        <v>646</v>
      </c>
      <c r="H355" s="104">
        <f>VLOOKUP(F355,'Сводная таблица 1'!$A$2:$C$15,3,0)</f>
        <v>0.18</v>
      </c>
      <c r="I355" s="132">
        <v>0.162</v>
      </c>
      <c r="J355" s="133">
        <v>0.6196</v>
      </c>
    </row>
    <row r="356">
      <c r="A356" s="105" t="s">
        <v>1460</v>
      </c>
      <c r="B356" s="105" t="s">
        <v>1461</v>
      </c>
      <c r="C356" s="107" t="s">
        <v>650</v>
      </c>
      <c r="D356" s="107" t="s">
        <v>675</v>
      </c>
      <c r="E356" s="131">
        <v>4032.0</v>
      </c>
      <c r="F356" s="107" t="s">
        <v>646</v>
      </c>
      <c r="H356" s="104">
        <f>VLOOKUP(F356,'Сводная таблица 1'!$A$2:$C$15,3,0)</f>
        <v>0.18</v>
      </c>
      <c r="I356" s="132">
        <v>0.162</v>
      </c>
      <c r="J356" s="133">
        <v>0.6196</v>
      </c>
    </row>
    <row r="357">
      <c r="A357" s="105" t="s">
        <v>1462</v>
      </c>
      <c r="B357" s="105" t="s">
        <v>1463</v>
      </c>
      <c r="C357" s="107" t="s">
        <v>650</v>
      </c>
      <c r="D357" s="107" t="s">
        <v>675</v>
      </c>
      <c r="E357" s="131">
        <v>4032.0</v>
      </c>
      <c r="F357" s="107" t="s">
        <v>646</v>
      </c>
      <c r="H357" s="104">
        <f>VLOOKUP(F357,'Сводная таблица 1'!$A$2:$C$15,3,0)</f>
        <v>0.18</v>
      </c>
      <c r="I357" s="132">
        <v>0.162</v>
      </c>
      <c r="J357" s="133">
        <v>0.6196</v>
      </c>
    </row>
    <row r="358">
      <c r="A358" s="105" t="s">
        <v>1464</v>
      </c>
      <c r="B358" s="105" t="s">
        <v>1465</v>
      </c>
      <c r="C358" s="107" t="s">
        <v>650</v>
      </c>
      <c r="D358" s="107" t="s">
        <v>325</v>
      </c>
      <c r="E358" s="131">
        <v>4032.0</v>
      </c>
      <c r="F358" s="107" t="s">
        <v>646</v>
      </c>
      <c r="H358" s="104">
        <f>VLOOKUP(F358,'Сводная таблица 1'!$A$2:$C$15,3,0)</f>
        <v>0.18</v>
      </c>
      <c r="I358" s="132">
        <v>0.162</v>
      </c>
      <c r="J358" s="133">
        <v>0.6196</v>
      </c>
    </row>
    <row r="359">
      <c r="A359" s="105" t="s">
        <v>1466</v>
      </c>
      <c r="B359" s="105" t="s">
        <v>1467</v>
      </c>
      <c r="C359" s="107" t="s">
        <v>650</v>
      </c>
      <c r="D359" s="107" t="s">
        <v>325</v>
      </c>
      <c r="E359" s="131">
        <v>4032.0</v>
      </c>
      <c r="F359" s="107" t="s">
        <v>646</v>
      </c>
      <c r="H359" s="104">
        <f>VLOOKUP(F359,'Сводная таблица 1'!$A$2:$C$15,3,0)</f>
        <v>0.18</v>
      </c>
      <c r="I359" s="132">
        <v>0.162</v>
      </c>
      <c r="J359" s="133">
        <v>0.6196</v>
      </c>
    </row>
    <row r="360">
      <c r="A360" s="105" t="s">
        <v>1468</v>
      </c>
      <c r="B360" s="105" t="s">
        <v>1469</v>
      </c>
      <c r="C360" s="107" t="s">
        <v>650</v>
      </c>
      <c r="D360" s="107" t="s">
        <v>325</v>
      </c>
      <c r="E360" s="131">
        <v>4032.0</v>
      </c>
      <c r="F360" s="107" t="s">
        <v>646</v>
      </c>
      <c r="H360" s="104">
        <f>VLOOKUP(F360,'Сводная таблица 1'!$A$2:$C$15,3,0)</f>
        <v>0.18</v>
      </c>
      <c r="I360" s="132">
        <v>0.162</v>
      </c>
      <c r="J360" s="133">
        <v>0.6196</v>
      </c>
    </row>
    <row r="361">
      <c r="A361" s="105" t="s">
        <v>1470</v>
      </c>
      <c r="B361" s="105" t="s">
        <v>1471</v>
      </c>
      <c r="C361" s="107" t="s">
        <v>662</v>
      </c>
      <c r="D361" s="107" t="s">
        <v>495</v>
      </c>
      <c r="E361" s="131">
        <v>4434.0</v>
      </c>
      <c r="F361" s="107" t="s">
        <v>646</v>
      </c>
      <c r="H361" s="104">
        <f>VLOOKUP(F361,'Сводная таблица 1'!$A$2:$C$15,3,0)</f>
        <v>0.18</v>
      </c>
      <c r="I361" s="132">
        <v>0.162</v>
      </c>
      <c r="J361" s="133">
        <v>0.6196</v>
      </c>
    </row>
    <row r="362">
      <c r="A362" s="105" t="s">
        <v>1472</v>
      </c>
      <c r="B362" s="105" t="s">
        <v>1473</v>
      </c>
      <c r="C362" s="107" t="s">
        <v>650</v>
      </c>
      <c r="D362" s="107" t="s">
        <v>325</v>
      </c>
      <c r="E362" s="131">
        <v>4032.0</v>
      </c>
      <c r="F362" s="107" t="s">
        <v>646</v>
      </c>
      <c r="H362" s="104">
        <f>VLOOKUP(F362,'Сводная таблица 1'!$A$2:$C$15,3,0)</f>
        <v>0.18</v>
      </c>
      <c r="I362" s="132">
        <v>0.162</v>
      </c>
      <c r="J362" s="133">
        <v>0.6196</v>
      </c>
    </row>
    <row r="363">
      <c r="A363" s="105" t="s">
        <v>1474</v>
      </c>
      <c r="B363" s="105" t="s">
        <v>1475</v>
      </c>
      <c r="C363" s="107" t="s">
        <v>662</v>
      </c>
      <c r="D363" s="107" t="s">
        <v>675</v>
      </c>
      <c r="E363" s="131">
        <v>4284.0</v>
      </c>
      <c r="F363" s="107" t="s">
        <v>646</v>
      </c>
      <c r="H363" s="104">
        <f>VLOOKUP(F363,'Сводная таблица 1'!$A$2:$C$15,3,0)</f>
        <v>0.18</v>
      </c>
      <c r="I363" s="132">
        <v>0.162</v>
      </c>
      <c r="J363" s="133">
        <v>0.6196</v>
      </c>
    </row>
    <row r="364">
      <c r="A364" s="105" t="s">
        <v>1476</v>
      </c>
      <c r="B364" s="105" t="s">
        <v>1477</v>
      </c>
      <c r="C364" s="107" t="s">
        <v>662</v>
      </c>
      <c r="D364" s="107" t="s">
        <v>491</v>
      </c>
      <c r="E364" s="131">
        <v>4434.0</v>
      </c>
      <c r="F364" s="107" t="s">
        <v>646</v>
      </c>
      <c r="H364" s="104">
        <f>VLOOKUP(F364,'Сводная таблица 1'!$A$2:$C$15,3,0)</f>
        <v>0.18</v>
      </c>
      <c r="I364" s="132">
        <v>0.162</v>
      </c>
      <c r="J364" s="133">
        <v>0.6196</v>
      </c>
    </row>
    <row r="365">
      <c r="A365" s="105" t="s">
        <v>1478</v>
      </c>
      <c r="B365" s="105" t="s">
        <v>1479</v>
      </c>
      <c r="C365" s="107" t="s">
        <v>662</v>
      </c>
      <c r="D365" s="107" t="s">
        <v>443</v>
      </c>
      <c r="E365" s="131">
        <v>4116.0</v>
      </c>
      <c r="F365" s="107" t="s">
        <v>646</v>
      </c>
      <c r="H365" s="104">
        <f>VLOOKUP(F365,'Сводная таблица 1'!$A$2:$C$15,3,0)</f>
        <v>0.18</v>
      </c>
      <c r="I365" s="132">
        <v>0.162</v>
      </c>
      <c r="J365" s="133">
        <v>0.6196</v>
      </c>
    </row>
    <row r="366">
      <c r="A366" s="105" t="s">
        <v>1480</v>
      </c>
      <c r="B366" s="105" t="s">
        <v>1481</v>
      </c>
      <c r="C366" s="107" t="s">
        <v>924</v>
      </c>
      <c r="D366" s="107" t="s">
        <v>387</v>
      </c>
      <c r="E366" s="131">
        <v>4782.0</v>
      </c>
      <c r="F366" s="107" t="s">
        <v>646</v>
      </c>
      <c r="H366" s="104">
        <f>VLOOKUP(F366,'Сводная таблица 1'!$A$2:$C$15,3,0)</f>
        <v>0.18</v>
      </c>
      <c r="I366" s="132">
        <v>0.162</v>
      </c>
      <c r="J366" s="133">
        <v>0.6196</v>
      </c>
    </row>
    <row r="367">
      <c r="A367" s="105" t="s">
        <v>1482</v>
      </c>
      <c r="B367" s="105" t="s">
        <v>1483</v>
      </c>
      <c r="C367" s="107" t="s">
        <v>650</v>
      </c>
      <c r="D367" s="107" t="s">
        <v>675</v>
      </c>
      <c r="E367" s="131">
        <v>4284.0</v>
      </c>
      <c r="F367" s="107" t="s">
        <v>646</v>
      </c>
      <c r="H367" s="104">
        <f>VLOOKUP(F367,'Сводная таблица 1'!$A$2:$C$15,3,0)</f>
        <v>0.18</v>
      </c>
      <c r="I367" s="132">
        <v>0.162</v>
      </c>
      <c r="J367" s="133">
        <v>0.6196</v>
      </c>
    </row>
    <row r="368">
      <c r="A368" s="105" t="s">
        <v>1484</v>
      </c>
      <c r="B368" s="105" t="s">
        <v>1485</v>
      </c>
      <c r="C368" s="107" t="s">
        <v>650</v>
      </c>
      <c r="D368" s="107" t="s">
        <v>675</v>
      </c>
      <c r="E368" s="131">
        <v>4284.0</v>
      </c>
      <c r="F368" s="107" t="s">
        <v>646</v>
      </c>
      <c r="H368" s="104">
        <f>VLOOKUP(F368,'Сводная таблица 1'!$A$2:$C$15,3,0)</f>
        <v>0.18</v>
      </c>
      <c r="I368" s="132">
        <v>0.162</v>
      </c>
      <c r="J368" s="133">
        <v>0.6196</v>
      </c>
    </row>
    <row r="369">
      <c r="A369" s="105" t="s">
        <v>1486</v>
      </c>
      <c r="B369" s="105" t="s">
        <v>1487</v>
      </c>
      <c r="C369" s="107" t="s">
        <v>650</v>
      </c>
      <c r="D369" s="107" t="s">
        <v>325</v>
      </c>
      <c r="E369" s="131">
        <v>4032.0</v>
      </c>
      <c r="F369" s="107" t="s">
        <v>646</v>
      </c>
      <c r="H369" s="104">
        <f>VLOOKUP(F369,'Сводная таблица 1'!$A$2:$C$15,3,0)</f>
        <v>0.18</v>
      </c>
      <c r="I369" s="132">
        <v>0.162</v>
      </c>
      <c r="J369" s="133">
        <v>0.6196</v>
      </c>
    </row>
    <row r="370">
      <c r="A370" s="105" t="s">
        <v>1488</v>
      </c>
      <c r="B370" s="105" t="s">
        <v>1489</v>
      </c>
      <c r="C370" s="107" t="s">
        <v>662</v>
      </c>
      <c r="D370" s="107" t="s">
        <v>491</v>
      </c>
      <c r="E370" s="131">
        <v>4434.0</v>
      </c>
      <c r="F370" s="107" t="s">
        <v>646</v>
      </c>
      <c r="H370" s="104">
        <f>VLOOKUP(F370,'Сводная таблица 1'!$A$2:$C$15,3,0)</f>
        <v>0.18</v>
      </c>
      <c r="I370" s="132">
        <v>0.162</v>
      </c>
      <c r="J370" s="133">
        <v>0.6196</v>
      </c>
    </row>
    <row r="371">
      <c r="A371" s="105" t="s">
        <v>1490</v>
      </c>
      <c r="B371" s="105" t="s">
        <v>1491</v>
      </c>
      <c r="C371" s="107" t="s">
        <v>650</v>
      </c>
      <c r="D371" s="107" t="s">
        <v>443</v>
      </c>
      <c r="E371" s="131">
        <v>4032.0</v>
      </c>
      <c r="F371" s="107" t="s">
        <v>646</v>
      </c>
      <c r="H371" s="104">
        <f>VLOOKUP(F371,'Сводная таблица 1'!$A$2:$C$15,3,0)</f>
        <v>0.18</v>
      </c>
      <c r="I371" s="132">
        <v>0.162</v>
      </c>
      <c r="J371" s="133">
        <v>0.6196</v>
      </c>
    </row>
    <row r="372">
      <c r="A372" s="105" t="s">
        <v>1492</v>
      </c>
      <c r="B372" s="105" t="s">
        <v>1493</v>
      </c>
      <c r="C372" s="107" t="s">
        <v>924</v>
      </c>
      <c r="D372" s="107" t="s">
        <v>325</v>
      </c>
      <c r="E372" s="131">
        <v>4434.0</v>
      </c>
      <c r="F372" s="107" t="s">
        <v>646</v>
      </c>
      <c r="H372" s="104">
        <f>VLOOKUP(F372,'Сводная таблица 1'!$A$2:$C$15,3,0)</f>
        <v>0.18</v>
      </c>
      <c r="I372" s="132">
        <v>0.162</v>
      </c>
      <c r="J372" s="133">
        <v>0.6196</v>
      </c>
    </row>
    <row r="373">
      <c r="A373" s="105" t="s">
        <v>1494</v>
      </c>
      <c r="B373" s="105" t="s">
        <v>1495</v>
      </c>
      <c r="C373" s="107" t="s">
        <v>1018</v>
      </c>
      <c r="D373" s="107" t="s">
        <v>366</v>
      </c>
      <c r="E373" s="131">
        <v>3996.0</v>
      </c>
      <c r="F373" s="107" t="s">
        <v>646</v>
      </c>
      <c r="H373" s="104">
        <f>VLOOKUP(F373,'Сводная таблица 1'!$A$2:$C$15,3,0)</f>
        <v>0.18</v>
      </c>
      <c r="I373" s="132">
        <v>0.162</v>
      </c>
      <c r="J373" s="133">
        <v>0.6196</v>
      </c>
    </row>
    <row r="374">
      <c r="A374" s="105" t="s">
        <v>1496</v>
      </c>
      <c r="B374" s="105" t="s">
        <v>1497</v>
      </c>
      <c r="C374" s="107" t="s">
        <v>650</v>
      </c>
      <c r="D374" s="107" t="s">
        <v>325</v>
      </c>
      <c r="E374" s="131">
        <v>4032.0</v>
      </c>
      <c r="F374" s="107" t="s">
        <v>646</v>
      </c>
      <c r="H374" s="104">
        <f>VLOOKUP(F374,'Сводная таблица 1'!$A$2:$C$15,3,0)</f>
        <v>0.18</v>
      </c>
      <c r="I374" s="132">
        <v>0.162</v>
      </c>
      <c r="J374" s="133">
        <v>0.6196</v>
      </c>
    </row>
    <row r="375">
      <c r="A375" s="105" t="s">
        <v>1498</v>
      </c>
      <c r="B375" s="105" t="s">
        <v>1499</v>
      </c>
      <c r="C375" s="107" t="s">
        <v>650</v>
      </c>
      <c r="D375" s="107" t="s">
        <v>325</v>
      </c>
      <c r="E375" s="131">
        <v>3996.0</v>
      </c>
      <c r="F375" s="107" t="s">
        <v>646</v>
      </c>
      <c r="H375" s="104">
        <f>VLOOKUP(F375,'Сводная таблица 1'!$A$2:$C$15,3,0)</f>
        <v>0.18</v>
      </c>
      <c r="I375" s="132">
        <v>0.162</v>
      </c>
      <c r="J375" s="133">
        <v>0.6196</v>
      </c>
    </row>
    <row r="376">
      <c r="A376" s="105" t="s">
        <v>1500</v>
      </c>
      <c r="B376" s="105" t="s">
        <v>1501</v>
      </c>
      <c r="C376" s="107" t="s">
        <v>715</v>
      </c>
      <c r="D376" s="107" t="s">
        <v>1270</v>
      </c>
      <c r="E376" s="131">
        <v>8856.0</v>
      </c>
      <c r="F376" s="107" t="s">
        <v>654</v>
      </c>
      <c r="H376" s="104">
        <f>VLOOKUP(F376,'Сводная таблица 1'!$A$2:$C$15,3,0)</f>
        <v>0.18</v>
      </c>
      <c r="I376" s="132">
        <v>0.162</v>
      </c>
      <c r="J376" s="133">
        <v>0.6303</v>
      </c>
    </row>
    <row r="377">
      <c r="A377" s="105" t="s">
        <v>1502</v>
      </c>
      <c r="B377" s="105" t="s">
        <v>1501</v>
      </c>
      <c r="C377" s="107" t="s">
        <v>715</v>
      </c>
      <c r="D377" s="107" t="s">
        <v>1503</v>
      </c>
      <c r="E377" s="131">
        <v>8982.0</v>
      </c>
      <c r="F377" s="107" t="s">
        <v>654</v>
      </c>
      <c r="H377" s="104">
        <f>VLOOKUP(F377,'Сводная таблица 1'!$A$2:$C$15,3,0)</f>
        <v>0.18</v>
      </c>
      <c r="I377" s="132">
        <v>0.162</v>
      </c>
      <c r="J377" s="133">
        <v>0.6303</v>
      </c>
    </row>
    <row r="378">
      <c r="A378" s="105" t="s">
        <v>1504</v>
      </c>
      <c r="B378" s="105" t="s">
        <v>1501</v>
      </c>
      <c r="C378" s="107" t="s">
        <v>715</v>
      </c>
      <c r="D378" s="107" t="s">
        <v>1270</v>
      </c>
      <c r="E378" s="131">
        <v>8856.0</v>
      </c>
      <c r="F378" s="107" t="s">
        <v>654</v>
      </c>
      <c r="H378" s="104">
        <f>VLOOKUP(F378,'Сводная таблица 1'!$A$2:$C$15,3,0)</f>
        <v>0.18</v>
      </c>
      <c r="I378" s="132">
        <v>0.162</v>
      </c>
      <c r="J378" s="133">
        <v>0.6303</v>
      </c>
    </row>
    <row r="379">
      <c r="A379" s="105" t="s">
        <v>1505</v>
      </c>
      <c r="B379" s="105" t="s">
        <v>1501</v>
      </c>
      <c r="C379" s="107" t="s">
        <v>715</v>
      </c>
      <c r="D379" s="107" t="s">
        <v>1503</v>
      </c>
      <c r="E379" s="131">
        <v>8820.0</v>
      </c>
      <c r="F379" s="107" t="s">
        <v>654</v>
      </c>
      <c r="H379" s="104">
        <f>VLOOKUP(F379,'Сводная таблица 1'!$A$2:$C$15,3,0)</f>
        <v>0.18</v>
      </c>
      <c r="I379" s="132">
        <v>0.162</v>
      </c>
      <c r="J379" s="133">
        <v>0.6303</v>
      </c>
    </row>
    <row r="380">
      <c r="A380" s="105" t="s">
        <v>1506</v>
      </c>
      <c r="B380" s="105" t="s">
        <v>1501</v>
      </c>
      <c r="C380" s="107" t="s">
        <v>715</v>
      </c>
      <c r="D380" s="107" t="s">
        <v>1270</v>
      </c>
      <c r="E380" s="131">
        <v>8856.0</v>
      </c>
      <c r="F380" s="107" t="s">
        <v>654</v>
      </c>
      <c r="H380" s="104">
        <f>VLOOKUP(F380,'Сводная таблица 1'!$A$2:$C$15,3,0)</f>
        <v>0.18</v>
      </c>
      <c r="I380" s="132">
        <v>0.162</v>
      </c>
      <c r="J380" s="133">
        <v>0.6303</v>
      </c>
    </row>
    <row r="381">
      <c r="A381" s="105" t="s">
        <v>1507</v>
      </c>
      <c r="B381" s="105" t="s">
        <v>1501</v>
      </c>
      <c r="C381" s="107" t="s">
        <v>715</v>
      </c>
      <c r="D381" s="107" t="s">
        <v>1270</v>
      </c>
      <c r="E381" s="131">
        <v>8856.0</v>
      </c>
      <c r="F381" s="107" t="s">
        <v>654</v>
      </c>
      <c r="H381" s="104">
        <f>VLOOKUP(F381,'Сводная таблица 1'!$A$2:$C$15,3,0)</f>
        <v>0.18</v>
      </c>
      <c r="I381" s="132">
        <v>0.162</v>
      </c>
      <c r="J381" s="133">
        <v>0.6303</v>
      </c>
    </row>
    <row r="382">
      <c r="A382" s="105" t="s">
        <v>1508</v>
      </c>
      <c r="B382" s="105" t="s">
        <v>1501</v>
      </c>
      <c r="C382" s="107" t="s">
        <v>715</v>
      </c>
      <c r="D382" s="107" t="s">
        <v>1270</v>
      </c>
      <c r="E382" s="131">
        <v>8856.0</v>
      </c>
      <c r="F382" s="107" t="s">
        <v>654</v>
      </c>
      <c r="H382" s="104">
        <f>VLOOKUP(F382,'Сводная таблица 1'!$A$2:$C$15,3,0)</f>
        <v>0.18</v>
      </c>
      <c r="I382" s="132">
        <v>0.162</v>
      </c>
      <c r="J382" s="133">
        <v>0.6303</v>
      </c>
    </row>
    <row r="383">
      <c r="A383" s="105" t="s">
        <v>1509</v>
      </c>
      <c r="B383" s="105" t="s">
        <v>1501</v>
      </c>
      <c r="C383" s="107" t="s">
        <v>715</v>
      </c>
      <c r="D383" s="107" t="s">
        <v>1270</v>
      </c>
      <c r="E383" s="131">
        <v>8856.0</v>
      </c>
      <c r="F383" s="107" t="s">
        <v>654</v>
      </c>
      <c r="H383" s="104">
        <f>VLOOKUP(F383,'Сводная таблица 1'!$A$2:$C$15,3,0)</f>
        <v>0.18</v>
      </c>
      <c r="I383" s="132">
        <v>0.162</v>
      </c>
      <c r="J383" s="133">
        <v>0.6303</v>
      </c>
    </row>
    <row r="384">
      <c r="A384" s="105" t="s">
        <v>1510</v>
      </c>
      <c r="B384" s="105" t="s">
        <v>1511</v>
      </c>
      <c r="C384" s="107" t="s">
        <v>1512</v>
      </c>
      <c r="D384" s="107" t="s">
        <v>1513</v>
      </c>
      <c r="E384" s="131">
        <v>14358.0</v>
      </c>
      <c r="F384" s="107" t="s">
        <v>1514</v>
      </c>
      <c r="H384" s="104">
        <f>VLOOKUP(F384,'Сводная таблица 1'!$A$2:$C$15,3,0)</f>
        <v>0.18</v>
      </c>
      <c r="I384" s="132">
        <v>0.1119</v>
      </c>
      <c r="J384" s="133">
        <v>0.6835</v>
      </c>
    </row>
    <row r="385">
      <c r="A385" s="105" t="s">
        <v>1515</v>
      </c>
      <c r="B385" s="105" t="s">
        <v>1516</v>
      </c>
      <c r="C385" s="107" t="s">
        <v>1512</v>
      </c>
      <c r="D385" s="107" t="s">
        <v>1517</v>
      </c>
      <c r="E385" s="131">
        <v>14358.0</v>
      </c>
      <c r="F385" s="107" t="s">
        <v>1514</v>
      </c>
      <c r="H385" s="104">
        <f>VLOOKUP(F385,'Сводная таблица 1'!$A$2:$C$15,3,0)</f>
        <v>0.18</v>
      </c>
      <c r="I385" s="132">
        <v>0.1119</v>
      </c>
      <c r="J385" s="133">
        <v>0.6835</v>
      </c>
    </row>
    <row r="386">
      <c r="A386" s="105" t="s">
        <v>1518</v>
      </c>
      <c r="B386" s="105" t="s">
        <v>1519</v>
      </c>
      <c r="C386" s="107" t="s">
        <v>1512</v>
      </c>
      <c r="D386" s="107" t="s">
        <v>1517</v>
      </c>
      <c r="E386" s="131">
        <v>14358.0</v>
      </c>
      <c r="F386" s="107" t="s">
        <v>1514</v>
      </c>
      <c r="H386" s="104">
        <f>VLOOKUP(F386,'Сводная таблица 1'!$A$2:$C$15,3,0)</f>
        <v>0.18</v>
      </c>
      <c r="I386" s="132">
        <v>0.1119</v>
      </c>
      <c r="J386" s="133">
        <v>0.6835</v>
      </c>
    </row>
    <row r="387">
      <c r="A387" s="105" t="s">
        <v>1520</v>
      </c>
      <c r="B387" s="105" t="s">
        <v>1521</v>
      </c>
      <c r="C387" s="107" t="s">
        <v>715</v>
      </c>
      <c r="D387" s="107" t="s">
        <v>426</v>
      </c>
      <c r="E387" s="131">
        <v>8028.0</v>
      </c>
      <c r="F387" s="107" t="s">
        <v>654</v>
      </c>
      <c r="H387" s="104">
        <f>VLOOKUP(F387,'Сводная таблица 1'!$A$2:$C$15,3,0)</f>
        <v>0.18</v>
      </c>
      <c r="I387" s="132">
        <v>0.162</v>
      </c>
      <c r="J387" s="133">
        <v>0.6303</v>
      </c>
    </row>
    <row r="388">
      <c r="A388" s="105" t="s">
        <v>1522</v>
      </c>
      <c r="B388" s="105" t="s">
        <v>1523</v>
      </c>
      <c r="C388" s="107" t="s">
        <v>715</v>
      </c>
      <c r="D388" s="107" t="s">
        <v>729</v>
      </c>
      <c r="E388" s="131">
        <v>10608.0</v>
      </c>
      <c r="F388" s="107" t="s">
        <v>654</v>
      </c>
      <c r="H388" s="104">
        <f>VLOOKUP(F388,'Сводная таблица 1'!$A$2:$C$15,3,0)</f>
        <v>0.18</v>
      </c>
      <c r="I388" s="132">
        <v>0.162</v>
      </c>
      <c r="J388" s="133">
        <v>0.6303</v>
      </c>
    </row>
    <row r="389">
      <c r="A389" s="105" t="s">
        <v>1524</v>
      </c>
      <c r="B389" s="105" t="s">
        <v>1525</v>
      </c>
      <c r="C389" s="107" t="s">
        <v>715</v>
      </c>
      <c r="D389" s="107" t="s">
        <v>1526</v>
      </c>
      <c r="E389" s="131">
        <v>8376.0</v>
      </c>
      <c r="F389" s="107" t="s">
        <v>654</v>
      </c>
      <c r="H389" s="104">
        <f>VLOOKUP(F389,'Сводная таблица 1'!$A$2:$C$15,3,0)</f>
        <v>0.18</v>
      </c>
      <c r="I389" s="132">
        <v>0.162</v>
      </c>
      <c r="J389" s="133">
        <v>0.6303</v>
      </c>
    </row>
    <row r="390">
      <c r="A390" s="105" t="s">
        <v>1527</v>
      </c>
      <c r="B390" s="105" t="s">
        <v>1528</v>
      </c>
      <c r="C390" s="107" t="s">
        <v>715</v>
      </c>
      <c r="D390" s="107" t="s">
        <v>842</v>
      </c>
      <c r="E390" s="131">
        <v>11028.0</v>
      </c>
      <c r="F390" s="107" t="s">
        <v>654</v>
      </c>
      <c r="H390" s="104">
        <f>VLOOKUP(F390,'Сводная таблица 1'!$A$2:$C$15,3,0)</f>
        <v>0.18</v>
      </c>
      <c r="I390" s="132">
        <v>0.162</v>
      </c>
      <c r="J390" s="133">
        <v>0.6303</v>
      </c>
    </row>
    <row r="391">
      <c r="A391" s="105" t="s">
        <v>1529</v>
      </c>
      <c r="B391" s="105" t="s">
        <v>1530</v>
      </c>
      <c r="C391" s="107" t="s">
        <v>715</v>
      </c>
      <c r="D391" s="107" t="s">
        <v>1299</v>
      </c>
      <c r="E391" s="131">
        <v>8028.0</v>
      </c>
      <c r="F391" s="107" t="s">
        <v>654</v>
      </c>
      <c r="H391" s="104">
        <f>VLOOKUP(F391,'Сводная таблица 1'!$A$2:$C$15,3,0)</f>
        <v>0.18</v>
      </c>
      <c r="I391" s="132">
        <v>0.162</v>
      </c>
      <c r="J391" s="133">
        <v>0.6303</v>
      </c>
    </row>
    <row r="392">
      <c r="A392" s="105" t="s">
        <v>1531</v>
      </c>
      <c r="B392" s="105" t="s">
        <v>1532</v>
      </c>
      <c r="C392" s="107" t="s">
        <v>1229</v>
      </c>
      <c r="D392" s="107" t="s">
        <v>364</v>
      </c>
      <c r="E392" s="131">
        <v>5688.0</v>
      </c>
      <c r="F392" s="107" t="s">
        <v>654</v>
      </c>
      <c r="H392" s="104">
        <f>VLOOKUP(F392,'Сводная таблица 1'!$A$2:$C$15,3,0)</f>
        <v>0.18</v>
      </c>
      <c r="I392" s="132">
        <v>0.162</v>
      </c>
      <c r="J392" s="133">
        <v>0.6303</v>
      </c>
    </row>
    <row r="393">
      <c r="A393" s="105" t="s">
        <v>1533</v>
      </c>
      <c r="B393" s="105" t="s">
        <v>1534</v>
      </c>
      <c r="C393" s="107" t="s">
        <v>1229</v>
      </c>
      <c r="D393" s="107" t="s">
        <v>1232</v>
      </c>
      <c r="E393" s="131">
        <v>6582.0</v>
      </c>
      <c r="F393" s="107" t="s">
        <v>654</v>
      </c>
      <c r="H393" s="104">
        <f>VLOOKUP(F393,'Сводная таблица 1'!$A$2:$C$15,3,0)</f>
        <v>0.18</v>
      </c>
      <c r="I393" s="132">
        <v>0.162</v>
      </c>
      <c r="J393" s="133">
        <v>0.6303</v>
      </c>
    </row>
    <row r="394">
      <c r="A394" s="105" t="s">
        <v>1535</v>
      </c>
      <c r="B394" s="105" t="s">
        <v>1536</v>
      </c>
      <c r="C394" s="107" t="s">
        <v>715</v>
      </c>
      <c r="D394" s="107" t="s">
        <v>732</v>
      </c>
      <c r="E394" s="131">
        <v>10392.0</v>
      </c>
      <c r="F394" s="107" t="s">
        <v>654</v>
      </c>
      <c r="H394" s="104">
        <f>VLOOKUP(F394,'Сводная таблица 1'!$A$2:$C$15,3,0)</f>
        <v>0.18</v>
      </c>
      <c r="I394" s="132">
        <v>0.162</v>
      </c>
      <c r="J394" s="133">
        <v>0.6303</v>
      </c>
    </row>
    <row r="395">
      <c r="A395" s="105" t="s">
        <v>1537</v>
      </c>
      <c r="B395" s="105" t="s">
        <v>1538</v>
      </c>
      <c r="C395" s="107" t="s">
        <v>715</v>
      </c>
      <c r="D395" s="107" t="s">
        <v>1237</v>
      </c>
      <c r="E395" s="131">
        <v>11196.0</v>
      </c>
      <c r="F395" s="107" t="s">
        <v>654</v>
      </c>
      <c r="H395" s="104">
        <f>VLOOKUP(F395,'Сводная таблица 1'!$A$2:$C$15,3,0)</f>
        <v>0.18</v>
      </c>
      <c r="I395" s="132">
        <v>0.162</v>
      </c>
      <c r="J395" s="133">
        <v>0.6303</v>
      </c>
    </row>
    <row r="396">
      <c r="A396" s="105" t="s">
        <v>1539</v>
      </c>
      <c r="B396" s="105" t="s">
        <v>1540</v>
      </c>
      <c r="C396" s="107" t="s">
        <v>715</v>
      </c>
      <c r="D396" s="107" t="s">
        <v>1299</v>
      </c>
      <c r="E396" s="131">
        <v>7992.0</v>
      </c>
      <c r="F396" s="107" t="s">
        <v>654</v>
      </c>
      <c r="H396" s="104">
        <f>VLOOKUP(F396,'Сводная таблица 1'!$A$2:$C$15,3,0)</f>
        <v>0.18</v>
      </c>
      <c r="I396" s="132">
        <v>0.162</v>
      </c>
      <c r="J396" s="133">
        <v>0.6303</v>
      </c>
    </row>
    <row r="397">
      <c r="A397" s="105" t="s">
        <v>1541</v>
      </c>
      <c r="B397" s="105" t="s">
        <v>1542</v>
      </c>
      <c r="C397" s="107" t="s">
        <v>715</v>
      </c>
      <c r="D397" s="107" t="s">
        <v>732</v>
      </c>
      <c r="E397" s="131">
        <v>11028.0</v>
      </c>
      <c r="F397" s="107" t="s">
        <v>654</v>
      </c>
      <c r="H397" s="104">
        <f>VLOOKUP(F397,'Сводная таблица 1'!$A$2:$C$15,3,0)</f>
        <v>0.18</v>
      </c>
      <c r="I397" s="132">
        <v>0.162</v>
      </c>
      <c r="J397" s="133">
        <v>0.6303</v>
      </c>
    </row>
    <row r="398">
      <c r="A398" s="105" t="s">
        <v>1543</v>
      </c>
      <c r="B398" s="105" t="s">
        <v>1544</v>
      </c>
      <c r="C398" s="107" t="s">
        <v>715</v>
      </c>
      <c r="D398" s="107" t="s">
        <v>1545</v>
      </c>
      <c r="E398" s="131">
        <v>8376.0</v>
      </c>
      <c r="F398" s="107" t="s">
        <v>654</v>
      </c>
      <c r="H398" s="104">
        <f>VLOOKUP(F398,'Сводная таблица 1'!$A$2:$C$15,3,0)</f>
        <v>0.18</v>
      </c>
      <c r="I398" s="132">
        <v>0.162</v>
      </c>
      <c r="J398" s="133">
        <v>0.6303</v>
      </c>
    </row>
    <row r="399">
      <c r="A399" s="105" t="s">
        <v>1546</v>
      </c>
      <c r="B399" s="105" t="s">
        <v>1547</v>
      </c>
      <c r="C399" s="107" t="s">
        <v>715</v>
      </c>
      <c r="D399" s="107" t="s">
        <v>1251</v>
      </c>
      <c r="E399" s="131">
        <v>11028.0</v>
      </c>
      <c r="F399" s="107" t="s">
        <v>654</v>
      </c>
      <c r="H399" s="104">
        <f>VLOOKUP(F399,'Сводная таблица 1'!$A$2:$C$15,3,0)</f>
        <v>0.18</v>
      </c>
      <c r="I399" s="132">
        <v>0.162</v>
      </c>
      <c r="J399" s="133">
        <v>0.6303</v>
      </c>
    </row>
    <row r="400">
      <c r="A400" s="105" t="s">
        <v>1548</v>
      </c>
      <c r="B400" s="105" t="s">
        <v>1549</v>
      </c>
      <c r="C400" s="107" t="s">
        <v>715</v>
      </c>
      <c r="D400" s="107" t="s">
        <v>1526</v>
      </c>
      <c r="E400" s="131">
        <v>7992.0</v>
      </c>
      <c r="F400" s="107" t="s">
        <v>654</v>
      </c>
      <c r="H400" s="104">
        <f>VLOOKUP(F400,'Сводная таблица 1'!$A$2:$C$15,3,0)</f>
        <v>0.18</v>
      </c>
      <c r="I400" s="132">
        <v>0.162</v>
      </c>
      <c r="J400" s="133">
        <v>0.6303</v>
      </c>
    </row>
    <row r="401">
      <c r="A401" s="105" t="s">
        <v>1550</v>
      </c>
      <c r="B401" s="105" t="s">
        <v>1551</v>
      </c>
      <c r="C401" s="107" t="s">
        <v>715</v>
      </c>
      <c r="D401" s="107" t="s">
        <v>1552</v>
      </c>
      <c r="E401" s="131">
        <v>11028.0</v>
      </c>
      <c r="F401" s="107" t="s">
        <v>654</v>
      </c>
      <c r="H401" s="104">
        <f>VLOOKUP(F401,'Сводная таблица 1'!$A$2:$C$15,3,0)</f>
        <v>0.18</v>
      </c>
      <c r="I401" s="132">
        <v>0.162</v>
      </c>
      <c r="J401" s="133">
        <v>0.6303</v>
      </c>
    </row>
    <row r="402">
      <c r="A402" s="105" t="s">
        <v>1553</v>
      </c>
      <c r="B402" s="105" t="s">
        <v>1554</v>
      </c>
      <c r="C402" s="107" t="s">
        <v>715</v>
      </c>
      <c r="D402" s="107" t="s">
        <v>426</v>
      </c>
      <c r="E402" s="131">
        <v>8028.0</v>
      </c>
      <c r="F402" s="107" t="s">
        <v>654</v>
      </c>
      <c r="H402" s="104">
        <f>VLOOKUP(F402,'Сводная таблица 1'!$A$2:$C$15,3,0)</f>
        <v>0.18</v>
      </c>
      <c r="I402" s="132">
        <v>0.162</v>
      </c>
      <c r="J402" s="133">
        <v>0.6303</v>
      </c>
    </row>
    <row r="403">
      <c r="A403" s="105" t="s">
        <v>1555</v>
      </c>
      <c r="B403" s="105" t="s">
        <v>1556</v>
      </c>
      <c r="C403" s="107" t="s">
        <v>715</v>
      </c>
      <c r="D403" s="107" t="s">
        <v>1237</v>
      </c>
      <c r="E403" s="131">
        <v>10392.0</v>
      </c>
      <c r="F403" s="107" t="s">
        <v>654</v>
      </c>
      <c r="H403" s="104">
        <f>VLOOKUP(F403,'Сводная таблица 1'!$A$2:$C$15,3,0)</f>
        <v>0.18</v>
      </c>
      <c r="I403" s="132">
        <v>0.162</v>
      </c>
      <c r="J403" s="133">
        <v>0.6303</v>
      </c>
    </row>
    <row r="404">
      <c r="A404" s="105" t="s">
        <v>1557</v>
      </c>
      <c r="B404" s="105" t="s">
        <v>1558</v>
      </c>
      <c r="C404" s="107" t="s">
        <v>1229</v>
      </c>
      <c r="D404" s="107" t="s">
        <v>1345</v>
      </c>
      <c r="E404" s="131">
        <v>8376.0</v>
      </c>
      <c r="F404" s="107" t="s">
        <v>654</v>
      </c>
      <c r="H404" s="104">
        <f>VLOOKUP(F404,'Сводная таблица 1'!$A$2:$C$15,3,0)</f>
        <v>0.18</v>
      </c>
      <c r="I404" s="132">
        <v>0.162</v>
      </c>
      <c r="J404" s="133">
        <v>0.6303</v>
      </c>
    </row>
    <row r="405">
      <c r="A405" s="105" t="s">
        <v>1559</v>
      </c>
      <c r="B405" s="105" t="s">
        <v>1560</v>
      </c>
      <c r="C405" s="107" t="s">
        <v>715</v>
      </c>
      <c r="D405" s="107" t="s">
        <v>1561</v>
      </c>
      <c r="E405" s="131">
        <v>11028.0</v>
      </c>
      <c r="F405" s="107" t="s">
        <v>654</v>
      </c>
      <c r="H405" s="104">
        <f>VLOOKUP(F405,'Сводная таблица 1'!$A$2:$C$15,3,0)</f>
        <v>0.18</v>
      </c>
      <c r="I405" s="132">
        <v>0.162</v>
      </c>
      <c r="J405" s="133">
        <v>0.6303</v>
      </c>
    </row>
    <row r="406">
      <c r="A406" s="105" t="s">
        <v>1562</v>
      </c>
      <c r="B406" s="105" t="s">
        <v>1563</v>
      </c>
      <c r="C406" s="107" t="s">
        <v>1229</v>
      </c>
      <c r="D406" s="107" t="s">
        <v>1564</v>
      </c>
      <c r="E406" s="131">
        <v>8376.0</v>
      </c>
      <c r="F406" s="107" t="s">
        <v>654</v>
      </c>
      <c r="H406" s="104">
        <f>VLOOKUP(F406,'Сводная таблица 1'!$A$2:$C$15,3,0)</f>
        <v>0.18</v>
      </c>
      <c r="I406" s="132">
        <v>0.162</v>
      </c>
      <c r="J406" s="133">
        <v>0.6303</v>
      </c>
    </row>
    <row r="407">
      <c r="A407" s="105" t="s">
        <v>1565</v>
      </c>
      <c r="B407" s="105" t="s">
        <v>1566</v>
      </c>
      <c r="C407" s="107" t="s">
        <v>715</v>
      </c>
      <c r="D407" s="107" t="s">
        <v>1567</v>
      </c>
      <c r="E407" s="131">
        <v>11028.0</v>
      </c>
      <c r="F407" s="107" t="s">
        <v>654</v>
      </c>
      <c r="H407" s="104">
        <f>VLOOKUP(F407,'Сводная таблица 1'!$A$2:$C$15,3,0)</f>
        <v>0.18</v>
      </c>
      <c r="I407" s="132">
        <v>0.162</v>
      </c>
      <c r="J407" s="133">
        <v>0.6303</v>
      </c>
    </row>
    <row r="408">
      <c r="A408" s="105" t="s">
        <v>1568</v>
      </c>
      <c r="B408" s="105" t="s">
        <v>1569</v>
      </c>
      <c r="C408" s="107" t="s">
        <v>684</v>
      </c>
      <c r="D408" s="107" t="s">
        <v>364</v>
      </c>
      <c r="E408" s="131">
        <v>4434.0</v>
      </c>
      <c r="F408" s="107" t="s">
        <v>646</v>
      </c>
      <c r="H408" s="104">
        <f>VLOOKUP(F408,'Сводная таблица 1'!$A$2:$C$15,3,0)</f>
        <v>0.18</v>
      </c>
      <c r="I408" s="132">
        <v>0.162</v>
      </c>
      <c r="J408" s="133">
        <v>0.6196</v>
      </c>
    </row>
    <row r="409">
      <c r="A409" s="105" t="s">
        <v>1570</v>
      </c>
      <c r="B409" s="105" t="s">
        <v>1571</v>
      </c>
      <c r="C409" s="107" t="s">
        <v>924</v>
      </c>
      <c r="D409" s="107" t="s">
        <v>1572</v>
      </c>
      <c r="E409" s="131">
        <v>4032.0</v>
      </c>
      <c r="F409" s="107" t="s">
        <v>646</v>
      </c>
      <c r="H409" s="104">
        <f>VLOOKUP(F409,'Сводная таблица 1'!$A$2:$C$15,3,0)</f>
        <v>0.18</v>
      </c>
      <c r="I409" s="132">
        <v>0.162</v>
      </c>
      <c r="J409" s="133">
        <v>0.6196</v>
      </c>
    </row>
    <row r="410">
      <c r="A410" s="105" t="s">
        <v>1573</v>
      </c>
      <c r="B410" s="105" t="s">
        <v>1574</v>
      </c>
      <c r="C410" s="107" t="s">
        <v>662</v>
      </c>
      <c r="D410" s="107" t="s">
        <v>387</v>
      </c>
      <c r="E410" s="131">
        <v>4782.0</v>
      </c>
      <c r="F410" s="107" t="s">
        <v>646</v>
      </c>
      <c r="H410" s="104">
        <f>VLOOKUP(F410,'Сводная таблица 1'!$A$2:$C$15,3,0)</f>
        <v>0.18</v>
      </c>
      <c r="I410" s="132">
        <v>0.162</v>
      </c>
      <c r="J410" s="133">
        <v>0.6196</v>
      </c>
    </row>
    <row r="411">
      <c r="A411" s="105" t="s">
        <v>1575</v>
      </c>
      <c r="B411" s="105" t="s">
        <v>1576</v>
      </c>
      <c r="C411" s="107" t="s">
        <v>650</v>
      </c>
      <c r="D411" s="107" t="s">
        <v>325</v>
      </c>
      <c r="E411" s="131">
        <v>4032.0</v>
      </c>
      <c r="F411" s="107" t="s">
        <v>646</v>
      </c>
      <c r="H411" s="104">
        <f>VLOOKUP(F411,'Сводная таблица 1'!$A$2:$C$15,3,0)</f>
        <v>0.18</v>
      </c>
      <c r="I411" s="132">
        <v>0.162</v>
      </c>
      <c r="J411" s="133">
        <v>0.6196</v>
      </c>
    </row>
    <row r="412">
      <c r="A412" s="105" t="s">
        <v>1577</v>
      </c>
      <c r="B412" s="105" t="s">
        <v>1578</v>
      </c>
      <c r="C412" s="107" t="s">
        <v>684</v>
      </c>
      <c r="D412" s="107" t="s">
        <v>325</v>
      </c>
      <c r="E412" s="131">
        <v>4284.0</v>
      </c>
      <c r="F412" s="107" t="s">
        <v>646</v>
      </c>
      <c r="H412" s="104">
        <f>VLOOKUP(F412,'Сводная таблица 1'!$A$2:$C$15,3,0)</f>
        <v>0.18</v>
      </c>
      <c r="I412" s="132">
        <v>0.162</v>
      </c>
      <c r="J412" s="133">
        <v>0.6196</v>
      </c>
    </row>
    <row r="413">
      <c r="A413" s="105" t="s">
        <v>1579</v>
      </c>
      <c r="B413" s="105" t="s">
        <v>1580</v>
      </c>
      <c r="C413" s="107" t="s">
        <v>650</v>
      </c>
      <c r="D413" s="107" t="s">
        <v>325</v>
      </c>
      <c r="E413" s="131">
        <v>4032.0</v>
      </c>
      <c r="F413" s="107" t="s">
        <v>646</v>
      </c>
      <c r="H413" s="104">
        <f>VLOOKUP(F413,'Сводная таблица 1'!$A$2:$C$15,3,0)</f>
        <v>0.18</v>
      </c>
      <c r="I413" s="132">
        <v>0.162</v>
      </c>
      <c r="J413" s="133">
        <v>0.6196</v>
      </c>
    </row>
    <row r="414">
      <c r="A414" s="105" t="s">
        <v>1581</v>
      </c>
      <c r="B414" s="105" t="s">
        <v>1582</v>
      </c>
      <c r="C414" s="107" t="s">
        <v>650</v>
      </c>
      <c r="D414" s="107" t="s">
        <v>325</v>
      </c>
      <c r="E414" s="131">
        <v>4032.0</v>
      </c>
      <c r="F414" s="107" t="s">
        <v>646</v>
      </c>
      <c r="H414" s="104">
        <f>VLOOKUP(F414,'Сводная таблица 1'!$A$2:$C$15,3,0)</f>
        <v>0.18</v>
      </c>
      <c r="I414" s="132">
        <v>0.162</v>
      </c>
      <c r="J414" s="133">
        <v>0.6196</v>
      </c>
    </row>
    <row r="415">
      <c r="A415" s="105" t="s">
        <v>1583</v>
      </c>
      <c r="B415" s="105" t="s">
        <v>1584</v>
      </c>
      <c r="C415" s="107" t="s">
        <v>650</v>
      </c>
      <c r="D415" s="107" t="s">
        <v>675</v>
      </c>
      <c r="E415" s="131">
        <v>4116.0</v>
      </c>
      <c r="F415" s="107" t="s">
        <v>646</v>
      </c>
      <c r="H415" s="104">
        <f>VLOOKUP(F415,'Сводная таблица 1'!$A$2:$C$15,3,0)</f>
        <v>0.18</v>
      </c>
      <c r="I415" s="132">
        <v>0.162</v>
      </c>
      <c r="J415" s="133">
        <v>0.6196</v>
      </c>
    </row>
    <row r="416">
      <c r="A416" s="105" t="s">
        <v>1585</v>
      </c>
      <c r="B416" s="105" t="s">
        <v>1586</v>
      </c>
      <c r="C416" s="107" t="s">
        <v>662</v>
      </c>
      <c r="D416" s="107" t="s">
        <v>325</v>
      </c>
      <c r="E416" s="131">
        <v>4284.0</v>
      </c>
      <c r="F416" s="107" t="s">
        <v>646</v>
      </c>
      <c r="H416" s="104">
        <f>VLOOKUP(F416,'Сводная таблица 1'!$A$2:$C$15,3,0)</f>
        <v>0.18</v>
      </c>
      <c r="I416" s="132">
        <v>0.162</v>
      </c>
      <c r="J416" s="133">
        <v>0.6196</v>
      </c>
    </row>
    <row r="417">
      <c r="A417" s="105" t="s">
        <v>1587</v>
      </c>
      <c r="B417" s="105" t="s">
        <v>1588</v>
      </c>
      <c r="C417" s="107" t="s">
        <v>715</v>
      </c>
      <c r="D417" s="107" t="s">
        <v>1545</v>
      </c>
      <c r="E417" s="131">
        <v>8376.0</v>
      </c>
      <c r="F417" s="107" t="s">
        <v>654</v>
      </c>
      <c r="H417" s="104">
        <f>VLOOKUP(F417,'Сводная таблица 1'!$A$2:$C$15,3,0)</f>
        <v>0.18</v>
      </c>
      <c r="I417" s="132">
        <v>0.162</v>
      </c>
      <c r="J417" s="133">
        <v>0.6303</v>
      </c>
    </row>
    <row r="418">
      <c r="A418" s="105" t="s">
        <v>1589</v>
      </c>
      <c r="B418" s="105" t="s">
        <v>1590</v>
      </c>
      <c r="C418" s="107" t="s">
        <v>715</v>
      </c>
      <c r="D418" s="107" t="s">
        <v>1591</v>
      </c>
      <c r="E418" s="131">
        <v>11190.0</v>
      </c>
      <c r="F418" s="107" t="s">
        <v>654</v>
      </c>
      <c r="H418" s="104">
        <f>VLOOKUP(F418,'Сводная таблица 1'!$A$2:$C$15,3,0)</f>
        <v>0.18</v>
      </c>
      <c r="I418" s="132">
        <v>0.162</v>
      </c>
      <c r="J418" s="133">
        <v>0.6303</v>
      </c>
    </row>
    <row r="419">
      <c r="A419" s="105" t="s">
        <v>1592</v>
      </c>
      <c r="B419" s="105" t="s">
        <v>1593</v>
      </c>
      <c r="C419" s="107" t="s">
        <v>715</v>
      </c>
      <c r="D419" s="107" t="s">
        <v>1327</v>
      </c>
      <c r="E419" s="131">
        <v>11190.0</v>
      </c>
      <c r="F419" s="107" t="s">
        <v>654</v>
      </c>
      <c r="H419" s="104">
        <f>VLOOKUP(F419,'Сводная таблица 1'!$A$2:$C$15,3,0)</f>
        <v>0.18</v>
      </c>
      <c r="I419" s="132">
        <v>0.162</v>
      </c>
      <c r="J419" s="133">
        <v>0.6303</v>
      </c>
    </row>
    <row r="420">
      <c r="A420" s="105" t="s">
        <v>1594</v>
      </c>
      <c r="B420" s="105" t="s">
        <v>1595</v>
      </c>
      <c r="C420" s="107" t="s">
        <v>715</v>
      </c>
      <c r="D420" s="107" t="s">
        <v>1596</v>
      </c>
      <c r="E420" s="131">
        <v>11028.0</v>
      </c>
      <c r="F420" s="107" t="s">
        <v>654</v>
      </c>
      <c r="H420" s="104">
        <f>VLOOKUP(F420,'Сводная таблица 1'!$A$2:$C$15,3,0)</f>
        <v>0.18</v>
      </c>
      <c r="I420" s="132">
        <v>0.162</v>
      </c>
      <c r="J420" s="133">
        <v>0.6303</v>
      </c>
    </row>
    <row r="421">
      <c r="A421" s="105" t="s">
        <v>1597</v>
      </c>
      <c r="B421" s="105" t="s">
        <v>1598</v>
      </c>
      <c r="C421" s="107" t="s">
        <v>715</v>
      </c>
      <c r="D421" s="107" t="s">
        <v>732</v>
      </c>
      <c r="E421" s="131">
        <v>11970.0</v>
      </c>
      <c r="F421" s="107" t="s">
        <v>654</v>
      </c>
      <c r="H421" s="104">
        <f>VLOOKUP(F421,'Сводная таблица 1'!$A$2:$C$15,3,0)</f>
        <v>0.18</v>
      </c>
      <c r="I421" s="132">
        <v>0.162</v>
      </c>
      <c r="J421" s="133">
        <v>0.6303</v>
      </c>
    </row>
    <row r="422">
      <c r="A422" s="105" t="s">
        <v>1599</v>
      </c>
      <c r="B422" s="105" t="s">
        <v>1600</v>
      </c>
      <c r="C422" s="107" t="s">
        <v>715</v>
      </c>
      <c r="D422" s="107" t="s">
        <v>1601</v>
      </c>
      <c r="E422" s="131">
        <v>16248.0</v>
      </c>
      <c r="F422" s="107" t="s">
        <v>654</v>
      </c>
      <c r="H422" s="104">
        <f>VLOOKUP(F422,'Сводная таблица 1'!$A$2:$C$15,3,0)</f>
        <v>0.18</v>
      </c>
      <c r="I422" s="132">
        <v>0.162</v>
      </c>
      <c r="J422" s="133">
        <v>0.6303</v>
      </c>
    </row>
    <row r="423">
      <c r="A423" s="105" t="s">
        <v>1602</v>
      </c>
      <c r="B423" s="105" t="s">
        <v>1603</v>
      </c>
      <c r="C423" s="107" t="s">
        <v>715</v>
      </c>
      <c r="D423" s="107" t="s">
        <v>1601</v>
      </c>
      <c r="E423" s="131">
        <v>16248.0</v>
      </c>
      <c r="F423" s="107" t="s">
        <v>654</v>
      </c>
      <c r="H423" s="104">
        <f>VLOOKUP(F423,'Сводная таблица 1'!$A$2:$C$15,3,0)</f>
        <v>0.18</v>
      </c>
      <c r="I423" s="132">
        <v>0.162</v>
      </c>
      <c r="J423" s="133">
        <v>0.6303</v>
      </c>
    </row>
    <row r="424">
      <c r="A424" s="105" t="s">
        <v>1604</v>
      </c>
      <c r="B424" s="105" t="s">
        <v>1605</v>
      </c>
      <c r="C424" s="107" t="s">
        <v>1229</v>
      </c>
      <c r="D424" s="107" t="s">
        <v>1606</v>
      </c>
      <c r="E424" s="131">
        <v>8376.0</v>
      </c>
      <c r="F424" s="107" t="s">
        <v>654</v>
      </c>
      <c r="H424" s="104">
        <f>VLOOKUP(F424,'Сводная таблица 1'!$A$2:$C$15,3,0)</f>
        <v>0.18</v>
      </c>
      <c r="I424" s="132">
        <v>0.162</v>
      </c>
      <c r="J424" s="133">
        <v>0.6303</v>
      </c>
    </row>
    <row r="425">
      <c r="A425" s="105" t="s">
        <v>1607</v>
      </c>
      <c r="B425" s="105" t="s">
        <v>1608</v>
      </c>
      <c r="C425" s="107" t="s">
        <v>715</v>
      </c>
      <c r="D425" s="107" t="s">
        <v>1609</v>
      </c>
      <c r="E425" s="131">
        <v>11028.0</v>
      </c>
      <c r="F425" s="107" t="s">
        <v>654</v>
      </c>
      <c r="H425" s="104">
        <f>VLOOKUP(F425,'Сводная таблица 1'!$A$2:$C$15,3,0)</f>
        <v>0.18</v>
      </c>
      <c r="I425" s="132">
        <v>0.162</v>
      </c>
      <c r="J425" s="133">
        <v>0.6303</v>
      </c>
    </row>
    <row r="426">
      <c r="A426" s="105" t="s">
        <v>1610</v>
      </c>
      <c r="B426" s="105" t="s">
        <v>1611</v>
      </c>
      <c r="C426" s="107" t="s">
        <v>715</v>
      </c>
      <c r="D426" s="107" t="s">
        <v>1545</v>
      </c>
      <c r="E426" s="131">
        <v>8376.0</v>
      </c>
      <c r="F426" s="107" t="s">
        <v>654</v>
      </c>
      <c r="H426" s="104">
        <f>VLOOKUP(F426,'Сводная таблица 1'!$A$2:$C$15,3,0)</f>
        <v>0.18</v>
      </c>
      <c r="I426" s="132">
        <v>0.162</v>
      </c>
      <c r="J426" s="133">
        <v>0.6303</v>
      </c>
    </row>
    <row r="427">
      <c r="A427" s="105" t="s">
        <v>1612</v>
      </c>
      <c r="B427" s="105" t="s">
        <v>1613</v>
      </c>
      <c r="C427" s="107" t="s">
        <v>715</v>
      </c>
      <c r="D427" s="107" t="s">
        <v>1614</v>
      </c>
      <c r="E427" s="131">
        <v>11190.0</v>
      </c>
      <c r="F427" s="107" t="s">
        <v>654</v>
      </c>
      <c r="H427" s="104">
        <f>VLOOKUP(F427,'Сводная таблица 1'!$A$2:$C$15,3,0)</f>
        <v>0.18</v>
      </c>
      <c r="I427" s="132">
        <v>0.162</v>
      </c>
      <c r="J427" s="133">
        <v>0.6303</v>
      </c>
    </row>
    <row r="428">
      <c r="A428" s="105" t="s">
        <v>1615</v>
      </c>
      <c r="B428" s="105" t="s">
        <v>1616</v>
      </c>
      <c r="C428" s="107" t="s">
        <v>715</v>
      </c>
      <c r="D428" s="107" t="s">
        <v>1614</v>
      </c>
      <c r="E428" s="131">
        <v>11190.0</v>
      </c>
      <c r="F428" s="107" t="s">
        <v>654</v>
      </c>
      <c r="H428" s="104">
        <f>VLOOKUP(F428,'Сводная таблица 1'!$A$2:$C$15,3,0)</f>
        <v>0.18</v>
      </c>
      <c r="I428" s="132">
        <v>0.162</v>
      </c>
      <c r="J428" s="133">
        <v>0.6303</v>
      </c>
    </row>
    <row r="429">
      <c r="A429" s="105" t="s">
        <v>1617</v>
      </c>
      <c r="B429" s="105" t="s">
        <v>1618</v>
      </c>
      <c r="C429" s="107" t="s">
        <v>1229</v>
      </c>
      <c r="D429" s="107" t="s">
        <v>1526</v>
      </c>
      <c r="E429" s="131">
        <v>8376.0</v>
      </c>
      <c r="F429" s="107" t="s">
        <v>654</v>
      </c>
      <c r="H429" s="104">
        <f>VLOOKUP(F429,'Сводная таблица 1'!$A$2:$C$15,3,0)</f>
        <v>0.18</v>
      </c>
      <c r="I429" s="132">
        <v>0.162</v>
      </c>
      <c r="J429" s="133">
        <v>0.6303</v>
      </c>
    </row>
    <row r="430">
      <c r="A430" s="105" t="s">
        <v>1619</v>
      </c>
      <c r="B430" s="105" t="s">
        <v>1620</v>
      </c>
      <c r="C430" s="107" t="s">
        <v>715</v>
      </c>
      <c r="D430" s="107" t="s">
        <v>1621</v>
      </c>
      <c r="E430" s="131">
        <v>11190.0</v>
      </c>
      <c r="F430" s="107" t="s">
        <v>654</v>
      </c>
      <c r="H430" s="104">
        <f>VLOOKUP(F430,'Сводная таблица 1'!$A$2:$C$15,3,0)</f>
        <v>0.18</v>
      </c>
      <c r="I430" s="132">
        <v>0.162</v>
      </c>
      <c r="J430" s="133">
        <v>0.6303</v>
      </c>
    </row>
    <row r="431">
      <c r="A431" s="105" t="s">
        <v>1622</v>
      </c>
      <c r="B431" s="105" t="s">
        <v>1623</v>
      </c>
      <c r="C431" s="107" t="s">
        <v>715</v>
      </c>
      <c r="D431" s="107" t="s">
        <v>1621</v>
      </c>
      <c r="E431" s="131">
        <v>11190.0</v>
      </c>
      <c r="F431" s="107" t="s">
        <v>654</v>
      </c>
      <c r="H431" s="104">
        <f>VLOOKUP(F431,'Сводная таблица 1'!$A$2:$C$15,3,0)</f>
        <v>0.18</v>
      </c>
      <c r="I431" s="132">
        <v>0.162</v>
      </c>
      <c r="J431" s="133">
        <v>0.6303</v>
      </c>
    </row>
    <row r="432">
      <c r="A432" s="105" t="s">
        <v>1624</v>
      </c>
      <c r="B432" s="105" t="s">
        <v>1625</v>
      </c>
      <c r="C432" s="107" t="s">
        <v>1229</v>
      </c>
      <c r="D432" s="107" t="s">
        <v>1606</v>
      </c>
      <c r="E432" s="131">
        <v>8376.0</v>
      </c>
      <c r="F432" s="107" t="s">
        <v>654</v>
      </c>
      <c r="H432" s="104">
        <f>VLOOKUP(F432,'Сводная таблица 1'!$A$2:$C$15,3,0)</f>
        <v>0.18</v>
      </c>
      <c r="I432" s="132">
        <v>0.162</v>
      </c>
      <c r="J432" s="133">
        <v>0.6303</v>
      </c>
    </row>
    <row r="433">
      <c r="A433" s="105" t="s">
        <v>1626</v>
      </c>
      <c r="B433" s="105" t="s">
        <v>1627</v>
      </c>
      <c r="C433" s="107" t="s">
        <v>715</v>
      </c>
      <c r="D433" s="107" t="s">
        <v>1609</v>
      </c>
      <c r="E433" s="131">
        <v>11190.0</v>
      </c>
      <c r="F433" s="107" t="s">
        <v>654</v>
      </c>
      <c r="H433" s="104">
        <f>VLOOKUP(F433,'Сводная таблица 1'!$A$2:$C$15,3,0)</f>
        <v>0.18</v>
      </c>
      <c r="I433" s="132">
        <v>0.162</v>
      </c>
      <c r="J433" s="133">
        <v>0.6303</v>
      </c>
    </row>
    <row r="434">
      <c r="A434" s="105" t="s">
        <v>1628</v>
      </c>
      <c r="B434" s="105" t="s">
        <v>1629</v>
      </c>
      <c r="C434" s="107" t="s">
        <v>715</v>
      </c>
      <c r="D434" s="107" t="s">
        <v>1218</v>
      </c>
      <c r="E434" s="131">
        <v>11190.0</v>
      </c>
      <c r="F434" s="107" t="s">
        <v>654</v>
      </c>
      <c r="H434" s="104">
        <f>VLOOKUP(F434,'Сводная таблица 1'!$A$2:$C$15,3,0)</f>
        <v>0.18</v>
      </c>
      <c r="I434" s="132">
        <v>0.162</v>
      </c>
      <c r="J434" s="133">
        <v>0.6303</v>
      </c>
    </row>
    <row r="435">
      <c r="A435" s="105" t="s">
        <v>1630</v>
      </c>
      <c r="B435" s="105" t="s">
        <v>1631</v>
      </c>
      <c r="C435" s="107" t="s">
        <v>1229</v>
      </c>
      <c r="D435" s="107" t="s">
        <v>1526</v>
      </c>
      <c r="E435" s="131">
        <v>8376.0</v>
      </c>
      <c r="F435" s="107" t="s">
        <v>654</v>
      </c>
      <c r="H435" s="104">
        <f>VLOOKUP(F435,'Сводная таблица 1'!$A$2:$C$15,3,0)</f>
        <v>0.18</v>
      </c>
      <c r="I435" s="132">
        <v>0.162</v>
      </c>
      <c r="J435" s="133">
        <v>0.6303</v>
      </c>
    </row>
    <row r="436">
      <c r="A436" s="105" t="s">
        <v>1632</v>
      </c>
      <c r="B436" s="105" t="s">
        <v>1633</v>
      </c>
      <c r="C436" s="107" t="s">
        <v>715</v>
      </c>
      <c r="D436" s="107" t="s">
        <v>1634</v>
      </c>
      <c r="E436" s="131">
        <v>11190.0</v>
      </c>
      <c r="F436" s="107" t="s">
        <v>654</v>
      </c>
      <c r="H436" s="104">
        <f>VLOOKUP(F436,'Сводная таблица 1'!$A$2:$C$15,3,0)</f>
        <v>0.18</v>
      </c>
      <c r="I436" s="132">
        <v>0.162</v>
      </c>
      <c r="J436" s="133">
        <v>0.6303</v>
      </c>
    </row>
    <row r="437">
      <c r="A437" s="105" t="s">
        <v>1635</v>
      </c>
      <c r="B437" s="105" t="s">
        <v>1636</v>
      </c>
      <c r="C437" s="107" t="s">
        <v>715</v>
      </c>
      <c r="D437" s="107" t="s">
        <v>1634</v>
      </c>
      <c r="E437" s="131">
        <v>11190.0</v>
      </c>
      <c r="F437" s="107" t="s">
        <v>654</v>
      </c>
      <c r="H437" s="104">
        <f>VLOOKUP(F437,'Сводная таблица 1'!$A$2:$C$15,3,0)</f>
        <v>0.18</v>
      </c>
      <c r="I437" s="132">
        <v>0.162</v>
      </c>
      <c r="J437" s="133">
        <v>0.6303</v>
      </c>
    </row>
    <row r="438">
      <c r="A438" s="105" t="s">
        <v>1637</v>
      </c>
      <c r="B438" s="105" t="s">
        <v>1638</v>
      </c>
      <c r="C438" s="107" t="s">
        <v>715</v>
      </c>
      <c r="D438" s="107" t="s">
        <v>1267</v>
      </c>
      <c r="E438" s="131">
        <v>11436.0</v>
      </c>
      <c r="F438" s="107" t="s">
        <v>654</v>
      </c>
      <c r="H438" s="104">
        <f>VLOOKUP(F438,'Сводная таблица 1'!$A$2:$C$15,3,0)</f>
        <v>0.18</v>
      </c>
      <c r="I438" s="132">
        <v>0.162</v>
      </c>
      <c r="J438" s="133">
        <v>0.6303</v>
      </c>
    </row>
    <row r="439">
      <c r="A439" s="105" t="s">
        <v>1639</v>
      </c>
      <c r="B439" s="105" t="s">
        <v>1640</v>
      </c>
      <c r="C439" s="107" t="s">
        <v>715</v>
      </c>
      <c r="D439" s="107" t="s">
        <v>1634</v>
      </c>
      <c r="E439" s="131">
        <v>14874.0</v>
      </c>
      <c r="F439" s="107" t="s">
        <v>654</v>
      </c>
      <c r="H439" s="104">
        <f>VLOOKUP(F439,'Сводная таблица 1'!$A$2:$C$15,3,0)</f>
        <v>0.18</v>
      </c>
      <c r="I439" s="132">
        <v>0.162</v>
      </c>
      <c r="J439" s="133">
        <v>0.6303</v>
      </c>
    </row>
    <row r="440">
      <c r="A440" s="105" t="s">
        <v>1641</v>
      </c>
      <c r="B440" s="105" t="s">
        <v>1642</v>
      </c>
      <c r="C440" s="107" t="s">
        <v>715</v>
      </c>
      <c r="D440" s="107" t="s">
        <v>1634</v>
      </c>
      <c r="E440" s="131">
        <v>14874.0</v>
      </c>
      <c r="F440" s="107" t="s">
        <v>654</v>
      </c>
      <c r="H440" s="104">
        <f>VLOOKUP(F440,'Сводная таблица 1'!$A$2:$C$15,3,0)</f>
        <v>0.18</v>
      </c>
      <c r="I440" s="132">
        <v>0.162</v>
      </c>
      <c r="J440" s="133">
        <v>0.6303</v>
      </c>
    </row>
    <row r="441">
      <c r="A441" s="105" t="s">
        <v>1643</v>
      </c>
      <c r="B441" s="105" t="s">
        <v>1644</v>
      </c>
      <c r="C441" s="107" t="s">
        <v>650</v>
      </c>
      <c r="D441" s="107" t="s">
        <v>325</v>
      </c>
      <c r="E441" s="131">
        <v>4116.0</v>
      </c>
      <c r="F441" s="107" t="s">
        <v>646</v>
      </c>
      <c r="H441" s="104">
        <f>VLOOKUP(F441,'Сводная таблица 1'!$A$2:$C$15,3,0)</f>
        <v>0.18</v>
      </c>
      <c r="I441" s="132">
        <v>0.162</v>
      </c>
      <c r="J441" s="133">
        <v>0.6196</v>
      </c>
    </row>
    <row r="442">
      <c r="A442" s="105" t="s">
        <v>1645</v>
      </c>
      <c r="B442" s="105" t="s">
        <v>1646</v>
      </c>
      <c r="C442" s="107" t="s">
        <v>650</v>
      </c>
      <c r="D442" s="107" t="s">
        <v>325</v>
      </c>
      <c r="E442" s="131">
        <v>4032.0</v>
      </c>
      <c r="F442" s="107" t="s">
        <v>646</v>
      </c>
      <c r="H442" s="104">
        <f>VLOOKUP(F442,'Сводная таблица 1'!$A$2:$C$15,3,0)</f>
        <v>0.18</v>
      </c>
      <c r="I442" s="132">
        <v>0.162</v>
      </c>
      <c r="J442" s="133">
        <v>0.6196</v>
      </c>
    </row>
    <row r="443">
      <c r="A443" s="105" t="s">
        <v>1647</v>
      </c>
      <c r="B443" s="105" t="s">
        <v>1648</v>
      </c>
      <c r="C443" s="107" t="s">
        <v>650</v>
      </c>
      <c r="D443" s="107" t="s">
        <v>325</v>
      </c>
      <c r="E443" s="131">
        <v>4032.0</v>
      </c>
      <c r="F443" s="107" t="s">
        <v>646</v>
      </c>
      <c r="H443" s="104">
        <f>VLOOKUP(F443,'Сводная таблица 1'!$A$2:$C$15,3,0)</f>
        <v>0.18</v>
      </c>
      <c r="I443" s="132">
        <v>0.162</v>
      </c>
      <c r="J443" s="133">
        <v>0.6196</v>
      </c>
    </row>
    <row r="444">
      <c r="A444" s="105" t="s">
        <v>1649</v>
      </c>
      <c r="B444" s="105" t="s">
        <v>1650</v>
      </c>
      <c r="C444" s="107" t="s">
        <v>650</v>
      </c>
      <c r="D444" s="107" t="s">
        <v>491</v>
      </c>
      <c r="E444" s="131">
        <v>4434.0</v>
      </c>
      <c r="F444" s="107" t="s">
        <v>646</v>
      </c>
      <c r="H444" s="104">
        <f>VLOOKUP(F444,'Сводная таблица 1'!$A$2:$C$15,3,0)</f>
        <v>0.18</v>
      </c>
      <c r="I444" s="132">
        <v>0.162</v>
      </c>
      <c r="J444" s="133">
        <v>0.6196</v>
      </c>
    </row>
    <row r="445">
      <c r="A445" s="105" t="s">
        <v>1651</v>
      </c>
      <c r="B445" s="105" t="s">
        <v>1652</v>
      </c>
      <c r="C445" s="107" t="s">
        <v>662</v>
      </c>
      <c r="D445" s="107" t="s">
        <v>364</v>
      </c>
      <c r="E445" s="131">
        <v>4434.0</v>
      </c>
      <c r="F445" s="107" t="s">
        <v>646</v>
      </c>
      <c r="H445" s="104">
        <f>VLOOKUP(F445,'Сводная таблица 1'!$A$2:$C$15,3,0)</f>
        <v>0.18</v>
      </c>
      <c r="I445" s="132">
        <v>0.162</v>
      </c>
      <c r="J445" s="133">
        <v>0.6196</v>
      </c>
    </row>
    <row r="446">
      <c r="A446" s="105" t="s">
        <v>1653</v>
      </c>
      <c r="B446" s="105" t="s">
        <v>1654</v>
      </c>
      <c r="C446" s="107" t="s">
        <v>650</v>
      </c>
      <c r="D446" s="107" t="s">
        <v>325</v>
      </c>
      <c r="E446" s="131">
        <v>4032.0</v>
      </c>
      <c r="F446" s="107" t="s">
        <v>646</v>
      </c>
      <c r="H446" s="104">
        <f>VLOOKUP(F446,'Сводная таблица 1'!$A$2:$C$15,3,0)</f>
        <v>0.18</v>
      </c>
      <c r="I446" s="132">
        <v>0.162</v>
      </c>
      <c r="J446" s="133">
        <v>0.6196</v>
      </c>
    </row>
    <row r="447">
      <c r="A447" s="105" t="s">
        <v>1655</v>
      </c>
      <c r="B447" s="105" t="s">
        <v>1656</v>
      </c>
      <c r="C447" s="107" t="s">
        <v>650</v>
      </c>
      <c r="D447" s="107" t="s">
        <v>325</v>
      </c>
      <c r="E447" s="131">
        <v>4032.0</v>
      </c>
      <c r="F447" s="107" t="s">
        <v>646</v>
      </c>
      <c r="H447" s="104">
        <f>VLOOKUP(F447,'Сводная таблица 1'!$A$2:$C$15,3,0)</f>
        <v>0.18</v>
      </c>
      <c r="I447" s="132">
        <v>0.162</v>
      </c>
      <c r="J447" s="133">
        <v>0.6196</v>
      </c>
    </row>
    <row r="448">
      <c r="A448" s="105" t="s">
        <v>1657</v>
      </c>
      <c r="B448" s="105" t="s">
        <v>1658</v>
      </c>
      <c r="C448" s="107" t="s">
        <v>662</v>
      </c>
      <c r="D448" s="107" t="s">
        <v>495</v>
      </c>
      <c r="E448" s="131">
        <v>4434.0</v>
      </c>
      <c r="F448" s="107" t="s">
        <v>646</v>
      </c>
      <c r="H448" s="104">
        <f>VLOOKUP(F448,'Сводная таблица 1'!$A$2:$C$15,3,0)</f>
        <v>0.18</v>
      </c>
      <c r="I448" s="132">
        <v>0.162</v>
      </c>
      <c r="J448" s="133">
        <v>0.6196</v>
      </c>
    </row>
    <row r="449">
      <c r="A449" s="105" t="s">
        <v>1659</v>
      </c>
      <c r="B449" s="105" t="s">
        <v>1660</v>
      </c>
      <c r="C449" s="107" t="s">
        <v>662</v>
      </c>
      <c r="D449" s="107" t="s">
        <v>495</v>
      </c>
      <c r="E449" s="131">
        <v>4434.0</v>
      </c>
      <c r="F449" s="107" t="s">
        <v>646</v>
      </c>
      <c r="H449" s="104">
        <f>VLOOKUP(F449,'Сводная таблица 1'!$A$2:$C$15,3,0)</f>
        <v>0.18</v>
      </c>
      <c r="I449" s="132">
        <v>0.162</v>
      </c>
      <c r="J449" s="133">
        <v>0.6196</v>
      </c>
    </row>
    <row r="450">
      <c r="A450" s="105" t="s">
        <v>1661</v>
      </c>
      <c r="B450" s="105" t="s">
        <v>1662</v>
      </c>
      <c r="C450" s="107" t="s">
        <v>662</v>
      </c>
      <c r="D450" s="107" t="s">
        <v>364</v>
      </c>
      <c r="E450" s="131">
        <v>4434.0</v>
      </c>
      <c r="F450" s="107" t="s">
        <v>646</v>
      </c>
      <c r="H450" s="104">
        <f>VLOOKUP(F450,'Сводная таблица 1'!$A$2:$C$15,3,0)</f>
        <v>0.18</v>
      </c>
      <c r="I450" s="132">
        <v>0.162</v>
      </c>
      <c r="J450" s="133">
        <v>0.6196</v>
      </c>
    </row>
    <row r="451">
      <c r="A451" s="105" t="s">
        <v>1663</v>
      </c>
      <c r="B451" s="105" t="s">
        <v>1664</v>
      </c>
      <c r="C451" s="107" t="s">
        <v>662</v>
      </c>
      <c r="D451" s="107" t="s">
        <v>364</v>
      </c>
      <c r="E451" s="131">
        <v>4434.0</v>
      </c>
      <c r="F451" s="107" t="s">
        <v>646</v>
      </c>
      <c r="H451" s="104">
        <f>VLOOKUP(F451,'Сводная таблица 1'!$A$2:$C$15,3,0)</f>
        <v>0.18</v>
      </c>
      <c r="I451" s="132">
        <v>0.162</v>
      </c>
      <c r="J451" s="133">
        <v>0.6196</v>
      </c>
    </row>
    <row r="452">
      <c r="A452" s="105" t="s">
        <v>1665</v>
      </c>
      <c r="B452" s="105" t="s">
        <v>1666</v>
      </c>
      <c r="C452" s="107" t="s">
        <v>650</v>
      </c>
      <c r="D452" s="107" t="s">
        <v>325</v>
      </c>
      <c r="E452" s="131">
        <v>4116.0</v>
      </c>
      <c r="F452" s="107" t="s">
        <v>646</v>
      </c>
      <c r="H452" s="104">
        <f>VLOOKUP(F452,'Сводная таблица 1'!$A$2:$C$15,3,0)</f>
        <v>0.18</v>
      </c>
      <c r="I452" s="132">
        <v>0.162</v>
      </c>
      <c r="J452" s="133">
        <v>0.6196</v>
      </c>
    </row>
    <row r="453">
      <c r="A453" s="105" t="s">
        <v>1667</v>
      </c>
      <c r="B453" s="105" t="s">
        <v>1668</v>
      </c>
      <c r="C453" s="107" t="s">
        <v>650</v>
      </c>
      <c r="D453" s="107" t="s">
        <v>325</v>
      </c>
      <c r="E453" s="131">
        <v>4116.0</v>
      </c>
      <c r="F453" s="107" t="s">
        <v>646</v>
      </c>
      <c r="H453" s="104">
        <f>VLOOKUP(F453,'Сводная таблица 1'!$A$2:$C$15,3,0)</f>
        <v>0.18</v>
      </c>
      <c r="I453" s="132">
        <v>0.162</v>
      </c>
      <c r="J453" s="133">
        <v>0.6196</v>
      </c>
    </row>
    <row r="454">
      <c r="A454" s="105" t="s">
        <v>1669</v>
      </c>
      <c r="B454" s="105" t="s">
        <v>1670</v>
      </c>
      <c r="C454" s="107" t="s">
        <v>1018</v>
      </c>
      <c r="D454" s="107" t="s">
        <v>366</v>
      </c>
      <c r="E454" s="131">
        <v>3996.0</v>
      </c>
      <c r="F454" s="107" t="s">
        <v>646</v>
      </c>
      <c r="H454" s="104">
        <f>VLOOKUP(F454,'Сводная таблица 1'!$A$2:$C$15,3,0)</f>
        <v>0.18</v>
      </c>
      <c r="I454" s="132">
        <v>0.162</v>
      </c>
      <c r="J454" s="133">
        <v>0.6196</v>
      </c>
    </row>
    <row r="455">
      <c r="A455" s="105" t="s">
        <v>1671</v>
      </c>
      <c r="B455" s="105" t="s">
        <v>1672</v>
      </c>
      <c r="C455" s="107" t="s">
        <v>1018</v>
      </c>
      <c r="D455" s="107" t="s">
        <v>366</v>
      </c>
      <c r="E455" s="131">
        <v>3996.0</v>
      </c>
      <c r="F455" s="107" t="s">
        <v>646</v>
      </c>
      <c r="H455" s="104">
        <f>VLOOKUP(F455,'Сводная таблица 1'!$A$2:$C$15,3,0)</f>
        <v>0.18</v>
      </c>
      <c r="I455" s="132">
        <v>0.162</v>
      </c>
      <c r="J455" s="133">
        <v>0.6196</v>
      </c>
    </row>
    <row r="456">
      <c r="A456" s="105" t="s">
        <v>1673</v>
      </c>
      <c r="B456" s="105" t="s">
        <v>1674</v>
      </c>
      <c r="C456" s="107" t="s">
        <v>650</v>
      </c>
      <c r="D456" s="107" t="s">
        <v>325</v>
      </c>
      <c r="E456" s="131">
        <v>4116.0</v>
      </c>
      <c r="F456" s="107" t="s">
        <v>646</v>
      </c>
      <c r="H456" s="104">
        <f>VLOOKUP(F456,'Сводная таблица 1'!$A$2:$C$15,3,0)</f>
        <v>0.18</v>
      </c>
      <c r="I456" s="132">
        <v>0.162</v>
      </c>
      <c r="J456" s="133">
        <v>0.6196</v>
      </c>
    </row>
    <row r="457">
      <c r="A457" s="105" t="s">
        <v>1675</v>
      </c>
      <c r="B457" s="105" t="s">
        <v>1676</v>
      </c>
      <c r="C457" s="107" t="s">
        <v>650</v>
      </c>
      <c r="D457" s="107" t="s">
        <v>325</v>
      </c>
      <c r="E457" s="131">
        <v>4284.0</v>
      </c>
      <c r="F457" s="107" t="s">
        <v>646</v>
      </c>
      <c r="H457" s="104">
        <f>VLOOKUP(F457,'Сводная таблица 1'!$A$2:$C$15,3,0)</f>
        <v>0.18</v>
      </c>
      <c r="I457" s="132">
        <v>0.162</v>
      </c>
      <c r="J457" s="133">
        <v>0.6196</v>
      </c>
    </row>
    <row r="458">
      <c r="A458" s="105" t="s">
        <v>1677</v>
      </c>
      <c r="B458" s="105" t="s">
        <v>1678</v>
      </c>
      <c r="C458" s="107" t="s">
        <v>650</v>
      </c>
      <c r="D458" s="107" t="s">
        <v>491</v>
      </c>
      <c r="E458" s="131">
        <v>4284.0</v>
      </c>
      <c r="F458" s="107" t="s">
        <v>646</v>
      </c>
      <c r="H458" s="104">
        <f>VLOOKUP(F458,'Сводная таблица 1'!$A$2:$C$15,3,0)</f>
        <v>0.18</v>
      </c>
      <c r="I458" s="132">
        <v>0.162</v>
      </c>
      <c r="J458" s="133">
        <v>0.6196</v>
      </c>
    </row>
    <row r="459">
      <c r="A459" s="105" t="s">
        <v>1679</v>
      </c>
      <c r="B459" s="105" t="s">
        <v>1680</v>
      </c>
      <c r="C459" s="107" t="s">
        <v>650</v>
      </c>
      <c r="D459" s="107" t="s">
        <v>675</v>
      </c>
      <c r="E459" s="131">
        <v>4434.0</v>
      </c>
      <c r="F459" s="107" t="s">
        <v>646</v>
      </c>
      <c r="H459" s="104">
        <f>VLOOKUP(F459,'Сводная таблица 1'!$A$2:$C$15,3,0)</f>
        <v>0.18</v>
      </c>
      <c r="I459" s="132">
        <v>0.162</v>
      </c>
      <c r="J459" s="133">
        <v>0.6196</v>
      </c>
    </row>
    <row r="460">
      <c r="A460" s="105" t="s">
        <v>1681</v>
      </c>
      <c r="B460" s="105" t="s">
        <v>1682</v>
      </c>
      <c r="C460" s="107" t="s">
        <v>650</v>
      </c>
      <c r="D460" s="107" t="s">
        <v>495</v>
      </c>
      <c r="E460" s="131">
        <v>4434.0</v>
      </c>
      <c r="F460" s="107" t="s">
        <v>646</v>
      </c>
      <c r="H460" s="104">
        <f>VLOOKUP(F460,'Сводная таблица 1'!$A$2:$C$15,3,0)</f>
        <v>0.18</v>
      </c>
      <c r="I460" s="132">
        <v>0.162</v>
      </c>
      <c r="J460" s="133">
        <v>0.6196</v>
      </c>
    </row>
    <row r="461">
      <c r="A461" s="105" t="s">
        <v>1683</v>
      </c>
      <c r="B461" s="105" t="s">
        <v>1684</v>
      </c>
      <c r="C461" s="107" t="s">
        <v>924</v>
      </c>
      <c r="D461" s="107" t="s">
        <v>675</v>
      </c>
      <c r="E461" s="131">
        <v>4434.0</v>
      </c>
      <c r="F461" s="107" t="s">
        <v>646</v>
      </c>
      <c r="H461" s="104">
        <f>VLOOKUP(F461,'Сводная таблица 1'!$A$2:$C$15,3,0)</f>
        <v>0.18</v>
      </c>
      <c r="I461" s="132">
        <v>0.162</v>
      </c>
      <c r="J461" s="133">
        <v>0.6196</v>
      </c>
    </row>
    <row r="462">
      <c r="A462" s="105" t="s">
        <v>1685</v>
      </c>
      <c r="B462" s="105" t="s">
        <v>1686</v>
      </c>
      <c r="C462" s="107" t="s">
        <v>650</v>
      </c>
      <c r="D462" s="107" t="s">
        <v>423</v>
      </c>
      <c r="E462" s="131">
        <v>4032.0</v>
      </c>
      <c r="F462" s="107" t="s">
        <v>646</v>
      </c>
      <c r="H462" s="104">
        <f>VLOOKUP(F462,'Сводная таблица 1'!$A$2:$C$15,3,0)</f>
        <v>0.18</v>
      </c>
      <c r="I462" s="132">
        <v>0.162</v>
      </c>
      <c r="J462" s="133">
        <v>0.6196</v>
      </c>
    </row>
    <row r="463">
      <c r="A463" s="105" t="s">
        <v>1687</v>
      </c>
      <c r="B463" s="105" t="s">
        <v>1688</v>
      </c>
      <c r="C463" s="107" t="s">
        <v>650</v>
      </c>
      <c r="D463" s="107" t="s">
        <v>325</v>
      </c>
      <c r="E463" s="131">
        <v>4032.0</v>
      </c>
      <c r="F463" s="107" t="s">
        <v>646</v>
      </c>
      <c r="H463" s="104">
        <f>VLOOKUP(F463,'Сводная таблица 1'!$A$2:$C$15,3,0)</f>
        <v>0.18</v>
      </c>
      <c r="I463" s="132">
        <v>0.162</v>
      </c>
      <c r="J463" s="133">
        <v>0.6196</v>
      </c>
    </row>
    <row r="464">
      <c r="A464" s="105" t="s">
        <v>1689</v>
      </c>
      <c r="B464" s="105" t="s">
        <v>1690</v>
      </c>
      <c r="C464" s="107" t="s">
        <v>712</v>
      </c>
      <c r="D464" s="107" t="s">
        <v>495</v>
      </c>
      <c r="E464" s="131">
        <v>4434.0</v>
      </c>
      <c r="F464" s="107" t="s">
        <v>646</v>
      </c>
      <c r="H464" s="104">
        <f>VLOOKUP(F464,'Сводная таблица 1'!$A$2:$C$15,3,0)</f>
        <v>0.18</v>
      </c>
      <c r="I464" s="132">
        <v>0.162</v>
      </c>
      <c r="J464" s="133">
        <v>0.6196</v>
      </c>
    </row>
    <row r="465">
      <c r="A465" s="105" t="s">
        <v>1691</v>
      </c>
      <c r="B465" s="105" t="s">
        <v>1692</v>
      </c>
      <c r="C465" s="107" t="s">
        <v>650</v>
      </c>
      <c r="D465" s="107" t="s">
        <v>423</v>
      </c>
      <c r="E465" s="131">
        <v>3996.0</v>
      </c>
      <c r="F465" s="107" t="s">
        <v>646</v>
      </c>
      <c r="H465" s="104">
        <f>VLOOKUP(F465,'Сводная таблица 1'!$A$2:$C$15,3,0)</f>
        <v>0.18</v>
      </c>
      <c r="I465" s="132">
        <v>0.162</v>
      </c>
      <c r="J465" s="133">
        <v>0.6196</v>
      </c>
    </row>
    <row r="466">
      <c r="A466" s="105" t="s">
        <v>1693</v>
      </c>
      <c r="B466" s="105" t="s">
        <v>1694</v>
      </c>
      <c r="C466" s="107" t="s">
        <v>684</v>
      </c>
      <c r="D466" s="107" t="s">
        <v>325</v>
      </c>
      <c r="E466" s="131">
        <v>4116.0</v>
      </c>
      <c r="F466" s="107" t="s">
        <v>646</v>
      </c>
      <c r="H466" s="104">
        <f>VLOOKUP(F466,'Сводная таблица 1'!$A$2:$C$15,3,0)</f>
        <v>0.18</v>
      </c>
      <c r="I466" s="132">
        <v>0.162</v>
      </c>
      <c r="J466" s="133">
        <v>0.6196</v>
      </c>
    </row>
    <row r="467">
      <c r="A467" s="105" t="s">
        <v>1695</v>
      </c>
      <c r="B467" s="105" t="s">
        <v>1696</v>
      </c>
      <c r="C467" s="107" t="s">
        <v>684</v>
      </c>
      <c r="D467" s="107" t="s">
        <v>325</v>
      </c>
      <c r="E467" s="131">
        <v>4116.0</v>
      </c>
      <c r="F467" s="107" t="s">
        <v>646</v>
      </c>
      <c r="H467" s="104">
        <f>VLOOKUP(F467,'Сводная таблица 1'!$A$2:$C$15,3,0)</f>
        <v>0.18</v>
      </c>
      <c r="I467" s="132">
        <v>0.162</v>
      </c>
      <c r="J467" s="133">
        <v>0.6196</v>
      </c>
    </row>
    <row r="468">
      <c r="A468" s="105" t="s">
        <v>1697</v>
      </c>
      <c r="B468" s="105" t="s">
        <v>1698</v>
      </c>
      <c r="C468" s="107" t="s">
        <v>650</v>
      </c>
      <c r="D468" s="107" t="s">
        <v>325</v>
      </c>
      <c r="E468" s="131">
        <v>4032.0</v>
      </c>
      <c r="F468" s="107" t="s">
        <v>646</v>
      </c>
      <c r="H468" s="104">
        <f>VLOOKUP(F468,'Сводная таблица 1'!$A$2:$C$15,3,0)</f>
        <v>0.18</v>
      </c>
      <c r="I468" s="132">
        <v>0.162</v>
      </c>
      <c r="J468" s="133">
        <v>0.6196</v>
      </c>
    </row>
    <row r="469">
      <c r="A469" s="105" t="s">
        <v>1699</v>
      </c>
      <c r="B469" s="105" t="s">
        <v>1700</v>
      </c>
      <c r="C469" s="107" t="s">
        <v>684</v>
      </c>
      <c r="D469" s="107" t="s">
        <v>325</v>
      </c>
      <c r="E469" s="131">
        <v>4116.0</v>
      </c>
      <c r="F469" s="107" t="s">
        <v>646</v>
      </c>
      <c r="H469" s="104">
        <f>VLOOKUP(F469,'Сводная таблица 1'!$A$2:$C$15,3,0)</f>
        <v>0.18</v>
      </c>
      <c r="I469" s="132">
        <v>0.162</v>
      </c>
      <c r="J469" s="133">
        <v>0.6196</v>
      </c>
    </row>
    <row r="470">
      <c r="A470" s="105" t="s">
        <v>1701</v>
      </c>
      <c r="B470" s="105" t="s">
        <v>1702</v>
      </c>
      <c r="C470" s="107" t="s">
        <v>1229</v>
      </c>
      <c r="D470" s="107" t="s">
        <v>1703</v>
      </c>
      <c r="E470" s="131">
        <v>8376.0</v>
      </c>
      <c r="F470" s="107" t="s">
        <v>654</v>
      </c>
      <c r="H470" s="104">
        <f>VLOOKUP(F470,'Сводная таблица 1'!$A$2:$C$15,3,0)</f>
        <v>0.18</v>
      </c>
      <c r="I470" s="132">
        <v>0.162</v>
      </c>
      <c r="J470" s="133">
        <v>0.6303</v>
      </c>
    </row>
    <row r="471">
      <c r="A471" s="105" t="s">
        <v>1704</v>
      </c>
      <c r="B471" s="105" t="s">
        <v>1705</v>
      </c>
      <c r="C471" s="107" t="s">
        <v>715</v>
      </c>
      <c r="D471" s="107" t="s">
        <v>1552</v>
      </c>
      <c r="E471" s="131">
        <v>11028.0</v>
      </c>
      <c r="F471" s="107" t="s">
        <v>654</v>
      </c>
      <c r="H471" s="104">
        <f>VLOOKUP(F471,'Сводная таблица 1'!$A$2:$C$15,3,0)</f>
        <v>0.18</v>
      </c>
      <c r="I471" s="132">
        <v>0.162</v>
      </c>
      <c r="J471" s="133">
        <v>0.6303</v>
      </c>
    </row>
    <row r="472">
      <c r="A472" s="105" t="s">
        <v>1706</v>
      </c>
      <c r="B472" s="105" t="s">
        <v>1707</v>
      </c>
      <c r="C472" s="107" t="s">
        <v>715</v>
      </c>
      <c r="D472" s="107" t="s">
        <v>1545</v>
      </c>
      <c r="E472" s="131">
        <v>8376.0</v>
      </c>
      <c r="F472" s="107" t="s">
        <v>654</v>
      </c>
      <c r="H472" s="104">
        <f>VLOOKUP(F472,'Сводная таблица 1'!$A$2:$C$15,3,0)</f>
        <v>0.18</v>
      </c>
      <c r="I472" s="132">
        <v>0.162</v>
      </c>
      <c r="J472" s="133">
        <v>0.6303</v>
      </c>
    </row>
    <row r="473">
      <c r="A473" s="105" t="s">
        <v>1708</v>
      </c>
      <c r="B473" s="105" t="s">
        <v>1709</v>
      </c>
      <c r="C473" s="107" t="s">
        <v>715</v>
      </c>
      <c r="D473" s="107" t="s">
        <v>1591</v>
      </c>
      <c r="E473" s="131">
        <v>11028.0</v>
      </c>
      <c r="F473" s="107" t="s">
        <v>654</v>
      </c>
      <c r="H473" s="104">
        <f>VLOOKUP(F473,'Сводная таблица 1'!$A$2:$C$15,3,0)</f>
        <v>0.18</v>
      </c>
      <c r="I473" s="132">
        <v>0.162</v>
      </c>
      <c r="J473" s="133">
        <v>0.6303</v>
      </c>
    </row>
    <row r="474">
      <c r="A474" s="105" t="s">
        <v>1710</v>
      </c>
      <c r="B474" s="105" t="s">
        <v>1711</v>
      </c>
      <c r="C474" s="107" t="s">
        <v>650</v>
      </c>
      <c r="D474" s="107" t="s">
        <v>325</v>
      </c>
      <c r="E474" s="131">
        <v>4032.0</v>
      </c>
      <c r="F474" s="107" t="s">
        <v>646</v>
      </c>
      <c r="H474" s="104">
        <f>VLOOKUP(F474,'Сводная таблица 1'!$A$2:$C$15,3,0)</f>
        <v>0.18</v>
      </c>
      <c r="I474" s="132">
        <v>0.162</v>
      </c>
      <c r="J474" s="133">
        <v>0.6196</v>
      </c>
    </row>
    <row r="475">
      <c r="A475" s="105" t="s">
        <v>1712</v>
      </c>
      <c r="B475" s="105" t="s">
        <v>1713</v>
      </c>
      <c r="C475" s="107" t="s">
        <v>650</v>
      </c>
      <c r="D475" s="107" t="s">
        <v>675</v>
      </c>
      <c r="E475" s="131">
        <v>4032.0</v>
      </c>
      <c r="F475" s="107" t="s">
        <v>646</v>
      </c>
      <c r="H475" s="104">
        <f>VLOOKUP(F475,'Сводная таблица 1'!$A$2:$C$15,3,0)</f>
        <v>0.18</v>
      </c>
      <c r="I475" s="132">
        <v>0.162</v>
      </c>
      <c r="J475" s="133">
        <v>0.6196</v>
      </c>
    </row>
    <row r="476">
      <c r="A476" s="105" t="s">
        <v>1714</v>
      </c>
      <c r="B476" s="105" t="s">
        <v>1715</v>
      </c>
      <c r="C476" s="107" t="s">
        <v>662</v>
      </c>
      <c r="D476" s="107" t="s">
        <v>495</v>
      </c>
      <c r="E476" s="131">
        <v>4434.0</v>
      </c>
      <c r="F476" s="107" t="s">
        <v>646</v>
      </c>
      <c r="H476" s="104">
        <f>VLOOKUP(F476,'Сводная таблица 1'!$A$2:$C$15,3,0)</f>
        <v>0.18</v>
      </c>
      <c r="I476" s="132">
        <v>0.162</v>
      </c>
      <c r="J476" s="133">
        <v>0.6196</v>
      </c>
    </row>
    <row r="477">
      <c r="A477" s="105" t="s">
        <v>1716</v>
      </c>
      <c r="B477" s="105" t="s">
        <v>1717</v>
      </c>
      <c r="C477" s="107" t="s">
        <v>650</v>
      </c>
      <c r="D477" s="107" t="s">
        <v>675</v>
      </c>
      <c r="E477" s="131">
        <v>4284.0</v>
      </c>
      <c r="F477" s="107" t="s">
        <v>646</v>
      </c>
      <c r="H477" s="104">
        <f>VLOOKUP(F477,'Сводная таблица 1'!$A$2:$C$15,3,0)</f>
        <v>0.18</v>
      </c>
      <c r="I477" s="132">
        <v>0.162</v>
      </c>
      <c r="J477" s="133">
        <v>0.6196</v>
      </c>
    </row>
    <row r="478">
      <c r="A478" s="105" t="s">
        <v>1718</v>
      </c>
      <c r="B478" s="105" t="s">
        <v>1719</v>
      </c>
      <c r="C478" s="107" t="s">
        <v>650</v>
      </c>
      <c r="D478" s="107" t="s">
        <v>325</v>
      </c>
      <c r="E478" s="131">
        <v>4032.0</v>
      </c>
      <c r="F478" s="107" t="s">
        <v>646</v>
      </c>
      <c r="H478" s="104">
        <f>VLOOKUP(F478,'Сводная таблица 1'!$A$2:$C$15,3,0)</f>
        <v>0.18</v>
      </c>
      <c r="I478" s="132">
        <v>0.162</v>
      </c>
      <c r="J478" s="133">
        <v>0.6196</v>
      </c>
    </row>
    <row r="479">
      <c r="A479" s="105" t="s">
        <v>1720</v>
      </c>
      <c r="B479" s="105" t="s">
        <v>1721</v>
      </c>
      <c r="C479" s="107" t="s">
        <v>650</v>
      </c>
      <c r="D479" s="107" t="s">
        <v>325</v>
      </c>
      <c r="E479" s="131">
        <v>4032.0</v>
      </c>
      <c r="F479" s="107" t="s">
        <v>646</v>
      </c>
      <c r="H479" s="104">
        <f>VLOOKUP(F479,'Сводная таблица 1'!$A$2:$C$15,3,0)</f>
        <v>0.18</v>
      </c>
      <c r="I479" s="132">
        <v>0.162</v>
      </c>
      <c r="J479" s="133">
        <v>0.6196</v>
      </c>
    </row>
    <row r="480">
      <c r="A480" s="105" t="s">
        <v>1722</v>
      </c>
      <c r="B480" s="105" t="s">
        <v>1723</v>
      </c>
      <c r="C480" s="107" t="s">
        <v>650</v>
      </c>
      <c r="D480" s="107" t="s">
        <v>423</v>
      </c>
      <c r="E480" s="131">
        <v>4032.0</v>
      </c>
      <c r="F480" s="107" t="s">
        <v>646</v>
      </c>
      <c r="H480" s="104">
        <f>VLOOKUP(F480,'Сводная таблица 1'!$A$2:$C$15,3,0)</f>
        <v>0.18</v>
      </c>
      <c r="I480" s="132">
        <v>0.162</v>
      </c>
      <c r="J480" s="133">
        <v>0.6196</v>
      </c>
    </row>
    <row r="481">
      <c r="A481" s="105" t="s">
        <v>1724</v>
      </c>
      <c r="B481" s="105" t="s">
        <v>1725</v>
      </c>
      <c r="C481" s="107" t="s">
        <v>650</v>
      </c>
      <c r="D481" s="107" t="s">
        <v>423</v>
      </c>
      <c r="E481" s="131">
        <v>4032.0</v>
      </c>
      <c r="F481" s="107" t="s">
        <v>646</v>
      </c>
      <c r="H481" s="104">
        <f>VLOOKUP(F481,'Сводная таблица 1'!$A$2:$C$15,3,0)</f>
        <v>0.18</v>
      </c>
      <c r="I481" s="132">
        <v>0.162</v>
      </c>
      <c r="J481" s="133">
        <v>0.6196</v>
      </c>
    </row>
    <row r="482">
      <c r="A482" s="105" t="s">
        <v>1726</v>
      </c>
      <c r="B482" s="105" t="s">
        <v>1727</v>
      </c>
      <c r="C482" s="107" t="s">
        <v>650</v>
      </c>
      <c r="D482" s="107" t="s">
        <v>325</v>
      </c>
      <c r="E482" s="131">
        <v>4116.0</v>
      </c>
      <c r="F482" s="107" t="s">
        <v>646</v>
      </c>
      <c r="H482" s="104">
        <f>VLOOKUP(F482,'Сводная таблица 1'!$A$2:$C$15,3,0)</f>
        <v>0.18</v>
      </c>
      <c r="I482" s="132">
        <v>0.162</v>
      </c>
      <c r="J482" s="133">
        <v>0.6196</v>
      </c>
    </row>
    <row r="483">
      <c r="A483" s="105" t="s">
        <v>1728</v>
      </c>
      <c r="B483" s="105" t="s">
        <v>1729</v>
      </c>
      <c r="C483" s="107" t="s">
        <v>650</v>
      </c>
      <c r="D483" s="107" t="s">
        <v>325</v>
      </c>
      <c r="E483" s="131">
        <v>4116.0</v>
      </c>
      <c r="F483" s="107" t="s">
        <v>646</v>
      </c>
      <c r="H483" s="104">
        <f>VLOOKUP(F483,'Сводная таблица 1'!$A$2:$C$15,3,0)</f>
        <v>0.18</v>
      </c>
      <c r="I483" s="132">
        <v>0.162</v>
      </c>
      <c r="J483" s="133">
        <v>0.6196</v>
      </c>
    </row>
    <row r="484">
      <c r="A484" s="105" t="s">
        <v>1730</v>
      </c>
      <c r="B484" s="105" t="s">
        <v>1731</v>
      </c>
      <c r="C484" s="107" t="s">
        <v>650</v>
      </c>
      <c r="D484" s="107" t="s">
        <v>325</v>
      </c>
      <c r="E484" s="131">
        <v>3996.0</v>
      </c>
      <c r="F484" s="107" t="s">
        <v>646</v>
      </c>
      <c r="H484" s="104">
        <f>VLOOKUP(F484,'Сводная таблица 1'!$A$2:$C$15,3,0)</f>
        <v>0.18</v>
      </c>
      <c r="I484" s="132">
        <v>0.162</v>
      </c>
      <c r="J484" s="133">
        <v>0.6196</v>
      </c>
    </row>
    <row r="485">
      <c r="A485" s="105" t="s">
        <v>1732</v>
      </c>
      <c r="B485" s="105" t="s">
        <v>1733</v>
      </c>
      <c r="C485" s="107" t="s">
        <v>650</v>
      </c>
      <c r="D485" s="107" t="s">
        <v>325</v>
      </c>
      <c r="E485" s="131">
        <v>3996.0</v>
      </c>
      <c r="F485" s="107" t="s">
        <v>646</v>
      </c>
      <c r="H485" s="104">
        <f>VLOOKUP(F485,'Сводная таблица 1'!$A$2:$C$15,3,0)</f>
        <v>0.18</v>
      </c>
      <c r="I485" s="132">
        <v>0.162</v>
      </c>
      <c r="J485" s="133">
        <v>0.6196</v>
      </c>
    </row>
    <row r="486">
      <c r="A486" s="105" t="s">
        <v>1734</v>
      </c>
      <c r="B486" s="105" t="s">
        <v>1735</v>
      </c>
      <c r="C486" s="107" t="s">
        <v>650</v>
      </c>
      <c r="D486" s="107" t="s">
        <v>325</v>
      </c>
      <c r="E486" s="131">
        <v>4116.0</v>
      </c>
      <c r="F486" s="107" t="s">
        <v>646</v>
      </c>
      <c r="H486" s="104">
        <f>VLOOKUP(F486,'Сводная таблица 1'!$A$2:$C$15,3,0)</f>
        <v>0.18</v>
      </c>
      <c r="I486" s="132">
        <v>0.162</v>
      </c>
      <c r="J486" s="133">
        <v>0.6196</v>
      </c>
    </row>
    <row r="487">
      <c r="A487" s="105" t="s">
        <v>1736</v>
      </c>
      <c r="B487" s="105" t="s">
        <v>1737</v>
      </c>
      <c r="C487" s="107" t="s">
        <v>650</v>
      </c>
      <c r="D487" s="107" t="s">
        <v>325</v>
      </c>
      <c r="E487" s="131">
        <v>4284.0</v>
      </c>
      <c r="F487" s="107" t="s">
        <v>646</v>
      </c>
      <c r="H487" s="104">
        <f>VLOOKUP(F487,'Сводная таблица 1'!$A$2:$C$15,3,0)</f>
        <v>0.18</v>
      </c>
      <c r="I487" s="132">
        <v>0.162</v>
      </c>
      <c r="J487" s="133">
        <v>0.6196</v>
      </c>
    </row>
    <row r="488">
      <c r="A488" s="105" t="s">
        <v>1738</v>
      </c>
      <c r="B488" s="105" t="s">
        <v>1739</v>
      </c>
      <c r="C488" s="107" t="s">
        <v>650</v>
      </c>
      <c r="D488" s="107" t="s">
        <v>491</v>
      </c>
      <c r="E488" s="131">
        <v>4434.0</v>
      </c>
      <c r="F488" s="107" t="s">
        <v>646</v>
      </c>
      <c r="H488" s="104">
        <f>VLOOKUP(F488,'Сводная таблица 1'!$A$2:$C$15,3,0)</f>
        <v>0.18</v>
      </c>
      <c r="I488" s="132">
        <v>0.162</v>
      </c>
      <c r="J488" s="133">
        <v>0.6196</v>
      </c>
    </row>
    <row r="489">
      <c r="A489" s="105" t="s">
        <v>1740</v>
      </c>
      <c r="B489" s="105" t="s">
        <v>1741</v>
      </c>
      <c r="C489" s="107" t="s">
        <v>650</v>
      </c>
      <c r="D489" s="107" t="s">
        <v>325</v>
      </c>
      <c r="E489" s="131">
        <v>4032.0</v>
      </c>
      <c r="F489" s="107" t="s">
        <v>646</v>
      </c>
      <c r="H489" s="104">
        <f>VLOOKUP(F489,'Сводная таблица 1'!$A$2:$C$15,3,0)</f>
        <v>0.18</v>
      </c>
      <c r="I489" s="132">
        <v>0.162</v>
      </c>
      <c r="J489" s="133">
        <v>0.6196</v>
      </c>
    </row>
    <row r="490">
      <c r="A490" s="105" t="s">
        <v>1742</v>
      </c>
      <c r="B490" s="105" t="s">
        <v>1743</v>
      </c>
      <c r="C490" s="107" t="s">
        <v>650</v>
      </c>
      <c r="D490" s="107" t="s">
        <v>325</v>
      </c>
      <c r="E490" s="131">
        <v>4032.0</v>
      </c>
      <c r="F490" s="107" t="s">
        <v>646</v>
      </c>
      <c r="H490" s="104">
        <f>VLOOKUP(F490,'Сводная таблица 1'!$A$2:$C$15,3,0)</f>
        <v>0.18</v>
      </c>
      <c r="I490" s="132">
        <v>0.162</v>
      </c>
      <c r="J490" s="133">
        <v>0.6196</v>
      </c>
    </row>
    <row r="491">
      <c r="A491" s="105" t="s">
        <v>1744</v>
      </c>
      <c r="B491" s="105" t="s">
        <v>1745</v>
      </c>
      <c r="C491" s="107" t="s">
        <v>650</v>
      </c>
      <c r="D491" s="107" t="s">
        <v>325</v>
      </c>
      <c r="E491" s="131">
        <v>4284.0</v>
      </c>
      <c r="F491" s="107" t="s">
        <v>646</v>
      </c>
      <c r="H491" s="104">
        <f>VLOOKUP(F491,'Сводная таблица 1'!$A$2:$C$15,3,0)</f>
        <v>0.18</v>
      </c>
      <c r="I491" s="132">
        <v>0.162</v>
      </c>
      <c r="J491" s="133">
        <v>0.6196</v>
      </c>
    </row>
    <row r="492">
      <c r="A492" s="105" t="s">
        <v>1746</v>
      </c>
      <c r="B492" s="105" t="s">
        <v>1747</v>
      </c>
      <c r="C492" s="107" t="s">
        <v>650</v>
      </c>
      <c r="D492" s="107" t="s">
        <v>325</v>
      </c>
      <c r="E492" s="131">
        <v>4284.0</v>
      </c>
      <c r="F492" s="107" t="s">
        <v>646</v>
      </c>
      <c r="H492" s="104">
        <f>VLOOKUP(F492,'Сводная таблица 1'!$A$2:$C$15,3,0)</f>
        <v>0.18</v>
      </c>
      <c r="I492" s="132">
        <v>0.162</v>
      </c>
      <c r="J492" s="133">
        <v>0.6196</v>
      </c>
    </row>
    <row r="493">
      <c r="A493" s="105" t="s">
        <v>1748</v>
      </c>
      <c r="B493" s="105" t="s">
        <v>1749</v>
      </c>
      <c r="C493" s="107" t="s">
        <v>650</v>
      </c>
      <c r="D493" s="107" t="s">
        <v>495</v>
      </c>
      <c r="E493" s="131">
        <v>4284.0</v>
      </c>
      <c r="F493" s="107" t="s">
        <v>646</v>
      </c>
      <c r="H493" s="104">
        <f>VLOOKUP(F493,'Сводная таблица 1'!$A$2:$C$15,3,0)</f>
        <v>0.18</v>
      </c>
      <c r="I493" s="132">
        <v>0.162</v>
      </c>
      <c r="J493" s="133">
        <v>0.6196</v>
      </c>
    </row>
    <row r="494">
      <c r="A494" s="105" t="s">
        <v>1750</v>
      </c>
      <c r="B494" s="105" t="s">
        <v>1751</v>
      </c>
      <c r="C494" s="107" t="s">
        <v>650</v>
      </c>
      <c r="D494" s="107" t="s">
        <v>675</v>
      </c>
      <c r="E494" s="131">
        <v>4284.0</v>
      </c>
      <c r="F494" s="107" t="s">
        <v>646</v>
      </c>
      <c r="H494" s="104">
        <f>VLOOKUP(F494,'Сводная таблица 1'!$A$2:$C$15,3,0)</f>
        <v>0.18</v>
      </c>
      <c r="I494" s="132">
        <v>0.162</v>
      </c>
      <c r="J494" s="133">
        <v>0.6196</v>
      </c>
    </row>
    <row r="495">
      <c r="A495" s="105" t="s">
        <v>1752</v>
      </c>
      <c r="B495" s="105" t="s">
        <v>1753</v>
      </c>
      <c r="C495" s="107" t="s">
        <v>650</v>
      </c>
      <c r="D495" s="107" t="s">
        <v>325</v>
      </c>
      <c r="E495" s="131">
        <v>4032.0</v>
      </c>
      <c r="F495" s="107" t="s">
        <v>646</v>
      </c>
      <c r="H495" s="104">
        <f>VLOOKUP(F495,'Сводная таблица 1'!$A$2:$C$15,3,0)</f>
        <v>0.18</v>
      </c>
      <c r="I495" s="132">
        <v>0.162</v>
      </c>
      <c r="J495" s="133">
        <v>0.6196</v>
      </c>
    </row>
    <row r="496">
      <c r="A496" s="105" t="s">
        <v>1754</v>
      </c>
      <c r="B496" s="105" t="s">
        <v>1755</v>
      </c>
      <c r="C496" s="107" t="s">
        <v>650</v>
      </c>
      <c r="D496" s="107" t="s">
        <v>675</v>
      </c>
      <c r="E496" s="131">
        <v>4284.0</v>
      </c>
      <c r="F496" s="107" t="s">
        <v>646</v>
      </c>
      <c r="H496" s="104">
        <f>VLOOKUP(F496,'Сводная таблица 1'!$A$2:$C$15,3,0)</f>
        <v>0.18</v>
      </c>
      <c r="I496" s="132">
        <v>0.162</v>
      </c>
      <c r="J496" s="133">
        <v>0.6196</v>
      </c>
    </row>
    <row r="497">
      <c r="A497" s="105" t="s">
        <v>1756</v>
      </c>
      <c r="B497" s="105" t="s">
        <v>1757</v>
      </c>
      <c r="C497" s="107" t="s">
        <v>650</v>
      </c>
      <c r="D497" s="107" t="s">
        <v>325</v>
      </c>
      <c r="E497" s="131">
        <v>4116.0</v>
      </c>
      <c r="F497" s="107" t="s">
        <v>646</v>
      </c>
      <c r="H497" s="104">
        <f>VLOOKUP(F497,'Сводная таблица 1'!$A$2:$C$15,3,0)</f>
        <v>0.18</v>
      </c>
      <c r="I497" s="132">
        <v>0.162</v>
      </c>
      <c r="J497" s="133">
        <v>0.6196</v>
      </c>
    </row>
    <row r="498">
      <c r="A498" s="105" t="s">
        <v>1758</v>
      </c>
      <c r="B498" s="105" t="s">
        <v>1759</v>
      </c>
      <c r="C498" s="107" t="s">
        <v>650</v>
      </c>
      <c r="D498" s="107" t="s">
        <v>443</v>
      </c>
      <c r="E498" s="131">
        <v>4032.0</v>
      </c>
      <c r="F498" s="107" t="s">
        <v>646</v>
      </c>
      <c r="H498" s="104">
        <f>VLOOKUP(F498,'Сводная таблица 1'!$A$2:$C$15,3,0)</f>
        <v>0.18</v>
      </c>
      <c r="I498" s="132">
        <v>0.162</v>
      </c>
      <c r="J498" s="133">
        <v>0.6196</v>
      </c>
    </row>
    <row r="499">
      <c r="A499" s="105" t="s">
        <v>1760</v>
      </c>
      <c r="B499" s="105" t="s">
        <v>1761</v>
      </c>
      <c r="C499" s="107" t="s">
        <v>650</v>
      </c>
      <c r="D499" s="107" t="s">
        <v>443</v>
      </c>
      <c r="E499" s="131">
        <v>4032.0</v>
      </c>
      <c r="F499" s="107" t="s">
        <v>646</v>
      </c>
      <c r="H499" s="104">
        <f>VLOOKUP(F499,'Сводная таблица 1'!$A$2:$C$15,3,0)</f>
        <v>0.18</v>
      </c>
      <c r="I499" s="132">
        <v>0.162</v>
      </c>
      <c r="J499" s="133">
        <v>0.6196</v>
      </c>
    </row>
    <row r="500">
      <c r="A500" s="105" t="s">
        <v>1762</v>
      </c>
      <c r="B500" s="105" t="s">
        <v>1763</v>
      </c>
      <c r="C500" s="107" t="s">
        <v>650</v>
      </c>
      <c r="D500" s="107" t="s">
        <v>443</v>
      </c>
      <c r="E500" s="131">
        <v>4032.0</v>
      </c>
      <c r="F500" s="107" t="s">
        <v>646</v>
      </c>
      <c r="H500" s="104">
        <f>VLOOKUP(F500,'Сводная таблица 1'!$A$2:$C$15,3,0)</f>
        <v>0.18</v>
      </c>
      <c r="I500" s="132">
        <v>0.162</v>
      </c>
      <c r="J500" s="133">
        <v>0.6196</v>
      </c>
    </row>
    <row r="501">
      <c r="A501" s="105" t="s">
        <v>1764</v>
      </c>
      <c r="B501" s="105" t="s">
        <v>1765</v>
      </c>
      <c r="C501" s="107" t="s">
        <v>650</v>
      </c>
      <c r="D501" s="107" t="s">
        <v>443</v>
      </c>
      <c r="E501" s="131">
        <v>3996.0</v>
      </c>
      <c r="F501" s="107" t="s">
        <v>646</v>
      </c>
      <c r="H501" s="104">
        <f>VLOOKUP(F501,'Сводная таблица 1'!$A$2:$C$15,3,0)</f>
        <v>0.18</v>
      </c>
      <c r="I501" s="132">
        <v>0.162</v>
      </c>
      <c r="J501" s="133">
        <v>0.6196</v>
      </c>
    </row>
    <row r="502">
      <c r="A502" s="105" t="s">
        <v>1766</v>
      </c>
      <c r="B502" s="105" t="s">
        <v>1767</v>
      </c>
      <c r="C502" s="107" t="s">
        <v>650</v>
      </c>
      <c r="D502" s="107" t="s">
        <v>443</v>
      </c>
      <c r="E502" s="131">
        <v>3996.0</v>
      </c>
      <c r="F502" s="107" t="s">
        <v>646</v>
      </c>
      <c r="H502" s="104">
        <f>VLOOKUP(F502,'Сводная таблица 1'!$A$2:$C$15,3,0)</f>
        <v>0.18</v>
      </c>
      <c r="I502" s="132">
        <v>0.162</v>
      </c>
      <c r="J502" s="133">
        <v>0.6196</v>
      </c>
    </row>
    <row r="503">
      <c r="A503" s="105" t="s">
        <v>1768</v>
      </c>
      <c r="B503" s="105" t="s">
        <v>1769</v>
      </c>
      <c r="C503" s="107" t="s">
        <v>650</v>
      </c>
      <c r="D503" s="107" t="s">
        <v>325</v>
      </c>
      <c r="E503" s="131">
        <v>4032.0</v>
      </c>
      <c r="F503" s="107" t="s">
        <v>646</v>
      </c>
      <c r="H503" s="104">
        <f>VLOOKUP(F503,'Сводная таблица 1'!$A$2:$C$15,3,0)</f>
        <v>0.18</v>
      </c>
      <c r="I503" s="132">
        <v>0.162</v>
      </c>
      <c r="J503" s="133">
        <v>0.6196</v>
      </c>
    </row>
    <row r="504">
      <c r="A504" s="105" t="s">
        <v>1770</v>
      </c>
      <c r="B504" s="105" t="s">
        <v>1771</v>
      </c>
      <c r="C504" s="107" t="s">
        <v>650</v>
      </c>
      <c r="D504" s="107" t="s">
        <v>325</v>
      </c>
      <c r="E504" s="131">
        <v>4032.0</v>
      </c>
      <c r="F504" s="107" t="s">
        <v>646</v>
      </c>
      <c r="H504" s="104">
        <f>VLOOKUP(F504,'Сводная таблица 1'!$A$2:$C$15,3,0)</f>
        <v>0.18</v>
      </c>
      <c r="I504" s="132">
        <v>0.162</v>
      </c>
      <c r="J504" s="133">
        <v>0.6196</v>
      </c>
    </row>
    <row r="505">
      <c r="A505" s="105" t="s">
        <v>1772</v>
      </c>
      <c r="B505" s="105" t="s">
        <v>1773</v>
      </c>
      <c r="C505" s="107" t="s">
        <v>650</v>
      </c>
      <c r="D505" s="107" t="s">
        <v>495</v>
      </c>
      <c r="E505" s="131">
        <v>4434.0</v>
      </c>
      <c r="F505" s="107" t="s">
        <v>646</v>
      </c>
      <c r="H505" s="104">
        <f>VLOOKUP(F505,'Сводная таблица 1'!$A$2:$C$15,3,0)</f>
        <v>0.18</v>
      </c>
      <c r="I505" s="132">
        <v>0.162</v>
      </c>
      <c r="J505" s="133">
        <v>0.6196</v>
      </c>
    </row>
    <row r="506">
      <c r="A506" s="105" t="s">
        <v>1774</v>
      </c>
      <c r="B506" s="105" t="s">
        <v>1775</v>
      </c>
      <c r="C506" s="107" t="s">
        <v>650</v>
      </c>
      <c r="D506" s="107" t="s">
        <v>495</v>
      </c>
      <c r="E506" s="131">
        <v>4434.0</v>
      </c>
      <c r="F506" s="107" t="s">
        <v>646</v>
      </c>
      <c r="H506" s="104">
        <f>VLOOKUP(F506,'Сводная таблица 1'!$A$2:$C$15,3,0)</f>
        <v>0.18</v>
      </c>
      <c r="I506" s="132">
        <v>0.162</v>
      </c>
      <c r="J506" s="133">
        <v>0.6196</v>
      </c>
    </row>
    <row r="507">
      <c r="A507" s="105" t="s">
        <v>1776</v>
      </c>
      <c r="B507" s="105" t="s">
        <v>1777</v>
      </c>
      <c r="C507" s="107" t="s">
        <v>650</v>
      </c>
      <c r="D507" s="107" t="s">
        <v>325</v>
      </c>
      <c r="E507" s="131">
        <v>4116.0</v>
      </c>
      <c r="F507" s="107" t="s">
        <v>646</v>
      </c>
      <c r="H507" s="104">
        <f>VLOOKUP(F507,'Сводная таблица 1'!$A$2:$C$15,3,0)</f>
        <v>0.18</v>
      </c>
      <c r="I507" s="132">
        <v>0.162</v>
      </c>
      <c r="J507" s="133">
        <v>0.6196</v>
      </c>
    </row>
    <row r="508">
      <c r="A508" s="105" t="s">
        <v>1778</v>
      </c>
      <c r="B508" s="105" t="s">
        <v>1779</v>
      </c>
      <c r="C508" s="107" t="s">
        <v>662</v>
      </c>
      <c r="D508" s="107" t="s">
        <v>495</v>
      </c>
      <c r="E508" s="131">
        <v>4284.0</v>
      </c>
      <c r="F508" s="107" t="s">
        <v>646</v>
      </c>
      <c r="H508" s="104">
        <f>VLOOKUP(F508,'Сводная таблица 1'!$A$2:$C$15,3,0)</f>
        <v>0.18</v>
      </c>
      <c r="I508" s="132">
        <v>0.162</v>
      </c>
      <c r="J508" s="133">
        <v>0.6196</v>
      </c>
    </row>
    <row r="509">
      <c r="A509" s="105" t="s">
        <v>1780</v>
      </c>
      <c r="B509" s="105" t="s">
        <v>1781</v>
      </c>
      <c r="C509" s="107" t="s">
        <v>662</v>
      </c>
      <c r="D509" s="107" t="s">
        <v>495</v>
      </c>
      <c r="E509" s="131">
        <v>4284.0</v>
      </c>
      <c r="F509" s="107" t="s">
        <v>646</v>
      </c>
      <c r="H509" s="104">
        <f>VLOOKUP(F509,'Сводная таблица 1'!$A$2:$C$15,3,0)</f>
        <v>0.18</v>
      </c>
      <c r="I509" s="132">
        <v>0.162</v>
      </c>
      <c r="J509" s="133">
        <v>0.6196</v>
      </c>
    </row>
    <row r="510">
      <c r="A510" s="105" t="s">
        <v>1782</v>
      </c>
      <c r="B510" s="105" t="s">
        <v>1783</v>
      </c>
      <c r="C510" s="107" t="s">
        <v>650</v>
      </c>
      <c r="D510" s="107" t="s">
        <v>675</v>
      </c>
      <c r="E510" s="131">
        <v>4116.0</v>
      </c>
      <c r="F510" s="107" t="s">
        <v>646</v>
      </c>
      <c r="H510" s="104">
        <f>VLOOKUP(F510,'Сводная таблица 1'!$A$2:$C$15,3,0)</f>
        <v>0.18</v>
      </c>
      <c r="I510" s="132">
        <v>0.162</v>
      </c>
      <c r="J510" s="133">
        <v>0.6196</v>
      </c>
    </row>
    <row r="511">
      <c r="A511" s="105" t="s">
        <v>1784</v>
      </c>
      <c r="B511" s="105" t="s">
        <v>1785</v>
      </c>
      <c r="C511" s="107" t="s">
        <v>650</v>
      </c>
      <c r="D511" s="107" t="s">
        <v>675</v>
      </c>
      <c r="E511" s="131">
        <v>4032.0</v>
      </c>
      <c r="F511" s="107" t="s">
        <v>646</v>
      </c>
      <c r="H511" s="104">
        <f>VLOOKUP(F511,'Сводная таблица 1'!$A$2:$C$15,3,0)</f>
        <v>0.18</v>
      </c>
      <c r="I511" s="132">
        <v>0.162</v>
      </c>
      <c r="J511" s="133">
        <v>0.6196</v>
      </c>
    </row>
    <row r="512">
      <c r="A512" s="105" t="s">
        <v>1786</v>
      </c>
      <c r="B512" s="105" t="s">
        <v>1787</v>
      </c>
      <c r="C512" s="107" t="s">
        <v>715</v>
      </c>
      <c r="D512" s="107" t="s">
        <v>716</v>
      </c>
      <c r="E512" s="131">
        <v>8028.0</v>
      </c>
      <c r="F512" s="107" t="s">
        <v>654</v>
      </c>
      <c r="H512" s="104">
        <f>VLOOKUP(F512,'Сводная таблица 1'!$A$2:$C$15,3,0)</f>
        <v>0.18</v>
      </c>
      <c r="I512" s="132">
        <v>0.162</v>
      </c>
      <c r="J512" s="133">
        <v>0.6303</v>
      </c>
    </row>
    <row r="513">
      <c r="A513" s="105" t="s">
        <v>1788</v>
      </c>
      <c r="B513" s="105" t="s">
        <v>1789</v>
      </c>
      <c r="C513" s="107" t="s">
        <v>715</v>
      </c>
      <c r="D513" s="107" t="s">
        <v>724</v>
      </c>
      <c r="E513" s="131">
        <v>9810.0</v>
      </c>
      <c r="F513" s="107" t="s">
        <v>654</v>
      </c>
      <c r="H513" s="104">
        <f>VLOOKUP(F513,'Сводная таблица 1'!$A$2:$C$15,3,0)</f>
        <v>0.18</v>
      </c>
      <c r="I513" s="132">
        <v>0.162</v>
      </c>
      <c r="J513" s="133">
        <v>0.6303</v>
      </c>
    </row>
    <row r="514">
      <c r="A514" s="105" t="s">
        <v>1790</v>
      </c>
      <c r="B514" s="105" t="s">
        <v>1791</v>
      </c>
      <c r="C514" s="107" t="s">
        <v>715</v>
      </c>
      <c r="D514" s="107" t="s">
        <v>1267</v>
      </c>
      <c r="E514" s="131">
        <v>12282.0</v>
      </c>
      <c r="F514" s="107" t="s">
        <v>654</v>
      </c>
      <c r="H514" s="104">
        <f>VLOOKUP(F514,'Сводная таблица 1'!$A$2:$C$15,3,0)</f>
        <v>0.18</v>
      </c>
      <c r="I514" s="132">
        <v>0.162</v>
      </c>
      <c r="J514" s="133">
        <v>0.6303</v>
      </c>
    </row>
    <row r="515">
      <c r="A515" s="105" t="s">
        <v>1792</v>
      </c>
      <c r="B515" s="105" t="s">
        <v>1793</v>
      </c>
      <c r="C515" s="107" t="s">
        <v>715</v>
      </c>
      <c r="D515" s="107" t="s">
        <v>1794</v>
      </c>
      <c r="E515" s="131">
        <v>16248.0</v>
      </c>
      <c r="F515" s="107" t="s">
        <v>654</v>
      </c>
      <c r="H515" s="104">
        <f>VLOOKUP(F515,'Сводная таблица 1'!$A$2:$C$15,3,0)</f>
        <v>0.18</v>
      </c>
      <c r="I515" s="132">
        <v>0.162</v>
      </c>
      <c r="J515" s="133">
        <v>0.6303</v>
      </c>
    </row>
    <row r="516">
      <c r="A516" s="105" t="s">
        <v>1795</v>
      </c>
      <c r="B516" s="105" t="s">
        <v>1796</v>
      </c>
      <c r="C516" s="107" t="s">
        <v>715</v>
      </c>
      <c r="D516" s="107" t="s">
        <v>1794</v>
      </c>
      <c r="E516" s="131">
        <v>16572.0</v>
      </c>
      <c r="F516" s="107" t="s">
        <v>654</v>
      </c>
      <c r="H516" s="104">
        <f>VLOOKUP(F516,'Сводная таблица 1'!$A$2:$C$15,3,0)</f>
        <v>0.18</v>
      </c>
      <c r="I516" s="132">
        <v>0.162</v>
      </c>
      <c r="J516" s="133">
        <v>0.6303</v>
      </c>
    </row>
    <row r="517">
      <c r="A517" s="105" t="s">
        <v>1797</v>
      </c>
      <c r="B517" s="105" t="s">
        <v>1798</v>
      </c>
      <c r="C517" s="107" t="s">
        <v>715</v>
      </c>
      <c r="D517" s="107" t="s">
        <v>1299</v>
      </c>
      <c r="E517" s="131">
        <v>8376.0</v>
      </c>
      <c r="F517" s="107" t="s">
        <v>654</v>
      </c>
      <c r="H517" s="104">
        <f>VLOOKUP(F517,'Сводная таблица 1'!$A$2:$C$15,3,0)</f>
        <v>0.18</v>
      </c>
      <c r="I517" s="132">
        <v>0.162</v>
      </c>
      <c r="J517" s="133">
        <v>0.6303</v>
      </c>
    </row>
    <row r="518">
      <c r="A518" s="105" t="s">
        <v>1799</v>
      </c>
      <c r="B518" s="105" t="s">
        <v>1800</v>
      </c>
      <c r="C518" s="107" t="s">
        <v>715</v>
      </c>
      <c r="D518" s="107" t="s">
        <v>729</v>
      </c>
      <c r="E518" s="131">
        <v>11028.0</v>
      </c>
      <c r="F518" s="107" t="s">
        <v>654</v>
      </c>
      <c r="H518" s="104">
        <f>VLOOKUP(F518,'Сводная таблица 1'!$A$2:$C$15,3,0)</f>
        <v>0.18</v>
      </c>
      <c r="I518" s="132">
        <v>0.162</v>
      </c>
      <c r="J518" s="133">
        <v>0.6303</v>
      </c>
    </row>
    <row r="519">
      <c r="A519" s="105" t="s">
        <v>1801</v>
      </c>
      <c r="B519" s="105" t="s">
        <v>1802</v>
      </c>
      <c r="C519" s="107" t="s">
        <v>715</v>
      </c>
      <c r="D519" s="107" t="s">
        <v>729</v>
      </c>
      <c r="E519" s="131">
        <v>11196.0</v>
      </c>
      <c r="F519" s="107" t="s">
        <v>654</v>
      </c>
      <c r="H519" s="104">
        <f>VLOOKUP(F519,'Сводная таблица 1'!$A$2:$C$15,3,0)</f>
        <v>0.18</v>
      </c>
      <c r="I519" s="132">
        <v>0.162</v>
      </c>
      <c r="J519" s="133">
        <v>0.6303</v>
      </c>
    </row>
    <row r="520">
      <c r="A520" s="105" t="s">
        <v>1803</v>
      </c>
      <c r="B520" s="105" t="s">
        <v>1804</v>
      </c>
      <c r="C520" s="107" t="s">
        <v>1229</v>
      </c>
      <c r="D520" s="107" t="s">
        <v>1805</v>
      </c>
      <c r="E520" s="131">
        <v>8376.0</v>
      </c>
      <c r="F520" s="107" t="s">
        <v>654</v>
      </c>
      <c r="H520" s="104">
        <f>VLOOKUP(F520,'Сводная таблица 1'!$A$2:$C$15,3,0)</f>
        <v>0.18</v>
      </c>
      <c r="I520" s="132">
        <v>0.162</v>
      </c>
      <c r="J520" s="133">
        <v>0.6303</v>
      </c>
    </row>
    <row r="521">
      <c r="A521" s="105" t="s">
        <v>1806</v>
      </c>
      <c r="B521" s="105" t="s">
        <v>1807</v>
      </c>
      <c r="C521" s="107" t="s">
        <v>715</v>
      </c>
      <c r="D521" s="107" t="s">
        <v>1270</v>
      </c>
      <c r="E521" s="131">
        <v>11190.0</v>
      </c>
      <c r="F521" s="107" t="s">
        <v>654</v>
      </c>
      <c r="H521" s="104">
        <f>VLOOKUP(F521,'Сводная таблица 1'!$A$2:$C$15,3,0)</f>
        <v>0.18</v>
      </c>
      <c r="I521" s="132">
        <v>0.162</v>
      </c>
      <c r="J521" s="133">
        <v>0.6303</v>
      </c>
    </row>
    <row r="522">
      <c r="A522" s="105" t="s">
        <v>1808</v>
      </c>
      <c r="B522" s="105" t="s">
        <v>1809</v>
      </c>
      <c r="C522" s="107" t="s">
        <v>1229</v>
      </c>
      <c r="D522" s="107" t="s">
        <v>1810</v>
      </c>
      <c r="E522" s="131">
        <v>8376.0</v>
      </c>
      <c r="F522" s="107" t="s">
        <v>654</v>
      </c>
      <c r="H522" s="104">
        <f>VLOOKUP(F522,'Сводная таблица 1'!$A$2:$C$15,3,0)</f>
        <v>0.18</v>
      </c>
      <c r="I522" s="132">
        <v>0.162</v>
      </c>
      <c r="J522" s="133">
        <v>0.6303</v>
      </c>
    </row>
    <row r="523">
      <c r="A523" s="105" t="s">
        <v>1811</v>
      </c>
      <c r="B523" s="105" t="s">
        <v>1812</v>
      </c>
      <c r="C523" s="107" t="s">
        <v>715</v>
      </c>
      <c r="D523" s="107" t="s">
        <v>1813</v>
      </c>
      <c r="E523" s="131">
        <v>11028.0</v>
      </c>
      <c r="F523" s="107" t="s">
        <v>654</v>
      </c>
      <c r="H523" s="104">
        <f>VLOOKUP(F523,'Сводная таблица 1'!$A$2:$C$15,3,0)</f>
        <v>0.18</v>
      </c>
      <c r="I523" s="132">
        <v>0.162</v>
      </c>
      <c r="J523" s="133">
        <v>0.6303</v>
      </c>
    </row>
    <row r="524">
      <c r="A524" s="105" t="s">
        <v>1814</v>
      </c>
      <c r="B524" s="105" t="s">
        <v>1815</v>
      </c>
      <c r="C524" s="107" t="s">
        <v>1229</v>
      </c>
      <c r="D524" s="107" t="s">
        <v>1545</v>
      </c>
      <c r="E524" s="131">
        <v>7992.0</v>
      </c>
      <c r="F524" s="107" t="s">
        <v>654</v>
      </c>
      <c r="H524" s="104">
        <f>VLOOKUP(F524,'Сводная таблица 1'!$A$2:$C$15,3,0)</f>
        <v>0.18</v>
      </c>
      <c r="I524" s="132">
        <v>0.162</v>
      </c>
      <c r="J524" s="133">
        <v>0.6303</v>
      </c>
    </row>
    <row r="525">
      <c r="A525" s="105" t="s">
        <v>1816</v>
      </c>
      <c r="B525" s="105" t="s">
        <v>1817</v>
      </c>
      <c r="C525" s="107" t="s">
        <v>715</v>
      </c>
      <c r="D525" s="107" t="s">
        <v>1818</v>
      </c>
      <c r="E525" s="131">
        <v>11028.0</v>
      </c>
      <c r="F525" s="107" t="s">
        <v>654</v>
      </c>
      <c r="H525" s="104">
        <f>VLOOKUP(F525,'Сводная таблица 1'!$A$2:$C$15,3,0)</f>
        <v>0.18</v>
      </c>
      <c r="I525" s="132">
        <v>0.162</v>
      </c>
      <c r="J525" s="133">
        <v>0.6303</v>
      </c>
    </row>
    <row r="526">
      <c r="A526" s="105" t="s">
        <v>1819</v>
      </c>
      <c r="B526" s="105" t="s">
        <v>1820</v>
      </c>
      <c r="C526" s="107" t="s">
        <v>715</v>
      </c>
      <c r="D526" s="107" t="s">
        <v>732</v>
      </c>
      <c r="E526" s="131">
        <v>11970.0</v>
      </c>
      <c r="F526" s="107" t="s">
        <v>654</v>
      </c>
      <c r="H526" s="104">
        <f>VLOOKUP(F526,'Сводная таблица 1'!$A$2:$C$15,3,0)</f>
        <v>0.18</v>
      </c>
      <c r="I526" s="132">
        <v>0.162</v>
      </c>
      <c r="J526" s="133">
        <v>0.6303</v>
      </c>
    </row>
    <row r="527">
      <c r="A527" s="105" t="s">
        <v>1821</v>
      </c>
      <c r="B527" s="105" t="s">
        <v>1822</v>
      </c>
      <c r="C527" s="107" t="s">
        <v>715</v>
      </c>
      <c r="D527" s="107" t="s">
        <v>295</v>
      </c>
      <c r="E527" s="131">
        <v>14874.0</v>
      </c>
      <c r="F527" s="107" t="s">
        <v>654</v>
      </c>
      <c r="H527" s="104">
        <f>VLOOKUP(F527,'Сводная таблица 1'!$A$2:$C$15,3,0)</f>
        <v>0.18</v>
      </c>
      <c r="I527" s="132">
        <v>0.162</v>
      </c>
      <c r="J527" s="133">
        <v>0.6303</v>
      </c>
    </row>
    <row r="528">
      <c r="A528" s="105" t="s">
        <v>1823</v>
      </c>
      <c r="B528" s="105" t="s">
        <v>1824</v>
      </c>
      <c r="C528" s="107" t="s">
        <v>1229</v>
      </c>
      <c r="D528" s="107" t="s">
        <v>1310</v>
      </c>
      <c r="E528" s="131">
        <v>8376.0</v>
      </c>
      <c r="F528" s="107" t="s">
        <v>654</v>
      </c>
      <c r="H528" s="104">
        <f>VLOOKUP(F528,'Сводная таблица 1'!$A$2:$C$15,3,0)</f>
        <v>0.18</v>
      </c>
      <c r="I528" s="132">
        <v>0.162</v>
      </c>
      <c r="J528" s="133">
        <v>0.6303</v>
      </c>
    </row>
    <row r="529">
      <c r="A529" s="105" t="s">
        <v>1825</v>
      </c>
      <c r="B529" s="105" t="s">
        <v>1826</v>
      </c>
      <c r="C529" s="107" t="s">
        <v>715</v>
      </c>
      <c r="D529" s="107" t="s">
        <v>1827</v>
      </c>
      <c r="E529" s="131">
        <v>11028.0</v>
      </c>
      <c r="F529" s="107" t="s">
        <v>654</v>
      </c>
      <c r="H529" s="104">
        <f>VLOOKUP(F529,'Сводная таблица 1'!$A$2:$C$15,3,0)</f>
        <v>0.18</v>
      </c>
      <c r="I529" s="132">
        <v>0.162</v>
      </c>
      <c r="J529" s="133">
        <v>0.6303</v>
      </c>
    </row>
    <row r="530">
      <c r="A530" s="105" t="s">
        <v>1828</v>
      </c>
      <c r="B530" s="105" t="s">
        <v>1829</v>
      </c>
      <c r="C530" s="107" t="s">
        <v>650</v>
      </c>
      <c r="D530" s="107" t="s">
        <v>443</v>
      </c>
      <c r="E530" s="131">
        <v>3996.0</v>
      </c>
      <c r="F530" s="107" t="s">
        <v>646</v>
      </c>
      <c r="H530" s="104">
        <f>VLOOKUP(F530,'Сводная таблица 1'!$A$2:$C$15,3,0)</f>
        <v>0.18</v>
      </c>
      <c r="I530" s="132">
        <v>0.162</v>
      </c>
      <c r="J530" s="133">
        <v>0.6196</v>
      </c>
    </row>
    <row r="531">
      <c r="A531" s="105" t="s">
        <v>1830</v>
      </c>
      <c r="B531" s="105" t="s">
        <v>1831</v>
      </c>
      <c r="C531" s="107" t="s">
        <v>650</v>
      </c>
      <c r="D531" s="107" t="s">
        <v>443</v>
      </c>
      <c r="E531" s="131">
        <v>3996.0</v>
      </c>
      <c r="F531" s="107" t="s">
        <v>646</v>
      </c>
      <c r="H531" s="104">
        <f>VLOOKUP(F531,'Сводная таблица 1'!$A$2:$C$15,3,0)</f>
        <v>0.18</v>
      </c>
      <c r="I531" s="132">
        <v>0.162</v>
      </c>
      <c r="J531" s="133">
        <v>0.6196</v>
      </c>
    </row>
    <row r="532">
      <c r="A532" s="105" t="s">
        <v>1832</v>
      </c>
      <c r="B532" s="105" t="s">
        <v>1833</v>
      </c>
      <c r="C532" s="107" t="s">
        <v>650</v>
      </c>
      <c r="D532" s="107" t="s">
        <v>443</v>
      </c>
      <c r="E532" s="131">
        <v>3996.0</v>
      </c>
      <c r="F532" s="107" t="s">
        <v>646</v>
      </c>
      <c r="H532" s="104">
        <f>VLOOKUP(F532,'Сводная таблица 1'!$A$2:$C$15,3,0)</f>
        <v>0.18</v>
      </c>
      <c r="I532" s="132">
        <v>0.162</v>
      </c>
      <c r="J532" s="133">
        <v>0.6196</v>
      </c>
    </row>
    <row r="533">
      <c r="A533" s="105" t="s">
        <v>1834</v>
      </c>
      <c r="B533" s="105" t="s">
        <v>1835</v>
      </c>
      <c r="C533" s="107" t="s">
        <v>650</v>
      </c>
      <c r="D533" s="107" t="s">
        <v>443</v>
      </c>
      <c r="E533" s="131">
        <v>3996.0</v>
      </c>
      <c r="F533" s="107" t="s">
        <v>646</v>
      </c>
      <c r="H533" s="104">
        <f>VLOOKUP(F533,'Сводная таблица 1'!$A$2:$C$15,3,0)</f>
        <v>0.18</v>
      </c>
      <c r="I533" s="132">
        <v>0.162</v>
      </c>
      <c r="J533" s="133">
        <v>0.6196</v>
      </c>
    </row>
    <row r="534">
      <c r="A534" s="105" t="s">
        <v>1836</v>
      </c>
      <c r="B534" s="105" t="s">
        <v>1837</v>
      </c>
      <c r="C534" s="107" t="s">
        <v>650</v>
      </c>
      <c r="D534" s="107" t="s">
        <v>325</v>
      </c>
      <c r="E534" s="131">
        <v>3996.0</v>
      </c>
      <c r="F534" s="107" t="s">
        <v>646</v>
      </c>
      <c r="H534" s="104">
        <f>VLOOKUP(F534,'Сводная таблица 1'!$A$2:$C$15,3,0)</f>
        <v>0.18</v>
      </c>
      <c r="I534" s="132">
        <v>0.162</v>
      </c>
      <c r="J534" s="133">
        <v>0.6196</v>
      </c>
    </row>
    <row r="535">
      <c r="A535" s="105" t="s">
        <v>1838</v>
      </c>
      <c r="B535" s="105" t="s">
        <v>1839</v>
      </c>
      <c r="C535" s="107" t="s">
        <v>650</v>
      </c>
      <c r="D535" s="107" t="s">
        <v>325</v>
      </c>
      <c r="E535" s="131">
        <v>4032.0</v>
      </c>
      <c r="F535" s="107" t="s">
        <v>646</v>
      </c>
      <c r="H535" s="104">
        <f>VLOOKUP(F535,'Сводная таблица 1'!$A$2:$C$15,3,0)</f>
        <v>0.18</v>
      </c>
      <c r="I535" s="132">
        <v>0.162</v>
      </c>
      <c r="J535" s="133">
        <v>0.6196</v>
      </c>
    </row>
    <row r="536">
      <c r="A536" s="105" t="s">
        <v>1840</v>
      </c>
      <c r="B536" s="105" t="s">
        <v>1841</v>
      </c>
      <c r="C536" s="107" t="s">
        <v>650</v>
      </c>
      <c r="D536" s="107" t="s">
        <v>325</v>
      </c>
      <c r="E536" s="131">
        <v>4032.0</v>
      </c>
      <c r="F536" s="107" t="s">
        <v>646</v>
      </c>
      <c r="H536" s="104">
        <f>VLOOKUP(F536,'Сводная таблица 1'!$A$2:$C$15,3,0)</f>
        <v>0.18</v>
      </c>
      <c r="I536" s="132">
        <v>0.162</v>
      </c>
      <c r="J536" s="133">
        <v>0.6196</v>
      </c>
    </row>
    <row r="537">
      <c r="A537" s="105" t="s">
        <v>1842</v>
      </c>
      <c r="B537" s="105" t="s">
        <v>1843</v>
      </c>
      <c r="C537" s="107" t="s">
        <v>650</v>
      </c>
      <c r="D537" s="107" t="s">
        <v>675</v>
      </c>
      <c r="E537" s="131">
        <v>4284.0</v>
      </c>
      <c r="F537" s="107" t="s">
        <v>646</v>
      </c>
      <c r="H537" s="104">
        <f>VLOOKUP(F537,'Сводная таблица 1'!$A$2:$C$15,3,0)</f>
        <v>0.18</v>
      </c>
      <c r="I537" s="132">
        <v>0.162</v>
      </c>
      <c r="J537" s="133">
        <v>0.6196</v>
      </c>
    </row>
    <row r="538">
      <c r="A538" s="105" t="s">
        <v>1844</v>
      </c>
      <c r="B538" s="105" t="s">
        <v>1845</v>
      </c>
      <c r="C538" s="107" t="s">
        <v>650</v>
      </c>
      <c r="D538" s="107" t="s">
        <v>443</v>
      </c>
      <c r="E538" s="131">
        <v>4032.0</v>
      </c>
      <c r="F538" s="107" t="s">
        <v>646</v>
      </c>
      <c r="H538" s="104">
        <f>VLOOKUP(F538,'Сводная таблица 1'!$A$2:$C$15,3,0)</f>
        <v>0.18</v>
      </c>
      <c r="I538" s="132">
        <v>0.162</v>
      </c>
      <c r="J538" s="133">
        <v>0.6196</v>
      </c>
    </row>
    <row r="539">
      <c r="A539" s="105" t="s">
        <v>1846</v>
      </c>
      <c r="B539" s="105" t="s">
        <v>1847</v>
      </c>
      <c r="C539" s="107" t="s">
        <v>650</v>
      </c>
      <c r="D539" s="107" t="s">
        <v>325</v>
      </c>
      <c r="E539" s="131">
        <v>3996.0</v>
      </c>
      <c r="F539" s="107" t="s">
        <v>646</v>
      </c>
      <c r="H539" s="104">
        <f>VLOOKUP(F539,'Сводная таблица 1'!$A$2:$C$15,3,0)</f>
        <v>0.18</v>
      </c>
      <c r="I539" s="132">
        <v>0.162</v>
      </c>
      <c r="J539" s="133">
        <v>0.6196</v>
      </c>
    </row>
    <row r="540">
      <c r="A540" s="105" t="s">
        <v>1848</v>
      </c>
      <c r="B540" s="105" t="s">
        <v>1849</v>
      </c>
      <c r="C540" s="107" t="s">
        <v>650</v>
      </c>
      <c r="D540" s="107" t="s">
        <v>491</v>
      </c>
      <c r="E540" s="131">
        <v>4434.0</v>
      </c>
      <c r="F540" s="107" t="s">
        <v>646</v>
      </c>
      <c r="H540" s="104">
        <f>VLOOKUP(F540,'Сводная таблица 1'!$A$2:$C$15,3,0)</f>
        <v>0.18</v>
      </c>
      <c r="I540" s="132">
        <v>0.162</v>
      </c>
      <c r="J540" s="133">
        <v>0.6196</v>
      </c>
    </row>
    <row r="541">
      <c r="A541" s="105" t="s">
        <v>1850</v>
      </c>
      <c r="B541" s="105" t="s">
        <v>1851</v>
      </c>
      <c r="C541" s="107" t="s">
        <v>650</v>
      </c>
      <c r="D541" s="107" t="s">
        <v>491</v>
      </c>
      <c r="E541" s="131">
        <v>4434.0</v>
      </c>
      <c r="F541" s="107" t="s">
        <v>646</v>
      </c>
      <c r="H541" s="104">
        <f>VLOOKUP(F541,'Сводная таблица 1'!$A$2:$C$15,3,0)</f>
        <v>0.18</v>
      </c>
      <c r="I541" s="132">
        <v>0.162</v>
      </c>
      <c r="J541" s="133">
        <v>0.6196</v>
      </c>
    </row>
    <row r="542">
      <c r="A542" s="105" t="s">
        <v>1852</v>
      </c>
      <c r="B542" s="105" t="s">
        <v>1853</v>
      </c>
      <c r="C542" s="107" t="s">
        <v>650</v>
      </c>
      <c r="D542" s="107" t="s">
        <v>495</v>
      </c>
      <c r="E542" s="131">
        <v>4434.0</v>
      </c>
      <c r="F542" s="107" t="s">
        <v>646</v>
      </c>
      <c r="H542" s="104">
        <f>VLOOKUP(F542,'Сводная таблица 1'!$A$2:$C$15,3,0)</f>
        <v>0.18</v>
      </c>
      <c r="I542" s="132">
        <v>0.162</v>
      </c>
      <c r="J542" s="133">
        <v>0.6196</v>
      </c>
    </row>
    <row r="543">
      <c r="A543" s="105" t="s">
        <v>1854</v>
      </c>
      <c r="B543" s="105" t="s">
        <v>1855</v>
      </c>
      <c r="C543" s="107" t="s">
        <v>650</v>
      </c>
      <c r="D543" s="107" t="s">
        <v>495</v>
      </c>
      <c r="E543" s="131">
        <v>4434.0</v>
      </c>
      <c r="F543" s="107" t="s">
        <v>646</v>
      </c>
      <c r="H543" s="104">
        <f>VLOOKUP(F543,'Сводная таблица 1'!$A$2:$C$15,3,0)</f>
        <v>0.18</v>
      </c>
      <c r="I543" s="132">
        <v>0.162</v>
      </c>
      <c r="J543" s="133">
        <v>0.6196</v>
      </c>
    </row>
    <row r="544">
      <c r="A544" s="105" t="s">
        <v>1856</v>
      </c>
      <c r="B544" s="105" t="s">
        <v>1857</v>
      </c>
      <c r="C544" s="107" t="s">
        <v>650</v>
      </c>
      <c r="D544" s="107" t="s">
        <v>675</v>
      </c>
      <c r="E544" s="131">
        <v>4032.0</v>
      </c>
      <c r="F544" s="107" t="s">
        <v>646</v>
      </c>
      <c r="H544" s="104">
        <f>VLOOKUP(F544,'Сводная таблица 1'!$A$2:$C$15,3,0)</f>
        <v>0.18</v>
      </c>
      <c r="I544" s="132">
        <v>0.162</v>
      </c>
      <c r="J544" s="133">
        <v>0.6196</v>
      </c>
    </row>
    <row r="545">
      <c r="A545" s="105" t="s">
        <v>1858</v>
      </c>
      <c r="B545" s="105" t="s">
        <v>1859</v>
      </c>
      <c r="C545" s="107" t="s">
        <v>650</v>
      </c>
      <c r="D545" s="107" t="s">
        <v>325</v>
      </c>
      <c r="E545" s="131">
        <v>4032.0</v>
      </c>
      <c r="F545" s="107" t="s">
        <v>646</v>
      </c>
      <c r="H545" s="104">
        <f>VLOOKUP(F545,'Сводная таблица 1'!$A$2:$C$15,3,0)</f>
        <v>0.18</v>
      </c>
      <c r="I545" s="132">
        <v>0.162</v>
      </c>
      <c r="J545" s="133">
        <v>0.6196</v>
      </c>
    </row>
    <row r="546">
      <c r="A546" s="105" t="s">
        <v>1860</v>
      </c>
      <c r="B546" s="105" t="s">
        <v>1861</v>
      </c>
      <c r="C546" s="107" t="s">
        <v>650</v>
      </c>
      <c r="D546" s="107" t="s">
        <v>325</v>
      </c>
      <c r="E546" s="131">
        <v>4032.0</v>
      </c>
      <c r="F546" s="107" t="s">
        <v>646</v>
      </c>
      <c r="H546" s="104">
        <f>VLOOKUP(F546,'Сводная таблица 1'!$A$2:$C$15,3,0)</f>
        <v>0.18</v>
      </c>
      <c r="I546" s="132">
        <v>0.162</v>
      </c>
      <c r="J546" s="133">
        <v>0.6196</v>
      </c>
    </row>
    <row r="547">
      <c r="A547" s="105" t="s">
        <v>1862</v>
      </c>
      <c r="B547" s="105" t="s">
        <v>1863</v>
      </c>
      <c r="C547" s="107" t="s">
        <v>1018</v>
      </c>
      <c r="D547" s="107" t="s">
        <v>423</v>
      </c>
      <c r="E547" s="131">
        <v>3996.0</v>
      </c>
      <c r="F547" s="107" t="s">
        <v>646</v>
      </c>
      <c r="H547" s="104">
        <f>VLOOKUP(F547,'Сводная таблица 1'!$A$2:$C$15,3,0)</f>
        <v>0.18</v>
      </c>
      <c r="I547" s="132">
        <v>0.162</v>
      </c>
      <c r="J547" s="133">
        <v>0.6196</v>
      </c>
    </row>
    <row r="548">
      <c r="A548" s="105" t="s">
        <v>1864</v>
      </c>
      <c r="B548" s="105" t="s">
        <v>1865</v>
      </c>
      <c r="C548" s="107" t="s">
        <v>650</v>
      </c>
      <c r="D548" s="107" t="s">
        <v>491</v>
      </c>
      <c r="E548" s="131">
        <v>4434.0</v>
      </c>
      <c r="F548" s="107" t="s">
        <v>646</v>
      </c>
      <c r="H548" s="104">
        <f>VLOOKUP(F548,'Сводная таблица 1'!$A$2:$C$15,3,0)</f>
        <v>0.18</v>
      </c>
      <c r="I548" s="132">
        <v>0.162</v>
      </c>
      <c r="J548" s="133">
        <v>0.6196</v>
      </c>
    </row>
    <row r="549">
      <c r="A549" s="105" t="s">
        <v>1866</v>
      </c>
      <c r="B549" s="105" t="s">
        <v>1867</v>
      </c>
      <c r="C549" s="107" t="s">
        <v>650</v>
      </c>
      <c r="D549" s="107" t="s">
        <v>443</v>
      </c>
      <c r="E549" s="131">
        <v>4032.0</v>
      </c>
      <c r="F549" s="107" t="s">
        <v>646</v>
      </c>
      <c r="H549" s="104">
        <f>VLOOKUP(F549,'Сводная таблица 1'!$A$2:$C$15,3,0)</f>
        <v>0.18</v>
      </c>
      <c r="I549" s="132">
        <v>0.162</v>
      </c>
      <c r="J549" s="133">
        <v>0.6196</v>
      </c>
    </row>
    <row r="550">
      <c r="A550" s="105" t="s">
        <v>1868</v>
      </c>
      <c r="B550" s="105" t="s">
        <v>1869</v>
      </c>
      <c r="C550" s="107" t="s">
        <v>650</v>
      </c>
      <c r="D550" s="107" t="s">
        <v>364</v>
      </c>
      <c r="E550" s="131">
        <v>4434.0</v>
      </c>
      <c r="F550" s="107" t="s">
        <v>646</v>
      </c>
      <c r="H550" s="104">
        <f>VLOOKUP(F550,'Сводная таблица 1'!$A$2:$C$15,3,0)</f>
        <v>0.18</v>
      </c>
      <c r="I550" s="132">
        <v>0.162</v>
      </c>
      <c r="J550" s="133">
        <v>0.6196</v>
      </c>
    </row>
    <row r="551">
      <c r="A551" s="105" t="s">
        <v>1870</v>
      </c>
      <c r="B551" s="105" t="s">
        <v>1871</v>
      </c>
      <c r="C551" s="107" t="s">
        <v>650</v>
      </c>
      <c r="D551" s="107" t="s">
        <v>364</v>
      </c>
      <c r="E551" s="131">
        <v>4434.0</v>
      </c>
      <c r="F551" s="107" t="s">
        <v>646</v>
      </c>
      <c r="H551" s="104">
        <f>VLOOKUP(F551,'Сводная таблица 1'!$A$2:$C$15,3,0)</f>
        <v>0.18</v>
      </c>
      <c r="I551" s="132">
        <v>0.162</v>
      </c>
      <c r="J551" s="133">
        <v>0.6196</v>
      </c>
    </row>
    <row r="552">
      <c r="A552" s="105" t="s">
        <v>1872</v>
      </c>
      <c r="B552" s="105" t="s">
        <v>1873</v>
      </c>
      <c r="C552" s="107" t="s">
        <v>701</v>
      </c>
      <c r="D552" s="107" t="s">
        <v>325</v>
      </c>
      <c r="E552" s="131">
        <v>4284.0</v>
      </c>
      <c r="F552" s="107" t="s">
        <v>646</v>
      </c>
      <c r="H552" s="104">
        <f>VLOOKUP(F552,'Сводная таблица 1'!$A$2:$C$15,3,0)</f>
        <v>0.18</v>
      </c>
      <c r="I552" s="132">
        <v>0.162</v>
      </c>
      <c r="J552" s="133">
        <v>0.6196</v>
      </c>
    </row>
    <row r="553">
      <c r="A553" s="105" t="s">
        <v>1874</v>
      </c>
      <c r="B553" s="105" t="s">
        <v>1875</v>
      </c>
      <c r="C553" s="107" t="s">
        <v>701</v>
      </c>
      <c r="D553" s="107" t="s">
        <v>325</v>
      </c>
      <c r="E553" s="131">
        <v>4284.0</v>
      </c>
      <c r="F553" s="107" t="s">
        <v>646</v>
      </c>
      <c r="H553" s="104">
        <f>VLOOKUP(F553,'Сводная таблица 1'!$A$2:$C$15,3,0)</f>
        <v>0.18</v>
      </c>
      <c r="I553" s="132">
        <v>0.162</v>
      </c>
      <c r="J553" s="133">
        <v>0.6196</v>
      </c>
    </row>
    <row r="554">
      <c r="A554" s="105" t="s">
        <v>1876</v>
      </c>
      <c r="B554" s="105" t="s">
        <v>1877</v>
      </c>
      <c r="C554" s="107" t="s">
        <v>650</v>
      </c>
      <c r="D554" s="107" t="s">
        <v>325</v>
      </c>
      <c r="E554" s="131">
        <v>3996.0</v>
      </c>
      <c r="F554" s="107" t="s">
        <v>646</v>
      </c>
      <c r="H554" s="104">
        <f>VLOOKUP(F554,'Сводная таблица 1'!$A$2:$C$15,3,0)</f>
        <v>0.18</v>
      </c>
      <c r="I554" s="132">
        <v>0.162</v>
      </c>
      <c r="J554" s="133">
        <v>0.6196</v>
      </c>
    </row>
    <row r="555">
      <c r="A555" s="105" t="s">
        <v>1878</v>
      </c>
      <c r="B555" s="105" t="s">
        <v>1879</v>
      </c>
      <c r="C555" s="107" t="s">
        <v>650</v>
      </c>
      <c r="D555" s="107" t="s">
        <v>325</v>
      </c>
      <c r="E555" s="131">
        <v>3996.0</v>
      </c>
      <c r="F555" s="107" t="s">
        <v>646</v>
      </c>
      <c r="H555" s="104">
        <f>VLOOKUP(F555,'Сводная таблица 1'!$A$2:$C$15,3,0)</f>
        <v>0.18</v>
      </c>
      <c r="I555" s="132">
        <v>0.162</v>
      </c>
      <c r="J555" s="133">
        <v>0.6196</v>
      </c>
    </row>
    <row r="556">
      <c r="A556" s="105" t="s">
        <v>1880</v>
      </c>
      <c r="B556" s="105" t="s">
        <v>1881</v>
      </c>
      <c r="C556" s="107" t="s">
        <v>650</v>
      </c>
      <c r="D556" s="107" t="s">
        <v>325</v>
      </c>
      <c r="E556" s="131">
        <v>3996.0</v>
      </c>
      <c r="F556" s="107" t="s">
        <v>646</v>
      </c>
      <c r="H556" s="104">
        <f>VLOOKUP(F556,'Сводная таблица 1'!$A$2:$C$15,3,0)</f>
        <v>0.18</v>
      </c>
      <c r="I556" s="132">
        <v>0.162</v>
      </c>
      <c r="J556" s="133">
        <v>0.6196</v>
      </c>
    </row>
    <row r="557">
      <c r="A557" s="105" t="s">
        <v>1882</v>
      </c>
      <c r="B557" s="105" t="s">
        <v>1883</v>
      </c>
      <c r="C557" s="107" t="s">
        <v>650</v>
      </c>
      <c r="D557" s="107" t="s">
        <v>325</v>
      </c>
      <c r="E557" s="131">
        <v>4032.0</v>
      </c>
      <c r="F557" s="107" t="s">
        <v>646</v>
      </c>
      <c r="H557" s="104">
        <f>VLOOKUP(F557,'Сводная таблица 1'!$A$2:$C$15,3,0)</f>
        <v>0.18</v>
      </c>
      <c r="I557" s="132">
        <v>0.162</v>
      </c>
      <c r="J557" s="133">
        <v>0.6196</v>
      </c>
    </row>
    <row r="558">
      <c r="A558" s="105" t="s">
        <v>1884</v>
      </c>
      <c r="B558" s="105" t="s">
        <v>1885</v>
      </c>
      <c r="C558" s="107" t="s">
        <v>650</v>
      </c>
      <c r="D558" s="107" t="s">
        <v>325</v>
      </c>
      <c r="E558" s="131">
        <v>4032.0</v>
      </c>
      <c r="F558" s="107" t="s">
        <v>646</v>
      </c>
      <c r="H558" s="104">
        <f>VLOOKUP(F558,'Сводная таблица 1'!$A$2:$C$15,3,0)</f>
        <v>0.18</v>
      </c>
      <c r="I558" s="132">
        <v>0.162</v>
      </c>
      <c r="J558" s="133">
        <v>0.6196</v>
      </c>
    </row>
    <row r="559">
      <c r="A559" s="105" t="s">
        <v>1886</v>
      </c>
      <c r="B559" s="105" t="s">
        <v>1887</v>
      </c>
      <c r="C559" s="107" t="s">
        <v>650</v>
      </c>
      <c r="D559" s="107" t="s">
        <v>325</v>
      </c>
      <c r="E559" s="131">
        <v>4032.0</v>
      </c>
      <c r="F559" s="107" t="s">
        <v>646</v>
      </c>
      <c r="H559" s="104">
        <f>VLOOKUP(F559,'Сводная таблица 1'!$A$2:$C$15,3,0)</f>
        <v>0.18</v>
      </c>
      <c r="I559" s="132">
        <v>0.162</v>
      </c>
      <c r="J559" s="133">
        <v>0.6196</v>
      </c>
    </row>
    <row r="560">
      <c r="A560" s="105" t="s">
        <v>1888</v>
      </c>
      <c r="B560" s="105" t="s">
        <v>1889</v>
      </c>
      <c r="C560" s="107" t="s">
        <v>650</v>
      </c>
      <c r="D560" s="107" t="s">
        <v>675</v>
      </c>
      <c r="E560" s="131">
        <v>4284.0</v>
      </c>
      <c r="F560" s="107" t="s">
        <v>646</v>
      </c>
      <c r="H560" s="104">
        <f>VLOOKUP(F560,'Сводная таблица 1'!$A$2:$C$15,3,0)</f>
        <v>0.18</v>
      </c>
      <c r="I560" s="132">
        <v>0.162</v>
      </c>
      <c r="J560" s="133">
        <v>0.6196</v>
      </c>
    </row>
    <row r="561">
      <c r="A561" s="105" t="s">
        <v>1890</v>
      </c>
      <c r="B561" s="105" t="s">
        <v>1891</v>
      </c>
      <c r="C561" s="107" t="s">
        <v>650</v>
      </c>
      <c r="D561" s="107" t="s">
        <v>675</v>
      </c>
      <c r="E561" s="131">
        <v>4284.0</v>
      </c>
      <c r="F561" s="107" t="s">
        <v>646</v>
      </c>
      <c r="H561" s="104">
        <f>VLOOKUP(F561,'Сводная таблица 1'!$A$2:$C$15,3,0)</f>
        <v>0.18</v>
      </c>
      <c r="I561" s="132">
        <v>0.162</v>
      </c>
      <c r="J561" s="133">
        <v>0.6196</v>
      </c>
    </row>
    <row r="562">
      <c r="A562" s="105" t="s">
        <v>1892</v>
      </c>
      <c r="B562" s="105" t="s">
        <v>1893</v>
      </c>
      <c r="C562" s="107" t="s">
        <v>650</v>
      </c>
      <c r="D562" s="107" t="s">
        <v>675</v>
      </c>
      <c r="E562" s="131">
        <v>4284.0</v>
      </c>
      <c r="F562" s="107" t="s">
        <v>646</v>
      </c>
      <c r="H562" s="104">
        <f>VLOOKUP(F562,'Сводная таблица 1'!$A$2:$C$15,3,0)</f>
        <v>0.18</v>
      </c>
      <c r="I562" s="132">
        <v>0.162</v>
      </c>
      <c r="J562" s="133">
        <v>0.6196</v>
      </c>
    </row>
    <row r="563">
      <c r="A563" s="105" t="s">
        <v>1894</v>
      </c>
      <c r="B563" s="105" t="s">
        <v>1895</v>
      </c>
      <c r="C563" s="107" t="s">
        <v>650</v>
      </c>
      <c r="D563" s="107" t="s">
        <v>325</v>
      </c>
      <c r="E563" s="131">
        <v>4284.0</v>
      </c>
      <c r="F563" s="107" t="s">
        <v>646</v>
      </c>
      <c r="H563" s="104">
        <f>VLOOKUP(F563,'Сводная таблица 1'!$A$2:$C$15,3,0)</f>
        <v>0.18</v>
      </c>
      <c r="I563" s="132">
        <v>0.162</v>
      </c>
      <c r="J563" s="133">
        <v>0.6196</v>
      </c>
    </row>
    <row r="564">
      <c r="A564" s="105" t="s">
        <v>1896</v>
      </c>
      <c r="B564" s="105" t="s">
        <v>1897</v>
      </c>
      <c r="C564" s="107" t="s">
        <v>650</v>
      </c>
      <c r="D564" s="107" t="s">
        <v>495</v>
      </c>
      <c r="E564" s="131">
        <v>4434.0</v>
      </c>
      <c r="F564" s="107" t="s">
        <v>646</v>
      </c>
      <c r="H564" s="104">
        <f>VLOOKUP(F564,'Сводная таблица 1'!$A$2:$C$15,3,0)</f>
        <v>0.18</v>
      </c>
      <c r="I564" s="132">
        <v>0.162</v>
      </c>
      <c r="J564" s="133">
        <v>0.6196</v>
      </c>
    </row>
    <row r="565">
      <c r="A565" s="105" t="s">
        <v>1898</v>
      </c>
      <c r="B565" s="105" t="s">
        <v>1899</v>
      </c>
      <c r="C565" s="107" t="s">
        <v>662</v>
      </c>
      <c r="D565" s="107" t="s">
        <v>491</v>
      </c>
      <c r="E565" s="131">
        <v>4434.0</v>
      </c>
      <c r="F565" s="107" t="s">
        <v>646</v>
      </c>
      <c r="H565" s="104">
        <f>VLOOKUP(F565,'Сводная таблица 1'!$A$2:$C$15,3,0)</f>
        <v>0.18</v>
      </c>
      <c r="I565" s="132">
        <v>0.162</v>
      </c>
      <c r="J565" s="133">
        <v>0.6196</v>
      </c>
    </row>
    <row r="566">
      <c r="A566" s="105" t="s">
        <v>1900</v>
      </c>
      <c r="B566" s="105" t="s">
        <v>1901</v>
      </c>
      <c r="C566" s="107" t="s">
        <v>650</v>
      </c>
      <c r="D566" s="107" t="s">
        <v>325</v>
      </c>
      <c r="E566" s="131">
        <v>4032.0</v>
      </c>
      <c r="F566" s="107" t="s">
        <v>646</v>
      </c>
      <c r="H566" s="104">
        <f>VLOOKUP(F566,'Сводная таблица 1'!$A$2:$C$15,3,0)</f>
        <v>0.18</v>
      </c>
      <c r="I566" s="132">
        <v>0.162</v>
      </c>
      <c r="J566" s="133">
        <v>0.6196</v>
      </c>
    </row>
    <row r="567">
      <c r="A567" s="105" t="s">
        <v>1902</v>
      </c>
      <c r="B567" s="105" t="s">
        <v>1903</v>
      </c>
      <c r="C567" s="107" t="s">
        <v>650</v>
      </c>
      <c r="D567" s="107" t="s">
        <v>325</v>
      </c>
      <c r="E567" s="131">
        <v>4032.0</v>
      </c>
      <c r="F567" s="107" t="s">
        <v>646</v>
      </c>
      <c r="H567" s="104">
        <f>VLOOKUP(F567,'Сводная таблица 1'!$A$2:$C$15,3,0)</f>
        <v>0.18</v>
      </c>
      <c r="I567" s="132">
        <v>0.162</v>
      </c>
      <c r="J567" s="133">
        <v>0.6196</v>
      </c>
    </row>
    <row r="568">
      <c r="A568" s="105" t="s">
        <v>1904</v>
      </c>
      <c r="B568" s="105" t="s">
        <v>1905</v>
      </c>
      <c r="C568" s="107" t="s">
        <v>650</v>
      </c>
      <c r="D568" s="107" t="s">
        <v>325</v>
      </c>
      <c r="E568" s="131">
        <v>4032.0</v>
      </c>
      <c r="F568" s="107" t="s">
        <v>646</v>
      </c>
      <c r="H568" s="104">
        <f>VLOOKUP(F568,'Сводная таблица 1'!$A$2:$C$15,3,0)</f>
        <v>0.18</v>
      </c>
      <c r="I568" s="132">
        <v>0.162</v>
      </c>
      <c r="J568" s="133">
        <v>0.6196</v>
      </c>
    </row>
    <row r="569">
      <c r="A569" s="105" t="s">
        <v>1906</v>
      </c>
      <c r="B569" s="105" t="s">
        <v>1907</v>
      </c>
      <c r="C569" s="107" t="s">
        <v>650</v>
      </c>
      <c r="D569" s="107" t="s">
        <v>495</v>
      </c>
      <c r="E569" s="131">
        <v>4284.0</v>
      </c>
      <c r="F569" s="107" t="s">
        <v>646</v>
      </c>
      <c r="H569" s="104">
        <f>VLOOKUP(F569,'Сводная таблица 1'!$A$2:$C$15,3,0)</f>
        <v>0.18</v>
      </c>
      <c r="I569" s="132">
        <v>0.162</v>
      </c>
      <c r="J569" s="133">
        <v>0.6196</v>
      </c>
    </row>
    <row r="570">
      <c r="A570" s="105" t="s">
        <v>1908</v>
      </c>
      <c r="B570" s="105" t="s">
        <v>1909</v>
      </c>
      <c r="C570" s="107" t="s">
        <v>650</v>
      </c>
      <c r="D570" s="107" t="s">
        <v>675</v>
      </c>
      <c r="E570" s="131">
        <v>4284.0</v>
      </c>
      <c r="F570" s="107" t="s">
        <v>646</v>
      </c>
      <c r="H570" s="104">
        <f>VLOOKUP(F570,'Сводная таблица 1'!$A$2:$C$15,3,0)</f>
        <v>0.18</v>
      </c>
      <c r="I570" s="132">
        <v>0.162</v>
      </c>
      <c r="J570" s="133">
        <v>0.6196</v>
      </c>
    </row>
    <row r="571">
      <c r="A571" s="105" t="s">
        <v>1910</v>
      </c>
      <c r="B571" s="105" t="s">
        <v>1911</v>
      </c>
      <c r="C571" s="107" t="s">
        <v>650</v>
      </c>
      <c r="D571" s="107" t="s">
        <v>325</v>
      </c>
      <c r="E571" s="131">
        <v>4284.0</v>
      </c>
      <c r="F571" s="107" t="s">
        <v>646</v>
      </c>
      <c r="H571" s="104">
        <f>VLOOKUP(F571,'Сводная таблица 1'!$A$2:$C$15,3,0)</f>
        <v>0.18</v>
      </c>
      <c r="I571" s="132">
        <v>0.162</v>
      </c>
      <c r="J571" s="133">
        <v>0.6196</v>
      </c>
    </row>
    <row r="572">
      <c r="A572" s="105" t="s">
        <v>1912</v>
      </c>
      <c r="B572" s="105" t="s">
        <v>1913</v>
      </c>
      <c r="C572" s="107" t="s">
        <v>650</v>
      </c>
      <c r="D572" s="107" t="s">
        <v>675</v>
      </c>
      <c r="E572" s="131">
        <v>4284.0</v>
      </c>
      <c r="F572" s="107" t="s">
        <v>646</v>
      </c>
      <c r="H572" s="104">
        <f>VLOOKUP(F572,'Сводная таблица 1'!$A$2:$C$15,3,0)</f>
        <v>0.18</v>
      </c>
      <c r="I572" s="132">
        <v>0.162</v>
      </c>
      <c r="J572" s="133">
        <v>0.6196</v>
      </c>
    </row>
    <row r="573">
      <c r="A573" s="105" t="s">
        <v>1914</v>
      </c>
      <c r="B573" s="105" t="s">
        <v>1915</v>
      </c>
      <c r="C573" s="107" t="s">
        <v>650</v>
      </c>
      <c r="D573" s="107" t="s">
        <v>443</v>
      </c>
      <c r="E573" s="131">
        <v>4032.0</v>
      </c>
      <c r="F573" s="107" t="s">
        <v>646</v>
      </c>
      <c r="H573" s="104">
        <f>VLOOKUP(F573,'Сводная таблица 1'!$A$2:$C$15,3,0)</f>
        <v>0.18</v>
      </c>
      <c r="I573" s="132">
        <v>0.162</v>
      </c>
      <c r="J573" s="133">
        <v>0.6196</v>
      </c>
    </row>
    <row r="574">
      <c r="A574" s="105" t="s">
        <v>1916</v>
      </c>
      <c r="B574" s="105" t="s">
        <v>1917</v>
      </c>
      <c r="C574" s="107" t="s">
        <v>662</v>
      </c>
      <c r="D574" s="107" t="s">
        <v>491</v>
      </c>
      <c r="E574" s="131">
        <v>4434.0</v>
      </c>
      <c r="F574" s="107" t="s">
        <v>646</v>
      </c>
      <c r="H574" s="104">
        <f>VLOOKUP(F574,'Сводная таблица 1'!$A$2:$C$15,3,0)</f>
        <v>0.18</v>
      </c>
      <c r="I574" s="132">
        <v>0.162</v>
      </c>
      <c r="J574" s="133">
        <v>0.6196</v>
      </c>
    </row>
    <row r="575">
      <c r="A575" s="105" t="s">
        <v>1918</v>
      </c>
      <c r="B575" s="105" t="s">
        <v>1919</v>
      </c>
      <c r="C575" s="107" t="s">
        <v>662</v>
      </c>
      <c r="D575" s="107" t="s">
        <v>491</v>
      </c>
      <c r="E575" s="131">
        <v>4434.0</v>
      </c>
      <c r="F575" s="107" t="s">
        <v>646</v>
      </c>
      <c r="H575" s="104">
        <f>VLOOKUP(F575,'Сводная таблица 1'!$A$2:$C$15,3,0)</f>
        <v>0.18</v>
      </c>
      <c r="I575" s="132">
        <v>0.162</v>
      </c>
      <c r="J575" s="133">
        <v>0.6196</v>
      </c>
    </row>
    <row r="576">
      <c r="A576" s="105" t="s">
        <v>1920</v>
      </c>
      <c r="B576" s="105" t="s">
        <v>1921</v>
      </c>
      <c r="C576" s="107" t="s">
        <v>650</v>
      </c>
      <c r="D576" s="107" t="s">
        <v>443</v>
      </c>
      <c r="E576" s="131">
        <v>4032.0</v>
      </c>
      <c r="F576" s="107" t="s">
        <v>646</v>
      </c>
      <c r="H576" s="104">
        <f>VLOOKUP(F576,'Сводная таблица 1'!$A$2:$C$15,3,0)</f>
        <v>0.18</v>
      </c>
      <c r="I576" s="132">
        <v>0.162</v>
      </c>
      <c r="J576" s="133">
        <v>0.6196</v>
      </c>
    </row>
    <row r="577">
      <c r="A577" s="105" t="s">
        <v>1922</v>
      </c>
      <c r="B577" s="105" t="s">
        <v>1923</v>
      </c>
      <c r="C577" s="107" t="s">
        <v>924</v>
      </c>
      <c r="D577" s="107" t="s">
        <v>387</v>
      </c>
      <c r="E577" s="131">
        <v>4782.0</v>
      </c>
      <c r="F577" s="107" t="s">
        <v>646</v>
      </c>
      <c r="H577" s="104">
        <f>VLOOKUP(F577,'Сводная таблица 1'!$A$2:$C$15,3,0)</f>
        <v>0.18</v>
      </c>
      <c r="I577" s="132">
        <v>0.162</v>
      </c>
      <c r="J577" s="133">
        <v>0.6196</v>
      </c>
    </row>
    <row r="578">
      <c r="A578" s="105" t="s">
        <v>1924</v>
      </c>
      <c r="B578" s="105" t="s">
        <v>1925</v>
      </c>
      <c r="C578" s="107" t="s">
        <v>650</v>
      </c>
      <c r="D578" s="107" t="s">
        <v>675</v>
      </c>
      <c r="E578" s="131">
        <v>4032.0</v>
      </c>
      <c r="F578" s="107" t="s">
        <v>646</v>
      </c>
      <c r="H578" s="104">
        <f>VLOOKUP(F578,'Сводная таблица 1'!$A$2:$C$15,3,0)</f>
        <v>0.18</v>
      </c>
      <c r="I578" s="132">
        <v>0.162</v>
      </c>
      <c r="J578" s="133">
        <v>0.6196</v>
      </c>
    </row>
    <row r="579">
      <c r="A579" s="105" t="s">
        <v>1926</v>
      </c>
      <c r="B579" s="105" t="s">
        <v>1927</v>
      </c>
      <c r="C579" s="107" t="s">
        <v>650</v>
      </c>
      <c r="D579" s="107" t="s">
        <v>325</v>
      </c>
      <c r="E579" s="131">
        <v>4032.0</v>
      </c>
      <c r="F579" s="107" t="s">
        <v>646</v>
      </c>
      <c r="H579" s="104">
        <f>VLOOKUP(F579,'Сводная таблица 1'!$A$2:$C$15,3,0)</f>
        <v>0.18</v>
      </c>
      <c r="I579" s="132">
        <v>0.162</v>
      </c>
      <c r="J579" s="133">
        <v>0.6196</v>
      </c>
    </row>
    <row r="580">
      <c r="A580" s="105" t="s">
        <v>1928</v>
      </c>
      <c r="B580" s="105" t="s">
        <v>1929</v>
      </c>
      <c r="C580" s="107" t="s">
        <v>650</v>
      </c>
      <c r="D580" s="107" t="s">
        <v>675</v>
      </c>
      <c r="E580" s="131">
        <v>4284.0</v>
      </c>
      <c r="F580" s="107" t="s">
        <v>646</v>
      </c>
      <c r="H580" s="104">
        <f>VLOOKUP(F580,'Сводная таблица 1'!$A$2:$C$15,3,0)</f>
        <v>0.18</v>
      </c>
      <c r="I580" s="132">
        <v>0.162</v>
      </c>
      <c r="J580" s="133">
        <v>0.6196</v>
      </c>
    </row>
    <row r="581">
      <c r="A581" s="105" t="s">
        <v>1930</v>
      </c>
      <c r="B581" s="105" t="s">
        <v>1931</v>
      </c>
      <c r="C581" s="107" t="s">
        <v>650</v>
      </c>
      <c r="D581" s="107" t="s">
        <v>675</v>
      </c>
      <c r="E581" s="131">
        <v>4284.0</v>
      </c>
      <c r="F581" s="107" t="s">
        <v>646</v>
      </c>
      <c r="H581" s="104">
        <f>VLOOKUP(F581,'Сводная таблица 1'!$A$2:$C$15,3,0)</f>
        <v>0.18</v>
      </c>
      <c r="I581" s="132">
        <v>0.162</v>
      </c>
      <c r="J581" s="133">
        <v>0.6196</v>
      </c>
    </row>
    <row r="582">
      <c r="A582" s="105" t="s">
        <v>1932</v>
      </c>
      <c r="B582" s="105" t="s">
        <v>1933</v>
      </c>
      <c r="C582" s="107" t="s">
        <v>662</v>
      </c>
      <c r="D582" s="107" t="s">
        <v>495</v>
      </c>
      <c r="E582" s="131">
        <v>4434.0</v>
      </c>
      <c r="F582" s="107" t="s">
        <v>646</v>
      </c>
      <c r="H582" s="104">
        <f>VLOOKUP(F582,'Сводная таблица 1'!$A$2:$C$15,3,0)</f>
        <v>0.18</v>
      </c>
      <c r="I582" s="132">
        <v>0.162</v>
      </c>
      <c r="J582" s="133">
        <v>0.6196</v>
      </c>
    </row>
    <row r="583">
      <c r="A583" s="105" t="s">
        <v>1934</v>
      </c>
      <c r="B583" s="105" t="s">
        <v>1935</v>
      </c>
      <c r="C583" s="107" t="s">
        <v>662</v>
      </c>
      <c r="D583" s="107" t="s">
        <v>675</v>
      </c>
      <c r="E583" s="131">
        <v>4434.0</v>
      </c>
      <c r="F583" s="107" t="s">
        <v>646</v>
      </c>
      <c r="H583" s="104">
        <f>VLOOKUP(F583,'Сводная таблица 1'!$A$2:$C$15,3,0)</f>
        <v>0.18</v>
      </c>
      <c r="I583" s="132">
        <v>0.162</v>
      </c>
      <c r="J583" s="133">
        <v>0.6196</v>
      </c>
    </row>
    <row r="584">
      <c r="A584" s="105" t="s">
        <v>1936</v>
      </c>
      <c r="B584" s="105" t="s">
        <v>1937</v>
      </c>
      <c r="C584" s="107" t="s">
        <v>712</v>
      </c>
      <c r="D584" s="107" t="s">
        <v>364</v>
      </c>
      <c r="E584" s="131">
        <v>4434.0</v>
      </c>
      <c r="F584" s="107" t="s">
        <v>646</v>
      </c>
      <c r="H584" s="104">
        <f>VLOOKUP(F584,'Сводная таблица 1'!$A$2:$C$15,3,0)</f>
        <v>0.18</v>
      </c>
      <c r="I584" s="132">
        <v>0.162</v>
      </c>
      <c r="J584" s="133">
        <v>0.6196</v>
      </c>
    </row>
    <row r="585">
      <c r="A585" s="105" t="s">
        <v>1938</v>
      </c>
      <c r="B585" s="105" t="s">
        <v>1939</v>
      </c>
      <c r="C585" s="107" t="s">
        <v>650</v>
      </c>
      <c r="D585" s="107" t="s">
        <v>495</v>
      </c>
      <c r="E585" s="131">
        <v>4434.0</v>
      </c>
      <c r="F585" s="107" t="s">
        <v>646</v>
      </c>
      <c r="H585" s="104">
        <f>VLOOKUP(F585,'Сводная таблица 1'!$A$2:$C$15,3,0)</f>
        <v>0.18</v>
      </c>
      <c r="I585" s="132">
        <v>0.162</v>
      </c>
      <c r="J585" s="133">
        <v>0.6196</v>
      </c>
    </row>
    <row r="586">
      <c r="A586" s="105" t="s">
        <v>1940</v>
      </c>
      <c r="B586" s="105" t="s">
        <v>1941</v>
      </c>
      <c r="C586" s="107" t="s">
        <v>662</v>
      </c>
      <c r="D586" s="107" t="s">
        <v>491</v>
      </c>
      <c r="E586" s="131">
        <v>4434.0</v>
      </c>
      <c r="F586" s="107" t="s">
        <v>646</v>
      </c>
      <c r="H586" s="104">
        <f>VLOOKUP(F586,'Сводная таблица 1'!$A$2:$C$15,3,0)</f>
        <v>0.18</v>
      </c>
      <c r="I586" s="132">
        <v>0.162</v>
      </c>
      <c r="J586" s="133">
        <v>0.6196</v>
      </c>
    </row>
    <row r="587">
      <c r="A587" s="105" t="s">
        <v>1942</v>
      </c>
      <c r="B587" s="105" t="s">
        <v>1943</v>
      </c>
      <c r="C587" s="107" t="s">
        <v>650</v>
      </c>
      <c r="D587" s="107" t="s">
        <v>675</v>
      </c>
      <c r="E587" s="131">
        <v>4284.0</v>
      </c>
      <c r="F587" s="107" t="s">
        <v>646</v>
      </c>
      <c r="H587" s="104">
        <f>VLOOKUP(F587,'Сводная таблица 1'!$A$2:$C$15,3,0)</f>
        <v>0.18</v>
      </c>
      <c r="I587" s="132">
        <v>0.162</v>
      </c>
      <c r="J587" s="133">
        <v>0.6196</v>
      </c>
    </row>
    <row r="588">
      <c r="A588" s="105" t="s">
        <v>1944</v>
      </c>
      <c r="B588" s="105" t="s">
        <v>1945</v>
      </c>
      <c r="C588" s="107" t="s">
        <v>701</v>
      </c>
      <c r="D588" s="107" t="s">
        <v>325</v>
      </c>
      <c r="E588" s="131">
        <v>4032.0</v>
      </c>
      <c r="F588" s="107" t="s">
        <v>646</v>
      </c>
      <c r="H588" s="104">
        <f>VLOOKUP(F588,'Сводная таблица 1'!$A$2:$C$15,3,0)</f>
        <v>0.18</v>
      </c>
      <c r="I588" s="132">
        <v>0.162</v>
      </c>
      <c r="J588" s="133">
        <v>0.6196</v>
      </c>
    </row>
    <row r="589">
      <c r="A589" s="105" t="s">
        <v>1946</v>
      </c>
      <c r="B589" s="105" t="s">
        <v>1947</v>
      </c>
      <c r="C589" s="107" t="s">
        <v>650</v>
      </c>
      <c r="D589" s="107" t="s">
        <v>675</v>
      </c>
      <c r="E589" s="131">
        <v>4284.0</v>
      </c>
      <c r="F589" s="107" t="s">
        <v>646</v>
      </c>
      <c r="H589" s="104">
        <f>VLOOKUP(F589,'Сводная таблица 1'!$A$2:$C$15,3,0)</f>
        <v>0.18</v>
      </c>
      <c r="I589" s="132">
        <v>0.162</v>
      </c>
      <c r="J589" s="133">
        <v>0.6196</v>
      </c>
    </row>
    <row r="590">
      <c r="A590" s="105" t="s">
        <v>1948</v>
      </c>
      <c r="B590" s="105" t="s">
        <v>1949</v>
      </c>
      <c r="C590" s="107" t="s">
        <v>650</v>
      </c>
      <c r="D590" s="107" t="s">
        <v>675</v>
      </c>
      <c r="E590" s="131">
        <v>4284.0</v>
      </c>
      <c r="F590" s="107" t="s">
        <v>646</v>
      </c>
      <c r="H590" s="104">
        <f>VLOOKUP(F590,'Сводная таблица 1'!$A$2:$C$15,3,0)</f>
        <v>0.18</v>
      </c>
      <c r="I590" s="132">
        <v>0.162</v>
      </c>
      <c r="J590" s="133">
        <v>0.6196</v>
      </c>
    </row>
    <row r="591">
      <c r="A591" s="105" t="s">
        <v>1950</v>
      </c>
      <c r="B591" s="105" t="s">
        <v>1951</v>
      </c>
      <c r="C591" s="107" t="s">
        <v>701</v>
      </c>
      <c r="D591" s="107" t="s">
        <v>443</v>
      </c>
      <c r="E591" s="131">
        <v>4032.0</v>
      </c>
      <c r="F591" s="107" t="s">
        <v>646</v>
      </c>
      <c r="H591" s="104">
        <f>VLOOKUP(F591,'Сводная таблица 1'!$A$2:$C$15,3,0)</f>
        <v>0.18</v>
      </c>
      <c r="I591" s="132">
        <v>0.162</v>
      </c>
      <c r="J591" s="133">
        <v>0.6196</v>
      </c>
    </row>
    <row r="592">
      <c r="A592" s="105" t="s">
        <v>1952</v>
      </c>
      <c r="B592" s="105" t="s">
        <v>1953</v>
      </c>
      <c r="C592" s="107" t="s">
        <v>701</v>
      </c>
      <c r="D592" s="107" t="s">
        <v>443</v>
      </c>
      <c r="E592" s="131">
        <v>4032.0</v>
      </c>
      <c r="F592" s="107" t="s">
        <v>646</v>
      </c>
      <c r="H592" s="104">
        <f>VLOOKUP(F592,'Сводная таблица 1'!$A$2:$C$15,3,0)</f>
        <v>0.18</v>
      </c>
      <c r="I592" s="132">
        <v>0.162</v>
      </c>
      <c r="J592" s="133">
        <v>0.6196</v>
      </c>
    </row>
    <row r="593">
      <c r="A593" s="105" t="s">
        <v>1954</v>
      </c>
      <c r="B593" s="105" t="s">
        <v>1955</v>
      </c>
      <c r="C593" s="107" t="s">
        <v>650</v>
      </c>
      <c r="D593" s="107" t="s">
        <v>675</v>
      </c>
      <c r="E593" s="131">
        <v>4284.0</v>
      </c>
      <c r="F593" s="107" t="s">
        <v>646</v>
      </c>
      <c r="H593" s="104">
        <f>VLOOKUP(F593,'Сводная таблица 1'!$A$2:$C$15,3,0)</f>
        <v>0.18</v>
      </c>
      <c r="I593" s="132">
        <v>0.162</v>
      </c>
      <c r="J593" s="133">
        <v>0.6196</v>
      </c>
    </row>
    <row r="594">
      <c r="A594" s="105" t="s">
        <v>1956</v>
      </c>
      <c r="B594" s="105" t="s">
        <v>1957</v>
      </c>
      <c r="C594" s="107" t="s">
        <v>662</v>
      </c>
      <c r="D594" s="107" t="s">
        <v>675</v>
      </c>
      <c r="E594" s="131">
        <v>4284.0</v>
      </c>
      <c r="F594" s="107" t="s">
        <v>646</v>
      </c>
      <c r="H594" s="104">
        <f>VLOOKUP(F594,'Сводная таблица 1'!$A$2:$C$15,3,0)</f>
        <v>0.18</v>
      </c>
      <c r="I594" s="132">
        <v>0.162</v>
      </c>
      <c r="J594" s="133">
        <v>0.6196</v>
      </c>
    </row>
    <row r="595">
      <c r="A595" s="105" t="s">
        <v>1958</v>
      </c>
      <c r="B595" s="105" t="s">
        <v>1959</v>
      </c>
      <c r="C595" s="107" t="s">
        <v>924</v>
      </c>
      <c r="D595" s="107" t="s">
        <v>675</v>
      </c>
      <c r="E595" s="131">
        <v>4434.0</v>
      </c>
      <c r="F595" s="107" t="s">
        <v>646</v>
      </c>
      <c r="H595" s="104">
        <f>VLOOKUP(F595,'Сводная таблица 1'!$A$2:$C$15,3,0)</f>
        <v>0.18</v>
      </c>
      <c r="I595" s="132">
        <v>0.162</v>
      </c>
      <c r="J595" s="133">
        <v>0.6196</v>
      </c>
    </row>
    <row r="596">
      <c r="A596" s="105" t="s">
        <v>1960</v>
      </c>
      <c r="B596" s="105" t="s">
        <v>1961</v>
      </c>
      <c r="C596" s="107" t="s">
        <v>650</v>
      </c>
      <c r="D596" s="107" t="s">
        <v>675</v>
      </c>
      <c r="E596" s="131">
        <v>4284.0</v>
      </c>
      <c r="F596" s="107" t="s">
        <v>646</v>
      </c>
      <c r="H596" s="104">
        <f>VLOOKUP(F596,'Сводная таблица 1'!$A$2:$C$15,3,0)</f>
        <v>0.18</v>
      </c>
      <c r="I596" s="132">
        <v>0.162</v>
      </c>
      <c r="J596" s="133">
        <v>0.6196</v>
      </c>
    </row>
    <row r="597">
      <c r="A597" s="105" t="s">
        <v>1962</v>
      </c>
      <c r="B597" s="105" t="s">
        <v>1963</v>
      </c>
      <c r="C597" s="107" t="s">
        <v>650</v>
      </c>
      <c r="D597" s="107" t="s">
        <v>423</v>
      </c>
      <c r="E597" s="131">
        <v>4032.0</v>
      </c>
      <c r="F597" s="107" t="s">
        <v>646</v>
      </c>
      <c r="H597" s="104">
        <f>VLOOKUP(F597,'Сводная таблица 1'!$A$2:$C$15,3,0)</f>
        <v>0.18</v>
      </c>
      <c r="I597" s="132">
        <v>0.162</v>
      </c>
      <c r="J597" s="133">
        <v>0.6196</v>
      </c>
    </row>
    <row r="598">
      <c r="A598" s="105" t="s">
        <v>1964</v>
      </c>
      <c r="B598" s="105" t="s">
        <v>1965</v>
      </c>
      <c r="C598" s="107" t="s">
        <v>650</v>
      </c>
      <c r="D598" s="107" t="s">
        <v>423</v>
      </c>
      <c r="E598" s="131">
        <v>4032.0</v>
      </c>
      <c r="F598" s="107" t="s">
        <v>646</v>
      </c>
      <c r="H598" s="104">
        <f>VLOOKUP(F598,'Сводная таблица 1'!$A$2:$C$15,3,0)</f>
        <v>0.18</v>
      </c>
      <c r="I598" s="132">
        <v>0.162</v>
      </c>
      <c r="J598" s="133">
        <v>0.6196</v>
      </c>
    </row>
    <row r="599">
      <c r="A599" s="105" t="s">
        <v>1966</v>
      </c>
      <c r="B599" s="105" t="s">
        <v>1967</v>
      </c>
      <c r="C599" s="107" t="s">
        <v>650</v>
      </c>
      <c r="D599" s="107" t="s">
        <v>495</v>
      </c>
      <c r="E599" s="131">
        <v>4284.0</v>
      </c>
      <c r="F599" s="107" t="s">
        <v>646</v>
      </c>
      <c r="H599" s="104">
        <f>VLOOKUP(F599,'Сводная таблица 1'!$A$2:$C$15,3,0)</f>
        <v>0.18</v>
      </c>
      <c r="I599" s="132">
        <v>0.162</v>
      </c>
      <c r="J599" s="133">
        <v>0.6196</v>
      </c>
    </row>
    <row r="600">
      <c r="A600" s="105" t="s">
        <v>1968</v>
      </c>
      <c r="B600" s="105" t="s">
        <v>1969</v>
      </c>
      <c r="C600" s="107" t="s">
        <v>650</v>
      </c>
      <c r="D600" s="107" t="s">
        <v>443</v>
      </c>
      <c r="E600" s="131">
        <v>4032.0</v>
      </c>
      <c r="F600" s="107" t="s">
        <v>646</v>
      </c>
      <c r="H600" s="104">
        <f>VLOOKUP(F600,'Сводная таблица 1'!$A$2:$C$15,3,0)</f>
        <v>0.18</v>
      </c>
      <c r="I600" s="132">
        <v>0.162</v>
      </c>
      <c r="J600" s="133">
        <v>0.6196</v>
      </c>
    </row>
    <row r="601">
      <c r="A601" s="105" t="s">
        <v>1970</v>
      </c>
      <c r="B601" s="105" t="s">
        <v>1971</v>
      </c>
      <c r="C601" s="107" t="s">
        <v>650</v>
      </c>
      <c r="D601" s="107" t="s">
        <v>1972</v>
      </c>
      <c r="E601" s="131">
        <v>4032.0</v>
      </c>
      <c r="F601" s="107" t="s">
        <v>646</v>
      </c>
      <c r="H601" s="104">
        <f>VLOOKUP(F601,'Сводная таблица 1'!$A$2:$C$15,3,0)</f>
        <v>0.18</v>
      </c>
      <c r="I601" s="132">
        <v>0.162</v>
      </c>
      <c r="J601" s="133">
        <v>0.6196</v>
      </c>
    </row>
    <row r="602">
      <c r="A602" s="105" t="s">
        <v>1973</v>
      </c>
      <c r="B602" s="105" t="s">
        <v>1974</v>
      </c>
      <c r="C602" s="107" t="s">
        <v>650</v>
      </c>
      <c r="D602" s="107" t="s">
        <v>1975</v>
      </c>
      <c r="E602" s="131">
        <v>4032.0</v>
      </c>
      <c r="F602" s="107" t="s">
        <v>646</v>
      </c>
      <c r="H602" s="104">
        <f>VLOOKUP(F602,'Сводная таблица 1'!$A$2:$C$15,3,0)</f>
        <v>0.18</v>
      </c>
      <c r="I602" s="132">
        <v>0.162</v>
      </c>
      <c r="J602" s="133">
        <v>0.6196</v>
      </c>
    </row>
    <row r="603">
      <c r="A603" s="105" t="s">
        <v>1976</v>
      </c>
      <c r="B603" s="105" t="s">
        <v>1977</v>
      </c>
      <c r="C603" s="107" t="s">
        <v>650</v>
      </c>
      <c r="D603" s="107" t="s">
        <v>1978</v>
      </c>
      <c r="E603" s="131">
        <v>4032.0</v>
      </c>
      <c r="F603" s="107" t="s">
        <v>646</v>
      </c>
      <c r="H603" s="104">
        <f>VLOOKUP(F603,'Сводная таблица 1'!$A$2:$C$15,3,0)</f>
        <v>0.18</v>
      </c>
      <c r="I603" s="132">
        <v>0.162</v>
      </c>
      <c r="J603" s="133">
        <v>0.6196</v>
      </c>
    </row>
    <row r="604">
      <c r="A604" s="105" t="s">
        <v>1979</v>
      </c>
      <c r="B604" s="105" t="s">
        <v>1980</v>
      </c>
      <c r="C604" s="107" t="s">
        <v>715</v>
      </c>
      <c r="D604" s="107" t="s">
        <v>1634</v>
      </c>
      <c r="E604" s="131">
        <v>9414.0</v>
      </c>
      <c r="F604" s="107" t="s">
        <v>654</v>
      </c>
      <c r="H604" s="104">
        <f>VLOOKUP(F604,'Сводная таблица 1'!$A$2:$C$15,3,0)</f>
        <v>0.18</v>
      </c>
      <c r="I604" s="132">
        <v>0.162</v>
      </c>
      <c r="J604" s="133">
        <v>0.6303</v>
      </c>
    </row>
    <row r="605">
      <c r="A605" s="105" t="s">
        <v>1981</v>
      </c>
      <c r="B605" s="105" t="s">
        <v>1982</v>
      </c>
      <c r="C605" s="107" t="s">
        <v>1983</v>
      </c>
      <c r="D605" s="107" t="s">
        <v>1984</v>
      </c>
      <c r="E605" s="131">
        <v>972.0</v>
      </c>
      <c r="F605" s="107" t="s">
        <v>654</v>
      </c>
      <c r="H605" s="104">
        <f>VLOOKUP(F605,'Сводная таблица 1'!$A$2:$C$15,3,0)</f>
        <v>0.18</v>
      </c>
      <c r="I605" s="132">
        <v>0.162</v>
      </c>
      <c r="J605" s="133">
        <v>0.6303</v>
      </c>
    </row>
    <row r="606">
      <c r="A606" s="105" t="s">
        <v>1985</v>
      </c>
      <c r="B606" s="105" t="s">
        <v>1986</v>
      </c>
      <c r="C606" s="107" t="s">
        <v>1987</v>
      </c>
      <c r="D606" s="107" t="s">
        <v>1984</v>
      </c>
      <c r="E606" s="131">
        <v>1164.0</v>
      </c>
      <c r="F606" s="107" t="s">
        <v>654</v>
      </c>
      <c r="H606" s="104">
        <f>VLOOKUP(F606,'Сводная таблица 1'!$A$2:$C$15,3,0)</f>
        <v>0.18</v>
      </c>
      <c r="I606" s="132">
        <v>0.162</v>
      </c>
      <c r="J606" s="133">
        <v>0.6303</v>
      </c>
    </row>
    <row r="607">
      <c r="A607" s="105" t="s">
        <v>1988</v>
      </c>
      <c r="B607" s="105" t="s">
        <v>1989</v>
      </c>
      <c r="C607" s="107" t="s">
        <v>1990</v>
      </c>
      <c r="D607" s="107" t="s">
        <v>369</v>
      </c>
      <c r="E607" s="131">
        <v>468.0</v>
      </c>
      <c r="F607" s="107" t="s">
        <v>654</v>
      </c>
      <c r="H607" s="104">
        <f>VLOOKUP(F607,'Сводная таблица 1'!$A$2:$C$15,3,0)</f>
        <v>0.18</v>
      </c>
      <c r="I607" s="132">
        <v>0.162</v>
      </c>
      <c r="J607" s="133">
        <v>0.6303</v>
      </c>
    </row>
    <row r="608">
      <c r="A608" s="105" t="s">
        <v>1991</v>
      </c>
      <c r="B608" s="105" t="s">
        <v>1992</v>
      </c>
      <c r="C608" s="107" t="s">
        <v>715</v>
      </c>
      <c r="D608" s="107" t="s">
        <v>1299</v>
      </c>
      <c r="E608" s="131">
        <v>8028.0</v>
      </c>
      <c r="F608" s="107" t="s">
        <v>654</v>
      </c>
      <c r="H608" s="104">
        <f>VLOOKUP(F608,'Сводная таблица 1'!$A$2:$C$15,3,0)</f>
        <v>0.18</v>
      </c>
      <c r="I608" s="132">
        <v>0.162</v>
      </c>
      <c r="J608" s="133">
        <v>0.6303</v>
      </c>
    </row>
    <row r="609">
      <c r="A609" s="105" t="s">
        <v>1993</v>
      </c>
      <c r="B609" s="105" t="s">
        <v>1994</v>
      </c>
      <c r="C609" s="107" t="s">
        <v>715</v>
      </c>
      <c r="D609" s="107" t="s">
        <v>1251</v>
      </c>
      <c r="E609" s="131">
        <v>11028.0</v>
      </c>
      <c r="F609" s="107" t="s">
        <v>654</v>
      </c>
      <c r="H609" s="104">
        <f>VLOOKUP(F609,'Сводная таблица 1'!$A$2:$C$15,3,0)</f>
        <v>0.18</v>
      </c>
      <c r="I609" s="132">
        <v>0.162</v>
      </c>
      <c r="J609" s="133">
        <v>0.6303</v>
      </c>
    </row>
    <row r="610">
      <c r="A610" s="105" t="s">
        <v>1995</v>
      </c>
      <c r="B610" s="105" t="s">
        <v>1996</v>
      </c>
      <c r="C610" s="107" t="s">
        <v>1229</v>
      </c>
      <c r="D610" s="107" t="s">
        <v>1997</v>
      </c>
      <c r="E610" s="131">
        <v>7476.0</v>
      </c>
      <c r="F610" s="107" t="s">
        <v>654</v>
      </c>
      <c r="H610" s="104">
        <f>VLOOKUP(F610,'Сводная таблица 1'!$A$2:$C$15,3,0)</f>
        <v>0.18</v>
      </c>
      <c r="I610" s="132">
        <v>0.162</v>
      </c>
      <c r="J610" s="133">
        <v>0.6303</v>
      </c>
    </row>
    <row r="611">
      <c r="A611" s="105" t="s">
        <v>1998</v>
      </c>
      <c r="B611" s="105" t="s">
        <v>1999</v>
      </c>
      <c r="C611" s="107" t="s">
        <v>715</v>
      </c>
      <c r="D611" s="107" t="s">
        <v>385</v>
      </c>
      <c r="E611" s="131">
        <v>10392.0</v>
      </c>
      <c r="F611" s="107" t="s">
        <v>654</v>
      </c>
      <c r="H611" s="104">
        <f>VLOOKUP(F611,'Сводная таблица 1'!$A$2:$C$15,3,0)</f>
        <v>0.18</v>
      </c>
      <c r="I611" s="132">
        <v>0.162</v>
      </c>
      <c r="J611" s="133">
        <v>0.6303</v>
      </c>
    </row>
    <row r="612">
      <c r="A612" s="105" t="s">
        <v>2000</v>
      </c>
      <c r="B612" s="105" t="s">
        <v>2001</v>
      </c>
      <c r="C612" s="107" t="s">
        <v>1229</v>
      </c>
      <c r="D612" s="107" t="s">
        <v>1997</v>
      </c>
      <c r="E612" s="131">
        <v>7476.0</v>
      </c>
      <c r="F612" s="107" t="s">
        <v>654</v>
      </c>
      <c r="H612" s="104">
        <f>VLOOKUP(F612,'Сводная таблица 1'!$A$2:$C$15,3,0)</f>
        <v>0.18</v>
      </c>
      <c r="I612" s="132">
        <v>0.162</v>
      </c>
      <c r="J612" s="133">
        <v>0.6303</v>
      </c>
    </row>
    <row r="613">
      <c r="A613" s="105" t="s">
        <v>2002</v>
      </c>
      <c r="B613" s="105" t="s">
        <v>2003</v>
      </c>
      <c r="C613" s="107" t="s">
        <v>715</v>
      </c>
      <c r="D613" s="107" t="s">
        <v>724</v>
      </c>
      <c r="E613" s="131">
        <v>10392.0</v>
      </c>
      <c r="F613" s="107" t="s">
        <v>654</v>
      </c>
      <c r="H613" s="104">
        <f>VLOOKUP(F613,'Сводная таблица 1'!$A$2:$C$15,3,0)</f>
        <v>0.18</v>
      </c>
      <c r="I613" s="132">
        <v>0.162</v>
      </c>
      <c r="J613" s="133">
        <v>0.6303</v>
      </c>
    </row>
    <row r="614">
      <c r="A614" s="105" t="s">
        <v>2004</v>
      </c>
      <c r="B614" s="105" t="s">
        <v>2005</v>
      </c>
      <c r="C614" s="107" t="s">
        <v>1229</v>
      </c>
      <c r="D614" s="107" t="s">
        <v>1047</v>
      </c>
      <c r="E614" s="131">
        <v>8028.0</v>
      </c>
      <c r="F614" s="107" t="s">
        <v>654</v>
      </c>
      <c r="H614" s="104">
        <f>VLOOKUP(F614,'Сводная таблица 1'!$A$2:$C$15,3,0)</f>
        <v>0.18</v>
      </c>
      <c r="I614" s="132">
        <v>0.162</v>
      </c>
      <c r="J614" s="133">
        <v>0.6303</v>
      </c>
    </row>
    <row r="615">
      <c r="A615" s="105" t="s">
        <v>2006</v>
      </c>
      <c r="B615" s="105" t="s">
        <v>2007</v>
      </c>
      <c r="C615" s="107" t="s">
        <v>715</v>
      </c>
      <c r="D615" s="107" t="s">
        <v>2008</v>
      </c>
      <c r="E615" s="131">
        <v>10392.0</v>
      </c>
      <c r="F615" s="107" t="s">
        <v>654</v>
      </c>
      <c r="H615" s="104">
        <f>VLOOKUP(F615,'Сводная таблица 1'!$A$2:$C$15,3,0)</f>
        <v>0.18</v>
      </c>
      <c r="I615" s="132">
        <v>0.162</v>
      </c>
      <c r="J615" s="133">
        <v>0.6303</v>
      </c>
    </row>
    <row r="616">
      <c r="A616" s="105" t="s">
        <v>2009</v>
      </c>
      <c r="B616" s="105" t="s">
        <v>2010</v>
      </c>
      <c r="C616" s="107" t="s">
        <v>715</v>
      </c>
      <c r="D616" s="107" t="s">
        <v>2011</v>
      </c>
      <c r="E616" s="131">
        <v>11028.0</v>
      </c>
      <c r="F616" s="107" t="s">
        <v>654</v>
      </c>
      <c r="H616" s="104">
        <f>VLOOKUP(F616,'Сводная таблица 1'!$A$2:$C$15,3,0)</f>
        <v>0.18</v>
      </c>
      <c r="I616" s="132">
        <v>0.162</v>
      </c>
      <c r="J616" s="133">
        <v>0.6303</v>
      </c>
    </row>
    <row r="617">
      <c r="A617" s="105" t="s">
        <v>2012</v>
      </c>
      <c r="B617" s="105" t="s">
        <v>2013</v>
      </c>
      <c r="C617" s="107" t="s">
        <v>715</v>
      </c>
      <c r="D617" s="107" t="s">
        <v>732</v>
      </c>
      <c r="E617" s="131">
        <v>10836.0</v>
      </c>
      <c r="F617" s="107" t="s">
        <v>654</v>
      </c>
      <c r="H617" s="104">
        <f>VLOOKUP(F617,'Сводная таблица 1'!$A$2:$C$15,3,0)</f>
        <v>0.18</v>
      </c>
      <c r="I617" s="132">
        <v>0.162</v>
      </c>
      <c r="J617" s="133">
        <v>0.6303</v>
      </c>
    </row>
    <row r="618">
      <c r="A618" s="105" t="s">
        <v>2014</v>
      </c>
      <c r="B618" s="105" t="s">
        <v>2015</v>
      </c>
      <c r="C618" s="107" t="s">
        <v>1229</v>
      </c>
      <c r="D618" s="107" t="s">
        <v>2016</v>
      </c>
      <c r="E618" s="131">
        <v>7992.0</v>
      </c>
      <c r="F618" s="107" t="s">
        <v>654</v>
      </c>
      <c r="H618" s="104">
        <f>VLOOKUP(F618,'Сводная таблица 1'!$A$2:$C$15,3,0)</f>
        <v>0.18</v>
      </c>
      <c r="I618" s="132">
        <v>0.162</v>
      </c>
      <c r="J618" s="133">
        <v>0.6303</v>
      </c>
    </row>
    <row r="619">
      <c r="A619" s="105" t="s">
        <v>2017</v>
      </c>
      <c r="B619" s="105" t="s">
        <v>2018</v>
      </c>
      <c r="C619" s="107" t="s">
        <v>715</v>
      </c>
      <c r="D619" s="107" t="s">
        <v>2019</v>
      </c>
      <c r="E619" s="131">
        <v>11190.0</v>
      </c>
      <c r="F619" s="107" t="s">
        <v>654</v>
      </c>
      <c r="H619" s="104">
        <f>VLOOKUP(F619,'Сводная таблица 1'!$A$2:$C$15,3,0)</f>
        <v>0.18</v>
      </c>
      <c r="I619" s="132">
        <v>0.162</v>
      </c>
      <c r="J619" s="133">
        <v>0.6303</v>
      </c>
    </row>
    <row r="620">
      <c r="A620" s="105" t="s">
        <v>2020</v>
      </c>
      <c r="B620" s="105" t="s">
        <v>2021</v>
      </c>
      <c r="C620" s="107" t="s">
        <v>1229</v>
      </c>
      <c r="D620" s="107" t="s">
        <v>1345</v>
      </c>
      <c r="E620" s="131">
        <v>7668.0</v>
      </c>
      <c r="F620" s="107" t="s">
        <v>654</v>
      </c>
      <c r="H620" s="104">
        <f>VLOOKUP(F620,'Сводная таблица 1'!$A$2:$C$15,3,0)</f>
        <v>0.18</v>
      </c>
      <c r="I620" s="132">
        <v>0.162</v>
      </c>
      <c r="J620" s="133">
        <v>0.6303</v>
      </c>
    </row>
    <row r="621">
      <c r="A621" s="105" t="s">
        <v>2022</v>
      </c>
      <c r="B621" s="105" t="s">
        <v>2023</v>
      </c>
      <c r="C621" s="107" t="s">
        <v>715</v>
      </c>
      <c r="D621" s="107" t="s">
        <v>1237</v>
      </c>
      <c r="E621" s="131">
        <v>10554.0</v>
      </c>
      <c r="F621" s="107" t="s">
        <v>654</v>
      </c>
      <c r="H621" s="104">
        <f>VLOOKUP(F621,'Сводная таблица 1'!$A$2:$C$15,3,0)</f>
        <v>0.18</v>
      </c>
      <c r="I621" s="132">
        <v>0.162</v>
      </c>
      <c r="J621" s="133">
        <v>0.6303</v>
      </c>
    </row>
    <row r="622">
      <c r="A622" s="105" t="s">
        <v>2024</v>
      </c>
      <c r="B622" s="105" t="s">
        <v>2025</v>
      </c>
      <c r="C622" s="107" t="s">
        <v>1229</v>
      </c>
      <c r="D622" s="107" t="s">
        <v>1047</v>
      </c>
      <c r="E622" s="131">
        <v>7704.0</v>
      </c>
      <c r="F622" s="107" t="s">
        <v>654</v>
      </c>
      <c r="H622" s="104">
        <f>VLOOKUP(F622,'Сводная таблица 1'!$A$2:$C$15,3,0)</f>
        <v>0.18</v>
      </c>
      <c r="I622" s="132">
        <v>0.162</v>
      </c>
      <c r="J622" s="133">
        <v>0.6303</v>
      </c>
    </row>
    <row r="623">
      <c r="A623" s="105" t="s">
        <v>2026</v>
      </c>
      <c r="B623" s="105" t="s">
        <v>2027</v>
      </c>
      <c r="C623" s="107" t="s">
        <v>715</v>
      </c>
      <c r="D623" s="107" t="s">
        <v>1818</v>
      </c>
      <c r="E623" s="131">
        <v>10554.0</v>
      </c>
      <c r="F623" s="107" t="s">
        <v>654</v>
      </c>
      <c r="H623" s="104">
        <f>VLOOKUP(F623,'Сводная таблица 1'!$A$2:$C$15,3,0)</f>
        <v>0.18</v>
      </c>
      <c r="I623" s="132">
        <v>0.162</v>
      </c>
      <c r="J623" s="133">
        <v>0.6303</v>
      </c>
    </row>
    <row r="624">
      <c r="A624" s="105" t="s">
        <v>2028</v>
      </c>
      <c r="B624" s="105" t="s">
        <v>2029</v>
      </c>
      <c r="C624" s="107" t="s">
        <v>715</v>
      </c>
      <c r="D624" s="107" t="s">
        <v>426</v>
      </c>
      <c r="E624" s="131">
        <v>7992.0</v>
      </c>
      <c r="F624" s="107" t="s">
        <v>654</v>
      </c>
      <c r="H624" s="104">
        <f>VLOOKUP(F624,'Сводная таблица 1'!$A$2:$C$15,3,0)</f>
        <v>0.18</v>
      </c>
      <c r="I624" s="132">
        <v>0.162</v>
      </c>
      <c r="J624" s="133">
        <v>0.6303</v>
      </c>
    </row>
    <row r="625">
      <c r="A625" s="105" t="s">
        <v>2030</v>
      </c>
      <c r="B625" s="105" t="s">
        <v>2031</v>
      </c>
      <c r="C625" s="107" t="s">
        <v>715</v>
      </c>
      <c r="D625" s="107" t="s">
        <v>1237</v>
      </c>
      <c r="E625" s="131">
        <v>11028.0</v>
      </c>
      <c r="F625" s="107" t="s">
        <v>654</v>
      </c>
      <c r="H625" s="104">
        <f>VLOOKUP(F625,'Сводная таблица 1'!$A$2:$C$15,3,0)</f>
        <v>0.18</v>
      </c>
      <c r="I625" s="132">
        <v>0.162</v>
      </c>
      <c r="J625" s="133">
        <v>0.6303</v>
      </c>
    </row>
    <row r="626">
      <c r="A626" s="105" t="s">
        <v>2032</v>
      </c>
      <c r="B626" s="105" t="s">
        <v>2033</v>
      </c>
      <c r="C626" s="107" t="s">
        <v>715</v>
      </c>
      <c r="D626" s="107" t="s">
        <v>1237</v>
      </c>
      <c r="E626" s="131">
        <v>11196.0</v>
      </c>
      <c r="F626" s="107" t="s">
        <v>654</v>
      </c>
      <c r="H626" s="104">
        <f>VLOOKUP(F626,'Сводная таблица 1'!$A$2:$C$15,3,0)</f>
        <v>0.18</v>
      </c>
      <c r="I626" s="132">
        <v>0.162</v>
      </c>
      <c r="J626" s="133">
        <v>0.6303</v>
      </c>
    </row>
    <row r="627">
      <c r="A627" s="105" t="s">
        <v>2034</v>
      </c>
      <c r="B627" s="105" t="s">
        <v>2035</v>
      </c>
      <c r="C627" s="107" t="s">
        <v>715</v>
      </c>
      <c r="D627" s="107" t="s">
        <v>1047</v>
      </c>
      <c r="E627" s="131">
        <v>8028.0</v>
      </c>
      <c r="F627" s="107" t="s">
        <v>654</v>
      </c>
      <c r="H627" s="104">
        <f>VLOOKUP(F627,'Сводная таблица 1'!$A$2:$C$15,3,0)</f>
        <v>0.18</v>
      </c>
      <c r="I627" s="132">
        <v>0.162</v>
      </c>
      <c r="J627" s="133">
        <v>0.6303</v>
      </c>
    </row>
    <row r="628">
      <c r="A628" s="105" t="s">
        <v>2036</v>
      </c>
      <c r="B628" s="105" t="s">
        <v>2037</v>
      </c>
      <c r="C628" s="107" t="s">
        <v>715</v>
      </c>
      <c r="D628" s="107" t="s">
        <v>1552</v>
      </c>
      <c r="E628" s="131">
        <v>10392.0</v>
      </c>
      <c r="F628" s="107" t="s">
        <v>654</v>
      </c>
      <c r="H628" s="104">
        <f>VLOOKUP(F628,'Сводная таблица 1'!$A$2:$C$15,3,0)</f>
        <v>0.18</v>
      </c>
      <c r="I628" s="132">
        <v>0.162</v>
      </c>
      <c r="J628" s="133">
        <v>0.6303</v>
      </c>
    </row>
    <row r="629">
      <c r="A629" s="105" t="s">
        <v>2038</v>
      </c>
      <c r="B629" s="105" t="s">
        <v>2039</v>
      </c>
      <c r="C629" s="107" t="s">
        <v>1229</v>
      </c>
      <c r="D629" s="107" t="s">
        <v>2040</v>
      </c>
      <c r="E629" s="131">
        <v>8376.0</v>
      </c>
      <c r="F629" s="107" t="s">
        <v>654</v>
      </c>
      <c r="H629" s="104">
        <f>VLOOKUP(F629,'Сводная таблица 1'!$A$2:$C$15,3,0)</f>
        <v>0.18</v>
      </c>
      <c r="I629" s="132">
        <v>0.162</v>
      </c>
      <c r="J629" s="133">
        <v>0.6303</v>
      </c>
    </row>
    <row r="630">
      <c r="A630" s="105" t="s">
        <v>2041</v>
      </c>
      <c r="B630" s="105" t="s">
        <v>2042</v>
      </c>
      <c r="C630" s="107" t="s">
        <v>715</v>
      </c>
      <c r="D630" s="107" t="s">
        <v>2043</v>
      </c>
      <c r="E630" s="131">
        <v>11028.0</v>
      </c>
      <c r="F630" s="107" t="s">
        <v>654</v>
      </c>
      <c r="H630" s="104">
        <f>VLOOKUP(F630,'Сводная таблица 1'!$A$2:$C$15,3,0)</f>
        <v>0.18</v>
      </c>
      <c r="I630" s="132">
        <v>0.162</v>
      </c>
      <c r="J630" s="133">
        <v>0.6303</v>
      </c>
    </row>
    <row r="631">
      <c r="A631" s="105" t="s">
        <v>2044</v>
      </c>
      <c r="B631" s="105" t="s">
        <v>2045</v>
      </c>
      <c r="C631" s="107" t="s">
        <v>715</v>
      </c>
      <c r="D631" s="107" t="s">
        <v>1047</v>
      </c>
      <c r="E631" s="131">
        <v>8028.0</v>
      </c>
      <c r="F631" s="107" t="s">
        <v>654</v>
      </c>
      <c r="H631" s="104">
        <f>VLOOKUP(F631,'Сводная таблица 1'!$A$2:$C$15,3,0)</f>
        <v>0.18</v>
      </c>
      <c r="I631" s="132">
        <v>0.162</v>
      </c>
      <c r="J631" s="133">
        <v>0.6303</v>
      </c>
    </row>
    <row r="632">
      <c r="A632" s="105" t="s">
        <v>2046</v>
      </c>
      <c r="B632" s="105" t="s">
        <v>2047</v>
      </c>
      <c r="C632" s="107" t="s">
        <v>715</v>
      </c>
      <c r="D632" s="107" t="s">
        <v>732</v>
      </c>
      <c r="E632" s="131">
        <v>10392.0</v>
      </c>
      <c r="F632" s="107" t="s">
        <v>654</v>
      </c>
      <c r="H632" s="104">
        <f>VLOOKUP(F632,'Сводная таблица 1'!$A$2:$C$15,3,0)</f>
        <v>0.18</v>
      </c>
      <c r="I632" s="132">
        <v>0.162</v>
      </c>
      <c r="J632" s="133">
        <v>0.6303</v>
      </c>
    </row>
    <row r="633">
      <c r="A633" s="105" t="s">
        <v>2048</v>
      </c>
      <c r="B633" s="105" t="s">
        <v>2049</v>
      </c>
      <c r="C633" s="107" t="s">
        <v>715</v>
      </c>
      <c r="D633" s="107" t="s">
        <v>1237</v>
      </c>
      <c r="E633" s="131">
        <v>10836.0</v>
      </c>
      <c r="F633" s="107" t="s">
        <v>654</v>
      </c>
      <c r="H633" s="104">
        <f>VLOOKUP(F633,'Сводная таблица 1'!$A$2:$C$15,3,0)</f>
        <v>0.18</v>
      </c>
      <c r="I633" s="132">
        <v>0.162</v>
      </c>
      <c r="J633" s="133">
        <v>0.6303</v>
      </c>
    </row>
    <row r="634">
      <c r="A634" s="105" t="s">
        <v>2050</v>
      </c>
      <c r="B634" s="105" t="s">
        <v>2051</v>
      </c>
      <c r="C634" s="107" t="s">
        <v>715</v>
      </c>
      <c r="D634" s="107" t="s">
        <v>2040</v>
      </c>
      <c r="E634" s="131">
        <v>8376.0</v>
      </c>
      <c r="F634" s="107" t="s">
        <v>654</v>
      </c>
      <c r="H634" s="104">
        <f>VLOOKUP(F634,'Сводная таблица 1'!$A$2:$C$15,3,0)</f>
        <v>0.18</v>
      </c>
      <c r="I634" s="132">
        <v>0.162</v>
      </c>
      <c r="J634" s="133">
        <v>0.6303</v>
      </c>
    </row>
    <row r="635">
      <c r="A635" s="105" t="s">
        <v>2052</v>
      </c>
      <c r="B635" s="105" t="s">
        <v>2053</v>
      </c>
      <c r="C635" s="107" t="s">
        <v>715</v>
      </c>
      <c r="D635" s="107" t="s">
        <v>1596</v>
      </c>
      <c r="E635" s="131">
        <v>11190.0</v>
      </c>
      <c r="F635" s="107" t="s">
        <v>654</v>
      </c>
      <c r="H635" s="104">
        <f>VLOOKUP(F635,'Сводная таблица 1'!$A$2:$C$15,3,0)</f>
        <v>0.18</v>
      </c>
      <c r="I635" s="132">
        <v>0.162</v>
      </c>
      <c r="J635" s="133">
        <v>0.6303</v>
      </c>
    </row>
    <row r="636">
      <c r="A636" s="105" t="s">
        <v>2054</v>
      </c>
      <c r="B636" s="105" t="s">
        <v>2055</v>
      </c>
      <c r="C636" s="107" t="s">
        <v>1229</v>
      </c>
      <c r="D636" s="107" t="s">
        <v>1310</v>
      </c>
      <c r="E636" s="131">
        <v>8376.0</v>
      </c>
      <c r="F636" s="107" t="s">
        <v>654</v>
      </c>
      <c r="H636" s="104">
        <f>VLOOKUP(F636,'Сводная таблица 1'!$A$2:$C$15,3,0)</f>
        <v>0.18</v>
      </c>
      <c r="I636" s="132">
        <v>0.162</v>
      </c>
      <c r="J636" s="133">
        <v>0.6303</v>
      </c>
    </row>
    <row r="637">
      <c r="A637" s="105" t="s">
        <v>2056</v>
      </c>
      <c r="B637" s="105" t="s">
        <v>2057</v>
      </c>
      <c r="C637" s="107" t="s">
        <v>715</v>
      </c>
      <c r="D637" s="107" t="s">
        <v>2008</v>
      </c>
      <c r="E637" s="131">
        <v>11028.0</v>
      </c>
      <c r="F637" s="107" t="s">
        <v>654</v>
      </c>
      <c r="H637" s="104">
        <f>VLOOKUP(F637,'Сводная таблица 1'!$A$2:$C$15,3,0)</f>
        <v>0.18</v>
      </c>
      <c r="I637" s="132">
        <v>0.162</v>
      </c>
      <c r="J637" s="133">
        <v>0.6303</v>
      </c>
    </row>
    <row r="638">
      <c r="A638" s="105" t="s">
        <v>2058</v>
      </c>
      <c r="B638" s="105" t="s">
        <v>2059</v>
      </c>
      <c r="C638" s="107" t="s">
        <v>1229</v>
      </c>
      <c r="D638" s="107" t="s">
        <v>1240</v>
      </c>
      <c r="E638" s="131">
        <v>7992.0</v>
      </c>
      <c r="F638" s="107" t="s">
        <v>654</v>
      </c>
      <c r="H638" s="104">
        <f>VLOOKUP(F638,'Сводная таблица 1'!$A$2:$C$15,3,0)</f>
        <v>0.18</v>
      </c>
      <c r="I638" s="132">
        <v>0.162</v>
      </c>
      <c r="J638" s="133">
        <v>0.6303</v>
      </c>
    </row>
    <row r="639">
      <c r="A639" s="105" t="s">
        <v>2060</v>
      </c>
      <c r="B639" s="105" t="s">
        <v>2061</v>
      </c>
      <c r="C639" s="107" t="s">
        <v>715</v>
      </c>
      <c r="D639" s="107" t="s">
        <v>1243</v>
      </c>
      <c r="E639" s="131">
        <v>11028.0</v>
      </c>
      <c r="F639" s="107" t="s">
        <v>654</v>
      </c>
      <c r="H639" s="104">
        <f>VLOOKUP(F639,'Сводная таблица 1'!$A$2:$C$15,3,0)</f>
        <v>0.18</v>
      </c>
      <c r="I639" s="132">
        <v>0.162</v>
      </c>
      <c r="J639" s="133">
        <v>0.6303</v>
      </c>
    </row>
    <row r="640">
      <c r="A640" s="105" t="s">
        <v>2062</v>
      </c>
      <c r="B640" s="105" t="s">
        <v>2063</v>
      </c>
      <c r="C640" s="107" t="s">
        <v>715</v>
      </c>
      <c r="D640" s="107" t="s">
        <v>2040</v>
      </c>
      <c r="E640" s="131">
        <v>8376.0</v>
      </c>
      <c r="F640" s="107" t="s">
        <v>654</v>
      </c>
      <c r="H640" s="104">
        <f>VLOOKUP(F640,'Сводная таблица 1'!$A$2:$C$15,3,0)</f>
        <v>0.18</v>
      </c>
      <c r="I640" s="132">
        <v>0.162</v>
      </c>
      <c r="J640" s="133">
        <v>0.6303</v>
      </c>
    </row>
    <row r="641">
      <c r="A641" s="105" t="s">
        <v>2064</v>
      </c>
      <c r="B641" s="105" t="s">
        <v>2065</v>
      </c>
      <c r="C641" s="107" t="s">
        <v>715</v>
      </c>
      <c r="D641" s="107" t="s">
        <v>1596</v>
      </c>
      <c r="E641" s="131">
        <v>11190.0</v>
      </c>
      <c r="F641" s="107" t="s">
        <v>654</v>
      </c>
      <c r="H641" s="104">
        <f>VLOOKUP(F641,'Сводная таблица 1'!$A$2:$C$15,3,0)</f>
        <v>0.18</v>
      </c>
      <c r="I641" s="132">
        <v>0.162</v>
      </c>
      <c r="J641" s="133">
        <v>0.6303</v>
      </c>
    </row>
    <row r="642">
      <c r="A642" s="105" t="s">
        <v>2066</v>
      </c>
      <c r="B642" s="105" t="s">
        <v>2067</v>
      </c>
      <c r="C642" s="107" t="s">
        <v>662</v>
      </c>
      <c r="D642" s="107" t="s">
        <v>364</v>
      </c>
      <c r="E642" s="131">
        <v>4434.0</v>
      </c>
      <c r="F642" s="107" t="s">
        <v>646</v>
      </c>
      <c r="H642" s="104">
        <f>VLOOKUP(F642,'Сводная таблица 1'!$A$2:$C$15,3,0)</f>
        <v>0.18</v>
      </c>
      <c r="I642" s="132">
        <v>0.162</v>
      </c>
      <c r="J642" s="133">
        <v>0.6196</v>
      </c>
    </row>
    <row r="643">
      <c r="A643" s="105" t="s">
        <v>2068</v>
      </c>
      <c r="B643" s="105" t="s">
        <v>2069</v>
      </c>
      <c r="C643" s="107" t="s">
        <v>662</v>
      </c>
      <c r="D643" s="107" t="s">
        <v>495</v>
      </c>
      <c r="E643" s="131">
        <v>4434.0</v>
      </c>
      <c r="F643" s="107" t="s">
        <v>646</v>
      </c>
      <c r="H643" s="104">
        <f>VLOOKUP(F643,'Сводная таблица 1'!$A$2:$C$15,3,0)</f>
        <v>0.18</v>
      </c>
      <c r="I643" s="132">
        <v>0.162</v>
      </c>
      <c r="J643" s="133">
        <v>0.6196</v>
      </c>
    </row>
    <row r="644">
      <c r="A644" s="105" t="s">
        <v>2070</v>
      </c>
      <c r="B644" s="105" t="s">
        <v>2071</v>
      </c>
      <c r="C644" s="107" t="s">
        <v>650</v>
      </c>
      <c r="D644" s="107" t="s">
        <v>325</v>
      </c>
      <c r="E644" s="131">
        <v>4284.0</v>
      </c>
      <c r="F644" s="107" t="s">
        <v>646</v>
      </c>
      <c r="H644" s="104">
        <f>VLOOKUP(F644,'Сводная таблица 1'!$A$2:$C$15,3,0)</f>
        <v>0.18</v>
      </c>
      <c r="I644" s="132">
        <v>0.162</v>
      </c>
      <c r="J644" s="133">
        <v>0.6196</v>
      </c>
    </row>
    <row r="645">
      <c r="A645" s="105" t="s">
        <v>2072</v>
      </c>
      <c r="B645" s="105" t="s">
        <v>2073</v>
      </c>
      <c r="C645" s="107" t="s">
        <v>662</v>
      </c>
      <c r="D645" s="107" t="s">
        <v>491</v>
      </c>
      <c r="E645" s="131">
        <v>4434.0</v>
      </c>
      <c r="F645" s="107" t="s">
        <v>646</v>
      </c>
      <c r="H645" s="104">
        <f>VLOOKUP(F645,'Сводная таблица 1'!$A$2:$C$15,3,0)</f>
        <v>0.18</v>
      </c>
      <c r="I645" s="132">
        <v>0.162</v>
      </c>
      <c r="J645" s="133">
        <v>0.6196</v>
      </c>
    </row>
    <row r="646">
      <c r="A646" s="105" t="s">
        <v>2074</v>
      </c>
      <c r="B646" s="105" t="s">
        <v>2075</v>
      </c>
      <c r="C646" s="107" t="s">
        <v>662</v>
      </c>
      <c r="D646" s="107" t="s">
        <v>495</v>
      </c>
      <c r="E646" s="131">
        <v>4434.0</v>
      </c>
      <c r="F646" s="107" t="s">
        <v>646</v>
      </c>
      <c r="H646" s="104">
        <f>VLOOKUP(F646,'Сводная таблица 1'!$A$2:$C$15,3,0)</f>
        <v>0.18</v>
      </c>
      <c r="I646" s="132">
        <v>0.162</v>
      </c>
      <c r="J646" s="133">
        <v>0.6196</v>
      </c>
    </row>
    <row r="647">
      <c r="A647" s="105" t="s">
        <v>2076</v>
      </c>
      <c r="B647" s="105" t="s">
        <v>2077</v>
      </c>
      <c r="C647" s="107" t="s">
        <v>712</v>
      </c>
      <c r="D647" s="107" t="s">
        <v>491</v>
      </c>
      <c r="E647" s="131">
        <v>4434.0</v>
      </c>
      <c r="F647" s="107" t="s">
        <v>646</v>
      </c>
      <c r="H647" s="104">
        <f>VLOOKUP(F647,'Сводная таблица 1'!$A$2:$C$15,3,0)</f>
        <v>0.18</v>
      </c>
      <c r="I647" s="132">
        <v>0.162</v>
      </c>
      <c r="J647" s="133">
        <v>0.6196</v>
      </c>
    </row>
    <row r="648">
      <c r="A648" s="105" t="s">
        <v>2078</v>
      </c>
      <c r="B648" s="105" t="s">
        <v>2079</v>
      </c>
      <c r="C648" s="107" t="s">
        <v>2080</v>
      </c>
      <c r="D648" s="107" t="s">
        <v>2081</v>
      </c>
      <c r="E648" s="131">
        <v>1926.0</v>
      </c>
      <c r="F648" s="107" t="s">
        <v>2082</v>
      </c>
      <c r="H648" s="104">
        <f>VLOOKUP(F648,'Сводная таблица 1'!$A$2:$C$15,3,0)</f>
        <v>0.15</v>
      </c>
      <c r="I648" s="132">
        <v>0.1119</v>
      </c>
      <c r="J648" s="133">
        <v>0.6835</v>
      </c>
    </row>
    <row r="649">
      <c r="A649" s="105" t="s">
        <v>2083</v>
      </c>
      <c r="B649" s="105" t="s">
        <v>2084</v>
      </c>
      <c r="C649" s="107" t="s">
        <v>2085</v>
      </c>
      <c r="D649" s="107" t="s">
        <v>934</v>
      </c>
      <c r="E649" s="131">
        <v>1722.0</v>
      </c>
      <c r="F649" s="107" t="s">
        <v>2086</v>
      </c>
      <c r="H649" s="104">
        <f>VLOOKUP(F649,'Сводная таблица 1'!$A$2:$C$15,3,0)</f>
        <v>0.18</v>
      </c>
      <c r="I649" s="132">
        <v>0.1119</v>
      </c>
      <c r="J649" s="134">
        <v>0.5</v>
      </c>
    </row>
    <row r="650">
      <c r="A650" s="105" t="s">
        <v>2087</v>
      </c>
      <c r="B650" s="105" t="s">
        <v>2088</v>
      </c>
      <c r="C650" s="107" t="s">
        <v>2085</v>
      </c>
      <c r="D650" s="107" t="s">
        <v>934</v>
      </c>
      <c r="E650" s="131">
        <v>1602.0</v>
      </c>
      <c r="F650" s="107" t="s">
        <v>2086</v>
      </c>
      <c r="H650" s="104">
        <f>VLOOKUP(F650,'Сводная таблица 1'!$A$2:$C$15,3,0)</f>
        <v>0.18</v>
      </c>
      <c r="I650" s="132">
        <v>0.1119</v>
      </c>
      <c r="J650" s="134">
        <v>0.5</v>
      </c>
    </row>
    <row r="651">
      <c r="A651" s="105" t="s">
        <v>2089</v>
      </c>
      <c r="B651" s="105" t="s">
        <v>2090</v>
      </c>
      <c r="C651" s="107" t="s">
        <v>2085</v>
      </c>
      <c r="D651" s="107" t="s">
        <v>934</v>
      </c>
      <c r="E651" s="131">
        <v>1722.0</v>
      </c>
      <c r="F651" s="107" t="s">
        <v>2086</v>
      </c>
      <c r="H651" s="104">
        <f>VLOOKUP(F651,'Сводная таблица 1'!$A$2:$C$15,3,0)</f>
        <v>0.18</v>
      </c>
      <c r="I651" s="132">
        <v>0.1119</v>
      </c>
      <c r="J651" s="134">
        <v>0.5</v>
      </c>
    </row>
    <row r="652">
      <c r="A652" s="105" t="s">
        <v>2091</v>
      </c>
      <c r="B652" s="105" t="s">
        <v>2092</v>
      </c>
      <c r="C652" s="107" t="s">
        <v>2085</v>
      </c>
      <c r="D652" s="107" t="s">
        <v>934</v>
      </c>
      <c r="E652" s="131">
        <v>1602.0</v>
      </c>
      <c r="F652" s="107" t="s">
        <v>2086</v>
      </c>
      <c r="H652" s="104">
        <f>VLOOKUP(F652,'Сводная таблица 1'!$A$2:$C$15,3,0)</f>
        <v>0.18</v>
      </c>
      <c r="I652" s="132">
        <v>0.1119</v>
      </c>
      <c r="J652" s="134">
        <v>0.5</v>
      </c>
    </row>
    <row r="653">
      <c r="A653" s="105" t="s">
        <v>2093</v>
      </c>
      <c r="B653" s="105" t="s">
        <v>2094</v>
      </c>
      <c r="C653" s="107" t="s">
        <v>2095</v>
      </c>
      <c r="D653" s="107" t="s">
        <v>934</v>
      </c>
      <c r="E653" s="131">
        <v>1722.0</v>
      </c>
      <c r="F653" s="107" t="s">
        <v>2086</v>
      </c>
      <c r="H653" s="104">
        <f>VLOOKUP(F653,'Сводная таблица 1'!$A$2:$C$15,3,0)</f>
        <v>0.18</v>
      </c>
      <c r="I653" s="132">
        <v>0.1119</v>
      </c>
      <c r="J653" s="134">
        <v>0.5</v>
      </c>
    </row>
    <row r="654">
      <c r="A654" s="105" t="s">
        <v>2096</v>
      </c>
      <c r="B654" s="105" t="s">
        <v>2097</v>
      </c>
      <c r="C654" s="107" t="s">
        <v>2098</v>
      </c>
      <c r="D654" s="107" t="s">
        <v>934</v>
      </c>
      <c r="E654" s="131">
        <v>1602.0</v>
      </c>
      <c r="F654" s="107" t="s">
        <v>2086</v>
      </c>
      <c r="H654" s="104">
        <f>VLOOKUP(F654,'Сводная таблица 1'!$A$2:$C$15,3,0)</f>
        <v>0.18</v>
      </c>
      <c r="I654" s="132">
        <v>0.1119</v>
      </c>
      <c r="J654" s="134">
        <v>0.5</v>
      </c>
    </row>
    <row r="655">
      <c r="A655" s="105" t="s">
        <v>2099</v>
      </c>
      <c r="B655" s="105" t="s">
        <v>2100</v>
      </c>
      <c r="C655" s="107" t="s">
        <v>2101</v>
      </c>
      <c r="D655" s="107" t="s">
        <v>1203</v>
      </c>
      <c r="E655" s="131">
        <v>1866.0</v>
      </c>
      <c r="F655" s="107" t="s">
        <v>2086</v>
      </c>
      <c r="H655" s="104">
        <f>VLOOKUP(F655,'Сводная таблица 1'!$A$2:$C$15,3,0)</f>
        <v>0.18</v>
      </c>
      <c r="I655" s="132">
        <v>0.1119</v>
      </c>
      <c r="J655" s="134">
        <v>0.5</v>
      </c>
    </row>
    <row r="656">
      <c r="A656" s="105" t="s">
        <v>2102</v>
      </c>
      <c r="B656" s="105" t="s">
        <v>2103</v>
      </c>
      <c r="C656" s="107" t="s">
        <v>2101</v>
      </c>
      <c r="D656" s="107" t="s">
        <v>1203</v>
      </c>
      <c r="E656" s="131">
        <v>1854.0</v>
      </c>
      <c r="F656" s="107" t="s">
        <v>2086</v>
      </c>
      <c r="H656" s="104">
        <f>VLOOKUP(F656,'Сводная таблица 1'!$A$2:$C$15,3,0)</f>
        <v>0.18</v>
      </c>
      <c r="I656" s="132">
        <v>0.1119</v>
      </c>
      <c r="J656" s="134">
        <v>0.5</v>
      </c>
    </row>
    <row r="657">
      <c r="A657" s="105" t="s">
        <v>2104</v>
      </c>
      <c r="B657" s="105" t="s">
        <v>2105</v>
      </c>
      <c r="C657" s="107" t="s">
        <v>2101</v>
      </c>
      <c r="D657" s="107" t="s">
        <v>1203</v>
      </c>
      <c r="E657" s="131">
        <v>1866.0</v>
      </c>
      <c r="F657" s="107" t="s">
        <v>2086</v>
      </c>
      <c r="H657" s="104">
        <f>VLOOKUP(F657,'Сводная таблица 1'!$A$2:$C$15,3,0)</f>
        <v>0.18</v>
      </c>
      <c r="I657" s="132">
        <v>0.1119</v>
      </c>
      <c r="J657" s="134">
        <v>0.5</v>
      </c>
    </row>
    <row r="658">
      <c r="A658" s="105" t="s">
        <v>2106</v>
      </c>
      <c r="B658" s="105" t="s">
        <v>2107</v>
      </c>
      <c r="C658" s="107" t="s">
        <v>2108</v>
      </c>
      <c r="D658" s="107" t="s">
        <v>491</v>
      </c>
      <c r="E658" s="131">
        <v>1854.0</v>
      </c>
      <c r="F658" s="107" t="s">
        <v>2086</v>
      </c>
      <c r="H658" s="104">
        <f>VLOOKUP(F658,'Сводная таблица 1'!$A$2:$C$15,3,0)</f>
        <v>0.18</v>
      </c>
      <c r="I658" s="132">
        <v>0.1119</v>
      </c>
      <c r="J658" s="134">
        <v>0.5</v>
      </c>
    </row>
    <row r="659">
      <c r="A659" s="105" t="s">
        <v>2109</v>
      </c>
      <c r="B659" s="105" t="s">
        <v>2110</v>
      </c>
      <c r="C659" s="107" t="s">
        <v>2101</v>
      </c>
      <c r="D659" s="107" t="s">
        <v>1203</v>
      </c>
      <c r="E659" s="131">
        <v>1866.0</v>
      </c>
      <c r="F659" s="107" t="s">
        <v>2086</v>
      </c>
      <c r="H659" s="104">
        <f>VLOOKUP(F659,'Сводная таблица 1'!$A$2:$C$15,3,0)</f>
        <v>0.18</v>
      </c>
      <c r="I659" s="132">
        <v>0.1119</v>
      </c>
      <c r="J659" s="134">
        <v>0.5</v>
      </c>
    </row>
    <row r="660">
      <c r="A660" s="105" t="s">
        <v>2111</v>
      </c>
      <c r="B660" s="105" t="s">
        <v>2112</v>
      </c>
      <c r="C660" s="107" t="s">
        <v>2108</v>
      </c>
      <c r="D660" s="107" t="s">
        <v>491</v>
      </c>
      <c r="E660" s="131">
        <v>1854.0</v>
      </c>
      <c r="F660" s="107" t="s">
        <v>2086</v>
      </c>
      <c r="H660" s="104">
        <f>VLOOKUP(F660,'Сводная таблица 1'!$A$2:$C$15,3,0)</f>
        <v>0.18</v>
      </c>
      <c r="I660" s="132">
        <v>0.1119</v>
      </c>
      <c r="J660" s="134">
        <v>0.5</v>
      </c>
    </row>
    <row r="661">
      <c r="A661" s="105" t="s">
        <v>2113</v>
      </c>
      <c r="B661" s="105" t="s">
        <v>2114</v>
      </c>
      <c r="C661" s="107" t="s">
        <v>2115</v>
      </c>
      <c r="D661" s="107" t="s">
        <v>2116</v>
      </c>
      <c r="E661" s="131">
        <v>2058.0</v>
      </c>
      <c r="F661" s="107" t="s">
        <v>2086</v>
      </c>
      <c r="H661" s="104">
        <f>VLOOKUP(F661,'Сводная таблица 1'!$A$2:$C$15,3,0)</f>
        <v>0.18</v>
      </c>
      <c r="I661" s="132">
        <v>0.1119</v>
      </c>
      <c r="J661" s="134">
        <v>0.5</v>
      </c>
    </row>
    <row r="662">
      <c r="A662" s="105" t="s">
        <v>2117</v>
      </c>
      <c r="B662" s="105" t="s">
        <v>2118</v>
      </c>
      <c r="C662" s="107" t="s">
        <v>2115</v>
      </c>
      <c r="D662" s="107" t="s">
        <v>2116</v>
      </c>
      <c r="E662" s="131">
        <v>2058.0</v>
      </c>
      <c r="F662" s="107" t="s">
        <v>2086</v>
      </c>
      <c r="H662" s="104">
        <f>VLOOKUP(F662,'Сводная таблица 1'!$A$2:$C$15,3,0)</f>
        <v>0.18</v>
      </c>
      <c r="I662" s="132">
        <v>0.1119</v>
      </c>
      <c r="J662" s="134">
        <v>0.5</v>
      </c>
    </row>
    <row r="663">
      <c r="A663" s="105" t="s">
        <v>2119</v>
      </c>
      <c r="B663" s="105" t="s">
        <v>2120</v>
      </c>
      <c r="C663" s="107" t="s">
        <v>2115</v>
      </c>
      <c r="D663" s="107" t="s">
        <v>2116</v>
      </c>
      <c r="E663" s="131">
        <v>2058.0</v>
      </c>
      <c r="F663" s="107" t="s">
        <v>2086</v>
      </c>
      <c r="H663" s="104">
        <f>VLOOKUP(F663,'Сводная таблица 1'!$A$2:$C$15,3,0)</f>
        <v>0.18</v>
      </c>
      <c r="I663" s="132">
        <v>0.1119</v>
      </c>
      <c r="J663" s="134">
        <v>0.5</v>
      </c>
    </row>
    <row r="664">
      <c r="A664" s="105" t="s">
        <v>2121</v>
      </c>
      <c r="B664" s="105" t="s">
        <v>2122</v>
      </c>
      <c r="C664" s="107" t="s">
        <v>2108</v>
      </c>
      <c r="D664" s="107" t="s">
        <v>412</v>
      </c>
      <c r="E664" s="131">
        <v>2058.0</v>
      </c>
      <c r="F664" s="107" t="s">
        <v>2086</v>
      </c>
      <c r="H664" s="104">
        <f>VLOOKUP(F664,'Сводная таблица 1'!$A$2:$C$15,3,0)</f>
        <v>0.18</v>
      </c>
      <c r="I664" s="132">
        <v>0.1119</v>
      </c>
      <c r="J664" s="134">
        <v>0.5</v>
      </c>
    </row>
    <row r="665">
      <c r="A665" s="105" t="s">
        <v>2123</v>
      </c>
      <c r="B665" s="105" t="s">
        <v>2124</v>
      </c>
      <c r="C665" s="107" t="s">
        <v>2115</v>
      </c>
      <c r="D665" s="107" t="s">
        <v>2116</v>
      </c>
      <c r="E665" s="131">
        <v>2058.0</v>
      </c>
      <c r="F665" s="107" t="s">
        <v>2086</v>
      </c>
      <c r="H665" s="104">
        <f>VLOOKUP(F665,'Сводная таблица 1'!$A$2:$C$15,3,0)</f>
        <v>0.18</v>
      </c>
      <c r="I665" s="132">
        <v>0.1119</v>
      </c>
      <c r="J665" s="134">
        <v>0.5</v>
      </c>
    </row>
    <row r="666">
      <c r="A666" s="105" t="s">
        <v>2125</v>
      </c>
      <c r="B666" s="105" t="s">
        <v>2126</v>
      </c>
      <c r="C666" s="107" t="s">
        <v>2115</v>
      </c>
      <c r="D666" s="107" t="s">
        <v>2116</v>
      </c>
      <c r="E666" s="131">
        <v>2058.0</v>
      </c>
      <c r="F666" s="107" t="s">
        <v>2086</v>
      </c>
      <c r="H666" s="104">
        <f>VLOOKUP(F666,'Сводная таблица 1'!$A$2:$C$15,3,0)</f>
        <v>0.18</v>
      </c>
      <c r="I666" s="132">
        <v>0.1119</v>
      </c>
      <c r="J666" s="134">
        <v>0.5</v>
      </c>
    </row>
    <row r="667">
      <c r="A667" s="105" t="s">
        <v>2127</v>
      </c>
      <c r="B667" s="105" t="s">
        <v>2128</v>
      </c>
      <c r="C667" s="107" t="s">
        <v>2129</v>
      </c>
      <c r="D667" s="107" t="s">
        <v>364</v>
      </c>
      <c r="E667" s="131">
        <v>1734.0</v>
      </c>
      <c r="F667" s="107" t="s">
        <v>2130</v>
      </c>
      <c r="H667" s="104">
        <f>VLOOKUP(F667,'Сводная таблица 1'!$A$2:$C$15,3,0)</f>
        <v>0.18</v>
      </c>
      <c r="I667" s="132">
        <v>0.1119</v>
      </c>
      <c r="J667" s="133">
        <v>0.8267</v>
      </c>
    </row>
    <row r="668">
      <c r="A668" s="105" t="s">
        <v>2131</v>
      </c>
      <c r="B668" s="105" t="s">
        <v>2132</v>
      </c>
      <c r="C668" s="107" t="s">
        <v>2129</v>
      </c>
      <c r="D668" s="107" t="s">
        <v>387</v>
      </c>
      <c r="E668" s="131">
        <v>1800.0</v>
      </c>
      <c r="F668" s="107" t="s">
        <v>2130</v>
      </c>
      <c r="H668" s="104">
        <f>VLOOKUP(F668,'Сводная таблица 1'!$A$2:$C$15,3,0)</f>
        <v>0.18</v>
      </c>
      <c r="I668" s="132">
        <v>0.1119</v>
      </c>
      <c r="J668" s="133">
        <v>0.8267</v>
      </c>
    </row>
    <row r="669">
      <c r="A669" s="105" t="s">
        <v>2133</v>
      </c>
      <c r="B669" s="105" t="s">
        <v>2134</v>
      </c>
      <c r="C669" s="107" t="s">
        <v>2129</v>
      </c>
      <c r="D669" s="107" t="s">
        <v>412</v>
      </c>
      <c r="E669" s="131">
        <v>1866.0</v>
      </c>
      <c r="F669" s="107" t="s">
        <v>2130</v>
      </c>
      <c r="H669" s="104">
        <f>VLOOKUP(F669,'Сводная таблица 1'!$A$2:$C$15,3,0)</f>
        <v>0.18</v>
      </c>
      <c r="I669" s="132">
        <v>0.1119</v>
      </c>
      <c r="J669" s="133">
        <v>0.8267</v>
      </c>
    </row>
    <row r="670">
      <c r="A670" s="105" t="s">
        <v>2135</v>
      </c>
      <c r="B670" s="105" t="s">
        <v>2136</v>
      </c>
      <c r="C670" s="107" t="s">
        <v>2129</v>
      </c>
      <c r="D670" s="107" t="s">
        <v>1997</v>
      </c>
      <c r="E670" s="131">
        <v>1932.0</v>
      </c>
      <c r="F670" s="107" t="s">
        <v>2130</v>
      </c>
      <c r="H670" s="104">
        <f>VLOOKUP(F670,'Сводная таблица 1'!$A$2:$C$15,3,0)</f>
        <v>0.18</v>
      </c>
      <c r="I670" s="132">
        <v>0.1119</v>
      </c>
      <c r="J670" s="133">
        <v>0.8267</v>
      </c>
    </row>
    <row r="671">
      <c r="A671" s="105" t="s">
        <v>2137</v>
      </c>
      <c r="B671" s="105" t="s">
        <v>2138</v>
      </c>
      <c r="C671" s="107" t="s">
        <v>1229</v>
      </c>
      <c r="D671" s="107" t="s">
        <v>716</v>
      </c>
      <c r="E671" s="131">
        <v>2448.0</v>
      </c>
      <c r="F671" s="107" t="s">
        <v>2130</v>
      </c>
      <c r="H671" s="104">
        <f>VLOOKUP(F671,'Сводная таблица 1'!$A$2:$C$15,3,0)</f>
        <v>0.18</v>
      </c>
      <c r="I671" s="132">
        <v>0.1119</v>
      </c>
      <c r="J671" s="133">
        <v>0.8267</v>
      </c>
    </row>
    <row r="672">
      <c r="A672" s="105" t="s">
        <v>2139</v>
      </c>
      <c r="B672" s="105" t="s">
        <v>1108</v>
      </c>
      <c r="C672" s="107" t="s">
        <v>662</v>
      </c>
      <c r="D672" s="107" t="s">
        <v>491</v>
      </c>
      <c r="E672" s="131">
        <v>4440.0</v>
      </c>
      <c r="F672" s="107" t="s">
        <v>646</v>
      </c>
      <c r="H672" s="104">
        <f>VLOOKUP(F672,'Сводная таблица 1'!$A$2:$C$15,3,0)</f>
        <v>0.18</v>
      </c>
      <c r="I672" s="132">
        <v>0.162</v>
      </c>
      <c r="J672" s="133">
        <v>0.6196</v>
      </c>
    </row>
    <row r="673">
      <c r="A673" s="105" t="s">
        <v>2140</v>
      </c>
      <c r="B673" s="105" t="s">
        <v>1177</v>
      </c>
      <c r="C673" s="107" t="s">
        <v>662</v>
      </c>
      <c r="D673" s="107" t="s">
        <v>491</v>
      </c>
      <c r="E673" s="131">
        <v>4776.0</v>
      </c>
      <c r="F673" s="107" t="s">
        <v>646</v>
      </c>
      <c r="H673" s="104">
        <f>VLOOKUP(F673,'Сводная таблица 1'!$A$2:$C$15,3,0)</f>
        <v>0.18</v>
      </c>
      <c r="I673" s="132">
        <v>0.162</v>
      </c>
      <c r="J673" s="133">
        <v>0.6196</v>
      </c>
    </row>
    <row r="674">
      <c r="A674" s="105" t="s">
        <v>2141</v>
      </c>
      <c r="B674" s="105" t="s">
        <v>1438</v>
      </c>
      <c r="C674" s="107" t="s">
        <v>650</v>
      </c>
      <c r="D674" s="107" t="s">
        <v>491</v>
      </c>
      <c r="E674" s="131">
        <v>4104.0</v>
      </c>
      <c r="F674" s="107" t="s">
        <v>646</v>
      </c>
      <c r="H674" s="104">
        <f>VLOOKUP(F674,'Сводная таблица 1'!$A$2:$C$15,3,0)</f>
        <v>0.18</v>
      </c>
      <c r="I674" s="132">
        <v>0.162</v>
      </c>
      <c r="J674" s="133">
        <v>0.6196</v>
      </c>
    </row>
    <row r="675">
      <c r="A675" s="105" t="s">
        <v>2142</v>
      </c>
      <c r="B675" s="105" t="s">
        <v>1444</v>
      </c>
      <c r="C675" s="107" t="s">
        <v>662</v>
      </c>
      <c r="D675" s="107" t="s">
        <v>491</v>
      </c>
      <c r="E675" s="131">
        <v>4440.0</v>
      </c>
      <c r="F675" s="107" t="s">
        <v>646</v>
      </c>
      <c r="H675" s="104">
        <f>VLOOKUP(F675,'Сводная таблица 1'!$A$2:$C$15,3,0)</f>
        <v>0.18</v>
      </c>
      <c r="I675" s="132">
        <v>0.162</v>
      </c>
      <c r="J675" s="133">
        <v>0.6196</v>
      </c>
    </row>
    <row r="676">
      <c r="A676" s="105" t="s">
        <v>2143</v>
      </c>
      <c r="B676" s="105" t="s">
        <v>2144</v>
      </c>
      <c r="C676" s="107" t="s">
        <v>2145</v>
      </c>
      <c r="D676" s="107" t="s">
        <v>2081</v>
      </c>
      <c r="E676" s="131">
        <v>1212.0</v>
      </c>
      <c r="F676" s="107" t="s">
        <v>2130</v>
      </c>
      <c r="H676" s="104">
        <f>VLOOKUP(F676,'Сводная таблица 1'!$A$2:$C$15,3,0)</f>
        <v>0.18</v>
      </c>
      <c r="I676" s="132">
        <v>0.1119</v>
      </c>
      <c r="J676" s="133">
        <v>0.8267</v>
      </c>
    </row>
    <row r="677">
      <c r="A677" s="105" t="s">
        <v>2146</v>
      </c>
      <c r="B677" s="105" t="s">
        <v>2147</v>
      </c>
      <c r="C677" s="107" t="s">
        <v>2145</v>
      </c>
      <c r="D677" s="107" t="s">
        <v>423</v>
      </c>
      <c r="E677" s="131">
        <v>1086.0</v>
      </c>
      <c r="F677" s="107" t="s">
        <v>2130</v>
      </c>
      <c r="H677" s="104">
        <f>VLOOKUP(F677,'Сводная таблица 1'!$A$2:$C$15,3,0)</f>
        <v>0.18</v>
      </c>
      <c r="I677" s="132">
        <v>0.1119</v>
      </c>
      <c r="J677" s="133">
        <v>0.8267</v>
      </c>
    </row>
    <row r="678">
      <c r="A678" s="105" t="s">
        <v>2148</v>
      </c>
      <c r="B678" s="105" t="s">
        <v>2149</v>
      </c>
      <c r="C678" s="107" t="s">
        <v>2145</v>
      </c>
      <c r="D678" s="107" t="s">
        <v>491</v>
      </c>
      <c r="E678" s="131">
        <v>1260.0</v>
      </c>
      <c r="F678" s="107" t="s">
        <v>2130</v>
      </c>
      <c r="H678" s="104">
        <f>VLOOKUP(F678,'Сводная таблица 1'!$A$2:$C$15,3,0)</f>
        <v>0.18</v>
      </c>
      <c r="I678" s="132">
        <v>0.1119</v>
      </c>
      <c r="J678" s="133">
        <v>0.8267</v>
      </c>
    </row>
    <row r="679">
      <c r="A679" s="105" t="s">
        <v>2150</v>
      </c>
      <c r="B679" s="105" t="s">
        <v>2151</v>
      </c>
      <c r="C679" s="107" t="s">
        <v>2145</v>
      </c>
      <c r="D679" s="107" t="s">
        <v>387</v>
      </c>
      <c r="E679" s="131">
        <v>1308.0</v>
      </c>
      <c r="F679" s="107" t="s">
        <v>2130</v>
      </c>
      <c r="H679" s="104">
        <f>VLOOKUP(F679,'Сводная таблица 1'!$A$2:$C$15,3,0)</f>
        <v>0.18</v>
      </c>
      <c r="I679" s="132">
        <v>0.1119</v>
      </c>
      <c r="J679" s="133">
        <v>0.8267</v>
      </c>
    </row>
    <row r="680">
      <c r="A680" s="105" t="s">
        <v>2152</v>
      </c>
      <c r="B680" s="105" t="s">
        <v>2153</v>
      </c>
      <c r="C680" s="107" t="s">
        <v>2145</v>
      </c>
      <c r="D680" s="107" t="s">
        <v>2154</v>
      </c>
      <c r="E680" s="131">
        <v>1356.0</v>
      </c>
      <c r="F680" s="107" t="s">
        <v>2130</v>
      </c>
      <c r="H680" s="104">
        <f>VLOOKUP(F680,'Сводная таблица 1'!$A$2:$C$15,3,0)</f>
        <v>0.18</v>
      </c>
      <c r="I680" s="132">
        <v>0.1119</v>
      </c>
      <c r="J680" s="133">
        <v>0.8267</v>
      </c>
    </row>
    <row r="681">
      <c r="A681" s="105" t="s">
        <v>2155</v>
      </c>
      <c r="B681" s="105" t="s">
        <v>2156</v>
      </c>
      <c r="C681" s="107" t="s">
        <v>2145</v>
      </c>
      <c r="D681" s="107" t="s">
        <v>1232</v>
      </c>
      <c r="E681" s="131">
        <v>1752.0</v>
      </c>
      <c r="F681" s="107" t="s">
        <v>2130</v>
      </c>
      <c r="H681" s="104">
        <f>VLOOKUP(F681,'Сводная таблица 1'!$A$2:$C$15,3,0)</f>
        <v>0.18</v>
      </c>
      <c r="I681" s="132">
        <v>0.1119</v>
      </c>
      <c r="J681" s="133">
        <v>0.8267</v>
      </c>
    </row>
    <row r="682">
      <c r="A682" s="105" t="s">
        <v>2157</v>
      </c>
      <c r="B682" s="105" t="s">
        <v>1483</v>
      </c>
      <c r="C682" s="107" t="s">
        <v>650</v>
      </c>
      <c r="D682" s="107" t="s">
        <v>491</v>
      </c>
      <c r="E682" s="131">
        <v>4440.0</v>
      </c>
      <c r="F682" s="107" t="s">
        <v>646</v>
      </c>
      <c r="H682" s="104">
        <f>VLOOKUP(F682,'Сводная таблица 1'!$A$2:$C$15,3,0)</f>
        <v>0.18</v>
      </c>
      <c r="I682" s="132">
        <v>0.162</v>
      </c>
      <c r="J682" s="133">
        <v>0.6196</v>
      </c>
    </row>
    <row r="683">
      <c r="A683" s="105" t="s">
        <v>2158</v>
      </c>
      <c r="B683" s="105" t="s">
        <v>2159</v>
      </c>
      <c r="C683" s="107" t="s">
        <v>650</v>
      </c>
      <c r="D683" s="107" t="s">
        <v>2160</v>
      </c>
      <c r="E683" s="131">
        <v>4440.0</v>
      </c>
      <c r="F683" s="107" t="s">
        <v>646</v>
      </c>
      <c r="H683" s="104">
        <f>VLOOKUP(F683,'Сводная таблица 1'!$A$2:$C$15,3,0)</f>
        <v>0.18</v>
      </c>
      <c r="I683" s="132">
        <v>0.162</v>
      </c>
      <c r="J683" s="133">
        <v>0.6196</v>
      </c>
    </row>
    <row r="684">
      <c r="A684" s="105" t="s">
        <v>2161</v>
      </c>
      <c r="B684" s="105" t="s">
        <v>2162</v>
      </c>
      <c r="C684" s="107" t="s">
        <v>2129</v>
      </c>
      <c r="D684" s="107" t="s">
        <v>2163</v>
      </c>
      <c r="E684" s="131">
        <v>1506.0</v>
      </c>
      <c r="F684" s="107" t="s">
        <v>2130</v>
      </c>
      <c r="H684" s="104">
        <f>VLOOKUP(F684,'Сводная таблица 1'!$A$2:$C$15,3,0)</f>
        <v>0.18</v>
      </c>
      <c r="I684" s="132">
        <v>0.1119</v>
      </c>
      <c r="J684" s="133">
        <v>0.8267</v>
      </c>
    </row>
    <row r="685">
      <c r="A685" s="105" t="s">
        <v>2164</v>
      </c>
      <c r="B685" s="105" t="s">
        <v>2165</v>
      </c>
      <c r="C685" s="107" t="s">
        <v>2129</v>
      </c>
      <c r="D685" s="107" t="s">
        <v>2166</v>
      </c>
      <c r="E685" s="131">
        <v>1560.0</v>
      </c>
      <c r="F685" s="107" t="s">
        <v>2130</v>
      </c>
      <c r="H685" s="104">
        <f>VLOOKUP(F685,'Сводная таблица 1'!$A$2:$C$15,3,0)</f>
        <v>0.18</v>
      </c>
      <c r="I685" s="132">
        <v>0.1119</v>
      </c>
      <c r="J685" s="133">
        <v>0.8267</v>
      </c>
    </row>
    <row r="686">
      <c r="A686" s="105" t="s">
        <v>2167</v>
      </c>
      <c r="B686" s="105" t="s">
        <v>2168</v>
      </c>
      <c r="C686" s="107" t="s">
        <v>2129</v>
      </c>
      <c r="D686" s="107" t="s">
        <v>2154</v>
      </c>
      <c r="E686" s="131">
        <v>1608.0</v>
      </c>
      <c r="F686" s="107" t="s">
        <v>2130</v>
      </c>
      <c r="H686" s="104">
        <f>VLOOKUP(F686,'Сводная таблица 1'!$A$2:$C$15,3,0)</f>
        <v>0.18</v>
      </c>
      <c r="I686" s="132">
        <v>0.1119</v>
      </c>
      <c r="J686" s="133">
        <v>0.8267</v>
      </c>
    </row>
    <row r="687">
      <c r="A687" s="105" t="s">
        <v>2169</v>
      </c>
      <c r="B687" s="105" t="s">
        <v>2170</v>
      </c>
      <c r="C687" s="107" t="s">
        <v>2129</v>
      </c>
      <c r="D687" s="107" t="s">
        <v>403</v>
      </c>
      <c r="E687" s="131">
        <v>1662.0</v>
      </c>
      <c r="F687" s="107" t="s">
        <v>2130</v>
      </c>
      <c r="H687" s="104">
        <f>VLOOKUP(F687,'Сводная таблица 1'!$A$2:$C$15,3,0)</f>
        <v>0.18</v>
      </c>
      <c r="I687" s="132">
        <v>0.1119</v>
      </c>
      <c r="J687" s="133">
        <v>0.8267</v>
      </c>
    </row>
    <row r="688">
      <c r="A688" s="105" t="s">
        <v>2171</v>
      </c>
      <c r="B688" s="105" t="s">
        <v>2172</v>
      </c>
      <c r="C688" s="107" t="s">
        <v>1229</v>
      </c>
      <c r="D688" s="107" t="s">
        <v>716</v>
      </c>
      <c r="E688" s="131">
        <v>2082.0</v>
      </c>
      <c r="F688" s="107" t="s">
        <v>2130</v>
      </c>
      <c r="H688" s="104">
        <f>VLOOKUP(F688,'Сводная таблица 1'!$A$2:$C$15,3,0)</f>
        <v>0.18</v>
      </c>
      <c r="I688" s="132">
        <v>0.1119</v>
      </c>
      <c r="J688" s="133">
        <v>0.8267</v>
      </c>
    </row>
    <row r="689">
      <c r="A689" s="105" t="s">
        <v>2173</v>
      </c>
      <c r="B689" s="105" t="s">
        <v>2174</v>
      </c>
      <c r="C689" s="107" t="s">
        <v>684</v>
      </c>
      <c r="D689" s="107" t="s">
        <v>491</v>
      </c>
      <c r="E689" s="131">
        <v>5856.0</v>
      </c>
      <c r="F689" s="107" t="s">
        <v>646</v>
      </c>
      <c r="H689" s="104">
        <f>VLOOKUP(F689,'Сводная таблица 1'!$A$2:$C$15,3,0)</f>
        <v>0.18</v>
      </c>
      <c r="I689" s="132">
        <v>0.162</v>
      </c>
      <c r="J689" s="133">
        <v>0.6196</v>
      </c>
    </row>
    <row r="690">
      <c r="A690" s="105" t="s">
        <v>2175</v>
      </c>
      <c r="B690" s="105" t="s">
        <v>1571</v>
      </c>
      <c r="C690" s="107" t="s">
        <v>684</v>
      </c>
      <c r="D690" s="107" t="s">
        <v>491</v>
      </c>
      <c r="E690" s="131">
        <v>4440.0</v>
      </c>
      <c r="F690" s="107" t="s">
        <v>646</v>
      </c>
      <c r="H690" s="104">
        <f>VLOOKUP(F690,'Сводная таблица 1'!$A$2:$C$15,3,0)</f>
        <v>0.18</v>
      </c>
      <c r="I690" s="132">
        <v>0.162</v>
      </c>
      <c r="J690" s="133">
        <v>0.6196</v>
      </c>
    </row>
    <row r="691">
      <c r="A691" s="105" t="s">
        <v>2176</v>
      </c>
      <c r="B691" s="105" t="s">
        <v>2177</v>
      </c>
      <c r="C691" s="107" t="s">
        <v>650</v>
      </c>
      <c r="D691" s="107" t="s">
        <v>491</v>
      </c>
      <c r="E691" s="131">
        <v>4440.0</v>
      </c>
      <c r="F691" s="107" t="s">
        <v>646</v>
      </c>
      <c r="H691" s="104">
        <f>VLOOKUP(F691,'Сводная таблица 1'!$A$2:$C$15,3,0)</f>
        <v>0.18</v>
      </c>
      <c r="I691" s="132">
        <v>0.162</v>
      </c>
      <c r="J691" s="133">
        <v>0.6196</v>
      </c>
    </row>
    <row r="692">
      <c r="A692" s="105" t="s">
        <v>2178</v>
      </c>
      <c r="B692" s="105" t="s">
        <v>2179</v>
      </c>
      <c r="C692" s="107" t="s">
        <v>650</v>
      </c>
      <c r="D692" s="107" t="s">
        <v>491</v>
      </c>
      <c r="E692" s="131">
        <v>4440.0</v>
      </c>
      <c r="F692" s="107" t="s">
        <v>646</v>
      </c>
      <c r="H692" s="104">
        <f>VLOOKUP(F692,'Сводная таблица 1'!$A$2:$C$15,3,0)</f>
        <v>0.18</v>
      </c>
      <c r="I692" s="132">
        <v>0.162</v>
      </c>
      <c r="J692" s="133">
        <v>0.6196</v>
      </c>
    </row>
    <row r="693">
      <c r="A693" s="105" t="s">
        <v>2180</v>
      </c>
      <c r="B693" s="105" t="s">
        <v>2181</v>
      </c>
      <c r="C693" s="107" t="s">
        <v>684</v>
      </c>
      <c r="D693" s="107" t="s">
        <v>491</v>
      </c>
      <c r="E693" s="131">
        <v>5520.0</v>
      </c>
      <c r="F693" s="107" t="s">
        <v>646</v>
      </c>
      <c r="H693" s="104">
        <f>VLOOKUP(F693,'Сводная таблица 1'!$A$2:$C$15,3,0)</f>
        <v>0.18</v>
      </c>
      <c r="I693" s="132">
        <v>0.162</v>
      </c>
      <c r="J693" s="133">
        <v>0.6196</v>
      </c>
    </row>
    <row r="694">
      <c r="A694" s="105" t="s">
        <v>2182</v>
      </c>
      <c r="B694" s="105" t="s">
        <v>2183</v>
      </c>
      <c r="C694" s="107" t="s">
        <v>942</v>
      </c>
      <c r="D694" s="107" t="s">
        <v>491</v>
      </c>
      <c r="E694" s="131">
        <v>5520.0</v>
      </c>
      <c r="F694" s="107" t="s">
        <v>646</v>
      </c>
      <c r="H694" s="104">
        <f>VLOOKUP(F694,'Сводная таблица 1'!$A$2:$C$15,3,0)</f>
        <v>0.18</v>
      </c>
      <c r="I694" s="132">
        <v>0.162</v>
      </c>
      <c r="J694" s="133">
        <v>0.6196</v>
      </c>
    </row>
    <row r="695">
      <c r="A695" s="105" t="s">
        <v>2184</v>
      </c>
      <c r="B695" s="105" t="s">
        <v>1569</v>
      </c>
      <c r="C695" s="107" t="s">
        <v>684</v>
      </c>
      <c r="D695" s="107" t="s">
        <v>491</v>
      </c>
      <c r="E695" s="131">
        <v>5520.0</v>
      </c>
      <c r="F695" s="107" t="s">
        <v>646</v>
      </c>
      <c r="H695" s="104">
        <f>VLOOKUP(F695,'Сводная таблица 1'!$A$2:$C$15,3,0)</f>
        <v>0.18</v>
      </c>
      <c r="I695" s="132">
        <v>0.162</v>
      </c>
      <c r="J695" s="133">
        <v>0.6196</v>
      </c>
    </row>
    <row r="696">
      <c r="A696" s="105" t="s">
        <v>2185</v>
      </c>
      <c r="B696" s="105" t="s">
        <v>1574</v>
      </c>
      <c r="C696" s="107" t="s">
        <v>650</v>
      </c>
      <c r="D696" s="107" t="s">
        <v>1310</v>
      </c>
      <c r="E696" s="131">
        <v>4440.0</v>
      </c>
      <c r="F696" s="107" t="s">
        <v>646</v>
      </c>
      <c r="H696" s="104">
        <f>VLOOKUP(F696,'Сводная таблица 1'!$A$2:$C$15,3,0)</f>
        <v>0.18</v>
      </c>
      <c r="I696" s="132">
        <v>0.162</v>
      </c>
      <c r="J696" s="133">
        <v>0.6196</v>
      </c>
    </row>
    <row r="697">
      <c r="A697" s="105" t="s">
        <v>2186</v>
      </c>
      <c r="B697" s="105" t="s">
        <v>1733</v>
      </c>
      <c r="C697" s="107" t="s">
        <v>650</v>
      </c>
      <c r="D697" s="107" t="s">
        <v>491</v>
      </c>
      <c r="E697" s="131">
        <v>4440.0</v>
      </c>
      <c r="F697" s="107" t="s">
        <v>646</v>
      </c>
      <c r="H697" s="104">
        <f>VLOOKUP(F697,'Сводная таблица 1'!$A$2:$C$15,3,0)</f>
        <v>0.18</v>
      </c>
      <c r="I697" s="132">
        <v>0.162</v>
      </c>
      <c r="J697" s="133">
        <v>0.6196</v>
      </c>
    </row>
    <row r="698">
      <c r="A698" s="105" t="s">
        <v>2187</v>
      </c>
      <c r="B698" s="105" t="s">
        <v>1731</v>
      </c>
      <c r="C698" s="107" t="s">
        <v>650</v>
      </c>
      <c r="D698" s="107" t="s">
        <v>491</v>
      </c>
      <c r="E698" s="131">
        <v>4440.0</v>
      </c>
      <c r="F698" s="107" t="s">
        <v>646</v>
      </c>
      <c r="H698" s="104">
        <f>VLOOKUP(F698,'Сводная таблица 1'!$A$2:$C$15,3,0)</f>
        <v>0.18</v>
      </c>
      <c r="I698" s="132">
        <v>0.162</v>
      </c>
      <c r="J698" s="133">
        <v>0.6196</v>
      </c>
    </row>
    <row r="699">
      <c r="A699" s="105" t="s">
        <v>2188</v>
      </c>
      <c r="B699" s="105" t="s">
        <v>1759</v>
      </c>
      <c r="C699" s="107" t="s">
        <v>650</v>
      </c>
      <c r="D699" s="107" t="s">
        <v>491</v>
      </c>
      <c r="E699" s="131">
        <v>4440.0</v>
      </c>
      <c r="F699" s="107" t="s">
        <v>646</v>
      </c>
      <c r="H699" s="104">
        <f>VLOOKUP(F699,'Сводная таблица 1'!$A$2:$C$15,3,0)</f>
        <v>0.18</v>
      </c>
      <c r="I699" s="132">
        <v>0.162</v>
      </c>
      <c r="J699" s="133">
        <v>0.6196</v>
      </c>
    </row>
    <row r="700">
      <c r="A700" s="105" t="s">
        <v>2189</v>
      </c>
      <c r="B700" s="105" t="s">
        <v>2190</v>
      </c>
      <c r="C700" s="107" t="s">
        <v>650</v>
      </c>
      <c r="D700" s="107" t="s">
        <v>491</v>
      </c>
      <c r="E700" s="131">
        <v>4440.0</v>
      </c>
      <c r="F700" s="107" t="s">
        <v>646</v>
      </c>
      <c r="H700" s="104">
        <f>VLOOKUP(F700,'Сводная таблица 1'!$A$2:$C$15,3,0)</f>
        <v>0.18</v>
      </c>
      <c r="I700" s="132">
        <v>0.162</v>
      </c>
      <c r="J700" s="133">
        <v>0.6196</v>
      </c>
    </row>
    <row r="701">
      <c r="A701" s="105" t="s">
        <v>2191</v>
      </c>
      <c r="B701" s="105" t="s">
        <v>1757</v>
      </c>
      <c r="C701" s="107" t="s">
        <v>650</v>
      </c>
      <c r="D701" s="107" t="s">
        <v>491</v>
      </c>
      <c r="E701" s="131">
        <v>4440.0</v>
      </c>
      <c r="F701" s="107" t="s">
        <v>646</v>
      </c>
      <c r="H701" s="104">
        <f>VLOOKUP(F701,'Сводная таблица 1'!$A$2:$C$15,3,0)</f>
        <v>0.18</v>
      </c>
      <c r="I701" s="132">
        <v>0.162</v>
      </c>
      <c r="J701" s="133">
        <v>0.6196</v>
      </c>
    </row>
    <row r="702">
      <c r="A702" s="105" t="s">
        <v>2192</v>
      </c>
      <c r="B702" s="105" t="s">
        <v>2193</v>
      </c>
      <c r="C702" s="107" t="s">
        <v>650</v>
      </c>
      <c r="D702" s="107" t="s">
        <v>491</v>
      </c>
      <c r="E702" s="131">
        <v>4440.0</v>
      </c>
      <c r="F702" s="107" t="s">
        <v>646</v>
      </c>
      <c r="H702" s="104">
        <f>VLOOKUP(F702,'Сводная таблица 1'!$A$2:$C$15,3,0)</f>
        <v>0.18</v>
      </c>
      <c r="I702" s="132">
        <v>0.162</v>
      </c>
      <c r="J702" s="133">
        <v>0.6196</v>
      </c>
    </row>
    <row r="703">
      <c r="A703" s="105" t="s">
        <v>2194</v>
      </c>
      <c r="B703" s="105" t="s">
        <v>1941</v>
      </c>
      <c r="C703" s="107" t="s">
        <v>1018</v>
      </c>
      <c r="D703" s="107" t="s">
        <v>491</v>
      </c>
      <c r="E703" s="131">
        <v>4440.0</v>
      </c>
      <c r="F703" s="107" t="s">
        <v>646</v>
      </c>
      <c r="H703" s="104">
        <f>VLOOKUP(F703,'Сводная таблица 1'!$A$2:$C$15,3,0)</f>
        <v>0.18</v>
      </c>
      <c r="I703" s="132">
        <v>0.162</v>
      </c>
      <c r="J703" s="133">
        <v>0.6196</v>
      </c>
    </row>
    <row r="704">
      <c r="A704" s="105" t="s">
        <v>2195</v>
      </c>
      <c r="B704" s="105" t="s">
        <v>2196</v>
      </c>
      <c r="C704" s="107" t="s">
        <v>650</v>
      </c>
      <c r="D704" s="107" t="s">
        <v>491</v>
      </c>
      <c r="E704" s="131">
        <v>4440.0</v>
      </c>
      <c r="F704" s="107" t="s">
        <v>646</v>
      </c>
      <c r="H704" s="104">
        <f>VLOOKUP(F704,'Сводная таблица 1'!$A$2:$C$15,3,0)</f>
        <v>0.18</v>
      </c>
      <c r="I704" s="132">
        <v>0.162</v>
      </c>
      <c r="J704" s="133">
        <v>0.6196</v>
      </c>
    </row>
    <row r="705">
      <c r="A705" s="105" t="s">
        <v>2197</v>
      </c>
      <c r="B705" s="105" t="s">
        <v>2198</v>
      </c>
      <c r="C705" s="107" t="s">
        <v>650</v>
      </c>
      <c r="D705" s="107" t="s">
        <v>2199</v>
      </c>
      <c r="E705" s="131">
        <v>4440.0</v>
      </c>
      <c r="F705" s="107" t="s">
        <v>646</v>
      </c>
      <c r="H705" s="104">
        <f>VLOOKUP(F705,'Сводная таблица 1'!$A$2:$C$15,3,0)</f>
        <v>0.18</v>
      </c>
      <c r="I705" s="132">
        <v>0.162</v>
      </c>
      <c r="J705" s="133">
        <v>0.6196</v>
      </c>
    </row>
    <row r="706">
      <c r="A706" s="105" t="s">
        <v>2200</v>
      </c>
      <c r="B706" s="105" t="s">
        <v>2201</v>
      </c>
      <c r="C706" s="107" t="s">
        <v>684</v>
      </c>
      <c r="D706" s="107" t="s">
        <v>491</v>
      </c>
      <c r="E706" s="131">
        <v>4440.0</v>
      </c>
      <c r="F706" s="107" t="s">
        <v>646</v>
      </c>
      <c r="H706" s="104">
        <f>VLOOKUP(F706,'Сводная таблица 1'!$A$2:$C$15,3,0)</f>
        <v>0.18</v>
      </c>
      <c r="I706" s="132">
        <v>0.162</v>
      </c>
      <c r="J706" s="133">
        <v>0.6196</v>
      </c>
    </row>
    <row r="707">
      <c r="A707" s="105" t="s">
        <v>2202</v>
      </c>
      <c r="B707" s="105" t="s">
        <v>2203</v>
      </c>
      <c r="C707" s="107" t="s">
        <v>684</v>
      </c>
      <c r="D707" s="107" t="s">
        <v>491</v>
      </c>
      <c r="E707" s="131">
        <v>4440.0</v>
      </c>
      <c r="F707" s="107" t="s">
        <v>646</v>
      </c>
      <c r="H707" s="104">
        <f>VLOOKUP(F707,'Сводная таблица 1'!$A$2:$C$15,3,0)</f>
        <v>0.18</v>
      </c>
      <c r="I707" s="132">
        <v>0.162</v>
      </c>
      <c r="J707" s="133">
        <v>0.6196</v>
      </c>
    </row>
    <row r="708">
      <c r="A708" s="105" t="s">
        <v>2204</v>
      </c>
      <c r="B708" s="105" t="s">
        <v>2205</v>
      </c>
      <c r="C708" s="107" t="s">
        <v>684</v>
      </c>
      <c r="D708" s="107" t="s">
        <v>491</v>
      </c>
      <c r="E708" s="131">
        <v>5856.0</v>
      </c>
      <c r="F708" s="107" t="s">
        <v>646</v>
      </c>
      <c r="H708" s="104">
        <f>VLOOKUP(F708,'Сводная таблица 1'!$A$2:$C$15,3,0)</f>
        <v>0.18</v>
      </c>
      <c r="I708" s="132">
        <v>0.162</v>
      </c>
      <c r="J708" s="133">
        <v>0.6196</v>
      </c>
    </row>
    <row r="709">
      <c r="A709" s="105" t="s">
        <v>2206</v>
      </c>
      <c r="B709" s="105" t="s">
        <v>2207</v>
      </c>
      <c r="C709" s="107" t="s">
        <v>684</v>
      </c>
      <c r="D709" s="107" t="s">
        <v>491</v>
      </c>
      <c r="E709" s="131">
        <v>5856.0</v>
      </c>
      <c r="F709" s="107" t="s">
        <v>646</v>
      </c>
      <c r="H709" s="104">
        <f>VLOOKUP(F709,'Сводная таблица 1'!$A$2:$C$15,3,0)</f>
        <v>0.18</v>
      </c>
      <c r="I709" s="132">
        <v>0.162</v>
      </c>
      <c r="J709" s="133">
        <v>0.6196</v>
      </c>
    </row>
    <row r="710">
      <c r="A710" s="105" t="s">
        <v>2208</v>
      </c>
      <c r="B710" s="105" t="s">
        <v>2209</v>
      </c>
      <c r="C710" s="107" t="s">
        <v>684</v>
      </c>
      <c r="D710" s="107" t="s">
        <v>491</v>
      </c>
      <c r="E710" s="131">
        <v>5856.0</v>
      </c>
      <c r="F710" s="107" t="s">
        <v>646</v>
      </c>
      <c r="H710" s="104">
        <f>VLOOKUP(F710,'Сводная таблица 1'!$A$2:$C$15,3,0)</f>
        <v>0.18</v>
      </c>
      <c r="I710" s="132">
        <v>0.162</v>
      </c>
      <c r="J710" s="133">
        <v>0.6196</v>
      </c>
    </row>
    <row r="711">
      <c r="A711" s="105" t="s">
        <v>2210</v>
      </c>
      <c r="B711" s="105" t="s">
        <v>2211</v>
      </c>
      <c r="C711" s="107" t="s">
        <v>924</v>
      </c>
      <c r="D711" s="107" t="s">
        <v>491</v>
      </c>
      <c r="E711" s="131">
        <v>4440.0</v>
      </c>
      <c r="F711" s="107" t="s">
        <v>646</v>
      </c>
      <c r="H711" s="104">
        <f>VLOOKUP(F711,'Сводная таблица 1'!$A$2:$C$15,3,0)</f>
        <v>0.18</v>
      </c>
      <c r="I711" s="132">
        <v>0.162</v>
      </c>
      <c r="J711" s="133">
        <v>0.6196</v>
      </c>
    </row>
    <row r="712">
      <c r="A712" s="105" t="s">
        <v>2212</v>
      </c>
      <c r="B712" s="105" t="s">
        <v>2213</v>
      </c>
      <c r="C712" s="107" t="s">
        <v>650</v>
      </c>
      <c r="D712" s="107" t="s">
        <v>491</v>
      </c>
      <c r="E712" s="131">
        <v>4440.0</v>
      </c>
      <c r="F712" s="107" t="s">
        <v>646</v>
      </c>
      <c r="H712" s="104">
        <f>VLOOKUP(F712,'Сводная таблица 1'!$A$2:$C$15,3,0)</f>
        <v>0.18</v>
      </c>
      <c r="I712" s="132">
        <v>0.162</v>
      </c>
      <c r="J712" s="133">
        <v>0.6196</v>
      </c>
    </row>
    <row r="713">
      <c r="A713" s="105" t="s">
        <v>2214</v>
      </c>
      <c r="B713" s="105" t="s">
        <v>2215</v>
      </c>
      <c r="C713" s="107" t="s">
        <v>924</v>
      </c>
      <c r="D713" s="107" t="s">
        <v>491</v>
      </c>
      <c r="E713" s="131">
        <v>4440.0</v>
      </c>
      <c r="F713" s="107" t="s">
        <v>646</v>
      </c>
      <c r="H713" s="104">
        <f>VLOOKUP(F713,'Сводная таблица 1'!$A$2:$C$15,3,0)</f>
        <v>0.18</v>
      </c>
      <c r="I713" s="132">
        <v>0.162</v>
      </c>
      <c r="J713" s="133">
        <v>0.6196</v>
      </c>
    </row>
    <row r="714">
      <c r="A714" s="105" t="s">
        <v>2216</v>
      </c>
      <c r="B714" s="105" t="s">
        <v>2217</v>
      </c>
      <c r="C714" s="107" t="s">
        <v>924</v>
      </c>
      <c r="D714" s="107" t="s">
        <v>491</v>
      </c>
      <c r="E714" s="131">
        <v>4440.0</v>
      </c>
      <c r="F714" s="107" t="s">
        <v>646</v>
      </c>
      <c r="H714" s="104">
        <f>VLOOKUP(F714,'Сводная таблица 1'!$A$2:$C$15,3,0)</f>
        <v>0.18</v>
      </c>
      <c r="I714" s="132">
        <v>0.162</v>
      </c>
      <c r="J714" s="133">
        <v>0.6196</v>
      </c>
    </row>
    <row r="715">
      <c r="A715" s="105" t="s">
        <v>2218</v>
      </c>
      <c r="B715" s="105" t="s">
        <v>2219</v>
      </c>
      <c r="C715" s="107" t="s">
        <v>684</v>
      </c>
      <c r="D715" s="107" t="s">
        <v>491</v>
      </c>
      <c r="E715" s="131">
        <v>5190.0</v>
      </c>
      <c r="F715" s="107" t="s">
        <v>646</v>
      </c>
      <c r="H715" s="104">
        <f>VLOOKUP(F715,'Сводная таблица 1'!$A$2:$C$15,3,0)</f>
        <v>0.18</v>
      </c>
      <c r="I715" s="132">
        <v>0.162</v>
      </c>
      <c r="J715" s="133">
        <v>0.6196</v>
      </c>
    </row>
    <row r="716">
      <c r="A716" s="105" t="s">
        <v>2220</v>
      </c>
      <c r="B716" s="105" t="s">
        <v>2221</v>
      </c>
      <c r="C716" s="107" t="s">
        <v>684</v>
      </c>
      <c r="D716" s="107" t="s">
        <v>491</v>
      </c>
      <c r="E716" s="131">
        <v>4440.0</v>
      </c>
      <c r="F716" s="107" t="s">
        <v>646</v>
      </c>
      <c r="H716" s="104">
        <f>VLOOKUP(F716,'Сводная таблица 1'!$A$2:$C$15,3,0)</f>
        <v>0.18</v>
      </c>
      <c r="I716" s="132">
        <v>0.162</v>
      </c>
      <c r="J716" s="133">
        <v>0.6196</v>
      </c>
    </row>
    <row r="717">
      <c r="A717" s="105" t="s">
        <v>2222</v>
      </c>
      <c r="B717" s="105" t="s">
        <v>2223</v>
      </c>
      <c r="C717" s="107" t="s">
        <v>650</v>
      </c>
      <c r="D717" s="107" t="s">
        <v>491</v>
      </c>
      <c r="E717" s="131">
        <v>4440.0</v>
      </c>
      <c r="F717" s="107" t="s">
        <v>646</v>
      </c>
      <c r="H717" s="104">
        <f>VLOOKUP(F717,'Сводная таблица 1'!$A$2:$C$15,3,0)</f>
        <v>0.18</v>
      </c>
      <c r="I717" s="132">
        <v>0.162</v>
      </c>
      <c r="J717" s="133">
        <v>0.6196</v>
      </c>
    </row>
    <row r="718">
      <c r="A718" s="105" t="s">
        <v>2224</v>
      </c>
      <c r="B718" s="105" t="s">
        <v>2225</v>
      </c>
      <c r="C718" s="107" t="s">
        <v>924</v>
      </c>
      <c r="D718" s="107" t="s">
        <v>491</v>
      </c>
      <c r="E718" s="131">
        <v>5856.0</v>
      </c>
      <c r="F718" s="107" t="s">
        <v>646</v>
      </c>
      <c r="H718" s="104">
        <f>VLOOKUP(F718,'Сводная таблица 1'!$A$2:$C$15,3,0)</f>
        <v>0.18</v>
      </c>
      <c r="I718" s="132">
        <v>0.162</v>
      </c>
      <c r="J718" s="133">
        <v>0.6196</v>
      </c>
    </row>
    <row r="719">
      <c r="A719" s="105" t="s">
        <v>2226</v>
      </c>
      <c r="B719" s="105" t="s">
        <v>2227</v>
      </c>
      <c r="C719" s="107" t="s">
        <v>684</v>
      </c>
      <c r="D719" s="107" t="s">
        <v>491</v>
      </c>
      <c r="E719" s="131">
        <v>4440.0</v>
      </c>
      <c r="F719" s="107" t="s">
        <v>646</v>
      </c>
      <c r="H719" s="104">
        <f>VLOOKUP(F719,'Сводная таблица 1'!$A$2:$C$15,3,0)</f>
        <v>0.18</v>
      </c>
      <c r="I719" s="132">
        <v>0.162</v>
      </c>
      <c r="J719" s="133">
        <v>0.6196</v>
      </c>
    </row>
    <row r="720">
      <c r="A720" s="105" t="s">
        <v>2228</v>
      </c>
      <c r="B720" s="105" t="s">
        <v>2211</v>
      </c>
      <c r="C720" s="107" t="s">
        <v>712</v>
      </c>
      <c r="D720" s="107" t="s">
        <v>491</v>
      </c>
      <c r="E720" s="131">
        <v>5520.0</v>
      </c>
      <c r="F720" s="107" t="s">
        <v>646</v>
      </c>
      <c r="H720" s="104">
        <f>VLOOKUP(F720,'Сводная таблица 1'!$A$2:$C$15,3,0)</f>
        <v>0.18</v>
      </c>
      <c r="I720" s="132">
        <v>0.162</v>
      </c>
      <c r="J720" s="133">
        <v>0.6196</v>
      </c>
    </row>
    <row r="721">
      <c r="A721" s="105" t="s">
        <v>2229</v>
      </c>
      <c r="B721" s="105" t="s">
        <v>2230</v>
      </c>
      <c r="C721" s="107" t="s">
        <v>1229</v>
      </c>
      <c r="D721" s="107" t="s">
        <v>1200</v>
      </c>
      <c r="E721" s="131">
        <v>7992.0</v>
      </c>
      <c r="F721" s="107" t="s">
        <v>654</v>
      </c>
      <c r="H721" s="104">
        <f>VLOOKUP(F721,'Сводная таблица 1'!$A$2:$C$15,3,0)</f>
        <v>0.18</v>
      </c>
      <c r="I721" s="132">
        <v>0.162</v>
      </c>
      <c r="J721" s="133">
        <v>0.6303</v>
      </c>
    </row>
    <row r="722">
      <c r="A722" s="105" t="s">
        <v>2231</v>
      </c>
      <c r="B722" s="105" t="s">
        <v>2232</v>
      </c>
      <c r="C722" s="107" t="s">
        <v>715</v>
      </c>
      <c r="D722" s="107" t="s">
        <v>1621</v>
      </c>
      <c r="E722" s="131">
        <v>10608.0</v>
      </c>
      <c r="F722" s="107" t="s">
        <v>654</v>
      </c>
      <c r="H722" s="104">
        <f>VLOOKUP(F722,'Сводная таблица 1'!$A$2:$C$15,3,0)</f>
        <v>0.18</v>
      </c>
      <c r="I722" s="132">
        <v>0.162</v>
      </c>
      <c r="J722" s="133">
        <v>0.6303</v>
      </c>
    </row>
    <row r="723">
      <c r="A723" s="105" t="s">
        <v>2233</v>
      </c>
      <c r="B723" s="105" t="s">
        <v>2234</v>
      </c>
      <c r="C723" s="107" t="s">
        <v>715</v>
      </c>
      <c r="D723" s="107" t="s">
        <v>1270</v>
      </c>
      <c r="E723" s="131">
        <v>8856.0</v>
      </c>
      <c r="F723" s="107" t="s">
        <v>654</v>
      </c>
      <c r="H723" s="104">
        <f>VLOOKUP(F723,'Сводная таблица 1'!$A$2:$C$15,3,0)</f>
        <v>0.18</v>
      </c>
      <c r="I723" s="132">
        <v>0.162</v>
      </c>
      <c r="J723" s="133">
        <v>0.6303</v>
      </c>
    </row>
    <row r="724">
      <c r="A724" s="105" t="s">
        <v>2235</v>
      </c>
      <c r="B724" s="105" t="s">
        <v>2234</v>
      </c>
      <c r="C724" s="107" t="s">
        <v>715</v>
      </c>
      <c r="D724" s="107" t="s">
        <v>1503</v>
      </c>
      <c r="E724" s="131">
        <v>8856.0</v>
      </c>
      <c r="F724" s="107" t="s">
        <v>654</v>
      </c>
      <c r="H724" s="104">
        <f>VLOOKUP(F724,'Сводная таблица 1'!$A$2:$C$15,3,0)</f>
        <v>0.18</v>
      </c>
      <c r="I724" s="132">
        <v>0.162</v>
      </c>
      <c r="J724" s="133">
        <v>0.6303</v>
      </c>
    </row>
    <row r="725">
      <c r="A725" s="105" t="s">
        <v>2236</v>
      </c>
      <c r="B725" s="105" t="s">
        <v>2234</v>
      </c>
      <c r="C725" s="107" t="s">
        <v>715</v>
      </c>
      <c r="D725" s="107" t="s">
        <v>1270</v>
      </c>
      <c r="E725" s="131">
        <v>9252.0</v>
      </c>
      <c r="F725" s="107" t="s">
        <v>654</v>
      </c>
      <c r="H725" s="104">
        <f>VLOOKUP(F725,'Сводная таблица 1'!$A$2:$C$15,3,0)</f>
        <v>0.18</v>
      </c>
      <c r="I725" s="132">
        <v>0.162</v>
      </c>
      <c r="J725" s="133">
        <v>0.6303</v>
      </c>
    </row>
    <row r="726">
      <c r="A726" s="105" t="s">
        <v>2237</v>
      </c>
      <c r="B726" s="105" t="s">
        <v>2234</v>
      </c>
      <c r="C726" s="107" t="s">
        <v>715</v>
      </c>
      <c r="D726" s="107" t="s">
        <v>1503</v>
      </c>
      <c r="E726" s="131">
        <v>9072.0</v>
      </c>
      <c r="F726" s="107" t="s">
        <v>654</v>
      </c>
      <c r="H726" s="104">
        <f>VLOOKUP(F726,'Сводная таблица 1'!$A$2:$C$15,3,0)</f>
        <v>0.18</v>
      </c>
      <c r="I726" s="132">
        <v>0.162</v>
      </c>
      <c r="J726" s="133">
        <v>0.6303</v>
      </c>
    </row>
    <row r="727">
      <c r="A727" s="105" t="s">
        <v>2238</v>
      </c>
      <c r="B727" s="105" t="s">
        <v>2234</v>
      </c>
      <c r="C727" s="107" t="s">
        <v>715</v>
      </c>
      <c r="D727" s="107" t="s">
        <v>1270</v>
      </c>
      <c r="E727" s="131">
        <v>9000.0</v>
      </c>
      <c r="F727" s="107" t="s">
        <v>654</v>
      </c>
      <c r="H727" s="104">
        <f>VLOOKUP(F727,'Сводная таблица 1'!$A$2:$C$15,3,0)</f>
        <v>0.18</v>
      </c>
      <c r="I727" s="132">
        <v>0.162</v>
      </c>
      <c r="J727" s="133">
        <v>0.6303</v>
      </c>
    </row>
    <row r="728">
      <c r="A728" s="105" t="s">
        <v>2239</v>
      </c>
      <c r="B728" s="105" t="s">
        <v>2234</v>
      </c>
      <c r="C728" s="107" t="s">
        <v>715</v>
      </c>
      <c r="D728" s="107" t="s">
        <v>1270</v>
      </c>
      <c r="E728" s="131">
        <v>9000.0</v>
      </c>
      <c r="F728" s="107" t="s">
        <v>654</v>
      </c>
      <c r="H728" s="104">
        <f>VLOOKUP(F728,'Сводная таблица 1'!$A$2:$C$15,3,0)</f>
        <v>0.18</v>
      </c>
      <c r="I728" s="132">
        <v>0.162</v>
      </c>
      <c r="J728" s="133">
        <v>0.6303</v>
      </c>
    </row>
    <row r="729">
      <c r="A729" s="105" t="s">
        <v>2240</v>
      </c>
      <c r="B729" s="105" t="s">
        <v>2234</v>
      </c>
      <c r="C729" s="107" t="s">
        <v>715</v>
      </c>
      <c r="D729" s="107" t="s">
        <v>1270</v>
      </c>
      <c r="E729" s="131">
        <v>9072.0</v>
      </c>
      <c r="F729" s="107" t="s">
        <v>654</v>
      </c>
      <c r="H729" s="104">
        <f>VLOOKUP(F729,'Сводная таблица 1'!$A$2:$C$15,3,0)</f>
        <v>0.18</v>
      </c>
      <c r="I729" s="132">
        <v>0.162</v>
      </c>
      <c r="J729" s="133">
        <v>0.6303</v>
      </c>
    </row>
    <row r="730">
      <c r="A730" s="105" t="s">
        <v>2241</v>
      </c>
      <c r="B730" s="105" t="s">
        <v>2234</v>
      </c>
      <c r="C730" s="107" t="s">
        <v>715</v>
      </c>
      <c r="D730" s="107" t="s">
        <v>1270</v>
      </c>
      <c r="E730" s="131">
        <v>8856.0</v>
      </c>
      <c r="F730" s="107" t="s">
        <v>654</v>
      </c>
      <c r="H730" s="104">
        <f>VLOOKUP(F730,'Сводная таблица 1'!$A$2:$C$15,3,0)</f>
        <v>0.18</v>
      </c>
      <c r="I730" s="132">
        <v>0.162</v>
      </c>
      <c r="J730" s="133">
        <v>0.6303</v>
      </c>
    </row>
    <row r="731">
      <c r="A731" s="105" t="s">
        <v>2242</v>
      </c>
      <c r="B731" s="105" t="s">
        <v>2243</v>
      </c>
      <c r="C731" s="107" t="s">
        <v>650</v>
      </c>
      <c r="D731" s="107" t="s">
        <v>325</v>
      </c>
      <c r="E731" s="131">
        <v>4032.0</v>
      </c>
      <c r="F731" s="107" t="s">
        <v>646</v>
      </c>
      <c r="H731" s="104">
        <f>VLOOKUP(F731,'Сводная таблица 1'!$A$2:$C$15,3,0)</f>
        <v>0.18</v>
      </c>
      <c r="I731" s="132">
        <v>0.162</v>
      </c>
      <c r="J731" s="133">
        <v>0.6196</v>
      </c>
    </row>
    <row r="732">
      <c r="A732" s="105" t="s">
        <v>2244</v>
      </c>
      <c r="B732" s="105" t="s">
        <v>2245</v>
      </c>
      <c r="C732" s="107" t="s">
        <v>662</v>
      </c>
      <c r="D732" s="107" t="s">
        <v>491</v>
      </c>
      <c r="E732" s="131">
        <v>4434.0</v>
      </c>
      <c r="F732" s="107" t="s">
        <v>646</v>
      </c>
      <c r="H732" s="104">
        <f>VLOOKUP(F732,'Сводная таблица 1'!$A$2:$C$15,3,0)</f>
        <v>0.18</v>
      </c>
      <c r="I732" s="132">
        <v>0.162</v>
      </c>
      <c r="J732" s="133">
        <v>0.6196</v>
      </c>
    </row>
    <row r="733">
      <c r="A733" s="105" t="s">
        <v>2246</v>
      </c>
      <c r="B733" s="105" t="s">
        <v>2247</v>
      </c>
      <c r="C733" s="107" t="s">
        <v>650</v>
      </c>
      <c r="D733" s="107" t="s">
        <v>423</v>
      </c>
      <c r="E733" s="131">
        <v>4032.0</v>
      </c>
      <c r="F733" s="107" t="s">
        <v>646</v>
      </c>
      <c r="H733" s="104">
        <f>VLOOKUP(F733,'Сводная таблица 1'!$A$2:$C$15,3,0)</f>
        <v>0.18</v>
      </c>
      <c r="I733" s="132">
        <v>0.162</v>
      </c>
      <c r="J733" s="133">
        <v>0.6196</v>
      </c>
    </row>
    <row r="734">
      <c r="A734" s="105" t="s">
        <v>2248</v>
      </c>
      <c r="B734" s="105" t="s">
        <v>2249</v>
      </c>
      <c r="C734" s="107" t="s">
        <v>650</v>
      </c>
      <c r="D734" s="107" t="s">
        <v>423</v>
      </c>
      <c r="E734" s="131">
        <v>4032.0</v>
      </c>
      <c r="F734" s="107" t="s">
        <v>646</v>
      </c>
      <c r="H734" s="104">
        <f>VLOOKUP(F734,'Сводная таблица 1'!$A$2:$C$15,3,0)</f>
        <v>0.18</v>
      </c>
      <c r="I734" s="132">
        <v>0.162</v>
      </c>
      <c r="J734" s="133">
        <v>0.6196</v>
      </c>
    </row>
    <row r="735">
      <c r="A735" s="105" t="s">
        <v>2250</v>
      </c>
      <c r="B735" s="105" t="s">
        <v>2251</v>
      </c>
      <c r="C735" s="107" t="s">
        <v>2252</v>
      </c>
      <c r="D735" s="107" t="s">
        <v>1984</v>
      </c>
      <c r="E735" s="131">
        <v>1008.0</v>
      </c>
      <c r="F735" s="107" t="s">
        <v>654</v>
      </c>
      <c r="H735" s="104">
        <f>VLOOKUP(F735,'Сводная таблица 1'!$A$2:$C$15,3,0)</f>
        <v>0.18</v>
      </c>
      <c r="I735" s="132">
        <v>0.162</v>
      </c>
      <c r="J735" s="133">
        <v>0.6303</v>
      </c>
    </row>
    <row r="736">
      <c r="A736" s="105" t="s">
        <v>2253</v>
      </c>
      <c r="B736" s="105" t="s">
        <v>2254</v>
      </c>
      <c r="C736" s="107" t="s">
        <v>2255</v>
      </c>
      <c r="D736" s="107" t="s">
        <v>401</v>
      </c>
      <c r="E736" s="131">
        <v>1398.0</v>
      </c>
      <c r="F736" s="107" t="s">
        <v>654</v>
      </c>
      <c r="H736" s="104">
        <f>VLOOKUP(F736,'Сводная таблица 1'!$A$2:$C$15,3,0)</f>
        <v>0.18</v>
      </c>
      <c r="I736" s="132">
        <v>0.162</v>
      </c>
      <c r="J736" s="133">
        <v>0.6303</v>
      </c>
    </row>
    <row r="737">
      <c r="A737" s="105" t="s">
        <v>2256</v>
      </c>
      <c r="B737" s="105" t="s">
        <v>2196</v>
      </c>
      <c r="C737" s="107" t="s">
        <v>650</v>
      </c>
      <c r="D737" s="107" t="s">
        <v>325</v>
      </c>
      <c r="E737" s="131">
        <v>4032.0</v>
      </c>
      <c r="F737" s="107" t="s">
        <v>646</v>
      </c>
      <c r="H737" s="104">
        <f>VLOOKUP(F737,'Сводная таблица 1'!$A$2:$C$15,3,0)</f>
        <v>0.18</v>
      </c>
      <c r="I737" s="132">
        <v>0.162</v>
      </c>
      <c r="J737" s="133">
        <v>0.6196</v>
      </c>
    </row>
    <row r="738">
      <c r="A738" s="105" t="s">
        <v>2257</v>
      </c>
      <c r="B738" s="105" t="s">
        <v>2258</v>
      </c>
      <c r="C738" s="107" t="s">
        <v>662</v>
      </c>
      <c r="D738" s="107" t="s">
        <v>495</v>
      </c>
      <c r="E738" s="131">
        <v>4434.0</v>
      </c>
      <c r="F738" s="107" t="s">
        <v>646</v>
      </c>
      <c r="H738" s="104">
        <f>VLOOKUP(F738,'Сводная таблица 1'!$A$2:$C$15,3,0)</f>
        <v>0.18</v>
      </c>
      <c r="I738" s="132">
        <v>0.162</v>
      </c>
      <c r="J738" s="133">
        <v>0.6196</v>
      </c>
    </row>
    <row r="739">
      <c r="A739" s="105" t="s">
        <v>2259</v>
      </c>
      <c r="B739" s="105" t="s">
        <v>2260</v>
      </c>
      <c r="C739" s="107" t="s">
        <v>662</v>
      </c>
      <c r="D739" s="107" t="s">
        <v>491</v>
      </c>
      <c r="E739" s="131">
        <v>4434.0</v>
      </c>
      <c r="F739" s="107" t="s">
        <v>646</v>
      </c>
      <c r="H739" s="104">
        <f>VLOOKUP(F739,'Сводная таблица 1'!$A$2:$C$15,3,0)</f>
        <v>0.18</v>
      </c>
      <c r="I739" s="132">
        <v>0.162</v>
      </c>
      <c r="J739" s="133">
        <v>0.6196</v>
      </c>
    </row>
    <row r="740">
      <c r="A740" s="105" t="s">
        <v>2261</v>
      </c>
      <c r="B740" s="105" t="s">
        <v>2262</v>
      </c>
      <c r="C740" s="107" t="s">
        <v>650</v>
      </c>
      <c r="D740" s="107" t="s">
        <v>325</v>
      </c>
      <c r="E740" s="131">
        <v>4032.0</v>
      </c>
      <c r="F740" s="107" t="s">
        <v>646</v>
      </c>
      <c r="H740" s="104">
        <f>VLOOKUP(F740,'Сводная таблица 1'!$A$2:$C$15,3,0)</f>
        <v>0.18</v>
      </c>
      <c r="I740" s="132">
        <v>0.162</v>
      </c>
      <c r="J740" s="133">
        <v>0.6196</v>
      </c>
    </row>
    <row r="741">
      <c r="A741" s="105" t="s">
        <v>2263</v>
      </c>
      <c r="B741" s="105" t="s">
        <v>2264</v>
      </c>
      <c r="C741" s="107" t="s">
        <v>650</v>
      </c>
      <c r="D741" s="107" t="s">
        <v>325</v>
      </c>
      <c r="E741" s="131">
        <v>4032.0</v>
      </c>
      <c r="F741" s="107" t="s">
        <v>646</v>
      </c>
      <c r="H741" s="104">
        <f>VLOOKUP(F741,'Сводная таблица 1'!$A$2:$C$15,3,0)</f>
        <v>0.18</v>
      </c>
      <c r="I741" s="132">
        <v>0.162</v>
      </c>
      <c r="J741" s="133">
        <v>0.6196</v>
      </c>
    </row>
    <row r="742">
      <c r="A742" s="105" t="s">
        <v>2265</v>
      </c>
      <c r="B742" s="105" t="s">
        <v>2266</v>
      </c>
      <c r="C742" s="107" t="s">
        <v>662</v>
      </c>
      <c r="D742" s="107" t="s">
        <v>491</v>
      </c>
      <c r="E742" s="131">
        <v>4434.0</v>
      </c>
      <c r="F742" s="107" t="s">
        <v>646</v>
      </c>
      <c r="H742" s="104">
        <f>VLOOKUP(F742,'Сводная таблица 1'!$A$2:$C$15,3,0)</f>
        <v>0.18</v>
      </c>
      <c r="I742" s="132">
        <v>0.162</v>
      </c>
      <c r="J742" s="133">
        <v>0.6196</v>
      </c>
    </row>
    <row r="743">
      <c r="A743" s="105" t="s">
        <v>2267</v>
      </c>
      <c r="B743" s="105" t="s">
        <v>2268</v>
      </c>
      <c r="C743" s="107" t="s">
        <v>662</v>
      </c>
      <c r="D743" s="107" t="s">
        <v>495</v>
      </c>
      <c r="E743" s="131">
        <v>4434.0</v>
      </c>
      <c r="F743" s="107" t="s">
        <v>646</v>
      </c>
      <c r="H743" s="104">
        <f>VLOOKUP(F743,'Сводная таблица 1'!$A$2:$C$15,3,0)</f>
        <v>0.18</v>
      </c>
      <c r="I743" s="132">
        <v>0.162</v>
      </c>
      <c r="J743" s="133">
        <v>0.6196</v>
      </c>
    </row>
    <row r="744">
      <c r="A744" s="105" t="s">
        <v>2269</v>
      </c>
      <c r="B744" s="105" t="s">
        <v>2270</v>
      </c>
      <c r="C744" s="107" t="s">
        <v>662</v>
      </c>
      <c r="D744" s="107" t="s">
        <v>495</v>
      </c>
      <c r="E744" s="131">
        <v>4434.0</v>
      </c>
      <c r="F744" s="107" t="s">
        <v>646</v>
      </c>
      <c r="H744" s="104">
        <f>VLOOKUP(F744,'Сводная таблица 1'!$A$2:$C$15,3,0)</f>
        <v>0.18</v>
      </c>
      <c r="I744" s="132">
        <v>0.162</v>
      </c>
      <c r="J744" s="133">
        <v>0.6196</v>
      </c>
    </row>
    <row r="745">
      <c r="A745" s="105" t="s">
        <v>2271</v>
      </c>
      <c r="B745" s="105" t="s">
        <v>2272</v>
      </c>
      <c r="C745" s="107" t="s">
        <v>662</v>
      </c>
      <c r="D745" s="107" t="s">
        <v>495</v>
      </c>
      <c r="E745" s="131">
        <v>4434.0</v>
      </c>
      <c r="F745" s="107" t="s">
        <v>646</v>
      </c>
      <c r="H745" s="104">
        <f>VLOOKUP(F745,'Сводная таблица 1'!$A$2:$C$15,3,0)</f>
        <v>0.18</v>
      </c>
      <c r="I745" s="132">
        <v>0.162</v>
      </c>
      <c r="J745" s="133">
        <v>0.6196</v>
      </c>
    </row>
    <row r="746">
      <c r="A746" s="105" t="s">
        <v>2273</v>
      </c>
      <c r="B746" s="105" t="s">
        <v>2274</v>
      </c>
      <c r="C746" s="107" t="s">
        <v>924</v>
      </c>
      <c r="D746" s="107" t="s">
        <v>495</v>
      </c>
      <c r="E746" s="131">
        <v>4434.0</v>
      </c>
      <c r="F746" s="107" t="s">
        <v>646</v>
      </c>
      <c r="H746" s="104">
        <f>VLOOKUP(F746,'Сводная таблица 1'!$A$2:$C$15,3,0)</f>
        <v>0.18</v>
      </c>
      <c r="I746" s="132">
        <v>0.162</v>
      </c>
      <c r="J746" s="133">
        <v>0.6196</v>
      </c>
    </row>
    <row r="747">
      <c r="A747" s="105" t="s">
        <v>2275</v>
      </c>
      <c r="B747" s="105" t="s">
        <v>2276</v>
      </c>
      <c r="C747" s="107" t="s">
        <v>650</v>
      </c>
      <c r="D747" s="107" t="s">
        <v>325</v>
      </c>
      <c r="E747" s="131">
        <v>4032.0</v>
      </c>
      <c r="F747" s="107" t="s">
        <v>646</v>
      </c>
      <c r="H747" s="104">
        <f>VLOOKUP(F747,'Сводная таблица 1'!$A$2:$C$15,3,0)</f>
        <v>0.18</v>
      </c>
      <c r="I747" s="132">
        <v>0.162</v>
      </c>
      <c r="J747" s="133">
        <v>0.6196</v>
      </c>
    </row>
    <row r="748">
      <c r="A748" s="105" t="s">
        <v>2277</v>
      </c>
      <c r="B748" s="105" t="s">
        <v>2278</v>
      </c>
      <c r="C748" s="107" t="s">
        <v>662</v>
      </c>
      <c r="D748" s="107" t="s">
        <v>2279</v>
      </c>
      <c r="E748" s="131">
        <v>4284.0</v>
      </c>
      <c r="F748" s="107" t="s">
        <v>646</v>
      </c>
      <c r="H748" s="104">
        <f>VLOOKUP(F748,'Сводная таблица 1'!$A$2:$C$15,3,0)</f>
        <v>0.18</v>
      </c>
      <c r="I748" s="132">
        <v>0.162</v>
      </c>
      <c r="J748" s="133">
        <v>0.6196</v>
      </c>
    </row>
    <row r="749">
      <c r="A749" s="105" t="s">
        <v>2280</v>
      </c>
      <c r="B749" s="105" t="s">
        <v>2281</v>
      </c>
      <c r="C749" s="107" t="s">
        <v>715</v>
      </c>
      <c r="D749" s="107" t="s">
        <v>426</v>
      </c>
      <c r="E749" s="131">
        <v>7476.0</v>
      </c>
      <c r="F749" s="107" t="s">
        <v>654</v>
      </c>
      <c r="H749" s="104">
        <f>VLOOKUP(F749,'Сводная таблица 1'!$A$2:$C$15,3,0)</f>
        <v>0.18</v>
      </c>
      <c r="I749" s="132">
        <v>0.162</v>
      </c>
      <c r="J749" s="133">
        <v>0.6303</v>
      </c>
    </row>
    <row r="750">
      <c r="A750" s="105" t="s">
        <v>2282</v>
      </c>
      <c r="B750" s="105" t="s">
        <v>2283</v>
      </c>
      <c r="C750" s="107" t="s">
        <v>715</v>
      </c>
      <c r="D750" s="107" t="s">
        <v>2284</v>
      </c>
      <c r="E750" s="131">
        <v>9810.0</v>
      </c>
      <c r="F750" s="107" t="s">
        <v>654</v>
      </c>
      <c r="H750" s="104">
        <f>VLOOKUP(F750,'Сводная таблица 1'!$A$2:$C$15,3,0)</f>
        <v>0.18</v>
      </c>
      <c r="I750" s="132">
        <v>0.162</v>
      </c>
      <c r="J750" s="133">
        <v>0.6303</v>
      </c>
    </row>
    <row r="751">
      <c r="A751" s="105" t="s">
        <v>2285</v>
      </c>
      <c r="B751" s="105" t="s">
        <v>2286</v>
      </c>
      <c r="C751" s="107" t="s">
        <v>1229</v>
      </c>
      <c r="D751" s="107" t="s">
        <v>1047</v>
      </c>
      <c r="E751" s="131">
        <v>8028.0</v>
      </c>
      <c r="F751" s="107" t="s">
        <v>654</v>
      </c>
      <c r="H751" s="104">
        <f>VLOOKUP(F751,'Сводная таблица 1'!$A$2:$C$15,3,0)</f>
        <v>0.18</v>
      </c>
      <c r="I751" s="132">
        <v>0.162</v>
      </c>
      <c r="J751" s="133">
        <v>0.6303</v>
      </c>
    </row>
    <row r="752">
      <c r="A752" s="105" t="s">
        <v>2287</v>
      </c>
      <c r="B752" s="105" t="s">
        <v>2288</v>
      </c>
      <c r="C752" s="107" t="s">
        <v>715</v>
      </c>
      <c r="D752" s="107" t="s">
        <v>732</v>
      </c>
      <c r="E752" s="131">
        <v>10392.0</v>
      </c>
      <c r="F752" s="107" t="s">
        <v>654</v>
      </c>
      <c r="H752" s="104">
        <f>VLOOKUP(F752,'Сводная таблица 1'!$A$2:$C$15,3,0)</f>
        <v>0.18</v>
      </c>
      <c r="I752" s="132">
        <v>0.162</v>
      </c>
      <c r="J752" s="133">
        <v>0.6303</v>
      </c>
    </row>
    <row r="753">
      <c r="A753" s="105" t="s">
        <v>2289</v>
      </c>
      <c r="B753" s="105" t="s">
        <v>2290</v>
      </c>
      <c r="C753" s="107" t="s">
        <v>715</v>
      </c>
      <c r="D753" s="107" t="s">
        <v>732</v>
      </c>
      <c r="E753" s="131">
        <v>10836.0</v>
      </c>
      <c r="F753" s="107" t="s">
        <v>654</v>
      </c>
      <c r="H753" s="104">
        <f>VLOOKUP(F753,'Сводная таблица 1'!$A$2:$C$15,3,0)</f>
        <v>0.18</v>
      </c>
      <c r="I753" s="132">
        <v>0.162</v>
      </c>
      <c r="J753" s="133">
        <v>0.6303</v>
      </c>
    </row>
    <row r="754">
      <c r="A754" s="105" t="s">
        <v>2291</v>
      </c>
      <c r="B754" s="105" t="s">
        <v>2292</v>
      </c>
      <c r="C754" s="107" t="s">
        <v>1229</v>
      </c>
      <c r="D754" s="107" t="s">
        <v>1047</v>
      </c>
      <c r="E754" s="131">
        <v>8028.0</v>
      </c>
      <c r="F754" s="107" t="s">
        <v>654</v>
      </c>
      <c r="H754" s="104">
        <f>VLOOKUP(F754,'Сводная таблица 1'!$A$2:$C$15,3,0)</f>
        <v>0.18</v>
      </c>
      <c r="I754" s="132">
        <v>0.162</v>
      </c>
      <c r="J754" s="133">
        <v>0.6303</v>
      </c>
    </row>
    <row r="755">
      <c r="A755" s="105" t="s">
        <v>2293</v>
      </c>
      <c r="B755" s="105" t="s">
        <v>2294</v>
      </c>
      <c r="C755" s="107" t="s">
        <v>715</v>
      </c>
      <c r="D755" s="107" t="s">
        <v>732</v>
      </c>
      <c r="E755" s="131">
        <v>10608.0</v>
      </c>
      <c r="F755" s="107" t="s">
        <v>654</v>
      </c>
      <c r="H755" s="104">
        <f>VLOOKUP(F755,'Сводная таблица 1'!$A$2:$C$15,3,0)</f>
        <v>0.18</v>
      </c>
      <c r="I755" s="132">
        <v>0.162</v>
      </c>
      <c r="J755" s="133">
        <v>0.6303</v>
      </c>
    </row>
    <row r="756">
      <c r="A756" s="105" t="s">
        <v>2295</v>
      </c>
      <c r="B756" s="105" t="s">
        <v>2296</v>
      </c>
      <c r="C756" s="107" t="s">
        <v>715</v>
      </c>
      <c r="D756" s="107" t="s">
        <v>2008</v>
      </c>
      <c r="E756" s="131">
        <v>11196.0</v>
      </c>
      <c r="F756" s="107" t="s">
        <v>654</v>
      </c>
      <c r="H756" s="104">
        <f>VLOOKUP(F756,'Сводная таблица 1'!$A$2:$C$15,3,0)</f>
        <v>0.18</v>
      </c>
      <c r="I756" s="132">
        <v>0.162</v>
      </c>
      <c r="J756" s="133">
        <v>0.6303</v>
      </c>
    </row>
    <row r="757">
      <c r="A757" s="105" t="s">
        <v>2297</v>
      </c>
      <c r="B757" s="105" t="s">
        <v>2298</v>
      </c>
      <c r="C757" s="107" t="s">
        <v>1229</v>
      </c>
      <c r="D757" s="107" t="s">
        <v>1047</v>
      </c>
      <c r="E757" s="131">
        <v>8028.0</v>
      </c>
      <c r="F757" s="107" t="s">
        <v>654</v>
      </c>
      <c r="H757" s="104">
        <f>VLOOKUP(F757,'Сводная таблица 1'!$A$2:$C$15,3,0)</f>
        <v>0.18</v>
      </c>
      <c r="I757" s="132">
        <v>0.162</v>
      </c>
      <c r="J757" s="133">
        <v>0.6303</v>
      </c>
    </row>
    <row r="758">
      <c r="A758" s="105" t="s">
        <v>2299</v>
      </c>
      <c r="B758" s="105" t="s">
        <v>2300</v>
      </c>
      <c r="C758" s="107" t="s">
        <v>715</v>
      </c>
      <c r="D758" s="107" t="s">
        <v>732</v>
      </c>
      <c r="E758" s="131">
        <v>10608.0</v>
      </c>
      <c r="F758" s="107" t="s">
        <v>654</v>
      </c>
      <c r="H758" s="104">
        <f>VLOOKUP(F758,'Сводная таблица 1'!$A$2:$C$15,3,0)</f>
        <v>0.18</v>
      </c>
      <c r="I758" s="132">
        <v>0.162</v>
      </c>
      <c r="J758" s="133">
        <v>0.6303</v>
      </c>
    </row>
    <row r="759">
      <c r="A759" s="105" t="s">
        <v>2301</v>
      </c>
      <c r="B759" s="105" t="s">
        <v>2302</v>
      </c>
      <c r="C759" s="107" t="s">
        <v>715</v>
      </c>
      <c r="D759" s="107" t="s">
        <v>2008</v>
      </c>
      <c r="E759" s="131">
        <v>11196.0</v>
      </c>
      <c r="F759" s="107" t="s">
        <v>654</v>
      </c>
      <c r="H759" s="104">
        <f>VLOOKUP(F759,'Сводная таблица 1'!$A$2:$C$15,3,0)</f>
        <v>0.18</v>
      </c>
      <c r="I759" s="132">
        <v>0.162</v>
      </c>
      <c r="J759" s="133">
        <v>0.6303</v>
      </c>
    </row>
    <row r="760">
      <c r="A760" s="105" t="s">
        <v>2303</v>
      </c>
      <c r="B760" s="105" t="s">
        <v>2304</v>
      </c>
      <c r="C760" s="107" t="s">
        <v>715</v>
      </c>
      <c r="D760" s="107" t="s">
        <v>732</v>
      </c>
      <c r="E760" s="131">
        <v>7476.0</v>
      </c>
      <c r="F760" s="107" t="s">
        <v>654</v>
      </c>
      <c r="H760" s="104">
        <f>VLOOKUP(F760,'Сводная таблица 1'!$A$2:$C$15,3,0)</f>
        <v>0.18</v>
      </c>
      <c r="I760" s="132">
        <v>0.162</v>
      </c>
      <c r="J760" s="133">
        <v>0.6303</v>
      </c>
    </row>
    <row r="761">
      <c r="A761" s="105" t="s">
        <v>2305</v>
      </c>
      <c r="B761" s="105" t="s">
        <v>2306</v>
      </c>
      <c r="C761" s="107" t="s">
        <v>715</v>
      </c>
      <c r="D761" s="107" t="s">
        <v>732</v>
      </c>
      <c r="E761" s="131">
        <v>9810.0</v>
      </c>
      <c r="F761" s="107" t="s">
        <v>654</v>
      </c>
      <c r="H761" s="104">
        <f>VLOOKUP(F761,'Сводная таблица 1'!$A$2:$C$15,3,0)</f>
        <v>0.18</v>
      </c>
      <c r="I761" s="132">
        <v>0.162</v>
      </c>
      <c r="J761" s="133">
        <v>0.6303</v>
      </c>
    </row>
    <row r="762">
      <c r="A762" s="105" t="s">
        <v>2307</v>
      </c>
      <c r="B762" s="105" t="s">
        <v>2308</v>
      </c>
      <c r="C762" s="107" t="s">
        <v>715</v>
      </c>
      <c r="D762" s="107" t="s">
        <v>1062</v>
      </c>
      <c r="E762" s="131">
        <v>7476.0</v>
      </c>
      <c r="F762" s="107" t="s">
        <v>654</v>
      </c>
      <c r="H762" s="104">
        <f>VLOOKUP(F762,'Сводная таблица 1'!$A$2:$C$15,3,0)</f>
        <v>0.18</v>
      </c>
      <c r="I762" s="132">
        <v>0.162</v>
      </c>
      <c r="J762" s="133">
        <v>0.6303</v>
      </c>
    </row>
    <row r="763">
      <c r="A763" s="105" t="s">
        <v>2309</v>
      </c>
      <c r="B763" s="105" t="s">
        <v>2310</v>
      </c>
      <c r="C763" s="107" t="s">
        <v>715</v>
      </c>
      <c r="D763" s="107" t="s">
        <v>1526</v>
      </c>
      <c r="E763" s="131">
        <v>9810.0</v>
      </c>
      <c r="F763" s="107" t="s">
        <v>654</v>
      </c>
      <c r="H763" s="104">
        <f>VLOOKUP(F763,'Сводная таблица 1'!$A$2:$C$15,3,0)</f>
        <v>0.18</v>
      </c>
      <c r="I763" s="132">
        <v>0.162</v>
      </c>
      <c r="J763" s="133">
        <v>0.6303</v>
      </c>
    </row>
    <row r="764">
      <c r="A764" s="105" t="s">
        <v>2311</v>
      </c>
      <c r="B764" s="105" t="s">
        <v>2312</v>
      </c>
      <c r="C764" s="107" t="s">
        <v>715</v>
      </c>
      <c r="D764" s="107" t="s">
        <v>1062</v>
      </c>
      <c r="E764" s="131">
        <v>8028.0</v>
      </c>
      <c r="F764" s="107" t="s">
        <v>654</v>
      </c>
      <c r="H764" s="104">
        <f>VLOOKUP(F764,'Сводная таблица 1'!$A$2:$C$15,3,0)</f>
        <v>0.18</v>
      </c>
      <c r="I764" s="132">
        <v>0.162</v>
      </c>
      <c r="J764" s="133">
        <v>0.6303</v>
      </c>
    </row>
    <row r="765">
      <c r="A765" s="105" t="s">
        <v>2313</v>
      </c>
      <c r="B765" s="105" t="s">
        <v>2314</v>
      </c>
      <c r="C765" s="107" t="s">
        <v>715</v>
      </c>
      <c r="D765" s="107" t="s">
        <v>2315</v>
      </c>
      <c r="E765" s="131">
        <v>9582.0</v>
      </c>
      <c r="F765" s="107" t="s">
        <v>654</v>
      </c>
      <c r="H765" s="104">
        <f>VLOOKUP(F765,'Сводная таблица 1'!$A$2:$C$15,3,0)</f>
        <v>0.18</v>
      </c>
      <c r="I765" s="132">
        <v>0.162</v>
      </c>
      <c r="J765" s="133">
        <v>0.6303</v>
      </c>
    </row>
    <row r="766">
      <c r="A766" s="105" t="s">
        <v>2316</v>
      </c>
      <c r="B766" s="105" t="s">
        <v>2317</v>
      </c>
      <c r="C766" s="107" t="s">
        <v>715</v>
      </c>
      <c r="D766" s="107" t="s">
        <v>716</v>
      </c>
      <c r="E766" s="131">
        <v>8028.0</v>
      </c>
      <c r="F766" s="107" t="s">
        <v>654</v>
      </c>
      <c r="H766" s="104">
        <f>VLOOKUP(F766,'Сводная таблица 1'!$A$2:$C$15,3,0)</f>
        <v>0.18</v>
      </c>
      <c r="I766" s="132">
        <v>0.162</v>
      </c>
      <c r="J766" s="133">
        <v>0.6303</v>
      </c>
    </row>
    <row r="767">
      <c r="A767" s="105" t="s">
        <v>2318</v>
      </c>
      <c r="B767" s="105" t="s">
        <v>2319</v>
      </c>
      <c r="C767" s="107" t="s">
        <v>715</v>
      </c>
      <c r="D767" s="107" t="s">
        <v>385</v>
      </c>
      <c r="E767" s="131">
        <v>9582.0</v>
      </c>
      <c r="F767" s="107" t="s">
        <v>654</v>
      </c>
      <c r="H767" s="104">
        <f>VLOOKUP(F767,'Сводная таблица 1'!$A$2:$C$15,3,0)</f>
        <v>0.18</v>
      </c>
      <c r="I767" s="132">
        <v>0.162</v>
      </c>
      <c r="J767" s="133">
        <v>0.6303</v>
      </c>
    </row>
    <row r="768">
      <c r="A768" s="105" t="s">
        <v>2320</v>
      </c>
      <c r="B768" s="105" t="s">
        <v>2321</v>
      </c>
      <c r="C768" s="107" t="s">
        <v>715</v>
      </c>
      <c r="D768" s="107" t="s">
        <v>716</v>
      </c>
      <c r="E768" s="131">
        <v>7476.0</v>
      </c>
      <c r="F768" s="107" t="s">
        <v>654</v>
      </c>
      <c r="H768" s="104">
        <f>VLOOKUP(F768,'Сводная таблица 1'!$A$2:$C$15,3,0)</f>
        <v>0.18</v>
      </c>
      <c r="I768" s="132">
        <v>0.162</v>
      </c>
      <c r="J768" s="133">
        <v>0.6303</v>
      </c>
    </row>
    <row r="769">
      <c r="A769" s="105" t="s">
        <v>2322</v>
      </c>
      <c r="B769" s="105" t="s">
        <v>2323</v>
      </c>
      <c r="C769" s="107" t="s">
        <v>715</v>
      </c>
      <c r="D769" s="107" t="s">
        <v>719</v>
      </c>
      <c r="E769" s="131">
        <v>9810.0</v>
      </c>
      <c r="F769" s="107" t="s">
        <v>654</v>
      </c>
      <c r="H769" s="104">
        <f>VLOOKUP(F769,'Сводная таблица 1'!$A$2:$C$15,3,0)</f>
        <v>0.18</v>
      </c>
      <c r="I769" s="132">
        <v>0.162</v>
      </c>
      <c r="J769" s="133">
        <v>0.6303</v>
      </c>
    </row>
    <row r="770">
      <c r="A770" s="105" t="s">
        <v>2324</v>
      </c>
      <c r="B770" s="105" t="s">
        <v>2325</v>
      </c>
      <c r="C770" s="107" t="s">
        <v>715</v>
      </c>
      <c r="D770" s="107" t="s">
        <v>716</v>
      </c>
      <c r="E770" s="131">
        <v>8028.0</v>
      </c>
      <c r="F770" s="107" t="s">
        <v>654</v>
      </c>
      <c r="H770" s="104">
        <f>VLOOKUP(F770,'Сводная таблица 1'!$A$2:$C$15,3,0)</f>
        <v>0.18</v>
      </c>
      <c r="I770" s="132">
        <v>0.162</v>
      </c>
      <c r="J770" s="133">
        <v>0.6303</v>
      </c>
    </row>
    <row r="771">
      <c r="A771" s="105" t="s">
        <v>2326</v>
      </c>
      <c r="B771" s="105" t="s">
        <v>2327</v>
      </c>
      <c r="C771" s="107" t="s">
        <v>715</v>
      </c>
      <c r="D771" s="107" t="s">
        <v>385</v>
      </c>
      <c r="E771" s="131">
        <v>9582.0</v>
      </c>
      <c r="F771" s="107" t="s">
        <v>654</v>
      </c>
      <c r="H771" s="104">
        <f>VLOOKUP(F771,'Сводная таблица 1'!$A$2:$C$15,3,0)</f>
        <v>0.18</v>
      </c>
      <c r="I771" s="132">
        <v>0.162</v>
      </c>
      <c r="J771" s="133">
        <v>0.6303</v>
      </c>
    </row>
    <row r="772">
      <c r="A772" s="105" t="s">
        <v>2328</v>
      </c>
      <c r="B772" s="105" t="s">
        <v>2329</v>
      </c>
      <c r="C772" s="107" t="s">
        <v>715</v>
      </c>
      <c r="D772" s="107" t="s">
        <v>1047</v>
      </c>
      <c r="E772" s="131">
        <v>8028.0</v>
      </c>
      <c r="F772" s="107" t="s">
        <v>654</v>
      </c>
      <c r="H772" s="104">
        <f>VLOOKUP(F772,'Сводная таблица 1'!$A$2:$C$15,3,0)</f>
        <v>0.18</v>
      </c>
      <c r="I772" s="132">
        <v>0.162</v>
      </c>
      <c r="J772" s="133">
        <v>0.6303</v>
      </c>
    </row>
    <row r="773">
      <c r="A773" s="105" t="s">
        <v>2330</v>
      </c>
      <c r="B773" s="105" t="s">
        <v>2331</v>
      </c>
      <c r="C773" s="107" t="s">
        <v>1229</v>
      </c>
      <c r="D773" s="107" t="s">
        <v>364</v>
      </c>
      <c r="E773" s="131">
        <v>5688.0</v>
      </c>
      <c r="F773" s="107" t="s">
        <v>654</v>
      </c>
      <c r="H773" s="104">
        <f>VLOOKUP(F773,'Сводная таблица 1'!$A$2:$C$15,3,0)</f>
        <v>0.18</v>
      </c>
      <c r="I773" s="132">
        <v>0.162</v>
      </c>
      <c r="J773" s="133">
        <v>0.6303</v>
      </c>
    </row>
    <row r="774">
      <c r="A774" s="105" t="s">
        <v>2332</v>
      </c>
      <c r="B774" s="105" t="s">
        <v>2333</v>
      </c>
      <c r="C774" s="107" t="s">
        <v>1229</v>
      </c>
      <c r="D774" s="107" t="s">
        <v>1997</v>
      </c>
      <c r="E774" s="131">
        <v>6582.0</v>
      </c>
      <c r="F774" s="107" t="s">
        <v>654</v>
      </c>
      <c r="H774" s="104">
        <f>VLOOKUP(F774,'Сводная таблица 1'!$A$2:$C$15,3,0)</f>
        <v>0.18</v>
      </c>
      <c r="I774" s="132">
        <v>0.162</v>
      </c>
      <c r="J774" s="133">
        <v>0.6303</v>
      </c>
    </row>
    <row r="775">
      <c r="A775" s="105" t="s">
        <v>2334</v>
      </c>
      <c r="B775" s="105" t="s">
        <v>2335</v>
      </c>
      <c r="C775" s="107" t="s">
        <v>715</v>
      </c>
      <c r="D775" s="107" t="s">
        <v>732</v>
      </c>
      <c r="E775" s="131">
        <v>10392.0</v>
      </c>
      <c r="F775" s="107" t="s">
        <v>654</v>
      </c>
      <c r="H775" s="104">
        <f>VLOOKUP(F775,'Сводная таблица 1'!$A$2:$C$15,3,0)</f>
        <v>0.18</v>
      </c>
      <c r="I775" s="132">
        <v>0.162</v>
      </c>
      <c r="J775" s="133">
        <v>0.6303</v>
      </c>
    </row>
    <row r="776">
      <c r="A776" s="105" t="s">
        <v>2336</v>
      </c>
      <c r="B776" s="105" t="s">
        <v>2337</v>
      </c>
      <c r="C776" s="107" t="s">
        <v>715</v>
      </c>
      <c r="D776" s="107" t="s">
        <v>2338</v>
      </c>
      <c r="E776" s="131">
        <v>9810.0</v>
      </c>
      <c r="F776" s="107" t="s">
        <v>654</v>
      </c>
      <c r="H776" s="104">
        <f>VLOOKUP(F776,'Сводная таблица 1'!$A$2:$C$15,3,0)</f>
        <v>0.18</v>
      </c>
      <c r="I776" s="132">
        <v>0.162</v>
      </c>
      <c r="J776" s="133">
        <v>0.6303</v>
      </c>
    </row>
    <row r="777">
      <c r="A777" s="105" t="s">
        <v>2339</v>
      </c>
      <c r="B777" s="105" t="s">
        <v>2340</v>
      </c>
      <c r="C777" s="107" t="s">
        <v>715</v>
      </c>
      <c r="D777" s="107" t="s">
        <v>1237</v>
      </c>
      <c r="E777" s="131">
        <v>10836.0</v>
      </c>
      <c r="F777" s="107" t="s">
        <v>654</v>
      </c>
      <c r="H777" s="104">
        <f>VLOOKUP(F777,'Сводная таблица 1'!$A$2:$C$15,3,0)</f>
        <v>0.18</v>
      </c>
      <c r="I777" s="132">
        <v>0.162</v>
      </c>
      <c r="J777" s="133">
        <v>0.6303</v>
      </c>
    </row>
    <row r="778">
      <c r="A778" s="105" t="s">
        <v>2341</v>
      </c>
      <c r="B778" s="105" t="s">
        <v>2342</v>
      </c>
      <c r="C778" s="107" t="s">
        <v>715</v>
      </c>
      <c r="D778" s="107" t="s">
        <v>426</v>
      </c>
      <c r="E778" s="131">
        <v>8028.0</v>
      </c>
      <c r="F778" s="107" t="s">
        <v>654</v>
      </c>
      <c r="H778" s="104">
        <f>VLOOKUP(F778,'Сводная таблица 1'!$A$2:$C$15,3,0)</f>
        <v>0.18</v>
      </c>
      <c r="I778" s="132">
        <v>0.162</v>
      </c>
      <c r="J778" s="133">
        <v>0.6303</v>
      </c>
    </row>
    <row r="779">
      <c r="A779" s="105" t="s">
        <v>2343</v>
      </c>
      <c r="B779" s="105" t="s">
        <v>2344</v>
      </c>
      <c r="C779" s="107" t="s">
        <v>715</v>
      </c>
      <c r="D779" s="107" t="s">
        <v>729</v>
      </c>
      <c r="E779" s="131">
        <v>11028.0</v>
      </c>
      <c r="F779" s="107" t="s">
        <v>654</v>
      </c>
      <c r="H779" s="104">
        <f>VLOOKUP(F779,'Сводная таблица 1'!$A$2:$C$15,3,0)</f>
        <v>0.18</v>
      </c>
      <c r="I779" s="132">
        <v>0.162</v>
      </c>
      <c r="J779" s="133">
        <v>0.6303</v>
      </c>
    </row>
    <row r="780">
      <c r="A780" s="105" t="s">
        <v>2345</v>
      </c>
      <c r="B780" s="105" t="s">
        <v>2346</v>
      </c>
      <c r="C780" s="107" t="s">
        <v>715</v>
      </c>
      <c r="D780" s="107" t="s">
        <v>732</v>
      </c>
      <c r="E780" s="131">
        <v>7476.0</v>
      </c>
      <c r="F780" s="107" t="s">
        <v>654</v>
      </c>
      <c r="H780" s="104">
        <f>VLOOKUP(F780,'Сводная таблица 1'!$A$2:$C$15,3,0)</f>
        <v>0.18</v>
      </c>
      <c r="I780" s="132">
        <v>0.162</v>
      </c>
      <c r="J780" s="133">
        <v>0.6303</v>
      </c>
    </row>
    <row r="781">
      <c r="A781" s="105" t="s">
        <v>2347</v>
      </c>
      <c r="B781" s="105" t="s">
        <v>2348</v>
      </c>
      <c r="C781" s="107" t="s">
        <v>715</v>
      </c>
      <c r="D781" s="107" t="s">
        <v>732</v>
      </c>
      <c r="E781" s="131">
        <v>9582.0</v>
      </c>
      <c r="F781" s="107" t="s">
        <v>654</v>
      </c>
      <c r="H781" s="104">
        <f>VLOOKUP(F781,'Сводная таблица 1'!$A$2:$C$15,3,0)</f>
        <v>0.18</v>
      </c>
      <c r="I781" s="132">
        <v>0.162</v>
      </c>
      <c r="J781" s="133">
        <v>0.6303</v>
      </c>
    </row>
    <row r="782">
      <c r="A782" s="105" t="s">
        <v>2349</v>
      </c>
      <c r="B782" s="105" t="s">
        <v>2350</v>
      </c>
      <c r="C782" s="107" t="s">
        <v>2351</v>
      </c>
      <c r="D782" s="107" t="s">
        <v>657</v>
      </c>
      <c r="E782" s="131">
        <v>516.0</v>
      </c>
      <c r="F782" s="107" t="s">
        <v>2352</v>
      </c>
      <c r="H782" s="104">
        <f>VLOOKUP(F782,'Сводная таблица 1'!$A$2:$C$15,3,0)</f>
        <v>0.225</v>
      </c>
      <c r="I782" s="132">
        <v>0.1119</v>
      </c>
      <c r="J782" s="133">
        <v>0.6835</v>
      </c>
    </row>
    <row r="783">
      <c r="A783" s="105" t="s">
        <v>2353</v>
      </c>
      <c r="B783" s="105" t="s">
        <v>2354</v>
      </c>
      <c r="C783" s="107" t="s">
        <v>2355</v>
      </c>
      <c r="D783" s="107" t="s">
        <v>369</v>
      </c>
      <c r="E783" s="131">
        <v>768.0</v>
      </c>
      <c r="F783" s="107" t="s">
        <v>2352</v>
      </c>
      <c r="H783" s="104">
        <f>VLOOKUP(F783,'Сводная таблица 1'!$A$2:$C$15,3,0)</f>
        <v>0.225</v>
      </c>
      <c r="I783" s="132">
        <v>0.1119</v>
      </c>
      <c r="J783" s="133">
        <v>0.6835</v>
      </c>
    </row>
    <row r="784">
      <c r="A784" s="105" t="s">
        <v>2356</v>
      </c>
      <c r="B784" s="105" t="s">
        <v>2357</v>
      </c>
      <c r="C784" s="107" t="s">
        <v>650</v>
      </c>
      <c r="D784" s="107" t="s">
        <v>443</v>
      </c>
      <c r="E784" s="131">
        <v>3996.0</v>
      </c>
      <c r="F784" s="107" t="s">
        <v>646</v>
      </c>
      <c r="H784" s="104">
        <f>VLOOKUP(F784,'Сводная таблица 1'!$A$2:$C$15,3,0)</f>
        <v>0.18</v>
      </c>
      <c r="I784" s="132">
        <v>0.162</v>
      </c>
      <c r="J784" s="133">
        <v>0.6196</v>
      </c>
    </row>
    <row r="785">
      <c r="A785" s="105" t="s">
        <v>2358</v>
      </c>
      <c r="B785" s="105" t="s">
        <v>2359</v>
      </c>
      <c r="C785" s="107" t="s">
        <v>662</v>
      </c>
      <c r="D785" s="107" t="s">
        <v>495</v>
      </c>
      <c r="E785" s="131">
        <v>4434.0</v>
      </c>
      <c r="F785" s="107" t="s">
        <v>646</v>
      </c>
      <c r="H785" s="104">
        <f>VLOOKUP(F785,'Сводная таблица 1'!$A$2:$C$15,3,0)</f>
        <v>0.18</v>
      </c>
      <c r="I785" s="132">
        <v>0.162</v>
      </c>
      <c r="J785" s="133">
        <v>0.6196</v>
      </c>
    </row>
    <row r="786">
      <c r="A786" s="105" t="s">
        <v>2360</v>
      </c>
      <c r="B786" s="105" t="s">
        <v>2361</v>
      </c>
      <c r="C786" s="107" t="s">
        <v>662</v>
      </c>
      <c r="D786" s="107" t="s">
        <v>495</v>
      </c>
      <c r="E786" s="131">
        <v>4434.0</v>
      </c>
      <c r="F786" s="107" t="s">
        <v>646</v>
      </c>
      <c r="H786" s="104">
        <f>VLOOKUP(F786,'Сводная таблица 1'!$A$2:$C$15,3,0)</f>
        <v>0.18</v>
      </c>
      <c r="I786" s="132">
        <v>0.162</v>
      </c>
      <c r="J786" s="133">
        <v>0.6196</v>
      </c>
    </row>
    <row r="787">
      <c r="A787" s="105" t="s">
        <v>2362</v>
      </c>
      <c r="B787" s="105" t="s">
        <v>2363</v>
      </c>
      <c r="C787" s="107" t="s">
        <v>662</v>
      </c>
      <c r="D787" s="107" t="s">
        <v>491</v>
      </c>
      <c r="E787" s="131">
        <v>4782.0</v>
      </c>
      <c r="F787" s="107" t="s">
        <v>646</v>
      </c>
      <c r="H787" s="104">
        <f>VLOOKUP(F787,'Сводная таблица 1'!$A$2:$C$15,3,0)</f>
        <v>0.18</v>
      </c>
      <c r="I787" s="132">
        <v>0.162</v>
      </c>
      <c r="J787" s="133">
        <v>0.6196</v>
      </c>
    </row>
    <row r="788">
      <c r="A788" s="105" t="s">
        <v>2364</v>
      </c>
      <c r="B788" s="105" t="s">
        <v>2365</v>
      </c>
      <c r="C788" s="107" t="s">
        <v>662</v>
      </c>
      <c r="D788" s="107" t="s">
        <v>491</v>
      </c>
      <c r="E788" s="131">
        <v>4434.0</v>
      </c>
      <c r="F788" s="107" t="s">
        <v>646</v>
      </c>
      <c r="H788" s="104">
        <f>VLOOKUP(F788,'Сводная таблица 1'!$A$2:$C$15,3,0)</f>
        <v>0.18</v>
      </c>
      <c r="I788" s="132">
        <v>0.162</v>
      </c>
      <c r="J788" s="133">
        <v>0.6196</v>
      </c>
    </row>
    <row r="789">
      <c r="A789" s="105" t="s">
        <v>2366</v>
      </c>
      <c r="B789" s="105" t="s">
        <v>2367</v>
      </c>
      <c r="C789" s="107" t="s">
        <v>1229</v>
      </c>
      <c r="D789" s="107" t="s">
        <v>1320</v>
      </c>
      <c r="E789" s="131">
        <v>8028.0</v>
      </c>
      <c r="F789" s="107" t="s">
        <v>654</v>
      </c>
      <c r="H789" s="104">
        <f>VLOOKUP(F789,'Сводная таблица 1'!$A$2:$C$15,3,0)</f>
        <v>0.18</v>
      </c>
      <c r="I789" s="132">
        <v>0.162</v>
      </c>
      <c r="J789" s="133">
        <v>0.6303</v>
      </c>
    </row>
    <row r="790">
      <c r="A790" s="105" t="s">
        <v>2368</v>
      </c>
      <c r="B790" s="105" t="s">
        <v>2369</v>
      </c>
      <c r="C790" s="107" t="s">
        <v>1229</v>
      </c>
      <c r="D790" s="107" t="s">
        <v>1332</v>
      </c>
      <c r="E790" s="131">
        <v>10608.0</v>
      </c>
      <c r="F790" s="107" t="s">
        <v>654</v>
      </c>
      <c r="H790" s="104">
        <f>VLOOKUP(F790,'Сводная таблица 1'!$A$2:$C$15,3,0)</f>
        <v>0.18</v>
      </c>
      <c r="I790" s="132">
        <v>0.162</v>
      </c>
      <c r="J790" s="133">
        <v>0.6303</v>
      </c>
    </row>
    <row r="791">
      <c r="A791" s="105" t="s">
        <v>2370</v>
      </c>
      <c r="B791" s="105" t="s">
        <v>2371</v>
      </c>
      <c r="C791" s="107" t="s">
        <v>1229</v>
      </c>
      <c r="D791" s="107" t="s">
        <v>1810</v>
      </c>
      <c r="E791" s="131">
        <v>7992.0</v>
      </c>
      <c r="F791" s="107" t="s">
        <v>654</v>
      </c>
      <c r="H791" s="104">
        <f>VLOOKUP(F791,'Сводная таблица 1'!$A$2:$C$15,3,0)</f>
        <v>0.18</v>
      </c>
      <c r="I791" s="132">
        <v>0.162</v>
      </c>
      <c r="J791" s="133">
        <v>0.6303</v>
      </c>
    </row>
    <row r="792">
      <c r="A792" s="105" t="s">
        <v>2372</v>
      </c>
      <c r="B792" s="105" t="s">
        <v>2373</v>
      </c>
      <c r="C792" s="107" t="s">
        <v>715</v>
      </c>
      <c r="D792" s="107" t="s">
        <v>1813</v>
      </c>
      <c r="E792" s="131">
        <v>11028.0</v>
      </c>
      <c r="F792" s="107" t="s">
        <v>654</v>
      </c>
      <c r="H792" s="104">
        <f>VLOOKUP(F792,'Сводная таблица 1'!$A$2:$C$15,3,0)</f>
        <v>0.18</v>
      </c>
      <c r="I792" s="132">
        <v>0.162</v>
      </c>
      <c r="J792" s="133">
        <v>0.6303</v>
      </c>
    </row>
    <row r="793">
      <c r="A793" s="105" t="s">
        <v>2374</v>
      </c>
      <c r="B793" s="105" t="s">
        <v>2375</v>
      </c>
      <c r="C793" s="107" t="s">
        <v>924</v>
      </c>
      <c r="D793" s="107" t="s">
        <v>495</v>
      </c>
      <c r="E793" s="131">
        <v>4782.0</v>
      </c>
      <c r="F793" s="107" t="s">
        <v>646</v>
      </c>
      <c r="H793" s="104">
        <f>VLOOKUP(F793,'Сводная таблица 1'!$A$2:$C$15,3,0)</f>
        <v>0.18</v>
      </c>
      <c r="I793" s="132">
        <v>0.162</v>
      </c>
      <c r="J793" s="133">
        <v>0.6196</v>
      </c>
    </row>
    <row r="794">
      <c r="A794" s="105" t="s">
        <v>2376</v>
      </c>
      <c r="B794" s="105" t="s">
        <v>2377</v>
      </c>
      <c r="C794" s="107" t="s">
        <v>662</v>
      </c>
      <c r="D794" s="107" t="s">
        <v>495</v>
      </c>
      <c r="E794" s="131">
        <v>4434.0</v>
      </c>
      <c r="F794" s="107" t="s">
        <v>646</v>
      </c>
      <c r="H794" s="104">
        <f>VLOOKUP(F794,'Сводная таблица 1'!$A$2:$C$15,3,0)</f>
        <v>0.18</v>
      </c>
      <c r="I794" s="132">
        <v>0.162</v>
      </c>
      <c r="J794" s="133">
        <v>0.6196</v>
      </c>
    </row>
    <row r="795">
      <c r="A795" s="105" t="s">
        <v>2378</v>
      </c>
      <c r="B795" s="105" t="s">
        <v>2379</v>
      </c>
      <c r="C795" s="107" t="s">
        <v>650</v>
      </c>
      <c r="D795" s="107" t="s">
        <v>325</v>
      </c>
      <c r="E795" s="131">
        <v>4434.0</v>
      </c>
      <c r="F795" s="107" t="s">
        <v>646</v>
      </c>
      <c r="H795" s="104">
        <f>VLOOKUP(F795,'Сводная таблица 1'!$A$2:$C$15,3,0)</f>
        <v>0.18</v>
      </c>
      <c r="I795" s="132">
        <v>0.162</v>
      </c>
      <c r="J795" s="133">
        <v>0.6196</v>
      </c>
    </row>
    <row r="796">
      <c r="A796" s="105" t="s">
        <v>2380</v>
      </c>
      <c r="B796" s="105" t="s">
        <v>2381</v>
      </c>
      <c r="C796" s="107" t="s">
        <v>650</v>
      </c>
      <c r="D796" s="107" t="s">
        <v>675</v>
      </c>
      <c r="E796" s="131">
        <v>4032.0</v>
      </c>
      <c r="F796" s="107" t="s">
        <v>646</v>
      </c>
      <c r="H796" s="104">
        <f>VLOOKUP(F796,'Сводная таблица 1'!$A$2:$C$15,3,0)</f>
        <v>0.18</v>
      </c>
      <c r="I796" s="132">
        <v>0.162</v>
      </c>
      <c r="J796" s="133">
        <v>0.6196</v>
      </c>
    </row>
    <row r="797">
      <c r="A797" s="105" t="s">
        <v>2382</v>
      </c>
      <c r="B797" s="105" t="s">
        <v>2383</v>
      </c>
      <c r="C797" s="107" t="s">
        <v>650</v>
      </c>
      <c r="D797" s="107" t="s">
        <v>325</v>
      </c>
      <c r="E797" s="131">
        <v>4032.0</v>
      </c>
      <c r="F797" s="107" t="s">
        <v>646</v>
      </c>
      <c r="H797" s="104">
        <f>VLOOKUP(F797,'Сводная таблица 1'!$A$2:$C$15,3,0)</f>
        <v>0.18</v>
      </c>
      <c r="I797" s="132">
        <v>0.162</v>
      </c>
      <c r="J797" s="133">
        <v>0.6196</v>
      </c>
    </row>
    <row r="798">
      <c r="A798" s="105" t="s">
        <v>2384</v>
      </c>
      <c r="B798" s="105" t="s">
        <v>2385</v>
      </c>
      <c r="C798" s="107" t="s">
        <v>662</v>
      </c>
      <c r="D798" s="107" t="s">
        <v>495</v>
      </c>
      <c r="E798" s="131">
        <v>4434.0</v>
      </c>
      <c r="F798" s="107" t="s">
        <v>646</v>
      </c>
      <c r="H798" s="104">
        <f>VLOOKUP(F798,'Сводная таблица 1'!$A$2:$C$15,3,0)</f>
        <v>0.18</v>
      </c>
      <c r="I798" s="132">
        <v>0.162</v>
      </c>
      <c r="J798" s="133">
        <v>0.6196</v>
      </c>
    </row>
    <row r="799">
      <c r="A799" s="105" t="s">
        <v>2386</v>
      </c>
      <c r="B799" s="105" t="s">
        <v>2387</v>
      </c>
      <c r="C799" s="107" t="s">
        <v>650</v>
      </c>
      <c r="D799" s="107" t="s">
        <v>325</v>
      </c>
      <c r="E799" s="131">
        <v>4032.0</v>
      </c>
      <c r="F799" s="107" t="s">
        <v>646</v>
      </c>
      <c r="H799" s="104">
        <f>VLOOKUP(F799,'Сводная таблица 1'!$A$2:$C$15,3,0)</f>
        <v>0.18</v>
      </c>
      <c r="I799" s="132">
        <v>0.162</v>
      </c>
      <c r="J799" s="133">
        <v>0.6196</v>
      </c>
    </row>
    <row r="800">
      <c r="A800" s="105" t="s">
        <v>2388</v>
      </c>
      <c r="B800" s="105" t="s">
        <v>2389</v>
      </c>
      <c r="C800" s="107" t="s">
        <v>715</v>
      </c>
      <c r="D800" s="107" t="s">
        <v>2390</v>
      </c>
      <c r="E800" s="131">
        <v>8028.0</v>
      </c>
      <c r="F800" s="107" t="s">
        <v>654</v>
      </c>
      <c r="H800" s="104">
        <f>VLOOKUP(F800,'Сводная таблица 1'!$A$2:$C$15,3,0)</f>
        <v>0.18</v>
      </c>
      <c r="I800" s="132">
        <v>0.162</v>
      </c>
      <c r="J800" s="133">
        <v>0.6303</v>
      </c>
    </row>
    <row r="801">
      <c r="A801" s="105" t="s">
        <v>2391</v>
      </c>
      <c r="B801" s="105" t="s">
        <v>2392</v>
      </c>
      <c r="C801" s="107" t="s">
        <v>715</v>
      </c>
      <c r="D801" s="107" t="s">
        <v>2315</v>
      </c>
      <c r="E801" s="131">
        <v>10050.0</v>
      </c>
      <c r="F801" s="107" t="s">
        <v>654</v>
      </c>
      <c r="H801" s="104">
        <f>VLOOKUP(F801,'Сводная таблица 1'!$A$2:$C$15,3,0)</f>
        <v>0.18</v>
      </c>
      <c r="I801" s="132">
        <v>0.162</v>
      </c>
      <c r="J801" s="133">
        <v>0.6303</v>
      </c>
    </row>
    <row r="802">
      <c r="A802" s="105" t="s">
        <v>2393</v>
      </c>
      <c r="B802" s="105" t="s">
        <v>2394</v>
      </c>
      <c r="C802" s="107" t="s">
        <v>650</v>
      </c>
      <c r="D802" s="107" t="s">
        <v>443</v>
      </c>
      <c r="E802" s="131">
        <v>3996.0</v>
      </c>
      <c r="F802" s="107" t="s">
        <v>646</v>
      </c>
      <c r="H802" s="104">
        <f>VLOOKUP(F802,'Сводная таблица 1'!$A$2:$C$15,3,0)</f>
        <v>0.18</v>
      </c>
      <c r="I802" s="132">
        <v>0.162</v>
      </c>
      <c r="J802" s="133">
        <v>0.6196</v>
      </c>
    </row>
    <row r="803">
      <c r="A803" s="105" t="s">
        <v>2395</v>
      </c>
      <c r="B803" s="105" t="s">
        <v>2396</v>
      </c>
      <c r="C803" s="107" t="s">
        <v>650</v>
      </c>
      <c r="D803" s="107" t="s">
        <v>325</v>
      </c>
      <c r="E803" s="131">
        <v>4032.0</v>
      </c>
      <c r="F803" s="107" t="s">
        <v>646</v>
      </c>
      <c r="H803" s="104">
        <f>VLOOKUP(F803,'Сводная таблица 1'!$A$2:$C$15,3,0)</f>
        <v>0.18</v>
      </c>
      <c r="I803" s="132">
        <v>0.162</v>
      </c>
      <c r="J803" s="133">
        <v>0.6196</v>
      </c>
    </row>
    <row r="804">
      <c r="A804" s="105" t="s">
        <v>2397</v>
      </c>
      <c r="B804" s="105" t="s">
        <v>2398</v>
      </c>
      <c r="C804" s="107" t="s">
        <v>650</v>
      </c>
      <c r="D804" s="107" t="s">
        <v>325</v>
      </c>
      <c r="E804" s="131">
        <v>4032.0</v>
      </c>
      <c r="F804" s="107" t="s">
        <v>646</v>
      </c>
      <c r="H804" s="104">
        <f>VLOOKUP(F804,'Сводная таблица 1'!$A$2:$C$15,3,0)</f>
        <v>0.18</v>
      </c>
      <c r="I804" s="132">
        <v>0.162</v>
      </c>
      <c r="J804" s="133">
        <v>0.6196</v>
      </c>
    </row>
    <row r="805">
      <c r="A805" s="105" t="s">
        <v>2399</v>
      </c>
      <c r="B805" s="105" t="s">
        <v>2400</v>
      </c>
      <c r="C805" s="107" t="s">
        <v>650</v>
      </c>
      <c r="D805" s="107" t="s">
        <v>495</v>
      </c>
      <c r="E805" s="131">
        <v>4116.0</v>
      </c>
      <c r="F805" s="107" t="s">
        <v>646</v>
      </c>
      <c r="H805" s="104">
        <f>VLOOKUP(F805,'Сводная таблица 1'!$A$2:$C$15,3,0)</f>
        <v>0.18</v>
      </c>
      <c r="I805" s="132">
        <v>0.162</v>
      </c>
      <c r="J805" s="133">
        <v>0.6196</v>
      </c>
    </row>
    <row r="806">
      <c r="A806" s="105" t="s">
        <v>2401</v>
      </c>
      <c r="B806" s="105" t="s">
        <v>2402</v>
      </c>
      <c r="C806" s="107" t="s">
        <v>650</v>
      </c>
      <c r="D806" s="107" t="s">
        <v>325</v>
      </c>
      <c r="E806" s="131">
        <v>4116.0</v>
      </c>
      <c r="F806" s="107" t="s">
        <v>646</v>
      </c>
      <c r="H806" s="104">
        <f>VLOOKUP(F806,'Сводная таблица 1'!$A$2:$C$15,3,0)</f>
        <v>0.18</v>
      </c>
      <c r="I806" s="132">
        <v>0.162</v>
      </c>
      <c r="J806" s="133">
        <v>0.6196</v>
      </c>
    </row>
    <row r="807">
      <c r="A807" s="105" t="s">
        <v>2403</v>
      </c>
      <c r="B807" s="105" t="s">
        <v>2404</v>
      </c>
      <c r="C807" s="107" t="s">
        <v>650</v>
      </c>
      <c r="D807" s="107" t="s">
        <v>325</v>
      </c>
      <c r="E807" s="131">
        <v>4032.0</v>
      </c>
      <c r="F807" s="107" t="s">
        <v>646</v>
      </c>
      <c r="H807" s="104">
        <f>VLOOKUP(F807,'Сводная таблица 1'!$A$2:$C$15,3,0)</f>
        <v>0.18</v>
      </c>
      <c r="I807" s="132">
        <v>0.162</v>
      </c>
      <c r="J807" s="133">
        <v>0.6196</v>
      </c>
    </row>
    <row r="808">
      <c r="A808" s="105" t="s">
        <v>2405</v>
      </c>
      <c r="B808" s="105" t="s">
        <v>2406</v>
      </c>
      <c r="C808" s="107" t="s">
        <v>650</v>
      </c>
      <c r="D808" s="107" t="s">
        <v>325</v>
      </c>
      <c r="E808" s="131">
        <v>4032.0</v>
      </c>
      <c r="F808" s="107" t="s">
        <v>646</v>
      </c>
      <c r="H808" s="104">
        <f>VLOOKUP(F808,'Сводная таблица 1'!$A$2:$C$15,3,0)</f>
        <v>0.18</v>
      </c>
      <c r="I808" s="132">
        <v>0.162</v>
      </c>
      <c r="J808" s="133">
        <v>0.6196</v>
      </c>
    </row>
    <row r="809">
      <c r="A809" s="105" t="s">
        <v>2407</v>
      </c>
      <c r="B809" s="105" t="s">
        <v>2408</v>
      </c>
      <c r="C809" s="107" t="s">
        <v>650</v>
      </c>
      <c r="D809" s="107" t="s">
        <v>675</v>
      </c>
      <c r="E809" s="131">
        <v>4284.0</v>
      </c>
      <c r="F809" s="107" t="s">
        <v>646</v>
      </c>
      <c r="H809" s="104">
        <f>VLOOKUP(F809,'Сводная таблица 1'!$A$2:$C$15,3,0)</f>
        <v>0.18</v>
      </c>
      <c r="I809" s="132">
        <v>0.162</v>
      </c>
      <c r="J809" s="133">
        <v>0.6196</v>
      </c>
    </row>
    <row r="810">
      <c r="A810" s="105" t="s">
        <v>2409</v>
      </c>
      <c r="B810" s="105" t="s">
        <v>2410</v>
      </c>
      <c r="C810" s="107" t="s">
        <v>650</v>
      </c>
      <c r="D810" s="107" t="s">
        <v>325</v>
      </c>
      <c r="E810" s="131">
        <v>4032.0</v>
      </c>
      <c r="F810" s="107" t="s">
        <v>646</v>
      </c>
      <c r="H810" s="104">
        <f>VLOOKUP(F810,'Сводная таблица 1'!$A$2:$C$15,3,0)</f>
        <v>0.18</v>
      </c>
      <c r="I810" s="132">
        <v>0.162</v>
      </c>
      <c r="J810" s="133">
        <v>0.6196</v>
      </c>
    </row>
    <row r="811">
      <c r="A811" s="105" t="s">
        <v>2411</v>
      </c>
      <c r="B811" s="105" t="s">
        <v>2412</v>
      </c>
      <c r="C811" s="107" t="s">
        <v>650</v>
      </c>
      <c r="D811" s="107" t="s">
        <v>325</v>
      </c>
      <c r="E811" s="131">
        <v>4032.0</v>
      </c>
      <c r="F811" s="107" t="s">
        <v>646</v>
      </c>
      <c r="H811" s="104">
        <f>VLOOKUP(F811,'Сводная таблица 1'!$A$2:$C$15,3,0)</f>
        <v>0.18</v>
      </c>
      <c r="I811" s="132">
        <v>0.162</v>
      </c>
      <c r="J811" s="133">
        <v>0.6196</v>
      </c>
    </row>
    <row r="812">
      <c r="A812" s="105" t="s">
        <v>2413</v>
      </c>
      <c r="B812" s="105" t="s">
        <v>2414</v>
      </c>
      <c r="C812" s="107" t="s">
        <v>650</v>
      </c>
      <c r="D812" s="107" t="s">
        <v>325</v>
      </c>
      <c r="E812" s="131">
        <v>4284.0</v>
      </c>
      <c r="F812" s="107" t="s">
        <v>646</v>
      </c>
      <c r="H812" s="104">
        <f>VLOOKUP(F812,'Сводная таблица 1'!$A$2:$C$15,3,0)</f>
        <v>0.18</v>
      </c>
      <c r="I812" s="132">
        <v>0.162</v>
      </c>
      <c r="J812" s="133">
        <v>0.6196</v>
      </c>
    </row>
    <row r="813">
      <c r="A813" s="105" t="s">
        <v>2415</v>
      </c>
      <c r="B813" s="105" t="s">
        <v>2416</v>
      </c>
      <c r="C813" s="107" t="s">
        <v>662</v>
      </c>
      <c r="D813" s="107" t="s">
        <v>495</v>
      </c>
      <c r="E813" s="131">
        <v>4434.0</v>
      </c>
      <c r="F813" s="107" t="s">
        <v>646</v>
      </c>
      <c r="H813" s="104">
        <f>VLOOKUP(F813,'Сводная таблица 1'!$A$2:$C$15,3,0)</f>
        <v>0.18</v>
      </c>
      <c r="I813" s="132">
        <v>0.162</v>
      </c>
      <c r="J813" s="133">
        <v>0.6196</v>
      </c>
    </row>
    <row r="814">
      <c r="A814" s="105" t="s">
        <v>2417</v>
      </c>
      <c r="B814" s="105" t="s">
        <v>2418</v>
      </c>
      <c r="C814" s="107" t="s">
        <v>650</v>
      </c>
      <c r="D814" s="107" t="s">
        <v>675</v>
      </c>
      <c r="E814" s="131">
        <v>4434.0</v>
      </c>
      <c r="F814" s="107" t="s">
        <v>646</v>
      </c>
      <c r="H814" s="104">
        <f>VLOOKUP(F814,'Сводная таблица 1'!$A$2:$C$15,3,0)</f>
        <v>0.18</v>
      </c>
      <c r="I814" s="132">
        <v>0.162</v>
      </c>
      <c r="J814" s="133">
        <v>0.6196</v>
      </c>
    </row>
    <row r="815">
      <c r="A815" s="105" t="s">
        <v>2419</v>
      </c>
      <c r="B815" s="105" t="s">
        <v>2420</v>
      </c>
      <c r="C815" s="107" t="s">
        <v>650</v>
      </c>
      <c r="D815" s="107" t="s">
        <v>495</v>
      </c>
      <c r="E815" s="131">
        <v>4434.0</v>
      </c>
      <c r="F815" s="107" t="s">
        <v>646</v>
      </c>
      <c r="H815" s="104">
        <f>VLOOKUP(F815,'Сводная таблица 1'!$A$2:$C$15,3,0)</f>
        <v>0.18</v>
      </c>
      <c r="I815" s="132">
        <v>0.162</v>
      </c>
      <c r="J815" s="133">
        <v>0.6196</v>
      </c>
    </row>
    <row r="816">
      <c r="A816" s="105" t="s">
        <v>2421</v>
      </c>
      <c r="B816" s="105" t="s">
        <v>2422</v>
      </c>
      <c r="C816" s="107" t="s">
        <v>650</v>
      </c>
      <c r="D816" s="107" t="s">
        <v>495</v>
      </c>
      <c r="E816" s="131">
        <v>4434.0</v>
      </c>
      <c r="F816" s="107" t="s">
        <v>646</v>
      </c>
      <c r="H816" s="104">
        <f>VLOOKUP(F816,'Сводная таблица 1'!$A$2:$C$15,3,0)</f>
        <v>0.18</v>
      </c>
      <c r="I816" s="132">
        <v>0.162</v>
      </c>
      <c r="J816" s="133">
        <v>0.6196</v>
      </c>
    </row>
    <row r="817">
      <c r="A817" s="105" t="s">
        <v>2423</v>
      </c>
      <c r="B817" s="105" t="s">
        <v>2424</v>
      </c>
      <c r="C817" s="107" t="s">
        <v>650</v>
      </c>
      <c r="D817" s="107" t="s">
        <v>423</v>
      </c>
      <c r="E817" s="131">
        <v>3996.0</v>
      </c>
      <c r="F817" s="107" t="s">
        <v>646</v>
      </c>
      <c r="H817" s="104">
        <f>VLOOKUP(F817,'Сводная таблица 1'!$A$2:$C$15,3,0)</f>
        <v>0.18</v>
      </c>
      <c r="I817" s="132">
        <v>0.162</v>
      </c>
      <c r="J817" s="133">
        <v>0.6196</v>
      </c>
    </row>
    <row r="818">
      <c r="A818" s="105" t="s">
        <v>2425</v>
      </c>
      <c r="B818" s="105" t="s">
        <v>2426</v>
      </c>
      <c r="C818" s="107" t="s">
        <v>650</v>
      </c>
      <c r="D818" s="107" t="s">
        <v>443</v>
      </c>
      <c r="E818" s="131">
        <v>3996.0</v>
      </c>
      <c r="F818" s="107" t="s">
        <v>646</v>
      </c>
      <c r="H818" s="104">
        <f>VLOOKUP(F818,'Сводная таблица 1'!$A$2:$C$15,3,0)</f>
        <v>0.18</v>
      </c>
      <c r="I818" s="132">
        <v>0.162</v>
      </c>
      <c r="J818" s="133">
        <v>0.6196</v>
      </c>
    </row>
    <row r="819">
      <c r="A819" s="105" t="s">
        <v>2427</v>
      </c>
      <c r="B819" s="105" t="s">
        <v>2428</v>
      </c>
      <c r="C819" s="107" t="s">
        <v>662</v>
      </c>
      <c r="D819" s="107" t="s">
        <v>495</v>
      </c>
      <c r="E819" s="131">
        <v>4434.0</v>
      </c>
      <c r="F819" s="107" t="s">
        <v>646</v>
      </c>
      <c r="H819" s="104">
        <f>VLOOKUP(F819,'Сводная таблица 1'!$A$2:$C$15,3,0)</f>
        <v>0.18</v>
      </c>
      <c r="I819" s="132">
        <v>0.162</v>
      </c>
      <c r="J819" s="133">
        <v>0.6196</v>
      </c>
    </row>
    <row r="820">
      <c r="A820" s="105" t="s">
        <v>2429</v>
      </c>
      <c r="B820" s="105" t="s">
        <v>2430</v>
      </c>
      <c r="C820" s="107" t="s">
        <v>662</v>
      </c>
      <c r="D820" s="107" t="s">
        <v>495</v>
      </c>
      <c r="E820" s="131">
        <v>4434.0</v>
      </c>
      <c r="F820" s="107" t="s">
        <v>646</v>
      </c>
      <c r="H820" s="104">
        <f>VLOOKUP(F820,'Сводная таблица 1'!$A$2:$C$15,3,0)</f>
        <v>0.18</v>
      </c>
      <c r="I820" s="132">
        <v>0.162</v>
      </c>
      <c r="J820" s="133">
        <v>0.6196</v>
      </c>
    </row>
    <row r="821">
      <c r="A821" s="105" t="s">
        <v>2431</v>
      </c>
      <c r="B821" s="105" t="s">
        <v>2432</v>
      </c>
      <c r="C821" s="107" t="s">
        <v>650</v>
      </c>
      <c r="D821" s="107" t="s">
        <v>325</v>
      </c>
      <c r="E821" s="131">
        <v>4032.0</v>
      </c>
      <c r="F821" s="107" t="s">
        <v>646</v>
      </c>
      <c r="H821" s="104">
        <f>VLOOKUP(F821,'Сводная таблица 1'!$A$2:$C$15,3,0)</f>
        <v>0.18</v>
      </c>
      <c r="I821" s="132">
        <v>0.162</v>
      </c>
      <c r="J821" s="133">
        <v>0.6196</v>
      </c>
    </row>
    <row r="822">
      <c r="A822" s="105" t="s">
        <v>2433</v>
      </c>
      <c r="B822" s="105" t="s">
        <v>2434</v>
      </c>
      <c r="C822" s="107" t="s">
        <v>650</v>
      </c>
      <c r="D822" s="107" t="s">
        <v>325</v>
      </c>
      <c r="E822" s="131">
        <v>4032.0</v>
      </c>
      <c r="F822" s="107" t="s">
        <v>646</v>
      </c>
      <c r="H822" s="104">
        <f>VLOOKUP(F822,'Сводная таблица 1'!$A$2:$C$15,3,0)</f>
        <v>0.18</v>
      </c>
      <c r="I822" s="132">
        <v>0.162</v>
      </c>
      <c r="J822" s="133">
        <v>0.6196</v>
      </c>
    </row>
    <row r="823">
      <c r="A823" s="105" t="s">
        <v>2435</v>
      </c>
      <c r="B823" s="105" t="s">
        <v>2436</v>
      </c>
      <c r="C823" s="107" t="s">
        <v>650</v>
      </c>
      <c r="D823" s="107" t="s">
        <v>423</v>
      </c>
      <c r="E823" s="131">
        <v>3996.0</v>
      </c>
      <c r="F823" s="107" t="s">
        <v>646</v>
      </c>
      <c r="H823" s="104">
        <f>VLOOKUP(F823,'Сводная таблица 1'!$A$2:$C$15,3,0)</f>
        <v>0.18</v>
      </c>
      <c r="I823" s="132">
        <v>0.162</v>
      </c>
      <c r="J823" s="133">
        <v>0.6196</v>
      </c>
    </row>
    <row r="824">
      <c r="A824" s="105" t="s">
        <v>2437</v>
      </c>
      <c r="B824" s="105" t="s">
        <v>2438</v>
      </c>
      <c r="C824" s="107" t="s">
        <v>650</v>
      </c>
      <c r="D824" s="107" t="s">
        <v>423</v>
      </c>
      <c r="E824" s="131">
        <v>3996.0</v>
      </c>
      <c r="F824" s="107" t="s">
        <v>646</v>
      </c>
      <c r="H824" s="104">
        <f>VLOOKUP(F824,'Сводная таблица 1'!$A$2:$C$15,3,0)</f>
        <v>0.18</v>
      </c>
      <c r="I824" s="132">
        <v>0.162</v>
      </c>
      <c r="J824" s="133">
        <v>0.6196</v>
      </c>
    </row>
    <row r="825">
      <c r="A825" s="105" t="s">
        <v>2439</v>
      </c>
      <c r="B825" s="105" t="s">
        <v>2440</v>
      </c>
      <c r="C825" s="107" t="s">
        <v>650</v>
      </c>
      <c r="D825" s="107" t="s">
        <v>325</v>
      </c>
      <c r="E825" s="131">
        <v>4116.0</v>
      </c>
      <c r="F825" s="107" t="s">
        <v>646</v>
      </c>
      <c r="H825" s="104">
        <f>VLOOKUP(F825,'Сводная таблица 1'!$A$2:$C$15,3,0)</f>
        <v>0.18</v>
      </c>
      <c r="I825" s="132">
        <v>0.162</v>
      </c>
      <c r="J825" s="133">
        <v>0.6196</v>
      </c>
    </row>
    <row r="826">
      <c r="A826" s="105" t="s">
        <v>2441</v>
      </c>
      <c r="B826" s="105" t="s">
        <v>2198</v>
      </c>
      <c r="C826" s="107" t="s">
        <v>650</v>
      </c>
      <c r="D826" s="107" t="s">
        <v>325</v>
      </c>
      <c r="E826" s="131">
        <v>4116.0</v>
      </c>
      <c r="F826" s="107" t="s">
        <v>646</v>
      </c>
      <c r="H826" s="104">
        <f>VLOOKUP(F826,'Сводная таблица 1'!$A$2:$C$15,3,0)</f>
        <v>0.18</v>
      </c>
      <c r="I826" s="132">
        <v>0.162</v>
      </c>
      <c r="J826" s="133">
        <v>0.6196</v>
      </c>
    </row>
    <row r="827">
      <c r="A827" s="105" t="s">
        <v>2442</v>
      </c>
      <c r="B827" s="105" t="s">
        <v>2443</v>
      </c>
      <c r="C827" s="107" t="s">
        <v>650</v>
      </c>
      <c r="D827" s="107" t="s">
        <v>675</v>
      </c>
      <c r="E827" s="131">
        <v>4284.0</v>
      </c>
      <c r="F827" s="107" t="s">
        <v>646</v>
      </c>
      <c r="H827" s="104">
        <f>VLOOKUP(F827,'Сводная таблица 1'!$A$2:$C$15,3,0)</f>
        <v>0.18</v>
      </c>
      <c r="I827" s="132">
        <v>0.162</v>
      </c>
      <c r="J827" s="133">
        <v>0.6196</v>
      </c>
    </row>
    <row r="828">
      <c r="A828" s="105" t="s">
        <v>2444</v>
      </c>
      <c r="B828" s="105" t="s">
        <v>2445</v>
      </c>
      <c r="C828" s="107" t="s">
        <v>650</v>
      </c>
      <c r="D828" s="107" t="s">
        <v>675</v>
      </c>
      <c r="E828" s="131">
        <v>4284.0</v>
      </c>
      <c r="F828" s="107" t="s">
        <v>646</v>
      </c>
      <c r="H828" s="104">
        <f>VLOOKUP(F828,'Сводная таблица 1'!$A$2:$C$15,3,0)</f>
        <v>0.18</v>
      </c>
      <c r="I828" s="132">
        <v>0.162</v>
      </c>
      <c r="J828" s="133">
        <v>0.6196</v>
      </c>
    </row>
    <row r="829">
      <c r="A829" s="105" t="s">
        <v>2446</v>
      </c>
      <c r="B829" s="105" t="s">
        <v>2447</v>
      </c>
      <c r="C829" s="107" t="s">
        <v>650</v>
      </c>
      <c r="D829" s="107" t="s">
        <v>495</v>
      </c>
      <c r="E829" s="131">
        <v>4434.0</v>
      </c>
      <c r="F829" s="107" t="s">
        <v>646</v>
      </c>
      <c r="H829" s="104">
        <f>VLOOKUP(F829,'Сводная таблица 1'!$A$2:$C$15,3,0)</f>
        <v>0.18</v>
      </c>
      <c r="I829" s="132">
        <v>0.162</v>
      </c>
      <c r="J829" s="133">
        <v>0.6196</v>
      </c>
    </row>
    <row r="830">
      <c r="A830" s="105" t="s">
        <v>2448</v>
      </c>
      <c r="B830" s="105" t="s">
        <v>2449</v>
      </c>
      <c r="C830" s="107" t="s">
        <v>650</v>
      </c>
      <c r="D830" s="107" t="s">
        <v>675</v>
      </c>
      <c r="E830" s="131">
        <v>4284.0</v>
      </c>
      <c r="F830" s="107" t="s">
        <v>646</v>
      </c>
      <c r="H830" s="104">
        <f>VLOOKUP(F830,'Сводная таблица 1'!$A$2:$C$15,3,0)</f>
        <v>0.18</v>
      </c>
      <c r="I830" s="132">
        <v>0.162</v>
      </c>
      <c r="J830" s="133">
        <v>0.6196</v>
      </c>
    </row>
    <row r="831">
      <c r="A831" s="105" t="s">
        <v>2450</v>
      </c>
      <c r="B831" s="105" t="s">
        <v>2451</v>
      </c>
      <c r="C831" s="107" t="s">
        <v>662</v>
      </c>
      <c r="D831" s="107" t="s">
        <v>675</v>
      </c>
      <c r="E831" s="131">
        <v>4284.0</v>
      </c>
      <c r="F831" s="107" t="s">
        <v>646</v>
      </c>
      <c r="H831" s="104">
        <f>VLOOKUP(F831,'Сводная таблица 1'!$A$2:$C$15,3,0)</f>
        <v>0.18</v>
      </c>
      <c r="I831" s="132">
        <v>0.162</v>
      </c>
      <c r="J831" s="133">
        <v>0.6196</v>
      </c>
    </row>
    <row r="832">
      <c r="A832" s="105" t="s">
        <v>2452</v>
      </c>
      <c r="B832" s="105" t="s">
        <v>2453</v>
      </c>
      <c r="C832" s="107" t="s">
        <v>650</v>
      </c>
      <c r="D832" s="107" t="s">
        <v>423</v>
      </c>
      <c r="E832" s="131">
        <v>4032.0</v>
      </c>
      <c r="F832" s="107" t="s">
        <v>646</v>
      </c>
      <c r="H832" s="104">
        <f>VLOOKUP(F832,'Сводная таблица 1'!$A$2:$C$15,3,0)</f>
        <v>0.18</v>
      </c>
      <c r="I832" s="132">
        <v>0.162</v>
      </c>
      <c r="J832" s="133">
        <v>0.6196</v>
      </c>
    </row>
    <row r="833">
      <c r="A833" s="105" t="s">
        <v>2454</v>
      </c>
      <c r="B833" s="105" t="s">
        <v>2455</v>
      </c>
      <c r="C833" s="107" t="s">
        <v>650</v>
      </c>
      <c r="D833" s="107" t="s">
        <v>2456</v>
      </c>
      <c r="E833" s="131">
        <v>4032.0</v>
      </c>
      <c r="F833" s="107" t="s">
        <v>646</v>
      </c>
      <c r="H833" s="104">
        <f>VLOOKUP(F833,'Сводная таблица 1'!$A$2:$C$15,3,0)</f>
        <v>0.18</v>
      </c>
      <c r="I833" s="132">
        <v>0.162</v>
      </c>
      <c r="J833" s="133">
        <v>0.6196</v>
      </c>
    </row>
    <row r="834">
      <c r="A834" s="105" t="s">
        <v>2457</v>
      </c>
      <c r="B834" s="105" t="s">
        <v>2458</v>
      </c>
      <c r="C834" s="107" t="s">
        <v>715</v>
      </c>
      <c r="D834" s="107" t="s">
        <v>716</v>
      </c>
      <c r="E834" s="131">
        <v>8028.0</v>
      </c>
      <c r="F834" s="107" t="s">
        <v>654</v>
      </c>
      <c r="H834" s="104">
        <f>VLOOKUP(F834,'Сводная таблица 1'!$A$2:$C$15,3,0)</f>
        <v>0.18</v>
      </c>
      <c r="I834" s="132">
        <v>0.162</v>
      </c>
      <c r="J834" s="133">
        <v>0.6303</v>
      </c>
    </row>
    <row r="835">
      <c r="A835" s="105" t="s">
        <v>2459</v>
      </c>
      <c r="B835" s="105" t="s">
        <v>2460</v>
      </c>
      <c r="C835" s="107" t="s">
        <v>715</v>
      </c>
      <c r="D835" s="107" t="s">
        <v>724</v>
      </c>
      <c r="E835" s="131">
        <v>9810.0</v>
      </c>
      <c r="F835" s="107" t="s">
        <v>654</v>
      </c>
      <c r="H835" s="104">
        <f>VLOOKUP(F835,'Сводная таблица 1'!$A$2:$C$15,3,0)</f>
        <v>0.18</v>
      </c>
      <c r="I835" s="132">
        <v>0.162</v>
      </c>
      <c r="J835" s="133">
        <v>0.6303</v>
      </c>
    </row>
    <row r="836">
      <c r="A836" s="105" t="s">
        <v>2461</v>
      </c>
      <c r="B836" s="105" t="s">
        <v>2462</v>
      </c>
      <c r="C836" s="107" t="s">
        <v>715</v>
      </c>
      <c r="D836" s="107" t="s">
        <v>426</v>
      </c>
      <c r="E836" s="131">
        <v>7992.0</v>
      </c>
      <c r="F836" s="107" t="s">
        <v>654</v>
      </c>
      <c r="H836" s="104">
        <f>VLOOKUP(F836,'Сводная таблица 1'!$A$2:$C$15,3,0)</f>
        <v>0.18</v>
      </c>
      <c r="I836" s="132">
        <v>0.162</v>
      </c>
      <c r="J836" s="133">
        <v>0.6303</v>
      </c>
    </row>
    <row r="837">
      <c r="A837" s="105" t="s">
        <v>2463</v>
      </c>
      <c r="B837" s="105" t="s">
        <v>2464</v>
      </c>
      <c r="C837" s="107" t="s">
        <v>715</v>
      </c>
      <c r="D837" s="107" t="s">
        <v>1237</v>
      </c>
      <c r="E837" s="131">
        <v>11028.0</v>
      </c>
      <c r="F837" s="107" t="s">
        <v>654</v>
      </c>
      <c r="H837" s="104">
        <f>VLOOKUP(F837,'Сводная таблица 1'!$A$2:$C$15,3,0)</f>
        <v>0.18</v>
      </c>
      <c r="I837" s="132">
        <v>0.162</v>
      </c>
      <c r="J837" s="133">
        <v>0.6303</v>
      </c>
    </row>
    <row r="838">
      <c r="A838" s="105" t="s">
        <v>2465</v>
      </c>
      <c r="B838" s="105" t="s">
        <v>2466</v>
      </c>
      <c r="C838" s="107" t="s">
        <v>715</v>
      </c>
      <c r="D838" s="107" t="s">
        <v>732</v>
      </c>
      <c r="E838" s="131">
        <v>11196.0</v>
      </c>
      <c r="F838" s="107" t="s">
        <v>654</v>
      </c>
      <c r="H838" s="104">
        <f>VLOOKUP(F838,'Сводная таблица 1'!$A$2:$C$15,3,0)</f>
        <v>0.18</v>
      </c>
      <c r="I838" s="132">
        <v>0.162</v>
      </c>
      <c r="J838" s="133">
        <v>0.6303</v>
      </c>
    </row>
    <row r="839">
      <c r="A839" s="105" t="s">
        <v>2467</v>
      </c>
      <c r="B839" s="105" t="s">
        <v>2468</v>
      </c>
      <c r="C839" s="107" t="s">
        <v>715</v>
      </c>
      <c r="D839" s="107" t="s">
        <v>2469</v>
      </c>
      <c r="E839" s="131">
        <v>8028.0</v>
      </c>
      <c r="F839" s="107" t="s">
        <v>654</v>
      </c>
      <c r="H839" s="104">
        <f>VLOOKUP(F839,'Сводная таблица 1'!$A$2:$C$15,3,0)</f>
        <v>0.18</v>
      </c>
      <c r="I839" s="132">
        <v>0.162</v>
      </c>
      <c r="J839" s="133">
        <v>0.6303</v>
      </c>
    </row>
    <row r="840">
      <c r="A840" s="105" t="s">
        <v>2470</v>
      </c>
      <c r="B840" s="105" t="s">
        <v>2471</v>
      </c>
      <c r="C840" s="107" t="s">
        <v>715</v>
      </c>
      <c r="D840" s="107" t="s">
        <v>2472</v>
      </c>
      <c r="E840" s="131">
        <v>10608.0</v>
      </c>
      <c r="F840" s="107" t="s">
        <v>654</v>
      </c>
      <c r="H840" s="104">
        <f>VLOOKUP(F840,'Сводная таблица 1'!$A$2:$C$15,3,0)</f>
        <v>0.18</v>
      </c>
      <c r="I840" s="132">
        <v>0.162</v>
      </c>
      <c r="J840" s="133">
        <v>0.6303</v>
      </c>
    </row>
    <row r="841">
      <c r="A841" s="105" t="s">
        <v>2473</v>
      </c>
      <c r="B841" s="105" t="s">
        <v>2474</v>
      </c>
      <c r="C841" s="107" t="s">
        <v>924</v>
      </c>
      <c r="D841" s="107" t="s">
        <v>2475</v>
      </c>
      <c r="E841" s="131">
        <v>4284.0</v>
      </c>
      <c r="F841" s="107" t="s">
        <v>646</v>
      </c>
      <c r="H841" s="104">
        <f>VLOOKUP(F841,'Сводная таблица 1'!$A$2:$C$15,3,0)</f>
        <v>0.18</v>
      </c>
      <c r="I841" s="132">
        <v>0.162</v>
      </c>
      <c r="J841" s="133">
        <v>0.6196</v>
      </c>
    </row>
    <row r="842">
      <c r="A842" s="105" t="s">
        <v>2476</v>
      </c>
      <c r="B842" s="105" t="s">
        <v>2477</v>
      </c>
      <c r="C842" s="107" t="s">
        <v>662</v>
      </c>
      <c r="D842" s="107" t="s">
        <v>491</v>
      </c>
      <c r="E842" s="131">
        <v>4434.0</v>
      </c>
      <c r="F842" s="107" t="s">
        <v>646</v>
      </c>
      <c r="H842" s="104">
        <f>VLOOKUP(F842,'Сводная таблица 1'!$A$2:$C$15,3,0)</f>
        <v>0.18</v>
      </c>
      <c r="I842" s="132">
        <v>0.162</v>
      </c>
      <c r="J842" s="133">
        <v>0.6196</v>
      </c>
    </row>
    <row r="843">
      <c r="A843" s="105" t="s">
        <v>2478</v>
      </c>
      <c r="B843" s="105" t="s">
        <v>2479</v>
      </c>
      <c r="C843" s="107" t="s">
        <v>650</v>
      </c>
      <c r="D843" s="107" t="s">
        <v>675</v>
      </c>
      <c r="E843" s="131">
        <v>4284.0</v>
      </c>
      <c r="F843" s="107" t="s">
        <v>646</v>
      </c>
      <c r="H843" s="104">
        <f>VLOOKUP(F843,'Сводная таблица 1'!$A$2:$C$15,3,0)</f>
        <v>0.18</v>
      </c>
      <c r="I843" s="132">
        <v>0.162</v>
      </c>
      <c r="J843" s="133">
        <v>0.6196</v>
      </c>
    </row>
    <row r="844">
      <c r="A844" s="105" t="s">
        <v>2480</v>
      </c>
      <c r="B844" s="105" t="s">
        <v>2481</v>
      </c>
      <c r="C844" s="107" t="s">
        <v>650</v>
      </c>
      <c r="D844" s="107" t="s">
        <v>325</v>
      </c>
      <c r="E844" s="131">
        <v>4032.0</v>
      </c>
      <c r="F844" s="107" t="s">
        <v>646</v>
      </c>
      <c r="H844" s="104">
        <f>VLOOKUP(F844,'Сводная таблица 1'!$A$2:$C$15,3,0)</f>
        <v>0.18</v>
      </c>
      <c r="I844" s="132">
        <v>0.162</v>
      </c>
      <c r="J844" s="133">
        <v>0.6196</v>
      </c>
    </row>
    <row r="845">
      <c r="A845" s="105" t="s">
        <v>2482</v>
      </c>
      <c r="B845" s="105" t="s">
        <v>2483</v>
      </c>
      <c r="C845" s="107" t="s">
        <v>650</v>
      </c>
      <c r="D845" s="107" t="s">
        <v>325</v>
      </c>
      <c r="E845" s="131">
        <v>4284.0</v>
      </c>
      <c r="F845" s="107" t="s">
        <v>646</v>
      </c>
      <c r="H845" s="104">
        <f>VLOOKUP(F845,'Сводная таблица 1'!$A$2:$C$15,3,0)</f>
        <v>0.18</v>
      </c>
      <c r="I845" s="132">
        <v>0.162</v>
      </c>
      <c r="J845" s="133">
        <v>0.6196</v>
      </c>
    </row>
    <row r="846">
      <c r="A846" s="105" t="s">
        <v>2484</v>
      </c>
      <c r="B846" s="105" t="s">
        <v>2485</v>
      </c>
      <c r="C846" s="107" t="s">
        <v>650</v>
      </c>
      <c r="D846" s="107" t="s">
        <v>2486</v>
      </c>
      <c r="E846" s="131">
        <v>4284.0</v>
      </c>
      <c r="F846" s="107" t="s">
        <v>646</v>
      </c>
      <c r="H846" s="104">
        <f>VLOOKUP(F846,'Сводная таблица 1'!$A$2:$C$15,3,0)</f>
        <v>0.18</v>
      </c>
      <c r="I846" s="132">
        <v>0.162</v>
      </c>
      <c r="J846" s="133">
        <v>0.6196</v>
      </c>
    </row>
    <row r="847">
      <c r="A847" s="105" t="s">
        <v>2487</v>
      </c>
      <c r="B847" s="105" t="s">
        <v>2488</v>
      </c>
      <c r="C847" s="107" t="s">
        <v>650</v>
      </c>
      <c r="D847" s="107" t="s">
        <v>2489</v>
      </c>
      <c r="E847" s="131">
        <v>4434.0</v>
      </c>
      <c r="F847" s="107" t="s">
        <v>646</v>
      </c>
      <c r="H847" s="104">
        <f>VLOOKUP(F847,'Сводная таблица 1'!$A$2:$C$15,3,0)</f>
        <v>0.18</v>
      </c>
      <c r="I847" s="132">
        <v>0.162</v>
      </c>
      <c r="J847" s="133">
        <v>0.6196</v>
      </c>
    </row>
    <row r="848">
      <c r="A848" s="105" t="s">
        <v>2490</v>
      </c>
      <c r="B848" s="105" t="s">
        <v>2491</v>
      </c>
      <c r="C848" s="107" t="s">
        <v>650</v>
      </c>
      <c r="D848" s="107" t="s">
        <v>675</v>
      </c>
      <c r="E848" s="131">
        <v>4284.0</v>
      </c>
      <c r="F848" s="107" t="s">
        <v>646</v>
      </c>
      <c r="H848" s="104">
        <f>VLOOKUP(F848,'Сводная таблица 1'!$A$2:$C$15,3,0)</f>
        <v>0.18</v>
      </c>
      <c r="I848" s="132">
        <v>0.162</v>
      </c>
      <c r="J848" s="133">
        <v>0.6196</v>
      </c>
    </row>
    <row r="849">
      <c r="A849" s="105" t="s">
        <v>2492</v>
      </c>
      <c r="B849" s="105" t="s">
        <v>2493</v>
      </c>
      <c r="C849" s="107" t="s">
        <v>662</v>
      </c>
      <c r="D849" s="107" t="s">
        <v>675</v>
      </c>
      <c r="E849" s="131">
        <v>4284.0</v>
      </c>
      <c r="F849" s="107" t="s">
        <v>646</v>
      </c>
      <c r="H849" s="104">
        <f>VLOOKUP(F849,'Сводная таблица 1'!$A$2:$C$15,3,0)</f>
        <v>0.18</v>
      </c>
      <c r="I849" s="132">
        <v>0.162</v>
      </c>
      <c r="J849" s="133">
        <v>0.6196</v>
      </c>
    </row>
    <row r="850">
      <c r="A850" s="105" t="s">
        <v>2494</v>
      </c>
      <c r="B850" s="105" t="s">
        <v>2495</v>
      </c>
      <c r="C850" s="107" t="s">
        <v>650</v>
      </c>
      <c r="D850" s="107" t="s">
        <v>325</v>
      </c>
      <c r="E850" s="131">
        <v>4032.0</v>
      </c>
      <c r="F850" s="107" t="s">
        <v>646</v>
      </c>
      <c r="H850" s="104">
        <f>VLOOKUP(F850,'Сводная таблица 1'!$A$2:$C$15,3,0)</f>
        <v>0.18</v>
      </c>
      <c r="I850" s="132">
        <v>0.162</v>
      </c>
      <c r="J850" s="133">
        <v>0.6196</v>
      </c>
    </row>
    <row r="851">
      <c r="A851" s="105" t="s">
        <v>2496</v>
      </c>
      <c r="B851" s="105" t="s">
        <v>2497</v>
      </c>
      <c r="C851" s="107" t="s">
        <v>662</v>
      </c>
      <c r="D851" s="107" t="s">
        <v>675</v>
      </c>
      <c r="E851" s="131">
        <v>4284.0</v>
      </c>
      <c r="F851" s="107" t="s">
        <v>646</v>
      </c>
      <c r="H851" s="104">
        <f>VLOOKUP(F851,'Сводная таблица 1'!$A$2:$C$15,3,0)</f>
        <v>0.18</v>
      </c>
      <c r="I851" s="132">
        <v>0.162</v>
      </c>
      <c r="J851" s="133">
        <v>0.6196</v>
      </c>
    </row>
    <row r="852">
      <c r="A852" s="105" t="s">
        <v>2498</v>
      </c>
      <c r="B852" s="105" t="s">
        <v>2499</v>
      </c>
      <c r="C852" s="107" t="s">
        <v>662</v>
      </c>
      <c r="D852" s="107" t="s">
        <v>675</v>
      </c>
      <c r="E852" s="131">
        <v>4284.0</v>
      </c>
      <c r="F852" s="107" t="s">
        <v>646</v>
      </c>
      <c r="H852" s="104">
        <f>VLOOKUP(F852,'Сводная таблица 1'!$A$2:$C$15,3,0)</f>
        <v>0.18</v>
      </c>
      <c r="I852" s="132">
        <v>0.162</v>
      </c>
      <c r="J852" s="133">
        <v>0.6196</v>
      </c>
    </row>
    <row r="853">
      <c r="A853" s="105" t="s">
        <v>2500</v>
      </c>
      <c r="B853" s="105" t="s">
        <v>2501</v>
      </c>
      <c r="C853" s="107" t="s">
        <v>650</v>
      </c>
      <c r="D853" s="107" t="s">
        <v>325</v>
      </c>
      <c r="E853" s="131">
        <v>4032.0</v>
      </c>
      <c r="F853" s="107" t="s">
        <v>646</v>
      </c>
      <c r="H853" s="104">
        <f>VLOOKUP(F853,'Сводная таблица 1'!$A$2:$C$15,3,0)</f>
        <v>0.18</v>
      </c>
      <c r="I853" s="132">
        <v>0.162</v>
      </c>
      <c r="J853" s="133">
        <v>0.6196</v>
      </c>
    </row>
    <row r="854">
      <c r="A854" s="105" t="s">
        <v>2502</v>
      </c>
      <c r="B854" s="105" t="s">
        <v>2503</v>
      </c>
      <c r="C854" s="107" t="s">
        <v>650</v>
      </c>
      <c r="D854" s="107" t="s">
        <v>325</v>
      </c>
      <c r="E854" s="131">
        <v>4032.0</v>
      </c>
      <c r="F854" s="107" t="s">
        <v>646</v>
      </c>
      <c r="H854" s="104">
        <f>VLOOKUP(F854,'Сводная таблица 1'!$A$2:$C$15,3,0)</f>
        <v>0.18</v>
      </c>
      <c r="I854" s="132">
        <v>0.162</v>
      </c>
      <c r="J854" s="133">
        <v>0.6196</v>
      </c>
    </row>
    <row r="855">
      <c r="A855" s="105" t="s">
        <v>2504</v>
      </c>
      <c r="B855" s="105" t="s">
        <v>2505</v>
      </c>
      <c r="C855" s="107" t="s">
        <v>650</v>
      </c>
      <c r="D855" s="107" t="s">
        <v>325</v>
      </c>
      <c r="E855" s="131">
        <v>4032.0</v>
      </c>
      <c r="F855" s="107" t="s">
        <v>646</v>
      </c>
      <c r="H855" s="104">
        <f>VLOOKUP(F855,'Сводная таблица 1'!$A$2:$C$15,3,0)</f>
        <v>0.18</v>
      </c>
      <c r="I855" s="132">
        <v>0.162</v>
      </c>
      <c r="J855" s="133">
        <v>0.6196</v>
      </c>
    </row>
    <row r="856">
      <c r="A856" s="105" t="s">
        <v>2506</v>
      </c>
      <c r="B856" s="105" t="s">
        <v>2507</v>
      </c>
      <c r="C856" s="107" t="s">
        <v>650</v>
      </c>
      <c r="D856" s="107" t="s">
        <v>675</v>
      </c>
      <c r="E856" s="131">
        <v>4032.0</v>
      </c>
      <c r="F856" s="107" t="s">
        <v>646</v>
      </c>
      <c r="H856" s="104">
        <f>VLOOKUP(F856,'Сводная таблица 1'!$A$2:$C$15,3,0)</f>
        <v>0.18</v>
      </c>
      <c r="I856" s="132">
        <v>0.162</v>
      </c>
      <c r="J856" s="133">
        <v>0.6196</v>
      </c>
    </row>
    <row r="857">
      <c r="A857" s="105" t="s">
        <v>2508</v>
      </c>
      <c r="B857" s="105" t="s">
        <v>2509</v>
      </c>
      <c r="C857" s="107" t="s">
        <v>650</v>
      </c>
      <c r="D857" s="107" t="s">
        <v>675</v>
      </c>
      <c r="E857" s="131">
        <v>4032.0</v>
      </c>
      <c r="F857" s="107" t="s">
        <v>646</v>
      </c>
      <c r="H857" s="104">
        <f>VLOOKUP(F857,'Сводная таблица 1'!$A$2:$C$15,3,0)</f>
        <v>0.18</v>
      </c>
      <c r="I857" s="132">
        <v>0.162</v>
      </c>
      <c r="J857" s="133">
        <v>0.6196</v>
      </c>
    </row>
    <row r="858">
      <c r="A858" s="105" t="s">
        <v>2510</v>
      </c>
      <c r="B858" s="105" t="s">
        <v>2511</v>
      </c>
      <c r="C858" s="107" t="s">
        <v>650</v>
      </c>
      <c r="D858" s="107" t="s">
        <v>675</v>
      </c>
      <c r="E858" s="131">
        <v>4032.0</v>
      </c>
      <c r="F858" s="107" t="s">
        <v>646</v>
      </c>
      <c r="H858" s="104">
        <f>VLOOKUP(F858,'Сводная таблица 1'!$A$2:$C$15,3,0)</f>
        <v>0.18</v>
      </c>
      <c r="I858" s="132">
        <v>0.162</v>
      </c>
      <c r="J858" s="133">
        <v>0.6196</v>
      </c>
    </row>
    <row r="859">
      <c r="A859" s="105" t="s">
        <v>2512</v>
      </c>
      <c r="B859" s="105" t="s">
        <v>2513</v>
      </c>
      <c r="C859" s="107" t="s">
        <v>650</v>
      </c>
      <c r="D859" s="107" t="s">
        <v>443</v>
      </c>
      <c r="E859" s="131">
        <v>4032.0</v>
      </c>
      <c r="F859" s="107" t="s">
        <v>646</v>
      </c>
      <c r="H859" s="104">
        <f>VLOOKUP(F859,'Сводная таблица 1'!$A$2:$C$15,3,0)</f>
        <v>0.18</v>
      </c>
      <c r="I859" s="132">
        <v>0.162</v>
      </c>
      <c r="J859" s="133">
        <v>0.6196</v>
      </c>
    </row>
    <row r="860">
      <c r="A860" s="105" t="s">
        <v>2514</v>
      </c>
      <c r="B860" s="105" t="s">
        <v>2515</v>
      </c>
      <c r="C860" s="107" t="s">
        <v>650</v>
      </c>
      <c r="D860" s="107" t="s">
        <v>443</v>
      </c>
      <c r="E860" s="131">
        <v>4032.0</v>
      </c>
      <c r="F860" s="107" t="s">
        <v>646</v>
      </c>
      <c r="H860" s="104">
        <f>VLOOKUP(F860,'Сводная таблица 1'!$A$2:$C$15,3,0)</f>
        <v>0.18</v>
      </c>
      <c r="I860" s="132">
        <v>0.162</v>
      </c>
      <c r="J860" s="133">
        <v>0.6196</v>
      </c>
    </row>
    <row r="861">
      <c r="A861" s="105" t="s">
        <v>2516</v>
      </c>
      <c r="B861" s="105" t="s">
        <v>2517</v>
      </c>
      <c r="C861" s="107" t="s">
        <v>650</v>
      </c>
      <c r="D861" s="107" t="s">
        <v>325</v>
      </c>
      <c r="E861" s="131">
        <v>4032.0</v>
      </c>
      <c r="F861" s="107" t="s">
        <v>646</v>
      </c>
      <c r="H861" s="104">
        <f>VLOOKUP(F861,'Сводная таблица 1'!$A$2:$C$15,3,0)</f>
        <v>0.18</v>
      </c>
      <c r="I861" s="132">
        <v>0.162</v>
      </c>
      <c r="J861" s="133">
        <v>0.6196</v>
      </c>
    </row>
    <row r="862">
      <c r="A862" s="105" t="s">
        <v>2518</v>
      </c>
      <c r="B862" s="105" t="s">
        <v>2519</v>
      </c>
      <c r="C862" s="107" t="s">
        <v>650</v>
      </c>
      <c r="D862" s="107" t="s">
        <v>491</v>
      </c>
      <c r="E862" s="131">
        <v>4434.0</v>
      </c>
      <c r="F862" s="107" t="s">
        <v>646</v>
      </c>
      <c r="H862" s="104">
        <f>VLOOKUP(F862,'Сводная таблица 1'!$A$2:$C$15,3,0)</f>
        <v>0.18</v>
      </c>
      <c r="I862" s="132">
        <v>0.162</v>
      </c>
      <c r="J862" s="133">
        <v>0.6196</v>
      </c>
    </row>
    <row r="863">
      <c r="A863" s="105" t="s">
        <v>2520</v>
      </c>
      <c r="B863" s="105" t="s">
        <v>2521</v>
      </c>
      <c r="C863" s="107" t="s">
        <v>650</v>
      </c>
      <c r="D863" s="107" t="s">
        <v>325</v>
      </c>
      <c r="E863" s="131">
        <v>4032.0</v>
      </c>
      <c r="F863" s="107" t="s">
        <v>646</v>
      </c>
      <c r="H863" s="104">
        <f>VLOOKUP(F863,'Сводная таблица 1'!$A$2:$C$15,3,0)</f>
        <v>0.18</v>
      </c>
      <c r="I863" s="132">
        <v>0.162</v>
      </c>
      <c r="J863" s="133">
        <v>0.6196</v>
      </c>
    </row>
    <row r="864">
      <c r="A864" s="105" t="s">
        <v>2522</v>
      </c>
      <c r="B864" s="105" t="s">
        <v>2523</v>
      </c>
      <c r="C864" s="107" t="s">
        <v>650</v>
      </c>
      <c r="D864" s="107" t="s">
        <v>325</v>
      </c>
      <c r="E864" s="131">
        <v>4032.0</v>
      </c>
      <c r="F864" s="107" t="s">
        <v>646</v>
      </c>
      <c r="H864" s="104">
        <f>VLOOKUP(F864,'Сводная таблица 1'!$A$2:$C$15,3,0)</f>
        <v>0.18</v>
      </c>
      <c r="I864" s="132">
        <v>0.162</v>
      </c>
      <c r="J864" s="133">
        <v>0.6196</v>
      </c>
    </row>
    <row r="865">
      <c r="A865" s="105" t="s">
        <v>2524</v>
      </c>
      <c r="B865" s="105" t="s">
        <v>2525</v>
      </c>
      <c r="C865" s="107" t="s">
        <v>662</v>
      </c>
      <c r="D865" s="107" t="s">
        <v>491</v>
      </c>
      <c r="E865" s="131">
        <v>4434.0</v>
      </c>
      <c r="F865" s="107" t="s">
        <v>646</v>
      </c>
      <c r="H865" s="104">
        <f>VLOOKUP(F865,'Сводная таблица 1'!$A$2:$C$15,3,0)</f>
        <v>0.18</v>
      </c>
      <c r="I865" s="132">
        <v>0.162</v>
      </c>
      <c r="J865" s="133">
        <v>0.6196</v>
      </c>
    </row>
    <row r="866">
      <c r="A866" s="105" t="s">
        <v>2526</v>
      </c>
      <c r="B866" s="105" t="s">
        <v>2527</v>
      </c>
      <c r="C866" s="107" t="s">
        <v>662</v>
      </c>
      <c r="D866" s="107" t="s">
        <v>491</v>
      </c>
      <c r="E866" s="131">
        <v>4434.0</v>
      </c>
      <c r="F866" s="107" t="s">
        <v>646</v>
      </c>
      <c r="H866" s="104">
        <f>VLOOKUP(F866,'Сводная таблица 1'!$A$2:$C$15,3,0)</f>
        <v>0.18</v>
      </c>
      <c r="I866" s="132">
        <v>0.162</v>
      </c>
      <c r="J866" s="133">
        <v>0.6196</v>
      </c>
    </row>
    <row r="867">
      <c r="A867" s="105" t="s">
        <v>2528</v>
      </c>
      <c r="B867" s="105" t="s">
        <v>2201</v>
      </c>
      <c r="C867" s="107" t="s">
        <v>650</v>
      </c>
      <c r="D867" s="107" t="s">
        <v>325</v>
      </c>
      <c r="E867" s="131">
        <v>3996.0</v>
      </c>
      <c r="F867" s="107" t="s">
        <v>646</v>
      </c>
      <c r="H867" s="104">
        <f>VLOOKUP(F867,'Сводная таблица 1'!$A$2:$C$15,3,0)</f>
        <v>0.18</v>
      </c>
      <c r="I867" s="132">
        <v>0.162</v>
      </c>
      <c r="J867" s="133">
        <v>0.6196</v>
      </c>
    </row>
    <row r="868">
      <c r="A868" s="105" t="s">
        <v>2529</v>
      </c>
      <c r="B868" s="105" t="s">
        <v>2530</v>
      </c>
      <c r="C868" s="107" t="s">
        <v>650</v>
      </c>
      <c r="D868" s="107" t="s">
        <v>443</v>
      </c>
      <c r="E868" s="131">
        <v>3996.0</v>
      </c>
      <c r="F868" s="107" t="s">
        <v>646</v>
      </c>
      <c r="H868" s="104">
        <f>VLOOKUP(F868,'Сводная таблица 1'!$A$2:$C$15,3,0)</f>
        <v>0.18</v>
      </c>
      <c r="I868" s="132">
        <v>0.162</v>
      </c>
      <c r="J868" s="133">
        <v>0.6196</v>
      </c>
    </row>
    <row r="869">
      <c r="A869" s="105" t="s">
        <v>2531</v>
      </c>
      <c r="B869" s="105" t="s">
        <v>2532</v>
      </c>
      <c r="C869" s="107" t="s">
        <v>650</v>
      </c>
      <c r="D869" s="107" t="s">
        <v>325</v>
      </c>
      <c r="E869" s="131">
        <v>3996.0</v>
      </c>
      <c r="F869" s="107" t="s">
        <v>646</v>
      </c>
      <c r="H869" s="104">
        <f>VLOOKUP(F869,'Сводная таблица 1'!$A$2:$C$15,3,0)</f>
        <v>0.18</v>
      </c>
      <c r="I869" s="132">
        <v>0.162</v>
      </c>
      <c r="J869" s="133">
        <v>0.6196</v>
      </c>
    </row>
    <row r="870">
      <c r="A870" s="105" t="s">
        <v>2533</v>
      </c>
      <c r="B870" s="105" t="s">
        <v>2534</v>
      </c>
      <c r="C870" s="107" t="s">
        <v>650</v>
      </c>
      <c r="D870" s="107" t="s">
        <v>443</v>
      </c>
      <c r="E870" s="131">
        <v>3996.0</v>
      </c>
      <c r="F870" s="107" t="s">
        <v>646</v>
      </c>
      <c r="H870" s="104">
        <f>VLOOKUP(F870,'Сводная таблица 1'!$A$2:$C$15,3,0)</f>
        <v>0.18</v>
      </c>
      <c r="I870" s="132">
        <v>0.162</v>
      </c>
      <c r="J870" s="133">
        <v>0.6196</v>
      </c>
    </row>
    <row r="871">
      <c r="A871" s="105" t="s">
        <v>2535</v>
      </c>
      <c r="B871" s="105" t="s">
        <v>2536</v>
      </c>
      <c r="C871" s="107" t="s">
        <v>650</v>
      </c>
      <c r="D871" s="107" t="s">
        <v>443</v>
      </c>
      <c r="E871" s="131">
        <v>3996.0</v>
      </c>
      <c r="F871" s="107" t="s">
        <v>646</v>
      </c>
      <c r="H871" s="104">
        <f>VLOOKUP(F871,'Сводная таблица 1'!$A$2:$C$15,3,0)</f>
        <v>0.18</v>
      </c>
      <c r="I871" s="132">
        <v>0.162</v>
      </c>
      <c r="J871" s="133">
        <v>0.6196</v>
      </c>
    </row>
    <row r="872">
      <c r="A872" s="105" t="s">
        <v>2537</v>
      </c>
      <c r="B872" s="105" t="s">
        <v>2538</v>
      </c>
      <c r="C872" s="107" t="s">
        <v>650</v>
      </c>
      <c r="D872" s="107" t="s">
        <v>325</v>
      </c>
      <c r="E872" s="131">
        <v>4032.0</v>
      </c>
      <c r="F872" s="107" t="s">
        <v>646</v>
      </c>
      <c r="H872" s="104">
        <f>VLOOKUP(F872,'Сводная таблица 1'!$A$2:$C$15,3,0)</f>
        <v>0.18</v>
      </c>
      <c r="I872" s="132">
        <v>0.162</v>
      </c>
      <c r="J872" s="133">
        <v>0.6196</v>
      </c>
    </row>
    <row r="873">
      <c r="A873" s="105" t="s">
        <v>2539</v>
      </c>
      <c r="B873" s="105" t="s">
        <v>2540</v>
      </c>
      <c r="C873" s="107" t="s">
        <v>650</v>
      </c>
      <c r="D873" s="107" t="s">
        <v>495</v>
      </c>
      <c r="E873" s="131">
        <v>4284.0</v>
      </c>
      <c r="F873" s="107" t="s">
        <v>646</v>
      </c>
      <c r="H873" s="104">
        <f>VLOOKUP(F873,'Сводная таблица 1'!$A$2:$C$15,3,0)</f>
        <v>0.18</v>
      </c>
      <c r="I873" s="132">
        <v>0.162</v>
      </c>
      <c r="J873" s="133">
        <v>0.6196</v>
      </c>
    </row>
    <row r="874">
      <c r="A874" s="105" t="s">
        <v>2541</v>
      </c>
      <c r="B874" s="105" t="s">
        <v>2542</v>
      </c>
      <c r="C874" s="107" t="s">
        <v>650</v>
      </c>
      <c r="D874" s="107" t="s">
        <v>325</v>
      </c>
      <c r="E874" s="131">
        <v>4032.0</v>
      </c>
      <c r="F874" s="107" t="s">
        <v>646</v>
      </c>
      <c r="H874" s="104">
        <f>VLOOKUP(F874,'Сводная таблица 1'!$A$2:$C$15,3,0)</f>
        <v>0.18</v>
      </c>
      <c r="I874" s="132">
        <v>0.162</v>
      </c>
      <c r="J874" s="133">
        <v>0.6196</v>
      </c>
    </row>
    <row r="875">
      <c r="A875" s="105" t="s">
        <v>2543</v>
      </c>
      <c r="B875" s="105" t="s">
        <v>2544</v>
      </c>
      <c r="C875" s="107" t="s">
        <v>650</v>
      </c>
      <c r="D875" s="107" t="s">
        <v>443</v>
      </c>
      <c r="E875" s="131">
        <v>3996.0</v>
      </c>
      <c r="F875" s="107" t="s">
        <v>646</v>
      </c>
      <c r="H875" s="104">
        <f>VLOOKUP(F875,'Сводная таблица 1'!$A$2:$C$15,3,0)</f>
        <v>0.18</v>
      </c>
      <c r="I875" s="132">
        <v>0.162</v>
      </c>
      <c r="J875" s="133">
        <v>0.6196</v>
      </c>
    </row>
    <row r="876">
      <c r="A876" s="105" t="s">
        <v>2545</v>
      </c>
      <c r="B876" s="105" t="s">
        <v>2546</v>
      </c>
      <c r="C876" s="107" t="s">
        <v>650</v>
      </c>
      <c r="D876" s="107" t="s">
        <v>491</v>
      </c>
      <c r="E876" s="131">
        <v>4434.0</v>
      </c>
      <c r="F876" s="107" t="s">
        <v>646</v>
      </c>
      <c r="H876" s="104">
        <f>VLOOKUP(F876,'Сводная таблица 1'!$A$2:$C$15,3,0)</f>
        <v>0.18</v>
      </c>
      <c r="I876" s="132">
        <v>0.162</v>
      </c>
      <c r="J876" s="133">
        <v>0.6196</v>
      </c>
    </row>
    <row r="877">
      <c r="A877" s="105" t="s">
        <v>2547</v>
      </c>
      <c r="B877" s="105" t="s">
        <v>2548</v>
      </c>
      <c r="C877" s="107" t="s">
        <v>650</v>
      </c>
      <c r="D877" s="107" t="s">
        <v>325</v>
      </c>
      <c r="E877" s="131">
        <v>4032.0</v>
      </c>
      <c r="F877" s="107" t="s">
        <v>646</v>
      </c>
      <c r="H877" s="104">
        <f>VLOOKUP(F877,'Сводная таблица 1'!$A$2:$C$15,3,0)</f>
        <v>0.18</v>
      </c>
      <c r="I877" s="132">
        <v>0.162</v>
      </c>
      <c r="J877" s="133">
        <v>0.6196</v>
      </c>
    </row>
    <row r="878">
      <c r="A878" s="105" t="s">
        <v>2549</v>
      </c>
      <c r="B878" s="105" t="s">
        <v>2550</v>
      </c>
      <c r="C878" s="107" t="s">
        <v>650</v>
      </c>
      <c r="D878" s="107" t="s">
        <v>325</v>
      </c>
      <c r="E878" s="131">
        <v>4032.0</v>
      </c>
      <c r="F878" s="107" t="s">
        <v>646</v>
      </c>
      <c r="H878" s="104">
        <f>VLOOKUP(F878,'Сводная таблица 1'!$A$2:$C$15,3,0)</f>
        <v>0.18</v>
      </c>
      <c r="I878" s="132">
        <v>0.162</v>
      </c>
      <c r="J878" s="133">
        <v>0.6196</v>
      </c>
    </row>
    <row r="879">
      <c r="A879" s="105" t="s">
        <v>2551</v>
      </c>
      <c r="B879" s="105" t="s">
        <v>2552</v>
      </c>
      <c r="C879" s="107" t="s">
        <v>650</v>
      </c>
      <c r="D879" s="107" t="s">
        <v>325</v>
      </c>
      <c r="E879" s="131">
        <v>4032.0</v>
      </c>
      <c r="F879" s="107" t="s">
        <v>646</v>
      </c>
      <c r="H879" s="104">
        <f>VLOOKUP(F879,'Сводная таблица 1'!$A$2:$C$15,3,0)</f>
        <v>0.18</v>
      </c>
      <c r="I879" s="132">
        <v>0.162</v>
      </c>
      <c r="J879" s="133">
        <v>0.6196</v>
      </c>
    </row>
    <row r="880">
      <c r="A880" s="105" t="s">
        <v>2553</v>
      </c>
      <c r="B880" s="105" t="s">
        <v>2554</v>
      </c>
      <c r="C880" s="107" t="s">
        <v>650</v>
      </c>
      <c r="D880" s="107" t="s">
        <v>325</v>
      </c>
      <c r="E880" s="131">
        <v>4032.0</v>
      </c>
      <c r="F880" s="107" t="s">
        <v>646</v>
      </c>
      <c r="H880" s="104">
        <f>VLOOKUP(F880,'Сводная таблица 1'!$A$2:$C$15,3,0)</f>
        <v>0.18</v>
      </c>
      <c r="I880" s="132">
        <v>0.162</v>
      </c>
      <c r="J880" s="133">
        <v>0.6196</v>
      </c>
    </row>
    <row r="881">
      <c r="A881" s="105" t="s">
        <v>2555</v>
      </c>
      <c r="B881" s="105" t="s">
        <v>2556</v>
      </c>
      <c r="C881" s="107" t="s">
        <v>650</v>
      </c>
      <c r="D881" s="107" t="s">
        <v>443</v>
      </c>
      <c r="E881" s="131">
        <v>3996.0</v>
      </c>
      <c r="F881" s="107" t="s">
        <v>646</v>
      </c>
      <c r="H881" s="104">
        <f>VLOOKUP(F881,'Сводная таблица 1'!$A$2:$C$15,3,0)</f>
        <v>0.18</v>
      </c>
      <c r="I881" s="132">
        <v>0.162</v>
      </c>
      <c r="J881" s="133">
        <v>0.6196</v>
      </c>
    </row>
    <row r="882">
      <c r="A882" s="105" t="s">
        <v>2557</v>
      </c>
      <c r="B882" s="105" t="s">
        <v>2558</v>
      </c>
      <c r="C882" s="107" t="s">
        <v>650</v>
      </c>
      <c r="D882" s="107" t="s">
        <v>675</v>
      </c>
      <c r="E882" s="131">
        <v>4116.0</v>
      </c>
      <c r="F882" s="107" t="s">
        <v>646</v>
      </c>
      <c r="H882" s="104">
        <f>VLOOKUP(F882,'Сводная таблица 1'!$A$2:$C$15,3,0)</f>
        <v>0.18</v>
      </c>
      <c r="I882" s="132">
        <v>0.162</v>
      </c>
      <c r="J882" s="133">
        <v>0.6196</v>
      </c>
    </row>
    <row r="883">
      <c r="A883" s="105" t="s">
        <v>2559</v>
      </c>
      <c r="B883" s="105" t="s">
        <v>2560</v>
      </c>
      <c r="C883" s="107" t="s">
        <v>650</v>
      </c>
      <c r="D883" s="107" t="s">
        <v>675</v>
      </c>
      <c r="E883" s="131">
        <v>4116.0</v>
      </c>
      <c r="F883" s="107" t="s">
        <v>646</v>
      </c>
      <c r="H883" s="104">
        <f>VLOOKUP(F883,'Сводная таблица 1'!$A$2:$C$15,3,0)</f>
        <v>0.18</v>
      </c>
      <c r="I883" s="132">
        <v>0.162</v>
      </c>
      <c r="J883" s="133">
        <v>0.6196</v>
      </c>
    </row>
    <row r="884">
      <c r="A884" s="105" t="s">
        <v>2561</v>
      </c>
      <c r="B884" s="105" t="s">
        <v>2562</v>
      </c>
      <c r="C884" s="107" t="s">
        <v>650</v>
      </c>
      <c r="D884" s="107" t="s">
        <v>675</v>
      </c>
      <c r="E884" s="131">
        <v>4116.0</v>
      </c>
      <c r="F884" s="107" t="s">
        <v>646</v>
      </c>
      <c r="H884" s="104">
        <f>VLOOKUP(F884,'Сводная таблица 1'!$A$2:$C$15,3,0)</f>
        <v>0.18</v>
      </c>
      <c r="I884" s="132">
        <v>0.162</v>
      </c>
      <c r="J884" s="133">
        <v>0.6196</v>
      </c>
    </row>
    <row r="885">
      <c r="A885" s="105" t="s">
        <v>2563</v>
      </c>
      <c r="B885" s="105" t="s">
        <v>2564</v>
      </c>
      <c r="C885" s="107" t="s">
        <v>650</v>
      </c>
      <c r="D885" s="107" t="s">
        <v>675</v>
      </c>
      <c r="E885" s="131">
        <v>4116.0</v>
      </c>
      <c r="F885" s="107" t="s">
        <v>646</v>
      </c>
      <c r="H885" s="104">
        <f>VLOOKUP(F885,'Сводная таблица 1'!$A$2:$C$15,3,0)</f>
        <v>0.18</v>
      </c>
      <c r="I885" s="132">
        <v>0.162</v>
      </c>
      <c r="J885" s="133">
        <v>0.6196</v>
      </c>
    </row>
    <row r="886">
      <c r="A886" s="105" t="s">
        <v>2565</v>
      </c>
      <c r="B886" s="105" t="s">
        <v>2566</v>
      </c>
      <c r="C886" s="107" t="s">
        <v>650</v>
      </c>
      <c r="D886" s="107" t="s">
        <v>495</v>
      </c>
      <c r="E886" s="131">
        <v>4284.0</v>
      </c>
      <c r="F886" s="107" t="s">
        <v>646</v>
      </c>
      <c r="H886" s="104">
        <f>VLOOKUP(F886,'Сводная таблица 1'!$A$2:$C$15,3,0)</f>
        <v>0.18</v>
      </c>
      <c r="I886" s="132">
        <v>0.162</v>
      </c>
      <c r="J886" s="133">
        <v>0.6196</v>
      </c>
    </row>
    <row r="887">
      <c r="A887" s="105" t="s">
        <v>2567</v>
      </c>
      <c r="B887" s="105" t="s">
        <v>2562</v>
      </c>
      <c r="C887" s="107" t="s">
        <v>650</v>
      </c>
      <c r="D887" s="107" t="s">
        <v>495</v>
      </c>
      <c r="E887" s="131">
        <v>4284.0</v>
      </c>
      <c r="F887" s="107" t="s">
        <v>646</v>
      </c>
      <c r="H887" s="104">
        <f>VLOOKUP(F887,'Сводная таблица 1'!$A$2:$C$15,3,0)</f>
        <v>0.18</v>
      </c>
      <c r="I887" s="132">
        <v>0.162</v>
      </c>
      <c r="J887" s="133">
        <v>0.6196</v>
      </c>
    </row>
    <row r="888">
      <c r="A888" s="105" t="s">
        <v>2568</v>
      </c>
      <c r="B888" s="105" t="s">
        <v>2569</v>
      </c>
      <c r="C888" s="107" t="s">
        <v>650</v>
      </c>
      <c r="D888" s="107" t="s">
        <v>325</v>
      </c>
      <c r="E888" s="131">
        <v>4116.0</v>
      </c>
      <c r="F888" s="107" t="s">
        <v>646</v>
      </c>
      <c r="H888" s="104">
        <f>VLOOKUP(F888,'Сводная таблица 1'!$A$2:$C$15,3,0)</f>
        <v>0.18</v>
      </c>
      <c r="I888" s="132">
        <v>0.162</v>
      </c>
      <c r="J888" s="133">
        <v>0.6196</v>
      </c>
    </row>
    <row r="889">
      <c r="A889" s="105" t="s">
        <v>2570</v>
      </c>
      <c r="B889" s="105" t="s">
        <v>2571</v>
      </c>
      <c r="C889" s="107" t="s">
        <v>650</v>
      </c>
      <c r="D889" s="107" t="s">
        <v>325</v>
      </c>
      <c r="E889" s="131">
        <v>4116.0</v>
      </c>
      <c r="F889" s="107" t="s">
        <v>646</v>
      </c>
      <c r="H889" s="104">
        <f>VLOOKUP(F889,'Сводная таблица 1'!$A$2:$C$15,3,0)</f>
        <v>0.18</v>
      </c>
      <c r="I889" s="132">
        <v>0.162</v>
      </c>
      <c r="J889" s="133">
        <v>0.6196</v>
      </c>
    </row>
    <row r="890">
      <c r="A890" s="105" t="s">
        <v>2572</v>
      </c>
      <c r="B890" s="105" t="s">
        <v>2573</v>
      </c>
      <c r="C890" s="107" t="s">
        <v>662</v>
      </c>
      <c r="D890" s="107" t="s">
        <v>675</v>
      </c>
      <c r="E890" s="131">
        <v>4284.0</v>
      </c>
      <c r="F890" s="107" t="s">
        <v>646</v>
      </c>
      <c r="H890" s="104">
        <f>VLOOKUP(F890,'Сводная таблица 1'!$A$2:$C$15,3,0)</f>
        <v>0.18</v>
      </c>
      <c r="I890" s="132">
        <v>0.162</v>
      </c>
      <c r="J890" s="133">
        <v>0.6196</v>
      </c>
    </row>
    <row r="891">
      <c r="A891" s="105" t="s">
        <v>2574</v>
      </c>
      <c r="B891" s="105" t="s">
        <v>2575</v>
      </c>
      <c r="C891" s="107" t="s">
        <v>662</v>
      </c>
      <c r="D891" s="107" t="s">
        <v>675</v>
      </c>
      <c r="E891" s="131">
        <v>4284.0</v>
      </c>
      <c r="F891" s="107" t="s">
        <v>646</v>
      </c>
      <c r="H891" s="104">
        <f>VLOOKUP(F891,'Сводная таблица 1'!$A$2:$C$15,3,0)</f>
        <v>0.18</v>
      </c>
      <c r="I891" s="132">
        <v>0.162</v>
      </c>
      <c r="J891" s="133">
        <v>0.6196</v>
      </c>
    </row>
    <row r="892">
      <c r="A892" s="105" t="s">
        <v>2576</v>
      </c>
      <c r="B892" s="105" t="s">
        <v>2577</v>
      </c>
      <c r="C892" s="107" t="s">
        <v>662</v>
      </c>
      <c r="D892" s="107" t="s">
        <v>675</v>
      </c>
      <c r="E892" s="131">
        <v>4284.0</v>
      </c>
      <c r="F892" s="107" t="s">
        <v>646</v>
      </c>
      <c r="H892" s="104">
        <f>VLOOKUP(F892,'Сводная таблица 1'!$A$2:$C$15,3,0)</f>
        <v>0.18</v>
      </c>
      <c r="I892" s="132">
        <v>0.162</v>
      </c>
      <c r="J892" s="133">
        <v>0.6196</v>
      </c>
    </row>
    <row r="893">
      <c r="A893" s="105" t="s">
        <v>2578</v>
      </c>
      <c r="B893" s="105" t="s">
        <v>2203</v>
      </c>
      <c r="C893" s="107" t="s">
        <v>650</v>
      </c>
      <c r="D893" s="107" t="s">
        <v>325</v>
      </c>
      <c r="E893" s="131">
        <v>4116.0</v>
      </c>
      <c r="F893" s="107" t="s">
        <v>646</v>
      </c>
      <c r="H893" s="104">
        <f>VLOOKUP(F893,'Сводная таблица 1'!$A$2:$C$15,3,0)</f>
        <v>0.18</v>
      </c>
      <c r="I893" s="132">
        <v>0.162</v>
      </c>
      <c r="J893" s="133">
        <v>0.6196</v>
      </c>
    </row>
    <row r="894">
      <c r="A894" s="105" t="s">
        <v>2579</v>
      </c>
      <c r="B894" s="105" t="s">
        <v>2580</v>
      </c>
      <c r="C894" s="107" t="s">
        <v>650</v>
      </c>
      <c r="D894" s="107" t="s">
        <v>675</v>
      </c>
      <c r="E894" s="131">
        <v>4284.0</v>
      </c>
      <c r="F894" s="107" t="s">
        <v>646</v>
      </c>
      <c r="H894" s="104">
        <f>VLOOKUP(F894,'Сводная таблица 1'!$A$2:$C$15,3,0)</f>
        <v>0.18</v>
      </c>
      <c r="I894" s="132">
        <v>0.162</v>
      </c>
      <c r="J894" s="133">
        <v>0.6196</v>
      </c>
    </row>
    <row r="895">
      <c r="A895" s="105" t="s">
        <v>2581</v>
      </c>
      <c r="B895" s="105" t="s">
        <v>2582</v>
      </c>
      <c r="C895" s="107" t="s">
        <v>650</v>
      </c>
      <c r="D895" s="107" t="s">
        <v>325</v>
      </c>
      <c r="E895" s="131">
        <v>3996.0</v>
      </c>
      <c r="F895" s="107" t="s">
        <v>646</v>
      </c>
      <c r="H895" s="104">
        <f>VLOOKUP(F895,'Сводная таблица 1'!$A$2:$C$15,3,0)</f>
        <v>0.18</v>
      </c>
      <c r="I895" s="132">
        <v>0.162</v>
      </c>
      <c r="J895" s="133">
        <v>0.6196</v>
      </c>
    </row>
    <row r="896">
      <c r="A896" s="105" t="s">
        <v>2583</v>
      </c>
      <c r="B896" s="105" t="s">
        <v>2584</v>
      </c>
      <c r="C896" s="107" t="s">
        <v>650</v>
      </c>
      <c r="D896" s="107" t="s">
        <v>364</v>
      </c>
      <c r="E896" s="131">
        <v>4434.0</v>
      </c>
      <c r="F896" s="107" t="s">
        <v>646</v>
      </c>
      <c r="H896" s="104">
        <f>VLOOKUP(F896,'Сводная таблица 1'!$A$2:$C$15,3,0)</f>
        <v>0.18</v>
      </c>
      <c r="I896" s="132">
        <v>0.162</v>
      </c>
      <c r="J896" s="133">
        <v>0.6196</v>
      </c>
    </row>
    <row r="897">
      <c r="A897" s="105" t="s">
        <v>2585</v>
      </c>
      <c r="B897" s="105" t="s">
        <v>2586</v>
      </c>
      <c r="C897" s="107" t="s">
        <v>650</v>
      </c>
      <c r="D897" s="107" t="s">
        <v>443</v>
      </c>
      <c r="E897" s="131">
        <v>3996.0</v>
      </c>
      <c r="F897" s="107" t="s">
        <v>646</v>
      </c>
      <c r="H897" s="104">
        <f>VLOOKUP(F897,'Сводная таблица 1'!$A$2:$C$15,3,0)</f>
        <v>0.18</v>
      </c>
      <c r="I897" s="132">
        <v>0.162</v>
      </c>
      <c r="J897" s="133">
        <v>0.6196</v>
      </c>
    </row>
    <row r="898">
      <c r="A898" s="105" t="s">
        <v>2587</v>
      </c>
      <c r="B898" s="105" t="s">
        <v>2588</v>
      </c>
      <c r="C898" s="107" t="s">
        <v>662</v>
      </c>
      <c r="D898" s="107" t="s">
        <v>364</v>
      </c>
      <c r="E898" s="131">
        <v>4782.0</v>
      </c>
      <c r="F898" s="107" t="s">
        <v>646</v>
      </c>
      <c r="H898" s="104">
        <f>VLOOKUP(F898,'Сводная таблица 1'!$A$2:$C$15,3,0)</f>
        <v>0.18</v>
      </c>
      <c r="I898" s="132">
        <v>0.162</v>
      </c>
      <c r="J898" s="133">
        <v>0.6196</v>
      </c>
    </row>
    <row r="899">
      <c r="A899" s="105" t="s">
        <v>2589</v>
      </c>
      <c r="B899" s="105" t="s">
        <v>2590</v>
      </c>
      <c r="C899" s="107" t="s">
        <v>650</v>
      </c>
      <c r="D899" s="107" t="s">
        <v>675</v>
      </c>
      <c r="E899" s="131">
        <v>4284.0</v>
      </c>
      <c r="F899" s="107" t="s">
        <v>646</v>
      </c>
      <c r="H899" s="104">
        <f>VLOOKUP(F899,'Сводная таблица 1'!$A$2:$C$15,3,0)</f>
        <v>0.18</v>
      </c>
      <c r="I899" s="132">
        <v>0.162</v>
      </c>
      <c r="J899" s="133">
        <v>0.6196</v>
      </c>
    </row>
    <row r="900">
      <c r="A900" s="105" t="s">
        <v>2591</v>
      </c>
      <c r="B900" s="105" t="s">
        <v>2592</v>
      </c>
      <c r="C900" s="107" t="s">
        <v>650</v>
      </c>
      <c r="D900" s="107" t="s">
        <v>495</v>
      </c>
      <c r="E900" s="131">
        <v>4434.0</v>
      </c>
      <c r="F900" s="107" t="s">
        <v>646</v>
      </c>
      <c r="H900" s="104">
        <f>VLOOKUP(F900,'Сводная таблица 1'!$A$2:$C$15,3,0)</f>
        <v>0.18</v>
      </c>
      <c r="I900" s="132">
        <v>0.162</v>
      </c>
      <c r="J900" s="133">
        <v>0.6196</v>
      </c>
    </row>
    <row r="901">
      <c r="A901" s="105" t="s">
        <v>2593</v>
      </c>
      <c r="B901" s="105" t="s">
        <v>2594</v>
      </c>
      <c r="C901" s="107" t="s">
        <v>650</v>
      </c>
      <c r="D901" s="107" t="s">
        <v>325</v>
      </c>
      <c r="E901" s="131">
        <v>4032.0</v>
      </c>
      <c r="F901" s="107" t="s">
        <v>646</v>
      </c>
      <c r="H901" s="104">
        <f>VLOOKUP(F901,'Сводная таблица 1'!$A$2:$C$15,3,0)</f>
        <v>0.18</v>
      </c>
      <c r="I901" s="132">
        <v>0.162</v>
      </c>
      <c r="J901" s="133">
        <v>0.6196</v>
      </c>
    </row>
    <row r="902">
      <c r="A902" s="105" t="s">
        <v>2595</v>
      </c>
      <c r="B902" s="105" t="s">
        <v>2596</v>
      </c>
      <c r="C902" s="107" t="s">
        <v>662</v>
      </c>
      <c r="D902" s="107" t="s">
        <v>495</v>
      </c>
      <c r="E902" s="131">
        <v>4434.0</v>
      </c>
      <c r="F902" s="107" t="s">
        <v>646</v>
      </c>
      <c r="H902" s="104">
        <f>VLOOKUP(F902,'Сводная таблица 1'!$A$2:$C$15,3,0)</f>
        <v>0.18</v>
      </c>
      <c r="I902" s="132">
        <v>0.162</v>
      </c>
      <c r="J902" s="133">
        <v>0.6196</v>
      </c>
    </row>
    <row r="903">
      <c r="A903" s="105" t="s">
        <v>2597</v>
      </c>
      <c r="B903" s="105" t="s">
        <v>2598</v>
      </c>
      <c r="C903" s="107" t="s">
        <v>650</v>
      </c>
      <c r="D903" s="107" t="s">
        <v>491</v>
      </c>
      <c r="E903" s="131">
        <v>4284.0</v>
      </c>
      <c r="F903" s="107" t="s">
        <v>646</v>
      </c>
      <c r="H903" s="104">
        <f>VLOOKUP(F903,'Сводная таблица 1'!$A$2:$C$15,3,0)</f>
        <v>0.18</v>
      </c>
      <c r="I903" s="132">
        <v>0.162</v>
      </c>
      <c r="J903" s="133">
        <v>0.6196</v>
      </c>
    </row>
    <row r="904">
      <c r="A904" s="105" t="s">
        <v>2599</v>
      </c>
      <c r="B904" s="105" t="s">
        <v>2600</v>
      </c>
      <c r="C904" s="107" t="s">
        <v>662</v>
      </c>
      <c r="D904" s="107" t="s">
        <v>491</v>
      </c>
      <c r="E904" s="131">
        <v>4434.0</v>
      </c>
      <c r="F904" s="107" t="s">
        <v>646</v>
      </c>
      <c r="H904" s="104">
        <f>VLOOKUP(F904,'Сводная таблица 1'!$A$2:$C$15,3,0)</f>
        <v>0.18</v>
      </c>
      <c r="I904" s="132">
        <v>0.162</v>
      </c>
      <c r="J904" s="133">
        <v>0.6196</v>
      </c>
    </row>
    <row r="905">
      <c r="A905" s="105" t="s">
        <v>2601</v>
      </c>
      <c r="B905" s="105" t="s">
        <v>2602</v>
      </c>
      <c r="C905" s="107" t="s">
        <v>650</v>
      </c>
      <c r="D905" s="107" t="s">
        <v>491</v>
      </c>
      <c r="E905" s="131">
        <v>4434.0</v>
      </c>
      <c r="F905" s="107" t="s">
        <v>646</v>
      </c>
      <c r="H905" s="104">
        <f>VLOOKUP(F905,'Сводная таблица 1'!$A$2:$C$15,3,0)</f>
        <v>0.18</v>
      </c>
      <c r="I905" s="132">
        <v>0.162</v>
      </c>
      <c r="J905" s="133">
        <v>0.6196</v>
      </c>
    </row>
    <row r="906">
      <c r="A906" s="105" t="s">
        <v>2603</v>
      </c>
      <c r="B906" s="105" t="s">
        <v>2604</v>
      </c>
      <c r="C906" s="107" t="s">
        <v>684</v>
      </c>
      <c r="D906" s="107" t="s">
        <v>495</v>
      </c>
      <c r="E906" s="131">
        <v>4284.0</v>
      </c>
      <c r="F906" s="107" t="s">
        <v>646</v>
      </c>
      <c r="H906" s="104">
        <f>VLOOKUP(F906,'Сводная таблица 1'!$A$2:$C$15,3,0)</f>
        <v>0.18</v>
      </c>
      <c r="I906" s="132">
        <v>0.162</v>
      </c>
      <c r="J906" s="133">
        <v>0.6196</v>
      </c>
    </row>
    <row r="907">
      <c r="A907" s="105" t="s">
        <v>2605</v>
      </c>
      <c r="B907" s="105" t="s">
        <v>2606</v>
      </c>
      <c r="C907" s="107" t="s">
        <v>662</v>
      </c>
      <c r="D907" s="107" t="s">
        <v>387</v>
      </c>
      <c r="E907" s="131">
        <v>4782.0</v>
      </c>
      <c r="F907" s="107" t="s">
        <v>646</v>
      </c>
      <c r="H907" s="104">
        <f>VLOOKUP(F907,'Сводная таблица 1'!$A$2:$C$15,3,0)</f>
        <v>0.18</v>
      </c>
      <c r="I907" s="132">
        <v>0.162</v>
      </c>
      <c r="J907" s="133">
        <v>0.6196</v>
      </c>
    </row>
    <row r="908">
      <c r="A908" s="105" t="s">
        <v>2607</v>
      </c>
      <c r="B908" s="105" t="s">
        <v>2608</v>
      </c>
      <c r="C908" s="107" t="s">
        <v>662</v>
      </c>
      <c r="D908" s="107" t="s">
        <v>387</v>
      </c>
      <c r="E908" s="131">
        <v>4782.0</v>
      </c>
      <c r="F908" s="107" t="s">
        <v>646</v>
      </c>
      <c r="H908" s="104">
        <f>VLOOKUP(F908,'Сводная таблица 1'!$A$2:$C$15,3,0)</f>
        <v>0.18</v>
      </c>
      <c r="I908" s="132">
        <v>0.162</v>
      </c>
      <c r="J908" s="133">
        <v>0.6196</v>
      </c>
    </row>
    <row r="909">
      <c r="A909" s="105" t="s">
        <v>2609</v>
      </c>
      <c r="B909" s="105" t="s">
        <v>2606</v>
      </c>
      <c r="C909" s="107" t="s">
        <v>662</v>
      </c>
      <c r="D909" s="107" t="s">
        <v>387</v>
      </c>
      <c r="E909" s="131">
        <v>4782.0</v>
      </c>
      <c r="F909" s="107" t="s">
        <v>646</v>
      </c>
      <c r="H909" s="104">
        <f>VLOOKUP(F909,'Сводная таблица 1'!$A$2:$C$15,3,0)</f>
        <v>0.18</v>
      </c>
      <c r="I909" s="132">
        <v>0.162</v>
      </c>
      <c r="J909" s="133">
        <v>0.6196</v>
      </c>
    </row>
    <row r="910">
      <c r="A910" s="105" t="s">
        <v>2610</v>
      </c>
      <c r="B910" s="105" t="s">
        <v>2608</v>
      </c>
      <c r="C910" s="107" t="s">
        <v>662</v>
      </c>
      <c r="D910" s="107" t="s">
        <v>387</v>
      </c>
      <c r="E910" s="131">
        <v>4782.0</v>
      </c>
      <c r="F910" s="107" t="s">
        <v>646</v>
      </c>
      <c r="H910" s="104">
        <f>VLOOKUP(F910,'Сводная таблица 1'!$A$2:$C$15,3,0)</f>
        <v>0.18</v>
      </c>
      <c r="I910" s="132">
        <v>0.162</v>
      </c>
      <c r="J910" s="133">
        <v>0.6196</v>
      </c>
    </row>
    <row r="911">
      <c r="A911" s="105" t="s">
        <v>2611</v>
      </c>
      <c r="B911" s="105" t="s">
        <v>2179</v>
      </c>
      <c r="C911" s="107" t="s">
        <v>662</v>
      </c>
      <c r="D911" s="107" t="s">
        <v>387</v>
      </c>
      <c r="E911" s="131">
        <v>4782.0</v>
      </c>
      <c r="F911" s="107" t="s">
        <v>646</v>
      </c>
      <c r="H911" s="104">
        <f>VLOOKUP(F911,'Сводная таблица 1'!$A$2:$C$15,3,0)</f>
        <v>0.18</v>
      </c>
      <c r="I911" s="132">
        <v>0.162</v>
      </c>
      <c r="J911" s="133">
        <v>0.6196</v>
      </c>
    </row>
    <row r="912">
      <c r="A912" s="105" t="s">
        <v>2612</v>
      </c>
      <c r="B912" s="105" t="s">
        <v>2613</v>
      </c>
      <c r="C912" s="107" t="s">
        <v>662</v>
      </c>
      <c r="D912" s="107" t="s">
        <v>387</v>
      </c>
      <c r="E912" s="131">
        <v>4782.0</v>
      </c>
      <c r="F912" s="107" t="s">
        <v>646</v>
      </c>
      <c r="H912" s="104">
        <f>VLOOKUP(F912,'Сводная таблица 1'!$A$2:$C$15,3,0)</f>
        <v>0.18</v>
      </c>
      <c r="I912" s="132">
        <v>0.162</v>
      </c>
      <c r="J912" s="133">
        <v>0.6196</v>
      </c>
    </row>
    <row r="913">
      <c r="A913" s="105" t="s">
        <v>2614</v>
      </c>
      <c r="B913" s="105" t="s">
        <v>2179</v>
      </c>
      <c r="C913" s="107" t="s">
        <v>662</v>
      </c>
      <c r="D913" s="107" t="s">
        <v>387</v>
      </c>
      <c r="E913" s="131">
        <v>4782.0</v>
      </c>
      <c r="F913" s="107" t="s">
        <v>646</v>
      </c>
      <c r="H913" s="104">
        <f>VLOOKUP(F913,'Сводная таблица 1'!$A$2:$C$15,3,0)</f>
        <v>0.18</v>
      </c>
      <c r="I913" s="132">
        <v>0.162</v>
      </c>
      <c r="J913" s="133">
        <v>0.6196</v>
      </c>
    </row>
    <row r="914">
      <c r="A914" s="105" t="s">
        <v>2615</v>
      </c>
      <c r="B914" s="105" t="s">
        <v>2613</v>
      </c>
      <c r="C914" s="107" t="s">
        <v>662</v>
      </c>
      <c r="D914" s="107" t="s">
        <v>387</v>
      </c>
      <c r="E914" s="131">
        <v>4782.0</v>
      </c>
      <c r="F914" s="107" t="s">
        <v>646</v>
      </c>
      <c r="H914" s="104">
        <f>VLOOKUP(F914,'Сводная таблица 1'!$A$2:$C$15,3,0)</f>
        <v>0.18</v>
      </c>
      <c r="I914" s="132">
        <v>0.162</v>
      </c>
      <c r="J914" s="133">
        <v>0.6196</v>
      </c>
    </row>
    <row r="915">
      <c r="A915" s="105" t="s">
        <v>2616</v>
      </c>
      <c r="B915" s="105" t="s">
        <v>2617</v>
      </c>
      <c r="C915" s="107" t="s">
        <v>650</v>
      </c>
      <c r="D915" s="107" t="s">
        <v>495</v>
      </c>
      <c r="E915" s="131">
        <v>4434.0</v>
      </c>
      <c r="F915" s="107" t="s">
        <v>646</v>
      </c>
      <c r="H915" s="104">
        <f>VLOOKUP(F915,'Сводная таблица 1'!$A$2:$C$15,3,0)</f>
        <v>0.18</v>
      </c>
      <c r="I915" s="132">
        <v>0.162</v>
      </c>
      <c r="J915" s="133">
        <v>0.6196</v>
      </c>
    </row>
    <row r="916">
      <c r="A916" s="105" t="s">
        <v>2618</v>
      </c>
      <c r="B916" s="105" t="s">
        <v>2619</v>
      </c>
      <c r="C916" s="107" t="s">
        <v>712</v>
      </c>
      <c r="D916" s="107" t="s">
        <v>491</v>
      </c>
      <c r="E916" s="131">
        <v>4434.0</v>
      </c>
      <c r="F916" s="107" t="s">
        <v>646</v>
      </c>
      <c r="H916" s="104">
        <f>VLOOKUP(F916,'Сводная таблица 1'!$A$2:$C$15,3,0)</f>
        <v>0.18</v>
      </c>
      <c r="I916" s="132">
        <v>0.162</v>
      </c>
      <c r="J916" s="133">
        <v>0.6196</v>
      </c>
    </row>
    <row r="917">
      <c r="A917" s="105" t="s">
        <v>2620</v>
      </c>
      <c r="B917" s="105" t="s">
        <v>2621</v>
      </c>
      <c r="C917" s="107" t="s">
        <v>712</v>
      </c>
      <c r="D917" s="107" t="s">
        <v>491</v>
      </c>
      <c r="E917" s="131">
        <v>4434.0</v>
      </c>
      <c r="F917" s="107" t="s">
        <v>646</v>
      </c>
      <c r="H917" s="104">
        <f>VLOOKUP(F917,'Сводная таблица 1'!$A$2:$C$15,3,0)</f>
        <v>0.18</v>
      </c>
      <c r="I917" s="132">
        <v>0.162</v>
      </c>
      <c r="J917" s="133">
        <v>0.6196</v>
      </c>
    </row>
    <row r="918">
      <c r="A918" s="105" t="s">
        <v>2622</v>
      </c>
      <c r="B918" s="105" t="s">
        <v>2623</v>
      </c>
      <c r="C918" s="107" t="s">
        <v>712</v>
      </c>
      <c r="D918" s="107" t="s">
        <v>491</v>
      </c>
      <c r="E918" s="131">
        <v>4434.0</v>
      </c>
      <c r="F918" s="107" t="s">
        <v>646</v>
      </c>
      <c r="H918" s="104">
        <f>VLOOKUP(F918,'Сводная таблица 1'!$A$2:$C$15,3,0)</f>
        <v>0.18</v>
      </c>
      <c r="I918" s="132">
        <v>0.162</v>
      </c>
      <c r="J918" s="133">
        <v>0.6196</v>
      </c>
    </row>
    <row r="919">
      <c r="A919" s="105" t="s">
        <v>2624</v>
      </c>
      <c r="B919" s="105" t="s">
        <v>2625</v>
      </c>
      <c r="C919" s="107" t="s">
        <v>662</v>
      </c>
      <c r="D919" s="107" t="s">
        <v>364</v>
      </c>
      <c r="E919" s="131">
        <v>4434.0</v>
      </c>
      <c r="F919" s="107" t="s">
        <v>646</v>
      </c>
      <c r="H919" s="104">
        <f>VLOOKUP(F919,'Сводная таблица 1'!$A$2:$C$15,3,0)</f>
        <v>0.18</v>
      </c>
      <c r="I919" s="132">
        <v>0.162</v>
      </c>
      <c r="J919" s="133">
        <v>0.6196</v>
      </c>
    </row>
    <row r="920">
      <c r="A920" s="105" t="s">
        <v>2626</v>
      </c>
      <c r="B920" s="105" t="s">
        <v>2627</v>
      </c>
      <c r="C920" s="107" t="s">
        <v>662</v>
      </c>
      <c r="D920" s="107" t="s">
        <v>364</v>
      </c>
      <c r="E920" s="131">
        <v>4434.0</v>
      </c>
      <c r="F920" s="107" t="s">
        <v>646</v>
      </c>
      <c r="H920" s="104">
        <f>VLOOKUP(F920,'Сводная таблица 1'!$A$2:$C$15,3,0)</f>
        <v>0.18</v>
      </c>
      <c r="I920" s="132">
        <v>0.162</v>
      </c>
      <c r="J920" s="133">
        <v>0.6196</v>
      </c>
    </row>
    <row r="921">
      <c r="A921" s="105" t="s">
        <v>2628</v>
      </c>
      <c r="B921" s="105" t="s">
        <v>2629</v>
      </c>
      <c r="C921" s="107" t="s">
        <v>662</v>
      </c>
      <c r="D921" s="107" t="s">
        <v>364</v>
      </c>
      <c r="E921" s="131">
        <v>4434.0</v>
      </c>
      <c r="F921" s="107" t="s">
        <v>646</v>
      </c>
      <c r="H921" s="104">
        <f>VLOOKUP(F921,'Сводная таблица 1'!$A$2:$C$15,3,0)</f>
        <v>0.18</v>
      </c>
      <c r="I921" s="132">
        <v>0.162</v>
      </c>
      <c r="J921" s="133">
        <v>0.6196</v>
      </c>
    </row>
    <row r="922">
      <c r="A922" s="105" t="s">
        <v>2630</v>
      </c>
      <c r="B922" s="105" t="s">
        <v>2631</v>
      </c>
      <c r="C922" s="107" t="s">
        <v>662</v>
      </c>
      <c r="D922" s="107" t="s">
        <v>495</v>
      </c>
      <c r="E922" s="131">
        <v>4434.0</v>
      </c>
      <c r="F922" s="107" t="s">
        <v>646</v>
      </c>
      <c r="H922" s="104">
        <f>VLOOKUP(F922,'Сводная таблица 1'!$A$2:$C$15,3,0)</f>
        <v>0.18</v>
      </c>
      <c r="I922" s="132">
        <v>0.162</v>
      </c>
      <c r="J922" s="133">
        <v>0.6196</v>
      </c>
    </row>
    <row r="923">
      <c r="A923" s="105" t="s">
        <v>2632</v>
      </c>
      <c r="B923" s="105" t="s">
        <v>2633</v>
      </c>
      <c r="C923" s="107" t="s">
        <v>650</v>
      </c>
      <c r="D923" s="107" t="s">
        <v>675</v>
      </c>
      <c r="E923" s="131">
        <v>4116.0</v>
      </c>
      <c r="F923" s="107" t="s">
        <v>646</v>
      </c>
      <c r="H923" s="104">
        <f>VLOOKUP(F923,'Сводная таблица 1'!$A$2:$C$15,3,0)</f>
        <v>0.18</v>
      </c>
      <c r="I923" s="132">
        <v>0.162</v>
      </c>
      <c r="J923" s="133">
        <v>0.6196</v>
      </c>
    </row>
    <row r="924">
      <c r="A924" s="105" t="s">
        <v>2634</v>
      </c>
      <c r="B924" s="105" t="s">
        <v>2635</v>
      </c>
      <c r="C924" s="107" t="s">
        <v>650</v>
      </c>
      <c r="D924" s="107" t="s">
        <v>675</v>
      </c>
      <c r="E924" s="131">
        <v>4116.0</v>
      </c>
      <c r="F924" s="107" t="s">
        <v>646</v>
      </c>
      <c r="H924" s="104">
        <f>VLOOKUP(F924,'Сводная таблица 1'!$A$2:$C$15,3,0)</f>
        <v>0.18</v>
      </c>
      <c r="I924" s="132">
        <v>0.162</v>
      </c>
      <c r="J924" s="133">
        <v>0.6196</v>
      </c>
    </row>
    <row r="925">
      <c r="A925" s="105" t="s">
        <v>2636</v>
      </c>
      <c r="B925" s="105" t="s">
        <v>2637</v>
      </c>
      <c r="C925" s="107" t="s">
        <v>650</v>
      </c>
      <c r="D925" s="107" t="s">
        <v>495</v>
      </c>
      <c r="E925" s="131">
        <v>4116.0</v>
      </c>
      <c r="F925" s="107" t="s">
        <v>646</v>
      </c>
      <c r="H925" s="104">
        <f>VLOOKUP(F925,'Сводная таблица 1'!$A$2:$C$15,3,0)</f>
        <v>0.18</v>
      </c>
      <c r="I925" s="132">
        <v>0.162</v>
      </c>
      <c r="J925" s="133">
        <v>0.6196</v>
      </c>
    </row>
    <row r="926">
      <c r="A926" s="105" t="s">
        <v>2638</v>
      </c>
      <c r="B926" s="105" t="s">
        <v>2639</v>
      </c>
      <c r="C926" s="107" t="s">
        <v>650</v>
      </c>
      <c r="D926" s="107" t="s">
        <v>495</v>
      </c>
      <c r="E926" s="131">
        <v>4116.0</v>
      </c>
      <c r="F926" s="107" t="s">
        <v>646</v>
      </c>
      <c r="H926" s="104">
        <f>VLOOKUP(F926,'Сводная таблица 1'!$A$2:$C$15,3,0)</f>
        <v>0.18</v>
      </c>
      <c r="I926" s="132">
        <v>0.162</v>
      </c>
      <c r="J926" s="133">
        <v>0.6196</v>
      </c>
    </row>
    <row r="927">
      <c r="A927" s="105" t="s">
        <v>2640</v>
      </c>
      <c r="B927" s="105" t="s">
        <v>2205</v>
      </c>
      <c r="C927" s="107" t="s">
        <v>684</v>
      </c>
      <c r="D927" s="107" t="s">
        <v>675</v>
      </c>
      <c r="E927" s="131">
        <v>4116.0</v>
      </c>
      <c r="F927" s="107" t="s">
        <v>646</v>
      </c>
      <c r="H927" s="104">
        <f>VLOOKUP(F927,'Сводная таблица 1'!$A$2:$C$15,3,0)</f>
        <v>0.18</v>
      </c>
      <c r="I927" s="132">
        <v>0.162</v>
      </c>
      <c r="J927" s="133">
        <v>0.6196</v>
      </c>
    </row>
    <row r="928">
      <c r="A928" s="105" t="s">
        <v>2641</v>
      </c>
      <c r="B928" s="105" t="s">
        <v>2642</v>
      </c>
      <c r="C928" s="107" t="s">
        <v>650</v>
      </c>
      <c r="D928" s="107" t="s">
        <v>325</v>
      </c>
      <c r="E928" s="131">
        <v>3996.0</v>
      </c>
      <c r="F928" s="107" t="s">
        <v>646</v>
      </c>
      <c r="H928" s="104">
        <f>VLOOKUP(F928,'Сводная таблица 1'!$A$2:$C$15,3,0)</f>
        <v>0.18</v>
      </c>
      <c r="I928" s="132">
        <v>0.162</v>
      </c>
      <c r="J928" s="133">
        <v>0.6196</v>
      </c>
    </row>
    <row r="929">
      <c r="A929" s="105" t="s">
        <v>2643</v>
      </c>
      <c r="B929" s="105" t="s">
        <v>2207</v>
      </c>
      <c r="C929" s="107" t="s">
        <v>684</v>
      </c>
      <c r="D929" s="107" t="s">
        <v>675</v>
      </c>
      <c r="E929" s="131">
        <v>4116.0</v>
      </c>
      <c r="F929" s="107" t="s">
        <v>646</v>
      </c>
      <c r="H929" s="104">
        <f>VLOOKUP(F929,'Сводная таблица 1'!$A$2:$C$15,3,0)</f>
        <v>0.18</v>
      </c>
      <c r="I929" s="132">
        <v>0.162</v>
      </c>
      <c r="J929" s="133">
        <v>0.6196</v>
      </c>
    </row>
    <row r="930">
      <c r="A930" s="105" t="s">
        <v>2644</v>
      </c>
      <c r="B930" s="105" t="s">
        <v>2645</v>
      </c>
      <c r="C930" s="107" t="s">
        <v>924</v>
      </c>
      <c r="D930" s="107" t="s">
        <v>2646</v>
      </c>
      <c r="E930" s="131">
        <v>4284.0</v>
      </c>
      <c r="F930" s="107" t="s">
        <v>646</v>
      </c>
      <c r="H930" s="104">
        <f>VLOOKUP(F930,'Сводная таблица 1'!$A$2:$C$15,3,0)</f>
        <v>0.18</v>
      </c>
      <c r="I930" s="132">
        <v>0.162</v>
      </c>
      <c r="J930" s="133">
        <v>0.6196</v>
      </c>
    </row>
    <row r="931">
      <c r="A931" s="105" t="s">
        <v>2647</v>
      </c>
      <c r="B931" s="105" t="s">
        <v>2211</v>
      </c>
      <c r="C931" s="107" t="s">
        <v>712</v>
      </c>
      <c r="D931" s="107" t="s">
        <v>387</v>
      </c>
      <c r="E931" s="131">
        <v>4782.0</v>
      </c>
      <c r="F931" s="107" t="s">
        <v>646</v>
      </c>
      <c r="H931" s="104">
        <f>VLOOKUP(F931,'Сводная таблица 1'!$A$2:$C$15,3,0)</f>
        <v>0.18</v>
      </c>
      <c r="I931" s="132">
        <v>0.162</v>
      </c>
      <c r="J931" s="133">
        <v>0.6196</v>
      </c>
    </row>
    <row r="932">
      <c r="A932" s="105" t="s">
        <v>2648</v>
      </c>
      <c r="B932" s="105" t="s">
        <v>2649</v>
      </c>
      <c r="C932" s="107" t="s">
        <v>650</v>
      </c>
      <c r="D932" s="107" t="s">
        <v>325</v>
      </c>
      <c r="E932" s="131">
        <v>4032.0</v>
      </c>
      <c r="F932" s="107" t="s">
        <v>646</v>
      </c>
      <c r="H932" s="104">
        <f>VLOOKUP(F932,'Сводная таблица 1'!$A$2:$C$15,3,0)</f>
        <v>0.18</v>
      </c>
      <c r="I932" s="132">
        <v>0.162</v>
      </c>
      <c r="J932" s="133">
        <v>0.6196</v>
      </c>
    </row>
    <row r="933">
      <c r="A933" s="105" t="s">
        <v>2650</v>
      </c>
      <c r="B933" s="105" t="s">
        <v>2651</v>
      </c>
      <c r="C933" s="107" t="s">
        <v>650</v>
      </c>
      <c r="D933" s="107" t="s">
        <v>495</v>
      </c>
      <c r="E933" s="131">
        <v>4284.0</v>
      </c>
      <c r="F933" s="107" t="s">
        <v>646</v>
      </c>
      <c r="H933" s="104">
        <f>VLOOKUP(F933,'Сводная таблица 1'!$A$2:$C$15,3,0)</f>
        <v>0.18</v>
      </c>
      <c r="I933" s="132">
        <v>0.162</v>
      </c>
      <c r="J933" s="133">
        <v>0.6196</v>
      </c>
    </row>
    <row r="934">
      <c r="A934" s="105" t="s">
        <v>2652</v>
      </c>
      <c r="B934" s="105" t="s">
        <v>2653</v>
      </c>
      <c r="C934" s="107" t="s">
        <v>650</v>
      </c>
      <c r="D934" s="107" t="s">
        <v>364</v>
      </c>
      <c r="E934" s="131">
        <v>4434.0</v>
      </c>
      <c r="F934" s="107" t="s">
        <v>646</v>
      </c>
      <c r="H934" s="104">
        <f>VLOOKUP(F934,'Сводная таблица 1'!$A$2:$C$15,3,0)</f>
        <v>0.18</v>
      </c>
      <c r="I934" s="132">
        <v>0.162</v>
      </c>
      <c r="J934" s="133">
        <v>0.6196</v>
      </c>
    </row>
    <row r="935">
      <c r="A935" s="105" t="s">
        <v>2654</v>
      </c>
      <c r="B935" s="105" t="s">
        <v>2655</v>
      </c>
      <c r="C935" s="107" t="s">
        <v>662</v>
      </c>
      <c r="D935" s="107" t="s">
        <v>364</v>
      </c>
      <c r="E935" s="131">
        <v>4434.0</v>
      </c>
      <c r="F935" s="107" t="s">
        <v>646</v>
      </c>
      <c r="H935" s="104">
        <f>VLOOKUP(F935,'Сводная таблица 1'!$A$2:$C$15,3,0)</f>
        <v>0.18</v>
      </c>
      <c r="I935" s="132">
        <v>0.162</v>
      </c>
      <c r="J935" s="133">
        <v>0.6196</v>
      </c>
    </row>
    <row r="936">
      <c r="A936" s="105" t="s">
        <v>2656</v>
      </c>
      <c r="B936" s="105" t="s">
        <v>2657</v>
      </c>
      <c r="C936" s="107" t="s">
        <v>650</v>
      </c>
      <c r="D936" s="107" t="s">
        <v>491</v>
      </c>
      <c r="E936" s="131">
        <v>4434.0</v>
      </c>
      <c r="F936" s="107" t="s">
        <v>646</v>
      </c>
      <c r="H936" s="104">
        <f>VLOOKUP(F936,'Сводная таблица 1'!$A$2:$C$15,3,0)</f>
        <v>0.18</v>
      </c>
      <c r="I936" s="132">
        <v>0.162</v>
      </c>
      <c r="J936" s="133">
        <v>0.6196</v>
      </c>
    </row>
    <row r="937">
      <c r="A937" s="105" t="s">
        <v>2658</v>
      </c>
      <c r="B937" s="105" t="s">
        <v>2659</v>
      </c>
      <c r="C937" s="107" t="s">
        <v>712</v>
      </c>
      <c r="D937" s="107" t="s">
        <v>364</v>
      </c>
      <c r="E937" s="131">
        <v>4434.0</v>
      </c>
      <c r="F937" s="107" t="s">
        <v>646</v>
      </c>
      <c r="H937" s="104">
        <f>VLOOKUP(F937,'Сводная таблица 1'!$A$2:$C$15,3,0)</f>
        <v>0.18</v>
      </c>
      <c r="I937" s="132">
        <v>0.162</v>
      </c>
      <c r="J937" s="133">
        <v>0.6196</v>
      </c>
    </row>
    <row r="938">
      <c r="A938" s="105" t="s">
        <v>2660</v>
      </c>
      <c r="B938" s="105" t="s">
        <v>2661</v>
      </c>
      <c r="C938" s="107" t="s">
        <v>662</v>
      </c>
      <c r="D938" s="107" t="s">
        <v>491</v>
      </c>
      <c r="E938" s="131">
        <v>4434.0</v>
      </c>
      <c r="F938" s="107" t="s">
        <v>646</v>
      </c>
      <c r="H938" s="104">
        <f>VLOOKUP(F938,'Сводная таблица 1'!$A$2:$C$15,3,0)</f>
        <v>0.18</v>
      </c>
      <c r="I938" s="132">
        <v>0.162</v>
      </c>
      <c r="J938" s="133">
        <v>0.6196</v>
      </c>
    </row>
    <row r="939">
      <c r="A939" s="105" t="s">
        <v>2662</v>
      </c>
      <c r="B939" s="105" t="s">
        <v>2663</v>
      </c>
      <c r="C939" s="107" t="s">
        <v>662</v>
      </c>
      <c r="D939" s="107" t="s">
        <v>491</v>
      </c>
      <c r="E939" s="131">
        <v>4434.0</v>
      </c>
      <c r="F939" s="107" t="s">
        <v>646</v>
      </c>
      <c r="H939" s="104">
        <f>VLOOKUP(F939,'Сводная таблица 1'!$A$2:$C$15,3,0)</f>
        <v>0.18</v>
      </c>
      <c r="I939" s="132">
        <v>0.162</v>
      </c>
      <c r="J939" s="133">
        <v>0.6196</v>
      </c>
    </row>
    <row r="940">
      <c r="A940" s="105" t="s">
        <v>2664</v>
      </c>
      <c r="B940" s="105" t="s">
        <v>2665</v>
      </c>
      <c r="C940" s="107" t="s">
        <v>650</v>
      </c>
      <c r="D940" s="107" t="s">
        <v>325</v>
      </c>
      <c r="E940" s="131">
        <v>4032.0</v>
      </c>
      <c r="F940" s="107" t="s">
        <v>646</v>
      </c>
      <c r="H940" s="104">
        <f>VLOOKUP(F940,'Сводная таблица 1'!$A$2:$C$15,3,0)</f>
        <v>0.18</v>
      </c>
      <c r="I940" s="132">
        <v>0.162</v>
      </c>
      <c r="J940" s="133">
        <v>0.6196</v>
      </c>
    </row>
    <row r="941">
      <c r="A941" s="105" t="s">
        <v>2666</v>
      </c>
      <c r="B941" s="105" t="s">
        <v>2667</v>
      </c>
      <c r="C941" s="107" t="s">
        <v>650</v>
      </c>
      <c r="D941" s="107" t="s">
        <v>325</v>
      </c>
      <c r="E941" s="131">
        <v>4032.0</v>
      </c>
      <c r="F941" s="107" t="s">
        <v>646</v>
      </c>
      <c r="H941" s="104">
        <f>VLOOKUP(F941,'Сводная таблица 1'!$A$2:$C$15,3,0)</f>
        <v>0.18</v>
      </c>
      <c r="I941" s="132">
        <v>0.162</v>
      </c>
      <c r="J941" s="133">
        <v>0.6196</v>
      </c>
    </row>
    <row r="942">
      <c r="A942" s="105" t="s">
        <v>2668</v>
      </c>
      <c r="B942" s="105" t="s">
        <v>2669</v>
      </c>
      <c r="C942" s="107" t="s">
        <v>650</v>
      </c>
      <c r="D942" s="107" t="s">
        <v>325</v>
      </c>
      <c r="E942" s="131">
        <v>4032.0</v>
      </c>
      <c r="F942" s="107" t="s">
        <v>646</v>
      </c>
      <c r="H942" s="104">
        <f>VLOOKUP(F942,'Сводная таблица 1'!$A$2:$C$15,3,0)</f>
        <v>0.18</v>
      </c>
      <c r="I942" s="132">
        <v>0.162</v>
      </c>
      <c r="J942" s="133">
        <v>0.6196</v>
      </c>
    </row>
    <row r="943">
      <c r="A943" s="105" t="s">
        <v>2670</v>
      </c>
      <c r="B943" s="105" t="s">
        <v>2671</v>
      </c>
      <c r="C943" s="107" t="s">
        <v>650</v>
      </c>
      <c r="D943" s="107" t="s">
        <v>491</v>
      </c>
      <c r="E943" s="131">
        <v>4434.0</v>
      </c>
      <c r="F943" s="107" t="s">
        <v>646</v>
      </c>
      <c r="H943" s="104">
        <f>VLOOKUP(F943,'Сводная таблица 1'!$A$2:$C$15,3,0)</f>
        <v>0.18</v>
      </c>
      <c r="I943" s="132">
        <v>0.162</v>
      </c>
      <c r="J943" s="133">
        <v>0.6196</v>
      </c>
    </row>
    <row r="944">
      <c r="A944" s="105" t="s">
        <v>2672</v>
      </c>
      <c r="B944" s="105" t="s">
        <v>2673</v>
      </c>
      <c r="C944" s="107" t="s">
        <v>662</v>
      </c>
      <c r="D944" s="107" t="s">
        <v>364</v>
      </c>
      <c r="E944" s="131">
        <v>4434.0</v>
      </c>
      <c r="F944" s="107" t="s">
        <v>646</v>
      </c>
      <c r="H944" s="104">
        <f>VLOOKUP(F944,'Сводная таблица 1'!$A$2:$C$15,3,0)</f>
        <v>0.18</v>
      </c>
      <c r="I944" s="132">
        <v>0.162</v>
      </c>
      <c r="J944" s="133">
        <v>0.6196</v>
      </c>
    </row>
    <row r="945">
      <c r="A945" s="105" t="s">
        <v>2674</v>
      </c>
      <c r="B945" s="105" t="s">
        <v>2675</v>
      </c>
      <c r="C945" s="107" t="s">
        <v>650</v>
      </c>
      <c r="D945" s="107" t="s">
        <v>675</v>
      </c>
      <c r="E945" s="131">
        <v>4284.0</v>
      </c>
      <c r="F945" s="107" t="s">
        <v>646</v>
      </c>
      <c r="H945" s="104">
        <f>VLOOKUP(F945,'Сводная таблица 1'!$A$2:$C$15,3,0)</f>
        <v>0.18</v>
      </c>
      <c r="I945" s="132">
        <v>0.162</v>
      </c>
      <c r="J945" s="133">
        <v>0.6196</v>
      </c>
    </row>
    <row r="946">
      <c r="A946" s="105" t="s">
        <v>2676</v>
      </c>
      <c r="B946" s="105" t="s">
        <v>2677</v>
      </c>
      <c r="C946" s="107" t="s">
        <v>650</v>
      </c>
      <c r="D946" s="107" t="s">
        <v>495</v>
      </c>
      <c r="E946" s="131">
        <v>4284.0</v>
      </c>
      <c r="F946" s="107" t="s">
        <v>646</v>
      </c>
      <c r="H946" s="104">
        <f>VLOOKUP(F946,'Сводная таблица 1'!$A$2:$C$15,3,0)</f>
        <v>0.18</v>
      </c>
      <c r="I946" s="132">
        <v>0.162</v>
      </c>
      <c r="J946" s="133">
        <v>0.6196</v>
      </c>
    </row>
    <row r="947">
      <c r="A947" s="105" t="s">
        <v>2678</v>
      </c>
      <c r="B947" s="105" t="s">
        <v>2679</v>
      </c>
      <c r="C947" s="107" t="s">
        <v>662</v>
      </c>
      <c r="D947" s="107" t="s">
        <v>675</v>
      </c>
      <c r="E947" s="131">
        <v>4284.0</v>
      </c>
      <c r="F947" s="107" t="s">
        <v>646</v>
      </c>
      <c r="H947" s="104">
        <f>VLOOKUP(F947,'Сводная таблица 1'!$A$2:$C$15,3,0)</f>
        <v>0.18</v>
      </c>
      <c r="I947" s="132">
        <v>0.162</v>
      </c>
      <c r="J947" s="133">
        <v>0.6196</v>
      </c>
    </row>
    <row r="948">
      <c r="A948" s="105" t="s">
        <v>2680</v>
      </c>
      <c r="B948" s="105" t="s">
        <v>2681</v>
      </c>
      <c r="C948" s="107" t="s">
        <v>650</v>
      </c>
      <c r="D948" s="107" t="s">
        <v>325</v>
      </c>
      <c r="E948" s="131">
        <v>3996.0</v>
      </c>
      <c r="F948" s="107" t="s">
        <v>646</v>
      </c>
      <c r="H948" s="104">
        <f>VLOOKUP(F948,'Сводная таблица 1'!$A$2:$C$15,3,0)</f>
        <v>0.18</v>
      </c>
      <c r="I948" s="132">
        <v>0.162</v>
      </c>
      <c r="J948" s="133">
        <v>0.6196</v>
      </c>
    </row>
    <row r="949">
      <c r="A949" s="105" t="s">
        <v>2682</v>
      </c>
      <c r="B949" s="105" t="s">
        <v>2683</v>
      </c>
      <c r="C949" s="107" t="s">
        <v>662</v>
      </c>
      <c r="D949" s="107" t="s">
        <v>675</v>
      </c>
      <c r="E949" s="131">
        <v>4116.0</v>
      </c>
      <c r="F949" s="107" t="s">
        <v>646</v>
      </c>
      <c r="H949" s="104">
        <f>VLOOKUP(F949,'Сводная таблица 1'!$A$2:$C$15,3,0)</f>
        <v>0.18</v>
      </c>
      <c r="I949" s="132">
        <v>0.162</v>
      </c>
      <c r="J949" s="133">
        <v>0.6196</v>
      </c>
    </row>
    <row r="950">
      <c r="A950" s="105" t="s">
        <v>2684</v>
      </c>
      <c r="B950" s="105" t="s">
        <v>2685</v>
      </c>
      <c r="C950" s="107" t="s">
        <v>650</v>
      </c>
      <c r="D950" s="107" t="s">
        <v>495</v>
      </c>
      <c r="E950" s="131">
        <v>4116.0</v>
      </c>
      <c r="F950" s="107" t="s">
        <v>646</v>
      </c>
      <c r="H950" s="104">
        <f>VLOOKUP(F950,'Сводная таблица 1'!$A$2:$C$15,3,0)</f>
        <v>0.18</v>
      </c>
      <c r="I950" s="132">
        <v>0.162</v>
      </c>
      <c r="J950" s="133">
        <v>0.6196</v>
      </c>
    </row>
    <row r="951">
      <c r="A951" s="105" t="s">
        <v>2686</v>
      </c>
      <c r="B951" s="105" t="s">
        <v>2687</v>
      </c>
      <c r="C951" s="107" t="s">
        <v>650</v>
      </c>
      <c r="D951" s="107" t="s">
        <v>675</v>
      </c>
      <c r="E951" s="131">
        <v>4284.0</v>
      </c>
      <c r="F951" s="107" t="s">
        <v>646</v>
      </c>
      <c r="H951" s="104">
        <f>VLOOKUP(F951,'Сводная таблица 1'!$A$2:$C$15,3,0)</f>
        <v>0.18</v>
      </c>
      <c r="I951" s="132">
        <v>0.162</v>
      </c>
      <c r="J951" s="133">
        <v>0.6196</v>
      </c>
    </row>
    <row r="952">
      <c r="A952" s="105" t="s">
        <v>2688</v>
      </c>
      <c r="B952" s="105" t="s">
        <v>2689</v>
      </c>
      <c r="C952" s="107" t="s">
        <v>662</v>
      </c>
      <c r="D952" s="107" t="s">
        <v>364</v>
      </c>
      <c r="E952" s="131">
        <v>4434.0</v>
      </c>
      <c r="F952" s="107" t="s">
        <v>646</v>
      </c>
      <c r="H952" s="104">
        <f>VLOOKUP(F952,'Сводная таблица 1'!$A$2:$C$15,3,0)</f>
        <v>0.18</v>
      </c>
      <c r="I952" s="132">
        <v>0.162</v>
      </c>
      <c r="J952" s="133">
        <v>0.6196</v>
      </c>
    </row>
    <row r="953">
      <c r="A953" s="105" t="s">
        <v>2690</v>
      </c>
      <c r="B953" s="105" t="s">
        <v>2691</v>
      </c>
      <c r="C953" s="107" t="s">
        <v>650</v>
      </c>
      <c r="D953" s="107" t="s">
        <v>325</v>
      </c>
      <c r="E953" s="131">
        <v>3996.0</v>
      </c>
      <c r="F953" s="107" t="s">
        <v>646</v>
      </c>
      <c r="H953" s="104">
        <f>VLOOKUP(F953,'Сводная таблица 1'!$A$2:$C$15,3,0)</f>
        <v>0.18</v>
      </c>
      <c r="I953" s="132">
        <v>0.162</v>
      </c>
      <c r="J953" s="133">
        <v>0.6196</v>
      </c>
    </row>
    <row r="954">
      <c r="A954" s="105" t="s">
        <v>2692</v>
      </c>
      <c r="B954" s="105" t="s">
        <v>2693</v>
      </c>
      <c r="C954" s="107" t="s">
        <v>650</v>
      </c>
      <c r="D954" s="107" t="s">
        <v>325</v>
      </c>
      <c r="E954" s="131">
        <v>3996.0</v>
      </c>
      <c r="F954" s="107" t="s">
        <v>646</v>
      </c>
      <c r="H954" s="104">
        <f>VLOOKUP(F954,'Сводная таблица 1'!$A$2:$C$15,3,0)</f>
        <v>0.18</v>
      </c>
      <c r="I954" s="132">
        <v>0.162</v>
      </c>
      <c r="J954" s="133">
        <v>0.6196</v>
      </c>
    </row>
    <row r="955">
      <c r="A955" s="105" t="s">
        <v>2694</v>
      </c>
      <c r="B955" s="105" t="s">
        <v>2695</v>
      </c>
      <c r="C955" s="107" t="s">
        <v>650</v>
      </c>
      <c r="D955" s="107" t="s">
        <v>325</v>
      </c>
      <c r="E955" s="131">
        <v>4032.0</v>
      </c>
      <c r="F955" s="107" t="s">
        <v>646</v>
      </c>
      <c r="H955" s="104">
        <f>VLOOKUP(F955,'Сводная таблица 1'!$A$2:$C$15,3,0)</f>
        <v>0.18</v>
      </c>
      <c r="I955" s="132">
        <v>0.162</v>
      </c>
      <c r="J955" s="133">
        <v>0.6196</v>
      </c>
    </row>
    <row r="956">
      <c r="A956" s="105" t="s">
        <v>2696</v>
      </c>
      <c r="B956" s="105" t="s">
        <v>2697</v>
      </c>
      <c r="C956" s="107" t="s">
        <v>650</v>
      </c>
      <c r="D956" s="107" t="s">
        <v>325</v>
      </c>
      <c r="E956" s="131">
        <v>4032.0</v>
      </c>
      <c r="F956" s="107" t="s">
        <v>646</v>
      </c>
      <c r="H956" s="104">
        <f>VLOOKUP(F956,'Сводная таблица 1'!$A$2:$C$15,3,0)</f>
        <v>0.18</v>
      </c>
      <c r="I956" s="132">
        <v>0.162</v>
      </c>
      <c r="J956" s="133">
        <v>0.6196</v>
      </c>
    </row>
    <row r="957">
      <c r="A957" s="105" t="s">
        <v>2698</v>
      </c>
      <c r="B957" s="105" t="s">
        <v>2699</v>
      </c>
      <c r="C957" s="107" t="s">
        <v>701</v>
      </c>
      <c r="D957" s="107" t="s">
        <v>325</v>
      </c>
      <c r="E957" s="131">
        <v>4032.0</v>
      </c>
      <c r="F957" s="107" t="s">
        <v>646</v>
      </c>
      <c r="H957" s="104">
        <f>VLOOKUP(F957,'Сводная таблица 1'!$A$2:$C$15,3,0)</f>
        <v>0.18</v>
      </c>
      <c r="I957" s="132">
        <v>0.162</v>
      </c>
      <c r="J957" s="133">
        <v>0.6196</v>
      </c>
    </row>
    <row r="958">
      <c r="A958" s="105" t="s">
        <v>2700</v>
      </c>
      <c r="B958" s="105" t="s">
        <v>2701</v>
      </c>
      <c r="C958" s="107" t="s">
        <v>650</v>
      </c>
      <c r="D958" s="107" t="s">
        <v>675</v>
      </c>
      <c r="E958" s="131">
        <v>4284.0</v>
      </c>
      <c r="F958" s="107" t="s">
        <v>646</v>
      </c>
      <c r="H958" s="104">
        <f>VLOOKUP(F958,'Сводная таблица 1'!$A$2:$C$15,3,0)</f>
        <v>0.18</v>
      </c>
      <c r="I958" s="132">
        <v>0.162</v>
      </c>
      <c r="J958" s="133">
        <v>0.6196</v>
      </c>
    </row>
    <row r="959">
      <c r="A959" s="105" t="s">
        <v>2702</v>
      </c>
      <c r="B959" s="105" t="s">
        <v>2703</v>
      </c>
      <c r="C959" s="107" t="s">
        <v>650</v>
      </c>
      <c r="D959" s="107" t="s">
        <v>495</v>
      </c>
      <c r="E959" s="131">
        <v>4284.0</v>
      </c>
      <c r="F959" s="107" t="s">
        <v>646</v>
      </c>
      <c r="H959" s="104">
        <f>VLOOKUP(F959,'Сводная таблица 1'!$A$2:$C$15,3,0)</f>
        <v>0.18</v>
      </c>
      <c r="I959" s="132">
        <v>0.162</v>
      </c>
      <c r="J959" s="133">
        <v>0.6196</v>
      </c>
    </row>
    <row r="960">
      <c r="A960" s="105" t="s">
        <v>2704</v>
      </c>
      <c r="B960" s="105" t="s">
        <v>2705</v>
      </c>
      <c r="C960" s="107" t="s">
        <v>650</v>
      </c>
      <c r="D960" s="107" t="s">
        <v>491</v>
      </c>
      <c r="E960" s="131">
        <v>4434.0</v>
      </c>
      <c r="F960" s="107" t="s">
        <v>646</v>
      </c>
      <c r="H960" s="104">
        <f>VLOOKUP(F960,'Сводная таблица 1'!$A$2:$C$15,3,0)</f>
        <v>0.18</v>
      </c>
      <c r="I960" s="132">
        <v>0.162</v>
      </c>
      <c r="J960" s="133">
        <v>0.6196</v>
      </c>
    </row>
    <row r="961">
      <c r="A961" s="105" t="s">
        <v>2706</v>
      </c>
      <c r="B961" s="105" t="s">
        <v>2707</v>
      </c>
      <c r="C961" s="107" t="s">
        <v>662</v>
      </c>
      <c r="D961" s="107" t="s">
        <v>495</v>
      </c>
      <c r="E961" s="131">
        <v>4434.0</v>
      </c>
      <c r="F961" s="107" t="s">
        <v>646</v>
      </c>
      <c r="H961" s="104">
        <f>VLOOKUP(F961,'Сводная таблица 1'!$A$2:$C$15,3,0)</f>
        <v>0.18</v>
      </c>
      <c r="I961" s="132">
        <v>0.162</v>
      </c>
      <c r="J961" s="133">
        <v>0.6196</v>
      </c>
    </row>
    <row r="962">
      <c r="A962" s="105" t="s">
        <v>2708</v>
      </c>
      <c r="B962" s="105" t="s">
        <v>2215</v>
      </c>
      <c r="C962" s="107" t="s">
        <v>662</v>
      </c>
      <c r="D962" s="107" t="s">
        <v>495</v>
      </c>
      <c r="E962" s="131">
        <v>4434.0</v>
      </c>
      <c r="F962" s="107" t="s">
        <v>646</v>
      </c>
      <c r="H962" s="104">
        <f>VLOOKUP(F962,'Сводная таблица 1'!$A$2:$C$15,3,0)</f>
        <v>0.18</v>
      </c>
      <c r="I962" s="132">
        <v>0.162</v>
      </c>
      <c r="J962" s="133">
        <v>0.6196</v>
      </c>
    </row>
    <row r="963">
      <c r="A963" s="105" t="s">
        <v>2709</v>
      </c>
      <c r="B963" s="105" t="s">
        <v>2710</v>
      </c>
      <c r="C963" s="107" t="s">
        <v>662</v>
      </c>
      <c r="D963" s="107" t="s">
        <v>491</v>
      </c>
      <c r="E963" s="131">
        <v>4434.0</v>
      </c>
      <c r="F963" s="107" t="s">
        <v>646</v>
      </c>
      <c r="H963" s="104">
        <f>VLOOKUP(F963,'Сводная таблица 1'!$A$2:$C$15,3,0)</f>
        <v>0.18</v>
      </c>
      <c r="I963" s="132">
        <v>0.162</v>
      </c>
      <c r="J963" s="133">
        <v>0.6196</v>
      </c>
    </row>
    <row r="964">
      <c r="A964" s="105" t="s">
        <v>2711</v>
      </c>
      <c r="B964" s="105" t="s">
        <v>2712</v>
      </c>
      <c r="C964" s="107" t="s">
        <v>650</v>
      </c>
      <c r="D964" s="107" t="s">
        <v>495</v>
      </c>
      <c r="E964" s="131">
        <v>4434.0</v>
      </c>
      <c r="F964" s="107" t="s">
        <v>646</v>
      </c>
      <c r="H964" s="104">
        <f>VLOOKUP(F964,'Сводная таблица 1'!$A$2:$C$15,3,0)</f>
        <v>0.18</v>
      </c>
      <c r="I964" s="132">
        <v>0.162</v>
      </c>
      <c r="J964" s="133">
        <v>0.6196</v>
      </c>
    </row>
    <row r="965">
      <c r="A965" s="105" t="s">
        <v>2713</v>
      </c>
      <c r="B965" s="105" t="s">
        <v>2714</v>
      </c>
      <c r="C965" s="107" t="s">
        <v>650</v>
      </c>
      <c r="D965" s="107" t="s">
        <v>675</v>
      </c>
      <c r="E965" s="131">
        <v>4116.0</v>
      </c>
      <c r="F965" s="107" t="s">
        <v>646</v>
      </c>
      <c r="H965" s="104">
        <f>VLOOKUP(F965,'Сводная таблица 1'!$A$2:$C$15,3,0)</f>
        <v>0.18</v>
      </c>
      <c r="I965" s="132">
        <v>0.162</v>
      </c>
      <c r="J965" s="133">
        <v>0.6196</v>
      </c>
    </row>
    <row r="966">
      <c r="A966" s="105" t="s">
        <v>2715</v>
      </c>
      <c r="B966" s="105" t="s">
        <v>2716</v>
      </c>
      <c r="C966" s="107" t="s">
        <v>650</v>
      </c>
      <c r="D966" s="107" t="s">
        <v>675</v>
      </c>
      <c r="E966" s="131">
        <v>4116.0</v>
      </c>
      <c r="F966" s="107" t="s">
        <v>646</v>
      </c>
      <c r="H966" s="104">
        <f>VLOOKUP(F966,'Сводная таблица 1'!$A$2:$C$15,3,0)</f>
        <v>0.18</v>
      </c>
      <c r="I966" s="132">
        <v>0.162</v>
      </c>
      <c r="J966" s="133">
        <v>0.6196</v>
      </c>
    </row>
    <row r="967">
      <c r="A967" s="105" t="s">
        <v>2717</v>
      </c>
      <c r="B967" s="105" t="s">
        <v>2718</v>
      </c>
      <c r="C967" s="107" t="s">
        <v>650</v>
      </c>
      <c r="D967" s="107" t="s">
        <v>675</v>
      </c>
      <c r="E967" s="131">
        <v>4116.0</v>
      </c>
      <c r="F967" s="107" t="s">
        <v>646</v>
      </c>
      <c r="H967" s="104">
        <f>VLOOKUP(F967,'Сводная таблица 1'!$A$2:$C$15,3,0)</f>
        <v>0.18</v>
      </c>
      <c r="I967" s="132">
        <v>0.162</v>
      </c>
      <c r="J967" s="133">
        <v>0.6196</v>
      </c>
    </row>
    <row r="968">
      <c r="A968" s="105" t="s">
        <v>2719</v>
      </c>
      <c r="B968" s="105" t="s">
        <v>2720</v>
      </c>
      <c r="C968" s="107" t="s">
        <v>662</v>
      </c>
      <c r="D968" s="107" t="s">
        <v>364</v>
      </c>
      <c r="E968" s="131">
        <v>4434.0</v>
      </c>
      <c r="F968" s="107" t="s">
        <v>646</v>
      </c>
      <c r="H968" s="104">
        <f>VLOOKUP(F968,'Сводная таблица 1'!$A$2:$C$15,3,0)</f>
        <v>0.18</v>
      </c>
      <c r="I968" s="132">
        <v>0.162</v>
      </c>
      <c r="J968" s="133">
        <v>0.6196</v>
      </c>
    </row>
    <row r="969">
      <c r="A969" s="105" t="s">
        <v>2721</v>
      </c>
      <c r="B969" s="105" t="s">
        <v>2722</v>
      </c>
      <c r="C969" s="107" t="s">
        <v>662</v>
      </c>
      <c r="D969" s="107" t="s">
        <v>364</v>
      </c>
      <c r="E969" s="131">
        <v>4434.0</v>
      </c>
      <c r="F969" s="107" t="s">
        <v>646</v>
      </c>
      <c r="H969" s="104">
        <f>VLOOKUP(F969,'Сводная таблица 1'!$A$2:$C$15,3,0)</f>
        <v>0.18</v>
      </c>
      <c r="I969" s="132">
        <v>0.162</v>
      </c>
      <c r="J969" s="133">
        <v>0.6196</v>
      </c>
    </row>
    <row r="970">
      <c r="A970" s="105" t="s">
        <v>2723</v>
      </c>
      <c r="B970" s="105" t="s">
        <v>2724</v>
      </c>
      <c r="C970" s="107" t="s">
        <v>662</v>
      </c>
      <c r="D970" s="107" t="s">
        <v>364</v>
      </c>
      <c r="E970" s="131">
        <v>4434.0</v>
      </c>
      <c r="F970" s="107" t="s">
        <v>646</v>
      </c>
      <c r="H970" s="104">
        <f>VLOOKUP(F970,'Сводная таблица 1'!$A$2:$C$15,3,0)</f>
        <v>0.18</v>
      </c>
      <c r="I970" s="132">
        <v>0.162</v>
      </c>
      <c r="J970" s="133">
        <v>0.6196</v>
      </c>
    </row>
    <row r="971">
      <c r="A971" s="105" t="s">
        <v>2725</v>
      </c>
      <c r="B971" s="105" t="s">
        <v>2726</v>
      </c>
      <c r="C971" s="107" t="s">
        <v>650</v>
      </c>
      <c r="D971" s="107" t="s">
        <v>491</v>
      </c>
      <c r="E971" s="131">
        <v>4434.0</v>
      </c>
      <c r="F971" s="107" t="s">
        <v>646</v>
      </c>
      <c r="H971" s="104">
        <f>VLOOKUP(F971,'Сводная таблица 1'!$A$2:$C$15,3,0)</f>
        <v>0.18</v>
      </c>
      <c r="I971" s="132">
        <v>0.162</v>
      </c>
      <c r="J971" s="133">
        <v>0.6196</v>
      </c>
    </row>
    <row r="972">
      <c r="A972" s="105" t="s">
        <v>2727</v>
      </c>
      <c r="B972" s="105" t="s">
        <v>2728</v>
      </c>
      <c r="C972" s="107" t="s">
        <v>650</v>
      </c>
      <c r="D972" s="107" t="s">
        <v>325</v>
      </c>
      <c r="E972" s="131">
        <v>4032.0</v>
      </c>
      <c r="F972" s="107" t="s">
        <v>646</v>
      </c>
      <c r="H972" s="104">
        <f>VLOOKUP(F972,'Сводная таблица 1'!$A$2:$C$15,3,0)</f>
        <v>0.18</v>
      </c>
      <c r="I972" s="132">
        <v>0.162</v>
      </c>
      <c r="J972" s="133">
        <v>0.6196</v>
      </c>
    </row>
    <row r="973">
      <c r="A973" s="105" t="s">
        <v>2729</v>
      </c>
      <c r="B973" s="105" t="s">
        <v>2730</v>
      </c>
      <c r="C973" s="107" t="s">
        <v>662</v>
      </c>
      <c r="D973" s="107" t="s">
        <v>495</v>
      </c>
      <c r="E973" s="131">
        <v>4434.0</v>
      </c>
      <c r="F973" s="107" t="s">
        <v>646</v>
      </c>
      <c r="H973" s="104">
        <f>VLOOKUP(F973,'Сводная таблица 1'!$A$2:$C$15,3,0)</f>
        <v>0.18</v>
      </c>
      <c r="I973" s="132">
        <v>0.162</v>
      </c>
      <c r="J973" s="133">
        <v>0.6196</v>
      </c>
    </row>
    <row r="974">
      <c r="A974" s="105" t="s">
        <v>2731</v>
      </c>
      <c r="B974" s="105" t="s">
        <v>2732</v>
      </c>
      <c r="C974" s="107" t="s">
        <v>650</v>
      </c>
      <c r="D974" s="107" t="s">
        <v>325</v>
      </c>
      <c r="E974" s="131">
        <v>3996.0</v>
      </c>
      <c r="F974" s="107" t="s">
        <v>646</v>
      </c>
      <c r="H974" s="104">
        <f>VLOOKUP(F974,'Сводная таблица 1'!$A$2:$C$15,3,0)</f>
        <v>0.18</v>
      </c>
      <c r="I974" s="132">
        <v>0.162</v>
      </c>
      <c r="J974" s="133">
        <v>0.6196</v>
      </c>
    </row>
    <row r="975">
      <c r="A975" s="105" t="s">
        <v>2733</v>
      </c>
      <c r="B975" s="105" t="s">
        <v>2734</v>
      </c>
      <c r="C975" s="107" t="s">
        <v>650</v>
      </c>
      <c r="D975" s="107" t="s">
        <v>443</v>
      </c>
      <c r="E975" s="131">
        <v>4032.0</v>
      </c>
      <c r="F975" s="107" t="s">
        <v>646</v>
      </c>
      <c r="H975" s="104">
        <f>VLOOKUP(F975,'Сводная таблица 1'!$A$2:$C$15,3,0)</f>
        <v>0.18</v>
      </c>
      <c r="I975" s="132">
        <v>0.162</v>
      </c>
      <c r="J975" s="133">
        <v>0.6196</v>
      </c>
    </row>
    <row r="976">
      <c r="A976" s="105" t="s">
        <v>2735</v>
      </c>
      <c r="B976" s="105" t="s">
        <v>2736</v>
      </c>
      <c r="C976" s="107" t="s">
        <v>650</v>
      </c>
      <c r="D976" s="107" t="s">
        <v>325</v>
      </c>
      <c r="E976" s="131">
        <v>4032.0</v>
      </c>
      <c r="F976" s="107" t="s">
        <v>646</v>
      </c>
      <c r="H976" s="104">
        <f>VLOOKUP(F976,'Сводная таблица 1'!$A$2:$C$15,3,0)</f>
        <v>0.18</v>
      </c>
      <c r="I976" s="132">
        <v>0.162</v>
      </c>
      <c r="J976" s="133">
        <v>0.6196</v>
      </c>
    </row>
    <row r="977">
      <c r="A977" s="105" t="s">
        <v>2737</v>
      </c>
      <c r="B977" s="105" t="s">
        <v>2738</v>
      </c>
      <c r="C977" s="107" t="s">
        <v>650</v>
      </c>
      <c r="D977" s="107" t="s">
        <v>443</v>
      </c>
      <c r="E977" s="131">
        <v>3996.0</v>
      </c>
      <c r="F977" s="107" t="s">
        <v>646</v>
      </c>
      <c r="H977" s="104">
        <f>VLOOKUP(F977,'Сводная таблица 1'!$A$2:$C$15,3,0)</f>
        <v>0.18</v>
      </c>
      <c r="I977" s="132">
        <v>0.162</v>
      </c>
      <c r="J977" s="133">
        <v>0.6196</v>
      </c>
    </row>
    <row r="978">
      <c r="A978" s="105" t="s">
        <v>2739</v>
      </c>
      <c r="B978" s="105" t="s">
        <v>2740</v>
      </c>
      <c r="C978" s="107" t="s">
        <v>650</v>
      </c>
      <c r="D978" s="107" t="s">
        <v>325</v>
      </c>
      <c r="E978" s="131">
        <v>3996.0</v>
      </c>
      <c r="F978" s="107" t="s">
        <v>646</v>
      </c>
      <c r="H978" s="104">
        <f>VLOOKUP(F978,'Сводная таблица 1'!$A$2:$C$15,3,0)</f>
        <v>0.18</v>
      </c>
      <c r="I978" s="132">
        <v>0.162</v>
      </c>
      <c r="J978" s="133">
        <v>0.6196</v>
      </c>
    </row>
    <row r="979">
      <c r="A979" s="105" t="s">
        <v>2741</v>
      </c>
      <c r="B979" s="105" t="s">
        <v>2742</v>
      </c>
      <c r="C979" s="107" t="s">
        <v>662</v>
      </c>
      <c r="D979" s="107" t="s">
        <v>364</v>
      </c>
      <c r="E979" s="131">
        <v>4434.0</v>
      </c>
      <c r="F979" s="107" t="s">
        <v>646</v>
      </c>
      <c r="H979" s="104">
        <f>VLOOKUP(F979,'Сводная таблица 1'!$A$2:$C$15,3,0)</f>
        <v>0.18</v>
      </c>
      <c r="I979" s="132">
        <v>0.162</v>
      </c>
      <c r="J979" s="133">
        <v>0.6196</v>
      </c>
    </row>
    <row r="980">
      <c r="A980" s="105" t="s">
        <v>2743</v>
      </c>
      <c r="B980" s="105" t="s">
        <v>2744</v>
      </c>
      <c r="C980" s="107" t="s">
        <v>650</v>
      </c>
      <c r="D980" s="107" t="s">
        <v>325</v>
      </c>
      <c r="E980" s="131">
        <v>3996.0</v>
      </c>
      <c r="F980" s="107" t="s">
        <v>646</v>
      </c>
      <c r="H980" s="104">
        <f>VLOOKUP(F980,'Сводная таблица 1'!$A$2:$C$15,3,0)</f>
        <v>0.18</v>
      </c>
      <c r="I980" s="132">
        <v>0.162</v>
      </c>
      <c r="J980" s="133">
        <v>0.6196</v>
      </c>
    </row>
    <row r="981">
      <c r="A981" s="105" t="s">
        <v>2745</v>
      </c>
      <c r="B981" s="105" t="s">
        <v>2746</v>
      </c>
      <c r="C981" s="107" t="s">
        <v>650</v>
      </c>
      <c r="D981" s="107" t="s">
        <v>325</v>
      </c>
      <c r="E981" s="131">
        <v>3996.0</v>
      </c>
      <c r="F981" s="107" t="s">
        <v>646</v>
      </c>
      <c r="H981" s="104">
        <f>VLOOKUP(F981,'Сводная таблица 1'!$A$2:$C$15,3,0)</f>
        <v>0.18</v>
      </c>
      <c r="I981" s="132">
        <v>0.162</v>
      </c>
      <c r="J981" s="133">
        <v>0.6196</v>
      </c>
    </row>
    <row r="982">
      <c r="A982" s="105" t="s">
        <v>2747</v>
      </c>
      <c r="B982" s="105" t="s">
        <v>2748</v>
      </c>
      <c r="C982" s="107" t="s">
        <v>650</v>
      </c>
      <c r="D982" s="107" t="s">
        <v>325</v>
      </c>
      <c r="E982" s="131">
        <v>3996.0</v>
      </c>
      <c r="F982" s="107" t="s">
        <v>646</v>
      </c>
      <c r="H982" s="104">
        <f>VLOOKUP(F982,'Сводная таблица 1'!$A$2:$C$15,3,0)</f>
        <v>0.18</v>
      </c>
      <c r="I982" s="132">
        <v>0.162</v>
      </c>
      <c r="J982" s="133">
        <v>0.6196</v>
      </c>
    </row>
    <row r="983">
      <c r="A983" s="105" t="s">
        <v>2749</v>
      </c>
      <c r="B983" s="105" t="s">
        <v>2750</v>
      </c>
      <c r="C983" s="107" t="s">
        <v>650</v>
      </c>
      <c r="D983" s="107" t="s">
        <v>325</v>
      </c>
      <c r="E983" s="131">
        <v>3996.0</v>
      </c>
      <c r="F983" s="107" t="s">
        <v>646</v>
      </c>
      <c r="H983" s="104">
        <f>VLOOKUP(F983,'Сводная таблица 1'!$A$2:$C$15,3,0)</f>
        <v>0.18</v>
      </c>
      <c r="I983" s="132">
        <v>0.162</v>
      </c>
      <c r="J983" s="133">
        <v>0.6196</v>
      </c>
    </row>
    <row r="984">
      <c r="A984" s="105" t="s">
        <v>2751</v>
      </c>
      <c r="B984" s="105" t="s">
        <v>2752</v>
      </c>
      <c r="C984" s="107" t="s">
        <v>650</v>
      </c>
      <c r="D984" s="107" t="s">
        <v>364</v>
      </c>
      <c r="E984" s="131">
        <v>4434.0</v>
      </c>
      <c r="F984" s="107" t="s">
        <v>646</v>
      </c>
      <c r="H984" s="104">
        <f>VLOOKUP(F984,'Сводная таблица 1'!$A$2:$C$15,3,0)</f>
        <v>0.18</v>
      </c>
      <c r="I984" s="132">
        <v>0.162</v>
      </c>
      <c r="J984" s="133">
        <v>0.6196</v>
      </c>
    </row>
    <row r="985">
      <c r="A985" s="105" t="s">
        <v>2753</v>
      </c>
      <c r="B985" s="105" t="s">
        <v>2754</v>
      </c>
      <c r="C985" s="107" t="s">
        <v>662</v>
      </c>
      <c r="D985" s="107" t="s">
        <v>495</v>
      </c>
      <c r="E985" s="131">
        <v>4434.0</v>
      </c>
      <c r="F985" s="107" t="s">
        <v>646</v>
      </c>
      <c r="H985" s="104">
        <f>VLOOKUP(F985,'Сводная таблица 1'!$A$2:$C$15,3,0)</f>
        <v>0.18</v>
      </c>
      <c r="I985" s="132">
        <v>0.162</v>
      </c>
      <c r="J985" s="133">
        <v>0.6196</v>
      </c>
    </row>
    <row r="986">
      <c r="A986" s="105" t="s">
        <v>2755</v>
      </c>
      <c r="B986" s="105" t="s">
        <v>2756</v>
      </c>
      <c r="C986" s="107" t="s">
        <v>650</v>
      </c>
      <c r="D986" s="107" t="s">
        <v>443</v>
      </c>
      <c r="E986" s="131">
        <v>3996.0</v>
      </c>
      <c r="F986" s="107" t="s">
        <v>646</v>
      </c>
      <c r="H986" s="104">
        <f>VLOOKUP(F986,'Сводная таблица 1'!$A$2:$C$15,3,0)</f>
        <v>0.18</v>
      </c>
      <c r="I986" s="132">
        <v>0.162</v>
      </c>
      <c r="J986" s="133">
        <v>0.6196</v>
      </c>
    </row>
    <row r="987">
      <c r="A987" s="105" t="s">
        <v>2757</v>
      </c>
      <c r="B987" s="105" t="s">
        <v>2758</v>
      </c>
      <c r="C987" s="107" t="s">
        <v>650</v>
      </c>
      <c r="D987" s="107" t="s">
        <v>491</v>
      </c>
      <c r="E987" s="131">
        <v>4434.0</v>
      </c>
      <c r="F987" s="107" t="s">
        <v>646</v>
      </c>
      <c r="H987" s="104">
        <f>VLOOKUP(F987,'Сводная таблица 1'!$A$2:$C$15,3,0)</f>
        <v>0.18</v>
      </c>
      <c r="I987" s="132">
        <v>0.162</v>
      </c>
      <c r="J987" s="133">
        <v>0.6196</v>
      </c>
    </row>
    <row r="988">
      <c r="A988" s="105" t="s">
        <v>2759</v>
      </c>
      <c r="B988" s="105" t="s">
        <v>2760</v>
      </c>
      <c r="C988" s="107" t="s">
        <v>650</v>
      </c>
      <c r="D988" s="107" t="s">
        <v>491</v>
      </c>
      <c r="E988" s="131">
        <v>4434.0</v>
      </c>
      <c r="F988" s="107" t="s">
        <v>646</v>
      </c>
      <c r="H988" s="104">
        <f>VLOOKUP(F988,'Сводная таблица 1'!$A$2:$C$15,3,0)</f>
        <v>0.18</v>
      </c>
      <c r="I988" s="132">
        <v>0.162</v>
      </c>
      <c r="J988" s="133">
        <v>0.6196</v>
      </c>
    </row>
    <row r="989">
      <c r="A989" s="105" t="s">
        <v>2761</v>
      </c>
      <c r="B989" s="105" t="s">
        <v>2762</v>
      </c>
      <c r="C989" s="107" t="s">
        <v>650</v>
      </c>
      <c r="D989" s="107" t="s">
        <v>491</v>
      </c>
      <c r="E989" s="131">
        <v>4434.0</v>
      </c>
      <c r="F989" s="107" t="s">
        <v>646</v>
      </c>
      <c r="H989" s="104">
        <f>VLOOKUP(F989,'Сводная таблица 1'!$A$2:$C$15,3,0)</f>
        <v>0.18</v>
      </c>
      <c r="I989" s="132">
        <v>0.162</v>
      </c>
      <c r="J989" s="133">
        <v>0.6196</v>
      </c>
    </row>
    <row r="990">
      <c r="A990" s="105" t="s">
        <v>2763</v>
      </c>
      <c r="B990" s="105" t="s">
        <v>2764</v>
      </c>
      <c r="C990" s="107" t="s">
        <v>662</v>
      </c>
      <c r="D990" s="107" t="s">
        <v>491</v>
      </c>
      <c r="E990" s="131">
        <v>4434.0</v>
      </c>
      <c r="F990" s="107" t="s">
        <v>646</v>
      </c>
      <c r="H990" s="104">
        <f>VLOOKUP(F990,'Сводная таблица 1'!$A$2:$C$15,3,0)</f>
        <v>0.18</v>
      </c>
      <c r="I990" s="132">
        <v>0.162</v>
      </c>
      <c r="J990" s="133">
        <v>0.6196</v>
      </c>
    </row>
    <row r="991">
      <c r="A991" s="105" t="s">
        <v>2765</v>
      </c>
      <c r="B991" s="105" t="s">
        <v>2766</v>
      </c>
      <c r="C991" s="107" t="s">
        <v>662</v>
      </c>
      <c r="D991" s="107" t="s">
        <v>491</v>
      </c>
      <c r="E991" s="131">
        <v>4434.0</v>
      </c>
      <c r="F991" s="107" t="s">
        <v>646</v>
      </c>
      <c r="H991" s="104">
        <f>VLOOKUP(F991,'Сводная таблица 1'!$A$2:$C$15,3,0)</f>
        <v>0.18</v>
      </c>
      <c r="I991" s="132">
        <v>0.162</v>
      </c>
      <c r="J991" s="133">
        <v>0.6196</v>
      </c>
    </row>
    <row r="992">
      <c r="A992" s="105" t="s">
        <v>2767</v>
      </c>
      <c r="B992" s="105" t="s">
        <v>2768</v>
      </c>
      <c r="C992" s="107" t="s">
        <v>650</v>
      </c>
      <c r="D992" s="107" t="s">
        <v>325</v>
      </c>
      <c r="E992" s="131">
        <v>4032.0</v>
      </c>
      <c r="F992" s="107" t="s">
        <v>646</v>
      </c>
      <c r="H992" s="104">
        <f>VLOOKUP(F992,'Сводная таблица 1'!$A$2:$C$15,3,0)</f>
        <v>0.18</v>
      </c>
      <c r="I992" s="132">
        <v>0.162</v>
      </c>
      <c r="J992" s="133">
        <v>0.6196</v>
      </c>
    </row>
    <row r="993">
      <c r="A993" s="105" t="s">
        <v>2769</v>
      </c>
      <c r="B993" s="105" t="s">
        <v>2770</v>
      </c>
      <c r="C993" s="107" t="s">
        <v>650</v>
      </c>
      <c r="D993" s="107" t="s">
        <v>325</v>
      </c>
      <c r="E993" s="131">
        <v>4032.0</v>
      </c>
      <c r="F993" s="107" t="s">
        <v>646</v>
      </c>
      <c r="H993" s="104">
        <f>VLOOKUP(F993,'Сводная таблица 1'!$A$2:$C$15,3,0)</f>
        <v>0.18</v>
      </c>
      <c r="I993" s="132">
        <v>0.162</v>
      </c>
      <c r="J993" s="133">
        <v>0.6196</v>
      </c>
    </row>
    <row r="994">
      <c r="A994" s="105" t="s">
        <v>2771</v>
      </c>
      <c r="B994" s="105" t="s">
        <v>2772</v>
      </c>
      <c r="C994" s="107" t="s">
        <v>924</v>
      </c>
      <c r="D994" s="107" t="s">
        <v>364</v>
      </c>
      <c r="E994" s="131">
        <v>4434.0</v>
      </c>
      <c r="F994" s="107" t="s">
        <v>646</v>
      </c>
      <c r="H994" s="104">
        <f>VLOOKUP(F994,'Сводная таблица 1'!$A$2:$C$15,3,0)</f>
        <v>0.18</v>
      </c>
      <c r="I994" s="132">
        <v>0.162</v>
      </c>
      <c r="J994" s="133">
        <v>0.6196</v>
      </c>
    </row>
    <row r="995">
      <c r="A995" s="105" t="s">
        <v>2773</v>
      </c>
      <c r="B995" s="105" t="s">
        <v>2774</v>
      </c>
      <c r="C995" s="107" t="s">
        <v>662</v>
      </c>
      <c r="D995" s="107" t="s">
        <v>325</v>
      </c>
      <c r="E995" s="131">
        <v>4032.0</v>
      </c>
      <c r="F995" s="107" t="s">
        <v>646</v>
      </c>
      <c r="H995" s="104">
        <f>VLOOKUP(F995,'Сводная таблица 1'!$A$2:$C$15,3,0)</f>
        <v>0.18</v>
      </c>
      <c r="I995" s="132">
        <v>0.162</v>
      </c>
      <c r="J995" s="133">
        <v>0.6196</v>
      </c>
    </row>
    <row r="996">
      <c r="A996" s="105" t="s">
        <v>2775</v>
      </c>
      <c r="B996" s="105" t="s">
        <v>2776</v>
      </c>
      <c r="C996" s="107" t="s">
        <v>650</v>
      </c>
      <c r="D996" s="107" t="s">
        <v>495</v>
      </c>
      <c r="E996" s="131">
        <v>4434.0</v>
      </c>
      <c r="F996" s="107" t="s">
        <v>646</v>
      </c>
      <c r="H996" s="104">
        <f>VLOOKUP(F996,'Сводная таблица 1'!$A$2:$C$15,3,0)</f>
        <v>0.18</v>
      </c>
      <c r="I996" s="132">
        <v>0.162</v>
      </c>
      <c r="J996" s="133">
        <v>0.6196</v>
      </c>
    </row>
    <row r="997">
      <c r="A997" s="105" t="s">
        <v>2777</v>
      </c>
      <c r="B997" s="105" t="s">
        <v>2778</v>
      </c>
      <c r="C997" s="107" t="s">
        <v>662</v>
      </c>
      <c r="D997" s="107" t="s">
        <v>491</v>
      </c>
      <c r="E997" s="131">
        <v>4434.0</v>
      </c>
      <c r="F997" s="107" t="s">
        <v>646</v>
      </c>
      <c r="H997" s="104">
        <f>VLOOKUP(F997,'Сводная таблица 1'!$A$2:$C$15,3,0)</f>
        <v>0.18</v>
      </c>
      <c r="I997" s="132">
        <v>0.162</v>
      </c>
      <c r="J997" s="133">
        <v>0.6196</v>
      </c>
    </row>
    <row r="998">
      <c r="A998" s="105" t="s">
        <v>2779</v>
      </c>
      <c r="B998" s="105" t="s">
        <v>2780</v>
      </c>
      <c r="C998" s="107" t="s">
        <v>662</v>
      </c>
      <c r="D998" s="107" t="s">
        <v>491</v>
      </c>
      <c r="E998" s="131">
        <v>4434.0</v>
      </c>
      <c r="F998" s="107" t="s">
        <v>646</v>
      </c>
      <c r="H998" s="104">
        <f>VLOOKUP(F998,'Сводная таблица 1'!$A$2:$C$15,3,0)</f>
        <v>0.18</v>
      </c>
      <c r="I998" s="132">
        <v>0.162</v>
      </c>
      <c r="J998" s="133">
        <v>0.6196</v>
      </c>
    </row>
    <row r="999">
      <c r="A999" s="105" t="s">
        <v>2781</v>
      </c>
      <c r="B999" s="105" t="s">
        <v>2782</v>
      </c>
      <c r="C999" s="107" t="s">
        <v>662</v>
      </c>
      <c r="D999" s="107" t="s">
        <v>491</v>
      </c>
      <c r="E999" s="131">
        <v>4434.0</v>
      </c>
      <c r="F999" s="107" t="s">
        <v>646</v>
      </c>
      <c r="H999" s="104">
        <f>VLOOKUP(F999,'Сводная таблица 1'!$A$2:$C$15,3,0)</f>
        <v>0.18</v>
      </c>
      <c r="I999" s="132">
        <v>0.162</v>
      </c>
      <c r="J999" s="133">
        <v>0.6196</v>
      </c>
    </row>
    <row r="1000">
      <c r="A1000" s="105" t="s">
        <v>2783</v>
      </c>
      <c r="B1000" s="105" t="s">
        <v>2784</v>
      </c>
      <c r="C1000" s="107" t="s">
        <v>650</v>
      </c>
      <c r="D1000" s="107" t="s">
        <v>675</v>
      </c>
      <c r="E1000" s="131">
        <v>4434.0</v>
      </c>
      <c r="F1000" s="107" t="s">
        <v>646</v>
      </c>
      <c r="H1000" s="104">
        <f>VLOOKUP(F1000,'Сводная таблица 1'!$A$2:$C$15,3,0)</f>
        <v>0.18</v>
      </c>
      <c r="I1000" s="132">
        <v>0.162</v>
      </c>
      <c r="J1000" s="133">
        <v>0.6196</v>
      </c>
    </row>
    <row r="1001">
      <c r="A1001" s="105" t="s">
        <v>2785</v>
      </c>
      <c r="B1001" s="105" t="s">
        <v>2786</v>
      </c>
      <c r="C1001" s="107" t="s">
        <v>650</v>
      </c>
      <c r="D1001" s="107" t="s">
        <v>675</v>
      </c>
      <c r="E1001" s="131">
        <v>4434.0</v>
      </c>
      <c r="F1001" s="107" t="s">
        <v>646</v>
      </c>
      <c r="H1001" s="104">
        <f>VLOOKUP(F1001,'Сводная таблица 1'!$A$2:$C$15,3,0)</f>
        <v>0.18</v>
      </c>
      <c r="I1001" s="132">
        <v>0.162</v>
      </c>
      <c r="J1001" s="133">
        <v>0.6196</v>
      </c>
    </row>
    <row r="1002">
      <c r="A1002" s="105" t="s">
        <v>2787</v>
      </c>
      <c r="B1002" s="105" t="s">
        <v>2788</v>
      </c>
      <c r="C1002" s="107" t="s">
        <v>701</v>
      </c>
      <c r="D1002" s="107" t="s">
        <v>675</v>
      </c>
      <c r="E1002" s="131">
        <v>4032.0</v>
      </c>
      <c r="F1002" s="107" t="s">
        <v>646</v>
      </c>
      <c r="H1002" s="104">
        <f>VLOOKUP(F1002,'Сводная таблица 1'!$A$2:$C$15,3,0)</f>
        <v>0.18</v>
      </c>
      <c r="I1002" s="132">
        <v>0.162</v>
      </c>
      <c r="J1002" s="133">
        <v>0.6196</v>
      </c>
    </row>
    <row r="1003">
      <c r="A1003" s="105" t="s">
        <v>2789</v>
      </c>
      <c r="B1003" s="105" t="s">
        <v>2790</v>
      </c>
      <c r="C1003" s="107" t="s">
        <v>662</v>
      </c>
      <c r="D1003" s="107" t="s">
        <v>491</v>
      </c>
      <c r="E1003" s="131">
        <v>4434.0</v>
      </c>
      <c r="F1003" s="107" t="s">
        <v>646</v>
      </c>
      <c r="H1003" s="104">
        <f>VLOOKUP(F1003,'Сводная таблица 1'!$A$2:$C$15,3,0)</f>
        <v>0.18</v>
      </c>
      <c r="I1003" s="132">
        <v>0.162</v>
      </c>
      <c r="J1003" s="133">
        <v>0.6196</v>
      </c>
    </row>
    <row r="1004">
      <c r="A1004" s="105" t="s">
        <v>2791</v>
      </c>
      <c r="B1004" s="105" t="s">
        <v>2219</v>
      </c>
      <c r="C1004" s="107" t="s">
        <v>684</v>
      </c>
      <c r="D1004" s="107" t="s">
        <v>325</v>
      </c>
      <c r="E1004" s="131">
        <v>4284.0</v>
      </c>
      <c r="F1004" s="107" t="s">
        <v>646</v>
      </c>
      <c r="H1004" s="104">
        <f>VLOOKUP(F1004,'Сводная таблица 1'!$A$2:$C$15,3,0)</f>
        <v>0.18</v>
      </c>
      <c r="I1004" s="132">
        <v>0.162</v>
      </c>
      <c r="J1004" s="133">
        <v>0.6196</v>
      </c>
    </row>
    <row r="1005">
      <c r="A1005" s="105" t="s">
        <v>2792</v>
      </c>
      <c r="B1005" s="105" t="s">
        <v>2793</v>
      </c>
      <c r="C1005" s="107" t="s">
        <v>924</v>
      </c>
      <c r="D1005" s="107" t="s">
        <v>675</v>
      </c>
      <c r="E1005" s="131">
        <v>4434.0</v>
      </c>
      <c r="F1005" s="107" t="s">
        <v>646</v>
      </c>
      <c r="H1005" s="104">
        <f>VLOOKUP(F1005,'Сводная таблица 1'!$A$2:$C$15,3,0)</f>
        <v>0.18</v>
      </c>
      <c r="I1005" s="132">
        <v>0.162</v>
      </c>
      <c r="J1005" s="133">
        <v>0.6196</v>
      </c>
    </row>
    <row r="1006">
      <c r="A1006" s="105" t="s">
        <v>2794</v>
      </c>
      <c r="B1006" s="105" t="s">
        <v>2217</v>
      </c>
      <c r="C1006" s="107" t="s">
        <v>924</v>
      </c>
      <c r="D1006" s="107" t="s">
        <v>325</v>
      </c>
      <c r="E1006" s="131">
        <v>4434.0</v>
      </c>
      <c r="F1006" s="107" t="s">
        <v>646</v>
      </c>
      <c r="H1006" s="104">
        <f>VLOOKUP(F1006,'Сводная таблица 1'!$A$2:$C$15,3,0)</f>
        <v>0.18</v>
      </c>
      <c r="I1006" s="132">
        <v>0.162</v>
      </c>
      <c r="J1006" s="133">
        <v>0.6196</v>
      </c>
    </row>
    <row r="1007">
      <c r="A1007" s="105" t="s">
        <v>2795</v>
      </c>
      <c r="B1007" s="105" t="s">
        <v>2796</v>
      </c>
      <c r="C1007" s="107" t="s">
        <v>662</v>
      </c>
      <c r="D1007" s="107" t="s">
        <v>675</v>
      </c>
      <c r="E1007" s="131">
        <v>4434.0</v>
      </c>
      <c r="F1007" s="107" t="s">
        <v>646</v>
      </c>
      <c r="H1007" s="104">
        <f>VLOOKUP(F1007,'Сводная таблица 1'!$A$2:$C$15,3,0)</f>
        <v>0.18</v>
      </c>
      <c r="I1007" s="132">
        <v>0.162</v>
      </c>
      <c r="J1007" s="133">
        <v>0.6196</v>
      </c>
    </row>
    <row r="1008">
      <c r="A1008" s="105" t="s">
        <v>2797</v>
      </c>
      <c r="B1008" s="105" t="s">
        <v>2798</v>
      </c>
      <c r="C1008" s="107" t="s">
        <v>650</v>
      </c>
      <c r="D1008" s="107" t="s">
        <v>675</v>
      </c>
      <c r="E1008" s="131">
        <v>4032.0</v>
      </c>
      <c r="F1008" s="107" t="s">
        <v>646</v>
      </c>
      <c r="H1008" s="104">
        <f>VLOOKUP(F1008,'Сводная таблица 1'!$A$2:$C$15,3,0)</f>
        <v>0.18</v>
      </c>
      <c r="I1008" s="132">
        <v>0.162</v>
      </c>
      <c r="J1008" s="133">
        <v>0.6196</v>
      </c>
    </row>
    <row r="1009">
      <c r="A1009" s="105" t="s">
        <v>2799</v>
      </c>
      <c r="B1009" s="105" t="s">
        <v>2800</v>
      </c>
      <c r="C1009" s="107" t="s">
        <v>650</v>
      </c>
      <c r="D1009" s="107" t="s">
        <v>491</v>
      </c>
      <c r="E1009" s="131">
        <v>4434.0</v>
      </c>
      <c r="F1009" s="107" t="s">
        <v>646</v>
      </c>
      <c r="H1009" s="104">
        <f>VLOOKUP(F1009,'Сводная таблица 1'!$A$2:$C$15,3,0)</f>
        <v>0.18</v>
      </c>
      <c r="I1009" s="132">
        <v>0.162</v>
      </c>
      <c r="J1009" s="133">
        <v>0.6196</v>
      </c>
    </row>
    <row r="1010">
      <c r="A1010" s="105" t="s">
        <v>2801</v>
      </c>
      <c r="B1010" s="105" t="s">
        <v>2802</v>
      </c>
      <c r="C1010" s="107" t="s">
        <v>650</v>
      </c>
      <c r="D1010" s="107" t="s">
        <v>491</v>
      </c>
      <c r="E1010" s="131">
        <v>4434.0</v>
      </c>
      <c r="F1010" s="107" t="s">
        <v>646</v>
      </c>
      <c r="H1010" s="104">
        <f>VLOOKUP(F1010,'Сводная таблица 1'!$A$2:$C$15,3,0)</f>
        <v>0.18</v>
      </c>
      <c r="I1010" s="132">
        <v>0.162</v>
      </c>
      <c r="J1010" s="133">
        <v>0.6196</v>
      </c>
    </row>
    <row r="1011">
      <c r="A1011" s="105" t="s">
        <v>2803</v>
      </c>
      <c r="B1011" s="105" t="s">
        <v>2804</v>
      </c>
      <c r="C1011" s="107" t="s">
        <v>684</v>
      </c>
      <c r="D1011" s="107" t="s">
        <v>675</v>
      </c>
      <c r="E1011" s="131">
        <v>2790.0</v>
      </c>
      <c r="F1011" s="107" t="s">
        <v>646</v>
      </c>
      <c r="H1011" s="104">
        <f>VLOOKUP(F1011,'Сводная таблица 1'!$A$2:$C$15,3,0)</f>
        <v>0.18</v>
      </c>
      <c r="I1011" s="132">
        <v>0.162</v>
      </c>
      <c r="J1011" s="133">
        <v>0.6196</v>
      </c>
    </row>
    <row r="1012">
      <c r="A1012" s="105" t="s">
        <v>2805</v>
      </c>
      <c r="B1012" s="105" t="s">
        <v>2223</v>
      </c>
      <c r="C1012" s="107" t="s">
        <v>924</v>
      </c>
      <c r="D1012" s="107" t="s">
        <v>675</v>
      </c>
      <c r="E1012" s="131">
        <v>4284.0</v>
      </c>
      <c r="F1012" s="107" t="s">
        <v>646</v>
      </c>
      <c r="H1012" s="104">
        <f>VLOOKUP(F1012,'Сводная таблица 1'!$A$2:$C$15,3,0)</f>
        <v>0.18</v>
      </c>
      <c r="I1012" s="132">
        <v>0.162</v>
      </c>
      <c r="J1012" s="133">
        <v>0.6196</v>
      </c>
    </row>
    <row r="1013">
      <c r="A1013" s="105" t="s">
        <v>2806</v>
      </c>
      <c r="B1013" s="105" t="s">
        <v>2807</v>
      </c>
      <c r="C1013" s="107" t="s">
        <v>701</v>
      </c>
      <c r="D1013" s="107" t="s">
        <v>423</v>
      </c>
      <c r="E1013" s="131">
        <v>3996.0</v>
      </c>
      <c r="F1013" s="107" t="s">
        <v>646</v>
      </c>
      <c r="H1013" s="104">
        <f>VLOOKUP(F1013,'Сводная таблица 1'!$A$2:$C$15,3,0)</f>
        <v>0.18</v>
      </c>
      <c r="I1013" s="132">
        <v>0.162</v>
      </c>
      <c r="J1013" s="133">
        <v>0.6196</v>
      </c>
    </row>
    <row r="1014">
      <c r="A1014" s="105" t="s">
        <v>2808</v>
      </c>
      <c r="B1014" s="105" t="s">
        <v>2809</v>
      </c>
      <c r="C1014" s="107" t="s">
        <v>701</v>
      </c>
      <c r="D1014" s="107" t="s">
        <v>423</v>
      </c>
      <c r="E1014" s="131">
        <v>3996.0</v>
      </c>
      <c r="F1014" s="107" t="s">
        <v>646</v>
      </c>
      <c r="H1014" s="104">
        <f>VLOOKUP(F1014,'Сводная таблица 1'!$A$2:$C$15,3,0)</f>
        <v>0.18</v>
      </c>
      <c r="I1014" s="132">
        <v>0.162</v>
      </c>
      <c r="J1014" s="133">
        <v>0.6196</v>
      </c>
    </row>
    <row r="1015">
      <c r="A1015" s="105" t="s">
        <v>2810</v>
      </c>
      <c r="B1015" s="105" t="s">
        <v>2811</v>
      </c>
      <c r="C1015" s="107" t="s">
        <v>924</v>
      </c>
      <c r="D1015" s="107" t="s">
        <v>675</v>
      </c>
      <c r="E1015" s="131">
        <v>4434.0</v>
      </c>
      <c r="F1015" s="107" t="s">
        <v>646</v>
      </c>
      <c r="H1015" s="104">
        <f>VLOOKUP(F1015,'Сводная таблица 1'!$A$2:$C$15,3,0)</f>
        <v>0.18</v>
      </c>
      <c r="I1015" s="132">
        <v>0.162</v>
      </c>
      <c r="J1015" s="133">
        <v>0.6196</v>
      </c>
    </row>
    <row r="1016">
      <c r="A1016" s="105" t="s">
        <v>2812</v>
      </c>
      <c r="B1016" s="105" t="s">
        <v>2213</v>
      </c>
      <c r="C1016" s="107" t="s">
        <v>662</v>
      </c>
      <c r="D1016" s="107" t="s">
        <v>495</v>
      </c>
      <c r="E1016" s="131">
        <v>4434.0</v>
      </c>
      <c r="F1016" s="107" t="s">
        <v>646</v>
      </c>
      <c r="H1016" s="104">
        <f>VLOOKUP(F1016,'Сводная таблица 1'!$A$2:$C$15,3,0)</f>
        <v>0.18</v>
      </c>
      <c r="I1016" s="132">
        <v>0.162</v>
      </c>
      <c r="J1016" s="133">
        <v>0.6196</v>
      </c>
    </row>
    <row r="1017">
      <c r="A1017" s="105" t="s">
        <v>2813</v>
      </c>
      <c r="B1017" s="105" t="s">
        <v>2814</v>
      </c>
      <c r="C1017" s="107" t="s">
        <v>662</v>
      </c>
      <c r="D1017" s="107" t="s">
        <v>495</v>
      </c>
      <c r="E1017" s="131">
        <v>4434.0</v>
      </c>
      <c r="F1017" s="107" t="s">
        <v>646</v>
      </c>
      <c r="H1017" s="104">
        <f>VLOOKUP(F1017,'Сводная таблица 1'!$A$2:$C$15,3,0)</f>
        <v>0.18</v>
      </c>
      <c r="I1017" s="132">
        <v>0.162</v>
      </c>
      <c r="J1017" s="133">
        <v>0.6196</v>
      </c>
    </row>
    <row r="1018">
      <c r="A1018" s="105" t="s">
        <v>2815</v>
      </c>
      <c r="B1018" s="105" t="s">
        <v>2816</v>
      </c>
      <c r="C1018" s="107" t="s">
        <v>650</v>
      </c>
      <c r="D1018" s="107" t="s">
        <v>675</v>
      </c>
      <c r="E1018" s="131">
        <v>4434.0</v>
      </c>
      <c r="F1018" s="107" t="s">
        <v>646</v>
      </c>
      <c r="H1018" s="104">
        <f>VLOOKUP(F1018,'Сводная таблица 1'!$A$2:$C$15,3,0)</f>
        <v>0.18</v>
      </c>
      <c r="I1018" s="132">
        <v>0.162</v>
      </c>
      <c r="J1018" s="133">
        <v>0.6196</v>
      </c>
    </row>
    <row r="1019">
      <c r="A1019" s="105" t="s">
        <v>2817</v>
      </c>
      <c r="B1019" s="105" t="s">
        <v>2818</v>
      </c>
      <c r="C1019" s="107" t="s">
        <v>650</v>
      </c>
      <c r="D1019" s="107" t="s">
        <v>325</v>
      </c>
      <c r="E1019" s="131">
        <v>4116.0</v>
      </c>
      <c r="F1019" s="107" t="s">
        <v>646</v>
      </c>
      <c r="H1019" s="104">
        <f>VLOOKUP(F1019,'Сводная таблица 1'!$A$2:$C$15,3,0)</f>
        <v>0.18</v>
      </c>
      <c r="I1019" s="132">
        <v>0.162</v>
      </c>
      <c r="J1019" s="133">
        <v>0.6196</v>
      </c>
    </row>
    <row r="1020">
      <c r="A1020" s="105" t="s">
        <v>2819</v>
      </c>
      <c r="B1020" s="105" t="s">
        <v>2209</v>
      </c>
      <c r="C1020" s="107" t="s">
        <v>684</v>
      </c>
      <c r="D1020" s="107" t="s">
        <v>675</v>
      </c>
      <c r="E1020" s="131">
        <v>4434.0</v>
      </c>
      <c r="F1020" s="107" t="s">
        <v>646</v>
      </c>
      <c r="H1020" s="104">
        <f>VLOOKUP(F1020,'Сводная таблица 1'!$A$2:$C$15,3,0)</f>
        <v>0.18</v>
      </c>
      <c r="I1020" s="132">
        <v>0.162</v>
      </c>
      <c r="J1020" s="133">
        <v>0.6196</v>
      </c>
    </row>
    <row r="1021">
      <c r="A1021" s="105" t="s">
        <v>2820</v>
      </c>
      <c r="B1021" s="105" t="s">
        <v>2821</v>
      </c>
      <c r="C1021" s="107" t="s">
        <v>662</v>
      </c>
      <c r="D1021" s="107" t="s">
        <v>495</v>
      </c>
      <c r="E1021" s="131">
        <v>4434.0</v>
      </c>
      <c r="F1021" s="107" t="s">
        <v>646</v>
      </c>
      <c r="H1021" s="104">
        <f>VLOOKUP(F1021,'Сводная таблица 1'!$A$2:$C$15,3,0)</f>
        <v>0.18</v>
      </c>
      <c r="I1021" s="132">
        <v>0.162</v>
      </c>
      <c r="J1021" s="133">
        <v>0.6196</v>
      </c>
    </row>
    <row r="1022">
      <c r="A1022" s="105" t="s">
        <v>2822</v>
      </c>
      <c r="B1022" s="105" t="s">
        <v>2823</v>
      </c>
      <c r="C1022" s="107" t="s">
        <v>650</v>
      </c>
      <c r="D1022" s="107" t="s">
        <v>325</v>
      </c>
      <c r="E1022" s="131">
        <v>4434.0</v>
      </c>
      <c r="F1022" s="107" t="s">
        <v>646</v>
      </c>
      <c r="H1022" s="104">
        <f>VLOOKUP(F1022,'Сводная таблица 1'!$A$2:$C$15,3,0)</f>
        <v>0.18</v>
      </c>
      <c r="I1022" s="132">
        <v>0.162</v>
      </c>
      <c r="J1022" s="133">
        <v>0.6196</v>
      </c>
    </row>
    <row r="1023">
      <c r="A1023" s="105" t="s">
        <v>2824</v>
      </c>
      <c r="B1023" s="105" t="s">
        <v>2825</v>
      </c>
      <c r="C1023" s="107" t="s">
        <v>662</v>
      </c>
      <c r="D1023" s="107" t="s">
        <v>675</v>
      </c>
      <c r="E1023" s="131">
        <v>4116.0</v>
      </c>
      <c r="F1023" s="107" t="s">
        <v>646</v>
      </c>
      <c r="H1023" s="104">
        <f>VLOOKUP(F1023,'Сводная таблица 1'!$A$2:$C$15,3,0)</f>
        <v>0.18</v>
      </c>
      <c r="I1023" s="132">
        <v>0.162</v>
      </c>
      <c r="J1023" s="133">
        <v>0.6196</v>
      </c>
    </row>
    <row r="1024">
      <c r="A1024" s="105" t="s">
        <v>2826</v>
      </c>
      <c r="B1024" s="105" t="s">
        <v>2827</v>
      </c>
      <c r="C1024" s="107" t="s">
        <v>662</v>
      </c>
      <c r="D1024" s="107" t="s">
        <v>675</v>
      </c>
      <c r="E1024" s="131">
        <v>4116.0</v>
      </c>
      <c r="F1024" s="107" t="s">
        <v>646</v>
      </c>
      <c r="H1024" s="104">
        <f>VLOOKUP(F1024,'Сводная таблица 1'!$A$2:$C$15,3,0)</f>
        <v>0.18</v>
      </c>
      <c r="I1024" s="132">
        <v>0.162</v>
      </c>
      <c r="J1024" s="133">
        <v>0.6196</v>
      </c>
    </row>
    <row r="1025">
      <c r="A1025" s="105" t="s">
        <v>2828</v>
      </c>
      <c r="B1025" s="105" t="s">
        <v>2829</v>
      </c>
      <c r="C1025" s="107" t="s">
        <v>650</v>
      </c>
      <c r="D1025" s="107" t="s">
        <v>495</v>
      </c>
      <c r="E1025" s="131">
        <v>4284.0</v>
      </c>
      <c r="F1025" s="107" t="s">
        <v>646</v>
      </c>
      <c r="H1025" s="104">
        <f>VLOOKUP(F1025,'Сводная таблица 1'!$A$2:$C$15,3,0)</f>
        <v>0.18</v>
      </c>
      <c r="I1025" s="132">
        <v>0.162</v>
      </c>
      <c r="J1025" s="133">
        <v>0.6196</v>
      </c>
    </row>
    <row r="1026">
      <c r="A1026" s="105" t="s">
        <v>2830</v>
      </c>
      <c r="B1026" s="105" t="s">
        <v>2831</v>
      </c>
      <c r="C1026" s="107" t="s">
        <v>650</v>
      </c>
      <c r="D1026" s="107" t="s">
        <v>495</v>
      </c>
      <c r="E1026" s="131">
        <v>4284.0</v>
      </c>
      <c r="F1026" s="107" t="s">
        <v>646</v>
      </c>
      <c r="H1026" s="104">
        <f>VLOOKUP(F1026,'Сводная таблица 1'!$A$2:$C$15,3,0)</f>
        <v>0.18</v>
      </c>
      <c r="I1026" s="132">
        <v>0.162</v>
      </c>
      <c r="J1026" s="133">
        <v>0.6196</v>
      </c>
    </row>
    <row r="1027">
      <c r="A1027" s="105" t="s">
        <v>2832</v>
      </c>
      <c r="B1027" s="105" t="s">
        <v>2833</v>
      </c>
      <c r="C1027" s="107" t="s">
        <v>650</v>
      </c>
      <c r="D1027" s="107" t="s">
        <v>495</v>
      </c>
      <c r="E1027" s="131">
        <v>4284.0</v>
      </c>
      <c r="F1027" s="107" t="s">
        <v>646</v>
      </c>
      <c r="H1027" s="104">
        <f>VLOOKUP(F1027,'Сводная таблица 1'!$A$2:$C$15,3,0)</f>
        <v>0.18</v>
      </c>
      <c r="I1027" s="132">
        <v>0.162</v>
      </c>
      <c r="J1027" s="133">
        <v>0.6196</v>
      </c>
    </row>
    <row r="1028">
      <c r="A1028" s="105" t="s">
        <v>2834</v>
      </c>
      <c r="B1028" s="105" t="s">
        <v>2835</v>
      </c>
      <c r="C1028" s="107" t="s">
        <v>650</v>
      </c>
      <c r="D1028" s="107" t="s">
        <v>495</v>
      </c>
      <c r="E1028" s="131">
        <v>3996.0</v>
      </c>
      <c r="F1028" s="107" t="s">
        <v>646</v>
      </c>
      <c r="H1028" s="104">
        <f>VLOOKUP(F1028,'Сводная таблица 1'!$A$2:$C$15,3,0)</f>
        <v>0.18</v>
      </c>
      <c r="I1028" s="132">
        <v>0.162</v>
      </c>
      <c r="J1028" s="133">
        <v>0.6196</v>
      </c>
    </row>
    <row r="1029">
      <c r="A1029" s="105" t="s">
        <v>2836</v>
      </c>
      <c r="B1029" s="105" t="s">
        <v>2837</v>
      </c>
      <c r="C1029" s="107" t="s">
        <v>650</v>
      </c>
      <c r="D1029" s="107" t="s">
        <v>675</v>
      </c>
      <c r="E1029" s="131">
        <v>4116.0</v>
      </c>
      <c r="F1029" s="107" t="s">
        <v>646</v>
      </c>
      <c r="H1029" s="104">
        <f>VLOOKUP(F1029,'Сводная таблица 1'!$A$2:$C$15,3,0)</f>
        <v>0.18</v>
      </c>
      <c r="I1029" s="132">
        <v>0.162</v>
      </c>
      <c r="J1029" s="133">
        <v>0.6196</v>
      </c>
    </row>
    <row r="1030">
      <c r="A1030" s="105" t="s">
        <v>2838</v>
      </c>
      <c r="B1030" s="105" t="s">
        <v>2839</v>
      </c>
      <c r="C1030" s="107" t="s">
        <v>650</v>
      </c>
      <c r="D1030" s="107" t="s">
        <v>387</v>
      </c>
      <c r="E1030" s="131">
        <v>4284.0</v>
      </c>
      <c r="F1030" s="107" t="s">
        <v>646</v>
      </c>
      <c r="H1030" s="104">
        <f>VLOOKUP(F1030,'Сводная таблица 1'!$A$2:$C$15,3,0)</f>
        <v>0.18</v>
      </c>
      <c r="I1030" s="132">
        <v>0.162</v>
      </c>
      <c r="J1030" s="133">
        <v>0.6196</v>
      </c>
    </row>
    <row r="1031">
      <c r="A1031" s="105" t="s">
        <v>2840</v>
      </c>
      <c r="B1031" s="105" t="s">
        <v>2841</v>
      </c>
      <c r="C1031" s="107" t="s">
        <v>650</v>
      </c>
      <c r="D1031" s="107" t="s">
        <v>387</v>
      </c>
      <c r="E1031" s="131">
        <v>4032.0</v>
      </c>
      <c r="F1031" s="107" t="s">
        <v>646</v>
      </c>
      <c r="H1031" s="104">
        <f>VLOOKUP(F1031,'Сводная таблица 1'!$A$2:$C$15,3,0)</f>
        <v>0.18</v>
      </c>
      <c r="I1031" s="132">
        <v>0.162</v>
      </c>
      <c r="J1031" s="133">
        <v>0.6196</v>
      </c>
    </row>
    <row r="1032">
      <c r="A1032" s="105" t="s">
        <v>2842</v>
      </c>
      <c r="B1032" s="105" t="s">
        <v>2843</v>
      </c>
      <c r="C1032" s="107" t="s">
        <v>650</v>
      </c>
      <c r="D1032" s="107" t="s">
        <v>387</v>
      </c>
      <c r="E1032" s="131">
        <v>4032.0</v>
      </c>
      <c r="F1032" s="107" t="s">
        <v>646</v>
      </c>
      <c r="H1032" s="104">
        <f>VLOOKUP(F1032,'Сводная таблица 1'!$A$2:$C$15,3,0)</f>
        <v>0.18</v>
      </c>
      <c r="I1032" s="132">
        <v>0.162</v>
      </c>
      <c r="J1032" s="133">
        <v>0.6196</v>
      </c>
    </row>
    <row r="1033">
      <c r="A1033" s="105" t="s">
        <v>2844</v>
      </c>
      <c r="B1033" s="105" t="s">
        <v>2845</v>
      </c>
      <c r="C1033" s="107" t="s">
        <v>701</v>
      </c>
      <c r="D1033" s="107" t="s">
        <v>2846</v>
      </c>
      <c r="E1033" s="131">
        <v>3996.0</v>
      </c>
      <c r="F1033" s="107" t="s">
        <v>646</v>
      </c>
      <c r="H1033" s="104">
        <f>VLOOKUP(F1033,'Сводная таблица 1'!$A$2:$C$15,3,0)</f>
        <v>0.18</v>
      </c>
      <c r="I1033" s="132">
        <v>0.162</v>
      </c>
      <c r="J1033" s="133">
        <v>0.6196</v>
      </c>
    </row>
    <row r="1034">
      <c r="A1034" s="105" t="s">
        <v>2847</v>
      </c>
      <c r="B1034" s="105" t="s">
        <v>2848</v>
      </c>
      <c r="C1034" s="107" t="s">
        <v>650</v>
      </c>
      <c r="D1034" s="107" t="s">
        <v>2849</v>
      </c>
      <c r="E1034" s="131">
        <v>4284.0</v>
      </c>
      <c r="F1034" s="107" t="s">
        <v>646</v>
      </c>
      <c r="H1034" s="104">
        <f>VLOOKUP(F1034,'Сводная таблица 1'!$A$2:$C$15,3,0)</f>
        <v>0.18</v>
      </c>
      <c r="I1034" s="132">
        <v>0.162</v>
      </c>
      <c r="J1034" s="133">
        <v>0.6196</v>
      </c>
    </row>
    <row r="1035">
      <c r="A1035" s="105" t="s">
        <v>2850</v>
      </c>
      <c r="B1035" s="105" t="s">
        <v>2851</v>
      </c>
      <c r="C1035" s="107" t="s">
        <v>650</v>
      </c>
      <c r="D1035" s="107" t="s">
        <v>2849</v>
      </c>
      <c r="E1035" s="131">
        <v>4284.0</v>
      </c>
      <c r="F1035" s="107" t="s">
        <v>646</v>
      </c>
      <c r="H1035" s="104">
        <f>VLOOKUP(F1035,'Сводная таблица 1'!$A$2:$C$15,3,0)</f>
        <v>0.18</v>
      </c>
      <c r="I1035" s="132">
        <v>0.162</v>
      </c>
      <c r="J1035" s="133">
        <v>0.6196</v>
      </c>
    </row>
    <row r="1036">
      <c r="A1036" s="105" t="s">
        <v>2852</v>
      </c>
      <c r="B1036" s="105" t="s">
        <v>2205</v>
      </c>
      <c r="C1036" s="107" t="s">
        <v>684</v>
      </c>
      <c r="D1036" s="107" t="s">
        <v>2853</v>
      </c>
      <c r="E1036" s="131">
        <v>4284.0</v>
      </c>
      <c r="F1036" s="107" t="s">
        <v>646</v>
      </c>
      <c r="H1036" s="104">
        <f>VLOOKUP(F1036,'Сводная таблица 1'!$A$2:$C$15,3,0)</f>
        <v>0.18</v>
      </c>
      <c r="I1036" s="132">
        <v>0.162</v>
      </c>
      <c r="J1036" s="133">
        <v>0.6196</v>
      </c>
    </row>
    <row r="1037">
      <c r="A1037" s="105" t="s">
        <v>2854</v>
      </c>
      <c r="B1037" s="105" t="s">
        <v>2855</v>
      </c>
      <c r="C1037" s="107" t="s">
        <v>924</v>
      </c>
      <c r="D1037" s="107" t="s">
        <v>2856</v>
      </c>
      <c r="E1037" s="131">
        <v>4284.0</v>
      </c>
      <c r="F1037" s="107" t="s">
        <v>646</v>
      </c>
      <c r="H1037" s="104">
        <f>VLOOKUP(F1037,'Сводная таблица 1'!$A$2:$C$15,3,0)</f>
        <v>0.18</v>
      </c>
      <c r="I1037" s="132">
        <v>0.162</v>
      </c>
      <c r="J1037" s="133">
        <v>0.6196</v>
      </c>
    </row>
    <row r="1038">
      <c r="A1038" s="105" t="s">
        <v>2857</v>
      </c>
      <c r="B1038" s="105" t="s">
        <v>2858</v>
      </c>
      <c r="C1038" s="107" t="s">
        <v>924</v>
      </c>
      <c r="D1038" s="107" t="s">
        <v>2859</v>
      </c>
      <c r="E1038" s="131">
        <v>4032.0</v>
      </c>
      <c r="F1038" s="107" t="s">
        <v>646</v>
      </c>
      <c r="H1038" s="104">
        <f>VLOOKUP(F1038,'Сводная таблица 1'!$A$2:$C$15,3,0)</f>
        <v>0.18</v>
      </c>
      <c r="I1038" s="132">
        <v>0.162</v>
      </c>
      <c r="J1038" s="133">
        <v>0.6196</v>
      </c>
    </row>
    <row r="1039">
      <c r="A1039" s="105" t="s">
        <v>2860</v>
      </c>
      <c r="B1039" s="105" t="s">
        <v>2861</v>
      </c>
      <c r="C1039" s="107" t="s">
        <v>684</v>
      </c>
      <c r="D1039" s="107" t="s">
        <v>1810</v>
      </c>
      <c r="E1039" s="131">
        <v>4032.0</v>
      </c>
      <c r="F1039" s="107" t="s">
        <v>646</v>
      </c>
      <c r="H1039" s="104">
        <f>VLOOKUP(F1039,'Сводная таблица 1'!$A$2:$C$15,3,0)</f>
        <v>0.18</v>
      </c>
      <c r="I1039" s="132">
        <v>0.162</v>
      </c>
      <c r="J1039" s="133">
        <v>0.6196</v>
      </c>
    </row>
    <row r="1040">
      <c r="A1040" s="105" t="s">
        <v>2862</v>
      </c>
      <c r="B1040" s="105" t="s">
        <v>2219</v>
      </c>
      <c r="C1040" s="107" t="s">
        <v>684</v>
      </c>
      <c r="D1040" s="107" t="s">
        <v>645</v>
      </c>
      <c r="E1040" s="131">
        <v>3834.0</v>
      </c>
      <c r="F1040" s="107" t="s">
        <v>646</v>
      </c>
      <c r="H1040" s="104">
        <f>VLOOKUP(F1040,'Сводная таблица 1'!$A$2:$C$15,3,0)</f>
        <v>0.18</v>
      </c>
      <c r="I1040" s="132">
        <v>0.162</v>
      </c>
      <c r="J1040" s="133">
        <v>0.6196</v>
      </c>
    </row>
    <row r="1041">
      <c r="A1041" s="105" t="s">
        <v>2863</v>
      </c>
      <c r="B1041" s="105" t="s">
        <v>2864</v>
      </c>
      <c r="C1041" s="107" t="s">
        <v>1018</v>
      </c>
      <c r="D1041" s="107" t="s">
        <v>675</v>
      </c>
      <c r="E1041" s="131">
        <v>3834.0</v>
      </c>
      <c r="F1041" s="107" t="s">
        <v>646</v>
      </c>
      <c r="H1041" s="104">
        <f>VLOOKUP(F1041,'Сводная таблица 1'!$A$2:$C$15,3,0)</f>
        <v>0.18</v>
      </c>
      <c r="I1041" s="132">
        <v>0.162</v>
      </c>
      <c r="J1041" s="133">
        <v>0.6196</v>
      </c>
    </row>
    <row r="1042">
      <c r="A1042" s="105" t="s">
        <v>2865</v>
      </c>
      <c r="B1042" s="105" t="s">
        <v>2866</v>
      </c>
      <c r="C1042" s="107" t="s">
        <v>684</v>
      </c>
      <c r="D1042" s="107" t="s">
        <v>675</v>
      </c>
      <c r="E1042" s="131">
        <v>3834.0</v>
      </c>
      <c r="F1042" s="107" t="s">
        <v>646</v>
      </c>
      <c r="H1042" s="104">
        <f>VLOOKUP(F1042,'Сводная таблица 1'!$A$2:$C$15,3,0)</f>
        <v>0.18</v>
      </c>
      <c r="I1042" s="132">
        <v>0.162</v>
      </c>
      <c r="J1042" s="133">
        <v>0.6196</v>
      </c>
    </row>
    <row r="1043">
      <c r="A1043" s="105" t="s">
        <v>2867</v>
      </c>
      <c r="B1043" s="105" t="s">
        <v>2868</v>
      </c>
      <c r="C1043" s="107" t="s">
        <v>2869</v>
      </c>
      <c r="D1043" s="107" t="s">
        <v>2870</v>
      </c>
      <c r="E1043" s="131">
        <v>1398.0</v>
      </c>
      <c r="F1043" s="107" t="s">
        <v>2871</v>
      </c>
      <c r="H1043" s="104">
        <f>VLOOKUP(F1043,'Сводная таблица 1'!$A$2:$C$15,3,0)</f>
        <v>0.19</v>
      </c>
      <c r="I1043" s="132">
        <v>0.1119</v>
      </c>
      <c r="J1043" s="134">
        <v>1.0</v>
      </c>
    </row>
    <row r="1044">
      <c r="A1044" s="105" t="s">
        <v>2872</v>
      </c>
      <c r="B1044" s="105" t="s">
        <v>2873</v>
      </c>
      <c r="C1044" s="107" t="s">
        <v>2874</v>
      </c>
      <c r="D1044" s="107" t="s">
        <v>716</v>
      </c>
      <c r="E1044" s="131">
        <v>11616.0</v>
      </c>
      <c r="F1044" s="107" t="s">
        <v>2871</v>
      </c>
      <c r="H1044" s="104">
        <f>VLOOKUP(F1044,'Сводная таблица 1'!$A$2:$C$15,3,0)</f>
        <v>0.19</v>
      </c>
      <c r="I1044" s="132">
        <v>0.1119</v>
      </c>
      <c r="J1044" s="134">
        <v>1.0</v>
      </c>
    </row>
    <row r="1045">
      <c r="A1045" s="105" t="s">
        <v>2875</v>
      </c>
      <c r="B1045" s="105" t="s">
        <v>2876</v>
      </c>
      <c r="C1045" s="107" t="s">
        <v>2877</v>
      </c>
      <c r="D1045" s="107" t="s">
        <v>394</v>
      </c>
      <c r="E1045" s="131">
        <v>3672.0</v>
      </c>
      <c r="F1045" s="107" t="s">
        <v>2871</v>
      </c>
      <c r="H1045" s="104">
        <f>VLOOKUP(F1045,'Сводная таблица 1'!$A$2:$C$15,3,0)</f>
        <v>0.19</v>
      </c>
      <c r="I1045" s="132">
        <v>0.1119</v>
      </c>
      <c r="J1045" s="134">
        <v>1.0</v>
      </c>
    </row>
    <row r="1046">
      <c r="A1046" s="105" t="s">
        <v>2878</v>
      </c>
      <c r="B1046" s="105" t="s">
        <v>2879</v>
      </c>
      <c r="C1046" s="107" t="s">
        <v>2880</v>
      </c>
      <c r="D1046" s="107" t="s">
        <v>325</v>
      </c>
      <c r="E1046" s="131">
        <v>5940.0</v>
      </c>
      <c r="F1046" s="107" t="s">
        <v>2871</v>
      </c>
      <c r="H1046" s="104">
        <f>VLOOKUP(F1046,'Сводная таблица 1'!$A$2:$C$15,3,0)</f>
        <v>0.19</v>
      </c>
      <c r="I1046" s="132">
        <v>0.1119</v>
      </c>
      <c r="J1046" s="134">
        <v>1.0</v>
      </c>
    </row>
    <row r="1047">
      <c r="A1047" s="105" t="s">
        <v>2881</v>
      </c>
      <c r="B1047" s="105" t="s">
        <v>2882</v>
      </c>
      <c r="C1047" s="107" t="s">
        <v>2869</v>
      </c>
      <c r="D1047" s="107" t="s">
        <v>2883</v>
      </c>
      <c r="E1047" s="131">
        <v>1398.0</v>
      </c>
      <c r="F1047" s="107" t="s">
        <v>2871</v>
      </c>
      <c r="H1047" s="104">
        <f>VLOOKUP(F1047,'Сводная таблица 1'!$A$2:$C$15,3,0)</f>
        <v>0.19</v>
      </c>
      <c r="I1047" s="132">
        <v>0.1119</v>
      </c>
      <c r="J1047" s="134">
        <v>1.0</v>
      </c>
    </row>
    <row r="1048">
      <c r="A1048" s="105" t="s">
        <v>2884</v>
      </c>
      <c r="B1048" s="105" t="s">
        <v>2885</v>
      </c>
      <c r="C1048" s="107" t="s">
        <v>2886</v>
      </c>
      <c r="D1048" s="107" t="s">
        <v>1232</v>
      </c>
      <c r="E1048" s="131">
        <v>11616.0</v>
      </c>
      <c r="F1048" s="107" t="s">
        <v>2871</v>
      </c>
      <c r="H1048" s="104">
        <f>VLOOKUP(F1048,'Сводная таблица 1'!$A$2:$C$15,3,0)</f>
        <v>0.19</v>
      </c>
      <c r="I1048" s="132">
        <v>0.1119</v>
      </c>
      <c r="J1048" s="134">
        <v>1.0</v>
      </c>
    </row>
    <row r="1049">
      <c r="A1049" s="105" t="s">
        <v>2887</v>
      </c>
      <c r="B1049" s="105" t="s">
        <v>2888</v>
      </c>
      <c r="C1049" s="107" t="s">
        <v>2889</v>
      </c>
      <c r="D1049" s="107" t="s">
        <v>394</v>
      </c>
      <c r="E1049" s="131">
        <v>3672.0</v>
      </c>
      <c r="F1049" s="107" t="s">
        <v>2871</v>
      </c>
      <c r="H1049" s="104">
        <f>VLOOKUP(F1049,'Сводная таблица 1'!$A$2:$C$15,3,0)</f>
        <v>0.19</v>
      </c>
      <c r="I1049" s="132">
        <v>0.1119</v>
      </c>
      <c r="J1049" s="134">
        <v>1.0</v>
      </c>
    </row>
    <row r="1050">
      <c r="A1050" s="105" t="s">
        <v>2890</v>
      </c>
      <c r="B1050" s="105" t="s">
        <v>2891</v>
      </c>
      <c r="C1050" s="107" t="s">
        <v>2892</v>
      </c>
      <c r="D1050" s="107" t="s">
        <v>325</v>
      </c>
      <c r="E1050" s="131">
        <v>5940.0</v>
      </c>
      <c r="F1050" s="107" t="s">
        <v>2871</v>
      </c>
      <c r="H1050" s="104">
        <f>VLOOKUP(F1050,'Сводная таблица 1'!$A$2:$C$15,3,0)</f>
        <v>0.19</v>
      </c>
      <c r="I1050" s="132">
        <v>0.1119</v>
      </c>
      <c r="J1050" s="134">
        <v>1.0</v>
      </c>
    </row>
    <row r="1051">
      <c r="A1051" s="105" t="s">
        <v>2893</v>
      </c>
      <c r="B1051" s="105" t="s">
        <v>2894</v>
      </c>
      <c r="C1051" s="107" t="s">
        <v>715</v>
      </c>
      <c r="D1051" s="107" t="s">
        <v>1526</v>
      </c>
      <c r="E1051" s="131">
        <v>8376.0</v>
      </c>
      <c r="F1051" s="107" t="s">
        <v>654</v>
      </c>
      <c r="H1051" s="104">
        <f>VLOOKUP(F1051,'Сводная таблица 1'!$A$2:$C$15,3,0)</f>
        <v>0.18</v>
      </c>
      <c r="I1051" s="132">
        <v>0.162</v>
      </c>
      <c r="J1051" s="133">
        <v>0.6303</v>
      </c>
    </row>
    <row r="1052">
      <c r="A1052" s="105" t="s">
        <v>2895</v>
      </c>
      <c r="B1052" s="105" t="s">
        <v>2896</v>
      </c>
      <c r="C1052" s="107" t="s">
        <v>715</v>
      </c>
      <c r="D1052" s="107" t="s">
        <v>1218</v>
      </c>
      <c r="E1052" s="131">
        <v>10392.0</v>
      </c>
      <c r="F1052" s="107" t="s">
        <v>654</v>
      </c>
      <c r="H1052" s="104">
        <f>VLOOKUP(F1052,'Сводная таблица 1'!$A$2:$C$15,3,0)</f>
        <v>0.18</v>
      </c>
      <c r="I1052" s="132">
        <v>0.162</v>
      </c>
      <c r="J1052" s="133">
        <v>0.6303</v>
      </c>
    </row>
    <row r="1053">
      <c r="A1053" s="105" t="s">
        <v>2897</v>
      </c>
      <c r="B1053" s="105" t="s">
        <v>2898</v>
      </c>
      <c r="C1053" s="107" t="s">
        <v>715</v>
      </c>
      <c r="D1053" s="107" t="s">
        <v>1218</v>
      </c>
      <c r="E1053" s="131">
        <v>11802.0</v>
      </c>
      <c r="F1053" s="107" t="s">
        <v>654</v>
      </c>
      <c r="H1053" s="104">
        <f>VLOOKUP(F1053,'Сводная таблица 1'!$A$2:$C$15,3,0)</f>
        <v>0.18</v>
      </c>
      <c r="I1053" s="132">
        <v>0.162</v>
      </c>
      <c r="J1053" s="133">
        <v>0.6303</v>
      </c>
    </row>
    <row r="1054">
      <c r="A1054" s="105" t="s">
        <v>2899</v>
      </c>
      <c r="B1054" s="105" t="s">
        <v>2900</v>
      </c>
      <c r="C1054" s="107" t="s">
        <v>715</v>
      </c>
      <c r="D1054" s="107" t="s">
        <v>1299</v>
      </c>
      <c r="E1054" s="131">
        <v>8376.0</v>
      </c>
      <c r="F1054" s="107" t="s">
        <v>654</v>
      </c>
      <c r="H1054" s="104">
        <f>VLOOKUP(F1054,'Сводная таблица 1'!$A$2:$C$15,3,0)</f>
        <v>0.18</v>
      </c>
      <c r="I1054" s="132">
        <v>0.162</v>
      </c>
      <c r="J1054" s="133">
        <v>0.6303</v>
      </c>
    </row>
    <row r="1055">
      <c r="A1055" s="105" t="s">
        <v>2901</v>
      </c>
      <c r="B1055" s="105" t="s">
        <v>2902</v>
      </c>
      <c r="C1055" s="107" t="s">
        <v>715</v>
      </c>
      <c r="D1055" s="107" t="s">
        <v>1327</v>
      </c>
      <c r="E1055" s="131">
        <v>11190.0</v>
      </c>
      <c r="F1055" s="107" t="s">
        <v>654</v>
      </c>
      <c r="H1055" s="104">
        <f>VLOOKUP(F1055,'Сводная таблица 1'!$A$2:$C$15,3,0)</f>
        <v>0.18</v>
      </c>
      <c r="I1055" s="132">
        <v>0.162</v>
      </c>
      <c r="J1055" s="133">
        <v>0.6303</v>
      </c>
    </row>
    <row r="1056">
      <c r="A1056" s="105" t="s">
        <v>2903</v>
      </c>
      <c r="B1056" s="105" t="s">
        <v>2904</v>
      </c>
      <c r="C1056" s="107" t="s">
        <v>715</v>
      </c>
      <c r="D1056" s="107" t="s">
        <v>1327</v>
      </c>
      <c r="E1056" s="131">
        <v>11802.0</v>
      </c>
      <c r="F1056" s="107" t="s">
        <v>654</v>
      </c>
      <c r="H1056" s="104">
        <f>VLOOKUP(F1056,'Сводная таблица 1'!$A$2:$C$15,3,0)</f>
        <v>0.18</v>
      </c>
      <c r="I1056" s="132">
        <v>0.162</v>
      </c>
      <c r="J1056" s="133">
        <v>0.6303</v>
      </c>
    </row>
    <row r="1057">
      <c r="A1057" s="105" t="s">
        <v>2905</v>
      </c>
      <c r="B1057" s="105" t="s">
        <v>2906</v>
      </c>
      <c r="C1057" s="107" t="s">
        <v>715</v>
      </c>
      <c r="D1057" s="107" t="s">
        <v>1526</v>
      </c>
      <c r="E1057" s="131">
        <v>8376.0</v>
      </c>
      <c r="F1057" s="107" t="s">
        <v>654</v>
      </c>
      <c r="H1057" s="104">
        <f>VLOOKUP(F1057,'Сводная таблица 1'!$A$2:$C$15,3,0)</f>
        <v>0.18</v>
      </c>
      <c r="I1057" s="132">
        <v>0.162</v>
      </c>
      <c r="J1057" s="133">
        <v>0.6303</v>
      </c>
    </row>
    <row r="1058">
      <c r="A1058" s="105" t="s">
        <v>2907</v>
      </c>
      <c r="B1058" s="105" t="s">
        <v>2908</v>
      </c>
      <c r="C1058" s="107" t="s">
        <v>715</v>
      </c>
      <c r="D1058" s="107" t="s">
        <v>1561</v>
      </c>
      <c r="E1058" s="131">
        <v>11190.0</v>
      </c>
      <c r="F1058" s="107" t="s">
        <v>654</v>
      </c>
      <c r="H1058" s="104">
        <f>VLOOKUP(F1058,'Сводная таблица 1'!$A$2:$C$15,3,0)</f>
        <v>0.18</v>
      </c>
      <c r="I1058" s="132">
        <v>0.162</v>
      </c>
      <c r="J1058" s="133">
        <v>0.6303</v>
      </c>
    </row>
    <row r="1059">
      <c r="A1059" s="105" t="s">
        <v>2909</v>
      </c>
      <c r="B1059" s="105" t="s">
        <v>2910</v>
      </c>
      <c r="C1059" s="107" t="s">
        <v>715</v>
      </c>
      <c r="D1059" s="107" t="s">
        <v>716</v>
      </c>
      <c r="E1059" s="131">
        <v>8028.0</v>
      </c>
      <c r="F1059" s="107" t="s">
        <v>654</v>
      </c>
      <c r="H1059" s="104">
        <f>VLOOKUP(F1059,'Сводная таблица 1'!$A$2:$C$15,3,0)</f>
        <v>0.18</v>
      </c>
      <c r="I1059" s="132">
        <v>0.162</v>
      </c>
      <c r="J1059" s="133">
        <v>0.6303</v>
      </c>
    </row>
    <row r="1060">
      <c r="A1060" s="105" t="s">
        <v>2911</v>
      </c>
      <c r="B1060" s="105" t="s">
        <v>2912</v>
      </c>
      <c r="C1060" s="107" t="s">
        <v>715</v>
      </c>
      <c r="D1060" s="107" t="s">
        <v>732</v>
      </c>
      <c r="E1060" s="131">
        <v>10392.0</v>
      </c>
      <c r="F1060" s="107" t="s">
        <v>654</v>
      </c>
      <c r="H1060" s="104">
        <f>VLOOKUP(F1060,'Сводная таблица 1'!$A$2:$C$15,3,0)</f>
        <v>0.18</v>
      </c>
      <c r="I1060" s="132">
        <v>0.162</v>
      </c>
      <c r="J1060" s="133">
        <v>0.6303</v>
      </c>
    </row>
    <row r="1061">
      <c r="A1061" s="105" t="s">
        <v>2913</v>
      </c>
      <c r="B1061" s="105" t="s">
        <v>2914</v>
      </c>
      <c r="C1061" s="107" t="s">
        <v>715</v>
      </c>
      <c r="D1061" s="107" t="s">
        <v>1047</v>
      </c>
      <c r="E1061" s="131">
        <v>7992.0</v>
      </c>
      <c r="F1061" s="107" t="s">
        <v>654</v>
      </c>
      <c r="H1061" s="104">
        <f>VLOOKUP(F1061,'Сводная таблица 1'!$A$2:$C$15,3,0)</f>
        <v>0.18</v>
      </c>
      <c r="I1061" s="132">
        <v>0.162</v>
      </c>
      <c r="J1061" s="133">
        <v>0.6303</v>
      </c>
    </row>
    <row r="1062">
      <c r="A1062" s="105" t="s">
        <v>2915</v>
      </c>
      <c r="B1062" s="105" t="s">
        <v>2916</v>
      </c>
      <c r="C1062" s="107" t="s">
        <v>715</v>
      </c>
      <c r="D1062" s="107" t="s">
        <v>1251</v>
      </c>
      <c r="E1062" s="131">
        <v>11028.0</v>
      </c>
      <c r="F1062" s="107" t="s">
        <v>654</v>
      </c>
      <c r="H1062" s="104">
        <f>VLOOKUP(F1062,'Сводная таблица 1'!$A$2:$C$15,3,0)</f>
        <v>0.18</v>
      </c>
      <c r="I1062" s="132">
        <v>0.162</v>
      </c>
      <c r="J1062" s="133">
        <v>0.6303</v>
      </c>
    </row>
    <row r="1063">
      <c r="A1063" s="105" t="s">
        <v>2917</v>
      </c>
      <c r="B1063" s="105" t="s">
        <v>2918</v>
      </c>
      <c r="C1063" s="107" t="s">
        <v>715</v>
      </c>
      <c r="D1063" s="107" t="s">
        <v>1251</v>
      </c>
      <c r="E1063" s="131">
        <v>11706.0</v>
      </c>
      <c r="F1063" s="107" t="s">
        <v>654</v>
      </c>
      <c r="H1063" s="104">
        <f>VLOOKUP(F1063,'Сводная таблица 1'!$A$2:$C$15,3,0)</f>
        <v>0.18</v>
      </c>
      <c r="I1063" s="132">
        <v>0.162</v>
      </c>
      <c r="J1063" s="133">
        <v>0.6303</v>
      </c>
    </row>
    <row r="1064">
      <c r="A1064" s="105" t="s">
        <v>2919</v>
      </c>
      <c r="B1064" s="105" t="s">
        <v>2920</v>
      </c>
      <c r="C1064" s="107" t="s">
        <v>715</v>
      </c>
      <c r="D1064" s="107" t="s">
        <v>1251</v>
      </c>
      <c r="E1064" s="131">
        <v>11028.0</v>
      </c>
      <c r="F1064" s="107" t="s">
        <v>654</v>
      </c>
      <c r="H1064" s="104">
        <f>VLOOKUP(F1064,'Сводная таблица 1'!$A$2:$C$15,3,0)</f>
        <v>0.18</v>
      </c>
      <c r="I1064" s="132">
        <v>0.162</v>
      </c>
      <c r="J1064" s="133">
        <v>0.6303</v>
      </c>
    </row>
    <row r="1065">
      <c r="A1065" s="105" t="s">
        <v>2921</v>
      </c>
      <c r="B1065" s="105" t="s">
        <v>2922</v>
      </c>
      <c r="C1065" s="107" t="s">
        <v>715</v>
      </c>
      <c r="D1065" s="107" t="s">
        <v>1047</v>
      </c>
      <c r="E1065" s="131">
        <v>8028.0</v>
      </c>
      <c r="F1065" s="107" t="s">
        <v>654</v>
      </c>
      <c r="H1065" s="104">
        <f>VLOOKUP(F1065,'Сводная таблица 1'!$A$2:$C$15,3,0)</f>
        <v>0.18</v>
      </c>
      <c r="I1065" s="132">
        <v>0.162</v>
      </c>
      <c r="J1065" s="133">
        <v>0.6303</v>
      </c>
    </row>
    <row r="1066">
      <c r="A1066" s="105" t="s">
        <v>2923</v>
      </c>
      <c r="B1066" s="105" t="s">
        <v>2924</v>
      </c>
      <c r="C1066" s="107" t="s">
        <v>715</v>
      </c>
      <c r="D1066" s="107" t="s">
        <v>842</v>
      </c>
      <c r="E1066" s="131">
        <v>10608.0</v>
      </c>
      <c r="F1066" s="107" t="s">
        <v>654</v>
      </c>
      <c r="H1066" s="104">
        <f>VLOOKUP(F1066,'Сводная таблица 1'!$A$2:$C$15,3,0)</f>
        <v>0.18</v>
      </c>
      <c r="I1066" s="132">
        <v>0.162</v>
      </c>
      <c r="J1066" s="133">
        <v>0.6303</v>
      </c>
    </row>
    <row r="1067">
      <c r="A1067" s="105" t="s">
        <v>2925</v>
      </c>
      <c r="B1067" s="105" t="s">
        <v>2926</v>
      </c>
      <c r="C1067" s="107" t="s">
        <v>715</v>
      </c>
      <c r="D1067" s="107" t="s">
        <v>842</v>
      </c>
      <c r="E1067" s="131">
        <v>10608.0</v>
      </c>
      <c r="F1067" s="107" t="s">
        <v>654</v>
      </c>
      <c r="H1067" s="104">
        <f>VLOOKUP(F1067,'Сводная таблица 1'!$A$2:$C$15,3,0)</f>
        <v>0.18</v>
      </c>
      <c r="I1067" s="132">
        <v>0.162</v>
      </c>
      <c r="J1067" s="133">
        <v>0.6303</v>
      </c>
    </row>
    <row r="1068">
      <c r="A1068" s="105" t="s">
        <v>2927</v>
      </c>
      <c r="B1068" s="105" t="s">
        <v>2928</v>
      </c>
      <c r="C1068" s="107" t="s">
        <v>715</v>
      </c>
      <c r="D1068" s="107" t="s">
        <v>2390</v>
      </c>
      <c r="E1068" s="131">
        <v>7992.0</v>
      </c>
      <c r="F1068" s="107" t="s">
        <v>654</v>
      </c>
      <c r="H1068" s="104">
        <f>VLOOKUP(F1068,'Сводная таблица 1'!$A$2:$C$15,3,0)</f>
        <v>0.18</v>
      </c>
      <c r="I1068" s="132">
        <v>0.162</v>
      </c>
      <c r="J1068" s="133">
        <v>0.6303</v>
      </c>
    </row>
    <row r="1069">
      <c r="A1069" s="105" t="s">
        <v>2929</v>
      </c>
      <c r="B1069" s="105" t="s">
        <v>2930</v>
      </c>
      <c r="C1069" s="107" t="s">
        <v>715</v>
      </c>
      <c r="D1069" s="107" t="s">
        <v>1251</v>
      </c>
      <c r="E1069" s="131">
        <v>11190.0</v>
      </c>
      <c r="F1069" s="107" t="s">
        <v>654</v>
      </c>
      <c r="H1069" s="104">
        <f>VLOOKUP(F1069,'Сводная таблица 1'!$A$2:$C$15,3,0)</f>
        <v>0.18</v>
      </c>
      <c r="I1069" s="132">
        <v>0.162</v>
      </c>
      <c r="J1069" s="133">
        <v>0.6303</v>
      </c>
    </row>
    <row r="1070">
      <c r="A1070" s="105" t="s">
        <v>2931</v>
      </c>
      <c r="B1070" s="105" t="s">
        <v>2932</v>
      </c>
      <c r="C1070" s="107" t="s">
        <v>715</v>
      </c>
      <c r="D1070" s="107" t="s">
        <v>1251</v>
      </c>
      <c r="E1070" s="131">
        <v>11190.0</v>
      </c>
      <c r="F1070" s="107" t="s">
        <v>654</v>
      </c>
      <c r="H1070" s="104">
        <f>VLOOKUP(F1070,'Сводная таблица 1'!$A$2:$C$15,3,0)</f>
        <v>0.18</v>
      </c>
      <c r="I1070" s="132">
        <v>0.162</v>
      </c>
      <c r="J1070" s="133">
        <v>0.6303</v>
      </c>
    </row>
    <row r="1071">
      <c r="A1071" s="105" t="s">
        <v>2933</v>
      </c>
      <c r="B1071" s="105" t="s">
        <v>2934</v>
      </c>
      <c r="C1071" s="107" t="s">
        <v>715</v>
      </c>
      <c r="D1071" s="107" t="s">
        <v>1545</v>
      </c>
      <c r="E1071" s="131">
        <v>8376.0</v>
      </c>
      <c r="F1071" s="107" t="s">
        <v>654</v>
      </c>
      <c r="H1071" s="104">
        <f>VLOOKUP(F1071,'Сводная таблица 1'!$A$2:$C$15,3,0)</f>
        <v>0.18</v>
      </c>
      <c r="I1071" s="132">
        <v>0.162</v>
      </c>
      <c r="J1071" s="133">
        <v>0.6303</v>
      </c>
    </row>
    <row r="1072">
      <c r="A1072" s="105" t="s">
        <v>2935</v>
      </c>
      <c r="B1072" s="105" t="s">
        <v>2936</v>
      </c>
      <c r="C1072" s="107" t="s">
        <v>715</v>
      </c>
      <c r="D1072" s="107" t="s">
        <v>1251</v>
      </c>
      <c r="E1072" s="131">
        <v>11028.0</v>
      </c>
      <c r="F1072" s="107" t="s">
        <v>654</v>
      </c>
      <c r="H1072" s="104">
        <f>VLOOKUP(F1072,'Сводная таблица 1'!$A$2:$C$15,3,0)</f>
        <v>0.18</v>
      </c>
      <c r="I1072" s="132">
        <v>0.162</v>
      </c>
      <c r="J1072" s="133">
        <v>0.6303</v>
      </c>
    </row>
    <row r="1073">
      <c r="A1073" s="105" t="s">
        <v>2937</v>
      </c>
      <c r="B1073" s="105" t="s">
        <v>2938</v>
      </c>
      <c r="C1073" s="107" t="s">
        <v>715</v>
      </c>
      <c r="D1073" s="107" t="s">
        <v>2390</v>
      </c>
      <c r="E1073" s="131">
        <v>7992.0</v>
      </c>
      <c r="F1073" s="107" t="s">
        <v>654</v>
      </c>
      <c r="H1073" s="104">
        <f>VLOOKUP(F1073,'Сводная таблица 1'!$A$2:$C$15,3,0)</f>
        <v>0.18</v>
      </c>
      <c r="I1073" s="132">
        <v>0.162</v>
      </c>
      <c r="J1073" s="133">
        <v>0.6303</v>
      </c>
    </row>
    <row r="1074">
      <c r="A1074" s="105" t="s">
        <v>2939</v>
      </c>
      <c r="B1074" s="105" t="s">
        <v>2940</v>
      </c>
      <c r="C1074" s="107" t="s">
        <v>715</v>
      </c>
      <c r="D1074" s="107" t="s">
        <v>729</v>
      </c>
      <c r="E1074" s="131">
        <v>11028.0</v>
      </c>
      <c r="F1074" s="107" t="s">
        <v>654</v>
      </c>
      <c r="H1074" s="104">
        <f>VLOOKUP(F1074,'Сводная таблица 1'!$A$2:$C$15,3,0)</f>
        <v>0.18</v>
      </c>
      <c r="I1074" s="132">
        <v>0.162</v>
      </c>
      <c r="J1074" s="133">
        <v>0.6303</v>
      </c>
    </row>
    <row r="1075">
      <c r="A1075" s="105" t="s">
        <v>2941</v>
      </c>
      <c r="B1075" s="105" t="s">
        <v>2942</v>
      </c>
      <c r="C1075" s="107" t="s">
        <v>715</v>
      </c>
      <c r="D1075" s="107" t="s">
        <v>1047</v>
      </c>
      <c r="E1075" s="131">
        <v>8028.0</v>
      </c>
      <c r="F1075" s="107" t="s">
        <v>654</v>
      </c>
      <c r="H1075" s="104">
        <f>VLOOKUP(F1075,'Сводная таблица 1'!$A$2:$C$15,3,0)</f>
        <v>0.18</v>
      </c>
      <c r="I1075" s="132">
        <v>0.162</v>
      </c>
      <c r="J1075" s="133">
        <v>0.6303</v>
      </c>
    </row>
    <row r="1076">
      <c r="A1076" s="105" t="s">
        <v>2943</v>
      </c>
      <c r="B1076" s="105" t="s">
        <v>2944</v>
      </c>
      <c r="C1076" s="107" t="s">
        <v>715</v>
      </c>
      <c r="D1076" s="107" t="s">
        <v>1251</v>
      </c>
      <c r="E1076" s="131">
        <v>10608.0</v>
      </c>
      <c r="F1076" s="107" t="s">
        <v>654</v>
      </c>
      <c r="H1076" s="104">
        <f>VLOOKUP(F1076,'Сводная таблица 1'!$A$2:$C$15,3,0)</f>
        <v>0.18</v>
      </c>
      <c r="I1076" s="132">
        <v>0.162</v>
      </c>
      <c r="J1076" s="133">
        <v>0.6303</v>
      </c>
    </row>
    <row r="1077">
      <c r="A1077" s="105" t="s">
        <v>2945</v>
      </c>
      <c r="B1077" s="105" t="s">
        <v>2946</v>
      </c>
      <c r="C1077" s="107" t="s">
        <v>715</v>
      </c>
      <c r="D1077" s="107" t="s">
        <v>2284</v>
      </c>
      <c r="E1077" s="131">
        <v>7992.0</v>
      </c>
      <c r="F1077" s="107" t="s">
        <v>654</v>
      </c>
      <c r="H1077" s="104">
        <f>VLOOKUP(F1077,'Сводная таблица 1'!$A$2:$C$15,3,0)</f>
        <v>0.18</v>
      </c>
      <c r="I1077" s="132">
        <v>0.162</v>
      </c>
      <c r="J1077" s="133">
        <v>0.6303</v>
      </c>
    </row>
    <row r="1078">
      <c r="A1078" s="105" t="s">
        <v>2947</v>
      </c>
      <c r="B1078" s="105" t="s">
        <v>2948</v>
      </c>
      <c r="C1078" s="107" t="s">
        <v>715</v>
      </c>
      <c r="D1078" s="107" t="s">
        <v>1327</v>
      </c>
      <c r="E1078" s="131">
        <v>11028.0</v>
      </c>
      <c r="F1078" s="107" t="s">
        <v>654</v>
      </c>
      <c r="H1078" s="104">
        <f>VLOOKUP(F1078,'Сводная таблица 1'!$A$2:$C$15,3,0)</f>
        <v>0.18</v>
      </c>
      <c r="I1078" s="132">
        <v>0.162</v>
      </c>
      <c r="J1078" s="133">
        <v>0.6303</v>
      </c>
    </row>
    <row r="1079">
      <c r="A1079" s="105" t="s">
        <v>2949</v>
      </c>
      <c r="B1079" s="105" t="s">
        <v>2950</v>
      </c>
      <c r="C1079" s="107" t="s">
        <v>715</v>
      </c>
      <c r="D1079" s="107" t="s">
        <v>2951</v>
      </c>
      <c r="E1079" s="131">
        <v>11190.0</v>
      </c>
      <c r="F1079" s="107" t="s">
        <v>654</v>
      </c>
      <c r="H1079" s="104">
        <f>VLOOKUP(F1079,'Сводная таблица 1'!$A$2:$C$15,3,0)</f>
        <v>0.18</v>
      </c>
      <c r="I1079" s="132">
        <v>0.162</v>
      </c>
      <c r="J1079" s="133">
        <v>0.6303</v>
      </c>
    </row>
    <row r="1080">
      <c r="A1080" s="105" t="s">
        <v>2952</v>
      </c>
      <c r="B1080" s="105" t="s">
        <v>2953</v>
      </c>
      <c r="C1080" s="107" t="s">
        <v>715</v>
      </c>
      <c r="D1080" s="107" t="s">
        <v>1327</v>
      </c>
      <c r="E1080" s="131">
        <v>11028.0</v>
      </c>
      <c r="F1080" s="107" t="s">
        <v>654</v>
      </c>
      <c r="H1080" s="104">
        <f>VLOOKUP(F1080,'Сводная таблица 1'!$A$2:$C$15,3,0)</f>
        <v>0.18</v>
      </c>
      <c r="I1080" s="132">
        <v>0.162</v>
      </c>
      <c r="J1080" s="133">
        <v>0.6303</v>
      </c>
    </row>
    <row r="1081">
      <c r="A1081" s="105" t="s">
        <v>2954</v>
      </c>
      <c r="B1081" s="105" t="s">
        <v>2955</v>
      </c>
      <c r="C1081" s="107" t="s">
        <v>715</v>
      </c>
      <c r="D1081" s="107" t="s">
        <v>1047</v>
      </c>
      <c r="E1081" s="131">
        <v>8028.0</v>
      </c>
      <c r="F1081" s="107" t="s">
        <v>654</v>
      </c>
      <c r="H1081" s="104">
        <f>VLOOKUP(F1081,'Сводная таблица 1'!$A$2:$C$15,3,0)</f>
        <v>0.18</v>
      </c>
      <c r="I1081" s="132">
        <v>0.162</v>
      </c>
      <c r="J1081" s="133">
        <v>0.6303</v>
      </c>
    </row>
    <row r="1082">
      <c r="A1082" s="105" t="s">
        <v>2956</v>
      </c>
      <c r="B1082" s="105" t="s">
        <v>2957</v>
      </c>
      <c r="C1082" s="107" t="s">
        <v>715</v>
      </c>
      <c r="D1082" s="107" t="s">
        <v>1621</v>
      </c>
      <c r="E1082" s="131">
        <v>10608.0</v>
      </c>
      <c r="F1082" s="107" t="s">
        <v>654</v>
      </c>
      <c r="H1082" s="104">
        <f>VLOOKUP(F1082,'Сводная таблица 1'!$A$2:$C$15,3,0)</f>
        <v>0.18</v>
      </c>
      <c r="I1082" s="132">
        <v>0.162</v>
      </c>
      <c r="J1082" s="133">
        <v>0.6303</v>
      </c>
    </row>
    <row r="1083">
      <c r="A1083" s="105" t="s">
        <v>2958</v>
      </c>
      <c r="B1083" s="105" t="s">
        <v>2959</v>
      </c>
      <c r="C1083" s="107" t="s">
        <v>715</v>
      </c>
      <c r="D1083" s="107" t="s">
        <v>732</v>
      </c>
      <c r="E1083" s="131">
        <v>8376.0</v>
      </c>
      <c r="F1083" s="107" t="s">
        <v>654</v>
      </c>
      <c r="H1083" s="104">
        <f>VLOOKUP(F1083,'Сводная таблица 1'!$A$2:$C$15,3,0)</f>
        <v>0.18</v>
      </c>
      <c r="I1083" s="132">
        <v>0.162</v>
      </c>
      <c r="J1083" s="133">
        <v>0.6303</v>
      </c>
    </row>
    <row r="1084">
      <c r="A1084" s="105" t="s">
        <v>2960</v>
      </c>
      <c r="B1084" s="105" t="s">
        <v>2961</v>
      </c>
      <c r="C1084" s="107" t="s">
        <v>715</v>
      </c>
      <c r="D1084" s="107" t="s">
        <v>732</v>
      </c>
      <c r="E1084" s="131">
        <v>11190.0</v>
      </c>
      <c r="F1084" s="107" t="s">
        <v>654</v>
      </c>
      <c r="H1084" s="104">
        <f>VLOOKUP(F1084,'Сводная таблица 1'!$A$2:$C$15,3,0)</f>
        <v>0.18</v>
      </c>
      <c r="I1084" s="132">
        <v>0.162</v>
      </c>
      <c r="J1084" s="133">
        <v>0.6303</v>
      </c>
    </row>
    <row r="1085">
      <c r="A1085" s="105" t="s">
        <v>2962</v>
      </c>
      <c r="B1085" s="105" t="s">
        <v>2963</v>
      </c>
      <c r="C1085" s="107" t="s">
        <v>715</v>
      </c>
      <c r="D1085" s="107" t="s">
        <v>2964</v>
      </c>
      <c r="E1085" s="131">
        <v>11028.0</v>
      </c>
      <c r="F1085" s="107" t="s">
        <v>654</v>
      </c>
      <c r="H1085" s="104">
        <f>VLOOKUP(F1085,'Сводная таблица 1'!$A$2:$C$15,3,0)</f>
        <v>0.18</v>
      </c>
      <c r="I1085" s="132">
        <v>0.162</v>
      </c>
      <c r="J1085" s="133">
        <v>0.6303</v>
      </c>
    </row>
    <row r="1086">
      <c r="A1086" s="105" t="s">
        <v>2965</v>
      </c>
      <c r="B1086" s="105" t="s">
        <v>2966</v>
      </c>
      <c r="C1086" s="107" t="s">
        <v>715</v>
      </c>
      <c r="D1086" s="107" t="s">
        <v>1299</v>
      </c>
      <c r="E1086" s="131">
        <v>7992.0</v>
      </c>
      <c r="F1086" s="107" t="s">
        <v>654</v>
      </c>
      <c r="H1086" s="104">
        <f>VLOOKUP(F1086,'Сводная таблица 1'!$A$2:$C$15,3,0)</f>
        <v>0.18</v>
      </c>
      <c r="I1086" s="132">
        <v>0.162</v>
      </c>
      <c r="J1086" s="133">
        <v>0.6303</v>
      </c>
    </row>
    <row r="1087">
      <c r="A1087" s="105" t="s">
        <v>2967</v>
      </c>
      <c r="B1087" s="105" t="s">
        <v>2968</v>
      </c>
      <c r="C1087" s="107" t="s">
        <v>715</v>
      </c>
      <c r="D1087" s="107" t="s">
        <v>1327</v>
      </c>
      <c r="E1087" s="131">
        <v>11028.0</v>
      </c>
      <c r="F1087" s="107" t="s">
        <v>654</v>
      </c>
      <c r="H1087" s="104">
        <f>VLOOKUP(F1087,'Сводная таблица 1'!$A$2:$C$15,3,0)</f>
        <v>0.18</v>
      </c>
      <c r="I1087" s="132">
        <v>0.162</v>
      </c>
      <c r="J1087" s="133">
        <v>0.6303</v>
      </c>
    </row>
    <row r="1088">
      <c r="A1088" s="105" t="s">
        <v>2969</v>
      </c>
      <c r="B1088" s="105" t="s">
        <v>2970</v>
      </c>
      <c r="C1088" s="107" t="s">
        <v>715</v>
      </c>
      <c r="D1088" s="107" t="s">
        <v>1327</v>
      </c>
      <c r="E1088" s="131">
        <v>11028.0</v>
      </c>
      <c r="F1088" s="107" t="s">
        <v>654</v>
      </c>
      <c r="H1088" s="104">
        <f>VLOOKUP(F1088,'Сводная таблица 1'!$A$2:$C$15,3,0)</f>
        <v>0.18</v>
      </c>
      <c r="I1088" s="132">
        <v>0.162</v>
      </c>
      <c r="J1088" s="133">
        <v>0.6303</v>
      </c>
    </row>
    <row r="1089">
      <c r="A1089" s="105" t="s">
        <v>2971</v>
      </c>
      <c r="B1089" s="105" t="s">
        <v>2972</v>
      </c>
      <c r="C1089" s="107" t="s">
        <v>715</v>
      </c>
      <c r="D1089" s="107" t="s">
        <v>1545</v>
      </c>
      <c r="E1089" s="131">
        <v>8376.0</v>
      </c>
      <c r="F1089" s="107" t="s">
        <v>654</v>
      </c>
      <c r="H1089" s="104">
        <f>VLOOKUP(F1089,'Сводная таблица 1'!$A$2:$C$15,3,0)</f>
        <v>0.18</v>
      </c>
      <c r="I1089" s="132">
        <v>0.162</v>
      </c>
      <c r="J1089" s="133">
        <v>0.6303</v>
      </c>
    </row>
    <row r="1090">
      <c r="A1090" s="105" t="s">
        <v>2973</v>
      </c>
      <c r="B1090" s="105" t="s">
        <v>2974</v>
      </c>
      <c r="C1090" s="107" t="s">
        <v>715</v>
      </c>
      <c r="D1090" s="107" t="s">
        <v>1621</v>
      </c>
      <c r="E1090" s="131">
        <v>11028.0</v>
      </c>
      <c r="F1090" s="107" t="s">
        <v>654</v>
      </c>
      <c r="H1090" s="104">
        <f>VLOOKUP(F1090,'Сводная таблица 1'!$A$2:$C$15,3,0)</f>
        <v>0.18</v>
      </c>
      <c r="I1090" s="132">
        <v>0.162</v>
      </c>
      <c r="J1090" s="133">
        <v>0.6303</v>
      </c>
    </row>
    <row r="1091">
      <c r="A1091" s="105" t="s">
        <v>2975</v>
      </c>
      <c r="B1091" s="105" t="s">
        <v>2976</v>
      </c>
      <c r="C1091" s="107" t="s">
        <v>715</v>
      </c>
      <c r="D1091" s="107" t="s">
        <v>1621</v>
      </c>
      <c r="E1091" s="131">
        <v>11028.0</v>
      </c>
      <c r="F1091" s="107" t="s">
        <v>654</v>
      </c>
      <c r="H1091" s="104">
        <f>VLOOKUP(F1091,'Сводная таблица 1'!$A$2:$C$15,3,0)</f>
        <v>0.18</v>
      </c>
      <c r="I1091" s="132">
        <v>0.162</v>
      </c>
      <c r="J1091" s="133">
        <v>0.6303</v>
      </c>
    </row>
    <row r="1092">
      <c r="A1092" s="105" t="s">
        <v>2977</v>
      </c>
      <c r="B1092" s="105" t="s">
        <v>2978</v>
      </c>
      <c r="C1092" s="107" t="s">
        <v>715</v>
      </c>
      <c r="D1092" s="107" t="s">
        <v>1047</v>
      </c>
      <c r="E1092" s="131">
        <v>8028.0</v>
      </c>
      <c r="F1092" s="107" t="s">
        <v>654</v>
      </c>
      <c r="H1092" s="104">
        <f>VLOOKUP(F1092,'Сводная таблица 1'!$A$2:$C$15,3,0)</f>
        <v>0.18</v>
      </c>
      <c r="I1092" s="132">
        <v>0.162</v>
      </c>
      <c r="J1092" s="133">
        <v>0.6303</v>
      </c>
    </row>
    <row r="1093">
      <c r="A1093" s="105" t="s">
        <v>2979</v>
      </c>
      <c r="B1093" s="105" t="s">
        <v>2980</v>
      </c>
      <c r="C1093" s="107" t="s">
        <v>715</v>
      </c>
      <c r="D1093" s="107" t="s">
        <v>729</v>
      </c>
      <c r="E1093" s="131">
        <v>10392.0</v>
      </c>
      <c r="F1093" s="107" t="s">
        <v>654</v>
      </c>
      <c r="H1093" s="104">
        <f>VLOOKUP(F1093,'Сводная таблица 1'!$A$2:$C$15,3,0)</f>
        <v>0.18</v>
      </c>
      <c r="I1093" s="132">
        <v>0.162</v>
      </c>
      <c r="J1093" s="133">
        <v>0.6303</v>
      </c>
    </row>
    <row r="1094">
      <c r="A1094" s="105" t="s">
        <v>2981</v>
      </c>
      <c r="B1094" s="105" t="s">
        <v>2982</v>
      </c>
      <c r="C1094" s="107" t="s">
        <v>715</v>
      </c>
      <c r="D1094" s="107" t="s">
        <v>1047</v>
      </c>
      <c r="E1094" s="131">
        <v>8028.0</v>
      </c>
      <c r="F1094" s="107" t="s">
        <v>654</v>
      </c>
      <c r="H1094" s="104">
        <f>VLOOKUP(F1094,'Сводная таблица 1'!$A$2:$C$15,3,0)</f>
        <v>0.18</v>
      </c>
      <c r="I1094" s="132">
        <v>0.162</v>
      </c>
      <c r="J1094" s="133">
        <v>0.6303</v>
      </c>
    </row>
    <row r="1095">
      <c r="A1095" s="105" t="s">
        <v>2983</v>
      </c>
      <c r="B1095" s="105" t="s">
        <v>2984</v>
      </c>
      <c r="C1095" s="107" t="s">
        <v>715</v>
      </c>
      <c r="D1095" s="107" t="s">
        <v>732</v>
      </c>
      <c r="E1095" s="131">
        <v>11028.0</v>
      </c>
      <c r="F1095" s="107" t="s">
        <v>654</v>
      </c>
      <c r="H1095" s="104">
        <f>VLOOKUP(F1095,'Сводная таблица 1'!$A$2:$C$15,3,0)</f>
        <v>0.18</v>
      </c>
      <c r="I1095" s="132">
        <v>0.162</v>
      </c>
      <c r="J1095" s="133">
        <v>0.6303</v>
      </c>
    </row>
    <row r="1096">
      <c r="A1096" s="105" t="s">
        <v>2985</v>
      </c>
      <c r="B1096" s="105" t="s">
        <v>2986</v>
      </c>
      <c r="C1096" s="107" t="s">
        <v>1229</v>
      </c>
      <c r="D1096" s="107" t="s">
        <v>426</v>
      </c>
      <c r="E1096" s="131">
        <v>8028.0</v>
      </c>
      <c r="F1096" s="107" t="s">
        <v>654</v>
      </c>
      <c r="H1096" s="104">
        <f>VLOOKUP(F1096,'Сводная таблица 1'!$A$2:$C$15,3,0)</f>
        <v>0.18</v>
      </c>
      <c r="I1096" s="132">
        <v>0.162</v>
      </c>
      <c r="J1096" s="133">
        <v>0.6303</v>
      </c>
    </row>
    <row r="1097">
      <c r="A1097" s="105" t="s">
        <v>2987</v>
      </c>
      <c r="B1097" s="105" t="s">
        <v>2988</v>
      </c>
      <c r="C1097" s="107" t="s">
        <v>715</v>
      </c>
      <c r="D1097" s="107" t="s">
        <v>2989</v>
      </c>
      <c r="E1097" s="131">
        <v>10392.0</v>
      </c>
      <c r="F1097" s="107" t="s">
        <v>654</v>
      </c>
      <c r="H1097" s="104">
        <f>VLOOKUP(F1097,'Сводная таблица 1'!$A$2:$C$15,3,0)</f>
        <v>0.18</v>
      </c>
      <c r="I1097" s="132">
        <v>0.162</v>
      </c>
      <c r="J1097" s="133">
        <v>0.6303</v>
      </c>
    </row>
    <row r="1098">
      <c r="A1098" s="105" t="s">
        <v>2990</v>
      </c>
      <c r="B1098" s="105" t="s">
        <v>2991</v>
      </c>
      <c r="C1098" s="107" t="s">
        <v>715</v>
      </c>
      <c r="D1098" s="107" t="s">
        <v>385</v>
      </c>
      <c r="E1098" s="131">
        <v>11436.0</v>
      </c>
      <c r="F1098" s="107" t="s">
        <v>654</v>
      </c>
      <c r="H1098" s="104">
        <f>VLOOKUP(F1098,'Сводная таблица 1'!$A$2:$C$15,3,0)</f>
        <v>0.18</v>
      </c>
      <c r="I1098" s="132">
        <v>0.162</v>
      </c>
      <c r="J1098" s="133">
        <v>0.6303</v>
      </c>
    </row>
    <row r="1099">
      <c r="A1099" s="105" t="s">
        <v>2992</v>
      </c>
      <c r="B1099" s="105" t="s">
        <v>2993</v>
      </c>
      <c r="C1099" s="107" t="s">
        <v>715</v>
      </c>
      <c r="D1099" s="107" t="s">
        <v>2994</v>
      </c>
      <c r="E1099" s="131">
        <v>14874.0</v>
      </c>
      <c r="F1099" s="107" t="s">
        <v>654</v>
      </c>
      <c r="H1099" s="104">
        <f>VLOOKUP(F1099,'Сводная таблица 1'!$A$2:$C$15,3,0)</f>
        <v>0.18</v>
      </c>
      <c r="I1099" s="132">
        <v>0.162</v>
      </c>
      <c r="J1099" s="133">
        <v>0.6303</v>
      </c>
    </row>
    <row r="1100">
      <c r="A1100" s="105" t="s">
        <v>2995</v>
      </c>
      <c r="B1100" s="105" t="s">
        <v>2996</v>
      </c>
      <c r="C1100" s="107" t="s">
        <v>715</v>
      </c>
      <c r="D1100" s="107" t="s">
        <v>1299</v>
      </c>
      <c r="E1100" s="131">
        <v>7992.0</v>
      </c>
      <c r="F1100" s="107" t="s">
        <v>654</v>
      </c>
      <c r="H1100" s="104">
        <f>VLOOKUP(F1100,'Сводная таблица 1'!$A$2:$C$15,3,0)</f>
        <v>0.18</v>
      </c>
      <c r="I1100" s="132">
        <v>0.162</v>
      </c>
      <c r="J1100" s="133">
        <v>0.6303</v>
      </c>
    </row>
    <row r="1101">
      <c r="A1101" s="105" t="s">
        <v>2997</v>
      </c>
      <c r="B1101" s="105" t="s">
        <v>2998</v>
      </c>
      <c r="C1101" s="107" t="s">
        <v>715</v>
      </c>
      <c r="D1101" s="107" t="s">
        <v>2999</v>
      </c>
      <c r="E1101" s="131">
        <v>11028.0</v>
      </c>
      <c r="F1101" s="107" t="s">
        <v>654</v>
      </c>
      <c r="H1101" s="104">
        <f>VLOOKUP(F1101,'Сводная таблица 1'!$A$2:$C$15,3,0)</f>
        <v>0.18</v>
      </c>
      <c r="I1101" s="132">
        <v>0.162</v>
      </c>
      <c r="J1101" s="133">
        <v>0.6303</v>
      </c>
    </row>
    <row r="1102">
      <c r="A1102" s="105" t="s">
        <v>3000</v>
      </c>
      <c r="B1102" s="105" t="s">
        <v>3001</v>
      </c>
      <c r="C1102" s="107" t="s">
        <v>715</v>
      </c>
      <c r="D1102" s="107" t="s">
        <v>1218</v>
      </c>
      <c r="E1102" s="131">
        <v>11196.0</v>
      </c>
      <c r="F1102" s="107" t="s">
        <v>654</v>
      </c>
      <c r="H1102" s="104">
        <f>VLOOKUP(F1102,'Сводная таблица 1'!$A$2:$C$15,3,0)</f>
        <v>0.18</v>
      </c>
      <c r="I1102" s="132">
        <v>0.162</v>
      </c>
      <c r="J1102" s="133">
        <v>0.6303</v>
      </c>
    </row>
    <row r="1103">
      <c r="A1103" s="105" t="s">
        <v>3002</v>
      </c>
      <c r="B1103" s="105" t="s">
        <v>3003</v>
      </c>
      <c r="C1103" s="107" t="s">
        <v>715</v>
      </c>
      <c r="D1103" s="107" t="s">
        <v>3004</v>
      </c>
      <c r="E1103" s="131">
        <v>8028.0</v>
      </c>
      <c r="F1103" s="107" t="s">
        <v>654</v>
      </c>
      <c r="H1103" s="104">
        <f>VLOOKUP(F1103,'Сводная таблица 1'!$A$2:$C$15,3,0)</f>
        <v>0.18</v>
      </c>
      <c r="I1103" s="132">
        <v>0.162</v>
      </c>
      <c r="J1103" s="133">
        <v>0.6303</v>
      </c>
    </row>
    <row r="1104">
      <c r="A1104" s="105" t="s">
        <v>3005</v>
      </c>
      <c r="B1104" s="105" t="s">
        <v>3006</v>
      </c>
      <c r="C1104" s="107" t="s">
        <v>715</v>
      </c>
      <c r="D1104" s="107" t="s">
        <v>3007</v>
      </c>
      <c r="E1104" s="131">
        <v>10392.0</v>
      </c>
      <c r="F1104" s="107" t="s">
        <v>654</v>
      </c>
      <c r="H1104" s="104">
        <f>VLOOKUP(F1104,'Сводная таблица 1'!$A$2:$C$15,3,0)</f>
        <v>0.18</v>
      </c>
      <c r="I1104" s="132">
        <v>0.162</v>
      </c>
      <c r="J1104" s="133">
        <v>0.6303</v>
      </c>
    </row>
    <row r="1105">
      <c r="A1105" s="105" t="s">
        <v>3008</v>
      </c>
      <c r="B1105" s="105" t="s">
        <v>3009</v>
      </c>
      <c r="C1105" s="107" t="s">
        <v>715</v>
      </c>
      <c r="D1105" s="107" t="s">
        <v>3010</v>
      </c>
      <c r="E1105" s="131">
        <v>8028.0</v>
      </c>
      <c r="F1105" s="107" t="s">
        <v>654</v>
      </c>
      <c r="H1105" s="104">
        <f>VLOOKUP(F1105,'Сводная таблица 1'!$A$2:$C$15,3,0)</f>
        <v>0.18</v>
      </c>
      <c r="I1105" s="132">
        <v>0.162</v>
      </c>
      <c r="J1105" s="133">
        <v>0.6303</v>
      </c>
    </row>
    <row r="1106">
      <c r="A1106" s="105" t="s">
        <v>3011</v>
      </c>
      <c r="B1106" s="105" t="s">
        <v>3012</v>
      </c>
      <c r="C1106" s="107" t="s">
        <v>715</v>
      </c>
      <c r="D1106" s="107" t="s">
        <v>1237</v>
      </c>
      <c r="E1106" s="131">
        <v>10608.0</v>
      </c>
      <c r="F1106" s="107" t="s">
        <v>654</v>
      </c>
      <c r="H1106" s="104">
        <f>VLOOKUP(F1106,'Сводная таблица 1'!$A$2:$C$15,3,0)</f>
        <v>0.18</v>
      </c>
      <c r="I1106" s="132">
        <v>0.162</v>
      </c>
      <c r="J1106" s="133">
        <v>0.6303</v>
      </c>
    </row>
    <row r="1107">
      <c r="A1107" s="105" t="s">
        <v>3013</v>
      </c>
      <c r="B1107" s="105" t="s">
        <v>3014</v>
      </c>
      <c r="C1107" s="107" t="s">
        <v>715</v>
      </c>
      <c r="D1107" s="107" t="s">
        <v>1206</v>
      </c>
      <c r="E1107" s="131">
        <v>7476.0</v>
      </c>
      <c r="F1107" s="107" t="s">
        <v>654</v>
      </c>
      <c r="H1107" s="104">
        <f>VLOOKUP(F1107,'Сводная таблица 1'!$A$2:$C$15,3,0)</f>
        <v>0.18</v>
      </c>
      <c r="I1107" s="132">
        <v>0.162</v>
      </c>
      <c r="J1107" s="133">
        <v>0.6303</v>
      </c>
    </row>
    <row r="1108">
      <c r="A1108" s="105" t="s">
        <v>3015</v>
      </c>
      <c r="B1108" s="105" t="s">
        <v>3016</v>
      </c>
      <c r="C1108" s="107" t="s">
        <v>715</v>
      </c>
      <c r="D1108" s="107" t="s">
        <v>557</v>
      </c>
      <c r="E1108" s="131">
        <v>10392.0</v>
      </c>
      <c r="F1108" s="107" t="s">
        <v>654</v>
      </c>
      <c r="H1108" s="104">
        <f>VLOOKUP(F1108,'Сводная таблица 1'!$A$2:$C$15,3,0)</f>
        <v>0.18</v>
      </c>
      <c r="I1108" s="132">
        <v>0.162</v>
      </c>
      <c r="J1108" s="133">
        <v>0.6303</v>
      </c>
    </row>
    <row r="1109">
      <c r="A1109" s="105" t="s">
        <v>3017</v>
      </c>
      <c r="B1109" s="105" t="s">
        <v>3018</v>
      </c>
      <c r="C1109" s="107" t="s">
        <v>715</v>
      </c>
      <c r="D1109" s="107" t="s">
        <v>1545</v>
      </c>
      <c r="E1109" s="131">
        <v>8376.0</v>
      </c>
      <c r="F1109" s="107" t="s">
        <v>654</v>
      </c>
      <c r="H1109" s="104">
        <f>VLOOKUP(F1109,'Сводная таблица 1'!$A$2:$C$15,3,0)</f>
        <v>0.18</v>
      </c>
      <c r="I1109" s="132">
        <v>0.162</v>
      </c>
      <c r="J1109" s="133">
        <v>0.6303</v>
      </c>
    </row>
    <row r="1110">
      <c r="A1110" s="105" t="s">
        <v>3019</v>
      </c>
      <c r="B1110" s="105" t="s">
        <v>3020</v>
      </c>
      <c r="C1110" s="107" t="s">
        <v>715</v>
      </c>
      <c r="D1110" s="107" t="s">
        <v>3021</v>
      </c>
      <c r="E1110" s="131">
        <v>11190.0</v>
      </c>
      <c r="F1110" s="107" t="s">
        <v>654</v>
      </c>
      <c r="H1110" s="104">
        <f>VLOOKUP(F1110,'Сводная таблица 1'!$A$2:$C$15,3,0)</f>
        <v>0.18</v>
      </c>
      <c r="I1110" s="132">
        <v>0.162</v>
      </c>
      <c r="J1110" s="133">
        <v>0.6303</v>
      </c>
    </row>
    <row r="1111">
      <c r="A1111" s="105" t="s">
        <v>3022</v>
      </c>
      <c r="B1111" s="105" t="s">
        <v>3023</v>
      </c>
      <c r="C1111" s="107" t="s">
        <v>715</v>
      </c>
      <c r="D1111" s="107" t="s">
        <v>3024</v>
      </c>
      <c r="E1111" s="131">
        <v>11970.0</v>
      </c>
      <c r="F1111" s="107" t="s">
        <v>654</v>
      </c>
      <c r="H1111" s="104">
        <f>VLOOKUP(F1111,'Сводная таблица 1'!$A$2:$C$15,3,0)</f>
        <v>0.18</v>
      </c>
      <c r="I1111" s="132">
        <v>0.162</v>
      </c>
      <c r="J1111" s="133">
        <v>0.6303</v>
      </c>
    </row>
    <row r="1112">
      <c r="A1112" s="105" t="s">
        <v>3025</v>
      </c>
      <c r="B1112" s="105" t="s">
        <v>3026</v>
      </c>
      <c r="C1112" s="107" t="s">
        <v>715</v>
      </c>
      <c r="D1112" s="107" t="s">
        <v>3027</v>
      </c>
      <c r="E1112" s="131">
        <v>14874.0</v>
      </c>
      <c r="F1112" s="107" t="s">
        <v>654</v>
      </c>
      <c r="H1112" s="104">
        <f>VLOOKUP(F1112,'Сводная таблица 1'!$A$2:$C$15,3,0)</f>
        <v>0.18</v>
      </c>
      <c r="I1112" s="132">
        <v>0.162</v>
      </c>
      <c r="J1112" s="133">
        <v>0.6303</v>
      </c>
    </row>
    <row r="1113">
      <c r="A1113" s="105" t="s">
        <v>3028</v>
      </c>
      <c r="B1113" s="105" t="s">
        <v>3029</v>
      </c>
      <c r="C1113" s="107" t="s">
        <v>715</v>
      </c>
      <c r="D1113" s="107" t="s">
        <v>1810</v>
      </c>
      <c r="E1113" s="131">
        <v>8376.0</v>
      </c>
      <c r="F1113" s="107" t="s">
        <v>654</v>
      </c>
      <c r="H1113" s="104">
        <f>VLOOKUP(F1113,'Сводная таблица 1'!$A$2:$C$15,3,0)</f>
        <v>0.18</v>
      </c>
      <c r="I1113" s="132">
        <v>0.162</v>
      </c>
      <c r="J1113" s="133">
        <v>0.6303</v>
      </c>
    </row>
    <row r="1114">
      <c r="A1114" s="105" t="s">
        <v>3030</v>
      </c>
      <c r="B1114" s="105" t="s">
        <v>3031</v>
      </c>
      <c r="C1114" s="107" t="s">
        <v>715</v>
      </c>
      <c r="D1114" s="107" t="s">
        <v>3032</v>
      </c>
      <c r="E1114" s="131">
        <v>10608.0</v>
      </c>
      <c r="F1114" s="107" t="s">
        <v>654</v>
      </c>
      <c r="H1114" s="104">
        <f>VLOOKUP(F1114,'Сводная таблица 1'!$A$2:$C$15,3,0)</f>
        <v>0.18</v>
      </c>
      <c r="I1114" s="132">
        <v>0.162</v>
      </c>
      <c r="J1114" s="133">
        <v>0.6303</v>
      </c>
    </row>
    <row r="1115">
      <c r="A1115" s="105" t="s">
        <v>3033</v>
      </c>
      <c r="B1115" s="105" t="s">
        <v>3034</v>
      </c>
      <c r="C1115" s="107" t="s">
        <v>715</v>
      </c>
      <c r="D1115" s="107" t="s">
        <v>3035</v>
      </c>
      <c r="E1115" s="131">
        <v>8376.0</v>
      </c>
      <c r="F1115" s="107" t="s">
        <v>654</v>
      </c>
      <c r="H1115" s="104">
        <f>VLOOKUP(F1115,'Сводная таблица 1'!$A$2:$C$15,3,0)</f>
        <v>0.18</v>
      </c>
      <c r="I1115" s="132">
        <v>0.162</v>
      </c>
      <c r="J1115" s="133">
        <v>0.6303</v>
      </c>
    </row>
    <row r="1116">
      <c r="A1116" s="105" t="s">
        <v>3036</v>
      </c>
      <c r="B1116" s="105" t="s">
        <v>3037</v>
      </c>
      <c r="C1116" s="107" t="s">
        <v>715</v>
      </c>
      <c r="D1116" s="107" t="s">
        <v>1614</v>
      </c>
      <c r="E1116" s="131">
        <v>11190.0</v>
      </c>
      <c r="F1116" s="107" t="s">
        <v>654</v>
      </c>
      <c r="H1116" s="104">
        <f>VLOOKUP(F1116,'Сводная таблица 1'!$A$2:$C$15,3,0)</f>
        <v>0.18</v>
      </c>
      <c r="I1116" s="132">
        <v>0.162</v>
      </c>
      <c r="J1116" s="133">
        <v>0.6303</v>
      </c>
    </row>
    <row r="1117">
      <c r="A1117" s="105" t="s">
        <v>3038</v>
      </c>
      <c r="B1117" s="105" t="s">
        <v>3039</v>
      </c>
      <c r="C1117" s="107" t="s">
        <v>715</v>
      </c>
      <c r="D1117" s="107" t="s">
        <v>1614</v>
      </c>
      <c r="E1117" s="131">
        <v>11190.0</v>
      </c>
      <c r="F1117" s="107" t="s">
        <v>654</v>
      </c>
      <c r="H1117" s="104">
        <f>VLOOKUP(F1117,'Сводная таблица 1'!$A$2:$C$15,3,0)</f>
        <v>0.18</v>
      </c>
      <c r="I1117" s="132">
        <v>0.162</v>
      </c>
      <c r="J1117" s="133">
        <v>0.6303</v>
      </c>
    </row>
    <row r="1118">
      <c r="A1118" s="105" t="s">
        <v>3040</v>
      </c>
      <c r="B1118" s="105" t="s">
        <v>3041</v>
      </c>
      <c r="C1118" s="107" t="s">
        <v>1229</v>
      </c>
      <c r="D1118" s="107" t="s">
        <v>3042</v>
      </c>
      <c r="E1118" s="131">
        <v>8028.0</v>
      </c>
      <c r="F1118" s="107" t="s">
        <v>654</v>
      </c>
      <c r="H1118" s="104">
        <f>VLOOKUP(F1118,'Сводная таблица 1'!$A$2:$C$15,3,0)</f>
        <v>0.18</v>
      </c>
      <c r="I1118" s="132">
        <v>0.162</v>
      </c>
      <c r="J1118" s="133">
        <v>0.6303</v>
      </c>
    </row>
    <row r="1119">
      <c r="A1119" s="105" t="s">
        <v>3043</v>
      </c>
      <c r="B1119" s="105" t="s">
        <v>3044</v>
      </c>
      <c r="C1119" s="107" t="s">
        <v>715</v>
      </c>
      <c r="D1119" s="107" t="s">
        <v>1818</v>
      </c>
      <c r="E1119" s="131">
        <v>10608.0</v>
      </c>
      <c r="F1119" s="107" t="s">
        <v>654</v>
      </c>
      <c r="H1119" s="104">
        <f>VLOOKUP(F1119,'Сводная таблица 1'!$A$2:$C$15,3,0)</f>
        <v>0.18</v>
      </c>
      <c r="I1119" s="132">
        <v>0.162</v>
      </c>
      <c r="J1119" s="133">
        <v>0.6303</v>
      </c>
    </row>
    <row r="1120">
      <c r="A1120" s="105" t="s">
        <v>3045</v>
      </c>
      <c r="B1120" s="105" t="s">
        <v>3046</v>
      </c>
      <c r="C1120" s="107" t="s">
        <v>1229</v>
      </c>
      <c r="D1120" s="107" t="s">
        <v>3047</v>
      </c>
      <c r="E1120" s="131">
        <v>7476.0</v>
      </c>
      <c r="F1120" s="107" t="s">
        <v>654</v>
      </c>
      <c r="H1120" s="104">
        <f>VLOOKUP(F1120,'Сводная таблица 1'!$A$2:$C$15,3,0)</f>
        <v>0.18</v>
      </c>
      <c r="I1120" s="132">
        <v>0.162</v>
      </c>
      <c r="J1120" s="133">
        <v>0.6303</v>
      </c>
    </row>
    <row r="1121">
      <c r="A1121" s="105" t="s">
        <v>3048</v>
      </c>
      <c r="B1121" s="105" t="s">
        <v>3049</v>
      </c>
      <c r="C1121" s="107" t="s">
        <v>715</v>
      </c>
      <c r="D1121" s="107" t="s">
        <v>1304</v>
      </c>
      <c r="E1121" s="131">
        <v>10392.0</v>
      </c>
      <c r="F1121" s="107" t="s">
        <v>654</v>
      </c>
      <c r="H1121" s="104">
        <f>VLOOKUP(F1121,'Сводная таблица 1'!$A$2:$C$15,3,0)</f>
        <v>0.18</v>
      </c>
      <c r="I1121" s="132">
        <v>0.162</v>
      </c>
      <c r="J1121" s="133">
        <v>0.6303</v>
      </c>
    </row>
    <row r="1122">
      <c r="A1122" s="105" t="s">
        <v>3050</v>
      </c>
      <c r="B1122" s="105" t="s">
        <v>3051</v>
      </c>
      <c r="C1122" s="107" t="s">
        <v>1229</v>
      </c>
      <c r="D1122" s="107" t="s">
        <v>1997</v>
      </c>
      <c r="E1122" s="131">
        <v>8028.0</v>
      </c>
      <c r="F1122" s="107" t="s">
        <v>654</v>
      </c>
      <c r="H1122" s="104">
        <f>VLOOKUP(F1122,'Сводная таблица 1'!$A$2:$C$15,3,0)</f>
        <v>0.18</v>
      </c>
      <c r="I1122" s="132">
        <v>0.162</v>
      </c>
      <c r="J1122" s="133">
        <v>0.6303</v>
      </c>
    </row>
    <row r="1123">
      <c r="A1123" s="105" t="s">
        <v>3052</v>
      </c>
      <c r="B1123" s="105" t="s">
        <v>3053</v>
      </c>
      <c r="C1123" s="107" t="s">
        <v>715</v>
      </c>
      <c r="D1123" s="107" t="s">
        <v>385</v>
      </c>
      <c r="E1123" s="131">
        <v>10608.0</v>
      </c>
      <c r="F1123" s="107" t="s">
        <v>654</v>
      </c>
      <c r="H1123" s="104">
        <f>VLOOKUP(F1123,'Сводная таблица 1'!$A$2:$C$15,3,0)</f>
        <v>0.18</v>
      </c>
      <c r="I1123" s="132">
        <v>0.162</v>
      </c>
      <c r="J1123" s="133">
        <v>0.6303</v>
      </c>
    </row>
    <row r="1124">
      <c r="A1124" s="105" t="s">
        <v>3054</v>
      </c>
      <c r="B1124" s="105" t="s">
        <v>3055</v>
      </c>
      <c r="C1124" s="107" t="s">
        <v>715</v>
      </c>
      <c r="D1124" s="107" t="s">
        <v>716</v>
      </c>
      <c r="E1124" s="131">
        <v>7476.0</v>
      </c>
      <c r="F1124" s="107" t="s">
        <v>654</v>
      </c>
      <c r="H1124" s="104">
        <f>VLOOKUP(F1124,'Сводная таблица 1'!$A$2:$C$15,3,0)</f>
        <v>0.18</v>
      </c>
      <c r="I1124" s="132">
        <v>0.162</v>
      </c>
      <c r="J1124" s="133">
        <v>0.6303</v>
      </c>
    </row>
    <row r="1125">
      <c r="A1125" s="105" t="s">
        <v>3056</v>
      </c>
      <c r="B1125" s="105" t="s">
        <v>3057</v>
      </c>
      <c r="C1125" s="107" t="s">
        <v>715</v>
      </c>
      <c r="D1125" s="107" t="s">
        <v>1545</v>
      </c>
      <c r="E1125" s="131">
        <v>9810.0</v>
      </c>
      <c r="F1125" s="107" t="s">
        <v>654</v>
      </c>
      <c r="H1125" s="104">
        <f>VLOOKUP(F1125,'Сводная таблица 1'!$A$2:$C$15,3,0)</f>
        <v>0.18</v>
      </c>
      <c r="I1125" s="132">
        <v>0.162</v>
      </c>
      <c r="J1125" s="133">
        <v>0.6303</v>
      </c>
    </row>
    <row r="1126">
      <c r="A1126" s="105" t="s">
        <v>3058</v>
      </c>
      <c r="B1126" s="105" t="s">
        <v>3059</v>
      </c>
      <c r="C1126" s="107" t="s">
        <v>715</v>
      </c>
      <c r="D1126" s="107" t="s">
        <v>505</v>
      </c>
      <c r="E1126" s="131">
        <v>16572.0</v>
      </c>
      <c r="F1126" s="107" t="s">
        <v>654</v>
      </c>
      <c r="H1126" s="104">
        <f>VLOOKUP(F1126,'Сводная таблица 1'!$A$2:$C$15,3,0)</f>
        <v>0.18</v>
      </c>
      <c r="I1126" s="132">
        <v>0.162</v>
      </c>
      <c r="J1126" s="133">
        <v>0.6303</v>
      </c>
    </row>
    <row r="1127">
      <c r="A1127" s="105" t="s">
        <v>3060</v>
      </c>
      <c r="B1127" s="105" t="s">
        <v>3061</v>
      </c>
      <c r="C1127" s="107" t="s">
        <v>1229</v>
      </c>
      <c r="D1127" s="107" t="s">
        <v>3062</v>
      </c>
      <c r="E1127" s="131">
        <v>7992.0</v>
      </c>
      <c r="F1127" s="107" t="s">
        <v>654</v>
      </c>
      <c r="H1127" s="104">
        <f>VLOOKUP(F1127,'Сводная таблица 1'!$A$2:$C$15,3,0)</f>
        <v>0.18</v>
      </c>
      <c r="I1127" s="132">
        <v>0.162</v>
      </c>
      <c r="J1127" s="133">
        <v>0.6303</v>
      </c>
    </row>
    <row r="1128">
      <c r="A1128" s="105" t="s">
        <v>3063</v>
      </c>
      <c r="B1128" s="105" t="s">
        <v>3064</v>
      </c>
      <c r="C1128" s="107" t="s">
        <v>715</v>
      </c>
      <c r="D1128" s="107" t="s">
        <v>1621</v>
      </c>
      <c r="E1128" s="131">
        <v>11190.0</v>
      </c>
      <c r="F1128" s="107" t="s">
        <v>654</v>
      </c>
      <c r="H1128" s="104">
        <f>VLOOKUP(F1128,'Сводная таблица 1'!$A$2:$C$15,3,0)</f>
        <v>0.18</v>
      </c>
      <c r="I1128" s="132">
        <v>0.162</v>
      </c>
      <c r="J1128" s="133">
        <v>0.6303</v>
      </c>
    </row>
    <row r="1129">
      <c r="A1129" s="105" t="s">
        <v>3065</v>
      </c>
      <c r="B1129" s="105" t="s">
        <v>3066</v>
      </c>
      <c r="C1129" s="107" t="s">
        <v>715</v>
      </c>
      <c r="D1129" s="107" t="s">
        <v>3067</v>
      </c>
      <c r="E1129" s="131">
        <v>11970.0</v>
      </c>
      <c r="F1129" s="107" t="s">
        <v>654</v>
      </c>
      <c r="H1129" s="104">
        <f>VLOOKUP(F1129,'Сводная таблица 1'!$A$2:$C$15,3,0)</f>
        <v>0.18</v>
      </c>
      <c r="I1129" s="132">
        <v>0.162</v>
      </c>
      <c r="J1129" s="133">
        <v>0.6303</v>
      </c>
    </row>
    <row r="1130">
      <c r="A1130" s="105" t="s">
        <v>3068</v>
      </c>
      <c r="B1130" s="105" t="s">
        <v>3069</v>
      </c>
      <c r="C1130" s="107" t="s">
        <v>715</v>
      </c>
      <c r="D1130" s="107" t="s">
        <v>505</v>
      </c>
      <c r="E1130" s="131">
        <v>16248.0</v>
      </c>
      <c r="F1130" s="107" t="s">
        <v>654</v>
      </c>
      <c r="H1130" s="104">
        <f>VLOOKUP(F1130,'Сводная таблица 1'!$A$2:$C$15,3,0)</f>
        <v>0.18</v>
      </c>
      <c r="I1130" s="132">
        <v>0.162</v>
      </c>
      <c r="J1130" s="133">
        <v>0.6303</v>
      </c>
    </row>
    <row r="1131">
      <c r="A1131" s="105" t="s">
        <v>3070</v>
      </c>
      <c r="B1131" s="105" t="s">
        <v>3071</v>
      </c>
      <c r="C1131" s="107" t="s">
        <v>1229</v>
      </c>
      <c r="D1131" s="107" t="s">
        <v>426</v>
      </c>
      <c r="E1131" s="131">
        <v>7476.0</v>
      </c>
      <c r="F1131" s="107" t="s">
        <v>654</v>
      </c>
      <c r="H1131" s="104">
        <f>VLOOKUP(F1131,'Сводная таблица 1'!$A$2:$C$15,3,0)</f>
        <v>0.18</v>
      </c>
      <c r="I1131" s="132">
        <v>0.162</v>
      </c>
      <c r="J1131" s="133">
        <v>0.6303</v>
      </c>
    </row>
    <row r="1132">
      <c r="A1132" s="105" t="s">
        <v>3072</v>
      </c>
      <c r="B1132" s="105" t="s">
        <v>3073</v>
      </c>
      <c r="C1132" s="107" t="s">
        <v>715</v>
      </c>
      <c r="D1132" s="107" t="s">
        <v>3035</v>
      </c>
      <c r="E1132" s="131">
        <v>10392.0</v>
      </c>
      <c r="F1132" s="107" t="s">
        <v>654</v>
      </c>
      <c r="H1132" s="104">
        <f>VLOOKUP(F1132,'Сводная таблица 1'!$A$2:$C$15,3,0)</f>
        <v>0.18</v>
      </c>
      <c r="I1132" s="132">
        <v>0.162</v>
      </c>
      <c r="J1132" s="133">
        <v>0.6303</v>
      </c>
    </row>
    <row r="1133">
      <c r="A1133" s="105" t="s">
        <v>3074</v>
      </c>
      <c r="B1133" s="105" t="s">
        <v>3075</v>
      </c>
      <c r="C1133" s="107" t="s">
        <v>1229</v>
      </c>
      <c r="D1133" s="107" t="s">
        <v>426</v>
      </c>
      <c r="E1133" s="131">
        <v>8376.0</v>
      </c>
      <c r="F1133" s="107" t="s">
        <v>654</v>
      </c>
      <c r="H1133" s="104">
        <f>VLOOKUP(F1133,'Сводная таблица 1'!$A$2:$C$15,3,0)</f>
        <v>0.18</v>
      </c>
      <c r="I1133" s="132">
        <v>0.162</v>
      </c>
      <c r="J1133" s="133">
        <v>0.6303</v>
      </c>
    </row>
    <row r="1134">
      <c r="A1134" s="105" t="s">
        <v>3076</v>
      </c>
      <c r="B1134" s="105" t="s">
        <v>3077</v>
      </c>
      <c r="C1134" s="107" t="s">
        <v>715</v>
      </c>
      <c r="D1134" s="107" t="s">
        <v>3035</v>
      </c>
      <c r="E1134" s="131">
        <v>11028.0</v>
      </c>
      <c r="F1134" s="107" t="s">
        <v>654</v>
      </c>
      <c r="H1134" s="104">
        <f>VLOOKUP(F1134,'Сводная таблица 1'!$A$2:$C$15,3,0)</f>
        <v>0.18</v>
      </c>
      <c r="I1134" s="132">
        <v>0.162</v>
      </c>
      <c r="J1134" s="133">
        <v>0.6303</v>
      </c>
    </row>
    <row r="1135">
      <c r="A1135" s="105" t="s">
        <v>3078</v>
      </c>
      <c r="B1135" s="105" t="s">
        <v>3079</v>
      </c>
      <c r="C1135" s="107" t="s">
        <v>1229</v>
      </c>
      <c r="D1135" s="107" t="s">
        <v>426</v>
      </c>
      <c r="E1135" s="131">
        <v>8376.0</v>
      </c>
      <c r="F1135" s="107" t="s">
        <v>654</v>
      </c>
      <c r="H1135" s="104">
        <f>VLOOKUP(F1135,'Сводная таблица 1'!$A$2:$C$15,3,0)</f>
        <v>0.18</v>
      </c>
      <c r="I1135" s="132">
        <v>0.162</v>
      </c>
      <c r="J1135" s="133">
        <v>0.6303</v>
      </c>
    </row>
    <row r="1136">
      <c r="A1136" s="105" t="s">
        <v>3080</v>
      </c>
      <c r="B1136" s="105" t="s">
        <v>3081</v>
      </c>
      <c r="C1136" s="107" t="s">
        <v>715</v>
      </c>
      <c r="D1136" s="107" t="s">
        <v>1503</v>
      </c>
      <c r="E1136" s="131">
        <v>11190.0</v>
      </c>
      <c r="F1136" s="107" t="s">
        <v>654</v>
      </c>
      <c r="H1136" s="104">
        <f>VLOOKUP(F1136,'Сводная таблица 1'!$A$2:$C$15,3,0)</f>
        <v>0.18</v>
      </c>
      <c r="I1136" s="132">
        <v>0.162</v>
      </c>
      <c r="J1136" s="133">
        <v>0.6303</v>
      </c>
    </row>
    <row r="1137">
      <c r="A1137" s="105" t="s">
        <v>3082</v>
      </c>
      <c r="B1137" s="105" t="s">
        <v>3083</v>
      </c>
      <c r="C1137" s="107" t="s">
        <v>715</v>
      </c>
      <c r="D1137" s="107" t="s">
        <v>3084</v>
      </c>
      <c r="E1137" s="131">
        <v>11802.0</v>
      </c>
      <c r="F1137" s="107" t="s">
        <v>654</v>
      </c>
      <c r="H1137" s="104">
        <f>VLOOKUP(F1137,'Сводная таблица 1'!$A$2:$C$15,3,0)</f>
        <v>0.18</v>
      </c>
      <c r="I1137" s="132">
        <v>0.162</v>
      </c>
      <c r="J1137" s="133">
        <v>0.6303</v>
      </c>
    </row>
    <row r="1138">
      <c r="A1138" s="105" t="s">
        <v>3085</v>
      </c>
      <c r="B1138" s="105" t="s">
        <v>3086</v>
      </c>
      <c r="C1138" s="107" t="s">
        <v>1229</v>
      </c>
      <c r="D1138" s="107" t="s">
        <v>1047</v>
      </c>
      <c r="E1138" s="131">
        <v>7992.0</v>
      </c>
      <c r="F1138" s="107" t="s">
        <v>654</v>
      </c>
      <c r="H1138" s="104">
        <f>VLOOKUP(F1138,'Сводная таблица 1'!$A$2:$C$15,3,0)</f>
        <v>0.18</v>
      </c>
      <c r="I1138" s="132">
        <v>0.162</v>
      </c>
      <c r="J1138" s="133">
        <v>0.6303</v>
      </c>
    </row>
    <row r="1139">
      <c r="A1139" s="105" t="s">
        <v>3087</v>
      </c>
      <c r="B1139" s="105" t="s">
        <v>3088</v>
      </c>
      <c r="C1139" s="107" t="s">
        <v>715</v>
      </c>
      <c r="D1139" s="107" t="s">
        <v>1270</v>
      </c>
      <c r="E1139" s="131">
        <v>11028.0</v>
      </c>
      <c r="F1139" s="107" t="s">
        <v>654</v>
      </c>
      <c r="H1139" s="104">
        <f>VLOOKUP(F1139,'Сводная таблица 1'!$A$2:$C$15,3,0)</f>
        <v>0.18</v>
      </c>
      <c r="I1139" s="132">
        <v>0.162</v>
      </c>
      <c r="J1139" s="133">
        <v>0.6303</v>
      </c>
    </row>
    <row r="1140">
      <c r="A1140" s="105" t="s">
        <v>3089</v>
      </c>
      <c r="B1140" s="105" t="s">
        <v>3090</v>
      </c>
      <c r="C1140" s="107" t="s">
        <v>715</v>
      </c>
      <c r="D1140" s="107" t="s">
        <v>3091</v>
      </c>
      <c r="E1140" s="131">
        <v>11190.0</v>
      </c>
      <c r="F1140" s="107" t="s">
        <v>654</v>
      </c>
      <c r="H1140" s="104">
        <f>VLOOKUP(F1140,'Сводная таблица 1'!$A$2:$C$15,3,0)</f>
        <v>0.18</v>
      </c>
      <c r="I1140" s="132">
        <v>0.162</v>
      </c>
      <c r="J1140" s="133">
        <v>0.6303</v>
      </c>
    </row>
    <row r="1141">
      <c r="A1141" s="105" t="s">
        <v>3092</v>
      </c>
      <c r="B1141" s="105" t="s">
        <v>3093</v>
      </c>
      <c r="C1141" s="107" t="s">
        <v>715</v>
      </c>
      <c r="D1141" s="107" t="s">
        <v>3035</v>
      </c>
      <c r="E1141" s="131">
        <v>11196.0</v>
      </c>
      <c r="F1141" s="107" t="s">
        <v>654</v>
      </c>
      <c r="H1141" s="104">
        <f>VLOOKUP(F1141,'Сводная таблица 1'!$A$2:$C$15,3,0)</f>
        <v>0.18</v>
      </c>
      <c r="I1141" s="132">
        <v>0.162</v>
      </c>
      <c r="J1141" s="133">
        <v>0.6303</v>
      </c>
    </row>
    <row r="1142">
      <c r="A1142" s="105" t="s">
        <v>3094</v>
      </c>
      <c r="B1142" s="105" t="s">
        <v>3095</v>
      </c>
      <c r="C1142" s="107" t="s">
        <v>1229</v>
      </c>
      <c r="D1142" s="107" t="s">
        <v>426</v>
      </c>
      <c r="E1142" s="131">
        <v>8376.0</v>
      </c>
      <c r="F1142" s="107" t="s">
        <v>654</v>
      </c>
      <c r="H1142" s="104">
        <f>VLOOKUP(F1142,'Сводная таблица 1'!$A$2:$C$15,3,0)</f>
        <v>0.18</v>
      </c>
      <c r="I1142" s="132">
        <v>0.162</v>
      </c>
      <c r="J1142" s="133">
        <v>0.6303</v>
      </c>
    </row>
    <row r="1143">
      <c r="A1143" s="105" t="s">
        <v>3096</v>
      </c>
      <c r="B1143" s="105" t="s">
        <v>3097</v>
      </c>
      <c r="C1143" s="107" t="s">
        <v>715</v>
      </c>
      <c r="D1143" s="107" t="s">
        <v>1503</v>
      </c>
      <c r="E1143" s="131">
        <v>11028.0</v>
      </c>
      <c r="F1143" s="107" t="s">
        <v>654</v>
      </c>
      <c r="H1143" s="104">
        <f>VLOOKUP(F1143,'Сводная таблица 1'!$A$2:$C$15,3,0)</f>
        <v>0.18</v>
      </c>
      <c r="I1143" s="132">
        <v>0.162</v>
      </c>
      <c r="J1143" s="133">
        <v>0.6303</v>
      </c>
    </row>
    <row r="1144">
      <c r="A1144" s="105" t="s">
        <v>3098</v>
      </c>
      <c r="B1144" s="105" t="s">
        <v>3099</v>
      </c>
      <c r="C1144" s="107" t="s">
        <v>1229</v>
      </c>
      <c r="D1144" s="107" t="s">
        <v>1310</v>
      </c>
      <c r="E1144" s="131">
        <v>8028.0</v>
      </c>
      <c r="F1144" s="107" t="s">
        <v>654</v>
      </c>
      <c r="H1144" s="104">
        <f>VLOOKUP(F1144,'Сводная таблица 1'!$A$2:$C$15,3,0)</f>
        <v>0.18</v>
      </c>
      <c r="I1144" s="132">
        <v>0.162</v>
      </c>
      <c r="J1144" s="133">
        <v>0.6303</v>
      </c>
    </row>
    <row r="1145">
      <c r="A1145" s="105" t="s">
        <v>3100</v>
      </c>
      <c r="B1145" s="105" t="s">
        <v>3101</v>
      </c>
      <c r="C1145" s="107" t="s">
        <v>715</v>
      </c>
      <c r="D1145" s="107" t="s">
        <v>2008</v>
      </c>
      <c r="E1145" s="131">
        <v>11028.0</v>
      </c>
      <c r="F1145" s="107" t="s">
        <v>654</v>
      </c>
      <c r="H1145" s="104">
        <f>VLOOKUP(F1145,'Сводная таблица 1'!$A$2:$C$15,3,0)</f>
        <v>0.18</v>
      </c>
      <c r="I1145" s="132">
        <v>0.162</v>
      </c>
      <c r="J1145" s="133">
        <v>0.6303</v>
      </c>
    </row>
    <row r="1146">
      <c r="A1146" s="105" t="s">
        <v>3102</v>
      </c>
      <c r="B1146" s="105" t="s">
        <v>3103</v>
      </c>
      <c r="C1146" s="107" t="s">
        <v>1229</v>
      </c>
      <c r="D1146" s="107" t="s">
        <v>426</v>
      </c>
      <c r="E1146" s="131">
        <v>8028.0</v>
      </c>
      <c r="F1146" s="107" t="s">
        <v>654</v>
      </c>
      <c r="H1146" s="104">
        <f>VLOOKUP(F1146,'Сводная таблица 1'!$A$2:$C$15,3,0)</f>
        <v>0.18</v>
      </c>
      <c r="I1146" s="132">
        <v>0.162</v>
      </c>
      <c r="J1146" s="133">
        <v>0.6303</v>
      </c>
    </row>
    <row r="1147">
      <c r="A1147" s="105" t="s">
        <v>3104</v>
      </c>
      <c r="B1147" s="105" t="s">
        <v>3105</v>
      </c>
      <c r="C1147" s="107" t="s">
        <v>715</v>
      </c>
      <c r="D1147" s="107" t="s">
        <v>385</v>
      </c>
      <c r="E1147" s="131">
        <v>10392.0</v>
      </c>
      <c r="F1147" s="107" t="s">
        <v>654</v>
      </c>
      <c r="H1147" s="104">
        <f>VLOOKUP(F1147,'Сводная таблица 1'!$A$2:$C$15,3,0)</f>
        <v>0.18</v>
      </c>
      <c r="I1147" s="132">
        <v>0.162</v>
      </c>
      <c r="J1147" s="133">
        <v>0.6303</v>
      </c>
    </row>
    <row r="1148">
      <c r="A1148" s="105" t="s">
        <v>3106</v>
      </c>
      <c r="B1148" s="105" t="s">
        <v>3107</v>
      </c>
      <c r="C1148" s="107" t="s">
        <v>715</v>
      </c>
      <c r="D1148" s="107" t="s">
        <v>1299</v>
      </c>
      <c r="E1148" s="131">
        <v>7992.0</v>
      </c>
      <c r="F1148" s="107" t="s">
        <v>654</v>
      </c>
      <c r="H1148" s="104">
        <f>VLOOKUP(F1148,'Сводная таблица 1'!$A$2:$C$15,3,0)</f>
        <v>0.18</v>
      </c>
      <c r="I1148" s="132">
        <v>0.162</v>
      </c>
      <c r="J1148" s="133">
        <v>0.6303</v>
      </c>
    </row>
    <row r="1149">
      <c r="A1149" s="105" t="s">
        <v>3108</v>
      </c>
      <c r="B1149" s="105" t="s">
        <v>3109</v>
      </c>
      <c r="C1149" s="107" t="s">
        <v>715</v>
      </c>
      <c r="D1149" s="107" t="s">
        <v>724</v>
      </c>
      <c r="E1149" s="131">
        <v>10050.0</v>
      </c>
      <c r="F1149" s="107" t="s">
        <v>654</v>
      </c>
      <c r="H1149" s="104">
        <f>VLOOKUP(F1149,'Сводная таблица 1'!$A$2:$C$15,3,0)</f>
        <v>0.18</v>
      </c>
      <c r="I1149" s="132">
        <v>0.162</v>
      </c>
      <c r="J1149" s="133">
        <v>0.6303</v>
      </c>
    </row>
    <row r="1150">
      <c r="A1150" s="105" t="s">
        <v>3110</v>
      </c>
      <c r="B1150" s="105" t="s">
        <v>3111</v>
      </c>
      <c r="C1150" s="107" t="s">
        <v>1229</v>
      </c>
      <c r="D1150" s="107" t="s">
        <v>1232</v>
      </c>
      <c r="E1150" s="131">
        <v>8028.0</v>
      </c>
      <c r="F1150" s="107" t="s">
        <v>654</v>
      </c>
      <c r="H1150" s="104">
        <f>VLOOKUP(F1150,'Сводная таблица 1'!$A$2:$C$15,3,0)</f>
        <v>0.18</v>
      </c>
      <c r="I1150" s="132">
        <v>0.162</v>
      </c>
      <c r="J1150" s="133">
        <v>0.6303</v>
      </c>
    </row>
    <row r="1151">
      <c r="A1151" s="105" t="s">
        <v>3112</v>
      </c>
      <c r="B1151" s="105" t="s">
        <v>3113</v>
      </c>
      <c r="C1151" s="107" t="s">
        <v>715</v>
      </c>
      <c r="D1151" s="107" t="s">
        <v>719</v>
      </c>
      <c r="E1151" s="131">
        <v>10392.0</v>
      </c>
      <c r="F1151" s="107" t="s">
        <v>654</v>
      </c>
      <c r="H1151" s="104">
        <f>VLOOKUP(F1151,'Сводная таблица 1'!$A$2:$C$15,3,0)</f>
        <v>0.18</v>
      </c>
      <c r="I1151" s="132">
        <v>0.162</v>
      </c>
      <c r="J1151" s="133">
        <v>0.6303</v>
      </c>
    </row>
    <row r="1152">
      <c r="A1152" s="105" t="s">
        <v>3114</v>
      </c>
      <c r="B1152" s="105" t="s">
        <v>3115</v>
      </c>
      <c r="C1152" s="107" t="s">
        <v>1229</v>
      </c>
      <c r="D1152" s="107" t="s">
        <v>426</v>
      </c>
      <c r="E1152" s="131">
        <v>7992.0</v>
      </c>
      <c r="F1152" s="107" t="s">
        <v>654</v>
      </c>
      <c r="H1152" s="104">
        <f>VLOOKUP(F1152,'Сводная таблица 1'!$A$2:$C$15,3,0)</f>
        <v>0.18</v>
      </c>
      <c r="I1152" s="132">
        <v>0.162</v>
      </c>
      <c r="J1152" s="133">
        <v>0.6303</v>
      </c>
    </row>
    <row r="1153">
      <c r="A1153" s="105" t="s">
        <v>3116</v>
      </c>
      <c r="B1153" s="105" t="s">
        <v>3117</v>
      </c>
      <c r="C1153" s="107" t="s">
        <v>715</v>
      </c>
      <c r="D1153" s="107" t="s">
        <v>385</v>
      </c>
      <c r="E1153" s="131">
        <v>11028.0</v>
      </c>
      <c r="F1153" s="107" t="s">
        <v>654</v>
      </c>
      <c r="H1153" s="104">
        <f>VLOOKUP(F1153,'Сводная таблица 1'!$A$2:$C$15,3,0)</f>
        <v>0.18</v>
      </c>
      <c r="I1153" s="132">
        <v>0.162</v>
      </c>
      <c r="J1153" s="133">
        <v>0.6303</v>
      </c>
    </row>
    <row r="1154">
      <c r="A1154" s="105" t="s">
        <v>3118</v>
      </c>
      <c r="B1154" s="105" t="s">
        <v>3119</v>
      </c>
      <c r="C1154" s="107" t="s">
        <v>715</v>
      </c>
      <c r="D1154" s="107" t="s">
        <v>3120</v>
      </c>
      <c r="E1154" s="131">
        <v>11190.0</v>
      </c>
      <c r="F1154" s="107" t="s">
        <v>654</v>
      </c>
      <c r="H1154" s="104">
        <f>VLOOKUP(F1154,'Сводная таблица 1'!$A$2:$C$15,3,0)</f>
        <v>0.18</v>
      </c>
      <c r="I1154" s="132">
        <v>0.162</v>
      </c>
      <c r="J1154" s="133">
        <v>0.6303</v>
      </c>
    </row>
    <row r="1155">
      <c r="A1155" s="105" t="s">
        <v>3121</v>
      </c>
      <c r="B1155" s="105" t="s">
        <v>3122</v>
      </c>
      <c r="C1155" s="107" t="s">
        <v>1229</v>
      </c>
      <c r="D1155" s="107" t="s">
        <v>2284</v>
      </c>
      <c r="E1155" s="131">
        <v>8376.0</v>
      </c>
      <c r="F1155" s="107" t="s">
        <v>654</v>
      </c>
      <c r="H1155" s="104">
        <f>VLOOKUP(F1155,'Сводная таблица 1'!$A$2:$C$15,3,0)</f>
        <v>0.18</v>
      </c>
      <c r="I1155" s="132">
        <v>0.162</v>
      </c>
      <c r="J1155" s="133">
        <v>0.6303</v>
      </c>
    </row>
    <row r="1156">
      <c r="A1156" s="105" t="s">
        <v>3123</v>
      </c>
      <c r="B1156" s="105" t="s">
        <v>3124</v>
      </c>
      <c r="C1156" s="107" t="s">
        <v>715</v>
      </c>
      <c r="D1156" s="107" t="s">
        <v>1251</v>
      </c>
      <c r="E1156" s="131">
        <v>11190.0</v>
      </c>
      <c r="F1156" s="107" t="s">
        <v>654</v>
      </c>
      <c r="H1156" s="104">
        <f>VLOOKUP(F1156,'Сводная таблица 1'!$A$2:$C$15,3,0)</f>
        <v>0.18</v>
      </c>
      <c r="I1156" s="132">
        <v>0.162</v>
      </c>
      <c r="J1156" s="133">
        <v>0.6303</v>
      </c>
    </row>
    <row r="1157">
      <c r="A1157" s="105" t="s">
        <v>3125</v>
      </c>
      <c r="B1157" s="105" t="s">
        <v>3126</v>
      </c>
      <c r="C1157" s="107" t="s">
        <v>1229</v>
      </c>
      <c r="D1157" s="107" t="s">
        <v>1047</v>
      </c>
      <c r="E1157" s="131">
        <v>8376.0</v>
      </c>
      <c r="F1157" s="107" t="s">
        <v>654</v>
      </c>
      <c r="H1157" s="104">
        <f>VLOOKUP(F1157,'Сводная таблица 1'!$A$2:$C$15,3,0)</f>
        <v>0.18</v>
      </c>
      <c r="I1157" s="132">
        <v>0.162</v>
      </c>
      <c r="J1157" s="133">
        <v>0.6303</v>
      </c>
    </row>
    <row r="1158">
      <c r="A1158" s="105" t="s">
        <v>3127</v>
      </c>
      <c r="B1158" s="105" t="s">
        <v>3128</v>
      </c>
      <c r="C1158" s="107" t="s">
        <v>715</v>
      </c>
      <c r="D1158" s="107" t="s">
        <v>1237</v>
      </c>
      <c r="E1158" s="131">
        <v>11028.0</v>
      </c>
      <c r="F1158" s="107" t="s">
        <v>654</v>
      </c>
      <c r="H1158" s="104">
        <f>VLOOKUP(F1158,'Сводная таблица 1'!$A$2:$C$15,3,0)</f>
        <v>0.18</v>
      </c>
      <c r="I1158" s="132">
        <v>0.162</v>
      </c>
      <c r="J1158" s="133">
        <v>0.6303</v>
      </c>
    </row>
    <row r="1159">
      <c r="A1159" s="105" t="s">
        <v>3129</v>
      </c>
      <c r="B1159" s="105" t="s">
        <v>3130</v>
      </c>
      <c r="C1159" s="107" t="s">
        <v>1229</v>
      </c>
      <c r="D1159" s="107" t="s">
        <v>2469</v>
      </c>
      <c r="E1159" s="131">
        <v>7992.0</v>
      </c>
      <c r="F1159" s="107" t="s">
        <v>654</v>
      </c>
      <c r="H1159" s="104">
        <f>VLOOKUP(F1159,'Сводная таблица 1'!$A$2:$C$15,3,0)</f>
        <v>0.18</v>
      </c>
      <c r="I1159" s="132">
        <v>0.162</v>
      </c>
      <c r="J1159" s="133">
        <v>0.6303</v>
      </c>
    </row>
    <row r="1160">
      <c r="A1160" s="105" t="s">
        <v>3131</v>
      </c>
      <c r="B1160" s="105" t="s">
        <v>3132</v>
      </c>
      <c r="C1160" s="107" t="s">
        <v>715</v>
      </c>
      <c r="D1160" s="107" t="s">
        <v>3133</v>
      </c>
      <c r="E1160" s="131">
        <v>11028.0</v>
      </c>
      <c r="F1160" s="107" t="s">
        <v>654</v>
      </c>
      <c r="H1160" s="104">
        <f>VLOOKUP(F1160,'Сводная таблица 1'!$A$2:$C$15,3,0)</f>
        <v>0.18</v>
      </c>
      <c r="I1160" s="132">
        <v>0.162</v>
      </c>
      <c r="J1160" s="133">
        <v>0.6303</v>
      </c>
    </row>
    <row r="1161">
      <c r="A1161" s="105" t="s">
        <v>3134</v>
      </c>
      <c r="B1161" s="105" t="s">
        <v>3135</v>
      </c>
      <c r="C1161" s="107" t="s">
        <v>1229</v>
      </c>
      <c r="D1161" s="107" t="s">
        <v>1526</v>
      </c>
      <c r="E1161" s="131">
        <v>7992.0</v>
      </c>
      <c r="F1161" s="107" t="s">
        <v>654</v>
      </c>
      <c r="H1161" s="104">
        <f>VLOOKUP(F1161,'Сводная таблица 1'!$A$2:$C$15,3,0)</f>
        <v>0.18</v>
      </c>
      <c r="I1161" s="132">
        <v>0.162</v>
      </c>
      <c r="J1161" s="133">
        <v>0.6303</v>
      </c>
    </row>
    <row r="1162">
      <c r="A1162" s="105" t="s">
        <v>3136</v>
      </c>
      <c r="B1162" s="105" t="s">
        <v>3137</v>
      </c>
      <c r="C1162" s="107" t="s">
        <v>715</v>
      </c>
      <c r="D1162" s="107" t="s">
        <v>1237</v>
      </c>
      <c r="E1162" s="131">
        <v>11028.0</v>
      </c>
      <c r="F1162" s="107" t="s">
        <v>654</v>
      </c>
      <c r="H1162" s="104">
        <f>VLOOKUP(F1162,'Сводная таблица 1'!$A$2:$C$15,3,0)</f>
        <v>0.18</v>
      </c>
      <c r="I1162" s="132">
        <v>0.162</v>
      </c>
      <c r="J1162" s="133">
        <v>0.6303</v>
      </c>
    </row>
    <row r="1163">
      <c r="A1163" s="105" t="s">
        <v>3138</v>
      </c>
      <c r="B1163" s="105" t="s">
        <v>3139</v>
      </c>
      <c r="C1163" s="107" t="s">
        <v>1229</v>
      </c>
      <c r="D1163" s="107" t="s">
        <v>2284</v>
      </c>
      <c r="E1163" s="131">
        <v>8376.0</v>
      </c>
      <c r="F1163" s="107" t="s">
        <v>654</v>
      </c>
      <c r="H1163" s="104">
        <f>VLOOKUP(F1163,'Сводная таблица 1'!$A$2:$C$15,3,0)</f>
        <v>0.18</v>
      </c>
      <c r="I1163" s="132">
        <v>0.162</v>
      </c>
      <c r="J1163" s="133">
        <v>0.6303</v>
      </c>
    </row>
    <row r="1164">
      <c r="A1164" s="105" t="s">
        <v>3140</v>
      </c>
      <c r="B1164" s="105" t="s">
        <v>3141</v>
      </c>
      <c r="C1164" s="107" t="s">
        <v>715</v>
      </c>
      <c r="D1164" s="107" t="s">
        <v>1251</v>
      </c>
      <c r="E1164" s="131">
        <v>11190.0</v>
      </c>
      <c r="F1164" s="107" t="s">
        <v>654</v>
      </c>
      <c r="H1164" s="104">
        <f>VLOOKUP(F1164,'Сводная таблица 1'!$A$2:$C$15,3,0)</f>
        <v>0.18</v>
      </c>
      <c r="I1164" s="132">
        <v>0.162</v>
      </c>
      <c r="J1164" s="133">
        <v>0.6303</v>
      </c>
    </row>
    <row r="1165">
      <c r="A1165" s="105" t="s">
        <v>3142</v>
      </c>
      <c r="B1165" s="105" t="s">
        <v>3143</v>
      </c>
      <c r="C1165" s="107" t="s">
        <v>1229</v>
      </c>
      <c r="D1165" s="107" t="s">
        <v>1299</v>
      </c>
      <c r="E1165" s="131">
        <v>8028.0</v>
      </c>
      <c r="F1165" s="107" t="s">
        <v>654</v>
      </c>
      <c r="H1165" s="104">
        <f>VLOOKUP(F1165,'Сводная таблица 1'!$A$2:$C$15,3,0)</f>
        <v>0.18</v>
      </c>
      <c r="I1165" s="132">
        <v>0.162</v>
      </c>
      <c r="J1165" s="133">
        <v>0.6303</v>
      </c>
    </row>
    <row r="1166">
      <c r="A1166" s="105" t="s">
        <v>3144</v>
      </c>
      <c r="B1166" s="105" t="s">
        <v>3145</v>
      </c>
      <c r="C1166" s="107" t="s">
        <v>715</v>
      </c>
      <c r="D1166" s="107" t="s">
        <v>3146</v>
      </c>
      <c r="E1166" s="131">
        <v>11028.0</v>
      </c>
      <c r="F1166" s="107" t="s">
        <v>654</v>
      </c>
      <c r="H1166" s="104">
        <f>VLOOKUP(F1166,'Сводная таблица 1'!$A$2:$C$15,3,0)</f>
        <v>0.18</v>
      </c>
      <c r="I1166" s="132">
        <v>0.162</v>
      </c>
      <c r="J1166" s="133">
        <v>0.6303</v>
      </c>
    </row>
    <row r="1167">
      <c r="A1167" s="105" t="s">
        <v>3147</v>
      </c>
      <c r="B1167" s="105" t="s">
        <v>3148</v>
      </c>
      <c r="C1167" s="107" t="s">
        <v>1229</v>
      </c>
      <c r="D1167" s="107" t="s">
        <v>426</v>
      </c>
      <c r="E1167" s="131">
        <v>8028.0</v>
      </c>
      <c r="F1167" s="107" t="s">
        <v>654</v>
      </c>
      <c r="H1167" s="104">
        <f>VLOOKUP(F1167,'Сводная таблица 1'!$A$2:$C$15,3,0)</f>
        <v>0.18</v>
      </c>
      <c r="I1167" s="132">
        <v>0.162</v>
      </c>
      <c r="J1167" s="133">
        <v>0.6303</v>
      </c>
    </row>
    <row r="1168">
      <c r="A1168" s="105" t="s">
        <v>3149</v>
      </c>
      <c r="B1168" s="105" t="s">
        <v>3150</v>
      </c>
      <c r="C1168" s="107" t="s">
        <v>715</v>
      </c>
      <c r="D1168" s="107" t="s">
        <v>1503</v>
      </c>
      <c r="E1168" s="131">
        <v>11028.0</v>
      </c>
      <c r="F1168" s="107" t="s">
        <v>654</v>
      </c>
      <c r="H1168" s="104">
        <f>VLOOKUP(F1168,'Сводная таблица 1'!$A$2:$C$15,3,0)</f>
        <v>0.18</v>
      </c>
      <c r="I1168" s="132">
        <v>0.162</v>
      </c>
      <c r="J1168" s="133">
        <v>0.6303</v>
      </c>
    </row>
    <row r="1169">
      <c r="A1169" s="105" t="s">
        <v>3151</v>
      </c>
      <c r="B1169" s="105" t="s">
        <v>3152</v>
      </c>
      <c r="C1169" s="107" t="s">
        <v>715</v>
      </c>
      <c r="D1169" s="107" t="s">
        <v>385</v>
      </c>
      <c r="E1169" s="131">
        <v>11436.0</v>
      </c>
      <c r="F1169" s="107" t="s">
        <v>654</v>
      </c>
      <c r="H1169" s="104">
        <f>VLOOKUP(F1169,'Сводная таблица 1'!$A$2:$C$15,3,0)</f>
        <v>0.18</v>
      </c>
      <c r="I1169" s="132">
        <v>0.162</v>
      </c>
      <c r="J1169" s="133">
        <v>0.6303</v>
      </c>
    </row>
    <row r="1170">
      <c r="A1170" s="105" t="s">
        <v>3153</v>
      </c>
      <c r="B1170" s="105" t="s">
        <v>3154</v>
      </c>
      <c r="C1170" s="107" t="s">
        <v>715</v>
      </c>
      <c r="D1170" s="107" t="s">
        <v>2994</v>
      </c>
      <c r="E1170" s="131">
        <v>14874.0</v>
      </c>
      <c r="F1170" s="107" t="s">
        <v>654</v>
      </c>
      <c r="H1170" s="104">
        <f>VLOOKUP(F1170,'Сводная таблица 1'!$A$2:$C$15,3,0)</f>
        <v>0.18</v>
      </c>
      <c r="I1170" s="132">
        <v>0.162</v>
      </c>
      <c r="J1170" s="133">
        <v>0.6303</v>
      </c>
    </row>
    <row r="1171">
      <c r="A1171" s="105" t="s">
        <v>3155</v>
      </c>
      <c r="B1171" s="105" t="s">
        <v>3156</v>
      </c>
      <c r="C1171" s="107" t="s">
        <v>1229</v>
      </c>
      <c r="D1171" s="107" t="s">
        <v>1047</v>
      </c>
      <c r="E1171" s="131">
        <v>8028.0</v>
      </c>
      <c r="F1171" s="107" t="s">
        <v>654</v>
      </c>
      <c r="H1171" s="104">
        <f>VLOOKUP(F1171,'Сводная таблица 1'!$A$2:$C$15,3,0)</f>
        <v>0.18</v>
      </c>
      <c r="I1171" s="132">
        <v>0.162</v>
      </c>
      <c r="J1171" s="133">
        <v>0.6303</v>
      </c>
    </row>
    <row r="1172">
      <c r="A1172" s="105" t="s">
        <v>3157</v>
      </c>
      <c r="B1172" s="105" t="s">
        <v>3158</v>
      </c>
      <c r="C1172" s="107" t="s">
        <v>715</v>
      </c>
      <c r="D1172" s="107" t="s">
        <v>1267</v>
      </c>
      <c r="E1172" s="131">
        <v>10608.0</v>
      </c>
      <c r="F1172" s="107" t="s">
        <v>654</v>
      </c>
      <c r="H1172" s="104">
        <f>VLOOKUP(F1172,'Сводная таблица 1'!$A$2:$C$15,3,0)</f>
        <v>0.18</v>
      </c>
      <c r="I1172" s="132">
        <v>0.162</v>
      </c>
      <c r="J1172" s="133">
        <v>0.6303</v>
      </c>
    </row>
    <row r="1173">
      <c r="A1173" s="105" t="s">
        <v>3159</v>
      </c>
      <c r="B1173" s="105" t="s">
        <v>3160</v>
      </c>
      <c r="C1173" s="107" t="s">
        <v>715</v>
      </c>
      <c r="D1173" s="107" t="s">
        <v>1545</v>
      </c>
      <c r="E1173" s="131">
        <v>8376.0</v>
      </c>
      <c r="F1173" s="107" t="s">
        <v>654</v>
      </c>
      <c r="H1173" s="104">
        <f>VLOOKUP(F1173,'Сводная таблица 1'!$A$2:$C$15,3,0)</f>
        <v>0.18</v>
      </c>
      <c r="I1173" s="132">
        <v>0.162</v>
      </c>
      <c r="J1173" s="133">
        <v>0.6303</v>
      </c>
    </row>
    <row r="1174">
      <c r="A1174" s="105" t="s">
        <v>3161</v>
      </c>
      <c r="B1174" s="105" t="s">
        <v>3162</v>
      </c>
      <c r="C1174" s="107" t="s">
        <v>715</v>
      </c>
      <c r="D1174" s="107" t="s">
        <v>1327</v>
      </c>
      <c r="E1174" s="131">
        <v>11028.0</v>
      </c>
      <c r="F1174" s="107" t="s">
        <v>654</v>
      </c>
      <c r="H1174" s="104">
        <f>VLOOKUP(F1174,'Сводная таблица 1'!$A$2:$C$15,3,0)</f>
        <v>0.18</v>
      </c>
      <c r="I1174" s="132">
        <v>0.162</v>
      </c>
      <c r="J1174" s="133">
        <v>0.6303</v>
      </c>
    </row>
    <row r="1175">
      <c r="A1175" s="105" t="s">
        <v>3163</v>
      </c>
      <c r="B1175" s="105" t="s">
        <v>3164</v>
      </c>
      <c r="C1175" s="107" t="s">
        <v>715</v>
      </c>
      <c r="D1175" s="107" t="s">
        <v>732</v>
      </c>
      <c r="E1175" s="131">
        <v>8376.0</v>
      </c>
      <c r="F1175" s="107" t="s">
        <v>654</v>
      </c>
      <c r="H1175" s="104">
        <f>VLOOKUP(F1175,'Сводная таблица 1'!$A$2:$C$15,3,0)</f>
        <v>0.18</v>
      </c>
      <c r="I1175" s="132">
        <v>0.162</v>
      </c>
      <c r="J1175" s="133">
        <v>0.6303</v>
      </c>
    </row>
    <row r="1176">
      <c r="A1176" s="105" t="s">
        <v>3165</v>
      </c>
      <c r="B1176" s="105" t="s">
        <v>3166</v>
      </c>
      <c r="C1176" s="107" t="s">
        <v>715</v>
      </c>
      <c r="D1176" s="107" t="s">
        <v>3035</v>
      </c>
      <c r="E1176" s="131">
        <v>10392.0</v>
      </c>
      <c r="F1176" s="107" t="s">
        <v>654</v>
      </c>
      <c r="H1176" s="104">
        <f>VLOOKUP(F1176,'Сводная таблица 1'!$A$2:$C$15,3,0)</f>
        <v>0.18</v>
      </c>
      <c r="I1176" s="132">
        <v>0.162</v>
      </c>
      <c r="J1176" s="133">
        <v>0.6303</v>
      </c>
    </row>
    <row r="1177">
      <c r="A1177" s="105" t="s">
        <v>3167</v>
      </c>
      <c r="B1177" s="105" t="s">
        <v>3168</v>
      </c>
      <c r="C1177" s="107" t="s">
        <v>1229</v>
      </c>
      <c r="D1177" s="107" t="s">
        <v>2284</v>
      </c>
      <c r="E1177" s="131">
        <v>8376.0</v>
      </c>
      <c r="F1177" s="107" t="s">
        <v>654</v>
      </c>
      <c r="H1177" s="104">
        <f>VLOOKUP(F1177,'Сводная таблица 1'!$A$2:$C$15,3,0)</f>
        <v>0.18</v>
      </c>
      <c r="I1177" s="132">
        <v>0.162</v>
      </c>
      <c r="J1177" s="133">
        <v>0.6303</v>
      </c>
    </row>
    <row r="1178">
      <c r="A1178" s="105" t="s">
        <v>3169</v>
      </c>
      <c r="B1178" s="105" t="s">
        <v>3170</v>
      </c>
      <c r="C1178" s="107" t="s">
        <v>715</v>
      </c>
      <c r="D1178" s="107" t="s">
        <v>1251</v>
      </c>
      <c r="E1178" s="131">
        <v>11028.0</v>
      </c>
      <c r="F1178" s="107" t="s">
        <v>654</v>
      </c>
      <c r="H1178" s="104">
        <f>VLOOKUP(F1178,'Сводная таблица 1'!$A$2:$C$15,3,0)</f>
        <v>0.18</v>
      </c>
      <c r="I1178" s="132">
        <v>0.162</v>
      </c>
      <c r="J1178" s="133">
        <v>0.6303</v>
      </c>
    </row>
    <row r="1179">
      <c r="A1179" s="105" t="s">
        <v>3171</v>
      </c>
      <c r="B1179" s="105" t="s">
        <v>3172</v>
      </c>
      <c r="C1179" s="107" t="s">
        <v>1229</v>
      </c>
      <c r="D1179" s="107" t="s">
        <v>426</v>
      </c>
      <c r="E1179" s="131">
        <v>8028.0</v>
      </c>
      <c r="F1179" s="107" t="s">
        <v>654</v>
      </c>
      <c r="H1179" s="104">
        <f>VLOOKUP(F1179,'Сводная таблица 1'!$A$2:$C$15,3,0)</f>
        <v>0.18</v>
      </c>
      <c r="I1179" s="132">
        <v>0.162</v>
      </c>
      <c r="J1179" s="133">
        <v>0.6303</v>
      </c>
    </row>
    <row r="1180">
      <c r="A1180" s="105" t="s">
        <v>3173</v>
      </c>
      <c r="B1180" s="105" t="s">
        <v>3174</v>
      </c>
      <c r="C1180" s="107" t="s">
        <v>715</v>
      </c>
      <c r="D1180" s="107" t="s">
        <v>3035</v>
      </c>
      <c r="E1180" s="131">
        <v>10392.0</v>
      </c>
      <c r="F1180" s="107" t="s">
        <v>654</v>
      </c>
      <c r="H1180" s="104">
        <f>VLOOKUP(F1180,'Сводная таблица 1'!$A$2:$C$15,3,0)</f>
        <v>0.18</v>
      </c>
      <c r="I1180" s="132">
        <v>0.162</v>
      </c>
      <c r="J1180" s="133">
        <v>0.6303</v>
      </c>
    </row>
    <row r="1181">
      <c r="A1181" s="105" t="s">
        <v>3175</v>
      </c>
      <c r="B1181" s="105" t="s">
        <v>3176</v>
      </c>
      <c r="C1181" s="107" t="s">
        <v>715</v>
      </c>
      <c r="D1181" s="107" t="s">
        <v>732</v>
      </c>
      <c r="E1181" s="131">
        <v>7992.0</v>
      </c>
      <c r="F1181" s="107" t="s">
        <v>654</v>
      </c>
      <c r="H1181" s="104">
        <f>VLOOKUP(F1181,'Сводная таблица 1'!$A$2:$C$15,3,0)</f>
        <v>0.18</v>
      </c>
      <c r="I1181" s="132">
        <v>0.162</v>
      </c>
      <c r="J1181" s="133">
        <v>0.6303</v>
      </c>
    </row>
    <row r="1182">
      <c r="A1182" s="105" t="s">
        <v>3177</v>
      </c>
      <c r="B1182" s="105" t="s">
        <v>3178</v>
      </c>
      <c r="C1182" s="107" t="s">
        <v>715</v>
      </c>
      <c r="D1182" s="107" t="s">
        <v>1270</v>
      </c>
      <c r="E1182" s="131">
        <v>11028.0</v>
      </c>
      <c r="F1182" s="107" t="s">
        <v>654</v>
      </c>
      <c r="H1182" s="104">
        <f>VLOOKUP(F1182,'Сводная таблица 1'!$A$2:$C$15,3,0)</f>
        <v>0.18</v>
      </c>
      <c r="I1182" s="132">
        <v>0.162</v>
      </c>
      <c r="J1182" s="133">
        <v>0.6303</v>
      </c>
    </row>
    <row r="1183">
      <c r="A1183" s="105" t="s">
        <v>3179</v>
      </c>
      <c r="B1183" s="105" t="s">
        <v>3180</v>
      </c>
      <c r="C1183" s="107" t="s">
        <v>715</v>
      </c>
      <c r="D1183" s="107" t="s">
        <v>3181</v>
      </c>
      <c r="E1183" s="131">
        <v>11190.0</v>
      </c>
      <c r="F1183" s="107" t="s">
        <v>654</v>
      </c>
      <c r="H1183" s="104">
        <f>VLOOKUP(F1183,'Сводная таблица 1'!$A$2:$C$15,3,0)</f>
        <v>0.18</v>
      </c>
      <c r="I1183" s="132">
        <v>0.162</v>
      </c>
      <c r="J1183" s="133">
        <v>0.6303</v>
      </c>
    </row>
    <row r="1184">
      <c r="A1184" s="105" t="s">
        <v>3182</v>
      </c>
      <c r="B1184" s="105" t="s">
        <v>3183</v>
      </c>
      <c r="C1184" s="107" t="s">
        <v>715</v>
      </c>
      <c r="D1184" s="107" t="s">
        <v>1213</v>
      </c>
      <c r="E1184" s="131">
        <v>11436.0</v>
      </c>
      <c r="F1184" s="107" t="s">
        <v>654</v>
      </c>
      <c r="H1184" s="104">
        <f>VLOOKUP(F1184,'Сводная таблица 1'!$A$2:$C$15,3,0)</f>
        <v>0.18</v>
      </c>
      <c r="I1184" s="132">
        <v>0.162</v>
      </c>
      <c r="J1184" s="133">
        <v>0.6303</v>
      </c>
    </row>
    <row r="1185">
      <c r="A1185" s="105" t="s">
        <v>3184</v>
      </c>
      <c r="B1185" s="105" t="s">
        <v>3185</v>
      </c>
      <c r="C1185" s="107" t="s">
        <v>715</v>
      </c>
      <c r="D1185" s="107" t="s">
        <v>1338</v>
      </c>
      <c r="E1185" s="131">
        <v>14874.0</v>
      </c>
      <c r="F1185" s="107" t="s">
        <v>654</v>
      </c>
      <c r="H1185" s="104">
        <f>VLOOKUP(F1185,'Сводная таблица 1'!$A$2:$C$15,3,0)</f>
        <v>0.18</v>
      </c>
      <c r="I1185" s="132">
        <v>0.162</v>
      </c>
      <c r="J1185" s="133">
        <v>0.6303</v>
      </c>
    </row>
    <row r="1186">
      <c r="A1186" s="105" t="s">
        <v>3186</v>
      </c>
      <c r="B1186" s="105" t="s">
        <v>3187</v>
      </c>
      <c r="C1186" s="107" t="s">
        <v>1229</v>
      </c>
      <c r="D1186" s="107" t="s">
        <v>3188</v>
      </c>
      <c r="E1186" s="131">
        <v>7992.0</v>
      </c>
      <c r="F1186" s="107" t="s">
        <v>654</v>
      </c>
      <c r="H1186" s="104">
        <f>VLOOKUP(F1186,'Сводная таблица 1'!$A$2:$C$15,3,0)</f>
        <v>0.18</v>
      </c>
      <c r="I1186" s="132">
        <v>0.162</v>
      </c>
      <c r="J1186" s="133">
        <v>0.6303</v>
      </c>
    </row>
    <row r="1187">
      <c r="A1187" s="105" t="s">
        <v>3189</v>
      </c>
      <c r="B1187" s="105" t="s">
        <v>3190</v>
      </c>
      <c r="C1187" s="107" t="s">
        <v>715</v>
      </c>
      <c r="D1187" s="107" t="s">
        <v>3191</v>
      </c>
      <c r="E1187" s="131">
        <v>11028.0</v>
      </c>
      <c r="F1187" s="107" t="s">
        <v>654</v>
      </c>
      <c r="H1187" s="104">
        <f>VLOOKUP(F1187,'Сводная таблица 1'!$A$2:$C$15,3,0)</f>
        <v>0.18</v>
      </c>
      <c r="I1187" s="132">
        <v>0.162</v>
      </c>
      <c r="J1187" s="133">
        <v>0.6303</v>
      </c>
    </row>
    <row r="1188">
      <c r="A1188" s="105" t="s">
        <v>3192</v>
      </c>
      <c r="B1188" s="105" t="s">
        <v>3193</v>
      </c>
      <c r="C1188" s="107" t="s">
        <v>1229</v>
      </c>
      <c r="D1188" s="107" t="s">
        <v>3194</v>
      </c>
      <c r="E1188" s="131">
        <v>8376.0</v>
      </c>
      <c r="F1188" s="107" t="s">
        <v>654</v>
      </c>
      <c r="H1188" s="104">
        <f>VLOOKUP(F1188,'Сводная таблица 1'!$A$2:$C$15,3,0)</f>
        <v>0.18</v>
      </c>
      <c r="I1188" s="132">
        <v>0.162</v>
      </c>
      <c r="J1188" s="133">
        <v>0.6303</v>
      </c>
    </row>
    <row r="1189">
      <c r="A1189" s="105" t="s">
        <v>3195</v>
      </c>
      <c r="B1189" s="105" t="s">
        <v>3196</v>
      </c>
      <c r="C1189" s="107" t="s">
        <v>715</v>
      </c>
      <c r="D1189" s="107" t="s">
        <v>3197</v>
      </c>
      <c r="E1189" s="131">
        <v>11028.0</v>
      </c>
      <c r="F1189" s="107" t="s">
        <v>654</v>
      </c>
      <c r="H1189" s="104">
        <f>VLOOKUP(F1189,'Сводная таблица 1'!$A$2:$C$15,3,0)</f>
        <v>0.18</v>
      </c>
      <c r="I1189" s="132">
        <v>0.162</v>
      </c>
      <c r="J1189" s="133">
        <v>0.6303</v>
      </c>
    </row>
    <row r="1190">
      <c r="A1190" s="105" t="s">
        <v>3198</v>
      </c>
      <c r="B1190" s="105" t="s">
        <v>3199</v>
      </c>
      <c r="C1190" s="107" t="s">
        <v>1229</v>
      </c>
      <c r="D1190" s="107" t="s">
        <v>3200</v>
      </c>
      <c r="E1190" s="131">
        <v>11436.0</v>
      </c>
      <c r="F1190" s="107" t="s">
        <v>654</v>
      </c>
      <c r="H1190" s="104">
        <f>VLOOKUP(F1190,'Сводная таблица 1'!$A$2:$C$15,3,0)</f>
        <v>0.18</v>
      </c>
      <c r="I1190" s="132">
        <v>0.162</v>
      </c>
      <c r="J1190" s="133">
        <v>0.6303</v>
      </c>
    </row>
    <row r="1191">
      <c r="A1191" s="105" t="s">
        <v>3201</v>
      </c>
      <c r="B1191" s="105" t="s">
        <v>3202</v>
      </c>
      <c r="C1191" s="107" t="s">
        <v>715</v>
      </c>
      <c r="D1191" s="107" t="s">
        <v>1273</v>
      </c>
      <c r="E1191" s="131">
        <v>14874.0</v>
      </c>
      <c r="F1191" s="107" t="s">
        <v>654</v>
      </c>
      <c r="H1191" s="104">
        <f>VLOOKUP(F1191,'Сводная таблица 1'!$A$2:$C$15,3,0)</f>
        <v>0.18</v>
      </c>
      <c r="I1191" s="132">
        <v>0.162</v>
      </c>
      <c r="J1191" s="133">
        <v>0.6303</v>
      </c>
    </row>
    <row r="1192">
      <c r="A1192" s="105" t="s">
        <v>3203</v>
      </c>
      <c r="B1192" s="105" t="s">
        <v>3204</v>
      </c>
      <c r="C1192" s="107" t="s">
        <v>1229</v>
      </c>
      <c r="D1192" s="107" t="s">
        <v>3205</v>
      </c>
      <c r="E1192" s="131">
        <v>8376.0</v>
      </c>
      <c r="F1192" s="107" t="s">
        <v>654</v>
      </c>
      <c r="H1192" s="104">
        <f>VLOOKUP(F1192,'Сводная таблица 1'!$A$2:$C$15,3,0)</f>
        <v>0.18</v>
      </c>
      <c r="I1192" s="132">
        <v>0.162</v>
      </c>
      <c r="J1192" s="133">
        <v>0.6303</v>
      </c>
    </row>
    <row r="1193">
      <c r="A1193" s="105" t="s">
        <v>3206</v>
      </c>
      <c r="B1193" s="105" t="s">
        <v>3207</v>
      </c>
      <c r="C1193" s="107" t="s">
        <v>715</v>
      </c>
      <c r="D1193" s="107" t="s">
        <v>3208</v>
      </c>
      <c r="E1193" s="131">
        <v>11028.0</v>
      </c>
      <c r="F1193" s="107" t="s">
        <v>654</v>
      </c>
      <c r="H1193" s="104">
        <f>VLOOKUP(F1193,'Сводная таблица 1'!$A$2:$C$15,3,0)</f>
        <v>0.18</v>
      </c>
      <c r="I1193" s="132">
        <v>0.162</v>
      </c>
      <c r="J1193" s="133">
        <v>0.6303</v>
      </c>
    </row>
    <row r="1194">
      <c r="A1194" s="105" t="s">
        <v>3209</v>
      </c>
      <c r="B1194" s="105" t="s">
        <v>3210</v>
      </c>
      <c r="C1194" s="107" t="s">
        <v>1229</v>
      </c>
      <c r="D1194" s="107" t="s">
        <v>3211</v>
      </c>
      <c r="E1194" s="131">
        <v>7992.0</v>
      </c>
      <c r="F1194" s="107" t="s">
        <v>654</v>
      </c>
      <c r="H1194" s="104">
        <f>VLOOKUP(F1194,'Сводная таблица 1'!$A$2:$C$15,3,0)</f>
        <v>0.18</v>
      </c>
      <c r="I1194" s="132">
        <v>0.162</v>
      </c>
      <c r="J1194" s="133">
        <v>0.6303</v>
      </c>
    </row>
    <row r="1195">
      <c r="A1195" s="105" t="s">
        <v>3212</v>
      </c>
      <c r="B1195" s="105" t="s">
        <v>3213</v>
      </c>
      <c r="C1195" s="107" t="s">
        <v>715</v>
      </c>
      <c r="D1195" s="107" t="s">
        <v>3214</v>
      </c>
      <c r="E1195" s="131">
        <v>11028.0</v>
      </c>
      <c r="F1195" s="107" t="s">
        <v>654</v>
      </c>
      <c r="H1195" s="104">
        <f>VLOOKUP(F1195,'Сводная таблица 1'!$A$2:$C$15,3,0)</f>
        <v>0.18</v>
      </c>
      <c r="I1195" s="132">
        <v>0.162</v>
      </c>
      <c r="J1195" s="133">
        <v>0.6303</v>
      </c>
    </row>
    <row r="1196">
      <c r="A1196" s="105" t="s">
        <v>3215</v>
      </c>
      <c r="B1196" s="105" t="s">
        <v>3216</v>
      </c>
      <c r="C1196" s="107" t="s">
        <v>715</v>
      </c>
      <c r="D1196" s="107" t="s">
        <v>1299</v>
      </c>
      <c r="E1196" s="131">
        <v>8376.0</v>
      </c>
      <c r="F1196" s="107" t="s">
        <v>654</v>
      </c>
      <c r="H1196" s="104">
        <f>VLOOKUP(F1196,'Сводная таблица 1'!$A$2:$C$15,3,0)</f>
        <v>0.18</v>
      </c>
      <c r="I1196" s="132">
        <v>0.162</v>
      </c>
      <c r="J1196" s="133">
        <v>0.6303</v>
      </c>
    </row>
    <row r="1197">
      <c r="A1197" s="105" t="s">
        <v>3217</v>
      </c>
      <c r="B1197" s="105" t="s">
        <v>3218</v>
      </c>
      <c r="C1197" s="107" t="s">
        <v>715</v>
      </c>
      <c r="D1197" s="107" t="s">
        <v>1621</v>
      </c>
      <c r="E1197" s="131">
        <v>11028.0</v>
      </c>
      <c r="F1197" s="107" t="s">
        <v>654</v>
      </c>
      <c r="H1197" s="104">
        <f>VLOOKUP(F1197,'Сводная таблица 1'!$A$2:$C$15,3,0)</f>
        <v>0.18</v>
      </c>
      <c r="I1197" s="132">
        <v>0.162</v>
      </c>
      <c r="J1197" s="133">
        <v>0.6303</v>
      </c>
    </row>
    <row r="1198">
      <c r="A1198" s="105" t="s">
        <v>3219</v>
      </c>
      <c r="B1198" s="105" t="s">
        <v>3220</v>
      </c>
      <c r="C1198" s="107" t="s">
        <v>715</v>
      </c>
      <c r="D1198" s="107" t="s">
        <v>1621</v>
      </c>
      <c r="E1198" s="131">
        <v>11706.0</v>
      </c>
      <c r="F1198" s="107" t="s">
        <v>654</v>
      </c>
      <c r="H1198" s="104">
        <f>VLOOKUP(F1198,'Сводная таблица 1'!$A$2:$C$15,3,0)</f>
        <v>0.18</v>
      </c>
      <c r="I1198" s="132">
        <v>0.162</v>
      </c>
      <c r="J1198" s="133">
        <v>0.6303</v>
      </c>
    </row>
    <row r="1199">
      <c r="A1199" s="105" t="s">
        <v>3221</v>
      </c>
      <c r="B1199" s="105" t="s">
        <v>3222</v>
      </c>
      <c r="C1199" s="107" t="s">
        <v>1229</v>
      </c>
      <c r="D1199" s="107" t="s">
        <v>426</v>
      </c>
      <c r="E1199" s="131">
        <v>8028.0</v>
      </c>
      <c r="F1199" s="107" t="s">
        <v>654</v>
      </c>
      <c r="H1199" s="104">
        <f>VLOOKUP(F1199,'Сводная таблица 1'!$A$2:$C$15,3,0)</f>
        <v>0.18</v>
      </c>
      <c r="I1199" s="132">
        <v>0.162</v>
      </c>
      <c r="J1199" s="133">
        <v>0.6303</v>
      </c>
    </row>
    <row r="1200">
      <c r="A1200" s="105" t="s">
        <v>3223</v>
      </c>
      <c r="B1200" s="105" t="s">
        <v>3224</v>
      </c>
      <c r="C1200" s="107" t="s">
        <v>715</v>
      </c>
      <c r="D1200" s="107" t="s">
        <v>1503</v>
      </c>
      <c r="E1200" s="131">
        <v>10392.0</v>
      </c>
      <c r="F1200" s="107" t="s">
        <v>654</v>
      </c>
      <c r="H1200" s="104">
        <f>VLOOKUP(F1200,'Сводная таблица 1'!$A$2:$C$15,3,0)</f>
        <v>0.18</v>
      </c>
      <c r="I1200" s="132">
        <v>0.162</v>
      </c>
      <c r="J1200" s="133">
        <v>0.6303</v>
      </c>
    </row>
    <row r="1201">
      <c r="A1201" s="105" t="s">
        <v>3225</v>
      </c>
      <c r="B1201" s="105" t="s">
        <v>3226</v>
      </c>
      <c r="C1201" s="107" t="s">
        <v>1229</v>
      </c>
      <c r="D1201" s="107" t="s">
        <v>1526</v>
      </c>
      <c r="E1201" s="131">
        <v>8028.0</v>
      </c>
      <c r="F1201" s="107" t="s">
        <v>654</v>
      </c>
      <c r="H1201" s="104">
        <f>VLOOKUP(F1201,'Сводная таблица 1'!$A$2:$C$15,3,0)</f>
        <v>0.18</v>
      </c>
      <c r="I1201" s="132">
        <v>0.162</v>
      </c>
      <c r="J1201" s="133">
        <v>0.6303</v>
      </c>
    </row>
    <row r="1202">
      <c r="A1202" s="105" t="s">
        <v>3227</v>
      </c>
      <c r="B1202" s="105" t="s">
        <v>3228</v>
      </c>
      <c r="C1202" s="107" t="s">
        <v>715</v>
      </c>
      <c r="D1202" s="107" t="s">
        <v>2999</v>
      </c>
      <c r="E1202" s="131">
        <v>10716.0</v>
      </c>
      <c r="F1202" s="107" t="s">
        <v>654</v>
      </c>
      <c r="H1202" s="104">
        <f>VLOOKUP(F1202,'Сводная таблица 1'!$A$2:$C$15,3,0)</f>
        <v>0.18</v>
      </c>
      <c r="I1202" s="132">
        <v>0.162</v>
      </c>
      <c r="J1202" s="133">
        <v>0.6303</v>
      </c>
    </row>
    <row r="1203">
      <c r="A1203" s="105" t="s">
        <v>3229</v>
      </c>
      <c r="B1203" s="105" t="s">
        <v>3230</v>
      </c>
      <c r="C1203" s="107" t="s">
        <v>1229</v>
      </c>
      <c r="D1203" s="107" t="s">
        <v>1047</v>
      </c>
      <c r="E1203" s="131">
        <v>8028.0</v>
      </c>
      <c r="F1203" s="107" t="s">
        <v>654</v>
      </c>
      <c r="H1203" s="104">
        <f>VLOOKUP(F1203,'Сводная таблица 1'!$A$2:$C$15,3,0)</f>
        <v>0.18</v>
      </c>
      <c r="I1203" s="132">
        <v>0.162</v>
      </c>
      <c r="J1203" s="133">
        <v>0.6303</v>
      </c>
    </row>
    <row r="1204">
      <c r="A1204" s="105" t="s">
        <v>3231</v>
      </c>
      <c r="B1204" s="105" t="s">
        <v>3232</v>
      </c>
      <c r="C1204" s="107" t="s">
        <v>715</v>
      </c>
      <c r="D1204" s="107" t="s">
        <v>2008</v>
      </c>
      <c r="E1204" s="131">
        <v>10716.0</v>
      </c>
      <c r="F1204" s="107" t="s">
        <v>654</v>
      </c>
      <c r="H1204" s="104">
        <f>VLOOKUP(F1204,'Сводная таблица 1'!$A$2:$C$15,3,0)</f>
        <v>0.18</v>
      </c>
      <c r="I1204" s="132">
        <v>0.162</v>
      </c>
      <c r="J1204" s="133">
        <v>0.6303</v>
      </c>
    </row>
    <row r="1205">
      <c r="A1205" s="105" t="s">
        <v>3233</v>
      </c>
      <c r="B1205" s="105" t="s">
        <v>3234</v>
      </c>
      <c r="C1205" s="107" t="s">
        <v>715</v>
      </c>
      <c r="D1205" s="107" t="s">
        <v>385</v>
      </c>
      <c r="E1205" s="131">
        <v>11454.0</v>
      </c>
      <c r="F1205" s="107" t="s">
        <v>654</v>
      </c>
      <c r="H1205" s="104">
        <f>VLOOKUP(F1205,'Сводная таблица 1'!$A$2:$C$15,3,0)</f>
        <v>0.18</v>
      </c>
      <c r="I1205" s="132">
        <v>0.162</v>
      </c>
      <c r="J1205" s="133">
        <v>0.6303</v>
      </c>
    </row>
    <row r="1206">
      <c r="A1206" s="105" t="s">
        <v>3235</v>
      </c>
      <c r="B1206" s="105" t="s">
        <v>3236</v>
      </c>
      <c r="C1206" s="107" t="s">
        <v>715</v>
      </c>
      <c r="D1206" s="107" t="s">
        <v>842</v>
      </c>
      <c r="E1206" s="131">
        <v>14220.0</v>
      </c>
      <c r="F1206" s="107" t="s">
        <v>654</v>
      </c>
      <c r="H1206" s="104">
        <f>VLOOKUP(F1206,'Сводная таблица 1'!$A$2:$C$15,3,0)</f>
        <v>0.18</v>
      </c>
      <c r="I1206" s="132">
        <v>0.162</v>
      </c>
      <c r="J1206" s="133">
        <v>0.6303</v>
      </c>
    </row>
    <row r="1207">
      <c r="A1207" s="105" t="s">
        <v>3237</v>
      </c>
      <c r="B1207" s="105" t="s">
        <v>3238</v>
      </c>
      <c r="C1207" s="107" t="s">
        <v>1319</v>
      </c>
      <c r="D1207" s="107" t="s">
        <v>3239</v>
      </c>
      <c r="E1207" s="131">
        <v>10272.0</v>
      </c>
      <c r="F1207" s="107" t="s">
        <v>654</v>
      </c>
      <c r="H1207" s="104">
        <f>VLOOKUP(F1207,'Сводная таблица 1'!$A$2:$C$15,3,0)</f>
        <v>0.18</v>
      </c>
      <c r="I1207" s="132">
        <v>0.162</v>
      </c>
      <c r="J1207" s="133">
        <v>0.6303</v>
      </c>
    </row>
    <row r="1208">
      <c r="A1208" s="105" t="s">
        <v>3240</v>
      </c>
      <c r="B1208" s="105" t="s">
        <v>3238</v>
      </c>
      <c r="C1208" s="107" t="s">
        <v>1035</v>
      </c>
      <c r="D1208" s="107" t="s">
        <v>3007</v>
      </c>
      <c r="E1208" s="131">
        <v>13688.0</v>
      </c>
      <c r="F1208" s="107" t="s">
        <v>654</v>
      </c>
      <c r="H1208" s="104">
        <f>VLOOKUP(F1208,'Сводная таблица 1'!$A$2:$C$15,3,0)</f>
        <v>0.18</v>
      </c>
      <c r="I1208" s="132">
        <v>0.162</v>
      </c>
      <c r="J1208" s="133">
        <v>0.6303</v>
      </c>
    </row>
    <row r="1209">
      <c r="A1209" s="105" t="s">
        <v>3241</v>
      </c>
      <c r="B1209" s="105" t="s">
        <v>3242</v>
      </c>
      <c r="C1209" s="107" t="s">
        <v>715</v>
      </c>
      <c r="D1209" s="107" t="s">
        <v>1526</v>
      </c>
      <c r="E1209" s="131">
        <v>8376.0</v>
      </c>
      <c r="F1209" s="107" t="s">
        <v>654</v>
      </c>
      <c r="H1209" s="104">
        <f>VLOOKUP(F1209,'Сводная таблица 1'!$A$2:$C$15,3,0)</f>
        <v>0.18</v>
      </c>
      <c r="I1209" s="132">
        <v>0.162</v>
      </c>
      <c r="J1209" s="133">
        <v>0.6303</v>
      </c>
    </row>
    <row r="1210">
      <c r="A1210" s="105" t="s">
        <v>3243</v>
      </c>
      <c r="B1210" s="105" t="s">
        <v>3244</v>
      </c>
      <c r="C1210" s="107" t="s">
        <v>715</v>
      </c>
      <c r="D1210" s="107" t="s">
        <v>1552</v>
      </c>
      <c r="E1210" s="131">
        <v>11190.0</v>
      </c>
      <c r="F1210" s="107" t="s">
        <v>654</v>
      </c>
      <c r="H1210" s="104">
        <f>VLOOKUP(F1210,'Сводная таблица 1'!$A$2:$C$15,3,0)</f>
        <v>0.18</v>
      </c>
      <c r="I1210" s="132">
        <v>0.162</v>
      </c>
      <c r="J1210" s="133">
        <v>0.6303</v>
      </c>
    </row>
    <row r="1211">
      <c r="A1211" s="105" t="s">
        <v>3245</v>
      </c>
      <c r="B1211" s="105" t="s">
        <v>3246</v>
      </c>
      <c r="C1211" s="107" t="s">
        <v>715</v>
      </c>
      <c r="D1211" s="107" t="s">
        <v>1552</v>
      </c>
      <c r="E1211" s="131">
        <v>11190.0</v>
      </c>
      <c r="F1211" s="107" t="s">
        <v>654</v>
      </c>
      <c r="H1211" s="104">
        <f>VLOOKUP(F1211,'Сводная таблица 1'!$A$2:$C$15,3,0)</f>
        <v>0.18</v>
      </c>
      <c r="I1211" s="132">
        <v>0.162</v>
      </c>
      <c r="J1211" s="133">
        <v>0.6303</v>
      </c>
    </row>
    <row r="1212">
      <c r="A1212" s="105" t="s">
        <v>3247</v>
      </c>
      <c r="B1212" s="105" t="s">
        <v>3248</v>
      </c>
      <c r="C1212" s="107" t="s">
        <v>715</v>
      </c>
      <c r="D1212" s="107" t="s">
        <v>1047</v>
      </c>
      <c r="E1212" s="131">
        <v>8376.0</v>
      </c>
      <c r="F1212" s="107" t="s">
        <v>654</v>
      </c>
      <c r="H1212" s="104">
        <f>VLOOKUP(F1212,'Сводная таблица 1'!$A$2:$C$15,3,0)</f>
        <v>0.18</v>
      </c>
      <c r="I1212" s="132">
        <v>0.162</v>
      </c>
      <c r="J1212" s="133">
        <v>0.6303</v>
      </c>
    </row>
    <row r="1213">
      <c r="A1213" s="105" t="s">
        <v>3249</v>
      </c>
      <c r="B1213" s="105" t="s">
        <v>3250</v>
      </c>
      <c r="C1213" s="107" t="s">
        <v>715</v>
      </c>
      <c r="D1213" s="107" t="s">
        <v>842</v>
      </c>
      <c r="E1213" s="131">
        <v>11028.0</v>
      </c>
      <c r="F1213" s="107" t="s">
        <v>654</v>
      </c>
      <c r="H1213" s="104">
        <f>VLOOKUP(F1213,'Сводная таблица 1'!$A$2:$C$15,3,0)</f>
        <v>0.18</v>
      </c>
      <c r="I1213" s="132">
        <v>0.162</v>
      </c>
      <c r="J1213" s="133">
        <v>0.6303</v>
      </c>
    </row>
    <row r="1214">
      <c r="A1214" s="105" t="s">
        <v>3251</v>
      </c>
      <c r="B1214" s="105" t="s">
        <v>3252</v>
      </c>
      <c r="C1214" s="107" t="s">
        <v>715</v>
      </c>
      <c r="D1214" s="107" t="s">
        <v>3253</v>
      </c>
      <c r="E1214" s="131">
        <v>11196.0</v>
      </c>
      <c r="F1214" s="107" t="s">
        <v>654</v>
      </c>
      <c r="H1214" s="104">
        <f>VLOOKUP(F1214,'Сводная таблица 1'!$A$2:$C$15,3,0)</f>
        <v>0.18</v>
      </c>
      <c r="I1214" s="132">
        <v>0.162</v>
      </c>
      <c r="J1214" s="133">
        <v>0.6303</v>
      </c>
    </row>
    <row r="1215">
      <c r="A1215" s="105" t="s">
        <v>3254</v>
      </c>
      <c r="B1215" s="105" t="s">
        <v>3255</v>
      </c>
      <c r="C1215" s="107" t="s">
        <v>715</v>
      </c>
      <c r="D1215" s="107" t="s">
        <v>1299</v>
      </c>
      <c r="E1215" s="131">
        <v>8028.0</v>
      </c>
      <c r="F1215" s="107" t="s">
        <v>654</v>
      </c>
      <c r="H1215" s="104">
        <f>VLOOKUP(F1215,'Сводная таблица 1'!$A$2:$C$15,3,0)</f>
        <v>0.18</v>
      </c>
      <c r="I1215" s="132">
        <v>0.162</v>
      </c>
      <c r="J1215" s="133">
        <v>0.6303</v>
      </c>
    </row>
    <row r="1216">
      <c r="A1216" s="105" t="s">
        <v>3256</v>
      </c>
      <c r="B1216" s="105" t="s">
        <v>3257</v>
      </c>
      <c r="C1216" s="107" t="s">
        <v>715</v>
      </c>
      <c r="D1216" s="107" t="s">
        <v>2315</v>
      </c>
      <c r="E1216" s="131">
        <v>10098.0</v>
      </c>
      <c r="F1216" s="107" t="s">
        <v>654</v>
      </c>
      <c r="H1216" s="104">
        <f>VLOOKUP(F1216,'Сводная таблица 1'!$A$2:$C$15,3,0)</f>
        <v>0.18</v>
      </c>
      <c r="I1216" s="132">
        <v>0.162</v>
      </c>
      <c r="J1216" s="133">
        <v>0.6303</v>
      </c>
    </row>
    <row r="1217">
      <c r="A1217" s="105" t="s">
        <v>3258</v>
      </c>
      <c r="B1217" s="105" t="s">
        <v>3259</v>
      </c>
      <c r="C1217" s="107" t="s">
        <v>715</v>
      </c>
      <c r="D1217" s="107" t="s">
        <v>1299</v>
      </c>
      <c r="E1217" s="131">
        <v>8028.0</v>
      </c>
      <c r="F1217" s="107" t="s">
        <v>654</v>
      </c>
      <c r="H1217" s="104">
        <f>VLOOKUP(F1217,'Сводная таблица 1'!$A$2:$C$15,3,0)</f>
        <v>0.18</v>
      </c>
      <c r="I1217" s="132">
        <v>0.162</v>
      </c>
      <c r="J1217" s="133">
        <v>0.6303</v>
      </c>
    </row>
    <row r="1218">
      <c r="A1218" s="105" t="s">
        <v>3260</v>
      </c>
      <c r="B1218" s="105" t="s">
        <v>3261</v>
      </c>
      <c r="C1218" s="107" t="s">
        <v>715</v>
      </c>
      <c r="D1218" s="107" t="s">
        <v>1552</v>
      </c>
      <c r="E1218" s="131">
        <v>11292.0</v>
      </c>
      <c r="F1218" s="107" t="s">
        <v>654</v>
      </c>
      <c r="H1218" s="104">
        <f>VLOOKUP(F1218,'Сводная таблица 1'!$A$2:$C$15,3,0)</f>
        <v>0.18</v>
      </c>
      <c r="I1218" s="132">
        <v>0.162</v>
      </c>
      <c r="J1218" s="133">
        <v>0.6303</v>
      </c>
    </row>
    <row r="1219">
      <c r="A1219" s="105" t="s">
        <v>3262</v>
      </c>
      <c r="B1219" s="105" t="s">
        <v>3263</v>
      </c>
      <c r="C1219" s="107" t="s">
        <v>715</v>
      </c>
      <c r="D1219" s="107" t="s">
        <v>732</v>
      </c>
      <c r="E1219" s="131">
        <v>10956.0</v>
      </c>
      <c r="F1219" s="107" t="s">
        <v>654</v>
      </c>
      <c r="H1219" s="104">
        <f>VLOOKUP(F1219,'Сводная таблица 1'!$A$2:$C$15,3,0)</f>
        <v>0.18</v>
      </c>
      <c r="I1219" s="132">
        <v>0.162</v>
      </c>
      <c r="J1219" s="133">
        <v>0.6303</v>
      </c>
    </row>
    <row r="1220">
      <c r="A1220" s="105" t="s">
        <v>3264</v>
      </c>
      <c r="B1220" s="105" t="s">
        <v>3265</v>
      </c>
      <c r="C1220" s="107" t="s">
        <v>715</v>
      </c>
      <c r="D1220" s="107" t="s">
        <v>491</v>
      </c>
      <c r="E1220" s="131">
        <v>5076.0</v>
      </c>
      <c r="F1220" s="107" t="s">
        <v>654</v>
      </c>
      <c r="H1220" s="104">
        <f>VLOOKUP(F1220,'Сводная таблица 1'!$A$2:$C$15,3,0)</f>
        <v>0.18</v>
      </c>
      <c r="I1220" s="132">
        <v>0.162</v>
      </c>
      <c r="J1220" s="133">
        <v>0.6303</v>
      </c>
    </row>
    <row r="1221">
      <c r="A1221" s="105" t="s">
        <v>3266</v>
      </c>
      <c r="B1221" s="105" t="s">
        <v>3267</v>
      </c>
      <c r="C1221" s="107" t="s">
        <v>715</v>
      </c>
      <c r="D1221" s="107" t="s">
        <v>1232</v>
      </c>
      <c r="E1221" s="131">
        <v>6648.0</v>
      </c>
      <c r="F1221" s="107" t="s">
        <v>654</v>
      </c>
      <c r="H1221" s="104">
        <f>VLOOKUP(F1221,'Сводная таблица 1'!$A$2:$C$15,3,0)</f>
        <v>0.18</v>
      </c>
      <c r="I1221" s="132">
        <v>0.162</v>
      </c>
      <c r="J1221" s="133">
        <v>0.6303</v>
      </c>
    </row>
    <row r="1222">
      <c r="A1222" s="105" t="s">
        <v>3268</v>
      </c>
      <c r="B1222" s="105" t="s">
        <v>3269</v>
      </c>
      <c r="C1222" s="107" t="s">
        <v>715</v>
      </c>
      <c r="D1222" s="107" t="s">
        <v>732</v>
      </c>
      <c r="E1222" s="131">
        <v>8028.0</v>
      </c>
      <c r="F1222" s="107" t="s">
        <v>654</v>
      </c>
      <c r="H1222" s="104">
        <f>VLOOKUP(F1222,'Сводная таблица 1'!$A$2:$C$15,3,0)</f>
        <v>0.18</v>
      </c>
      <c r="I1222" s="132">
        <v>0.162</v>
      </c>
      <c r="J1222" s="133">
        <v>0.6303</v>
      </c>
    </row>
    <row r="1223">
      <c r="A1223" s="105" t="s">
        <v>3270</v>
      </c>
      <c r="B1223" s="105" t="s">
        <v>3271</v>
      </c>
      <c r="C1223" s="107" t="s">
        <v>715</v>
      </c>
      <c r="D1223" s="107" t="s">
        <v>1552</v>
      </c>
      <c r="E1223" s="131">
        <v>11292.0</v>
      </c>
      <c r="F1223" s="107" t="s">
        <v>654</v>
      </c>
      <c r="H1223" s="104">
        <f>VLOOKUP(F1223,'Сводная таблица 1'!$A$2:$C$15,3,0)</f>
        <v>0.18</v>
      </c>
      <c r="I1223" s="132">
        <v>0.162</v>
      </c>
      <c r="J1223" s="133">
        <v>0.6303</v>
      </c>
    </row>
    <row r="1224">
      <c r="A1224" s="105" t="s">
        <v>3272</v>
      </c>
      <c r="B1224" s="105" t="s">
        <v>3273</v>
      </c>
      <c r="C1224" s="107" t="s">
        <v>1229</v>
      </c>
      <c r="D1224" s="107" t="s">
        <v>897</v>
      </c>
      <c r="E1224" s="131">
        <v>8028.0</v>
      </c>
      <c r="F1224" s="107" t="s">
        <v>654</v>
      </c>
      <c r="H1224" s="104">
        <f>VLOOKUP(F1224,'Сводная таблица 1'!$A$2:$C$15,3,0)</f>
        <v>0.18</v>
      </c>
      <c r="I1224" s="132">
        <v>0.162</v>
      </c>
      <c r="J1224" s="133">
        <v>0.6303</v>
      </c>
    </row>
    <row r="1225">
      <c r="A1225" s="105" t="s">
        <v>3274</v>
      </c>
      <c r="B1225" s="105" t="s">
        <v>3275</v>
      </c>
      <c r="C1225" s="107" t="s">
        <v>715</v>
      </c>
      <c r="D1225" s="107" t="s">
        <v>1355</v>
      </c>
      <c r="E1225" s="131">
        <v>11292.0</v>
      </c>
      <c r="F1225" s="107" t="s">
        <v>654</v>
      </c>
      <c r="H1225" s="104">
        <f>VLOOKUP(F1225,'Сводная таблица 1'!$A$2:$C$15,3,0)</f>
        <v>0.18</v>
      </c>
      <c r="I1225" s="132">
        <v>0.162</v>
      </c>
      <c r="J1225" s="133">
        <v>0.6303</v>
      </c>
    </row>
    <row r="1226">
      <c r="A1226" s="105" t="s">
        <v>3276</v>
      </c>
      <c r="B1226" s="105" t="s">
        <v>3277</v>
      </c>
      <c r="C1226" s="107" t="s">
        <v>1229</v>
      </c>
      <c r="D1226" s="107" t="s">
        <v>675</v>
      </c>
      <c r="E1226" s="131">
        <v>5118.0</v>
      </c>
      <c r="F1226" s="107" t="s">
        <v>654</v>
      </c>
      <c r="H1226" s="104">
        <f>VLOOKUP(F1226,'Сводная таблица 1'!$A$2:$C$15,3,0)</f>
        <v>0.18</v>
      </c>
      <c r="I1226" s="132">
        <v>0.162</v>
      </c>
      <c r="J1226" s="133">
        <v>0.6303</v>
      </c>
    </row>
    <row r="1227">
      <c r="A1227" s="105" t="s">
        <v>3278</v>
      </c>
      <c r="B1227" s="105" t="s">
        <v>3279</v>
      </c>
      <c r="C1227" s="107" t="s">
        <v>1229</v>
      </c>
      <c r="D1227" s="107" t="s">
        <v>412</v>
      </c>
      <c r="E1227" s="131">
        <v>6648.0</v>
      </c>
      <c r="F1227" s="107" t="s">
        <v>654</v>
      </c>
      <c r="H1227" s="104">
        <f>VLOOKUP(F1227,'Сводная таблица 1'!$A$2:$C$15,3,0)</f>
        <v>0.18</v>
      </c>
      <c r="I1227" s="132">
        <v>0.162</v>
      </c>
      <c r="J1227" s="133">
        <v>0.6303</v>
      </c>
    </row>
    <row r="1228">
      <c r="A1228" s="105" t="s">
        <v>3280</v>
      </c>
      <c r="B1228" s="105" t="s">
        <v>3281</v>
      </c>
      <c r="C1228" s="107" t="s">
        <v>650</v>
      </c>
      <c r="D1228" s="107" t="s">
        <v>423</v>
      </c>
      <c r="E1228" s="131">
        <v>3144.0</v>
      </c>
      <c r="F1228" s="107" t="s">
        <v>646</v>
      </c>
      <c r="H1228" s="104">
        <f>VLOOKUP(F1228,'Сводная таблица 1'!$A$2:$C$15,3,0)</f>
        <v>0.18</v>
      </c>
      <c r="I1228" s="132">
        <v>0.162</v>
      </c>
      <c r="J1228" s="133">
        <v>0.6196</v>
      </c>
    </row>
    <row r="1229">
      <c r="A1229" s="105" t="s">
        <v>3282</v>
      </c>
      <c r="B1229" s="105" t="s">
        <v>3283</v>
      </c>
      <c r="C1229" s="107" t="s">
        <v>715</v>
      </c>
      <c r="D1229" s="107" t="s">
        <v>716</v>
      </c>
      <c r="E1229" s="131">
        <v>6648.0</v>
      </c>
      <c r="F1229" s="107" t="s">
        <v>654</v>
      </c>
      <c r="H1229" s="104">
        <f>VLOOKUP(F1229,'Сводная таблица 1'!$A$2:$C$15,3,0)</f>
        <v>0.18</v>
      </c>
      <c r="I1229" s="132">
        <v>0.162</v>
      </c>
      <c r="J1229" s="133">
        <v>0.6303</v>
      </c>
    </row>
    <row r="1230">
      <c r="A1230" s="105" t="s">
        <v>3284</v>
      </c>
      <c r="B1230" s="105" t="s">
        <v>3283</v>
      </c>
      <c r="C1230" s="107" t="s">
        <v>715</v>
      </c>
      <c r="D1230" s="107" t="s">
        <v>716</v>
      </c>
      <c r="E1230" s="131">
        <v>6648.0</v>
      </c>
      <c r="F1230" s="107" t="s">
        <v>654</v>
      </c>
      <c r="H1230" s="104">
        <f>VLOOKUP(F1230,'Сводная таблица 1'!$A$2:$C$15,3,0)</f>
        <v>0.18</v>
      </c>
      <c r="I1230" s="132">
        <v>0.162</v>
      </c>
      <c r="J1230" s="133">
        <v>0.6303</v>
      </c>
    </row>
    <row r="1231">
      <c r="A1231" s="105" t="s">
        <v>3285</v>
      </c>
      <c r="B1231" s="105" t="s">
        <v>3283</v>
      </c>
      <c r="C1231" s="107" t="s">
        <v>715</v>
      </c>
      <c r="D1231" s="107" t="s">
        <v>716</v>
      </c>
      <c r="E1231" s="131">
        <v>6648.0</v>
      </c>
      <c r="F1231" s="107" t="s">
        <v>654</v>
      </c>
      <c r="H1231" s="104">
        <f>VLOOKUP(F1231,'Сводная таблица 1'!$A$2:$C$15,3,0)</f>
        <v>0.18</v>
      </c>
      <c r="I1231" s="132">
        <v>0.162</v>
      </c>
      <c r="J1231" s="133">
        <v>0.6303</v>
      </c>
    </row>
    <row r="1232">
      <c r="A1232" s="105" t="s">
        <v>3286</v>
      </c>
      <c r="B1232" s="105" t="s">
        <v>3287</v>
      </c>
      <c r="C1232" s="107" t="s">
        <v>650</v>
      </c>
      <c r="D1232" s="107" t="s">
        <v>394</v>
      </c>
      <c r="E1232" s="131">
        <v>3144.0</v>
      </c>
      <c r="F1232" s="107" t="s">
        <v>646</v>
      </c>
      <c r="H1232" s="104">
        <f>VLOOKUP(F1232,'Сводная таблица 1'!$A$2:$C$15,3,0)</f>
        <v>0.18</v>
      </c>
      <c r="I1232" s="132">
        <v>0.162</v>
      </c>
      <c r="J1232" s="133">
        <v>0.6196</v>
      </c>
    </row>
    <row r="1233">
      <c r="A1233" s="105" t="s">
        <v>3288</v>
      </c>
      <c r="B1233" s="105" t="s">
        <v>3289</v>
      </c>
      <c r="C1233" s="107" t="s">
        <v>715</v>
      </c>
      <c r="D1233" s="107" t="s">
        <v>412</v>
      </c>
      <c r="E1233" s="131">
        <v>6414.0</v>
      </c>
      <c r="F1233" s="107" t="s">
        <v>654</v>
      </c>
      <c r="H1233" s="104">
        <f>VLOOKUP(F1233,'Сводная таблица 1'!$A$2:$C$15,3,0)</f>
        <v>0.18</v>
      </c>
      <c r="I1233" s="132">
        <v>0.162</v>
      </c>
      <c r="J1233" s="133">
        <v>0.6303</v>
      </c>
    </row>
    <row r="1234">
      <c r="A1234" s="105" t="s">
        <v>3290</v>
      </c>
      <c r="B1234" s="105" t="s">
        <v>3289</v>
      </c>
      <c r="C1234" s="107" t="s">
        <v>715</v>
      </c>
      <c r="D1234" s="107" t="s">
        <v>412</v>
      </c>
      <c r="E1234" s="131">
        <v>6414.0</v>
      </c>
      <c r="F1234" s="107" t="s">
        <v>654</v>
      </c>
      <c r="H1234" s="104">
        <f>VLOOKUP(F1234,'Сводная таблица 1'!$A$2:$C$15,3,0)</f>
        <v>0.18</v>
      </c>
      <c r="I1234" s="132">
        <v>0.162</v>
      </c>
      <c r="J1234" s="133">
        <v>0.6303</v>
      </c>
    </row>
    <row r="1235">
      <c r="A1235" s="105" t="s">
        <v>3291</v>
      </c>
      <c r="B1235" s="105" t="s">
        <v>3289</v>
      </c>
      <c r="C1235" s="107" t="s">
        <v>715</v>
      </c>
      <c r="D1235" s="107" t="s">
        <v>412</v>
      </c>
      <c r="E1235" s="131">
        <v>6414.0</v>
      </c>
      <c r="F1235" s="107" t="s">
        <v>654</v>
      </c>
      <c r="H1235" s="104">
        <f>VLOOKUP(F1235,'Сводная таблица 1'!$A$2:$C$15,3,0)</f>
        <v>0.18</v>
      </c>
      <c r="I1235" s="132">
        <v>0.162</v>
      </c>
      <c r="J1235" s="133">
        <v>0.6303</v>
      </c>
    </row>
    <row r="1236">
      <c r="A1236" s="105" t="s">
        <v>3292</v>
      </c>
      <c r="B1236" s="105" t="s">
        <v>3293</v>
      </c>
      <c r="C1236" s="107" t="s">
        <v>650</v>
      </c>
      <c r="D1236" s="107" t="s">
        <v>423</v>
      </c>
      <c r="E1236" s="131">
        <v>3144.0</v>
      </c>
      <c r="F1236" s="107" t="s">
        <v>646</v>
      </c>
      <c r="H1236" s="104">
        <f>VLOOKUP(F1236,'Сводная таблица 1'!$A$2:$C$15,3,0)</f>
        <v>0.18</v>
      </c>
      <c r="I1236" s="132">
        <v>0.162</v>
      </c>
      <c r="J1236" s="133">
        <v>0.6196</v>
      </c>
    </row>
    <row r="1237">
      <c r="A1237" s="105" t="s">
        <v>3294</v>
      </c>
      <c r="B1237" s="105" t="s">
        <v>3295</v>
      </c>
      <c r="C1237" s="107" t="s">
        <v>715</v>
      </c>
      <c r="D1237" s="107" t="s">
        <v>716</v>
      </c>
      <c r="E1237" s="131">
        <v>6648.0</v>
      </c>
      <c r="F1237" s="107" t="s">
        <v>654</v>
      </c>
      <c r="H1237" s="104">
        <f>VLOOKUP(F1237,'Сводная таблица 1'!$A$2:$C$15,3,0)</f>
        <v>0.18</v>
      </c>
      <c r="I1237" s="132">
        <v>0.162</v>
      </c>
      <c r="J1237" s="133">
        <v>0.6303</v>
      </c>
    </row>
    <row r="1238">
      <c r="A1238" s="105" t="s">
        <v>3296</v>
      </c>
      <c r="B1238" s="105" t="s">
        <v>3295</v>
      </c>
      <c r="C1238" s="107" t="s">
        <v>715</v>
      </c>
      <c r="D1238" s="107" t="s">
        <v>716</v>
      </c>
      <c r="E1238" s="131">
        <v>6648.0</v>
      </c>
      <c r="F1238" s="107" t="s">
        <v>654</v>
      </c>
      <c r="H1238" s="104">
        <f>VLOOKUP(F1238,'Сводная таблица 1'!$A$2:$C$15,3,0)</f>
        <v>0.18</v>
      </c>
      <c r="I1238" s="132">
        <v>0.162</v>
      </c>
      <c r="J1238" s="133">
        <v>0.6303</v>
      </c>
    </row>
    <row r="1239">
      <c r="A1239" s="105" t="s">
        <v>3297</v>
      </c>
      <c r="B1239" s="105" t="s">
        <v>3295</v>
      </c>
      <c r="C1239" s="107" t="s">
        <v>715</v>
      </c>
      <c r="D1239" s="107" t="s">
        <v>716</v>
      </c>
      <c r="E1239" s="131">
        <v>6648.0</v>
      </c>
      <c r="F1239" s="107" t="s">
        <v>654</v>
      </c>
      <c r="H1239" s="104">
        <f>VLOOKUP(F1239,'Сводная таблица 1'!$A$2:$C$15,3,0)</f>
        <v>0.18</v>
      </c>
      <c r="I1239" s="132">
        <v>0.162</v>
      </c>
      <c r="J1239" s="133">
        <v>0.6303</v>
      </c>
    </row>
    <row r="1240">
      <c r="A1240" s="105" t="s">
        <v>3298</v>
      </c>
      <c r="B1240" s="105" t="s">
        <v>3299</v>
      </c>
      <c r="C1240" s="107" t="s">
        <v>650</v>
      </c>
      <c r="D1240" s="107" t="s">
        <v>366</v>
      </c>
      <c r="E1240" s="131">
        <v>3144.0</v>
      </c>
      <c r="F1240" s="107" t="s">
        <v>646</v>
      </c>
      <c r="H1240" s="104">
        <f>VLOOKUP(F1240,'Сводная таблица 1'!$A$2:$C$15,3,0)</f>
        <v>0.18</v>
      </c>
      <c r="I1240" s="132">
        <v>0.162</v>
      </c>
      <c r="J1240" s="133">
        <v>0.6196</v>
      </c>
    </row>
    <row r="1241">
      <c r="A1241" s="105" t="s">
        <v>3300</v>
      </c>
      <c r="B1241" s="105" t="s">
        <v>3301</v>
      </c>
      <c r="C1241" s="107" t="s">
        <v>715</v>
      </c>
      <c r="D1241" s="107" t="s">
        <v>1232</v>
      </c>
      <c r="E1241" s="131">
        <v>6648.0</v>
      </c>
      <c r="F1241" s="107" t="s">
        <v>654</v>
      </c>
      <c r="H1241" s="104">
        <f>VLOOKUP(F1241,'Сводная таблица 1'!$A$2:$C$15,3,0)</f>
        <v>0.18</v>
      </c>
      <c r="I1241" s="132">
        <v>0.162</v>
      </c>
      <c r="J1241" s="133">
        <v>0.6303</v>
      </c>
    </row>
    <row r="1242">
      <c r="A1242" s="105" t="s">
        <v>3302</v>
      </c>
      <c r="B1242" s="105" t="s">
        <v>3301</v>
      </c>
      <c r="C1242" s="107" t="s">
        <v>715</v>
      </c>
      <c r="D1242" s="107" t="s">
        <v>1232</v>
      </c>
      <c r="E1242" s="131">
        <v>6648.0</v>
      </c>
      <c r="F1242" s="107" t="s">
        <v>654</v>
      </c>
      <c r="H1242" s="104">
        <f>VLOOKUP(F1242,'Сводная таблица 1'!$A$2:$C$15,3,0)</f>
        <v>0.18</v>
      </c>
      <c r="I1242" s="132">
        <v>0.162</v>
      </c>
      <c r="J1242" s="133">
        <v>0.6303</v>
      </c>
    </row>
    <row r="1243">
      <c r="A1243" s="105" t="s">
        <v>3303</v>
      </c>
      <c r="B1243" s="105" t="s">
        <v>3301</v>
      </c>
      <c r="C1243" s="107" t="s">
        <v>715</v>
      </c>
      <c r="D1243" s="107" t="s">
        <v>1232</v>
      </c>
      <c r="E1243" s="131">
        <v>6648.0</v>
      </c>
      <c r="F1243" s="107" t="s">
        <v>654</v>
      </c>
      <c r="H1243" s="104">
        <f>VLOOKUP(F1243,'Сводная таблица 1'!$A$2:$C$15,3,0)</f>
        <v>0.18</v>
      </c>
      <c r="I1243" s="132">
        <v>0.162</v>
      </c>
      <c r="J1243" s="133">
        <v>0.6303</v>
      </c>
    </row>
    <row r="1244">
      <c r="A1244" s="105" t="s">
        <v>3304</v>
      </c>
      <c r="B1244" s="105" t="s">
        <v>3305</v>
      </c>
      <c r="C1244" s="107" t="s">
        <v>650</v>
      </c>
      <c r="D1244" s="107" t="s">
        <v>443</v>
      </c>
      <c r="E1244" s="131">
        <v>3144.0</v>
      </c>
      <c r="F1244" s="107" t="s">
        <v>646</v>
      </c>
      <c r="H1244" s="104">
        <f>VLOOKUP(F1244,'Сводная таблица 1'!$A$2:$C$15,3,0)</f>
        <v>0.18</v>
      </c>
      <c r="I1244" s="132">
        <v>0.162</v>
      </c>
      <c r="J1244" s="133">
        <v>0.6196</v>
      </c>
    </row>
    <row r="1245">
      <c r="A1245" s="105" t="s">
        <v>3306</v>
      </c>
      <c r="B1245" s="105" t="s">
        <v>3307</v>
      </c>
      <c r="C1245" s="107" t="s">
        <v>715</v>
      </c>
      <c r="D1245" s="107" t="s">
        <v>426</v>
      </c>
      <c r="E1245" s="131">
        <v>6648.0</v>
      </c>
      <c r="F1245" s="107" t="s">
        <v>654</v>
      </c>
      <c r="H1245" s="104">
        <f>VLOOKUP(F1245,'Сводная таблица 1'!$A$2:$C$15,3,0)</f>
        <v>0.18</v>
      </c>
      <c r="I1245" s="132">
        <v>0.162</v>
      </c>
      <c r="J1245" s="133">
        <v>0.6303</v>
      </c>
    </row>
    <row r="1246">
      <c r="A1246" s="105" t="s">
        <v>3308</v>
      </c>
      <c r="B1246" s="105" t="s">
        <v>3307</v>
      </c>
      <c r="C1246" s="107" t="s">
        <v>715</v>
      </c>
      <c r="D1246" s="107" t="s">
        <v>426</v>
      </c>
      <c r="E1246" s="131">
        <v>6648.0</v>
      </c>
      <c r="F1246" s="107" t="s">
        <v>654</v>
      </c>
      <c r="H1246" s="104">
        <f>VLOOKUP(F1246,'Сводная таблица 1'!$A$2:$C$15,3,0)</f>
        <v>0.18</v>
      </c>
      <c r="I1246" s="132">
        <v>0.162</v>
      </c>
      <c r="J1246" s="133">
        <v>0.6303</v>
      </c>
    </row>
    <row r="1247">
      <c r="A1247" s="105" t="s">
        <v>3309</v>
      </c>
      <c r="B1247" s="105" t="s">
        <v>3307</v>
      </c>
      <c r="C1247" s="107" t="s">
        <v>715</v>
      </c>
      <c r="D1247" s="107" t="s">
        <v>426</v>
      </c>
      <c r="E1247" s="131">
        <v>6648.0</v>
      </c>
      <c r="F1247" s="107" t="s">
        <v>654</v>
      </c>
      <c r="H1247" s="104">
        <f>VLOOKUP(F1247,'Сводная таблица 1'!$A$2:$C$15,3,0)</f>
        <v>0.18</v>
      </c>
      <c r="I1247" s="132">
        <v>0.162</v>
      </c>
      <c r="J1247" s="133">
        <v>0.6303</v>
      </c>
    </row>
    <row r="1248">
      <c r="A1248" s="105" t="s">
        <v>3310</v>
      </c>
      <c r="B1248" s="105" t="s">
        <v>3311</v>
      </c>
      <c r="C1248" s="107" t="s">
        <v>715</v>
      </c>
      <c r="D1248" s="107" t="s">
        <v>1062</v>
      </c>
      <c r="E1248" s="131">
        <v>6648.0</v>
      </c>
      <c r="F1248" s="107" t="s">
        <v>654</v>
      </c>
      <c r="H1248" s="104">
        <f>VLOOKUP(F1248,'Сводная таблица 1'!$A$2:$C$15,3,0)</f>
        <v>0.18</v>
      </c>
      <c r="I1248" s="132">
        <v>0.162</v>
      </c>
      <c r="J1248" s="133">
        <v>0.6303</v>
      </c>
    </row>
    <row r="1249">
      <c r="A1249" s="105" t="s">
        <v>3312</v>
      </c>
      <c r="B1249" s="105" t="s">
        <v>3311</v>
      </c>
      <c r="C1249" s="107" t="s">
        <v>715</v>
      </c>
      <c r="D1249" s="107" t="s">
        <v>1062</v>
      </c>
      <c r="E1249" s="131">
        <v>6648.0</v>
      </c>
      <c r="F1249" s="107" t="s">
        <v>654</v>
      </c>
      <c r="H1249" s="104">
        <f>VLOOKUP(F1249,'Сводная таблица 1'!$A$2:$C$15,3,0)</f>
        <v>0.18</v>
      </c>
      <c r="I1249" s="132">
        <v>0.162</v>
      </c>
      <c r="J1249" s="133">
        <v>0.6303</v>
      </c>
    </row>
    <row r="1250">
      <c r="A1250" s="105" t="s">
        <v>3313</v>
      </c>
      <c r="B1250" s="105" t="s">
        <v>3311</v>
      </c>
      <c r="C1250" s="107" t="s">
        <v>715</v>
      </c>
      <c r="D1250" s="107" t="s">
        <v>1062</v>
      </c>
      <c r="E1250" s="131">
        <v>6648.0</v>
      </c>
      <c r="F1250" s="107" t="s">
        <v>654</v>
      </c>
      <c r="H1250" s="104">
        <f>VLOOKUP(F1250,'Сводная таблица 1'!$A$2:$C$15,3,0)</f>
        <v>0.18</v>
      </c>
      <c r="I1250" s="132">
        <v>0.162</v>
      </c>
      <c r="J1250" s="133">
        <v>0.6303</v>
      </c>
    </row>
    <row r="1251">
      <c r="A1251" s="105" t="s">
        <v>3314</v>
      </c>
      <c r="B1251" s="105" t="s">
        <v>3315</v>
      </c>
      <c r="C1251" s="107" t="s">
        <v>650</v>
      </c>
      <c r="D1251" s="107" t="s">
        <v>443</v>
      </c>
      <c r="E1251" s="131">
        <v>3144.0</v>
      </c>
      <c r="F1251" s="107" t="s">
        <v>646</v>
      </c>
      <c r="H1251" s="104">
        <f>VLOOKUP(F1251,'Сводная таблица 1'!$A$2:$C$15,3,0)</f>
        <v>0.18</v>
      </c>
      <c r="I1251" s="132">
        <v>0.162</v>
      </c>
      <c r="J1251" s="133">
        <v>0.6196</v>
      </c>
    </row>
    <row r="1252">
      <c r="A1252" s="105" t="s">
        <v>3316</v>
      </c>
      <c r="B1252" s="105" t="s">
        <v>3317</v>
      </c>
      <c r="C1252" s="107" t="s">
        <v>650</v>
      </c>
      <c r="D1252" s="107" t="s">
        <v>443</v>
      </c>
      <c r="E1252" s="131">
        <v>3144.0</v>
      </c>
      <c r="F1252" s="107" t="s">
        <v>646</v>
      </c>
      <c r="H1252" s="104">
        <f>VLOOKUP(F1252,'Сводная таблица 1'!$A$2:$C$15,3,0)</f>
        <v>0.18</v>
      </c>
      <c r="I1252" s="132">
        <v>0.162</v>
      </c>
      <c r="J1252" s="133">
        <v>0.6196</v>
      </c>
    </row>
    <row r="1253">
      <c r="A1253" s="105" t="s">
        <v>3318</v>
      </c>
      <c r="B1253" s="105" t="s">
        <v>3319</v>
      </c>
      <c r="C1253" s="107" t="s">
        <v>650</v>
      </c>
      <c r="D1253" s="107" t="s">
        <v>675</v>
      </c>
      <c r="E1253" s="131">
        <v>3534.0</v>
      </c>
      <c r="F1253" s="107" t="s">
        <v>646</v>
      </c>
      <c r="H1253" s="104">
        <f>VLOOKUP(F1253,'Сводная таблица 1'!$A$2:$C$15,3,0)</f>
        <v>0.18</v>
      </c>
      <c r="I1253" s="132">
        <v>0.162</v>
      </c>
      <c r="J1253" s="133">
        <v>0.6196</v>
      </c>
    </row>
    <row r="1254">
      <c r="A1254" s="105" t="s">
        <v>3320</v>
      </c>
      <c r="B1254" s="105" t="s">
        <v>3321</v>
      </c>
      <c r="C1254" s="107" t="s">
        <v>715</v>
      </c>
      <c r="D1254" s="107" t="s">
        <v>1232</v>
      </c>
      <c r="E1254" s="131">
        <v>6390.0</v>
      </c>
      <c r="F1254" s="107" t="s">
        <v>654</v>
      </c>
      <c r="H1254" s="104">
        <f>VLOOKUP(F1254,'Сводная таблица 1'!$A$2:$C$15,3,0)</f>
        <v>0.18</v>
      </c>
      <c r="I1254" s="132">
        <v>0.162</v>
      </c>
      <c r="J1254" s="133">
        <v>0.6303</v>
      </c>
    </row>
    <row r="1255">
      <c r="A1255" s="105" t="s">
        <v>3322</v>
      </c>
      <c r="B1255" s="105" t="s">
        <v>3321</v>
      </c>
      <c r="C1255" s="107" t="s">
        <v>715</v>
      </c>
      <c r="D1255" s="107" t="s">
        <v>1232</v>
      </c>
      <c r="E1255" s="131">
        <v>6390.0</v>
      </c>
      <c r="F1255" s="107" t="s">
        <v>654</v>
      </c>
      <c r="H1255" s="104">
        <f>VLOOKUP(F1255,'Сводная таблица 1'!$A$2:$C$15,3,0)</f>
        <v>0.18</v>
      </c>
      <c r="I1255" s="132">
        <v>0.162</v>
      </c>
      <c r="J1255" s="133">
        <v>0.6303</v>
      </c>
    </row>
    <row r="1256">
      <c r="A1256" s="105" t="s">
        <v>3323</v>
      </c>
      <c r="B1256" s="105" t="s">
        <v>3321</v>
      </c>
      <c r="C1256" s="107" t="s">
        <v>715</v>
      </c>
      <c r="D1256" s="107" t="s">
        <v>1232</v>
      </c>
      <c r="E1256" s="131">
        <v>6390.0</v>
      </c>
      <c r="F1256" s="107" t="s">
        <v>654</v>
      </c>
      <c r="H1256" s="104">
        <f>VLOOKUP(F1256,'Сводная таблица 1'!$A$2:$C$15,3,0)</f>
        <v>0.18</v>
      </c>
      <c r="I1256" s="132">
        <v>0.162</v>
      </c>
      <c r="J1256" s="133">
        <v>0.6303</v>
      </c>
    </row>
    <row r="1257">
      <c r="A1257" s="105" t="s">
        <v>3324</v>
      </c>
      <c r="B1257" s="105" t="s">
        <v>3325</v>
      </c>
      <c r="C1257" s="107" t="s">
        <v>650</v>
      </c>
      <c r="D1257" s="107" t="s">
        <v>443</v>
      </c>
      <c r="E1257" s="131">
        <v>3144.0</v>
      </c>
      <c r="F1257" s="107" t="s">
        <v>646</v>
      </c>
      <c r="H1257" s="104">
        <f>VLOOKUP(F1257,'Сводная таблица 1'!$A$2:$C$15,3,0)</f>
        <v>0.18</v>
      </c>
      <c r="I1257" s="132">
        <v>0.162</v>
      </c>
      <c r="J1257" s="133">
        <v>0.6196</v>
      </c>
    </row>
    <row r="1258">
      <c r="A1258" s="105" t="s">
        <v>3326</v>
      </c>
      <c r="B1258" s="105" t="s">
        <v>3327</v>
      </c>
      <c r="C1258" s="107" t="s">
        <v>715</v>
      </c>
      <c r="D1258" s="107" t="s">
        <v>1232</v>
      </c>
      <c r="E1258" s="131">
        <v>6390.0</v>
      </c>
      <c r="F1258" s="107" t="s">
        <v>654</v>
      </c>
      <c r="H1258" s="104">
        <f>VLOOKUP(F1258,'Сводная таблица 1'!$A$2:$C$15,3,0)</f>
        <v>0.18</v>
      </c>
      <c r="I1258" s="132">
        <v>0.162</v>
      </c>
      <c r="J1258" s="133">
        <v>0.6303</v>
      </c>
    </row>
    <row r="1259">
      <c r="A1259" s="105" t="s">
        <v>3328</v>
      </c>
      <c r="B1259" s="105" t="s">
        <v>3327</v>
      </c>
      <c r="C1259" s="107" t="s">
        <v>715</v>
      </c>
      <c r="D1259" s="107" t="s">
        <v>1232</v>
      </c>
      <c r="E1259" s="131">
        <v>6390.0</v>
      </c>
      <c r="F1259" s="107" t="s">
        <v>654</v>
      </c>
      <c r="H1259" s="104">
        <f>VLOOKUP(F1259,'Сводная таблица 1'!$A$2:$C$15,3,0)</f>
        <v>0.18</v>
      </c>
      <c r="I1259" s="132">
        <v>0.162</v>
      </c>
      <c r="J1259" s="133">
        <v>0.6303</v>
      </c>
    </row>
    <row r="1260">
      <c r="A1260" s="105" t="s">
        <v>3329</v>
      </c>
      <c r="B1260" s="105" t="s">
        <v>3327</v>
      </c>
      <c r="C1260" s="107" t="s">
        <v>715</v>
      </c>
      <c r="D1260" s="107" t="s">
        <v>1232</v>
      </c>
      <c r="E1260" s="131">
        <v>6390.0</v>
      </c>
      <c r="F1260" s="107" t="s">
        <v>654</v>
      </c>
      <c r="H1260" s="104">
        <f>VLOOKUP(F1260,'Сводная таблица 1'!$A$2:$C$15,3,0)</f>
        <v>0.18</v>
      </c>
      <c r="I1260" s="132">
        <v>0.162</v>
      </c>
      <c r="J1260" s="133">
        <v>0.6303</v>
      </c>
    </row>
    <row r="1261">
      <c r="A1261" s="105" t="s">
        <v>3330</v>
      </c>
      <c r="B1261" s="105" t="s">
        <v>3331</v>
      </c>
      <c r="C1261" s="107" t="s">
        <v>650</v>
      </c>
      <c r="D1261" s="107" t="s">
        <v>443</v>
      </c>
      <c r="E1261" s="131">
        <v>3144.0</v>
      </c>
      <c r="F1261" s="107" t="s">
        <v>646</v>
      </c>
      <c r="H1261" s="104">
        <f>VLOOKUP(F1261,'Сводная таблица 1'!$A$2:$C$15,3,0)</f>
        <v>0.18</v>
      </c>
      <c r="I1261" s="132">
        <v>0.162</v>
      </c>
      <c r="J1261" s="133">
        <v>0.6196</v>
      </c>
    </row>
    <row r="1262">
      <c r="A1262" s="105" t="s">
        <v>3332</v>
      </c>
      <c r="B1262" s="105" t="s">
        <v>3333</v>
      </c>
      <c r="C1262" s="107" t="s">
        <v>715</v>
      </c>
      <c r="D1262" s="107" t="s">
        <v>426</v>
      </c>
      <c r="E1262" s="131">
        <v>6390.0</v>
      </c>
      <c r="F1262" s="107" t="s">
        <v>654</v>
      </c>
      <c r="H1262" s="104">
        <f>VLOOKUP(F1262,'Сводная таблица 1'!$A$2:$C$15,3,0)</f>
        <v>0.18</v>
      </c>
      <c r="I1262" s="132">
        <v>0.162</v>
      </c>
      <c r="J1262" s="133">
        <v>0.6303</v>
      </c>
    </row>
    <row r="1263">
      <c r="A1263" s="105" t="s">
        <v>3334</v>
      </c>
      <c r="B1263" s="105" t="s">
        <v>3333</v>
      </c>
      <c r="C1263" s="107" t="s">
        <v>715</v>
      </c>
      <c r="D1263" s="107" t="s">
        <v>426</v>
      </c>
      <c r="E1263" s="131">
        <v>6390.0</v>
      </c>
      <c r="F1263" s="107" t="s">
        <v>654</v>
      </c>
      <c r="H1263" s="104">
        <f>VLOOKUP(F1263,'Сводная таблица 1'!$A$2:$C$15,3,0)</f>
        <v>0.18</v>
      </c>
      <c r="I1263" s="132">
        <v>0.162</v>
      </c>
      <c r="J1263" s="133">
        <v>0.6303</v>
      </c>
    </row>
    <row r="1264">
      <c r="A1264" s="105" t="s">
        <v>3335</v>
      </c>
      <c r="B1264" s="105" t="s">
        <v>3333</v>
      </c>
      <c r="C1264" s="107" t="s">
        <v>715</v>
      </c>
      <c r="D1264" s="107" t="s">
        <v>426</v>
      </c>
      <c r="E1264" s="131">
        <v>6390.0</v>
      </c>
      <c r="F1264" s="107" t="s">
        <v>654</v>
      </c>
      <c r="H1264" s="104">
        <f>VLOOKUP(F1264,'Сводная таблица 1'!$A$2:$C$15,3,0)</f>
        <v>0.18</v>
      </c>
      <c r="I1264" s="132">
        <v>0.162</v>
      </c>
      <c r="J1264" s="133">
        <v>0.6303</v>
      </c>
    </row>
    <row r="1265">
      <c r="A1265" s="105" t="s">
        <v>3336</v>
      </c>
      <c r="B1265" s="105" t="s">
        <v>3337</v>
      </c>
      <c r="C1265" s="107" t="s">
        <v>650</v>
      </c>
      <c r="D1265" s="107" t="s">
        <v>443</v>
      </c>
      <c r="E1265" s="131">
        <v>3612.0</v>
      </c>
      <c r="F1265" s="107" t="s">
        <v>646</v>
      </c>
      <c r="H1265" s="104">
        <f>VLOOKUP(F1265,'Сводная таблица 1'!$A$2:$C$15,3,0)</f>
        <v>0.18</v>
      </c>
      <c r="I1265" s="132">
        <v>0.162</v>
      </c>
      <c r="J1265" s="133">
        <v>0.6196</v>
      </c>
    </row>
    <row r="1266">
      <c r="A1266" s="105" t="s">
        <v>3338</v>
      </c>
      <c r="B1266" s="105" t="s">
        <v>3339</v>
      </c>
      <c r="C1266" s="107" t="s">
        <v>715</v>
      </c>
      <c r="D1266" s="107" t="s">
        <v>426</v>
      </c>
      <c r="E1266" s="131">
        <v>6390.0</v>
      </c>
      <c r="F1266" s="107" t="s">
        <v>654</v>
      </c>
      <c r="H1266" s="104">
        <f>VLOOKUP(F1266,'Сводная таблица 1'!$A$2:$C$15,3,0)</f>
        <v>0.18</v>
      </c>
      <c r="I1266" s="132">
        <v>0.162</v>
      </c>
      <c r="J1266" s="133">
        <v>0.6303</v>
      </c>
    </row>
    <row r="1267">
      <c r="A1267" s="105" t="s">
        <v>3340</v>
      </c>
      <c r="B1267" s="105" t="s">
        <v>3339</v>
      </c>
      <c r="C1267" s="107" t="s">
        <v>715</v>
      </c>
      <c r="D1267" s="107" t="s">
        <v>426</v>
      </c>
      <c r="E1267" s="131">
        <v>6390.0</v>
      </c>
      <c r="F1267" s="107" t="s">
        <v>654</v>
      </c>
      <c r="H1267" s="104">
        <f>VLOOKUP(F1267,'Сводная таблица 1'!$A$2:$C$15,3,0)</f>
        <v>0.18</v>
      </c>
      <c r="I1267" s="132">
        <v>0.162</v>
      </c>
      <c r="J1267" s="133">
        <v>0.6303</v>
      </c>
    </row>
    <row r="1268">
      <c r="A1268" s="105" t="s">
        <v>3341</v>
      </c>
      <c r="B1268" s="105" t="s">
        <v>3339</v>
      </c>
      <c r="C1268" s="107" t="s">
        <v>715</v>
      </c>
      <c r="D1268" s="107" t="s">
        <v>426</v>
      </c>
      <c r="E1268" s="131">
        <v>6390.0</v>
      </c>
      <c r="F1268" s="107" t="s">
        <v>654</v>
      </c>
      <c r="H1268" s="104">
        <f>VLOOKUP(F1268,'Сводная таблица 1'!$A$2:$C$15,3,0)</f>
        <v>0.18</v>
      </c>
      <c r="I1268" s="132">
        <v>0.162</v>
      </c>
      <c r="J1268" s="133">
        <v>0.6303</v>
      </c>
    </row>
    <row r="1269">
      <c r="A1269" s="105" t="s">
        <v>3342</v>
      </c>
      <c r="B1269" s="105" t="s">
        <v>3293</v>
      </c>
      <c r="C1269" s="107" t="s">
        <v>650</v>
      </c>
      <c r="D1269" s="107" t="s">
        <v>443</v>
      </c>
      <c r="E1269" s="131">
        <v>3144.0</v>
      </c>
      <c r="F1269" s="107" t="s">
        <v>646</v>
      </c>
      <c r="H1269" s="104">
        <f>VLOOKUP(F1269,'Сводная таблица 1'!$A$2:$C$15,3,0)</f>
        <v>0.18</v>
      </c>
      <c r="I1269" s="132">
        <v>0.162</v>
      </c>
      <c r="J1269" s="133">
        <v>0.6196</v>
      </c>
    </row>
    <row r="1270">
      <c r="A1270" s="105" t="s">
        <v>3343</v>
      </c>
      <c r="B1270" s="105" t="s">
        <v>3305</v>
      </c>
      <c r="C1270" s="107" t="s">
        <v>650</v>
      </c>
      <c r="D1270" s="107" t="s">
        <v>443</v>
      </c>
      <c r="E1270" s="131">
        <v>3210.0</v>
      </c>
      <c r="F1270" s="107" t="s">
        <v>646</v>
      </c>
      <c r="H1270" s="104">
        <f>VLOOKUP(F1270,'Сводная таблица 1'!$A$2:$C$15,3,0)</f>
        <v>0.18</v>
      </c>
      <c r="I1270" s="132">
        <v>0.162</v>
      </c>
      <c r="J1270" s="133">
        <v>0.6196</v>
      </c>
    </row>
    <row r="1271">
      <c r="A1271" s="105" t="s">
        <v>3344</v>
      </c>
      <c r="B1271" s="105" t="s">
        <v>3345</v>
      </c>
      <c r="C1271" s="107" t="s">
        <v>715</v>
      </c>
      <c r="D1271" s="107" t="s">
        <v>1232</v>
      </c>
      <c r="E1271" s="131">
        <v>6648.0</v>
      </c>
      <c r="F1271" s="107" t="s">
        <v>654</v>
      </c>
      <c r="H1271" s="104">
        <f>VLOOKUP(F1271,'Сводная таблица 1'!$A$2:$C$15,3,0)</f>
        <v>0.18</v>
      </c>
      <c r="I1271" s="132">
        <v>0.162</v>
      </c>
      <c r="J1271" s="133">
        <v>0.6303</v>
      </c>
    </row>
    <row r="1272">
      <c r="A1272" s="105" t="s">
        <v>3346</v>
      </c>
      <c r="B1272" s="105" t="s">
        <v>3345</v>
      </c>
      <c r="C1272" s="107" t="s">
        <v>715</v>
      </c>
      <c r="D1272" s="107" t="s">
        <v>1232</v>
      </c>
      <c r="E1272" s="131">
        <v>6648.0</v>
      </c>
      <c r="F1272" s="107" t="s">
        <v>654</v>
      </c>
      <c r="H1272" s="104">
        <f>VLOOKUP(F1272,'Сводная таблица 1'!$A$2:$C$15,3,0)</f>
        <v>0.18</v>
      </c>
      <c r="I1272" s="132">
        <v>0.162</v>
      </c>
      <c r="J1272" s="133">
        <v>0.6303</v>
      </c>
    </row>
    <row r="1273">
      <c r="A1273" s="105" t="s">
        <v>3347</v>
      </c>
      <c r="B1273" s="105" t="s">
        <v>3345</v>
      </c>
      <c r="C1273" s="107" t="s">
        <v>715</v>
      </c>
      <c r="D1273" s="107" t="s">
        <v>1232</v>
      </c>
      <c r="E1273" s="131">
        <v>6648.0</v>
      </c>
      <c r="F1273" s="107" t="s">
        <v>654</v>
      </c>
      <c r="H1273" s="104">
        <f>VLOOKUP(F1273,'Сводная таблица 1'!$A$2:$C$15,3,0)</f>
        <v>0.18</v>
      </c>
      <c r="I1273" s="132">
        <v>0.162</v>
      </c>
      <c r="J1273" s="133">
        <v>0.6303</v>
      </c>
    </row>
    <row r="1274">
      <c r="A1274" s="105" t="s">
        <v>3348</v>
      </c>
      <c r="B1274" s="105" t="s">
        <v>3349</v>
      </c>
      <c r="C1274" s="107" t="s">
        <v>650</v>
      </c>
      <c r="D1274" s="107" t="s">
        <v>495</v>
      </c>
      <c r="E1274" s="131">
        <v>4032.0</v>
      </c>
      <c r="F1274" s="107" t="s">
        <v>646</v>
      </c>
      <c r="H1274" s="104">
        <f>VLOOKUP(F1274,'Сводная таблица 1'!$A$2:$C$15,3,0)</f>
        <v>0.18</v>
      </c>
      <c r="I1274" s="132">
        <v>0.162</v>
      </c>
      <c r="J1274" s="133">
        <v>0.6196</v>
      </c>
    </row>
    <row r="1275">
      <c r="A1275" s="105" t="s">
        <v>3350</v>
      </c>
      <c r="B1275" s="105" t="s">
        <v>3351</v>
      </c>
      <c r="C1275" s="107" t="s">
        <v>650</v>
      </c>
      <c r="D1275" s="107" t="s">
        <v>325</v>
      </c>
      <c r="E1275" s="131">
        <v>4032.0</v>
      </c>
      <c r="F1275" s="107" t="s">
        <v>646</v>
      </c>
      <c r="H1275" s="104">
        <f>VLOOKUP(F1275,'Сводная таблица 1'!$A$2:$C$15,3,0)</f>
        <v>0.18</v>
      </c>
      <c r="I1275" s="132">
        <v>0.162</v>
      </c>
      <c r="J1275" s="133">
        <v>0.6196</v>
      </c>
    </row>
    <row r="1276">
      <c r="A1276" s="105" t="s">
        <v>3352</v>
      </c>
      <c r="B1276" s="105" t="s">
        <v>3353</v>
      </c>
      <c r="C1276" s="107" t="s">
        <v>662</v>
      </c>
      <c r="D1276" s="107" t="s">
        <v>443</v>
      </c>
      <c r="E1276" s="131">
        <v>3726.0</v>
      </c>
      <c r="F1276" s="107" t="s">
        <v>646</v>
      </c>
      <c r="H1276" s="104">
        <f>VLOOKUP(F1276,'Сводная таблица 1'!$A$2:$C$15,3,0)</f>
        <v>0.18</v>
      </c>
      <c r="I1276" s="132">
        <v>0.162</v>
      </c>
      <c r="J1276" s="133">
        <v>0.6196</v>
      </c>
    </row>
    <row r="1277">
      <c r="A1277" s="105" t="s">
        <v>3354</v>
      </c>
      <c r="B1277" s="105" t="s">
        <v>3355</v>
      </c>
      <c r="C1277" s="107" t="s">
        <v>715</v>
      </c>
      <c r="D1277" s="107" t="s">
        <v>675</v>
      </c>
      <c r="E1277" s="131">
        <v>5118.0</v>
      </c>
      <c r="F1277" s="107" t="s">
        <v>654</v>
      </c>
      <c r="H1277" s="104">
        <f>VLOOKUP(F1277,'Сводная таблица 1'!$A$2:$C$15,3,0)</f>
        <v>0.18</v>
      </c>
      <c r="I1277" s="132">
        <v>0.162</v>
      </c>
      <c r="J1277" s="133">
        <v>0.6303</v>
      </c>
    </row>
    <row r="1278">
      <c r="A1278" s="105" t="s">
        <v>3356</v>
      </c>
      <c r="B1278" s="105" t="s">
        <v>3357</v>
      </c>
      <c r="C1278" s="107" t="s">
        <v>715</v>
      </c>
      <c r="D1278" s="107" t="s">
        <v>426</v>
      </c>
      <c r="E1278" s="131">
        <v>8028.0</v>
      </c>
      <c r="F1278" s="107" t="s">
        <v>654</v>
      </c>
      <c r="H1278" s="104">
        <f>VLOOKUP(F1278,'Сводная таблица 1'!$A$2:$C$15,3,0)</f>
        <v>0.18</v>
      </c>
      <c r="I1278" s="132">
        <v>0.162</v>
      </c>
      <c r="J1278" s="133">
        <v>0.6303</v>
      </c>
    </row>
    <row r="1279">
      <c r="A1279" s="105" t="s">
        <v>3358</v>
      </c>
      <c r="B1279" s="105" t="s">
        <v>3359</v>
      </c>
      <c r="C1279" s="107" t="s">
        <v>715</v>
      </c>
      <c r="D1279" s="107" t="s">
        <v>719</v>
      </c>
      <c r="E1279" s="131">
        <v>10098.0</v>
      </c>
      <c r="F1279" s="107" t="s">
        <v>654</v>
      </c>
      <c r="H1279" s="104">
        <f>VLOOKUP(F1279,'Сводная таблица 1'!$A$2:$C$15,3,0)</f>
        <v>0.18</v>
      </c>
      <c r="I1279" s="132">
        <v>0.162</v>
      </c>
      <c r="J1279" s="133">
        <v>0.6303</v>
      </c>
    </row>
    <row r="1280">
      <c r="A1280" s="105" t="s">
        <v>3360</v>
      </c>
      <c r="B1280" s="105" t="s">
        <v>3361</v>
      </c>
      <c r="C1280" s="107" t="s">
        <v>715</v>
      </c>
      <c r="D1280" s="107" t="s">
        <v>2390</v>
      </c>
      <c r="E1280" s="131">
        <v>11112.0</v>
      </c>
      <c r="F1280" s="107" t="s">
        <v>654</v>
      </c>
      <c r="H1280" s="104">
        <f>VLOOKUP(F1280,'Сводная таблица 1'!$A$2:$C$15,3,0)</f>
        <v>0.18</v>
      </c>
      <c r="I1280" s="132">
        <v>0.162</v>
      </c>
      <c r="J1280" s="133">
        <v>0.6303</v>
      </c>
    </row>
    <row r="1281">
      <c r="A1281" s="105" t="s">
        <v>3362</v>
      </c>
      <c r="B1281" s="105" t="s">
        <v>3363</v>
      </c>
      <c r="C1281" s="107" t="s">
        <v>684</v>
      </c>
      <c r="D1281" s="107" t="s">
        <v>3364</v>
      </c>
      <c r="E1281" s="131">
        <v>3834.0</v>
      </c>
      <c r="F1281" s="107" t="s">
        <v>646</v>
      </c>
      <c r="H1281" s="104">
        <f>VLOOKUP(F1281,'Сводная таблица 1'!$A$2:$C$15,3,0)</f>
        <v>0.18</v>
      </c>
      <c r="I1281" s="132">
        <v>0.162</v>
      </c>
      <c r="J1281" s="133">
        <v>0.6196</v>
      </c>
    </row>
    <row r="1282">
      <c r="A1282" s="105" t="s">
        <v>3365</v>
      </c>
      <c r="B1282" s="105" t="s">
        <v>3366</v>
      </c>
      <c r="C1282" s="107" t="s">
        <v>715</v>
      </c>
      <c r="D1282" s="107" t="s">
        <v>426</v>
      </c>
      <c r="E1282" s="131">
        <v>6648.0</v>
      </c>
      <c r="F1282" s="107" t="s">
        <v>654</v>
      </c>
      <c r="H1282" s="104">
        <f>VLOOKUP(F1282,'Сводная таблица 1'!$A$2:$C$15,3,0)</f>
        <v>0.18</v>
      </c>
      <c r="I1282" s="132">
        <v>0.162</v>
      </c>
      <c r="J1282" s="133">
        <v>0.6303</v>
      </c>
    </row>
    <row r="1283">
      <c r="A1283" s="105" t="s">
        <v>3367</v>
      </c>
      <c r="B1283" s="105" t="s">
        <v>3366</v>
      </c>
      <c r="C1283" s="107" t="s">
        <v>715</v>
      </c>
      <c r="D1283" s="107" t="s">
        <v>426</v>
      </c>
      <c r="E1283" s="131">
        <v>6648.0</v>
      </c>
      <c r="F1283" s="107" t="s">
        <v>654</v>
      </c>
      <c r="H1283" s="104">
        <f>VLOOKUP(F1283,'Сводная таблица 1'!$A$2:$C$15,3,0)</f>
        <v>0.18</v>
      </c>
      <c r="I1283" s="132">
        <v>0.162</v>
      </c>
      <c r="J1283" s="133">
        <v>0.6303</v>
      </c>
    </row>
    <row r="1284">
      <c r="A1284" s="105" t="s">
        <v>3368</v>
      </c>
      <c r="B1284" s="105" t="s">
        <v>3366</v>
      </c>
      <c r="C1284" s="107" t="s">
        <v>715</v>
      </c>
      <c r="D1284" s="107" t="s">
        <v>426</v>
      </c>
      <c r="E1284" s="131">
        <v>6648.0</v>
      </c>
      <c r="F1284" s="107" t="s">
        <v>654</v>
      </c>
      <c r="H1284" s="104">
        <f>VLOOKUP(F1284,'Сводная таблица 1'!$A$2:$C$15,3,0)</f>
        <v>0.18</v>
      </c>
      <c r="I1284" s="132">
        <v>0.162</v>
      </c>
      <c r="J1284" s="133">
        <v>0.6303</v>
      </c>
    </row>
    <row r="1285">
      <c r="A1285" s="105" t="s">
        <v>3369</v>
      </c>
      <c r="B1285" s="105" t="s">
        <v>3370</v>
      </c>
      <c r="C1285" s="107" t="s">
        <v>715</v>
      </c>
      <c r="D1285" s="107" t="s">
        <v>716</v>
      </c>
      <c r="E1285" s="131">
        <v>8028.0</v>
      </c>
      <c r="F1285" s="107" t="s">
        <v>654</v>
      </c>
      <c r="H1285" s="104">
        <f>VLOOKUP(F1285,'Сводная таблица 1'!$A$2:$C$15,3,0)</f>
        <v>0.18</v>
      </c>
      <c r="I1285" s="132">
        <v>0.162</v>
      </c>
      <c r="J1285" s="133">
        <v>0.6303</v>
      </c>
    </row>
    <row r="1286">
      <c r="A1286" s="105" t="s">
        <v>3371</v>
      </c>
      <c r="B1286" s="105" t="s">
        <v>3372</v>
      </c>
      <c r="C1286" s="107" t="s">
        <v>715</v>
      </c>
      <c r="D1286" s="107" t="s">
        <v>729</v>
      </c>
      <c r="E1286" s="131">
        <v>11292.0</v>
      </c>
      <c r="F1286" s="107" t="s">
        <v>654</v>
      </c>
      <c r="H1286" s="104">
        <f>VLOOKUP(F1286,'Сводная таблица 1'!$A$2:$C$15,3,0)</f>
        <v>0.18</v>
      </c>
      <c r="I1286" s="132">
        <v>0.162</v>
      </c>
      <c r="J1286" s="133">
        <v>0.6303</v>
      </c>
    </row>
    <row r="1287">
      <c r="A1287" s="105" t="s">
        <v>3373</v>
      </c>
      <c r="B1287" s="105" t="s">
        <v>3374</v>
      </c>
      <c r="C1287" s="107" t="s">
        <v>715</v>
      </c>
      <c r="D1287" s="107" t="s">
        <v>1218</v>
      </c>
      <c r="E1287" s="131">
        <v>11466.0</v>
      </c>
      <c r="F1287" s="107" t="s">
        <v>654</v>
      </c>
      <c r="H1287" s="104">
        <f>VLOOKUP(F1287,'Сводная таблица 1'!$A$2:$C$15,3,0)</f>
        <v>0.18</v>
      </c>
      <c r="I1287" s="132">
        <v>0.162</v>
      </c>
      <c r="J1287" s="133">
        <v>0.6303</v>
      </c>
    </row>
    <row r="1288">
      <c r="A1288" s="105" t="s">
        <v>3375</v>
      </c>
      <c r="B1288" s="105" t="s">
        <v>3376</v>
      </c>
      <c r="C1288" s="107" t="s">
        <v>715</v>
      </c>
      <c r="D1288" s="107" t="s">
        <v>716</v>
      </c>
      <c r="E1288" s="131">
        <v>8028.0</v>
      </c>
      <c r="F1288" s="107" t="s">
        <v>654</v>
      </c>
      <c r="H1288" s="104">
        <f>VLOOKUP(F1288,'Сводная таблица 1'!$A$2:$C$15,3,0)</f>
        <v>0.18</v>
      </c>
      <c r="I1288" s="132">
        <v>0.162</v>
      </c>
      <c r="J1288" s="133">
        <v>0.6303</v>
      </c>
    </row>
    <row r="1289">
      <c r="A1289" s="105" t="s">
        <v>3377</v>
      </c>
      <c r="B1289" s="105" t="s">
        <v>3378</v>
      </c>
      <c r="C1289" s="107" t="s">
        <v>715</v>
      </c>
      <c r="D1289" s="107" t="s">
        <v>1237</v>
      </c>
      <c r="E1289" s="131">
        <v>10440.0</v>
      </c>
      <c r="F1289" s="107" t="s">
        <v>654</v>
      </c>
      <c r="H1289" s="104">
        <f>VLOOKUP(F1289,'Сводная таблица 1'!$A$2:$C$15,3,0)</f>
        <v>0.18</v>
      </c>
      <c r="I1289" s="132">
        <v>0.162</v>
      </c>
      <c r="J1289" s="133">
        <v>0.6303</v>
      </c>
    </row>
    <row r="1290">
      <c r="A1290" s="105" t="s">
        <v>3379</v>
      </c>
      <c r="B1290" s="105" t="s">
        <v>3380</v>
      </c>
      <c r="C1290" s="107" t="s">
        <v>715</v>
      </c>
      <c r="D1290" s="107" t="s">
        <v>2390</v>
      </c>
      <c r="E1290" s="131">
        <v>8028.0</v>
      </c>
      <c r="F1290" s="107" t="s">
        <v>654</v>
      </c>
      <c r="H1290" s="104">
        <f>VLOOKUP(F1290,'Сводная таблица 1'!$A$2:$C$15,3,0)</f>
        <v>0.18</v>
      </c>
      <c r="I1290" s="132">
        <v>0.162</v>
      </c>
      <c r="J1290" s="133">
        <v>0.6303</v>
      </c>
    </row>
    <row r="1291">
      <c r="A1291" s="105" t="s">
        <v>3381</v>
      </c>
      <c r="B1291" s="105" t="s">
        <v>3382</v>
      </c>
      <c r="C1291" s="107" t="s">
        <v>715</v>
      </c>
      <c r="D1291" s="107" t="s">
        <v>729</v>
      </c>
      <c r="E1291" s="131">
        <v>11292.0</v>
      </c>
      <c r="F1291" s="107" t="s">
        <v>654</v>
      </c>
      <c r="H1291" s="104">
        <f>VLOOKUP(F1291,'Сводная таблица 1'!$A$2:$C$15,3,0)</f>
        <v>0.18</v>
      </c>
      <c r="I1291" s="132">
        <v>0.162</v>
      </c>
      <c r="J1291" s="133">
        <v>0.6303</v>
      </c>
    </row>
    <row r="1292">
      <c r="A1292" s="105" t="s">
        <v>3383</v>
      </c>
      <c r="B1292" s="105" t="s">
        <v>3384</v>
      </c>
      <c r="C1292" s="107" t="s">
        <v>715</v>
      </c>
      <c r="D1292" s="107" t="s">
        <v>1047</v>
      </c>
      <c r="E1292" s="131">
        <v>8028.0</v>
      </c>
      <c r="F1292" s="107" t="s">
        <v>654</v>
      </c>
      <c r="H1292" s="104">
        <f>VLOOKUP(F1292,'Сводная таблица 1'!$A$2:$C$15,3,0)</f>
        <v>0.18</v>
      </c>
      <c r="I1292" s="132">
        <v>0.162</v>
      </c>
      <c r="J1292" s="133">
        <v>0.6303</v>
      </c>
    </row>
    <row r="1293">
      <c r="A1293" s="105" t="s">
        <v>3385</v>
      </c>
      <c r="B1293" s="105" t="s">
        <v>3386</v>
      </c>
      <c r="C1293" s="107" t="s">
        <v>715</v>
      </c>
      <c r="D1293" s="107" t="s">
        <v>732</v>
      </c>
      <c r="E1293" s="131">
        <v>10440.0</v>
      </c>
      <c r="F1293" s="107" t="s">
        <v>654</v>
      </c>
      <c r="H1293" s="104">
        <f>VLOOKUP(F1293,'Сводная таблица 1'!$A$2:$C$15,3,0)</f>
        <v>0.18</v>
      </c>
      <c r="I1293" s="132">
        <v>0.162</v>
      </c>
      <c r="J1293" s="133">
        <v>0.6303</v>
      </c>
    </row>
    <row r="1294">
      <c r="A1294" s="105" t="s">
        <v>3387</v>
      </c>
      <c r="B1294" s="105" t="s">
        <v>3388</v>
      </c>
      <c r="C1294" s="107" t="s">
        <v>1229</v>
      </c>
      <c r="D1294" s="107" t="s">
        <v>716</v>
      </c>
      <c r="E1294" s="131">
        <v>8028.0</v>
      </c>
      <c r="F1294" s="107" t="s">
        <v>654</v>
      </c>
      <c r="H1294" s="104">
        <f>VLOOKUP(F1294,'Сводная таблица 1'!$A$2:$C$15,3,0)</f>
        <v>0.18</v>
      </c>
      <c r="I1294" s="132">
        <v>0.162</v>
      </c>
      <c r="J1294" s="133">
        <v>0.6303</v>
      </c>
    </row>
    <row r="1295">
      <c r="A1295" s="105" t="s">
        <v>3389</v>
      </c>
      <c r="B1295" s="105" t="s">
        <v>3390</v>
      </c>
      <c r="C1295" s="107" t="s">
        <v>715</v>
      </c>
      <c r="D1295" s="107" t="s">
        <v>1304</v>
      </c>
      <c r="E1295" s="131">
        <v>10440.0</v>
      </c>
      <c r="F1295" s="107" t="s">
        <v>654</v>
      </c>
      <c r="H1295" s="104">
        <f>VLOOKUP(F1295,'Сводная таблица 1'!$A$2:$C$15,3,0)</f>
        <v>0.18</v>
      </c>
      <c r="I1295" s="132">
        <v>0.162</v>
      </c>
      <c r="J1295" s="133">
        <v>0.6303</v>
      </c>
    </row>
    <row r="1296">
      <c r="A1296" s="105" t="s">
        <v>3391</v>
      </c>
      <c r="B1296" s="105" t="s">
        <v>3392</v>
      </c>
      <c r="C1296" s="107" t="s">
        <v>1229</v>
      </c>
      <c r="D1296" s="107" t="s">
        <v>1232</v>
      </c>
      <c r="E1296" s="131">
        <v>6648.0</v>
      </c>
      <c r="F1296" s="107" t="s">
        <v>654</v>
      </c>
      <c r="H1296" s="104">
        <f>VLOOKUP(F1296,'Сводная таблица 1'!$A$2:$C$15,3,0)</f>
        <v>0.18</v>
      </c>
      <c r="I1296" s="132">
        <v>0.162</v>
      </c>
      <c r="J1296" s="133">
        <v>0.6303</v>
      </c>
    </row>
    <row r="1297">
      <c r="A1297" s="105" t="s">
        <v>3393</v>
      </c>
      <c r="B1297" s="105" t="s">
        <v>3392</v>
      </c>
      <c r="C1297" s="107" t="s">
        <v>1229</v>
      </c>
      <c r="D1297" s="107" t="s">
        <v>1232</v>
      </c>
      <c r="E1297" s="131">
        <v>6648.0</v>
      </c>
      <c r="F1297" s="107" t="s">
        <v>654</v>
      </c>
      <c r="H1297" s="104">
        <f>VLOOKUP(F1297,'Сводная таблица 1'!$A$2:$C$15,3,0)</f>
        <v>0.18</v>
      </c>
      <c r="I1297" s="132">
        <v>0.162</v>
      </c>
      <c r="J1297" s="133">
        <v>0.6303</v>
      </c>
    </row>
    <row r="1298">
      <c r="A1298" s="105" t="s">
        <v>3394</v>
      </c>
      <c r="B1298" s="105" t="s">
        <v>3392</v>
      </c>
      <c r="C1298" s="107" t="s">
        <v>1229</v>
      </c>
      <c r="D1298" s="107" t="s">
        <v>1232</v>
      </c>
      <c r="E1298" s="131">
        <v>6648.0</v>
      </c>
      <c r="F1298" s="107" t="s">
        <v>654</v>
      </c>
      <c r="H1298" s="104">
        <f>VLOOKUP(F1298,'Сводная таблица 1'!$A$2:$C$15,3,0)</f>
        <v>0.18</v>
      </c>
      <c r="I1298" s="132">
        <v>0.162</v>
      </c>
      <c r="J1298" s="133">
        <v>0.6303</v>
      </c>
    </row>
    <row r="1299">
      <c r="A1299" s="105" t="s">
        <v>3395</v>
      </c>
      <c r="B1299" s="105" t="s">
        <v>912</v>
      </c>
      <c r="C1299" s="107" t="s">
        <v>644</v>
      </c>
      <c r="D1299" s="107" t="s">
        <v>3396</v>
      </c>
      <c r="E1299" s="131">
        <v>2544.0</v>
      </c>
      <c r="F1299" s="107" t="s">
        <v>646</v>
      </c>
      <c r="H1299" s="104">
        <f>VLOOKUP(F1299,'Сводная таблица 1'!$A$2:$C$15,3,0)</f>
        <v>0.18</v>
      </c>
      <c r="I1299" s="132">
        <v>0.162</v>
      </c>
      <c r="J1299" s="133">
        <v>0.6196</v>
      </c>
    </row>
    <row r="1300">
      <c r="A1300" s="105" t="s">
        <v>3397</v>
      </c>
      <c r="B1300" s="105" t="s">
        <v>3398</v>
      </c>
      <c r="C1300" s="107" t="s">
        <v>644</v>
      </c>
      <c r="D1300" s="107" t="s">
        <v>675</v>
      </c>
      <c r="E1300" s="131">
        <v>2544.0</v>
      </c>
      <c r="F1300" s="107" t="s">
        <v>646</v>
      </c>
      <c r="H1300" s="104">
        <f>VLOOKUP(F1300,'Сводная таблица 1'!$A$2:$C$15,3,0)</f>
        <v>0.18</v>
      </c>
      <c r="I1300" s="132">
        <v>0.162</v>
      </c>
      <c r="J1300" s="133">
        <v>0.6196</v>
      </c>
    </row>
    <row r="1301">
      <c r="A1301" s="105" t="s">
        <v>3399</v>
      </c>
      <c r="B1301" s="105" t="s">
        <v>3400</v>
      </c>
      <c r="C1301" s="107" t="s">
        <v>644</v>
      </c>
      <c r="D1301" s="107" t="s">
        <v>675</v>
      </c>
      <c r="E1301" s="131">
        <v>2544.0</v>
      </c>
      <c r="F1301" s="107" t="s">
        <v>646</v>
      </c>
      <c r="H1301" s="104">
        <f>VLOOKUP(F1301,'Сводная таблица 1'!$A$2:$C$15,3,0)</f>
        <v>0.18</v>
      </c>
      <c r="I1301" s="132">
        <v>0.162</v>
      </c>
      <c r="J1301" s="133">
        <v>0.6196</v>
      </c>
    </row>
    <row r="1302">
      <c r="A1302" s="105" t="s">
        <v>3401</v>
      </c>
      <c r="B1302" s="105" t="s">
        <v>3402</v>
      </c>
      <c r="C1302" s="107" t="s">
        <v>644</v>
      </c>
      <c r="D1302" s="107" t="s">
        <v>675</v>
      </c>
      <c r="E1302" s="131">
        <v>2544.0</v>
      </c>
      <c r="F1302" s="107" t="s">
        <v>646</v>
      </c>
      <c r="H1302" s="104">
        <f>VLOOKUP(F1302,'Сводная таблица 1'!$A$2:$C$15,3,0)</f>
        <v>0.18</v>
      </c>
      <c r="I1302" s="132">
        <v>0.162</v>
      </c>
      <c r="J1302" s="133">
        <v>0.6196</v>
      </c>
    </row>
    <row r="1303">
      <c r="A1303" s="105" t="s">
        <v>3403</v>
      </c>
      <c r="B1303" s="105" t="s">
        <v>3404</v>
      </c>
      <c r="C1303" s="107" t="s">
        <v>644</v>
      </c>
      <c r="D1303" s="107" t="s">
        <v>675</v>
      </c>
      <c r="E1303" s="131">
        <v>2544.0</v>
      </c>
      <c r="F1303" s="107" t="s">
        <v>646</v>
      </c>
      <c r="H1303" s="104">
        <f>VLOOKUP(F1303,'Сводная таблица 1'!$A$2:$C$15,3,0)</f>
        <v>0.18</v>
      </c>
      <c r="I1303" s="132">
        <v>0.162</v>
      </c>
      <c r="J1303" s="133">
        <v>0.6196</v>
      </c>
    </row>
    <row r="1304">
      <c r="A1304" s="105" t="s">
        <v>3405</v>
      </c>
      <c r="B1304" s="105" t="s">
        <v>3406</v>
      </c>
      <c r="C1304" s="107" t="s">
        <v>644</v>
      </c>
      <c r="D1304" s="107" t="s">
        <v>675</v>
      </c>
      <c r="E1304" s="131">
        <v>2544.0</v>
      </c>
      <c r="F1304" s="107" t="s">
        <v>646</v>
      </c>
      <c r="H1304" s="104">
        <f>VLOOKUP(F1304,'Сводная таблица 1'!$A$2:$C$15,3,0)</f>
        <v>0.18</v>
      </c>
      <c r="I1304" s="132">
        <v>0.162</v>
      </c>
      <c r="J1304" s="133">
        <v>0.6196</v>
      </c>
    </row>
    <row r="1305">
      <c r="A1305" s="105" t="s">
        <v>3407</v>
      </c>
      <c r="B1305" s="105" t="s">
        <v>3408</v>
      </c>
      <c r="C1305" s="107" t="s">
        <v>644</v>
      </c>
      <c r="D1305" s="107" t="s">
        <v>675</v>
      </c>
      <c r="E1305" s="131">
        <v>2544.0</v>
      </c>
      <c r="F1305" s="107" t="s">
        <v>646</v>
      </c>
      <c r="H1305" s="104">
        <f>VLOOKUP(F1305,'Сводная таблица 1'!$A$2:$C$15,3,0)</f>
        <v>0.18</v>
      </c>
      <c r="I1305" s="132">
        <v>0.162</v>
      </c>
      <c r="J1305" s="133">
        <v>0.6196</v>
      </c>
    </row>
    <row r="1306">
      <c r="A1306" s="105" t="s">
        <v>3409</v>
      </c>
      <c r="B1306" s="105" t="s">
        <v>3410</v>
      </c>
      <c r="C1306" s="107" t="s">
        <v>644</v>
      </c>
      <c r="D1306" s="107" t="s">
        <v>675</v>
      </c>
      <c r="E1306" s="131">
        <v>2544.0</v>
      </c>
      <c r="F1306" s="107" t="s">
        <v>646</v>
      </c>
      <c r="H1306" s="104">
        <f>VLOOKUP(F1306,'Сводная таблица 1'!$A$2:$C$15,3,0)</f>
        <v>0.18</v>
      </c>
      <c r="I1306" s="132">
        <v>0.162</v>
      </c>
      <c r="J1306" s="133">
        <v>0.6196</v>
      </c>
    </row>
    <row r="1307">
      <c r="A1307" s="105" t="s">
        <v>3411</v>
      </c>
      <c r="B1307" s="105" t="s">
        <v>3412</v>
      </c>
      <c r="C1307" s="107" t="s">
        <v>644</v>
      </c>
      <c r="D1307" s="107" t="s">
        <v>675</v>
      </c>
      <c r="E1307" s="131">
        <v>2544.0</v>
      </c>
      <c r="F1307" s="107" t="s">
        <v>646</v>
      </c>
      <c r="H1307" s="104">
        <f>VLOOKUP(F1307,'Сводная таблица 1'!$A$2:$C$15,3,0)</f>
        <v>0.18</v>
      </c>
      <c r="I1307" s="132">
        <v>0.162</v>
      </c>
      <c r="J1307" s="133">
        <v>0.6196</v>
      </c>
    </row>
    <row r="1308">
      <c r="A1308" s="105" t="s">
        <v>3413</v>
      </c>
      <c r="B1308" s="105" t="s">
        <v>3414</v>
      </c>
      <c r="C1308" s="107" t="s">
        <v>644</v>
      </c>
      <c r="D1308" s="107" t="s">
        <v>675</v>
      </c>
      <c r="E1308" s="131">
        <v>2544.0</v>
      </c>
      <c r="F1308" s="107" t="s">
        <v>646</v>
      </c>
      <c r="H1308" s="104">
        <f>VLOOKUP(F1308,'Сводная таблица 1'!$A$2:$C$15,3,0)</f>
        <v>0.18</v>
      </c>
      <c r="I1308" s="132">
        <v>0.162</v>
      </c>
      <c r="J1308" s="133">
        <v>0.6196</v>
      </c>
    </row>
    <row r="1309">
      <c r="A1309" s="105" t="s">
        <v>3415</v>
      </c>
      <c r="B1309" s="105" t="s">
        <v>3416</v>
      </c>
      <c r="C1309" s="107" t="s">
        <v>644</v>
      </c>
      <c r="D1309" s="107" t="s">
        <v>675</v>
      </c>
      <c r="E1309" s="131">
        <v>2544.0</v>
      </c>
      <c r="F1309" s="107" t="s">
        <v>646</v>
      </c>
      <c r="H1309" s="104">
        <f>VLOOKUP(F1309,'Сводная таблица 1'!$A$2:$C$15,3,0)</f>
        <v>0.18</v>
      </c>
      <c r="I1309" s="132">
        <v>0.162</v>
      </c>
      <c r="J1309" s="133">
        <v>0.6196</v>
      </c>
    </row>
    <row r="1310">
      <c r="A1310" s="105" t="s">
        <v>3417</v>
      </c>
      <c r="B1310" s="105" t="s">
        <v>3418</v>
      </c>
      <c r="C1310" s="107" t="s">
        <v>644</v>
      </c>
      <c r="D1310" s="107" t="s">
        <v>675</v>
      </c>
      <c r="E1310" s="131">
        <v>2544.0</v>
      </c>
      <c r="F1310" s="107" t="s">
        <v>646</v>
      </c>
      <c r="H1310" s="104">
        <f>VLOOKUP(F1310,'Сводная таблица 1'!$A$2:$C$15,3,0)</f>
        <v>0.18</v>
      </c>
      <c r="I1310" s="132">
        <v>0.162</v>
      </c>
      <c r="J1310" s="133">
        <v>0.6196</v>
      </c>
    </row>
    <row r="1311">
      <c r="A1311" s="105" t="s">
        <v>3419</v>
      </c>
      <c r="B1311" s="105" t="s">
        <v>3420</v>
      </c>
      <c r="C1311" s="107" t="s">
        <v>644</v>
      </c>
      <c r="D1311" s="107" t="s">
        <v>675</v>
      </c>
      <c r="E1311" s="131">
        <v>2544.0</v>
      </c>
      <c r="F1311" s="107" t="s">
        <v>646</v>
      </c>
      <c r="H1311" s="104">
        <f>VLOOKUP(F1311,'Сводная таблица 1'!$A$2:$C$15,3,0)</f>
        <v>0.18</v>
      </c>
      <c r="I1311" s="132">
        <v>0.162</v>
      </c>
      <c r="J1311" s="133">
        <v>0.6196</v>
      </c>
    </row>
    <row r="1312">
      <c r="A1312" s="105" t="s">
        <v>3421</v>
      </c>
      <c r="B1312" s="105" t="s">
        <v>3422</v>
      </c>
      <c r="C1312" s="107" t="s">
        <v>644</v>
      </c>
      <c r="D1312" s="107" t="s">
        <v>377</v>
      </c>
      <c r="E1312" s="131">
        <v>2274.0</v>
      </c>
      <c r="F1312" s="107" t="s">
        <v>646</v>
      </c>
      <c r="H1312" s="104">
        <f>VLOOKUP(F1312,'Сводная таблица 1'!$A$2:$C$15,3,0)</f>
        <v>0.18</v>
      </c>
      <c r="I1312" s="132">
        <v>0.162</v>
      </c>
      <c r="J1312" s="133">
        <v>0.6196</v>
      </c>
    </row>
    <row r="1313">
      <c r="A1313" s="105" t="s">
        <v>3423</v>
      </c>
      <c r="B1313" s="105" t="s">
        <v>3424</v>
      </c>
      <c r="C1313" s="107" t="s">
        <v>644</v>
      </c>
      <c r="D1313" s="107" t="s">
        <v>3425</v>
      </c>
      <c r="E1313" s="131">
        <v>2544.0</v>
      </c>
      <c r="F1313" s="107" t="s">
        <v>646</v>
      </c>
      <c r="H1313" s="104">
        <f>VLOOKUP(F1313,'Сводная таблица 1'!$A$2:$C$15,3,0)</f>
        <v>0.18</v>
      </c>
      <c r="I1313" s="132">
        <v>0.162</v>
      </c>
      <c r="J1313" s="133">
        <v>0.6196</v>
      </c>
    </row>
    <row r="1314">
      <c r="A1314" s="105" t="s">
        <v>3426</v>
      </c>
      <c r="B1314" s="105" t="s">
        <v>3427</v>
      </c>
      <c r="C1314" s="107" t="s">
        <v>644</v>
      </c>
      <c r="D1314" s="107" t="s">
        <v>675</v>
      </c>
      <c r="E1314" s="131">
        <v>2544.0</v>
      </c>
      <c r="F1314" s="107" t="s">
        <v>646</v>
      </c>
      <c r="H1314" s="104">
        <f>VLOOKUP(F1314,'Сводная таблица 1'!$A$2:$C$15,3,0)</f>
        <v>0.18</v>
      </c>
      <c r="I1314" s="132">
        <v>0.162</v>
      </c>
      <c r="J1314" s="133">
        <v>0.6196</v>
      </c>
    </row>
    <row r="1315">
      <c r="A1315" s="105" t="s">
        <v>3428</v>
      </c>
      <c r="B1315" s="105" t="s">
        <v>3429</v>
      </c>
      <c r="C1315" s="107" t="s">
        <v>644</v>
      </c>
      <c r="D1315" s="107" t="s">
        <v>675</v>
      </c>
      <c r="E1315" s="131">
        <v>2544.0</v>
      </c>
      <c r="F1315" s="107" t="s">
        <v>646</v>
      </c>
      <c r="H1315" s="104">
        <f>VLOOKUP(F1315,'Сводная таблица 1'!$A$2:$C$15,3,0)</f>
        <v>0.18</v>
      </c>
      <c r="I1315" s="132">
        <v>0.162</v>
      </c>
      <c r="J1315" s="133">
        <v>0.6196</v>
      </c>
    </row>
    <row r="1316">
      <c r="A1316" s="105" t="s">
        <v>3430</v>
      </c>
      <c r="B1316" s="105" t="s">
        <v>3431</v>
      </c>
      <c r="C1316" s="107" t="s">
        <v>644</v>
      </c>
      <c r="D1316" s="107" t="s">
        <v>675</v>
      </c>
      <c r="E1316" s="131">
        <v>2544.0</v>
      </c>
      <c r="F1316" s="107" t="s">
        <v>646</v>
      </c>
      <c r="H1316" s="104">
        <f>VLOOKUP(F1316,'Сводная таблица 1'!$A$2:$C$15,3,0)</f>
        <v>0.18</v>
      </c>
      <c r="I1316" s="132">
        <v>0.162</v>
      </c>
      <c r="J1316" s="133">
        <v>0.6196</v>
      </c>
    </row>
    <row r="1317">
      <c r="A1317" s="105" t="s">
        <v>3432</v>
      </c>
      <c r="B1317" s="105" t="s">
        <v>3433</v>
      </c>
      <c r="C1317" s="107" t="s">
        <v>644</v>
      </c>
      <c r="D1317" s="107" t="s">
        <v>675</v>
      </c>
      <c r="E1317" s="131">
        <v>2544.0</v>
      </c>
      <c r="F1317" s="107" t="s">
        <v>646</v>
      </c>
      <c r="H1317" s="104">
        <f>VLOOKUP(F1317,'Сводная таблица 1'!$A$2:$C$15,3,0)</f>
        <v>0.18</v>
      </c>
      <c r="I1317" s="132">
        <v>0.162</v>
      </c>
      <c r="J1317" s="133">
        <v>0.6196</v>
      </c>
    </row>
    <row r="1318">
      <c r="A1318" s="105" t="s">
        <v>3434</v>
      </c>
      <c r="B1318" s="105" t="s">
        <v>947</v>
      </c>
      <c r="C1318" s="107" t="s">
        <v>644</v>
      </c>
      <c r="D1318" s="107" t="s">
        <v>3435</v>
      </c>
      <c r="E1318" s="131">
        <v>2850.0</v>
      </c>
      <c r="F1318" s="107" t="s">
        <v>646</v>
      </c>
      <c r="H1318" s="104">
        <f>VLOOKUP(F1318,'Сводная таблица 1'!$A$2:$C$15,3,0)</f>
        <v>0.18</v>
      </c>
      <c r="I1318" s="132">
        <v>0.162</v>
      </c>
      <c r="J1318" s="133">
        <v>0.6196</v>
      </c>
    </row>
    <row r="1319">
      <c r="A1319" s="105" t="s">
        <v>3436</v>
      </c>
      <c r="B1319" s="105" t="s">
        <v>3437</v>
      </c>
      <c r="C1319" s="107" t="s">
        <v>927</v>
      </c>
      <c r="D1319" s="107" t="s">
        <v>443</v>
      </c>
      <c r="E1319" s="131">
        <v>3392.0</v>
      </c>
      <c r="F1319" s="107" t="s">
        <v>646</v>
      </c>
      <c r="H1319" s="104">
        <f>VLOOKUP(F1319,'Сводная таблица 1'!$A$2:$C$15,3,0)</f>
        <v>0.18</v>
      </c>
      <c r="I1319" s="132">
        <v>0.162</v>
      </c>
      <c r="J1319" s="133">
        <v>0.6196</v>
      </c>
    </row>
    <row r="1320">
      <c r="A1320" s="105" t="s">
        <v>3438</v>
      </c>
      <c r="B1320" s="105" t="s">
        <v>3439</v>
      </c>
      <c r="C1320" s="107" t="s">
        <v>644</v>
      </c>
      <c r="D1320" s="107" t="s">
        <v>732</v>
      </c>
      <c r="E1320" s="131">
        <v>2544.0</v>
      </c>
      <c r="F1320" s="107" t="s">
        <v>646</v>
      </c>
      <c r="H1320" s="104">
        <f>VLOOKUP(F1320,'Сводная таблица 1'!$A$2:$C$15,3,0)</f>
        <v>0.18</v>
      </c>
      <c r="I1320" s="132">
        <v>0.162</v>
      </c>
      <c r="J1320" s="133">
        <v>0.6196</v>
      </c>
    </row>
    <row r="1321">
      <c r="A1321" s="105" t="s">
        <v>3440</v>
      </c>
      <c r="B1321" s="105" t="s">
        <v>3441</v>
      </c>
      <c r="C1321" s="107" t="s">
        <v>927</v>
      </c>
      <c r="D1321" s="107" t="s">
        <v>3442</v>
      </c>
      <c r="E1321" s="131">
        <v>3184.0</v>
      </c>
      <c r="F1321" s="107" t="s">
        <v>646</v>
      </c>
      <c r="H1321" s="104">
        <f>VLOOKUP(F1321,'Сводная таблица 1'!$A$2:$C$15,3,0)</f>
        <v>0.18</v>
      </c>
      <c r="I1321" s="132">
        <v>0.162</v>
      </c>
      <c r="J1321" s="133">
        <v>0.6196</v>
      </c>
    </row>
    <row r="1322">
      <c r="A1322" s="105" t="s">
        <v>3443</v>
      </c>
      <c r="B1322" s="105" t="s">
        <v>3444</v>
      </c>
      <c r="C1322" s="107" t="s">
        <v>644</v>
      </c>
      <c r="D1322" s="107" t="s">
        <v>675</v>
      </c>
      <c r="E1322" s="131">
        <v>2544.0</v>
      </c>
      <c r="F1322" s="107" t="s">
        <v>646</v>
      </c>
      <c r="H1322" s="104">
        <f>VLOOKUP(F1322,'Сводная таблица 1'!$A$2:$C$15,3,0)</f>
        <v>0.18</v>
      </c>
      <c r="I1322" s="132">
        <v>0.162</v>
      </c>
      <c r="J1322" s="133">
        <v>0.6196</v>
      </c>
    </row>
    <row r="1323">
      <c r="A1323" s="105" t="s">
        <v>3445</v>
      </c>
      <c r="B1323" s="105" t="s">
        <v>3446</v>
      </c>
      <c r="C1323" s="107" t="s">
        <v>644</v>
      </c>
      <c r="D1323" s="107" t="s">
        <v>675</v>
      </c>
      <c r="E1323" s="131">
        <v>2544.0</v>
      </c>
      <c r="F1323" s="107" t="s">
        <v>646</v>
      </c>
      <c r="H1323" s="104">
        <f>VLOOKUP(F1323,'Сводная таблица 1'!$A$2:$C$15,3,0)</f>
        <v>0.18</v>
      </c>
      <c r="I1323" s="132">
        <v>0.162</v>
      </c>
      <c r="J1323" s="133">
        <v>0.6196</v>
      </c>
    </row>
    <row r="1324">
      <c r="A1324" s="105" t="s">
        <v>3447</v>
      </c>
      <c r="B1324" s="105" t="s">
        <v>3448</v>
      </c>
      <c r="C1324" s="107" t="s">
        <v>644</v>
      </c>
      <c r="D1324" s="107" t="s">
        <v>675</v>
      </c>
      <c r="E1324" s="131">
        <v>2544.0</v>
      </c>
      <c r="F1324" s="107" t="s">
        <v>646</v>
      </c>
      <c r="H1324" s="104">
        <f>VLOOKUP(F1324,'Сводная таблица 1'!$A$2:$C$15,3,0)</f>
        <v>0.18</v>
      </c>
      <c r="I1324" s="132">
        <v>0.162</v>
      </c>
      <c r="J1324" s="133">
        <v>0.6196</v>
      </c>
    </row>
    <row r="1325">
      <c r="A1325" s="105" t="s">
        <v>3449</v>
      </c>
      <c r="B1325" s="105" t="s">
        <v>3450</v>
      </c>
      <c r="C1325" s="107" t="s">
        <v>644</v>
      </c>
      <c r="D1325" s="107" t="s">
        <v>675</v>
      </c>
      <c r="E1325" s="131">
        <v>2544.0</v>
      </c>
      <c r="F1325" s="107" t="s">
        <v>646</v>
      </c>
      <c r="H1325" s="104">
        <f>VLOOKUP(F1325,'Сводная таблица 1'!$A$2:$C$15,3,0)</f>
        <v>0.18</v>
      </c>
      <c r="I1325" s="132">
        <v>0.162</v>
      </c>
      <c r="J1325" s="133">
        <v>0.6196</v>
      </c>
    </row>
    <row r="1326">
      <c r="A1326" s="105" t="s">
        <v>3451</v>
      </c>
      <c r="B1326" s="105" t="s">
        <v>3452</v>
      </c>
      <c r="C1326" s="107" t="s">
        <v>644</v>
      </c>
      <c r="D1326" s="107" t="s">
        <v>377</v>
      </c>
      <c r="E1326" s="131">
        <v>2274.0</v>
      </c>
      <c r="F1326" s="107" t="s">
        <v>646</v>
      </c>
      <c r="H1326" s="104">
        <f>VLOOKUP(F1326,'Сводная таблица 1'!$A$2:$C$15,3,0)</f>
        <v>0.18</v>
      </c>
      <c r="I1326" s="132">
        <v>0.162</v>
      </c>
      <c r="J1326" s="133">
        <v>0.6196</v>
      </c>
    </row>
    <row r="1327">
      <c r="A1327" s="105" t="s">
        <v>3453</v>
      </c>
      <c r="B1327" s="105" t="s">
        <v>3454</v>
      </c>
      <c r="C1327" s="107" t="s">
        <v>644</v>
      </c>
      <c r="D1327" s="107" t="s">
        <v>675</v>
      </c>
      <c r="E1327" s="131">
        <v>2544.0</v>
      </c>
      <c r="F1327" s="107" t="s">
        <v>646</v>
      </c>
      <c r="H1327" s="104">
        <f>VLOOKUP(F1327,'Сводная таблица 1'!$A$2:$C$15,3,0)</f>
        <v>0.18</v>
      </c>
      <c r="I1327" s="132">
        <v>0.162</v>
      </c>
      <c r="J1327" s="133">
        <v>0.6196</v>
      </c>
    </row>
    <row r="1328">
      <c r="A1328" s="105" t="s">
        <v>3455</v>
      </c>
      <c r="B1328" s="105" t="s">
        <v>3456</v>
      </c>
      <c r="C1328" s="107" t="s">
        <v>644</v>
      </c>
      <c r="D1328" s="107" t="s">
        <v>675</v>
      </c>
      <c r="E1328" s="131">
        <v>2544.0</v>
      </c>
      <c r="F1328" s="107" t="s">
        <v>646</v>
      </c>
      <c r="H1328" s="104">
        <f>VLOOKUP(F1328,'Сводная таблица 1'!$A$2:$C$15,3,0)</f>
        <v>0.18</v>
      </c>
      <c r="I1328" s="132">
        <v>0.162</v>
      </c>
      <c r="J1328" s="133">
        <v>0.6196</v>
      </c>
    </row>
    <row r="1329">
      <c r="A1329" s="105" t="s">
        <v>3457</v>
      </c>
      <c r="B1329" s="105" t="s">
        <v>3458</v>
      </c>
      <c r="C1329" s="107" t="s">
        <v>644</v>
      </c>
      <c r="D1329" s="107" t="s">
        <v>675</v>
      </c>
      <c r="E1329" s="131">
        <v>2544.0</v>
      </c>
      <c r="F1329" s="107" t="s">
        <v>646</v>
      </c>
      <c r="H1329" s="104">
        <f>VLOOKUP(F1329,'Сводная таблица 1'!$A$2:$C$15,3,0)</f>
        <v>0.18</v>
      </c>
      <c r="I1329" s="132">
        <v>0.162</v>
      </c>
      <c r="J1329" s="133">
        <v>0.6196</v>
      </c>
    </row>
    <row r="1330">
      <c r="A1330" s="105" t="s">
        <v>3459</v>
      </c>
      <c r="B1330" s="105" t="s">
        <v>3460</v>
      </c>
      <c r="C1330" s="107" t="s">
        <v>644</v>
      </c>
      <c r="D1330" s="107" t="s">
        <v>675</v>
      </c>
      <c r="E1330" s="131">
        <v>2544.0</v>
      </c>
      <c r="F1330" s="107" t="s">
        <v>646</v>
      </c>
      <c r="H1330" s="104">
        <f>VLOOKUP(F1330,'Сводная таблица 1'!$A$2:$C$15,3,0)</f>
        <v>0.18</v>
      </c>
      <c r="I1330" s="132">
        <v>0.162</v>
      </c>
      <c r="J1330" s="133">
        <v>0.6196</v>
      </c>
    </row>
    <row r="1331">
      <c r="A1331" s="105" t="s">
        <v>3461</v>
      </c>
      <c r="B1331" s="105" t="s">
        <v>3462</v>
      </c>
      <c r="C1331" s="107" t="s">
        <v>644</v>
      </c>
      <c r="D1331" s="107" t="s">
        <v>675</v>
      </c>
      <c r="E1331" s="131">
        <v>2544.0</v>
      </c>
      <c r="F1331" s="107" t="s">
        <v>646</v>
      </c>
      <c r="H1331" s="104">
        <f>VLOOKUP(F1331,'Сводная таблица 1'!$A$2:$C$15,3,0)</f>
        <v>0.18</v>
      </c>
      <c r="I1331" s="132">
        <v>0.162</v>
      </c>
      <c r="J1331" s="133">
        <v>0.6196</v>
      </c>
    </row>
    <row r="1332">
      <c r="A1332" s="105" t="s">
        <v>3463</v>
      </c>
      <c r="B1332" s="105" t="s">
        <v>3464</v>
      </c>
      <c r="C1332" s="107" t="s">
        <v>644</v>
      </c>
      <c r="D1332" s="107" t="s">
        <v>675</v>
      </c>
      <c r="E1332" s="131">
        <v>2544.0</v>
      </c>
      <c r="F1332" s="107" t="s">
        <v>646</v>
      </c>
      <c r="H1332" s="104">
        <f>VLOOKUP(F1332,'Сводная таблица 1'!$A$2:$C$15,3,0)</f>
        <v>0.18</v>
      </c>
      <c r="I1332" s="132">
        <v>0.162</v>
      </c>
      <c r="J1332" s="133">
        <v>0.6196</v>
      </c>
    </row>
    <row r="1333">
      <c r="A1333" s="105" t="s">
        <v>3465</v>
      </c>
      <c r="B1333" s="105" t="s">
        <v>3466</v>
      </c>
      <c r="C1333" s="107" t="s">
        <v>644</v>
      </c>
      <c r="D1333" s="107" t="s">
        <v>675</v>
      </c>
      <c r="E1333" s="131">
        <v>2544.0</v>
      </c>
      <c r="F1333" s="107" t="s">
        <v>646</v>
      </c>
      <c r="H1333" s="104">
        <f>VLOOKUP(F1333,'Сводная таблица 1'!$A$2:$C$15,3,0)</f>
        <v>0.18</v>
      </c>
      <c r="I1333" s="132">
        <v>0.162</v>
      </c>
      <c r="J1333" s="133">
        <v>0.6196</v>
      </c>
    </row>
    <row r="1334">
      <c r="A1334" s="105" t="s">
        <v>3467</v>
      </c>
      <c r="B1334" s="105" t="s">
        <v>3468</v>
      </c>
      <c r="C1334" s="107" t="s">
        <v>644</v>
      </c>
      <c r="D1334" s="107" t="s">
        <v>675</v>
      </c>
      <c r="E1334" s="131">
        <v>2544.0</v>
      </c>
      <c r="F1334" s="107" t="s">
        <v>646</v>
      </c>
      <c r="H1334" s="104">
        <f>VLOOKUP(F1334,'Сводная таблица 1'!$A$2:$C$15,3,0)</f>
        <v>0.18</v>
      </c>
      <c r="I1334" s="132">
        <v>0.162</v>
      </c>
      <c r="J1334" s="133">
        <v>0.6196</v>
      </c>
    </row>
    <row r="1335">
      <c r="A1335" s="105" t="s">
        <v>3469</v>
      </c>
      <c r="B1335" s="105" t="s">
        <v>3470</v>
      </c>
      <c r="C1335" s="107" t="s">
        <v>644</v>
      </c>
      <c r="D1335" s="107" t="s">
        <v>675</v>
      </c>
      <c r="E1335" s="131">
        <v>2544.0</v>
      </c>
      <c r="F1335" s="107" t="s">
        <v>646</v>
      </c>
      <c r="H1335" s="104">
        <f>VLOOKUP(F1335,'Сводная таблица 1'!$A$2:$C$15,3,0)</f>
        <v>0.18</v>
      </c>
      <c r="I1335" s="132">
        <v>0.162</v>
      </c>
      <c r="J1335" s="133">
        <v>0.6196</v>
      </c>
    </row>
    <row r="1336">
      <c r="A1336" s="105" t="s">
        <v>3471</v>
      </c>
      <c r="B1336" s="105" t="s">
        <v>3472</v>
      </c>
      <c r="C1336" s="107" t="s">
        <v>644</v>
      </c>
      <c r="D1336" s="107" t="s">
        <v>675</v>
      </c>
      <c r="E1336" s="131">
        <v>2544.0</v>
      </c>
      <c r="F1336" s="107" t="s">
        <v>646</v>
      </c>
      <c r="H1336" s="104">
        <f>VLOOKUP(F1336,'Сводная таблица 1'!$A$2:$C$15,3,0)</f>
        <v>0.18</v>
      </c>
      <c r="I1336" s="132">
        <v>0.162</v>
      </c>
      <c r="J1336" s="133">
        <v>0.6196</v>
      </c>
    </row>
    <row r="1337">
      <c r="A1337" s="105" t="s">
        <v>3473</v>
      </c>
      <c r="B1337" s="105" t="s">
        <v>3474</v>
      </c>
      <c r="C1337" s="107" t="s">
        <v>644</v>
      </c>
      <c r="D1337" s="107" t="s">
        <v>675</v>
      </c>
      <c r="E1337" s="131">
        <v>2544.0</v>
      </c>
      <c r="F1337" s="107" t="s">
        <v>646</v>
      </c>
      <c r="H1337" s="104">
        <f>VLOOKUP(F1337,'Сводная таблица 1'!$A$2:$C$15,3,0)</f>
        <v>0.18</v>
      </c>
      <c r="I1337" s="132">
        <v>0.162</v>
      </c>
      <c r="J1337" s="133">
        <v>0.6196</v>
      </c>
    </row>
    <row r="1338">
      <c r="A1338" s="105" t="s">
        <v>3475</v>
      </c>
      <c r="B1338" s="105" t="s">
        <v>3476</v>
      </c>
      <c r="C1338" s="107" t="s">
        <v>644</v>
      </c>
      <c r="D1338" s="107" t="s">
        <v>675</v>
      </c>
      <c r="E1338" s="131">
        <v>2544.0</v>
      </c>
      <c r="F1338" s="107" t="s">
        <v>646</v>
      </c>
      <c r="H1338" s="104">
        <f>VLOOKUP(F1338,'Сводная таблица 1'!$A$2:$C$15,3,0)</f>
        <v>0.18</v>
      </c>
      <c r="I1338" s="132">
        <v>0.162</v>
      </c>
      <c r="J1338" s="133">
        <v>0.6196</v>
      </c>
    </row>
    <row r="1339">
      <c r="A1339" s="105" t="s">
        <v>3477</v>
      </c>
      <c r="B1339" s="105" t="s">
        <v>3478</v>
      </c>
      <c r="C1339" s="107" t="s">
        <v>644</v>
      </c>
      <c r="D1339" s="107" t="s">
        <v>675</v>
      </c>
      <c r="E1339" s="131">
        <v>2544.0</v>
      </c>
      <c r="F1339" s="107" t="s">
        <v>646</v>
      </c>
      <c r="H1339" s="104">
        <f>VLOOKUP(F1339,'Сводная таблица 1'!$A$2:$C$15,3,0)</f>
        <v>0.18</v>
      </c>
      <c r="I1339" s="132">
        <v>0.162</v>
      </c>
      <c r="J1339" s="133">
        <v>0.6196</v>
      </c>
    </row>
    <row r="1340">
      <c r="A1340" s="105" t="s">
        <v>3479</v>
      </c>
      <c r="B1340" s="105" t="s">
        <v>3480</v>
      </c>
      <c r="C1340" s="107" t="s">
        <v>644</v>
      </c>
      <c r="D1340" s="107" t="s">
        <v>377</v>
      </c>
      <c r="E1340" s="131">
        <v>2274.0</v>
      </c>
      <c r="F1340" s="107" t="s">
        <v>646</v>
      </c>
      <c r="H1340" s="104">
        <f>VLOOKUP(F1340,'Сводная таблица 1'!$A$2:$C$15,3,0)</f>
        <v>0.18</v>
      </c>
      <c r="I1340" s="132">
        <v>0.162</v>
      </c>
      <c r="J1340" s="133">
        <v>0.6196</v>
      </c>
    </row>
    <row r="1341">
      <c r="A1341" s="105" t="s">
        <v>3481</v>
      </c>
      <c r="B1341" s="105" t="s">
        <v>3482</v>
      </c>
      <c r="C1341" s="107" t="s">
        <v>644</v>
      </c>
      <c r="D1341" s="107" t="s">
        <v>675</v>
      </c>
      <c r="E1341" s="131">
        <v>2544.0</v>
      </c>
      <c r="F1341" s="107" t="s">
        <v>646</v>
      </c>
      <c r="H1341" s="104">
        <f>VLOOKUP(F1341,'Сводная таблица 1'!$A$2:$C$15,3,0)</f>
        <v>0.18</v>
      </c>
      <c r="I1341" s="132">
        <v>0.162</v>
      </c>
      <c r="J1341" s="133">
        <v>0.6196</v>
      </c>
    </row>
    <row r="1342">
      <c r="A1342" s="105" t="s">
        <v>3483</v>
      </c>
      <c r="B1342" s="105" t="s">
        <v>3484</v>
      </c>
      <c r="C1342" s="107" t="s">
        <v>644</v>
      </c>
      <c r="D1342" s="107" t="s">
        <v>495</v>
      </c>
      <c r="E1342" s="131">
        <v>2544.0</v>
      </c>
      <c r="F1342" s="107" t="s">
        <v>646</v>
      </c>
      <c r="H1342" s="104">
        <f>VLOOKUP(F1342,'Сводная таблица 1'!$A$2:$C$15,3,0)</f>
        <v>0.18</v>
      </c>
      <c r="I1342" s="132">
        <v>0.162</v>
      </c>
      <c r="J1342" s="133">
        <v>0.6196</v>
      </c>
    </row>
    <row r="1343">
      <c r="A1343" s="105" t="s">
        <v>3485</v>
      </c>
      <c r="B1343" s="105" t="s">
        <v>3486</v>
      </c>
      <c r="C1343" s="107" t="s">
        <v>644</v>
      </c>
      <c r="D1343" s="107" t="s">
        <v>3487</v>
      </c>
      <c r="E1343" s="131">
        <v>2544.0</v>
      </c>
      <c r="F1343" s="107" t="s">
        <v>646</v>
      </c>
      <c r="H1343" s="104">
        <f>VLOOKUP(F1343,'Сводная таблица 1'!$A$2:$C$15,3,0)</f>
        <v>0.18</v>
      </c>
      <c r="I1343" s="132">
        <v>0.162</v>
      </c>
      <c r="J1343" s="133">
        <v>0.6196</v>
      </c>
    </row>
    <row r="1344">
      <c r="A1344" s="105" t="s">
        <v>3488</v>
      </c>
      <c r="B1344" s="105" t="s">
        <v>3489</v>
      </c>
      <c r="C1344" s="107" t="s">
        <v>927</v>
      </c>
      <c r="D1344" s="107" t="s">
        <v>918</v>
      </c>
      <c r="E1344" s="131">
        <v>2736.0</v>
      </c>
      <c r="F1344" s="107" t="s">
        <v>646</v>
      </c>
      <c r="H1344" s="104">
        <f>VLOOKUP(F1344,'Сводная таблица 1'!$A$2:$C$15,3,0)</f>
        <v>0.18</v>
      </c>
      <c r="I1344" s="132">
        <v>0.162</v>
      </c>
      <c r="J1344" s="133">
        <v>0.6196</v>
      </c>
    </row>
    <row r="1345">
      <c r="A1345" s="105" t="s">
        <v>3490</v>
      </c>
      <c r="B1345" s="105" t="s">
        <v>3491</v>
      </c>
      <c r="C1345" s="107" t="s">
        <v>644</v>
      </c>
      <c r="D1345" s="107" t="s">
        <v>1203</v>
      </c>
      <c r="E1345" s="131">
        <v>2544.0</v>
      </c>
      <c r="F1345" s="107" t="s">
        <v>646</v>
      </c>
      <c r="H1345" s="104">
        <f>VLOOKUP(F1345,'Сводная таблица 1'!$A$2:$C$15,3,0)</f>
        <v>0.18</v>
      </c>
      <c r="I1345" s="132">
        <v>0.162</v>
      </c>
      <c r="J1345" s="133">
        <v>0.6196</v>
      </c>
    </row>
    <row r="1346">
      <c r="A1346" s="105" t="s">
        <v>3492</v>
      </c>
      <c r="B1346" s="105" t="s">
        <v>3493</v>
      </c>
      <c r="C1346" s="107" t="s">
        <v>644</v>
      </c>
      <c r="D1346" s="107" t="s">
        <v>3494</v>
      </c>
      <c r="E1346" s="131">
        <v>2544.0</v>
      </c>
      <c r="F1346" s="107" t="s">
        <v>646</v>
      </c>
      <c r="H1346" s="104">
        <f>VLOOKUP(F1346,'Сводная таблица 1'!$A$2:$C$15,3,0)</f>
        <v>0.18</v>
      </c>
      <c r="I1346" s="132">
        <v>0.162</v>
      </c>
      <c r="J1346" s="133">
        <v>0.6196</v>
      </c>
    </row>
    <row r="1347">
      <c r="A1347" s="105" t="s">
        <v>3495</v>
      </c>
      <c r="B1347" s="105" t="s">
        <v>3496</v>
      </c>
      <c r="C1347" s="107" t="s">
        <v>644</v>
      </c>
      <c r="D1347" s="107" t="s">
        <v>675</v>
      </c>
      <c r="E1347" s="131">
        <v>2544.0</v>
      </c>
      <c r="F1347" s="107" t="s">
        <v>646</v>
      </c>
      <c r="H1347" s="104">
        <f>VLOOKUP(F1347,'Сводная таблица 1'!$A$2:$C$15,3,0)</f>
        <v>0.18</v>
      </c>
      <c r="I1347" s="132">
        <v>0.162</v>
      </c>
      <c r="J1347" s="133">
        <v>0.6196</v>
      </c>
    </row>
    <row r="1348">
      <c r="A1348" s="105" t="s">
        <v>3497</v>
      </c>
      <c r="B1348" s="105" t="s">
        <v>643</v>
      </c>
      <c r="C1348" s="107" t="s">
        <v>644</v>
      </c>
      <c r="D1348" s="107" t="s">
        <v>645</v>
      </c>
      <c r="E1348" s="131">
        <v>2544.0</v>
      </c>
      <c r="F1348" s="107" t="s">
        <v>646</v>
      </c>
      <c r="H1348" s="104">
        <f>VLOOKUP(F1348,'Сводная таблица 1'!$A$2:$C$15,3,0)</f>
        <v>0.18</v>
      </c>
      <c r="I1348" s="132">
        <v>0.162</v>
      </c>
      <c r="J1348" s="133">
        <v>0.6196</v>
      </c>
    </row>
    <row r="1349">
      <c r="A1349" s="105" t="s">
        <v>3498</v>
      </c>
      <c r="B1349" s="105" t="s">
        <v>3499</v>
      </c>
      <c r="C1349" s="107" t="s">
        <v>927</v>
      </c>
      <c r="D1349" s="107" t="s">
        <v>3500</v>
      </c>
      <c r="E1349" s="131">
        <v>2736.0</v>
      </c>
      <c r="F1349" s="107" t="s">
        <v>646</v>
      </c>
      <c r="H1349" s="104">
        <f>VLOOKUP(F1349,'Сводная таблица 1'!$A$2:$C$15,3,0)</f>
        <v>0.18</v>
      </c>
      <c r="I1349" s="132">
        <v>0.162</v>
      </c>
      <c r="J1349" s="133">
        <v>0.6196</v>
      </c>
    </row>
    <row r="1350">
      <c r="A1350" s="105" t="s">
        <v>3501</v>
      </c>
      <c r="B1350" s="105" t="s">
        <v>3502</v>
      </c>
      <c r="C1350" s="107" t="s">
        <v>644</v>
      </c>
      <c r="D1350" s="107" t="s">
        <v>675</v>
      </c>
      <c r="E1350" s="131">
        <v>2544.0</v>
      </c>
      <c r="F1350" s="107" t="s">
        <v>646</v>
      </c>
      <c r="H1350" s="104">
        <f>VLOOKUP(F1350,'Сводная таблица 1'!$A$2:$C$15,3,0)</f>
        <v>0.18</v>
      </c>
      <c r="I1350" s="132">
        <v>0.162</v>
      </c>
      <c r="J1350" s="133">
        <v>0.6196</v>
      </c>
    </row>
    <row r="1351">
      <c r="A1351" s="105" t="s">
        <v>3503</v>
      </c>
      <c r="B1351" s="105" t="s">
        <v>3504</v>
      </c>
      <c r="C1351" s="107" t="s">
        <v>3505</v>
      </c>
      <c r="D1351" s="107" t="s">
        <v>675</v>
      </c>
      <c r="E1351" s="131">
        <v>2544.0</v>
      </c>
      <c r="F1351" s="107" t="s">
        <v>646</v>
      </c>
      <c r="H1351" s="104">
        <f>VLOOKUP(F1351,'Сводная таблица 1'!$A$2:$C$15,3,0)</f>
        <v>0.18</v>
      </c>
      <c r="I1351" s="132">
        <v>0.162</v>
      </c>
      <c r="J1351" s="133">
        <v>0.6196</v>
      </c>
    </row>
    <row r="1352">
      <c r="A1352" s="105" t="s">
        <v>3506</v>
      </c>
      <c r="B1352" s="105" t="s">
        <v>3507</v>
      </c>
      <c r="C1352" s="107" t="s">
        <v>644</v>
      </c>
      <c r="D1352" s="107" t="s">
        <v>675</v>
      </c>
      <c r="E1352" s="131">
        <v>2544.0</v>
      </c>
      <c r="F1352" s="107" t="s">
        <v>646</v>
      </c>
      <c r="H1352" s="104">
        <f>VLOOKUP(F1352,'Сводная таблица 1'!$A$2:$C$15,3,0)</f>
        <v>0.18</v>
      </c>
      <c r="I1352" s="132">
        <v>0.162</v>
      </c>
      <c r="J1352" s="133">
        <v>0.6196</v>
      </c>
    </row>
    <row r="1353">
      <c r="A1353" s="105" t="s">
        <v>3508</v>
      </c>
      <c r="B1353" s="105" t="s">
        <v>3509</v>
      </c>
      <c r="C1353" s="107" t="s">
        <v>644</v>
      </c>
      <c r="D1353" s="107" t="s">
        <v>675</v>
      </c>
      <c r="E1353" s="131">
        <v>2544.0</v>
      </c>
      <c r="F1353" s="107" t="s">
        <v>646</v>
      </c>
      <c r="H1353" s="104">
        <f>VLOOKUP(F1353,'Сводная таблица 1'!$A$2:$C$15,3,0)</f>
        <v>0.18</v>
      </c>
      <c r="I1353" s="132">
        <v>0.162</v>
      </c>
      <c r="J1353" s="133">
        <v>0.6196</v>
      </c>
    </row>
    <row r="1354">
      <c r="A1354" s="105" t="s">
        <v>3510</v>
      </c>
      <c r="B1354" s="105" t="s">
        <v>3511</v>
      </c>
      <c r="C1354" s="107" t="s">
        <v>644</v>
      </c>
      <c r="D1354" s="107" t="s">
        <v>675</v>
      </c>
      <c r="E1354" s="131">
        <v>2544.0</v>
      </c>
      <c r="F1354" s="107" t="s">
        <v>646</v>
      </c>
      <c r="H1354" s="104">
        <f>VLOOKUP(F1354,'Сводная таблица 1'!$A$2:$C$15,3,0)</f>
        <v>0.18</v>
      </c>
      <c r="I1354" s="132">
        <v>0.162</v>
      </c>
      <c r="J1354" s="133">
        <v>0.6196</v>
      </c>
    </row>
    <row r="1355">
      <c r="A1355" s="105" t="s">
        <v>3512</v>
      </c>
      <c r="B1355" s="105" t="s">
        <v>3513</v>
      </c>
      <c r="C1355" s="107" t="s">
        <v>644</v>
      </c>
      <c r="D1355" s="107" t="s">
        <v>675</v>
      </c>
      <c r="E1355" s="131">
        <v>2544.0</v>
      </c>
      <c r="F1355" s="107" t="s">
        <v>646</v>
      </c>
      <c r="H1355" s="104">
        <f>VLOOKUP(F1355,'Сводная таблица 1'!$A$2:$C$15,3,0)</f>
        <v>0.18</v>
      </c>
      <c r="I1355" s="132">
        <v>0.162</v>
      </c>
      <c r="J1355" s="133">
        <v>0.6196</v>
      </c>
    </row>
    <row r="1356">
      <c r="A1356" s="105" t="s">
        <v>3514</v>
      </c>
      <c r="B1356" s="105" t="s">
        <v>3515</v>
      </c>
      <c r="C1356" s="107" t="s">
        <v>644</v>
      </c>
      <c r="D1356" s="107" t="s">
        <v>675</v>
      </c>
      <c r="E1356" s="131">
        <v>2544.0</v>
      </c>
      <c r="F1356" s="107" t="s">
        <v>646</v>
      </c>
      <c r="H1356" s="104">
        <f>VLOOKUP(F1356,'Сводная таблица 1'!$A$2:$C$15,3,0)</f>
        <v>0.18</v>
      </c>
      <c r="I1356" s="132">
        <v>0.162</v>
      </c>
      <c r="J1356" s="133">
        <v>0.6196</v>
      </c>
    </row>
    <row r="1357">
      <c r="A1357" s="105" t="s">
        <v>3516</v>
      </c>
      <c r="B1357" s="105" t="s">
        <v>3517</v>
      </c>
      <c r="C1357" s="107" t="s">
        <v>644</v>
      </c>
      <c r="D1357" s="107" t="s">
        <v>675</v>
      </c>
      <c r="E1357" s="131">
        <v>2544.0</v>
      </c>
      <c r="F1357" s="107" t="s">
        <v>646</v>
      </c>
      <c r="H1357" s="104">
        <f>VLOOKUP(F1357,'Сводная таблица 1'!$A$2:$C$15,3,0)</f>
        <v>0.18</v>
      </c>
      <c r="I1357" s="132">
        <v>0.162</v>
      </c>
      <c r="J1357" s="133">
        <v>0.6196</v>
      </c>
    </row>
    <row r="1358">
      <c r="A1358" s="105" t="s">
        <v>3518</v>
      </c>
      <c r="B1358" s="105" t="s">
        <v>3519</v>
      </c>
      <c r="C1358" s="107" t="s">
        <v>644</v>
      </c>
      <c r="D1358" s="107" t="s">
        <v>675</v>
      </c>
      <c r="E1358" s="131">
        <v>2544.0</v>
      </c>
      <c r="F1358" s="107" t="s">
        <v>646</v>
      </c>
      <c r="H1358" s="104">
        <f>VLOOKUP(F1358,'Сводная таблица 1'!$A$2:$C$15,3,0)</f>
        <v>0.18</v>
      </c>
      <c r="I1358" s="132">
        <v>0.162</v>
      </c>
      <c r="J1358" s="133">
        <v>0.6196</v>
      </c>
    </row>
    <row r="1359">
      <c r="A1359" s="105" t="s">
        <v>3520</v>
      </c>
      <c r="B1359" s="105" t="s">
        <v>3521</v>
      </c>
      <c r="C1359" s="107" t="s">
        <v>644</v>
      </c>
      <c r="D1359" s="107" t="s">
        <v>675</v>
      </c>
      <c r="E1359" s="131">
        <v>2544.0</v>
      </c>
      <c r="F1359" s="107" t="s">
        <v>646</v>
      </c>
      <c r="H1359" s="104">
        <f>VLOOKUP(F1359,'Сводная таблица 1'!$A$2:$C$15,3,0)</f>
        <v>0.18</v>
      </c>
      <c r="I1359" s="132">
        <v>0.162</v>
      </c>
      <c r="J1359" s="133">
        <v>0.6196</v>
      </c>
    </row>
    <row r="1360">
      <c r="A1360" s="105" t="s">
        <v>3522</v>
      </c>
      <c r="B1360" s="105" t="s">
        <v>3523</v>
      </c>
      <c r="C1360" s="107" t="s">
        <v>644</v>
      </c>
      <c r="D1360" s="107" t="s">
        <v>675</v>
      </c>
      <c r="E1360" s="131">
        <v>2544.0</v>
      </c>
      <c r="F1360" s="107" t="s">
        <v>646</v>
      </c>
      <c r="H1360" s="104">
        <f>VLOOKUP(F1360,'Сводная таблица 1'!$A$2:$C$15,3,0)</f>
        <v>0.18</v>
      </c>
      <c r="I1360" s="132">
        <v>0.162</v>
      </c>
      <c r="J1360" s="133">
        <v>0.6196</v>
      </c>
    </row>
    <row r="1361">
      <c r="A1361" s="105" t="s">
        <v>3524</v>
      </c>
      <c r="B1361" s="105" t="s">
        <v>3525</v>
      </c>
      <c r="C1361" s="107" t="s">
        <v>644</v>
      </c>
      <c r="D1361" s="107" t="s">
        <v>3526</v>
      </c>
      <c r="E1361" s="131">
        <v>2544.0</v>
      </c>
      <c r="F1361" s="107" t="s">
        <v>646</v>
      </c>
      <c r="H1361" s="104">
        <f>VLOOKUP(F1361,'Сводная таблица 1'!$A$2:$C$15,3,0)</f>
        <v>0.18</v>
      </c>
      <c r="I1361" s="132">
        <v>0.162</v>
      </c>
      <c r="J1361" s="133">
        <v>0.6196</v>
      </c>
    </row>
    <row r="1362">
      <c r="A1362" s="105" t="s">
        <v>3527</v>
      </c>
      <c r="B1362" s="105" t="s">
        <v>3528</v>
      </c>
      <c r="C1362" s="107" t="s">
        <v>644</v>
      </c>
      <c r="D1362" s="107" t="s">
        <v>675</v>
      </c>
      <c r="E1362" s="131">
        <v>2544.0</v>
      </c>
      <c r="F1362" s="107" t="s">
        <v>646</v>
      </c>
      <c r="H1362" s="104">
        <f>VLOOKUP(F1362,'Сводная таблица 1'!$A$2:$C$15,3,0)</f>
        <v>0.18</v>
      </c>
      <c r="I1362" s="132">
        <v>0.162</v>
      </c>
      <c r="J1362" s="133">
        <v>0.6196</v>
      </c>
    </row>
    <row r="1363">
      <c r="A1363" s="105" t="s">
        <v>3529</v>
      </c>
      <c r="B1363" s="105" t="s">
        <v>3530</v>
      </c>
      <c r="C1363" s="107" t="s">
        <v>644</v>
      </c>
      <c r="D1363" s="107" t="s">
        <v>675</v>
      </c>
      <c r="E1363" s="131">
        <v>2544.0</v>
      </c>
      <c r="F1363" s="107" t="s">
        <v>646</v>
      </c>
      <c r="H1363" s="104">
        <f>VLOOKUP(F1363,'Сводная таблица 1'!$A$2:$C$15,3,0)</f>
        <v>0.18</v>
      </c>
      <c r="I1363" s="132">
        <v>0.162</v>
      </c>
      <c r="J1363" s="133">
        <v>0.6196</v>
      </c>
    </row>
    <row r="1364">
      <c r="A1364" s="105" t="s">
        <v>3531</v>
      </c>
      <c r="B1364" s="105" t="s">
        <v>3532</v>
      </c>
      <c r="C1364" s="107" t="s">
        <v>644</v>
      </c>
      <c r="D1364" s="107" t="s">
        <v>675</v>
      </c>
      <c r="E1364" s="131">
        <v>2544.0</v>
      </c>
      <c r="F1364" s="107" t="s">
        <v>646</v>
      </c>
      <c r="H1364" s="104">
        <f>VLOOKUP(F1364,'Сводная таблица 1'!$A$2:$C$15,3,0)</f>
        <v>0.18</v>
      </c>
      <c r="I1364" s="132">
        <v>0.162</v>
      </c>
      <c r="J1364" s="133">
        <v>0.6196</v>
      </c>
    </row>
    <row r="1365">
      <c r="A1365" s="105" t="s">
        <v>3533</v>
      </c>
      <c r="B1365" s="105" t="s">
        <v>3534</v>
      </c>
      <c r="C1365" s="107" t="s">
        <v>644</v>
      </c>
      <c r="D1365" s="107" t="s">
        <v>675</v>
      </c>
      <c r="E1365" s="131">
        <v>2544.0</v>
      </c>
      <c r="F1365" s="107" t="s">
        <v>646</v>
      </c>
      <c r="H1365" s="104">
        <f>VLOOKUP(F1365,'Сводная таблица 1'!$A$2:$C$15,3,0)</f>
        <v>0.18</v>
      </c>
      <c r="I1365" s="132">
        <v>0.162</v>
      </c>
      <c r="J1365" s="133">
        <v>0.6196</v>
      </c>
    </row>
    <row r="1366">
      <c r="A1366" s="105" t="s">
        <v>3535</v>
      </c>
      <c r="B1366" s="105" t="s">
        <v>3536</v>
      </c>
      <c r="C1366" s="107" t="s">
        <v>644</v>
      </c>
      <c r="D1366" s="107" t="s">
        <v>675</v>
      </c>
      <c r="E1366" s="131">
        <v>2544.0</v>
      </c>
      <c r="F1366" s="107" t="s">
        <v>646</v>
      </c>
      <c r="H1366" s="104">
        <f>VLOOKUP(F1366,'Сводная таблица 1'!$A$2:$C$15,3,0)</f>
        <v>0.18</v>
      </c>
      <c r="I1366" s="132">
        <v>0.162</v>
      </c>
      <c r="J1366" s="133">
        <v>0.6196</v>
      </c>
    </row>
    <row r="1367">
      <c r="A1367" s="105" t="s">
        <v>3537</v>
      </c>
      <c r="B1367" s="105" t="s">
        <v>3538</v>
      </c>
      <c r="C1367" s="107" t="s">
        <v>644</v>
      </c>
      <c r="D1367" s="107" t="s">
        <v>675</v>
      </c>
      <c r="E1367" s="131">
        <v>2544.0</v>
      </c>
      <c r="F1367" s="107" t="s">
        <v>646</v>
      </c>
      <c r="H1367" s="104">
        <f>VLOOKUP(F1367,'Сводная таблица 1'!$A$2:$C$15,3,0)</f>
        <v>0.18</v>
      </c>
      <c r="I1367" s="132">
        <v>0.162</v>
      </c>
      <c r="J1367" s="133">
        <v>0.6196</v>
      </c>
    </row>
    <row r="1368">
      <c r="A1368" s="105" t="s">
        <v>3539</v>
      </c>
      <c r="B1368" s="105" t="s">
        <v>3540</v>
      </c>
      <c r="C1368" s="107" t="s">
        <v>644</v>
      </c>
      <c r="D1368" s="107" t="s">
        <v>675</v>
      </c>
      <c r="E1368" s="131">
        <v>2544.0</v>
      </c>
      <c r="F1368" s="107" t="s">
        <v>646</v>
      </c>
      <c r="H1368" s="104">
        <f>VLOOKUP(F1368,'Сводная таблица 1'!$A$2:$C$15,3,0)</f>
        <v>0.18</v>
      </c>
      <c r="I1368" s="132">
        <v>0.162</v>
      </c>
      <c r="J1368" s="133">
        <v>0.6196</v>
      </c>
    </row>
    <row r="1369">
      <c r="A1369" s="105" t="s">
        <v>3541</v>
      </c>
      <c r="B1369" s="105" t="s">
        <v>3542</v>
      </c>
      <c r="C1369" s="107" t="s">
        <v>644</v>
      </c>
      <c r="D1369" s="107" t="s">
        <v>675</v>
      </c>
      <c r="E1369" s="131">
        <v>2544.0</v>
      </c>
      <c r="F1369" s="107" t="s">
        <v>646</v>
      </c>
      <c r="H1369" s="104">
        <f>VLOOKUP(F1369,'Сводная таблица 1'!$A$2:$C$15,3,0)</f>
        <v>0.18</v>
      </c>
      <c r="I1369" s="132">
        <v>0.162</v>
      </c>
      <c r="J1369" s="133">
        <v>0.6196</v>
      </c>
    </row>
    <row r="1370">
      <c r="A1370" s="105" t="s">
        <v>3543</v>
      </c>
      <c r="B1370" s="105" t="s">
        <v>3544</v>
      </c>
      <c r="C1370" s="107" t="s">
        <v>644</v>
      </c>
      <c r="D1370" s="107" t="s">
        <v>675</v>
      </c>
      <c r="E1370" s="131">
        <v>2544.0</v>
      </c>
      <c r="F1370" s="107" t="s">
        <v>646</v>
      </c>
      <c r="H1370" s="104">
        <f>VLOOKUP(F1370,'Сводная таблица 1'!$A$2:$C$15,3,0)</f>
        <v>0.18</v>
      </c>
      <c r="I1370" s="132">
        <v>0.162</v>
      </c>
      <c r="J1370" s="133">
        <v>0.6196</v>
      </c>
    </row>
    <row r="1371">
      <c r="A1371" s="105" t="s">
        <v>3545</v>
      </c>
      <c r="B1371" s="105" t="s">
        <v>3546</v>
      </c>
      <c r="C1371" s="107" t="s">
        <v>927</v>
      </c>
      <c r="D1371" s="107" t="s">
        <v>423</v>
      </c>
      <c r="E1371" s="131">
        <v>3184.0</v>
      </c>
      <c r="F1371" s="107" t="s">
        <v>646</v>
      </c>
      <c r="H1371" s="104">
        <f>VLOOKUP(F1371,'Сводная таблица 1'!$A$2:$C$15,3,0)</f>
        <v>0.18</v>
      </c>
      <c r="I1371" s="132">
        <v>0.162</v>
      </c>
      <c r="J1371" s="133">
        <v>0.6196</v>
      </c>
    </row>
    <row r="1372">
      <c r="A1372" s="105" t="s">
        <v>3547</v>
      </c>
      <c r="B1372" s="105" t="s">
        <v>3548</v>
      </c>
      <c r="C1372" s="107" t="s">
        <v>644</v>
      </c>
      <c r="D1372" s="107" t="s">
        <v>675</v>
      </c>
      <c r="E1372" s="131">
        <v>2544.0</v>
      </c>
      <c r="F1372" s="107" t="s">
        <v>646</v>
      </c>
      <c r="H1372" s="104">
        <f>VLOOKUP(F1372,'Сводная таблица 1'!$A$2:$C$15,3,0)</f>
        <v>0.18</v>
      </c>
      <c r="I1372" s="132">
        <v>0.162</v>
      </c>
      <c r="J1372" s="133">
        <v>0.6196</v>
      </c>
    </row>
    <row r="1373">
      <c r="A1373" s="105" t="s">
        <v>3549</v>
      </c>
      <c r="B1373" s="105" t="s">
        <v>3550</v>
      </c>
      <c r="C1373" s="107" t="s">
        <v>644</v>
      </c>
      <c r="D1373" s="107" t="s">
        <v>377</v>
      </c>
      <c r="E1373" s="131">
        <v>2274.0</v>
      </c>
      <c r="F1373" s="107" t="s">
        <v>646</v>
      </c>
      <c r="H1373" s="104">
        <f>VLOOKUP(F1373,'Сводная таблица 1'!$A$2:$C$15,3,0)</f>
        <v>0.18</v>
      </c>
      <c r="I1373" s="132">
        <v>0.162</v>
      </c>
      <c r="J1373" s="133">
        <v>0.6196</v>
      </c>
    </row>
    <row r="1374">
      <c r="A1374" s="105" t="s">
        <v>3551</v>
      </c>
      <c r="B1374" s="105" t="s">
        <v>3552</v>
      </c>
      <c r="C1374" s="107" t="s">
        <v>644</v>
      </c>
      <c r="D1374" s="107" t="s">
        <v>675</v>
      </c>
      <c r="E1374" s="131">
        <v>2544.0</v>
      </c>
      <c r="F1374" s="107" t="s">
        <v>646</v>
      </c>
      <c r="H1374" s="104">
        <f>VLOOKUP(F1374,'Сводная таблица 1'!$A$2:$C$15,3,0)</f>
        <v>0.18</v>
      </c>
      <c r="I1374" s="132">
        <v>0.162</v>
      </c>
      <c r="J1374" s="133">
        <v>0.6196</v>
      </c>
    </row>
    <row r="1375">
      <c r="A1375" s="105" t="s">
        <v>3553</v>
      </c>
      <c r="B1375" s="105" t="s">
        <v>3554</v>
      </c>
      <c r="C1375" s="107" t="s">
        <v>644</v>
      </c>
      <c r="D1375" s="107" t="s">
        <v>675</v>
      </c>
      <c r="E1375" s="131">
        <v>2544.0</v>
      </c>
      <c r="F1375" s="107" t="s">
        <v>646</v>
      </c>
      <c r="H1375" s="104">
        <f>VLOOKUP(F1375,'Сводная таблица 1'!$A$2:$C$15,3,0)</f>
        <v>0.18</v>
      </c>
      <c r="I1375" s="132">
        <v>0.162</v>
      </c>
      <c r="J1375" s="133">
        <v>0.6196</v>
      </c>
    </row>
    <row r="1376">
      <c r="A1376" s="105" t="s">
        <v>3555</v>
      </c>
      <c r="B1376" s="105" t="s">
        <v>3556</v>
      </c>
      <c r="C1376" s="107" t="s">
        <v>644</v>
      </c>
      <c r="D1376" s="107" t="s">
        <v>675</v>
      </c>
      <c r="E1376" s="131">
        <v>2544.0</v>
      </c>
      <c r="F1376" s="107" t="s">
        <v>646</v>
      </c>
      <c r="H1376" s="104">
        <f>VLOOKUP(F1376,'Сводная таблица 1'!$A$2:$C$15,3,0)</f>
        <v>0.18</v>
      </c>
      <c r="I1376" s="132">
        <v>0.162</v>
      </c>
      <c r="J1376" s="133">
        <v>0.6196</v>
      </c>
    </row>
    <row r="1377">
      <c r="A1377" s="105" t="s">
        <v>3557</v>
      </c>
      <c r="B1377" s="105" t="s">
        <v>3558</v>
      </c>
      <c r="C1377" s="107" t="s">
        <v>644</v>
      </c>
      <c r="D1377" s="107" t="s">
        <v>675</v>
      </c>
      <c r="E1377" s="131">
        <v>2544.0</v>
      </c>
      <c r="F1377" s="107" t="s">
        <v>646</v>
      </c>
      <c r="H1377" s="104">
        <f>VLOOKUP(F1377,'Сводная таблица 1'!$A$2:$C$15,3,0)</f>
        <v>0.18</v>
      </c>
      <c r="I1377" s="132">
        <v>0.162</v>
      </c>
      <c r="J1377" s="133">
        <v>0.6196</v>
      </c>
    </row>
    <row r="1378">
      <c r="A1378" s="105" t="s">
        <v>3559</v>
      </c>
      <c r="B1378" s="105" t="s">
        <v>3560</v>
      </c>
      <c r="C1378" s="107" t="s">
        <v>644</v>
      </c>
      <c r="D1378" s="107" t="s">
        <v>675</v>
      </c>
      <c r="E1378" s="131">
        <v>2544.0</v>
      </c>
      <c r="F1378" s="107" t="s">
        <v>646</v>
      </c>
      <c r="H1378" s="104">
        <f>VLOOKUP(F1378,'Сводная таблица 1'!$A$2:$C$15,3,0)</f>
        <v>0.18</v>
      </c>
      <c r="I1378" s="132">
        <v>0.162</v>
      </c>
      <c r="J1378" s="133">
        <v>0.6196</v>
      </c>
    </row>
    <row r="1379">
      <c r="A1379" s="105" t="s">
        <v>3561</v>
      </c>
      <c r="B1379" s="105" t="s">
        <v>3562</v>
      </c>
      <c r="C1379" s="107" t="s">
        <v>644</v>
      </c>
      <c r="D1379" s="107" t="s">
        <v>675</v>
      </c>
      <c r="E1379" s="131">
        <v>2544.0</v>
      </c>
      <c r="F1379" s="107" t="s">
        <v>646</v>
      </c>
      <c r="H1379" s="104">
        <f>VLOOKUP(F1379,'Сводная таблица 1'!$A$2:$C$15,3,0)</f>
        <v>0.18</v>
      </c>
      <c r="I1379" s="132">
        <v>0.162</v>
      </c>
      <c r="J1379" s="133">
        <v>0.6196</v>
      </c>
    </row>
    <row r="1380">
      <c r="A1380" s="105" t="s">
        <v>3563</v>
      </c>
      <c r="B1380" s="105" t="s">
        <v>3564</v>
      </c>
      <c r="C1380" s="107" t="s">
        <v>644</v>
      </c>
      <c r="D1380" s="107" t="s">
        <v>675</v>
      </c>
      <c r="E1380" s="131">
        <v>2544.0</v>
      </c>
      <c r="F1380" s="107" t="s">
        <v>646</v>
      </c>
      <c r="H1380" s="104">
        <f>VLOOKUP(F1380,'Сводная таблица 1'!$A$2:$C$15,3,0)</f>
        <v>0.18</v>
      </c>
      <c r="I1380" s="132">
        <v>0.162</v>
      </c>
      <c r="J1380" s="133">
        <v>0.6196</v>
      </c>
    </row>
    <row r="1381">
      <c r="A1381" s="105" t="s">
        <v>3565</v>
      </c>
      <c r="B1381" s="105" t="s">
        <v>3566</v>
      </c>
      <c r="C1381" s="107" t="s">
        <v>644</v>
      </c>
      <c r="D1381" s="107" t="s">
        <v>675</v>
      </c>
      <c r="E1381" s="131">
        <v>2544.0</v>
      </c>
      <c r="F1381" s="107" t="s">
        <v>646</v>
      </c>
      <c r="H1381" s="104">
        <f>VLOOKUP(F1381,'Сводная таблица 1'!$A$2:$C$15,3,0)</f>
        <v>0.18</v>
      </c>
      <c r="I1381" s="132">
        <v>0.162</v>
      </c>
      <c r="J1381" s="133">
        <v>0.6196</v>
      </c>
    </row>
    <row r="1382">
      <c r="A1382" s="105" t="s">
        <v>3567</v>
      </c>
      <c r="B1382" s="105" t="s">
        <v>3568</v>
      </c>
      <c r="C1382" s="107" t="s">
        <v>644</v>
      </c>
      <c r="D1382" s="107" t="s">
        <v>675</v>
      </c>
      <c r="E1382" s="131">
        <v>2544.0</v>
      </c>
      <c r="F1382" s="107" t="s">
        <v>646</v>
      </c>
      <c r="H1382" s="104">
        <f>VLOOKUP(F1382,'Сводная таблица 1'!$A$2:$C$15,3,0)</f>
        <v>0.18</v>
      </c>
      <c r="I1382" s="132">
        <v>0.162</v>
      </c>
      <c r="J1382" s="133">
        <v>0.6196</v>
      </c>
    </row>
    <row r="1383">
      <c r="A1383" s="105" t="s">
        <v>3569</v>
      </c>
      <c r="B1383" s="105" t="s">
        <v>3570</v>
      </c>
      <c r="C1383" s="107" t="s">
        <v>644</v>
      </c>
      <c r="D1383" s="107" t="s">
        <v>675</v>
      </c>
      <c r="E1383" s="131">
        <v>2544.0</v>
      </c>
      <c r="F1383" s="107" t="s">
        <v>646</v>
      </c>
      <c r="H1383" s="104">
        <f>VLOOKUP(F1383,'Сводная таблица 1'!$A$2:$C$15,3,0)</f>
        <v>0.18</v>
      </c>
      <c r="I1383" s="132">
        <v>0.162</v>
      </c>
      <c r="J1383" s="133">
        <v>0.6196</v>
      </c>
    </row>
    <row r="1384">
      <c r="A1384" s="105" t="s">
        <v>3571</v>
      </c>
      <c r="B1384" s="105" t="s">
        <v>3572</v>
      </c>
      <c r="C1384" s="107" t="s">
        <v>644</v>
      </c>
      <c r="D1384" s="107" t="s">
        <v>675</v>
      </c>
      <c r="E1384" s="131">
        <v>2544.0</v>
      </c>
      <c r="F1384" s="107" t="s">
        <v>646</v>
      </c>
      <c r="H1384" s="104">
        <f>VLOOKUP(F1384,'Сводная таблица 1'!$A$2:$C$15,3,0)</f>
        <v>0.18</v>
      </c>
      <c r="I1384" s="132">
        <v>0.162</v>
      </c>
      <c r="J1384" s="133">
        <v>0.6196</v>
      </c>
    </row>
    <row r="1385">
      <c r="A1385" s="105" t="s">
        <v>3573</v>
      </c>
      <c r="B1385" s="105" t="s">
        <v>3574</v>
      </c>
      <c r="C1385" s="107" t="s">
        <v>644</v>
      </c>
      <c r="D1385" s="107" t="s">
        <v>675</v>
      </c>
      <c r="E1385" s="131">
        <v>2544.0</v>
      </c>
      <c r="F1385" s="107" t="s">
        <v>646</v>
      </c>
      <c r="H1385" s="104">
        <f>VLOOKUP(F1385,'Сводная таблица 1'!$A$2:$C$15,3,0)</f>
        <v>0.18</v>
      </c>
      <c r="I1385" s="132">
        <v>0.162</v>
      </c>
      <c r="J1385" s="133">
        <v>0.6196</v>
      </c>
    </row>
    <row r="1386">
      <c r="A1386" s="105" t="s">
        <v>3575</v>
      </c>
      <c r="B1386" s="105" t="s">
        <v>3576</v>
      </c>
      <c r="C1386" s="107" t="s">
        <v>644</v>
      </c>
      <c r="D1386" s="107" t="s">
        <v>675</v>
      </c>
      <c r="E1386" s="131">
        <v>2544.0</v>
      </c>
      <c r="F1386" s="107" t="s">
        <v>646</v>
      </c>
      <c r="H1386" s="104">
        <f>VLOOKUP(F1386,'Сводная таблица 1'!$A$2:$C$15,3,0)</f>
        <v>0.18</v>
      </c>
      <c r="I1386" s="132">
        <v>0.162</v>
      </c>
      <c r="J1386" s="133">
        <v>0.6196</v>
      </c>
    </row>
    <row r="1387">
      <c r="A1387" s="105" t="s">
        <v>3577</v>
      </c>
      <c r="B1387" s="105" t="s">
        <v>3578</v>
      </c>
      <c r="C1387" s="107" t="s">
        <v>644</v>
      </c>
      <c r="D1387" s="107" t="s">
        <v>675</v>
      </c>
      <c r="E1387" s="131">
        <v>2544.0</v>
      </c>
      <c r="F1387" s="107" t="s">
        <v>646</v>
      </c>
      <c r="H1387" s="104">
        <f>VLOOKUP(F1387,'Сводная таблица 1'!$A$2:$C$15,3,0)</f>
        <v>0.18</v>
      </c>
      <c r="I1387" s="132">
        <v>0.162</v>
      </c>
      <c r="J1387" s="133">
        <v>0.6196</v>
      </c>
    </row>
    <row r="1388">
      <c r="A1388" s="105" t="s">
        <v>3579</v>
      </c>
      <c r="B1388" s="105" t="s">
        <v>3580</v>
      </c>
      <c r="C1388" s="107" t="s">
        <v>644</v>
      </c>
      <c r="D1388" s="107" t="s">
        <v>675</v>
      </c>
      <c r="E1388" s="131">
        <v>2544.0</v>
      </c>
      <c r="F1388" s="107" t="s">
        <v>646</v>
      </c>
      <c r="H1388" s="104">
        <f>VLOOKUP(F1388,'Сводная таблица 1'!$A$2:$C$15,3,0)</f>
        <v>0.18</v>
      </c>
      <c r="I1388" s="132">
        <v>0.162</v>
      </c>
      <c r="J1388" s="133">
        <v>0.6196</v>
      </c>
    </row>
    <row r="1389">
      <c r="A1389" s="105" t="s">
        <v>3581</v>
      </c>
      <c r="B1389" s="105" t="s">
        <v>3582</v>
      </c>
      <c r="C1389" s="107" t="s">
        <v>644</v>
      </c>
      <c r="D1389" s="107" t="s">
        <v>3487</v>
      </c>
      <c r="E1389" s="131">
        <v>2544.0</v>
      </c>
      <c r="F1389" s="107" t="s">
        <v>646</v>
      </c>
      <c r="H1389" s="104">
        <f>VLOOKUP(F1389,'Сводная таблица 1'!$A$2:$C$15,3,0)</f>
        <v>0.18</v>
      </c>
      <c r="I1389" s="132">
        <v>0.162</v>
      </c>
      <c r="J1389" s="133">
        <v>0.6196</v>
      </c>
    </row>
    <row r="1390">
      <c r="A1390" s="105" t="s">
        <v>3583</v>
      </c>
      <c r="B1390" s="105" t="s">
        <v>3584</v>
      </c>
      <c r="C1390" s="107" t="s">
        <v>644</v>
      </c>
      <c r="D1390" s="107" t="s">
        <v>675</v>
      </c>
      <c r="E1390" s="131">
        <v>2544.0</v>
      </c>
      <c r="F1390" s="107" t="s">
        <v>646</v>
      </c>
      <c r="H1390" s="104">
        <f>VLOOKUP(F1390,'Сводная таблица 1'!$A$2:$C$15,3,0)</f>
        <v>0.18</v>
      </c>
      <c r="I1390" s="132">
        <v>0.162</v>
      </c>
      <c r="J1390" s="133">
        <v>0.6196</v>
      </c>
    </row>
    <row r="1391">
      <c r="A1391" s="105" t="s">
        <v>3585</v>
      </c>
      <c r="B1391" s="105" t="s">
        <v>3586</v>
      </c>
      <c r="C1391" s="107" t="s">
        <v>644</v>
      </c>
      <c r="D1391" s="107" t="s">
        <v>675</v>
      </c>
      <c r="E1391" s="131">
        <v>2544.0</v>
      </c>
      <c r="F1391" s="107" t="s">
        <v>646</v>
      </c>
      <c r="H1391" s="104">
        <f>VLOOKUP(F1391,'Сводная таблица 1'!$A$2:$C$15,3,0)</f>
        <v>0.18</v>
      </c>
      <c r="I1391" s="132">
        <v>0.162</v>
      </c>
      <c r="J1391" s="133">
        <v>0.6196</v>
      </c>
    </row>
    <row r="1392">
      <c r="A1392" s="105" t="s">
        <v>3587</v>
      </c>
      <c r="B1392" s="105" t="s">
        <v>3588</v>
      </c>
      <c r="C1392" s="107" t="s">
        <v>644</v>
      </c>
      <c r="D1392" s="107" t="s">
        <v>675</v>
      </c>
      <c r="E1392" s="131">
        <v>2544.0</v>
      </c>
      <c r="F1392" s="107" t="s">
        <v>646</v>
      </c>
      <c r="H1392" s="104">
        <f>VLOOKUP(F1392,'Сводная таблица 1'!$A$2:$C$15,3,0)</f>
        <v>0.18</v>
      </c>
      <c r="I1392" s="132">
        <v>0.162</v>
      </c>
      <c r="J1392" s="133">
        <v>0.6196</v>
      </c>
    </row>
    <row r="1393">
      <c r="A1393" s="105" t="s">
        <v>3589</v>
      </c>
      <c r="B1393" s="105" t="s">
        <v>3590</v>
      </c>
      <c r="C1393" s="107" t="s">
        <v>644</v>
      </c>
      <c r="D1393" s="107" t="s">
        <v>675</v>
      </c>
      <c r="E1393" s="131">
        <v>2544.0</v>
      </c>
      <c r="F1393" s="107" t="s">
        <v>646</v>
      </c>
      <c r="H1393" s="104">
        <f>VLOOKUP(F1393,'Сводная таблица 1'!$A$2:$C$15,3,0)</f>
        <v>0.18</v>
      </c>
      <c r="I1393" s="132">
        <v>0.162</v>
      </c>
      <c r="J1393" s="133">
        <v>0.6196</v>
      </c>
    </row>
    <row r="1394">
      <c r="A1394" s="105" t="s">
        <v>3591</v>
      </c>
      <c r="B1394" s="105" t="s">
        <v>3592</v>
      </c>
      <c r="C1394" s="107" t="s">
        <v>644</v>
      </c>
      <c r="D1394" s="107" t="s">
        <v>675</v>
      </c>
      <c r="E1394" s="131">
        <v>2544.0</v>
      </c>
      <c r="F1394" s="107" t="s">
        <v>646</v>
      </c>
      <c r="H1394" s="104">
        <f>VLOOKUP(F1394,'Сводная таблица 1'!$A$2:$C$15,3,0)</f>
        <v>0.18</v>
      </c>
      <c r="I1394" s="132">
        <v>0.162</v>
      </c>
      <c r="J1394" s="133">
        <v>0.6196</v>
      </c>
    </row>
    <row r="1395">
      <c r="A1395" s="105" t="s">
        <v>3593</v>
      </c>
      <c r="B1395" s="105" t="s">
        <v>3594</v>
      </c>
      <c r="C1395" s="107" t="s">
        <v>644</v>
      </c>
      <c r="D1395" s="107" t="s">
        <v>675</v>
      </c>
      <c r="E1395" s="131">
        <v>2544.0</v>
      </c>
      <c r="F1395" s="107" t="s">
        <v>646</v>
      </c>
      <c r="H1395" s="104">
        <f>VLOOKUP(F1395,'Сводная таблица 1'!$A$2:$C$15,3,0)</f>
        <v>0.18</v>
      </c>
      <c r="I1395" s="132">
        <v>0.162</v>
      </c>
      <c r="J1395" s="133">
        <v>0.6196</v>
      </c>
    </row>
    <row r="1396">
      <c r="A1396" s="105" t="s">
        <v>3595</v>
      </c>
      <c r="B1396" s="105" t="s">
        <v>3596</v>
      </c>
      <c r="C1396" s="107" t="s">
        <v>644</v>
      </c>
      <c r="D1396" s="107" t="s">
        <v>675</v>
      </c>
      <c r="E1396" s="131">
        <v>2544.0</v>
      </c>
      <c r="F1396" s="107" t="s">
        <v>646</v>
      </c>
      <c r="H1396" s="104">
        <f>VLOOKUP(F1396,'Сводная таблица 1'!$A$2:$C$15,3,0)</f>
        <v>0.18</v>
      </c>
      <c r="I1396" s="132">
        <v>0.162</v>
      </c>
      <c r="J1396" s="133">
        <v>0.6196</v>
      </c>
    </row>
    <row r="1397">
      <c r="A1397" s="105" t="s">
        <v>3597</v>
      </c>
      <c r="B1397" s="105" t="s">
        <v>3598</v>
      </c>
      <c r="C1397" s="107" t="s">
        <v>644</v>
      </c>
      <c r="D1397" s="107" t="s">
        <v>675</v>
      </c>
      <c r="E1397" s="131">
        <v>2544.0</v>
      </c>
      <c r="F1397" s="107" t="s">
        <v>646</v>
      </c>
      <c r="H1397" s="104">
        <f>VLOOKUP(F1397,'Сводная таблица 1'!$A$2:$C$15,3,0)</f>
        <v>0.18</v>
      </c>
      <c r="I1397" s="132">
        <v>0.162</v>
      </c>
      <c r="J1397" s="133">
        <v>0.6196</v>
      </c>
    </row>
    <row r="1398">
      <c r="A1398" s="105" t="s">
        <v>3599</v>
      </c>
      <c r="B1398" s="105" t="s">
        <v>3600</v>
      </c>
      <c r="C1398" s="107" t="s">
        <v>644</v>
      </c>
      <c r="D1398" s="107" t="s">
        <v>675</v>
      </c>
      <c r="E1398" s="131">
        <v>2544.0</v>
      </c>
      <c r="F1398" s="107" t="s">
        <v>646</v>
      </c>
      <c r="H1398" s="104">
        <f>VLOOKUP(F1398,'Сводная таблица 1'!$A$2:$C$15,3,0)</f>
        <v>0.18</v>
      </c>
      <c r="I1398" s="132">
        <v>0.162</v>
      </c>
      <c r="J1398" s="133">
        <v>0.6196</v>
      </c>
    </row>
    <row r="1399">
      <c r="A1399" s="105" t="s">
        <v>3601</v>
      </c>
      <c r="B1399" s="105" t="s">
        <v>3602</v>
      </c>
      <c r="C1399" s="107" t="s">
        <v>644</v>
      </c>
      <c r="D1399" s="107" t="s">
        <v>675</v>
      </c>
      <c r="E1399" s="131">
        <v>2544.0</v>
      </c>
      <c r="F1399" s="107" t="s">
        <v>646</v>
      </c>
      <c r="H1399" s="104">
        <f>VLOOKUP(F1399,'Сводная таблица 1'!$A$2:$C$15,3,0)</f>
        <v>0.18</v>
      </c>
      <c r="I1399" s="132">
        <v>0.162</v>
      </c>
      <c r="J1399" s="133">
        <v>0.6196</v>
      </c>
    </row>
    <row r="1400">
      <c r="A1400" s="105" t="s">
        <v>3603</v>
      </c>
      <c r="B1400" s="105" t="s">
        <v>3604</v>
      </c>
      <c r="C1400" s="107" t="s">
        <v>644</v>
      </c>
      <c r="D1400" s="107" t="s">
        <v>675</v>
      </c>
      <c r="E1400" s="131">
        <v>2544.0</v>
      </c>
      <c r="F1400" s="107" t="s">
        <v>646</v>
      </c>
      <c r="H1400" s="104">
        <f>VLOOKUP(F1400,'Сводная таблица 1'!$A$2:$C$15,3,0)</f>
        <v>0.18</v>
      </c>
      <c r="I1400" s="132">
        <v>0.162</v>
      </c>
      <c r="J1400" s="133">
        <v>0.6196</v>
      </c>
    </row>
    <row r="1401">
      <c r="A1401" s="105" t="s">
        <v>3605</v>
      </c>
      <c r="B1401" s="105" t="s">
        <v>3606</v>
      </c>
      <c r="C1401" s="107" t="s">
        <v>644</v>
      </c>
      <c r="D1401" s="107" t="s">
        <v>675</v>
      </c>
      <c r="E1401" s="131">
        <v>2544.0</v>
      </c>
      <c r="F1401" s="107" t="s">
        <v>646</v>
      </c>
      <c r="H1401" s="104">
        <f>VLOOKUP(F1401,'Сводная таблица 1'!$A$2:$C$15,3,0)</f>
        <v>0.18</v>
      </c>
      <c r="I1401" s="132">
        <v>0.162</v>
      </c>
      <c r="J1401" s="133">
        <v>0.6196</v>
      </c>
    </row>
    <row r="1402">
      <c r="A1402" s="105" t="s">
        <v>3607</v>
      </c>
      <c r="B1402" s="105" t="s">
        <v>3608</v>
      </c>
      <c r="C1402" s="107" t="s">
        <v>644</v>
      </c>
      <c r="D1402" s="107" t="s">
        <v>675</v>
      </c>
      <c r="E1402" s="131">
        <v>2544.0</v>
      </c>
      <c r="F1402" s="107" t="s">
        <v>646</v>
      </c>
      <c r="H1402" s="104">
        <f>VLOOKUP(F1402,'Сводная таблица 1'!$A$2:$C$15,3,0)</f>
        <v>0.18</v>
      </c>
      <c r="I1402" s="132">
        <v>0.162</v>
      </c>
      <c r="J1402" s="133">
        <v>0.6196</v>
      </c>
    </row>
    <row r="1403">
      <c r="A1403" s="105" t="s">
        <v>3609</v>
      </c>
      <c r="B1403" s="105" t="s">
        <v>3610</v>
      </c>
      <c r="C1403" s="107" t="s">
        <v>644</v>
      </c>
      <c r="D1403" s="107" t="s">
        <v>675</v>
      </c>
      <c r="E1403" s="131">
        <v>2544.0</v>
      </c>
      <c r="F1403" s="107" t="s">
        <v>646</v>
      </c>
      <c r="H1403" s="104">
        <f>VLOOKUP(F1403,'Сводная таблица 1'!$A$2:$C$15,3,0)</f>
        <v>0.18</v>
      </c>
      <c r="I1403" s="132">
        <v>0.162</v>
      </c>
      <c r="J1403" s="133">
        <v>0.6196</v>
      </c>
    </row>
    <row r="1404">
      <c r="A1404" s="105" t="s">
        <v>3611</v>
      </c>
      <c r="B1404" s="105" t="s">
        <v>3612</v>
      </c>
      <c r="C1404" s="107" t="s">
        <v>644</v>
      </c>
      <c r="D1404" s="107" t="s">
        <v>675</v>
      </c>
      <c r="E1404" s="131">
        <v>2544.0</v>
      </c>
      <c r="F1404" s="107" t="s">
        <v>646</v>
      </c>
      <c r="H1404" s="104">
        <f>VLOOKUP(F1404,'Сводная таблица 1'!$A$2:$C$15,3,0)</f>
        <v>0.18</v>
      </c>
      <c r="I1404" s="132">
        <v>0.162</v>
      </c>
      <c r="J1404" s="133">
        <v>0.6196</v>
      </c>
    </row>
    <row r="1405">
      <c r="A1405" s="105" t="s">
        <v>3613</v>
      </c>
      <c r="B1405" s="105" t="s">
        <v>3614</v>
      </c>
      <c r="C1405" s="107" t="s">
        <v>644</v>
      </c>
      <c r="D1405" s="107" t="s">
        <v>675</v>
      </c>
      <c r="E1405" s="131">
        <v>2544.0</v>
      </c>
      <c r="F1405" s="107" t="s">
        <v>646</v>
      </c>
      <c r="H1405" s="104">
        <f>VLOOKUP(F1405,'Сводная таблица 1'!$A$2:$C$15,3,0)</f>
        <v>0.18</v>
      </c>
      <c r="I1405" s="132">
        <v>0.162</v>
      </c>
      <c r="J1405" s="133">
        <v>0.6196</v>
      </c>
    </row>
    <row r="1406">
      <c r="A1406" s="105" t="s">
        <v>3615</v>
      </c>
      <c r="B1406" s="105" t="s">
        <v>3616</v>
      </c>
      <c r="C1406" s="107" t="s">
        <v>644</v>
      </c>
      <c r="D1406" s="107" t="s">
        <v>675</v>
      </c>
      <c r="E1406" s="131">
        <v>2544.0</v>
      </c>
      <c r="F1406" s="107" t="s">
        <v>646</v>
      </c>
      <c r="H1406" s="104">
        <f>VLOOKUP(F1406,'Сводная таблица 1'!$A$2:$C$15,3,0)</f>
        <v>0.18</v>
      </c>
      <c r="I1406" s="132">
        <v>0.162</v>
      </c>
      <c r="J1406" s="133">
        <v>0.6196</v>
      </c>
    </row>
    <row r="1407">
      <c r="A1407" s="105" t="s">
        <v>3617</v>
      </c>
      <c r="B1407" s="105" t="s">
        <v>3618</v>
      </c>
      <c r="C1407" s="107" t="s">
        <v>644</v>
      </c>
      <c r="D1407" s="107" t="s">
        <v>675</v>
      </c>
      <c r="E1407" s="131">
        <v>2544.0</v>
      </c>
      <c r="F1407" s="107" t="s">
        <v>646</v>
      </c>
      <c r="H1407" s="104">
        <f>VLOOKUP(F1407,'Сводная таблица 1'!$A$2:$C$15,3,0)</f>
        <v>0.18</v>
      </c>
      <c r="I1407" s="132">
        <v>0.162</v>
      </c>
      <c r="J1407" s="133">
        <v>0.6196</v>
      </c>
    </row>
    <row r="1408">
      <c r="A1408" s="105" t="s">
        <v>3619</v>
      </c>
      <c r="B1408" s="105" t="s">
        <v>3620</v>
      </c>
      <c r="C1408" s="107" t="s">
        <v>644</v>
      </c>
      <c r="D1408" s="107" t="s">
        <v>675</v>
      </c>
      <c r="E1408" s="131">
        <v>2544.0</v>
      </c>
      <c r="F1408" s="107" t="s">
        <v>646</v>
      </c>
      <c r="H1408" s="104">
        <f>VLOOKUP(F1408,'Сводная таблица 1'!$A$2:$C$15,3,0)</f>
        <v>0.18</v>
      </c>
      <c r="I1408" s="132">
        <v>0.162</v>
      </c>
      <c r="J1408" s="133">
        <v>0.6196</v>
      </c>
    </row>
    <row r="1409">
      <c r="A1409" s="105" t="s">
        <v>3621</v>
      </c>
      <c r="B1409" s="105" t="s">
        <v>3622</v>
      </c>
      <c r="C1409" s="107" t="s">
        <v>644</v>
      </c>
      <c r="D1409" s="107" t="s">
        <v>3623</v>
      </c>
      <c r="E1409" s="131">
        <v>2544.0</v>
      </c>
      <c r="F1409" s="107" t="s">
        <v>646</v>
      </c>
      <c r="H1409" s="104">
        <f>VLOOKUP(F1409,'Сводная таблица 1'!$A$2:$C$15,3,0)</f>
        <v>0.18</v>
      </c>
      <c r="I1409" s="132">
        <v>0.162</v>
      </c>
      <c r="J1409" s="133">
        <v>0.6196</v>
      </c>
    </row>
    <row r="1410">
      <c r="A1410" s="105" t="s">
        <v>3624</v>
      </c>
      <c r="B1410" s="105" t="s">
        <v>3625</v>
      </c>
      <c r="C1410" s="107" t="s">
        <v>644</v>
      </c>
      <c r="D1410" s="107" t="s">
        <v>675</v>
      </c>
      <c r="E1410" s="131">
        <v>2544.0</v>
      </c>
      <c r="F1410" s="107" t="s">
        <v>646</v>
      </c>
      <c r="H1410" s="104">
        <f>VLOOKUP(F1410,'Сводная таблица 1'!$A$2:$C$15,3,0)</f>
        <v>0.18</v>
      </c>
      <c r="I1410" s="132">
        <v>0.162</v>
      </c>
      <c r="J1410" s="133">
        <v>0.6196</v>
      </c>
    </row>
    <row r="1411">
      <c r="A1411" s="105" t="s">
        <v>3626</v>
      </c>
      <c r="B1411" s="105" t="s">
        <v>3627</v>
      </c>
      <c r="C1411" s="107" t="s">
        <v>644</v>
      </c>
      <c r="D1411" s="107" t="s">
        <v>675</v>
      </c>
      <c r="E1411" s="131">
        <v>2544.0</v>
      </c>
      <c r="F1411" s="107" t="s">
        <v>646</v>
      </c>
      <c r="H1411" s="104">
        <f>VLOOKUP(F1411,'Сводная таблица 1'!$A$2:$C$15,3,0)</f>
        <v>0.18</v>
      </c>
      <c r="I1411" s="132">
        <v>0.162</v>
      </c>
      <c r="J1411" s="133">
        <v>0.6196</v>
      </c>
    </row>
    <row r="1412">
      <c r="A1412" s="105" t="s">
        <v>3628</v>
      </c>
      <c r="B1412" s="105" t="s">
        <v>3629</v>
      </c>
      <c r="C1412" s="107" t="s">
        <v>644</v>
      </c>
      <c r="D1412" s="107" t="s">
        <v>675</v>
      </c>
      <c r="E1412" s="131">
        <v>2544.0</v>
      </c>
      <c r="F1412" s="107" t="s">
        <v>646</v>
      </c>
      <c r="H1412" s="104">
        <f>VLOOKUP(F1412,'Сводная таблица 1'!$A$2:$C$15,3,0)</f>
        <v>0.18</v>
      </c>
      <c r="I1412" s="132">
        <v>0.162</v>
      </c>
      <c r="J1412" s="133">
        <v>0.6196</v>
      </c>
    </row>
    <row r="1413">
      <c r="A1413" s="105" t="s">
        <v>3630</v>
      </c>
      <c r="B1413" s="105" t="s">
        <v>3631</v>
      </c>
      <c r="C1413" s="107" t="s">
        <v>644</v>
      </c>
      <c r="D1413" s="107" t="s">
        <v>675</v>
      </c>
      <c r="E1413" s="131">
        <v>2544.0</v>
      </c>
      <c r="F1413" s="107" t="s">
        <v>646</v>
      </c>
      <c r="H1413" s="104">
        <f>VLOOKUP(F1413,'Сводная таблица 1'!$A$2:$C$15,3,0)</f>
        <v>0.18</v>
      </c>
      <c r="I1413" s="132">
        <v>0.162</v>
      </c>
      <c r="J1413" s="133">
        <v>0.6196</v>
      </c>
    </row>
    <row r="1414">
      <c r="A1414" s="105" t="s">
        <v>3632</v>
      </c>
      <c r="B1414" s="105" t="s">
        <v>3633</v>
      </c>
      <c r="C1414" s="107" t="s">
        <v>644</v>
      </c>
      <c r="D1414" s="107" t="s">
        <v>675</v>
      </c>
      <c r="E1414" s="131">
        <v>2544.0</v>
      </c>
      <c r="F1414" s="107" t="s">
        <v>646</v>
      </c>
      <c r="H1414" s="104">
        <f>VLOOKUP(F1414,'Сводная таблица 1'!$A$2:$C$15,3,0)</f>
        <v>0.18</v>
      </c>
      <c r="I1414" s="132">
        <v>0.162</v>
      </c>
      <c r="J1414" s="133">
        <v>0.6196</v>
      </c>
    </row>
    <row r="1415">
      <c r="A1415" s="105" t="s">
        <v>3634</v>
      </c>
      <c r="B1415" s="105" t="s">
        <v>3635</v>
      </c>
      <c r="C1415" s="107" t="s">
        <v>644</v>
      </c>
      <c r="D1415" s="107" t="s">
        <v>675</v>
      </c>
      <c r="E1415" s="131">
        <v>2544.0</v>
      </c>
      <c r="F1415" s="107" t="s">
        <v>646</v>
      </c>
      <c r="H1415" s="104">
        <f>VLOOKUP(F1415,'Сводная таблица 1'!$A$2:$C$15,3,0)</f>
        <v>0.18</v>
      </c>
      <c r="I1415" s="132">
        <v>0.162</v>
      </c>
      <c r="J1415" s="133">
        <v>0.6196</v>
      </c>
    </row>
    <row r="1416">
      <c r="A1416" s="105" t="s">
        <v>3636</v>
      </c>
      <c r="B1416" s="105" t="s">
        <v>3637</v>
      </c>
      <c r="C1416" s="107" t="s">
        <v>644</v>
      </c>
      <c r="D1416" s="107" t="s">
        <v>675</v>
      </c>
      <c r="E1416" s="131">
        <v>2544.0</v>
      </c>
      <c r="F1416" s="107" t="s">
        <v>646</v>
      </c>
      <c r="H1416" s="104">
        <f>VLOOKUP(F1416,'Сводная таблица 1'!$A$2:$C$15,3,0)</f>
        <v>0.18</v>
      </c>
      <c r="I1416" s="132">
        <v>0.162</v>
      </c>
      <c r="J1416" s="133">
        <v>0.6196</v>
      </c>
    </row>
    <row r="1417">
      <c r="A1417" s="105" t="s">
        <v>3638</v>
      </c>
      <c r="B1417" s="105" t="s">
        <v>3639</v>
      </c>
      <c r="C1417" s="107" t="s">
        <v>644</v>
      </c>
      <c r="D1417" s="107" t="s">
        <v>675</v>
      </c>
      <c r="E1417" s="131">
        <v>2544.0</v>
      </c>
      <c r="F1417" s="107" t="s">
        <v>646</v>
      </c>
      <c r="H1417" s="104">
        <f>VLOOKUP(F1417,'Сводная таблица 1'!$A$2:$C$15,3,0)</f>
        <v>0.18</v>
      </c>
      <c r="I1417" s="132">
        <v>0.162</v>
      </c>
      <c r="J1417" s="133">
        <v>0.6196</v>
      </c>
    </row>
    <row r="1418">
      <c r="A1418" s="105" t="s">
        <v>3640</v>
      </c>
      <c r="B1418" s="105" t="s">
        <v>3641</v>
      </c>
      <c r="C1418" s="107" t="s">
        <v>644</v>
      </c>
      <c r="D1418" s="107" t="s">
        <v>675</v>
      </c>
      <c r="E1418" s="131">
        <v>2544.0</v>
      </c>
      <c r="F1418" s="107" t="s">
        <v>646</v>
      </c>
      <c r="H1418" s="104">
        <f>VLOOKUP(F1418,'Сводная таблица 1'!$A$2:$C$15,3,0)</f>
        <v>0.18</v>
      </c>
      <c r="I1418" s="132">
        <v>0.162</v>
      </c>
      <c r="J1418" s="133">
        <v>0.6196</v>
      </c>
    </row>
    <row r="1419">
      <c r="A1419" s="105" t="s">
        <v>3642</v>
      </c>
      <c r="B1419" s="105" t="s">
        <v>3643</v>
      </c>
      <c r="C1419" s="107" t="s">
        <v>644</v>
      </c>
      <c r="D1419" s="107" t="s">
        <v>675</v>
      </c>
      <c r="E1419" s="131">
        <v>2544.0</v>
      </c>
      <c r="F1419" s="107" t="s">
        <v>646</v>
      </c>
      <c r="H1419" s="104">
        <f>VLOOKUP(F1419,'Сводная таблица 1'!$A$2:$C$15,3,0)</f>
        <v>0.18</v>
      </c>
      <c r="I1419" s="132">
        <v>0.162</v>
      </c>
      <c r="J1419" s="133">
        <v>0.6196</v>
      </c>
    </row>
    <row r="1420">
      <c r="A1420" s="105" t="s">
        <v>3644</v>
      </c>
      <c r="B1420" s="105" t="s">
        <v>3645</v>
      </c>
      <c r="C1420" s="107" t="s">
        <v>644</v>
      </c>
      <c r="D1420" s="107" t="s">
        <v>675</v>
      </c>
      <c r="E1420" s="131">
        <v>2544.0</v>
      </c>
      <c r="F1420" s="107" t="s">
        <v>646</v>
      </c>
      <c r="H1420" s="104">
        <f>VLOOKUP(F1420,'Сводная таблица 1'!$A$2:$C$15,3,0)</f>
        <v>0.18</v>
      </c>
      <c r="I1420" s="132">
        <v>0.162</v>
      </c>
      <c r="J1420" s="133">
        <v>0.6196</v>
      </c>
    </row>
    <row r="1421">
      <c r="A1421" s="105" t="s">
        <v>3646</v>
      </c>
      <c r="B1421" s="105" t="s">
        <v>3647</v>
      </c>
      <c r="C1421" s="107" t="s">
        <v>644</v>
      </c>
      <c r="D1421" s="107" t="s">
        <v>675</v>
      </c>
      <c r="E1421" s="131">
        <v>2544.0</v>
      </c>
      <c r="F1421" s="107" t="s">
        <v>646</v>
      </c>
      <c r="H1421" s="104">
        <f>VLOOKUP(F1421,'Сводная таблица 1'!$A$2:$C$15,3,0)</f>
        <v>0.18</v>
      </c>
      <c r="I1421" s="132">
        <v>0.162</v>
      </c>
      <c r="J1421" s="133">
        <v>0.6196</v>
      </c>
    </row>
    <row r="1422">
      <c r="A1422" s="105" t="s">
        <v>3648</v>
      </c>
      <c r="B1422" s="105" t="s">
        <v>3649</v>
      </c>
      <c r="C1422" s="107" t="s">
        <v>644</v>
      </c>
      <c r="D1422" s="107" t="s">
        <v>675</v>
      </c>
      <c r="E1422" s="131">
        <v>2544.0</v>
      </c>
      <c r="F1422" s="107" t="s">
        <v>646</v>
      </c>
      <c r="H1422" s="104">
        <f>VLOOKUP(F1422,'Сводная таблица 1'!$A$2:$C$15,3,0)</f>
        <v>0.18</v>
      </c>
      <c r="I1422" s="132">
        <v>0.162</v>
      </c>
      <c r="J1422" s="133">
        <v>0.6196</v>
      </c>
    </row>
    <row r="1423">
      <c r="A1423" s="105" t="s">
        <v>3650</v>
      </c>
      <c r="B1423" s="105" t="s">
        <v>3651</v>
      </c>
      <c r="C1423" s="107" t="s">
        <v>644</v>
      </c>
      <c r="D1423" s="107" t="s">
        <v>675</v>
      </c>
      <c r="E1423" s="131">
        <v>2544.0</v>
      </c>
      <c r="F1423" s="107" t="s">
        <v>646</v>
      </c>
      <c r="H1423" s="104">
        <f>VLOOKUP(F1423,'Сводная таблица 1'!$A$2:$C$15,3,0)</f>
        <v>0.18</v>
      </c>
      <c r="I1423" s="132">
        <v>0.162</v>
      </c>
      <c r="J1423" s="133">
        <v>0.6196</v>
      </c>
    </row>
    <row r="1424">
      <c r="A1424" s="105" t="s">
        <v>3652</v>
      </c>
      <c r="B1424" s="105" t="s">
        <v>3653</v>
      </c>
      <c r="C1424" s="107" t="s">
        <v>644</v>
      </c>
      <c r="D1424" s="107" t="s">
        <v>675</v>
      </c>
      <c r="E1424" s="131">
        <v>2544.0</v>
      </c>
      <c r="F1424" s="107" t="s">
        <v>646</v>
      </c>
      <c r="H1424" s="104">
        <f>VLOOKUP(F1424,'Сводная таблица 1'!$A$2:$C$15,3,0)</f>
        <v>0.18</v>
      </c>
      <c r="I1424" s="132">
        <v>0.162</v>
      </c>
      <c r="J1424" s="133">
        <v>0.6196</v>
      </c>
    </row>
    <row r="1425">
      <c r="A1425" s="105" t="s">
        <v>3654</v>
      </c>
      <c r="B1425" s="105" t="s">
        <v>3655</v>
      </c>
      <c r="C1425" s="107" t="s">
        <v>644</v>
      </c>
      <c r="D1425" s="107" t="s">
        <v>675</v>
      </c>
      <c r="E1425" s="131">
        <v>2544.0</v>
      </c>
      <c r="F1425" s="107" t="s">
        <v>646</v>
      </c>
      <c r="H1425" s="104">
        <f>VLOOKUP(F1425,'Сводная таблица 1'!$A$2:$C$15,3,0)</f>
        <v>0.18</v>
      </c>
      <c r="I1425" s="132">
        <v>0.162</v>
      </c>
      <c r="J1425" s="133">
        <v>0.6196</v>
      </c>
    </row>
    <row r="1426">
      <c r="A1426" s="105" t="s">
        <v>3656</v>
      </c>
      <c r="B1426" s="105" t="s">
        <v>3657</v>
      </c>
      <c r="C1426" s="107" t="s">
        <v>644</v>
      </c>
      <c r="D1426" s="107" t="s">
        <v>675</v>
      </c>
      <c r="E1426" s="131">
        <v>2544.0</v>
      </c>
      <c r="F1426" s="107" t="s">
        <v>646</v>
      </c>
      <c r="H1426" s="104">
        <f>VLOOKUP(F1426,'Сводная таблица 1'!$A$2:$C$15,3,0)</f>
        <v>0.18</v>
      </c>
      <c r="I1426" s="132">
        <v>0.162</v>
      </c>
      <c r="J1426" s="133">
        <v>0.6196</v>
      </c>
    </row>
    <row r="1427">
      <c r="A1427" s="105" t="s">
        <v>3658</v>
      </c>
      <c r="B1427" s="105" t="s">
        <v>3659</v>
      </c>
      <c r="C1427" s="107" t="s">
        <v>644</v>
      </c>
      <c r="D1427" s="107" t="s">
        <v>675</v>
      </c>
      <c r="E1427" s="131">
        <v>2544.0</v>
      </c>
      <c r="F1427" s="107" t="s">
        <v>646</v>
      </c>
      <c r="H1427" s="104">
        <f>VLOOKUP(F1427,'Сводная таблица 1'!$A$2:$C$15,3,0)</f>
        <v>0.18</v>
      </c>
      <c r="I1427" s="132">
        <v>0.162</v>
      </c>
      <c r="J1427" s="133">
        <v>0.6196</v>
      </c>
    </row>
    <row r="1428">
      <c r="A1428" s="105" t="s">
        <v>3660</v>
      </c>
      <c r="B1428" s="105" t="s">
        <v>3661</v>
      </c>
      <c r="C1428" s="107" t="s">
        <v>644</v>
      </c>
      <c r="D1428" s="107" t="s">
        <v>675</v>
      </c>
      <c r="E1428" s="131">
        <v>2544.0</v>
      </c>
      <c r="F1428" s="107" t="s">
        <v>646</v>
      </c>
      <c r="H1428" s="104">
        <f>VLOOKUP(F1428,'Сводная таблица 1'!$A$2:$C$15,3,0)</f>
        <v>0.18</v>
      </c>
      <c r="I1428" s="132">
        <v>0.162</v>
      </c>
      <c r="J1428" s="133">
        <v>0.6196</v>
      </c>
    </row>
    <row r="1429">
      <c r="A1429" s="105" t="s">
        <v>3662</v>
      </c>
      <c r="B1429" s="105" t="s">
        <v>3663</v>
      </c>
      <c r="C1429" s="107" t="s">
        <v>644</v>
      </c>
      <c r="D1429" s="107" t="s">
        <v>675</v>
      </c>
      <c r="E1429" s="131">
        <v>2544.0</v>
      </c>
      <c r="F1429" s="107" t="s">
        <v>646</v>
      </c>
      <c r="H1429" s="104">
        <f>VLOOKUP(F1429,'Сводная таблица 1'!$A$2:$C$15,3,0)</f>
        <v>0.18</v>
      </c>
      <c r="I1429" s="132">
        <v>0.162</v>
      </c>
      <c r="J1429" s="133">
        <v>0.6196</v>
      </c>
    </row>
    <row r="1430">
      <c r="A1430" s="105" t="s">
        <v>3664</v>
      </c>
      <c r="B1430" s="105" t="s">
        <v>3665</v>
      </c>
      <c r="C1430" s="107" t="s">
        <v>644</v>
      </c>
      <c r="D1430" s="107" t="s">
        <v>675</v>
      </c>
      <c r="E1430" s="131">
        <v>2544.0</v>
      </c>
      <c r="F1430" s="107" t="s">
        <v>646</v>
      </c>
      <c r="H1430" s="104">
        <f>VLOOKUP(F1430,'Сводная таблица 1'!$A$2:$C$15,3,0)</f>
        <v>0.18</v>
      </c>
      <c r="I1430" s="132">
        <v>0.162</v>
      </c>
      <c r="J1430" s="133">
        <v>0.6196</v>
      </c>
    </row>
    <row r="1431">
      <c r="A1431" s="105" t="s">
        <v>3666</v>
      </c>
      <c r="B1431" s="105" t="s">
        <v>3667</v>
      </c>
      <c r="C1431" s="107" t="s">
        <v>644</v>
      </c>
      <c r="D1431" s="107" t="s">
        <v>675</v>
      </c>
      <c r="E1431" s="131">
        <v>2544.0</v>
      </c>
      <c r="F1431" s="107" t="s">
        <v>646</v>
      </c>
      <c r="H1431" s="104">
        <f>VLOOKUP(F1431,'Сводная таблица 1'!$A$2:$C$15,3,0)</f>
        <v>0.18</v>
      </c>
      <c r="I1431" s="132">
        <v>0.162</v>
      </c>
      <c r="J1431" s="133">
        <v>0.6196</v>
      </c>
    </row>
    <row r="1432">
      <c r="A1432" s="105" t="s">
        <v>3668</v>
      </c>
      <c r="B1432" s="105" t="s">
        <v>3669</v>
      </c>
      <c r="C1432" s="107" t="s">
        <v>644</v>
      </c>
      <c r="D1432" s="107" t="s">
        <v>675</v>
      </c>
      <c r="E1432" s="131">
        <v>2544.0</v>
      </c>
      <c r="F1432" s="107" t="s">
        <v>646</v>
      </c>
      <c r="H1432" s="104">
        <f>VLOOKUP(F1432,'Сводная таблица 1'!$A$2:$C$15,3,0)</f>
        <v>0.18</v>
      </c>
      <c r="I1432" s="132">
        <v>0.162</v>
      </c>
      <c r="J1432" s="133">
        <v>0.6196</v>
      </c>
    </row>
    <row r="1433">
      <c r="A1433" s="105" t="s">
        <v>3670</v>
      </c>
      <c r="B1433" s="105" t="s">
        <v>3671</v>
      </c>
      <c r="C1433" s="107" t="s">
        <v>644</v>
      </c>
      <c r="D1433" s="107" t="s">
        <v>675</v>
      </c>
      <c r="E1433" s="131">
        <v>2544.0</v>
      </c>
      <c r="F1433" s="107" t="s">
        <v>646</v>
      </c>
      <c r="H1433" s="104">
        <f>VLOOKUP(F1433,'Сводная таблица 1'!$A$2:$C$15,3,0)</f>
        <v>0.18</v>
      </c>
      <c r="I1433" s="132">
        <v>0.162</v>
      </c>
      <c r="J1433" s="133">
        <v>0.6196</v>
      </c>
    </row>
    <row r="1434">
      <c r="A1434" s="105" t="s">
        <v>3672</v>
      </c>
      <c r="B1434" s="105" t="s">
        <v>3673</v>
      </c>
      <c r="C1434" s="107" t="s">
        <v>644</v>
      </c>
      <c r="D1434" s="107" t="s">
        <v>675</v>
      </c>
      <c r="E1434" s="131">
        <v>2544.0</v>
      </c>
      <c r="F1434" s="107" t="s">
        <v>646</v>
      </c>
      <c r="H1434" s="104">
        <f>VLOOKUP(F1434,'Сводная таблица 1'!$A$2:$C$15,3,0)</f>
        <v>0.18</v>
      </c>
      <c r="I1434" s="132">
        <v>0.162</v>
      </c>
      <c r="J1434" s="133">
        <v>0.6196</v>
      </c>
    </row>
    <row r="1435">
      <c r="A1435" s="105" t="s">
        <v>3674</v>
      </c>
      <c r="B1435" s="105" t="s">
        <v>3675</v>
      </c>
      <c r="C1435" s="107" t="s">
        <v>644</v>
      </c>
      <c r="D1435" s="107" t="s">
        <v>675</v>
      </c>
      <c r="E1435" s="131">
        <v>2544.0</v>
      </c>
      <c r="F1435" s="107" t="s">
        <v>646</v>
      </c>
      <c r="H1435" s="104">
        <f>VLOOKUP(F1435,'Сводная таблица 1'!$A$2:$C$15,3,0)</f>
        <v>0.18</v>
      </c>
      <c r="I1435" s="132">
        <v>0.162</v>
      </c>
      <c r="J1435" s="133">
        <v>0.6196</v>
      </c>
    </row>
    <row r="1436">
      <c r="A1436" s="105" t="s">
        <v>3676</v>
      </c>
      <c r="B1436" s="105" t="s">
        <v>3677</v>
      </c>
      <c r="C1436" s="107" t="s">
        <v>644</v>
      </c>
      <c r="D1436" s="107" t="s">
        <v>675</v>
      </c>
      <c r="E1436" s="131">
        <v>2544.0</v>
      </c>
      <c r="F1436" s="107" t="s">
        <v>646</v>
      </c>
      <c r="H1436" s="104">
        <f>VLOOKUP(F1436,'Сводная таблица 1'!$A$2:$C$15,3,0)</f>
        <v>0.18</v>
      </c>
      <c r="I1436" s="132">
        <v>0.162</v>
      </c>
      <c r="J1436" s="133">
        <v>0.6196</v>
      </c>
    </row>
    <row r="1437">
      <c r="A1437" s="105" t="s">
        <v>3678</v>
      </c>
      <c r="B1437" s="105" t="s">
        <v>3679</v>
      </c>
      <c r="C1437" s="107" t="s">
        <v>644</v>
      </c>
      <c r="D1437" s="107" t="s">
        <v>675</v>
      </c>
      <c r="E1437" s="131">
        <v>2544.0</v>
      </c>
      <c r="F1437" s="107" t="s">
        <v>646</v>
      </c>
      <c r="H1437" s="104">
        <f>VLOOKUP(F1437,'Сводная таблица 1'!$A$2:$C$15,3,0)</f>
        <v>0.18</v>
      </c>
      <c r="I1437" s="132">
        <v>0.162</v>
      </c>
      <c r="J1437" s="133">
        <v>0.6196</v>
      </c>
    </row>
    <row r="1438">
      <c r="A1438" s="105" t="s">
        <v>3680</v>
      </c>
      <c r="B1438" s="105" t="s">
        <v>3681</v>
      </c>
      <c r="C1438" s="107" t="s">
        <v>644</v>
      </c>
      <c r="D1438" s="107" t="s">
        <v>675</v>
      </c>
      <c r="E1438" s="131">
        <v>2544.0</v>
      </c>
      <c r="F1438" s="107" t="s">
        <v>646</v>
      </c>
      <c r="H1438" s="104">
        <f>VLOOKUP(F1438,'Сводная таблица 1'!$A$2:$C$15,3,0)</f>
        <v>0.18</v>
      </c>
      <c r="I1438" s="132">
        <v>0.162</v>
      </c>
      <c r="J1438" s="133">
        <v>0.6196</v>
      </c>
    </row>
    <row r="1439">
      <c r="A1439" s="105" t="s">
        <v>3682</v>
      </c>
      <c r="B1439" s="105" t="s">
        <v>3683</v>
      </c>
      <c r="C1439" s="107" t="s">
        <v>644</v>
      </c>
      <c r="D1439" s="107" t="s">
        <v>675</v>
      </c>
      <c r="E1439" s="131">
        <v>2544.0</v>
      </c>
      <c r="F1439" s="107" t="s">
        <v>646</v>
      </c>
      <c r="H1439" s="104">
        <f>VLOOKUP(F1439,'Сводная таблица 1'!$A$2:$C$15,3,0)</f>
        <v>0.18</v>
      </c>
      <c r="I1439" s="132">
        <v>0.162</v>
      </c>
      <c r="J1439" s="133">
        <v>0.6196</v>
      </c>
    </row>
    <row r="1440">
      <c r="A1440" s="105" t="s">
        <v>3684</v>
      </c>
      <c r="B1440" s="105" t="s">
        <v>3685</v>
      </c>
      <c r="C1440" s="107" t="s">
        <v>644</v>
      </c>
      <c r="D1440" s="107" t="s">
        <v>675</v>
      </c>
      <c r="E1440" s="131">
        <v>2544.0</v>
      </c>
      <c r="F1440" s="107" t="s">
        <v>646</v>
      </c>
      <c r="H1440" s="104">
        <f>VLOOKUP(F1440,'Сводная таблица 1'!$A$2:$C$15,3,0)</f>
        <v>0.18</v>
      </c>
      <c r="I1440" s="132">
        <v>0.162</v>
      </c>
      <c r="J1440" s="133">
        <v>0.6196</v>
      </c>
    </row>
    <row r="1441">
      <c r="A1441" s="105" t="s">
        <v>3686</v>
      </c>
      <c r="B1441" s="105" t="s">
        <v>3687</v>
      </c>
      <c r="C1441" s="107" t="s">
        <v>644</v>
      </c>
      <c r="D1441" s="107" t="s">
        <v>377</v>
      </c>
      <c r="E1441" s="131">
        <v>2274.0</v>
      </c>
      <c r="F1441" s="107" t="s">
        <v>646</v>
      </c>
      <c r="H1441" s="104">
        <f>VLOOKUP(F1441,'Сводная таблица 1'!$A$2:$C$15,3,0)</f>
        <v>0.18</v>
      </c>
      <c r="I1441" s="132">
        <v>0.162</v>
      </c>
      <c r="J1441" s="133">
        <v>0.6196</v>
      </c>
    </row>
    <row r="1442">
      <c r="A1442" s="105" t="s">
        <v>3688</v>
      </c>
      <c r="B1442" s="105" t="s">
        <v>3689</v>
      </c>
      <c r="C1442" s="107" t="s">
        <v>644</v>
      </c>
      <c r="D1442" s="107" t="s">
        <v>675</v>
      </c>
      <c r="E1442" s="131">
        <v>2544.0</v>
      </c>
      <c r="F1442" s="107" t="s">
        <v>646</v>
      </c>
      <c r="H1442" s="104">
        <f>VLOOKUP(F1442,'Сводная таблица 1'!$A$2:$C$15,3,0)</f>
        <v>0.18</v>
      </c>
      <c r="I1442" s="132">
        <v>0.162</v>
      </c>
      <c r="J1442" s="133">
        <v>0.6196</v>
      </c>
    </row>
    <row r="1443">
      <c r="A1443" s="105" t="s">
        <v>3690</v>
      </c>
      <c r="B1443" s="105" t="s">
        <v>3691</v>
      </c>
      <c r="C1443" s="107" t="s">
        <v>644</v>
      </c>
      <c r="D1443" s="107" t="s">
        <v>675</v>
      </c>
      <c r="E1443" s="131">
        <v>2544.0</v>
      </c>
      <c r="F1443" s="107" t="s">
        <v>646</v>
      </c>
      <c r="H1443" s="104">
        <f>VLOOKUP(F1443,'Сводная таблица 1'!$A$2:$C$15,3,0)</f>
        <v>0.18</v>
      </c>
      <c r="I1443" s="132">
        <v>0.162</v>
      </c>
      <c r="J1443" s="133">
        <v>0.6196</v>
      </c>
    </row>
    <row r="1444">
      <c r="A1444" s="105" t="s">
        <v>3692</v>
      </c>
      <c r="B1444" s="105" t="s">
        <v>3693</v>
      </c>
      <c r="C1444" s="107" t="s">
        <v>644</v>
      </c>
      <c r="D1444" s="107" t="s">
        <v>675</v>
      </c>
      <c r="E1444" s="131">
        <v>2544.0</v>
      </c>
      <c r="F1444" s="107" t="s">
        <v>646</v>
      </c>
      <c r="H1444" s="104">
        <f>VLOOKUP(F1444,'Сводная таблица 1'!$A$2:$C$15,3,0)</f>
        <v>0.18</v>
      </c>
      <c r="I1444" s="132">
        <v>0.162</v>
      </c>
      <c r="J1444" s="133">
        <v>0.6196</v>
      </c>
    </row>
    <row r="1445">
      <c r="A1445" s="105" t="s">
        <v>3694</v>
      </c>
      <c r="B1445" s="105" t="s">
        <v>3695</v>
      </c>
      <c r="C1445" s="107" t="s">
        <v>644</v>
      </c>
      <c r="D1445" s="107" t="s">
        <v>675</v>
      </c>
      <c r="E1445" s="131">
        <v>2544.0</v>
      </c>
      <c r="F1445" s="107" t="s">
        <v>646</v>
      </c>
      <c r="H1445" s="104">
        <f>VLOOKUP(F1445,'Сводная таблица 1'!$A$2:$C$15,3,0)</f>
        <v>0.18</v>
      </c>
      <c r="I1445" s="132">
        <v>0.162</v>
      </c>
      <c r="J1445" s="133">
        <v>0.6196</v>
      </c>
    </row>
    <row r="1446">
      <c r="A1446" s="105" t="s">
        <v>3696</v>
      </c>
      <c r="B1446" s="105" t="s">
        <v>3697</v>
      </c>
      <c r="C1446" s="107" t="s">
        <v>644</v>
      </c>
      <c r="D1446" s="107" t="s">
        <v>675</v>
      </c>
      <c r="E1446" s="131">
        <v>2544.0</v>
      </c>
      <c r="F1446" s="107" t="s">
        <v>646</v>
      </c>
      <c r="H1446" s="104">
        <f>VLOOKUP(F1446,'Сводная таблица 1'!$A$2:$C$15,3,0)</f>
        <v>0.18</v>
      </c>
      <c r="I1446" s="132">
        <v>0.162</v>
      </c>
      <c r="J1446" s="133">
        <v>0.6196</v>
      </c>
    </row>
    <row r="1447">
      <c r="A1447" s="105" t="s">
        <v>3698</v>
      </c>
      <c r="B1447" s="105" t="s">
        <v>3699</v>
      </c>
      <c r="C1447" s="107" t="s">
        <v>644</v>
      </c>
      <c r="D1447" s="107" t="s">
        <v>675</v>
      </c>
      <c r="E1447" s="131">
        <v>2544.0</v>
      </c>
      <c r="F1447" s="107" t="s">
        <v>646</v>
      </c>
      <c r="H1447" s="104">
        <f>VLOOKUP(F1447,'Сводная таблица 1'!$A$2:$C$15,3,0)</f>
        <v>0.18</v>
      </c>
      <c r="I1447" s="132">
        <v>0.162</v>
      </c>
      <c r="J1447" s="133">
        <v>0.6196</v>
      </c>
    </row>
    <row r="1448">
      <c r="A1448" s="105" t="s">
        <v>3700</v>
      </c>
      <c r="B1448" s="105" t="s">
        <v>3701</v>
      </c>
      <c r="C1448" s="107" t="s">
        <v>644</v>
      </c>
      <c r="D1448" s="107" t="s">
        <v>675</v>
      </c>
      <c r="E1448" s="131">
        <v>2544.0</v>
      </c>
      <c r="F1448" s="107" t="s">
        <v>646</v>
      </c>
      <c r="H1448" s="104">
        <f>VLOOKUP(F1448,'Сводная таблица 1'!$A$2:$C$15,3,0)</f>
        <v>0.18</v>
      </c>
      <c r="I1448" s="132">
        <v>0.162</v>
      </c>
      <c r="J1448" s="133">
        <v>0.6196</v>
      </c>
    </row>
    <row r="1449">
      <c r="A1449" s="105" t="s">
        <v>3702</v>
      </c>
      <c r="B1449" s="105" t="s">
        <v>3703</v>
      </c>
      <c r="C1449" s="107" t="s">
        <v>644</v>
      </c>
      <c r="D1449" s="107" t="s">
        <v>675</v>
      </c>
      <c r="E1449" s="131">
        <v>2544.0</v>
      </c>
      <c r="F1449" s="107" t="s">
        <v>646</v>
      </c>
      <c r="H1449" s="104">
        <f>VLOOKUP(F1449,'Сводная таблица 1'!$A$2:$C$15,3,0)</f>
        <v>0.18</v>
      </c>
      <c r="I1449" s="132">
        <v>0.162</v>
      </c>
      <c r="J1449" s="133">
        <v>0.6196</v>
      </c>
    </row>
    <row r="1450">
      <c r="A1450" s="105" t="s">
        <v>3704</v>
      </c>
      <c r="B1450" s="105" t="s">
        <v>3705</v>
      </c>
      <c r="C1450" s="107" t="s">
        <v>644</v>
      </c>
      <c r="D1450" s="107" t="s">
        <v>675</v>
      </c>
      <c r="E1450" s="131">
        <v>2544.0</v>
      </c>
      <c r="F1450" s="107" t="s">
        <v>646</v>
      </c>
      <c r="H1450" s="104">
        <f>VLOOKUP(F1450,'Сводная таблица 1'!$A$2:$C$15,3,0)</f>
        <v>0.18</v>
      </c>
      <c r="I1450" s="132">
        <v>0.162</v>
      </c>
      <c r="J1450" s="133">
        <v>0.6196</v>
      </c>
    </row>
    <row r="1451">
      <c r="A1451" s="105" t="s">
        <v>3706</v>
      </c>
      <c r="B1451" s="105" t="s">
        <v>3707</v>
      </c>
      <c r="C1451" s="107" t="s">
        <v>644</v>
      </c>
      <c r="D1451" s="107" t="s">
        <v>675</v>
      </c>
      <c r="E1451" s="131">
        <v>2544.0</v>
      </c>
      <c r="F1451" s="107" t="s">
        <v>646</v>
      </c>
      <c r="H1451" s="104">
        <f>VLOOKUP(F1451,'Сводная таблица 1'!$A$2:$C$15,3,0)</f>
        <v>0.18</v>
      </c>
      <c r="I1451" s="132">
        <v>0.162</v>
      </c>
      <c r="J1451" s="133">
        <v>0.6196</v>
      </c>
    </row>
    <row r="1452">
      <c r="A1452" s="105" t="s">
        <v>3708</v>
      </c>
      <c r="B1452" s="105" t="s">
        <v>3709</v>
      </c>
      <c r="C1452" s="107" t="s">
        <v>644</v>
      </c>
      <c r="D1452" s="107" t="s">
        <v>675</v>
      </c>
      <c r="E1452" s="131">
        <v>2544.0</v>
      </c>
      <c r="F1452" s="107" t="s">
        <v>646</v>
      </c>
      <c r="H1452" s="104">
        <f>VLOOKUP(F1452,'Сводная таблица 1'!$A$2:$C$15,3,0)</f>
        <v>0.18</v>
      </c>
      <c r="I1452" s="132">
        <v>0.162</v>
      </c>
      <c r="J1452" s="133">
        <v>0.6196</v>
      </c>
    </row>
    <row r="1453">
      <c r="A1453" s="105" t="s">
        <v>3710</v>
      </c>
      <c r="B1453" s="105" t="s">
        <v>3711</v>
      </c>
      <c r="C1453" s="107" t="s">
        <v>644</v>
      </c>
      <c r="D1453" s="107" t="s">
        <v>675</v>
      </c>
      <c r="E1453" s="131">
        <v>2544.0</v>
      </c>
      <c r="F1453" s="107" t="s">
        <v>646</v>
      </c>
      <c r="H1453" s="104">
        <f>VLOOKUP(F1453,'Сводная таблица 1'!$A$2:$C$15,3,0)</f>
        <v>0.18</v>
      </c>
      <c r="I1453" s="132">
        <v>0.162</v>
      </c>
      <c r="J1453" s="133">
        <v>0.6196</v>
      </c>
    </row>
    <row r="1454">
      <c r="A1454" s="105" t="s">
        <v>3712</v>
      </c>
      <c r="B1454" s="105" t="s">
        <v>3713</v>
      </c>
      <c r="C1454" s="107" t="s">
        <v>644</v>
      </c>
      <c r="D1454" s="107" t="s">
        <v>675</v>
      </c>
      <c r="E1454" s="131">
        <v>2544.0</v>
      </c>
      <c r="F1454" s="107" t="s">
        <v>646</v>
      </c>
      <c r="H1454" s="104">
        <f>VLOOKUP(F1454,'Сводная таблица 1'!$A$2:$C$15,3,0)</f>
        <v>0.18</v>
      </c>
      <c r="I1454" s="132">
        <v>0.162</v>
      </c>
      <c r="J1454" s="133">
        <v>0.6196</v>
      </c>
    </row>
    <row r="1455">
      <c r="A1455" s="105" t="s">
        <v>3714</v>
      </c>
      <c r="B1455" s="105" t="s">
        <v>3715</v>
      </c>
      <c r="C1455" s="107" t="s">
        <v>644</v>
      </c>
      <c r="D1455" s="107" t="s">
        <v>675</v>
      </c>
      <c r="E1455" s="131">
        <v>2544.0</v>
      </c>
      <c r="F1455" s="107" t="s">
        <v>646</v>
      </c>
      <c r="H1455" s="104">
        <f>VLOOKUP(F1455,'Сводная таблица 1'!$A$2:$C$15,3,0)</f>
        <v>0.18</v>
      </c>
      <c r="I1455" s="132">
        <v>0.162</v>
      </c>
      <c r="J1455" s="133">
        <v>0.6196</v>
      </c>
    </row>
    <row r="1456">
      <c r="A1456" s="105" t="s">
        <v>3716</v>
      </c>
      <c r="B1456" s="105" t="s">
        <v>3717</v>
      </c>
      <c r="C1456" s="107" t="s">
        <v>644</v>
      </c>
      <c r="D1456" s="107" t="s">
        <v>675</v>
      </c>
      <c r="E1456" s="131">
        <v>2544.0</v>
      </c>
      <c r="F1456" s="107" t="s">
        <v>646</v>
      </c>
      <c r="H1456" s="104">
        <f>VLOOKUP(F1456,'Сводная таблица 1'!$A$2:$C$15,3,0)</f>
        <v>0.18</v>
      </c>
      <c r="I1456" s="132">
        <v>0.162</v>
      </c>
      <c r="J1456" s="133">
        <v>0.6196</v>
      </c>
    </row>
    <row r="1457">
      <c r="A1457" s="105" t="s">
        <v>3718</v>
      </c>
      <c r="B1457" s="105" t="s">
        <v>3719</v>
      </c>
      <c r="C1457" s="107" t="s">
        <v>644</v>
      </c>
      <c r="D1457" s="107" t="s">
        <v>675</v>
      </c>
      <c r="E1457" s="131">
        <v>2544.0</v>
      </c>
      <c r="F1457" s="107" t="s">
        <v>646</v>
      </c>
      <c r="H1457" s="104">
        <f>VLOOKUP(F1457,'Сводная таблица 1'!$A$2:$C$15,3,0)</f>
        <v>0.18</v>
      </c>
      <c r="I1457" s="132">
        <v>0.162</v>
      </c>
      <c r="J1457" s="133">
        <v>0.6196</v>
      </c>
    </row>
    <row r="1458">
      <c r="A1458" s="105" t="s">
        <v>3720</v>
      </c>
      <c r="B1458" s="105" t="s">
        <v>3721</v>
      </c>
      <c r="C1458" s="107" t="s">
        <v>644</v>
      </c>
      <c r="D1458" s="107" t="s">
        <v>675</v>
      </c>
      <c r="E1458" s="131">
        <v>2544.0</v>
      </c>
      <c r="F1458" s="107" t="s">
        <v>646</v>
      </c>
      <c r="H1458" s="104">
        <f>VLOOKUP(F1458,'Сводная таблица 1'!$A$2:$C$15,3,0)</f>
        <v>0.18</v>
      </c>
      <c r="I1458" s="132">
        <v>0.162</v>
      </c>
      <c r="J1458" s="133">
        <v>0.6196</v>
      </c>
    </row>
    <row r="1459">
      <c r="A1459" s="105" t="s">
        <v>3722</v>
      </c>
      <c r="B1459" s="105" t="s">
        <v>3723</v>
      </c>
      <c r="C1459" s="107" t="s">
        <v>644</v>
      </c>
      <c r="D1459" s="107" t="s">
        <v>675</v>
      </c>
      <c r="E1459" s="131">
        <v>2544.0</v>
      </c>
      <c r="F1459" s="107" t="s">
        <v>646</v>
      </c>
      <c r="H1459" s="104">
        <f>VLOOKUP(F1459,'Сводная таблица 1'!$A$2:$C$15,3,0)</f>
        <v>0.18</v>
      </c>
      <c r="I1459" s="132">
        <v>0.162</v>
      </c>
      <c r="J1459" s="133">
        <v>0.6196</v>
      </c>
    </row>
    <row r="1460">
      <c r="A1460" s="105" t="s">
        <v>3724</v>
      </c>
      <c r="B1460" s="105" t="s">
        <v>3725</v>
      </c>
      <c r="C1460" s="107" t="s">
        <v>644</v>
      </c>
      <c r="D1460" s="107" t="s">
        <v>675</v>
      </c>
      <c r="E1460" s="131">
        <v>2544.0</v>
      </c>
      <c r="F1460" s="107" t="s">
        <v>646</v>
      </c>
      <c r="H1460" s="104">
        <f>VLOOKUP(F1460,'Сводная таблица 1'!$A$2:$C$15,3,0)</f>
        <v>0.18</v>
      </c>
      <c r="I1460" s="132">
        <v>0.162</v>
      </c>
      <c r="J1460" s="133">
        <v>0.6196</v>
      </c>
    </row>
    <row r="1461">
      <c r="A1461" s="105" t="s">
        <v>3726</v>
      </c>
      <c r="B1461" s="105" t="s">
        <v>3727</v>
      </c>
      <c r="C1461" s="107" t="s">
        <v>644</v>
      </c>
      <c r="D1461" s="107" t="s">
        <v>675</v>
      </c>
      <c r="E1461" s="131">
        <v>2544.0</v>
      </c>
      <c r="F1461" s="107" t="s">
        <v>646</v>
      </c>
      <c r="H1461" s="104">
        <f>VLOOKUP(F1461,'Сводная таблица 1'!$A$2:$C$15,3,0)</f>
        <v>0.18</v>
      </c>
      <c r="I1461" s="132">
        <v>0.162</v>
      </c>
      <c r="J1461" s="133">
        <v>0.6196</v>
      </c>
    </row>
    <row r="1462">
      <c r="A1462" s="105" t="s">
        <v>3728</v>
      </c>
      <c r="B1462" s="105" t="s">
        <v>3729</v>
      </c>
      <c r="C1462" s="107" t="s">
        <v>644</v>
      </c>
      <c r="D1462" s="107" t="s">
        <v>3730</v>
      </c>
      <c r="E1462" s="131">
        <v>2544.0</v>
      </c>
      <c r="F1462" s="107" t="s">
        <v>646</v>
      </c>
      <c r="H1462" s="104">
        <f>VLOOKUP(F1462,'Сводная таблица 1'!$A$2:$C$15,3,0)</f>
        <v>0.18</v>
      </c>
      <c r="I1462" s="132">
        <v>0.162</v>
      </c>
      <c r="J1462" s="133">
        <v>0.6196</v>
      </c>
    </row>
    <row r="1463">
      <c r="A1463" s="105" t="s">
        <v>3731</v>
      </c>
      <c r="B1463" s="105" t="s">
        <v>3732</v>
      </c>
      <c r="C1463" s="107" t="s">
        <v>644</v>
      </c>
      <c r="D1463" s="107" t="s">
        <v>675</v>
      </c>
      <c r="E1463" s="131">
        <v>2544.0</v>
      </c>
      <c r="F1463" s="107" t="s">
        <v>646</v>
      </c>
      <c r="H1463" s="104">
        <f>VLOOKUP(F1463,'Сводная таблица 1'!$A$2:$C$15,3,0)</f>
        <v>0.18</v>
      </c>
      <c r="I1463" s="132">
        <v>0.162</v>
      </c>
      <c r="J1463" s="133">
        <v>0.6196</v>
      </c>
    </row>
    <row r="1464">
      <c r="A1464" s="105" t="s">
        <v>3733</v>
      </c>
      <c r="B1464" s="105" t="s">
        <v>3734</v>
      </c>
      <c r="C1464" s="107" t="s">
        <v>644</v>
      </c>
      <c r="D1464" s="107" t="s">
        <v>675</v>
      </c>
      <c r="E1464" s="131">
        <v>2544.0</v>
      </c>
      <c r="F1464" s="107" t="s">
        <v>646</v>
      </c>
      <c r="H1464" s="104">
        <f>VLOOKUP(F1464,'Сводная таблица 1'!$A$2:$C$15,3,0)</f>
        <v>0.18</v>
      </c>
      <c r="I1464" s="132">
        <v>0.162</v>
      </c>
      <c r="J1464" s="133">
        <v>0.6196</v>
      </c>
    </row>
    <row r="1465">
      <c r="A1465" s="105" t="s">
        <v>3735</v>
      </c>
      <c r="B1465" s="105" t="s">
        <v>3736</v>
      </c>
      <c r="C1465" s="107" t="s">
        <v>644</v>
      </c>
      <c r="D1465" s="107" t="s">
        <v>675</v>
      </c>
      <c r="E1465" s="131">
        <v>2544.0</v>
      </c>
      <c r="F1465" s="107" t="s">
        <v>646</v>
      </c>
      <c r="H1465" s="104">
        <f>VLOOKUP(F1465,'Сводная таблица 1'!$A$2:$C$15,3,0)</f>
        <v>0.18</v>
      </c>
      <c r="I1465" s="132">
        <v>0.162</v>
      </c>
      <c r="J1465" s="133">
        <v>0.6196</v>
      </c>
    </row>
    <row r="1466">
      <c r="A1466" s="105" t="s">
        <v>3737</v>
      </c>
      <c r="B1466" s="105" t="s">
        <v>3738</v>
      </c>
      <c r="C1466" s="107" t="s">
        <v>644</v>
      </c>
      <c r="D1466" s="107" t="s">
        <v>675</v>
      </c>
      <c r="E1466" s="131">
        <v>2544.0</v>
      </c>
      <c r="F1466" s="107" t="s">
        <v>646</v>
      </c>
      <c r="H1466" s="104">
        <f>VLOOKUP(F1466,'Сводная таблица 1'!$A$2:$C$15,3,0)</f>
        <v>0.18</v>
      </c>
      <c r="I1466" s="132">
        <v>0.162</v>
      </c>
      <c r="J1466" s="133">
        <v>0.6196</v>
      </c>
    </row>
    <row r="1467">
      <c r="A1467" s="105" t="s">
        <v>3739</v>
      </c>
      <c r="B1467" s="105" t="s">
        <v>3740</v>
      </c>
      <c r="C1467" s="107" t="s">
        <v>644</v>
      </c>
      <c r="D1467" s="107" t="s">
        <v>675</v>
      </c>
      <c r="E1467" s="131">
        <v>2544.0</v>
      </c>
      <c r="F1467" s="107" t="s">
        <v>646</v>
      </c>
      <c r="H1467" s="104">
        <f>VLOOKUP(F1467,'Сводная таблица 1'!$A$2:$C$15,3,0)</f>
        <v>0.18</v>
      </c>
      <c r="I1467" s="132">
        <v>0.162</v>
      </c>
      <c r="J1467" s="133">
        <v>0.6196</v>
      </c>
    </row>
    <row r="1468">
      <c r="A1468" s="105" t="s">
        <v>3741</v>
      </c>
      <c r="B1468" s="105" t="s">
        <v>3736</v>
      </c>
      <c r="C1468" s="107" t="s">
        <v>644</v>
      </c>
      <c r="D1468" s="107" t="s">
        <v>377</v>
      </c>
      <c r="E1468" s="131">
        <v>2274.0</v>
      </c>
      <c r="F1468" s="107" t="s">
        <v>646</v>
      </c>
      <c r="H1468" s="104">
        <f>VLOOKUP(F1468,'Сводная таблица 1'!$A$2:$C$15,3,0)</f>
        <v>0.18</v>
      </c>
      <c r="I1468" s="132">
        <v>0.162</v>
      </c>
      <c r="J1468" s="133">
        <v>0.6196</v>
      </c>
    </row>
    <row r="1469">
      <c r="A1469" s="105" t="s">
        <v>3742</v>
      </c>
      <c r="B1469" s="105" t="s">
        <v>3743</v>
      </c>
      <c r="C1469" s="107" t="s">
        <v>644</v>
      </c>
      <c r="D1469" s="107" t="s">
        <v>377</v>
      </c>
      <c r="E1469" s="131">
        <v>2274.0</v>
      </c>
      <c r="F1469" s="107" t="s">
        <v>646</v>
      </c>
      <c r="H1469" s="104">
        <f>VLOOKUP(F1469,'Сводная таблица 1'!$A$2:$C$15,3,0)</f>
        <v>0.18</v>
      </c>
      <c r="I1469" s="132">
        <v>0.162</v>
      </c>
      <c r="J1469" s="133">
        <v>0.6196</v>
      </c>
    </row>
    <row r="1470">
      <c r="A1470" s="105" t="s">
        <v>3744</v>
      </c>
      <c r="B1470" s="105" t="s">
        <v>3745</v>
      </c>
      <c r="C1470" s="107" t="s">
        <v>644</v>
      </c>
      <c r="D1470" s="107" t="s">
        <v>675</v>
      </c>
      <c r="E1470" s="131">
        <v>2544.0</v>
      </c>
      <c r="F1470" s="107" t="s">
        <v>646</v>
      </c>
      <c r="H1470" s="104">
        <f>VLOOKUP(F1470,'Сводная таблица 1'!$A$2:$C$15,3,0)</f>
        <v>0.18</v>
      </c>
      <c r="I1470" s="132">
        <v>0.162</v>
      </c>
      <c r="J1470" s="133">
        <v>0.6196</v>
      </c>
    </row>
    <row r="1471">
      <c r="A1471" s="105" t="s">
        <v>3746</v>
      </c>
      <c r="B1471" s="105" t="s">
        <v>3747</v>
      </c>
      <c r="C1471" s="107" t="s">
        <v>644</v>
      </c>
      <c r="D1471" s="107" t="s">
        <v>675</v>
      </c>
      <c r="E1471" s="131">
        <v>2544.0</v>
      </c>
      <c r="F1471" s="107" t="s">
        <v>646</v>
      </c>
      <c r="H1471" s="104">
        <f>VLOOKUP(F1471,'Сводная таблица 1'!$A$2:$C$15,3,0)</f>
        <v>0.18</v>
      </c>
      <c r="I1471" s="132">
        <v>0.162</v>
      </c>
      <c r="J1471" s="133">
        <v>0.6196</v>
      </c>
    </row>
    <row r="1472">
      <c r="A1472" s="105" t="s">
        <v>3748</v>
      </c>
      <c r="B1472" s="105" t="s">
        <v>3749</v>
      </c>
      <c r="C1472" s="107" t="s">
        <v>644</v>
      </c>
      <c r="D1472" s="107" t="s">
        <v>675</v>
      </c>
      <c r="E1472" s="131">
        <v>2544.0</v>
      </c>
      <c r="F1472" s="107" t="s">
        <v>646</v>
      </c>
      <c r="H1472" s="104">
        <f>VLOOKUP(F1472,'Сводная таблица 1'!$A$2:$C$15,3,0)</f>
        <v>0.18</v>
      </c>
      <c r="I1472" s="132">
        <v>0.162</v>
      </c>
      <c r="J1472" s="133">
        <v>0.6196</v>
      </c>
    </row>
    <row r="1473">
      <c r="A1473" s="105" t="s">
        <v>3750</v>
      </c>
      <c r="B1473" s="105" t="s">
        <v>3751</v>
      </c>
      <c r="C1473" s="107" t="s">
        <v>644</v>
      </c>
      <c r="D1473" s="107" t="s">
        <v>675</v>
      </c>
      <c r="E1473" s="131">
        <v>2544.0</v>
      </c>
      <c r="F1473" s="107" t="s">
        <v>646</v>
      </c>
      <c r="H1473" s="104">
        <f>VLOOKUP(F1473,'Сводная таблица 1'!$A$2:$C$15,3,0)</f>
        <v>0.18</v>
      </c>
      <c r="I1473" s="132">
        <v>0.162</v>
      </c>
      <c r="J1473" s="133">
        <v>0.6196</v>
      </c>
    </row>
    <row r="1474">
      <c r="A1474" s="105" t="s">
        <v>3752</v>
      </c>
      <c r="B1474" s="105" t="s">
        <v>3753</v>
      </c>
      <c r="C1474" s="107" t="s">
        <v>644</v>
      </c>
      <c r="D1474" s="107" t="s">
        <v>377</v>
      </c>
      <c r="E1474" s="131">
        <v>2274.0</v>
      </c>
      <c r="F1474" s="107" t="s">
        <v>646</v>
      </c>
      <c r="H1474" s="104">
        <f>VLOOKUP(F1474,'Сводная таблица 1'!$A$2:$C$15,3,0)</f>
        <v>0.18</v>
      </c>
      <c r="I1474" s="132">
        <v>0.162</v>
      </c>
      <c r="J1474" s="133">
        <v>0.6196</v>
      </c>
    </row>
    <row r="1475">
      <c r="A1475" s="105" t="s">
        <v>3754</v>
      </c>
      <c r="B1475" s="105" t="s">
        <v>3755</v>
      </c>
      <c r="C1475" s="107" t="s">
        <v>644</v>
      </c>
      <c r="D1475" s="107" t="s">
        <v>675</v>
      </c>
      <c r="E1475" s="131">
        <v>2544.0</v>
      </c>
      <c r="F1475" s="107" t="s">
        <v>646</v>
      </c>
      <c r="H1475" s="104">
        <f>VLOOKUP(F1475,'Сводная таблица 1'!$A$2:$C$15,3,0)</f>
        <v>0.18</v>
      </c>
      <c r="I1475" s="132">
        <v>0.162</v>
      </c>
      <c r="J1475" s="133">
        <v>0.6196</v>
      </c>
    </row>
    <row r="1476">
      <c r="A1476" s="105" t="s">
        <v>3756</v>
      </c>
      <c r="B1476" s="105" t="s">
        <v>3757</v>
      </c>
      <c r="C1476" s="107" t="s">
        <v>644</v>
      </c>
      <c r="D1476" s="107" t="s">
        <v>675</v>
      </c>
      <c r="E1476" s="131">
        <v>2544.0</v>
      </c>
      <c r="F1476" s="107" t="s">
        <v>646</v>
      </c>
      <c r="H1476" s="104">
        <f>VLOOKUP(F1476,'Сводная таблица 1'!$A$2:$C$15,3,0)</f>
        <v>0.18</v>
      </c>
      <c r="I1476" s="132">
        <v>0.162</v>
      </c>
      <c r="J1476" s="133">
        <v>0.6196</v>
      </c>
    </row>
    <row r="1477">
      <c r="A1477" s="105" t="s">
        <v>3758</v>
      </c>
      <c r="B1477" s="105" t="s">
        <v>3759</v>
      </c>
      <c r="C1477" s="107" t="s">
        <v>644</v>
      </c>
      <c r="D1477" s="107" t="s">
        <v>675</v>
      </c>
      <c r="E1477" s="131">
        <v>2544.0</v>
      </c>
      <c r="F1477" s="107" t="s">
        <v>646</v>
      </c>
      <c r="H1477" s="104">
        <f>VLOOKUP(F1477,'Сводная таблица 1'!$A$2:$C$15,3,0)</f>
        <v>0.18</v>
      </c>
      <c r="I1477" s="132">
        <v>0.162</v>
      </c>
      <c r="J1477" s="133">
        <v>0.6196</v>
      </c>
    </row>
    <row r="1478">
      <c r="A1478" s="105" t="s">
        <v>3760</v>
      </c>
      <c r="B1478" s="105" t="s">
        <v>3761</v>
      </c>
      <c r="C1478" s="107" t="s">
        <v>644</v>
      </c>
      <c r="D1478" s="107" t="s">
        <v>675</v>
      </c>
      <c r="E1478" s="131">
        <v>2544.0</v>
      </c>
      <c r="F1478" s="107" t="s">
        <v>646</v>
      </c>
      <c r="H1478" s="104">
        <f>VLOOKUP(F1478,'Сводная таблица 1'!$A$2:$C$15,3,0)</f>
        <v>0.18</v>
      </c>
      <c r="I1478" s="132">
        <v>0.162</v>
      </c>
      <c r="J1478" s="133">
        <v>0.6196</v>
      </c>
    </row>
    <row r="1479">
      <c r="A1479" s="105" t="s">
        <v>3762</v>
      </c>
      <c r="B1479" s="105" t="s">
        <v>3763</v>
      </c>
      <c r="C1479" s="107" t="s">
        <v>644</v>
      </c>
      <c r="D1479" s="107" t="s">
        <v>675</v>
      </c>
      <c r="E1479" s="131">
        <v>2544.0</v>
      </c>
      <c r="F1479" s="107" t="s">
        <v>646</v>
      </c>
      <c r="H1479" s="104">
        <f>VLOOKUP(F1479,'Сводная таблица 1'!$A$2:$C$15,3,0)</f>
        <v>0.18</v>
      </c>
      <c r="I1479" s="132">
        <v>0.162</v>
      </c>
      <c r="J1479" s="133">
        <v>0.6196</v>
      </c>
    </row>
    <row r="1480">
      <c r="A1480" s="105" t="s">
        <v>3764</v>
      </c>
      <c r="B1480" s="105" t="s">
        <v>3765</v>
      </c>
      <c r="C1480" s="107" t="s">
        <v>644</v>
      </c>
      <c r="D1480" s="107" t="s">
        <v>675</v>
      </c>
      <c r="E1480" s="131">
        <v>2544.0</v>
      </c>
      <c r="F1480" s="107" t="s">
        <v>646</v>
      </c>
      <c r="H1480" s="104">
        <f>VLOOKUP(F1480,'Сводная таблица 1'!$A$2:$C$15,3,0)</f>
        <v>0.18</v>
      </c>
      <c r="I1480" s="132">
        <v>0.162</v>
      </c>
      <c r="J1480" s="133">
        <v>0.6196</v>
      </c>
    </row>
    <row r="1481">
      <c r="A1481" s="105" t="s">
        <v>3766</v>
      </c>
      <c r="B1481" s="105" t="s">
        <v>3767</v>
      </c>
      <c r="C1481" s="107" t="s">
        <v>644</v>
      </c>
      <c r="D1481" s="107" t="s">
        <v>675</v>
      </c>
      <c r="E1481" s="131">
        <v>2544.0</v>
      </c>
      <c r="F1481" s="107" t="s">
        <v>646</v>
      </c>
      <c r="H1481" s="104">
        <f>VLOOKUP(F1481,'Сводная таблица 1'!$A$2:$C$15,3,0)</f>
        <v>0.18</v>
      </c>
      <c r="I1481" s="132">
        <v>0.162</v>
      </c>
      <c r="J1481" s="133">
        <v>0.6196</v>
      </c>
    </row>
    <row r="1482">
      <c r="A1482" s="105" t="s">
        <v>3768</v>
      </c>
      <c r="B1482" s="105" t="s">
        <v>3769</v>
      </c>
      <c r="C1482" s="107" t="s">
        <v>644</v>
      </c>
      <c r="D1482" s="107" t="s">
        <v>675</v>
      </c>
      <c r="E1482" s="131">
        <v>2544.0</v>
      </c>
      <c r="F1482" s="107" t="s">
        <v>646</v>
      </c>
      <c r="H1482" s="104">
        <f>VLOOKUP(F1482,'Сводная таблица 1'!$A$2:$C$15,3,0)</f>
        <v>0.18</v>
      </c>
      <c r="I1482" s="132">
        <v>0.162</v>
      </c>
      <c r="J1482" s="133">
        <v>0.6196</v>
      </c>
    </row>
    <row r="1483">
      <c r="A1483" s="105" t="s">
        <v>3770</v>
      </c>
      <c r="B1483" s="105" t="s">
        <v>3771</v>
      </c>
      <c r="C1483" s="107" t="s">
        <v>644</v>
      </c>
      <c r="D1483" s="107" t="s">
        <v>675</v>
      </c>
      <c r="E1483" s="131">
        <v>2544.0</v>
      </c>
      <c r="F1483" s="107" t="s">
        <v>646</v>
      </c>
      <c r="H1483" s="104">
        <f>VLOOKUP(F1483,'Сводная таблица 1'!$A$2:$C$15,3,0)</f>
        <v>0.18</v>
      </c>
      <c r="I1483" s="132">
        <v>0.162</v>
      </c>
      <c r="J1483" s="133">
        <v>0.6196</v>
      </c>
    </row>
    <row r="1484">
      <c r="A1484" s="105" t="s">
        <v>3772</v>
      </c>
      <c r="B1484" s="105" t="s">
        <v>3773</v>
      </c>
      <c r="C1484" s="107" t="s">
        <v>644</v>
      </c>
      <c r="D1484" s="107" t="s">
        <v>675</v>
      </c>
      <c r="E1484" s="131">
        <v>2544.0</v>
      </c>
      <c r="F1484" s="107" t="s">
        <v>646</v>
      </c>
      <c r="H1484" s="104">
        <f>VLOOKUP(F1484,'Сводная таблица 1'!$A$2:$C$15,3,0)</f>
        <v>0.18</v>
      </c>
      <c r="I1484" s="132">
        <v>0.162</v>
      </c>
      <c r="J1484" s="133">
        <v>0.6196</v>
      </c>
    </row>
    <row r="1485">
      <c r="A1485" s="105" t="s">
        <v>3774</v>
      </c>
      <c r="B1485" s="105" t="s">
        <v>3775</v>
      </c>
      <c r="C1485" s="107" t="s">
        <v>644</v>
      </c>
      <c r="D1485" s="107" t="s">
        <v>675</v>
      </c>
      <c r="E1485" s="131">
        <v>2544.0</v>
      </c>
      <c r="F1485" s="107" t="s">
        <v>646</v>
      </c>
      <c r="H1485" s="104">
        <f>VLOOKUP(F1485,'Сводная таблица 1'!$A$2:$C$15,3,0)</f>
        <v>0.18</v>
      </c>
      <c r="I1485" s="132">
        <v>0.162</v>
      </c>
      <c r="J1485" s="133">
        <v>0.6196</v>
      </c>
    </row>
    <row r="1486">
      <c r="A1486" s="105" t="s">
        <v>3776</v>
      </c>
      <c r="B1486" s="105" t="s">
        <v>3777</v>
      </c>
      <c r="C1486" s="107" t="s">
        <v>644</v>
      </c>
      <c r="D1486" s="107" t="s">
        <v>675</v>
      </c>
      <c r="E1486" s="131">
        <v>2544.0</v>
      </c>
      <c r="F1486" s="107" t="s">
        <v>646</v>
      </c>
      <c r="H1486" s="104">
        <f>VLOOKUP(F1486,'Сводная таблица 1'!$A$2:$C$15,3,0)</f>
        <v>0.18</v>
      </c>
      <c r="I1486" s="132">
        <v>0.162</v>
      </c>
      <c r="J1486" s="133">
        <v>0.6196</v>
      </c>
    </row>
    <row r="1487">
      <c r="A1487" s="105" t="s">
        <v>3778</v>
      </c>
      <c r="B1487" s="105" t="s">
        <v>3779</v>
      </c>
      <c r="C1487" s="107" t="s">
        <v>644</v>
      </c>
      <c r="D1487" s="107" t="s">
        <v>675</v>
      </c>
      <c r="E1487" s="131">
        <v>2088.0</v>
      </c>
      <c r="F1487" s="107" t="s">
        <v>646</v>
      </c>
      <c r="H1487" s="104">
        <f>VLOOKUP(F1487,'Сводная таблица 1'!$A$2:$C$15,3,0)</f>
        <v>0.18</v>
      </c>
      <c r="I1487" s="132">
        <v>0.162</v>
      </c>
      <c r="J1487" s="133">
        <v>0.6196</v>
      </c>
    </row>
    <row r="1488">
      <c r="A1488" s="105" t="s">
        <v>3780</v>
      </c>
      <c r="B1488" s="105" t="s">
        <v>3781</v>
      </c>
      <c r="C1488" s="107" t="s">
        <v>644</v>
      </c>
      <c r="D1488" s="107" t="s">
        <v>675</v>
      </c>
      <c r="E1488" s="131">
        <v>2544.0</v>
      </c>
      <c r="F1488" s="107" t="s">
        <v>646</v>
      </c>
      <c r="H1488" s="104">
        <f>VLOOKUP(F1488,'Сводная таблица 1'!$A$2:$C$15,3,0)</f>
        <v>0.18</v>
      </c>
      <c r="I1488" s="132">
        <v>0.162</v>
      </c>
      <c r="J1488" s="133">
        <v>0.6196</v>
      </c>
    </row>
    <row r="1489">
      <c r="A1489" s="105" t="s">
        <v>3782</v>
      </c>
      <c r="B1489" s="105" t="s">
        <v>3783</v>
      </c>
      <c r="C1489" s="107" t="s">
        <v>644</v>
      </c>
      <c r="D1489" s="107" t="s">
        <v>675</v>
      </c>
      <c r="E1489" s="131">
        <v>2544.0</v>
      </c>
      <c r="F1489" s="107" t="s">
        <v>646</v>
      </c>
      <c r="H1489" s="104">
        <f>VLOOKUP(F1489,'Сводная таблица 1'!$A$2:$C$15,3,0)</f>
        <v>0.18</v>
      </c>
      <c r="I1489" s="132">
        <v>0.162</v>
      </c>
      <c r="J1489" s="133">
        <v>0.6196</v>
      </c>
    </row>
    <row r="1490">
      <c r="A1490" s="105" t="s">
        <v>3784</v>
      </c>
      <c r="B1490" s="105" t="s">
        <v>3785</v>
      </c>
      <c r="C1490" s="107" t="s">
        <v>644</v>
      </c>
      <c r="D1490" s="107" t="s">
        <v>675</v>
      </c>
      <c r="E1490" s="131">
        <v>2544.0</v>
      </c>
      <c r="F1490" s="107" t="s">
        <v>646</v>
      </c>
      <c r="H1490" s="104">
        <f>VLOOKUP(F1490,'Сводная таблица 1'!$A$2:$C$15,3,0)</f>
        <v>0.18</v>
      </c>
      <c r="I1490" s="132">
        <v>0.162</v>
      </c>
      <c r="J1490" s="133">
        <v>0.6196</v>
      </c>
    </row>
    <row r="1491">
      <c r="A1491" s="105" t="s">
        <v>3786</v>
      </c>
      <c r="B1491" s="105" t="s">
        <v>3787</v>
      </c>
      <c r="C1491" s="107" t="s">
        <v>644</v>
      </c>
      <c r="D1491" s="107" t="s">
        <v>675</v>
      </c>
      <c r="E1491" s="131">
        <v>2544.0</v>
      </c>
      <c r="F1491" s="107" t="s">
        <v>646</v>
      </c>
      <c r="H1491" s="104">
        <f>VLOOKUP(F1491,'Сводная таблица 1'!$A$2:$C$15,3,0)</f>
        <v>0.18</v>
      </c>
      <c r="I1491" s="132">
        <v>0.162</v>
      </c>
      <c r="J1491" s="133">
        <v>0.6196</v>
      </c>
    </row>
    <row r="1492">
      <c r="A1492" s="105" t="s">
        <v>3788</v>
      </c>
      <c r="B1492" s="105" t="s">
        <v>3789</v>
      </c>
      <c r="C1492" s="107" t="s">
        <v>644</v>
      </c>
      <c r="D1492" s="107" t="s">
        <v>675</v>
      </c>
      <c r="E1492" s="131">
        <v>2544.0</v>
      </c>
      <c r="F1492" s="107" t="s">
        <v>646</v>
      </c>
      <c r="H1492" s="104">
        <f>VLOOKUP(F1492,'Сводная таблица 1'!$A$2:$C$15,3,0)</f>
        <v>0.18</v>
      </c>
      <c r="I1492" s="132">
        <v>0.162</v>
      </c>
      <c r="J1492" s="133">
        <v>0.6196</v>
      </c>
    </row>
    <row r="1493">
      <c r="A1493" s="105" t="s">
        <v>3790</v>
      </c>
      <c r="B1493" s="105" t="s">
        <v>3791</v>
      </c>
      <c r="C1493" s="107" t="s">
        <v>644</v>
      </c>
      <c r="D1493" s="107" t="s">
        <v>675</v>
      </c>
      <c r="E1493" s="131">
        <v>2544.0</v>
      </c>
      <c r="F1493" s="107" t="s">
        <v>646</v>
      </c>
      <c r="H1493" s="104">
        <f>VLOOKUP(F1493,'Сводная таблица 1'!$A$2:$C$15,3,0)</f>
        <v>0.18</v>
      </c>
      <c r="I1493" s="132">
        <v>0.162</v>
      </c>
      <c r="J1493" s="133">
        <v>0.6196</v>
      </c>
    </row>
    <row r="1494">
      <c r="A1494" s="105" t="s">
        <v>3792</v>
      </c>
      <c r="B1494" s="105" t="s">
        <v>3793</v>
      </c>
      <c r="C1494" s="107" t="s">
        <v>644</v>
      </c>
      <c r="D1494" s="107" t="s">
        <v>675</v>
      </c>
      <c r="E1494" s="131">
        <v>2544.0</v>
      </c>
      <c r="F1494" s="107" t="s">
        <v>646</v>
      </c>
      <c r="H1494" s="104">
        <f>VLOOKUP(F1494,'Сводная таблица 1'!$A$2:$C$15,3,0)</f>
        <v>0.18</v>
      </c>
      <c r="I1494" s="132">
        <v>0.162</v>
      </c>
      <c r="J1494" s="133">
        <v>0.6196</v>
      </c>
    </row>
    <row r="1495">
      <c r="A1495" s="105" t="s">
        <v>3794</v>
      </c>
      <c r="B1495" s="105" t="s">
        <v>3795</v>
      </c>
      <c r="C1495" s="107" t="s">
        <v>644</v>
      </c>
      <c r="D1495" s="107" t="s">
        <v>675</v>
      </c>
      <c r="E1495" s="131">
        <v>2274.0</v>
      </c>
      <c r="F1495" s="107" t="s">
        <v>646</v>
      </c>
      <c r="H1495" s="104">
        <f>VLOOKUP(F1495,'Сводная таблица 1'!$A$2:$C$15,3,0)</f>
        <v>0.18</v>
      </c>
      <c r="I1495" s="132">
        <v>0.162</v>
      </c>
      <c r="J1495" s="133">
        <v>0.6196</v>
      </c>
    </row>
    <row r="1496">
      <c r="A1496" s="105" t="s">
        <v>3796</v>
      </c>
      <c r="B1496" s="105" t="s">
        <v>3797</v>
      </c>
      <c r="C1496" s="107" t="s">
        <v>644</v>
      </c>
      <c r="D1496" s="107" t="s">
        <v>675</v>
      </c>
      <c r="E1496" s="131">
        <v>2544.0</v>
      </c>
      <c r="F1496" s="107" t="s">
        <v>646</v>
      </c>
      <c r="H1496" s="104">
        <f>VLOOKUP(F1496,'Сводная таблица 1'!$A$2:$C$15,3,0)</f>
        <v>0.18</v>
      </c>
      <c r="I1496" s="132">
        <v>0.162</v>
      </c>
      <c r="J1496" s="133">
        <v>0.6196</v>
      </c>
    </row>
    <row r="1497">
      <c r="A1497" s="105" t="s">
        <v>3798</v>
      </c>
      <c r="B1497" s="105" t="s">
        <v>3799</v>
      </c>
      <c r="C1497" s="107" t="s">
        <v>644</v>
      </c>
      <c r="D1497" s="107" t="s">
        <v>675</v>
      </c>
      <c r="E1497" s="131">
        <v>2544.0</v>
      </c>
      <c r="F1497" s="107" t="s">
        <v>646</v>
      </c>
      <c r="H1497" s="104">
        <f>VLOOKUP(F1497,'Сводная таблица 1'!$A$2:$C$15,3,0)</f>
        <v>0.18</v>
      </c>
      <c r="I1497" s="132">
        <v>0.162</v>
      </c>
      <c r="J1497" s="133">
        <v>0.6196</v>
      </c>
    </row>
    <row r="1498">
      <c r="A1498" s="105" t="s">
        <v>3800</v>
      </c>
      <c r="B1498" s="105" t="s">
        <v>3801</v>
      </c>
      <c r="C1498" s="107" t="s">
        <v>644</v>
      </c>
      <c r="D1498" s="107" t="s">
        <v>675</v>
      </c>
      <c r="E1498" s="131">
        <v>2544.0</v>
      </c>
      <c r="F1498" s="107" t="s">
        <v>646</v>
      </c>
      <c r="H1498" s="104">
        <f>VLOOKUP(F1498,'Сводная таблица 1'!$A$2:$C$15,3,0)</f>
        <v>0.18</v>
      </c>
      <c r="I1498" s="132">
        <v>0.162</v>
      </c>
      <c r="J1498" s="133">
        <v>0.6196</v>
      </c>
    </row>
    <row r="1499">
      <c r="A1499" s="105" t="s">
        <v>3802</v>
      </c>
      <c r="B1499" s="105" t="s">
        <v>3803</v>
      </c>
      <c r="C1499" s="107" t="s">
        <v>644</v>
      </c>
      <c r="D1499" s="107" t="s">
        <v>675</v>
      </c>
      <c r="E1499" s="131">
        <v>2544.0</v>
      </c>
      <c r="F1499" s="107" t="s">
        <v>646</v>
      </c>
      <c r="H1499" s="104">
        <f>VLOOKUP(F1499,'Сводная таблица 1'!$A$2:$C$15,3,0)</f>
        <v>0.18</v>
      </c>
      <c r="I1499" s="132">
        <v>0.162</v>
      </c>
      <c r="J1499" s="133">
        <v>0.6196</v>
      </c>
    </row>
    <row r="1500">
      <c r="A1500" s="105" t="s">
        <v>3804</v>
      </c>
      <c r="B1500" s="105" t="s">
        <v>3805</v>
      </c>
      <c r="C1500" s="107" t="s">
        <v>644</v>
      </c>
      <c r="D1500" s="107" t="s">
        <v>675</v>
      </c>
      <c r="E1500" s="131">
        <v>2544.0</v>
      </c>
      <c r="F1500" s="107" t="s">
        <v>646</v>
      </c>
      <c r="H1500" s="104">
        <f>VLOOKUP(F1500,'Сводная таблица 1'!$A$2:$C$15,3,0)</f>
        <v>0.18</v>
      </c>
      <c r="I1500" s="132">
        <v>0.162</v>
      </c>
      <c r="J1500" s="133">
        <v>0.6196</v>
      </c>
    </row>
    <row r="1501">
      <c r="A1501" s="105" t="s">
        <v>3806</v>
      </c>
      <c r="B1501" s="105" t="s">
        <v>3807</v>
      </c>
      <c r="C1501" s="107" t="s">
        <v>644</v>
      </c>
      <c r="D1501" s="107" t="s">
        <v>675</v>
      </c>
      <c r="E1501" s="131">
        <v>2544.0</v>
      </c>
      <c r="F1501" s="107" t="s">
        <v>646</v>
      </c>
      <c r="H1501" s="104">
        <f>VLOOKUP(F1501,'Сводная таблица 1'!$A$2:$C$15,3,0)</f>
        <v>0.18</v>
      </c>
      <c r="I1501" s="132">
        <v>0.162</v>
      </c>
      <c r="J1501" s="133">
        <v>0.6196</v>
      </c>
    </row>
    <row r="1502">
      <c r="A1502" s="105" t="s">
        <v>3808</v>
      </c>
      <c r="B1502" s="105" t="s">
        <v>3809</v>
      </c>
      <c r="C1502" s="107" t="s">
        <v>644</v>
      </c>
      <c r="D1502" s="107" t="s">
        <v>675</v>
      </c>
      <c r="E1502" s="131">
        <v>2544.0</v>
      </c>
      <c r="F1502" s="107" t="s">
        <v>646</v>
      </c>
      <c r="H1502" s="104">
        <f>VLOOKUP(F1502,'Сводная таблица 1'!$A$2:$C$15,3,0)</f>
        <v>0.18</v>
      </c>
      <c r="I1502" s="132">
        <v>0.162</v>
      </c>
      <c r="J1502" s="133">
        <v>0.6196</v>
      </c>
    </row>
    <row r="1503">
      <c r="A1503" s="105" t="s">
        <v>3810</v>
      </c>
      <c r="B1503" s="105" t="s">
        <v>3811</v>
      </c>
      <c r="C1503" s="107" t="s">
        <v>644</v>
      </c>
      <c r="D1503" s="107" t="s">
        <v>675</v>
      </c>
      <c r="E1503" s="131">
        <v>2544.0</v>
      </c>
      <c r="F1503" s="107" t="s">
        <v>646</v>
      </c>
      <c r="H1503" s="104">
        <f>VLOOKUP(F1503,'Сводная таблица 1'!$A$2:$C$15,3,0)</f>
        <v>0.18</v>
      </c>
      <c r="I1503" s="132">
        <v>0.162</v>
      </c>
      <c r="J1503" s="133">
        <v>0.6196</v>
      </c>
    </row>
    <row r="1504">
      <c r="A1504" s="105" t="s">
        <v>3812</v>
      </c>
      <c r="B1504" s="105" t="s">
        <v>3813</v>
      </c>
      <c r="C1504" s="107" t="s">
        <v>644</v>
      </c>
      <c r="D1504" s="107" t="s">
        <v>675</v>
      </c>
      <c r="E1504" s="131">
        <v>2544.0</v>
      </c>
      <c r="F1504" s="107" t="s">
        <v>646</v>
      </c>
      <c r="H1504" s="104">
        <f>VLOOKUP(F1504,'Сводная таблица 1'!$A$2:$C$15,3,0)</f>
        <v>0.18</v>
      </c>
      <c r="I1504" s="132">
        <v>0.162</v>
      </c>
      <c r="J1504" s="133">
        <v>0.6196</v>
      </c>
    </row>
    <row r="1505">
      <c r="A1505" s="105" t="s">
        <v>3814</v>
      </c>
      <c r="B1505" s="105" t="s">
        <v>3815</v>
      </c>
      <c r="C1505" s="107" t="s">
        <v>644</v>
      </c>
      <c r="D1505" s="107" t="s">
        <v>675</v>
      </c>
      <c r="E1505" s="131">
        <v>2544.0</v>
      </c>
      <c r="F1505" s="107" t="s">
        <v>646</v>
      </c>
      <c r="H1505" s="104">
        <f>VLOOKUP(F1505,'Сводная таблица 1'!$A$2:$C$15,3,0)</f>
        <v>0.18</v>
      </c>
      <c r="I1505" s="132">
        <v>0.162</v>
      </c>
      <c r="J1505" s="133">
        <v>0.6196</v>
      </c>
    </row>
    <row r="1506">
      <c r="A1506" s="105" t="s">
        <v>3816</v>
      </c>
      <c r="B1506" s="105" t="s">
        <v>3817</v>
      </c>
      <c r="C1506" s="107" t="s">
        <v>644</v>
      </c>
      <c r="D1506" s="107" t="s">
        <v>675</v>
      </c>
      <c r="E1506" s="131">
        <v>2544.0</v>
      </c>
      <c r="F1506" s="107" t="s">
        <v>646</v>
      </c>
      <c r="H1506" s="104">
        <f>VLOOKUP(F1506,'Сводная таблица 1'!$A$2:$C$15,3,0)</f>
        <v>0.18</v>
      </c>
      <c r="I1506" s="132">
        <v>0.162</v>
      </c>
      <c r="J1506" s="133">
        <v>0.6196</v>
      </c>
    </row>
    <row r="1507">
      <c r="A1507" s="105" t="s">
        <v>3818</v>
      </c>
      <c r="B1507" s="105" t="s">
        <v>3819</v>
      </c>
      <c r="C1507" s="107" t="s">
        <v>644</v>
      </c>
      <c r="D1507" s="107" t="s">
        <v>675</v>
      </c>
      <c r="E1507" s="131">
        <v>2544.0</v>
      </c>
      <c r="F1507" s="107" t="s">
        <v>646</v>
      </c>
      <c r="H1507" s="104">
        <f>VLOOKUP(F1507,'Сводная таблица 1'!$A$2:$C$15,3,0)</f>
        <v>0.18</v>
      </c>
      <c r="I1507" s="132">
        <v>0.162</v>
      </c>
      <c r="J1507" s="133">
        <v>0.6196</v>
      </c>
    </row>
    <row r="1508">
      <c r="A1508" s="105" t="s">
        <v>3820</v>
      </c>
      <c r="B1508" s="105" t="s">
        <v>3821</v>
      </c>
      <c r="C1508" s="107" t="s">
        <v>644</v>
      </c>
      <c r="D1508" s="107" t="s">
        <v>675</v>
      </c>
      <c r="E1508" s="131">
        <v>2544.0</v>
      </c>
      <c r="F1508" s="107" t="s">
        <v>646</v>
      </c>
      <c r="H1508" s="104">
        <f>VLOOKUP(F1508,'Сводная таблица 1'!$A$2:$C$15,3,0)</f>
        <v>0.18</v>
      </c>
      <c r="I1508" s="132">
        <v>0.162</v>
      </c>
      <c r="J1508" s="133">
        <v>0.6196</v>
      </c>
    </row>
    <row r="1509">
      <c r="A1509" s="105" t="s">
        <v>3822</v>
      </c>
      <c r="B1509" s="105" t="s">
        <v>3823</v>
      </c>
      <c r="C1509" s="107" t="s">
        <v>644</v>
      </c>
      <c r="D1509" s="107" t="s">
        <v>675</v>
      </c>
      <c r="E1509" s="131">
        <v>2544.0</v>
      </c>
      <c r="F1509" s="107" t="s">
        <v>646</v>
      </c>
      <c r="H1509" s="104">
        <f>VLOOKUP(F1509,'Сводная таблица 1'!$A$2:$C$15,3,0)</f>
        <v>0.18</v>
      </c>
      <c r="I1509" s="132">
        <v>0.162</v>
      </c>
      <c r="J1509" s="133">
        <v>0.6196</v>
      </c>
    </row>
    <row r="1510">
      <c r="A1510" s="105" t="s">
        <v>3824</v>
      </c>
      <c r="B1510" s="105" t="s">
        <v>3825</v>
      </c>
      <c r="C1510" s="107" t="s">
        <v>644</v>
      </c>
      <c r="D1510" s="107" t="s">
        <v>675</v>
      </c>
      <c r="E1510" s="131">
        <v>2544.0</v>
      </c>
      <c r="F1510" s="107" t="s">
        <v>646</v>
      </c>
      <c r="H1510" s="104">
        <f>VLOOKUP(F1510,'Сводная таблица 1'!$A$2:$C$15,3,0)</f>
        <v>0.18</v>
      </c>
      <c r="I1510" s="132">
        <v>0.162</v>
      </c>
      <c r="J1510" s="133">
        <v>0.6196</v>
      </c>
    </row>
    <row r="1511">
      <c r="A1511" s="105" t="s">
        <v>3826</v>
      </c>
      <c r="B1511" s="105" t="s">
        <v>3827</v>
      </c>
      <c r="C1511" s="107" t="s">
        <v>644</v>
      </c>
      <c r="D1511" s="107" t="s">
        <v>675</v>
      </c>
      <c r="E1511" s="131">
        <v>2544.0</v>
      </c>
      <c r="F1511" s="107" t="s">
        <v>646</v>
      </c>
      <c r="H1511" s="104">
        <f>VLOOKUP(F1511,'Сводная таблица 1'!$A$2:$C$15,3,0)</f>
        <v>0.18</v>
      </c>
      <c r="I1511" s="132">
        <v>0.162</v>
      </c>
      <c r="J1511" s="133">
        <v>0.6196</v>
      </c>
    </row>
    <row r="1512">
      <c r="A1512" s="105" t="s">
        <v>3828</v>
      </c>
      <c r="B1512" s="105" t="s">
        <v>3829</v>
      </c>
      <c r="C1512" s="107" t="s">
        <v>644</v>
      </c>
      <c r="D1512" s="107" t="s">
        <v>675</v>
      </c>
      <c r="E1512" s="131">
        <v>2544.0</v>
      </c>
      <c r="F1512" s="107" t="s">
        <v>646</v>
      </c>
      <c r="H1512" s="104">
        <f>VLOOKUP(F1512,'Сводная таблица 1'!$A$2:$C$15,3,0)</f>
        <v>0.18</v>
      </c>
      <c r="I1512" s="132">
        <v>0.162</v>
      </c>
      <c r="J1512" s="133">
        <v>0.6196</v>
      </c>
    </row>
    <row r="1513">
      <c r="A1513" s="105" t="s">
        <v>3830</v>
      </c>
      <c r="B1513" s="105" t="s">
        <v>3831</v>
      </c>
      <c r="C1513" s="107" t="s">
        <v>644</v>
      </c>
      <c r="D1513" s="107" t="s">
        <v>675</v>
      </c>
      <c r="E1513" s="131">
        <v>2544.0</v>
      </c>
      <c r="F1513" s="107" t="s">
        <v>646</v>
      </c>
      <c r="H1513" s="104">
        <f>VLOOKUP(F1513,'Сводная таблица 1'!$A$2:$C$15,3,0)</f>
        <v>0.18</v>
      </c>
      <c r="I1513" s="132">
        <v>0.162</v>
      </c>
      <c r="J1513" s="133">
        <v>0.6196</v>
      </c>
    </row>
    <row r="1514">
      <c r="A1514" s="105" t="s">
        <v>3832</v>
      </c>
      <c r="B1514" s="105" t="s">
        <v>3833</v>
      </c>
      <c r="C1514" s="107" t="s">
        <v>644</v>
      </c>
      <c r="D1514" s="107" t="s">
        <v>675</v>
      </c>
      <c r="E1514" s="131">
        <v>2544.0</v>
      </c>
      <c r="F1514" s="107" t="s">
        <v>646</v>
      </c>
      <c r="H1514" s="104">
        <f>VLOOKUP(F1514,'Сводная таблица 1'!$A$2:$C$15,3,0)</f>
        <v>0.18</v>
      </c>
      <c r="I1514" s="132">
        <v>0.162</v>
      </c>
      <c r="J1514" s="133">
        <v>0.6196</v>
      </c>
    </row>
    <row r="1515">
      <c r="A1515" s="105" t="s">
        <v>3834</v>
      </c>
      <c r="B1515" s="105" t="s">
        <v>3835</v>
      </c>
      <c r="C1515" s="107" t="s">
        <v>644</v>
      </c>
      <c r="D1515" s="107" t="s">
        <v>675</v>
      </c>
      <c r="E1515" s="131">
        <v>2544.0</v>
      </c>
      <c r="F1515" s="107" t="s">
        <v>646</v>
      </c>
      <c r="H1515" s="104">
        <f>VLOOKUP(F1515,'Сводная таблица 1'!$A$2:$C$15,3,0)</f>
        <v>0.18</v>
      </c>
      <c r="I1515" s="132">
        <v>0.162</v>
      </c>
      <c r="J1515" s="133">
        <v>0.6196</v>
      </c>
    </row>
    <row r="1516">
      <c r="A1516" s="105" t="s">
        <v>3836</v>
      </c>
      <c r="B1516" s="105" t="s">
        <v>3837</v>
      </c>
      <c r="C1516" s="107" t="s">
        <v>644</v>
      </c>
      <c r="D1516" s="107" t="s">
        <v>675</v>
      </c>
      <c r="E1516" s="131">
        <v>2544.0</v>
      </c>
      <c r="F1516" s="107" t="s">
        <v>646</v>
      </c>
      <c r="H1516" s="104">
        <f>VLOOKUP(F1516,'Сводная таблица 1'!$A$2:$C$15,3,0)</f>
        <v>0.18</v>
      </c>
      <c r="I1516" s="132">
        <v>0.162</v>
      </c>
      <c r="J1516" s="133">
        <v>0.6196</v>
      </c>
    </row>
    <row r="1517">
      <c r="A1517" s="105" t="s">
        <v>3838</v>
      </c>
      <c r="B1517" s="105" t="s">
        <v>3839</v>
      </c>
      <c r="C1517" s="107" t="s">
        <v>644</v>
      </c>
      <c r="D1517" s="107" t="s">
        <v>675</v>
      </c>
      <c r="E1517" s="131">
        <v>2544.0</v>
      </c>
      <c r="F1517" s="107" t="s">
        <v>646</v>
      </c>
      <c r="H1517" s="104">
        <f>VLOOKUP(F1517,'Сводная таблица 1'!$A$2:$C$15,3,0)</f>
        <v>0.18</v>
      </c>
      <c r="I1517" s="132">
        <v>0.162</v>
      </c>
      <c r="J1517" s="133">
        <v>0.6196</v>
      </c>
    </row>
    <row r="1518">
      <c r="A1518" s="105" t="s">
        <v>3840</v>
      </c>
      <c r="B1518" s="105" t="s">
        <v>3841</v>
      </c>
      <c r="C1518" s="107" t="s">
        <v>644</v>
      </c>
      <c r="D1518" s="107" t="s">
        <v>675</v>
      </c>
      <c r="E1518" s="131">
        <v>2544.0</v>
      </c>
      <c r="F1518" s="107" t="s">
        <v>646</v>
      </c>
      <c r="H1518" s="104">
        <f>VLOOKUP(F1518,'Сводная таблица 1'!$A$2:$C$15,3,0)</f>
        <v>0.18</v>
      </c>
      <c r="I1518" s="132">
        <v>0.162</v>
      </c>
      <c r="J1518" s="133">
        <v>0.6196</v>
      </c>
    </row>
    <row r="1519">
      <c r="A1519" s="105" t="s">
        <v>3842</v>
      </c>
      <c r="B1519" s="105" t="s">
        <v>3843</v>
      </c>
      <c r="C1519" s="107" t="s">
        <v>644</v>
      </c>
      <c r="D1519" s="107" t="s">
        <v>675</v>
      </c>
      <c r="E1519" s="131">
        <v>2544.0</v>
      </c>
      <c r="F1519" s="107" t="s">
        <v>646</v>
      </c>
      <c r="H1519" s="104">
        <f>VLOOKUP(F1519,'Сводная таблица 1'!$A$2:$C$15,3,0)</f>
        <v>0.18</v>
      </c>
      <c r="I1519" s="132">
        <v>0.162</v>
      </c>
      <c r="J1519" s="133">
        <v>0.6196</v>
      </c>
    </row>
    <row r="1520">
      <c r="A1520" s="105" t="s">
        <v>3844</v>
      </c>
      <c r="B1520" s="105" t="s">
        <v>3845</v>
      </c>
      <c r="C1520" s="107" t="s">
        <v>644</v>
      </c>
      <c r="D1520" s="107" t="s">
        <v>675</v>
      </c>
      <c r="E1520" s="131">
        <v>2544.0</v>
      </c>
      <c r="F1520" s="107" t="s">
        <v>646</v>
      </c>
      <c r="H1520" s="104">
        <f>VLOOKUP(F1520,'Сводная таблица 1'!$A$2:$C$15,3,0)</f>
        <v>0.18</v>
      </c>
      <c r="I1520" s="132">
        <v>0.162</v>
      </c>
      <c r="J1520" s="133">
        <v>0.6196</v>
      </c>
    </row>
    <row r="1521">
      <c r="A1521" s="105" t="s">
        <v>3846</v>
      </c>
      <c r="B1521" s="105" t="s">
        <v>3847</v>
      </c>
      <c r="C1521" s="107" t="s">
        <v>644</v>
      </c>
      <c r="D1521" s="107" t="s">
        <v>675</v>
      </c>
      <c r="E1521" s="131">
        <v>2544.0</v>
      </c>
      <c r="F1521" s="107" t="s">
        <v>646</v>
      </c>
      <c r="H1521" s="104">
        <f>VLOOKUP(F1521,'Сводная таблица 1'!$A$2:$C$15,3,0)</f>
        <v>0.18</v>
      </c>
      <c r="I1521" s="132">
        <v>0.162</v>
      </c>
      <c r="J1521" s="133">
        <v>0.6196</v>
      </c>
    </row>
    <row r="1522">
      <c r="A1522" s="105" t="s">
        <v>3848</v>
      </c>
      <c r="B1522" s="105" t="s">
        <v>3849</v>
      </c>
      <c r="C1522" s="107" t="s">
        <v>644</v>
      </c>
      <c r="D1522" s="107" t="s">
        <v>675</v>
      </c>
      <c r="E1522" s="131">
        <v>2544.0</v>
      </c>
      <c r="F1522" s="107" t="s">
        <v>646</v>
      </c>
      <c r="H1522" s="104">
        <f>VLOOKUP(F1522,'Сводная таблица 1'!$A$2:$C$15,3,0)</f>
        <v>0.18</v>
      </c>
      <c r="I1522" s="132">
        <v>0.162</v>
      </c>
      <c r="J1522" s="133">
        <v>0.6196</v>
      </c>
    </row>
    <row r="1523">
      <c r="A1523" s="105" t="s">
        <v>3850</v>
      </c>
      <c r="B1523" s="105" t="s">
        <v>3851</v>
      </c>
      <c r="C1523" s="107" t="s">
        <v>644</v>
      </c>
      <c r="D1523" s="107" t="s">
        <v>675</v>
      </c>
      <c r="E1523" s="131">
        <v>2544.0</v>
      </c>
      <c r="F1523" s="107" t="s">
        <v>646</v>
      </c>
      <c r="H1523" s="104">
        <f>VLOOKUP(F1523,'Сводная таблица 1'!$A$2:$C$15,3,0)</f>
        <v>0.18</v>
      </c>
      <c r="I1523" s="132">
        <v>0.162</v>
      </c>
      <c r="J1523" s="133">
        <v>0.6196</v>
      </c>
    </row>
    <row r="1524">
      <c r="A1524" s="105" t="s">
        <v>3852</v>
      </c>
      <c r="B1524" s="105" t="s">
        <v>3853</v>
      </c>
      <c r="C1524" s="107" t="s">
        <v>644</v>
      </c>
      <c r="D1524" s="107" t="s">
        <v>675</v>
      </c>
      <c r="E1524" s="131">
        <v>2544.0</v>
      </c>
      <c r="F1524" s="107" t="s">
        <v>646</v>
      </c>
      <c r="H1524" s="104">
        <f>VLOOKUP(F1524,'Сводная таблица 1'!$A$2:$C$15,3,0)</f>
        <v>0.18</v>
      </c>
      <c r="I1524" s="132">
        <v>0.162</v>
      </c>
      <c r="J1524" s="133">
        <v>0.6196</v>
      </c>
    </row>
    <row r="1525">
      <c r="A1525" s="105" t="s">
        <v>3854</v>
      </c>
      <c r="B1525" s="105" t="s">
        <v>3855</v>
      </c>
      <c r="C1525" s="107" t="s">
        <v>644</v>
      </c>
      <c r="D1525" s="107" t="s">
        <v>2081</v>
      </c>
      <c r="E1525" s="131">
        <v>2544.0</v>
      </c>
      <c r="F1525" s="107" t="s">
        <v>646</v>
      </c>
      <c r="H1525" s="104">
        <f>VLOOKUP(F1525,'Сводная таблица 1'!$A$2:$C$15,3,0)</f>
        <v>0.18</v>
      </c>
      <c r="I1525" s="132">
        <v>0.162</v>
      </c>
      <c r="J1525" s="133">
        <v>0.6196</v>
      </c>
    </row>
    <row r="1526">
      <c r="A1526" s="105" t="s">
        <v>3856</v>
      </c>
      <c r="B1526" s="105" t="s">
        <v>3857</v>
      </c>
      <c r="C1526" s="107" t="s">
        <v>644</v>
      </c>
      <c r="D1526" s="107" t="s">
        <v>675</v>
      </c>
      <c r="E1526" s="131">
        <v>2544.0</v>
      </c>
      <c r="F1526" s="107" t="s">
        <v>646</v>
      </c>
      <c r="H1526" s="104">
        <f>VLOOKUP(F1526,'Сводная таблица 1'!$A$2:$C$15,3,0)</f>
        <v>0.18</v>
      </c>
      <c r="I1526" s="132">
        <v>0.162</v>
      </c>
      <c r="J1526" s="133">
        <v>0.6196</v>
      </c>
    </row>
    <row r="1527">
      <c r="A1527" s="105" t="s">
        <v>3858</v>
      </c>
      <c r="B1527" s="105" t="s">
        <v>3859</v>
      </c>
      <c r="C1527" s="107" t="s">
        <v>644</v>
      </c>
      <c r="D1527" s="107" t="s">
        <v>3860</v>
      </c>
      <c r="E1527" s="131">
        <v>2544.0</v>
      </c>
      <c r="F1527" s="107" t="s">
        <v>646</v>
      </c>
      <c r="H1527" s="104">
        <f>VLOOKUP(F1527,'Сводная таблица 1'!$A$2:$C$15,3,0)</f>
        <v>0.18</v>
      </c>
      <c r="I1527" s="132">
        <v>0.162</v>
      </c>
      <c r="J1527" s="133">
        <v>0.6196</v>
      </c>
    </row>
    <row r="1528">
      <c r="A1528" s="105" t="s">
        <v>3861</v>
      </c>
      <c r="B1528" s="105" t="s">
        <v>3862</v>
      </c>
      <c r="C1528" s="107" t="s">
        <v>644</v>
      </c>
      <c r="D1528" s="107" t="s">
        <v>675</v>
      </c>
      <c r="E1528" s="131">
        <v>2544.0</v>
      </c>
      <c r="F1528" s="107" t="s">
        <v>646</v>
      </c>
      <c r="H1528" s="104">
        <f>VLOOKUP(F1528,'Сводная таблица 1'!$A$2:$C$15,3,0)</f>
        <v>0.18</v>
      </c>
      <c r="I1528" s="132">
        <v>0.162</v>
      </c>
      <c r="J1528" s="133">
        <v>0.6196</v>
      </c>
    </row>
    <row r="1529">
      <c r="A1529" s="105" t="s">
        <v>3863</v>
      </c>
      <c r="B1529" s="105" t="s">
        <v>3864</v>
      </c>
      <c r="C1529" s="107" t="s">
        <v>644</v>
      </c>
      <c r="D1529" s="107" t="s">
        <v>675</v>
      </c>
      <c r="E1529" s="131">
        <v>2544.0</v>
      </c>
      <c r="F1529" s="107" t="s">
        <v>646</v>
      </c>
      <c r="H1529" s="104">
        <f>VLOOKUP(F1529,'Сводная таблица 1'!$A$2:$C$15,3,0)</f>
        <v>0.18</v>
      </c>
      <c r="I1529" s="132">
        <v>0.162</v>
      </c>
      <c r="J1529" s="133">
        <v>0.6196</v>
      </c>
    </row>
    <row r="1530">
      <c r="A1530" s="105" t="s">
        <v>3865</v>
      </c>
      <c r="B1530" s="105" t="s">
        <v>3866</v>
      </c>
      <c r="C1530" s="107" t="s">
        <v>644</v>
      </c>
      <c r="D1530" s="107" t="s">
        <v>675</v>
      </c>
      <c r="E1530" s="131">
        <v>2544.0</v>
      </c>
      <c r="F1530" s="107" t="s">
        <v>646</v>
      </c>
      <c r="H1530" s="104">
        <f>VLOOKUP(F1530,'Сводная таблица 1'!$A$2:$C$15,3,0)</f>
        <v>0.18</v>
      </c>
      <c r="I1530" s="132">
        <v>0.162</v>
      </c>
      <c r="J1530" s="133">
        <v>0.6196</v>
      </c>
    </row>
    <row r="1531">
      <c r="A1531" s="105" t="s">
        <v>3867</v>
      </c>
      <c r="B1531" s="105" t="s">
        <v>3868</v>
      </c>
      <c r="C1531" s="107" t="s">
        <v>644</v>
      </c>
      <c r="D1531" s="107" t="s">
        <v>675</v>
      </c>
      <c r="E1531" s="131">
        <v>2544.0</v>
      </c>
      <c r="F1531" s="107" t="s">
        <v>646</v>
      </c>
      <c r="H1531" s="104">
        <f>VLOOKUP(F1531,'Сводная таблица 1'!$A$2:$C$15,3,0)</f>
        <v>0.18</v>
      </c>
      <c r="I1531" s="132">
        <v>0.162</v>
      </c>
      <c r="J1531" s="133">
        <v>0.6196</v>
      </c>
    </row>
    <row r="1532">
      <c r="A1532" s="105" t="s">
        <v>3869</v>
      </c>
      <c r="B1532" s="105" t="s">
        <v>3870</v>
      </c>
      <c r="C1532" s="107" t="s">
        <v>644</v>
      </c>
      <c r="D1532" s="107" t="s">
        <v>675</v>
      </c>
      <c r="E1532" s="131">
        <v>2544.0</v>
      </c>
      <c r="F1532" s="107" t="s">
        <v>646</v>
      </c>
      <c r="H1532" s="104">
        <f>VLOOKUP(F1532,'Сводная таблица 1'!$A$2:$C$15,3,0)</f>
        <v>0.18</v>
      </c>
      <c r="I1532" s="132">
        <v>0.162</v>
      </c>
      <c r="J1532" s="133">
        <v>0.6196</v>
      </c>
    </row>
    <row r="1533">
      <c r="A1533" s="105" t="s">
        <v>3871</v>
      </c>
      <c r="B1533" s="105" t="s">
        <v>3872</v>
      </c>
      <c r="C1533" s="107" t="s">
        <v>644</v>
      </c>
      <c r="D1533" s="107" t="s">
        <v>675</v>
      </c>
      <c r="E1533" s="131">
        <v>2544.0</v>
      </c>
      <c r="F1533" s="107" t="s">
        <v>646</v>
      </c>
      <c r="H1533" s="104">
        <f>VLOOKUP(F1533,'Сводная таблица 1'!$A$2:$C$15,3,0)</f>
        <v>0.18</v>
      </c>
      <c r="I1533" s="132">
        <v>0.162</v>
      </c>
      <c r="J1533" s="133">
        <v>0.6196</v>
      </c>
    </row>
    <row r="1534">
      <c r="A1534" s="105" t="s">
        <v>3873</v>
      </c>
      <c r="B1534" s="105" t="s">
        <v>3874</v>
      </c>
      <c r="C1534" s="107" t="s">
        <v>644</v>
      </c>
      <c r="D1534" s="107" t="s">
        <v>675</v>
      </c>
      <c r="E1534" s="131">
        <v>2544.0</v>
      </c>
      <c r="F1534" s="107" t="s">
        <v>646</v>
      </c>
      <c r="H1534" s="104">
        <f>VLOOKUP(F1534,'Сводная таблица 1'!$A$2:$C$15,3,0)</f>
        <v>0.18</v>
      </c>
      <c r="I1534" s="132">
        <v>0.162</v>
      </c>
      <c r="J1534" s="133">
        <v>0.6196</v>
      </c>
    </row>
    <row r="1535">
      <c r="A1535" s="105" t="s">
        <v>3875</v>
      </c>
      <c r="B1535" s="105" t="s">
        <v>3876</v>
      </c>
      <c r="C1535" s="107" t="s">
        <v>644</v>
      </c>
      <c r="D1535" s="107" t="s">
        <v>675</v>
      </c>
      <c r="E1535" s="131">
        <v>2544.0</v>
      </c>
      <c r="F1535" s="107" t="s">
        <v>646</v>
      </c>
      <c r="H1535" s="104">
        <f>VLOOKUP(F1535,'Сводная таблица 1'!$A$2:$C$15,3,0)</f>
        <v>0.18</v>
      </c>
      <c r="I1535" s="132">
        <v>0.162</v>
      </c>
      <c r="J1535" s="133">
        <v>0.6196</v>
      </c>
    </row>
    <row r="1536">
      <c r="A1536" s="105" t="s">
        <v>3877</v>
      </c>
      <c r="B1536" s="105" t="s">
        <v>3878</v>
      </c>
      <c r="C1536" s="107" t="s">
        <v>644</v>
      </c>
      <c r="D1536" s="107" t="s">
        <v>675</v>
      </c>
      <c r="E1536" s="131">
        <v>2544.0</v>
      </c>
      <c r="F1536" s="107" t="s">
        <v>646</v>
      </c>
      <c r="H1536" s="104">
        <f>VLOOKUP(F1536,'Сводная таблица 1'!$A$2:$C$15,3,0)</f>
        <v>0.18</v>
      </c>
      <c r="I1536" s="132">
        <v>0.162</v>
      </c>
      <c r="J1536" s="133">
        <v>0.6196</v>
      </c>
    </row>
    <row r="1537">
      <c r="A1537" s="105" t="s">
        <v>3879</v>
      </c>
      <c r="B1537" s="105" t="s">
        <v>3880</v>
      </c>
      <c r="C1537" s="107" t="s">
        <v>644</v>
      </c>
      <c r="D1537" s="107" t="s">
        <v>675</v>
      </c>
      <c r="E1537" s="131">
        <v>2544.0</v>
      </c>
      <c r="F1537" s="107" t="s">
        <v>646</v>
      </c>
      <c r="H1537" s="104">
        <f>VLOOKUP(F1537,'Сводная таблица 1'!$A$2:$C$15,3,0)</f>
        <v>0.18</v>
      </c>
      <c r="I1537" s="132">
        <v>0.162</v>
      </c>
      <c r="J1537" s="133">
        <v>0.6196</v>
      </c>
    </row>
    <row r="1538">
      <c r="A1538" s="105" t="s">
        <v>3881</v>
      </c>
      <c r="B1538" s="105" t="s">
        <v>3882</v>
      </c>
      <c r="C1538" s="107" t="s">
        <v>644</v>
      </c>
      <c r="D1538" s="107" t="s">
        <v>675</v>
      </c>
      <c r="E1538" s="131">
        <v>2544.0</v>
      </c>
      <c r="F1538" s="107" t="s">
        <v>646</v>
      </c>
      <c r="H1538" s="104">
        <f>VLOOKUP(F1538,'Сводная таблица 1'!$A$2:$C$15,3,0)</f>
        <v>0.18</v>
      </c>
      <c r="I1538" s="132">
        <v>0.162</v>
      </c>
      <c r="J1538" s="133">
        <v>0.6196</v>
      </c>
    </row>
    <row r="1539">
      <c r="A1539" s="105" t="s">
        <v>3883</v>
      </c>
      <c r="B1539" s="105" t="s">
        <v>3884</v>
      </c>
      <c r="C1539" s="107" t="s">
        <v>644</v>
      </c>
      <c r="D1539" s="107" t="s">
        <v>675</v>
      </c>
      <c r="E1539" s="131">
        <v>2544.0</v>
      </c>
      <c r="F1539" s="107" t="s">
        <v>646</v>
      </c>
      <c r="H1539" s="104">
        <f>VLOOKUP(F1539,'Сводная таблица 1'!$A$2:$C$15,3,0)</f>
        <v>0.18</v>
      </c>
      <c r="I1539" s="132">
        <v>0.162</v>
      </c>
      <c r="J1539" s="133">
        <v>0.6196</v>
      </c>
    </row>
    <row r="1540">
      <c r="A1540" s="105" t="s">
        <v>3885</v>
      </c>
      <c r="B1540" s="105" t="s">
        <v>3886</v>
      </c>
      <c r="C1540" s="107" t="s">
        <v>644</v>
      </c>
      <c r="D1540" s="107" t="s">
        <v>675</v>
      </c>
      <c r="E1540" s="131">
        <v>2544.0</v>
      </c>
      <c r="F1540" s="107" t="s">
        <v>646</v>
      </c>
      <c r="H1540" s="104">
        <f>VLOOKUP(F1540,'Сводная таблица 1'!$A$2:$C$15,3,0)</f>
        <v>0.18</v>
      </c>
      <c r="I1540" s="132">
        <v>0.162</v>
      </c>
      <c r="J1540" s="133">
        <v>0.6196</v>
      </c>
    </row>
    <row r="1541">
      <c r="A1541" s="105" t="s">
        <v>3887</v>
      </c>
      <c r="B1541" s="105" t="s">
        <v>3888</v>
      </c>
      <c r="C1541" s="107" t="s">
        <v>644</v>
      </c>
      <c r="D1541" s="107" t="s">
        <v>675</v>
      </c>
      <c r="E1541" s="131">
        <v>2544.0</v>
      </c>
      <c r="F1541" s="107" t="s">
        <v>646</v>
      </c>
      <c r="H1541" s="104">
        <f>VLOOKUP(F1541,'Сводная таблица 1'!$A$2:$C$15,3,0)</f>
        <v>0.18</v>
      </c>
      <c r="I1541" s="132">
        <v>0.162</v>
      </c>
      <c r="J1541" s="133">
        <v>0.6196</v>
      </c>
    </row>
    <row r="1542">
      <c r="A1542" s="105" t="s">
        <v>3889</v>
      </c>
      <c r="B1542" s="105" t="s">
        <v>3890</v>
      </c>
      <c r="C1542" s="107" t="s">
        <v>644</v>
      </c>
      <c r="D1542" s="107" t="s">
        <v>675</v>
      </c>
      <c r="E1542" s="131">
        <v>2544.0</v>
      </c>
      <c r="F1542" s="107" t="s">
        <v>646</v>
      </c>
      <c r="H1542" s="104">
        <f>VLOOKUP(F1542,'Сводная таблица 1'!$A$2:$C$15,3,0)</f>
        <v>0.18</v>
      </c>
      <c r="I1542" s="132">
        <v>0.162</v>
      </c>
      <c r="J1542" s="133">
        <v>0.6196</v>
      </c>
    </row>
    <row r="1543">
      <c r="A1543" s="105" t="s">
        <v>3891</v>
      </c>
      <c r="B1543" s="105" t="s">
        <v>3892</v>
      </c>
      <c r="C1543" s="107" t="s">
        <v>644</v>
      </c>
      <c r="D1543" s="107" t="s">
        <v>675</v>
      </c>
      <c r="E1543" s="131">
        <v>2544.0</v>
      </c>
      <c r="F1543" s="107" t="s">
        <v>646</v>
      </c>
      <c r="H1543" s="104">
        <f>VLOOKUP(F1543,'Сводная таблица 1'!$A$2:$C$15,3,0)</f>
        <v>0.18</v>
      </c>
      <c r="I1543" s="132">
        <v>0.162</v>
      </c>
      <c r="J1543" s="133">
        <v>0.6196</v>
      </c>
    </row>
    <row r="1544">
      <c r="A1544" s="105" t="s">
        <v>3893</v>
      </c>
      <c r="B1544" s="105" t="s">
        <v>3894</v>
      </c>
      <c r="C1544" s="107" t="s">
        <v>644</v>
      </c>
      <c r="D1544" s="107" t="s">
        <v>675</v>
      </c>
      <c r="E1544" s="131">
        <v>2544.0</v>
      </c>
      <c r="F1544" s="107" t="s">
        <v>646</v>
      </c>
      <c r="H1544" s="104">
        <f>VLOOKUP(F1544,'Сводная таблица 1'!$A$2:$C$15,3,0)</f>
        <v>0.18</v>
      </c>
      <c r="I1544" s="132">
        <v>0.162</v>
      </c>
      <c r="J1544" s="133">
        <v>0.6196</v>
      </c>
    </row>
    <row r="1545">
      <c r="A1545" s="105" t="s">
        <v>3895</v>
      </c>
      <c r="B1545" s="105" t="s">
        <v>3896</v>
      </c>
      <c r="C1545" s="107" t="s">
        <v>644</v>
      </c>
      <c r="D1545" s="107" t="s">
        <v>675</v>
      </c>
      <c r="E1545" s="131">
        <v>2544.0</v>
      </c>
      <c r="F1545" s="107" t="s">
        <v>646</v>
      </c>
      <c r="H1545" s="104">
        <f>VLOOKUP(F1545,'Сводная таблица 1'!$A$2:$C$15,3,0)</f>
        <v>0.18</v>
      </c>
      <c r="I1545" s="132">
        <v>0.162</v>
      </c>
      <c r="J1545" s="133">
        <v>0.6196</v>
      </c>
    </row>
    <row r="1546">
      <c r="A1546" s="105" t="s">
        <v>3897</v>
      </c>
      <c r="B1546" s="105" t="s">
        <v>3898</v>
      </c>
      <c r="C1546" s="107" t="s">
        <v>644</v>
      </c>
      <c r="D1546" s="107" t="s">
        <v>675</v>
      </c>
      <c r="E1546" s="131">
        <v>2544.0</v>
      </c>
      <c r="F1546" s="107" t="s">
        <v>646</v>
      </c>
      <c r="H1546" s="104">
        <f>VLOOKUP(F1546,'Сводная таблица 1'!$A$2:$C$15,3,0)</f>
        <v>0.18</v>
      </c>
      <c r="I1546" s="132">
        <v>0.162</v>
      </c>
      <c r="J1546" s="133">
        <v>0.6196</v>
      </c>
    </row>
    <row r="1547">
      <c r="A1547" s="105" t="s">
        <v>3899</v>
      </c>
      <c r="B1547" s="105" t="s">
        <v>3900</v>
      </c>
      <c r="C1547" s="107" t="s">
        <v>644</v>
      </c>
      <c r="D1547" s="107" t="s">
        <v>675</v>
      </c>
      <c r="E1547" s="131">
        <v>2544.0</v>
      </c>
      <c r="F1547" s="107" t="s">
        <v>646</v>
      </c>
      <c r="H1547" s="104">
        <f>VLOOKUP(F1547,'Сводная таблица 1'!$A$2:$C$15,3,0)</f>
        <v>0.18</v>
      </c>
      <c r="I1547" s="132">
        <v>0.162</v>
      </c>
      <c r="J1547" s="133">
        <v>0.6196</v>
      </c>
    </row>
    <row r="1548">
      <c r="A1548" s="105" t="s">
        <v>3901</v>
      </c>
      <c r="B1548" s="105" t="s">
        <v>3902</v>
      </c>
      <c r="C1548" s="107" t="s">
        <v>644</v>
      </c>
      <c r="D1548" s="107" t="s">
        <v>675</v>
      </c>
      <c r="E1548" s="131">
        <v>2544.0</v>
      </c>
      <c r="F1548" s="107" t="s">
        <v>646</v>
      </c>
      <c r="H1548" s="104">
        <f>VLOOKUP(F1548,'Сводная таблица 1'!$A$2:$C$15,3,0)</f>
        <v>0.18</v>
      </c>
      <c r="I1548" s="132">
        <v>0.162</v>
      </c>
      <c r="J1548" s="133">
        <v>0.6196</v>
      </c>
    </row>
    <row r="1549">
      <c r="A1549" s="105" t="s">
        <v>3903</v>
      </c>
      <c r="B1549" s="105" t="s">
        <v>3904</v>
      </c>
      <c r="C1549" s="107" t="s">
        <v>644</v>
      </c>
      <c r="D1549" s="107" t="s">
        <v>675</v>
      </c>
      <c r="E1549" s="131">
        <v>2544.0</v>
      </c>
      <c r="F1549" s="107" t="s">
        <v>646</v>
      </c>
      <c r="H1549" s="104">
        <f>VLOOKUP(F1549,'Сводная таблица 1'!$A$2:$C$15,3,0)</f>
        <v>0.18</v>
      </c>
      <c r="I1549" s="132">
        <v>0.162</v>
      </c>
      <c r="J1549" s="133">
        <v>0.6196</v>
      </c>
    </row>
    <row r="1550">
      <c r="A1550" s="105" t="s">
        <v>3905</v>
      </c>
      <c r="B1550" s="105" t="s">
        <v>3906</v>
      </c>
      <c r="C1550" s="107" t="s">
        <v>644</v>
      </c>
      <c r="D1550" s="107" t="s">
        <v>675</v>
      </c>
      <c r="E1550" s="131">
        <v>2544.0</v>
      </c>
      <c r="F1550" s="107" t="s">
        <v>646</v>
      </c>
      <c r="H1550" s="104">
        <f>VLOOKUP(F1550,'Сводная таблица 1'!$A$2:$C$15,3,0)</f>
        <v>0.18</v>
      </c>
      <c r="I1550" s="132">
        <v>0.162</v>
      </c>
      <c r="J1550" s="133">
        <v>0.6196</v>
      </c>
    </row>
    <row r="1551">
      <c r="A1551" s="105" t="s">
        <v>3907</v>
      </c>
      <c r="B1551" s="105" t="s">
        <v>3908</v>
      </c>
      <c r="C1551" s="107" t="s">
        <v>644</v>
      </c>
      <c r="D1551" s="107" t="s">
        <v>675</v>
      </c>
      <c r="E1551" s="131">
        <v>2544.0</v>
      </c>
      <c r="F1551" s="107" t="s">
        <v>646</v>
      </c>
      <c r="H1551" s="104">
        <f>VLOOKUP(F1551,'Сводная таблица 1'!$A$2:$C$15,3,0)</f>
        <v>0.18</v>
      </c>
      <c r="I1551" s="132">
        <v>0.162</v>
      </c>
      <c r="J1551" s="133">
        <v>0.6196</v>
      </c>
    </row>
    <row r="1552">
      <c r="A1552" s="105" t="s">
        <v>3909</v>
      </c>
      <c r="B1552" s="105" t="s">
        <v>3910</v>
      </c>
      <c r="C1552" s="107" t="s">
        <v>644</v>
      </c>
      <c r="D1552" s="107" t="s">
        <v>675</v>
      </c>
      <c r="E1552" s="131">
        <v>2544.0</v>
      </c>
      <c r="F1552" s="107" t="s">
        <v>646</v>
      </c>
      <c r="H1552" s="104">
        <f>VLOOKUP(F1552,'Сводная таблица 1'!$A$2:$C$15,3,0)</f>
        <v>0.18</v>
      </c>
      <c r="I1552" s="132">
        <v>0.162</v>
      </c>
      <c r="J1552" s="133">
        <v>0.6196</v>
      </c>
    </row>
    <row r="1553">
      <c r="A1553" s="105" t="s">
        <v>3911</v>
      </c>
      <c r="B1553" s="105" t="s">
        <v>3912</v>
      </c>
      <c r="C1553" s="107" t="s">
        <v>644</v>
      </c>
      <c r="D1553" s="107" t="s">
        <v>675</v>
      </c>
      <c r="E1553" s="131">
        <v>2544.0</v>
      </c>
      <c r="F1553" s="107" t="s">
        <v>646</v>
      </c>
      <c r="H1553" s="104">
        <f>VLOOKUP(F1553,'Сводная таблица 1'!$A$2:$C$15,3,0)</f>
        <v>0.18</v>
      </c>
      <c r="I1553" s="132">
        <v>0.162</v>
      </c>
      <c r="J1553" s="133">
        <v>0.6196</v>
      </c>
    </row>
    <row r="1554">
      <c r="A1554" s="105" t="s">
        <v>3913</v>
      </c>
      <c r="B1554" s="105" t="s">
        <v>3914</v>
      </c>
      <c r="C1554" s="107" t="s">
        <v>644</v>
      </c>
      <c r="D1554" s="107" t="s">
        <v>675</v>
      </c>
      <c r="E1554" s="131">
        <v>2544.0</v>
      </c>
      <c r="F1554" s="107" t="s">
        <v>646</v>
      </c>
      <c r="H1554" s="104">
        <f>VLOOKUP(F1554,'Сводная таблица 1'!$A$2:$C$15,3,0)</f>
        <v>0.18</v>
      </c>
      <c r="I1554" s="132">
        <v>0.162</v>
      </c>
      <c r="J1554" s="133">
        <v>0.6196</v>
      </c>
    </row>
    <row r="1555">
      <c r="A1555" s="105" t="s">
        <v>3915</v>
      </c>
      <c r="B1555" s="105" t="s">
        <v>3916</v>
      </c>
      <c r="C1555" s="107" t="s">
        <v>644</v>
      </c>
      <c r="D1555" s="107" t="s">
        <v>3917</v>
      </c>
      <c r="E1555" s="131">
        <v>2544.0</v>
      </c>
      <c r="F1555" s="107" t="s">
        <v>646</v>
      </c>
      <c r="H1555" s="104">
        <f>VLOOKUP(F1555,'Сводная таблица 1'!$A$2:$C$15,3,0)</f>
        <v>0.18</v>
      </c>
      <c r="I1555" s="132">
        <v>0.162</v>
      </c>
      <c r="J1555" s="133">
        <v>0.6196</v>
      </c>
    </row>
    <row r="1556">
      <c r="A1556" s="105" t="s">
        <v>3918</v>
      </c>
      <c r="B1556" s="105" t="s">
        <v>3919</v>
      </c>
      <c r="C1556" s="107" t="s">
        <v>644</v>
      </c>
      <c r="D1556" s="107" t="s">
        <v>3920</v>
      </c>
      <c r="E1556" s="131">
        <v>2544.0</v>
      </c>
      <c r="F1556" s="107" t="s">
        <v>646</v>
      </c>
      <c r="H1556" s="104">
        <f>VLOOKUP(F1556,'Сводная таблица 1'!$A$2:$C$15,3,0)</f>
        <v>0.18</v>
      </c>
      <c r="I1556" s="132">
        <v>0.162</v>
      </c>
      <c r="J1556" s="133">
        <v>0.6196</v>
      </c>
    </row>
    <row r="1557">
      <c r="A1557" s="105" t="s">
        <v>3921</v>
      </c>
      <c r="B1557" s="105" t="s">
        <v>3922</v>
      </c>
      <c r="C1557" s="107" t="s">
        <v>644</v>
      </c>
      <c r="D1557" s="107" t="s">
        <v>3923</v>
      </c>
      <c r="E1557" s="131">
        <v>2544.0</v>
      </c>
      <c r="F1557" s="107" t="s">
        <v>646</v>
      </c>
      <c r="H1557" s="104">
        <f>VLOOKUP(F1557,'Сводная таблица 1'!$A$2:$C$15,3,0)</f>
        <v>0.18</v>
      </c>
      <c r="I1557" s="132">
        <v>0.162</v>
      </c>
      <c r="J1557" s="133">
        <v>0.6196</v>
      </c>
    </row>
    <row r="1558">
      <c r="A1558" s="105" t="s">
        <v>3924</v>
      </c>
      <c r="B1558" s="105" t="s">
        <v>3925</v>
      </c>
      <c r="C1558" s="107" t="s">
        <v>644</v>
      </c>
      <c r="D1558" s="107" t="s">
        <v>3926</v>
      </c>
      <c r="E1558" s="131">
        <v>2544.0</v>
      </c>
      <c r="F1558" s="107" t="s">
        <v>646</v>
      </c>
      <c r="H1558" s="104">
        <f>VLOOKUP(F1558,'Сводная таблица 1'!$A$2:$C$15,3,0)</f>
        <v>0.18</v>
      </c>
      <c r="I1558" s="132">
        <v>0.162</v>
      </c>
      <c r="J1558" s="133">
        <v>0.6196</v>
      </c>
    </row>
    <row r="1559">
      <c r="A1559" s="105" t="s">
        <v>3927</v>
      </c>
      <c r="B1559" s="105" t="s">
        <v>3928</v>
      </c>
      <c r="C1559" s="107" t="s">
        <v>644</v>
      </c>
      <c r="D1559" s="107" t="s">
        <v>3929</v>
      </c>
      <c r="E1559" s="131">
        <v>2850.0</v>
      </c>
      <c r="F1559" s="107" t="s">
        <v>646</v>
      </c>
      <c r="H1559" s="104">
        <f>VLOOKUP(F1559,'Сводная таблица 1'!$A$2:$C$15,3,0)</f>
        <v>0.18</v>
      </c>
      <c r="I1559" s="132">
        <v>0.162</v>
      </c>
      <c r="J1559" s="133">
        <v>0.6196</v>
      </c>
    </row>
    <row r="1560">
      <c r="A1560" s="105" t="s">
        <v>3930</v>
      </c>
      <c r="B1560" s="105" t="s">
        <v>3931</v>
      </c>
      <c r="C1560" s="107" t="s">
        <v>644</v>
      </c>
      <c r="D1560" s="107" t="s">
        <v>3932</v>
      </c>
      <c r="E1560" s="131">
        <v>2544.0</v>
      </c>
      <c r="F1560" s="107" t="s">
        <v>646</v>
      </c>
      <c r="H1560" s="104">
        <f>VLOOKUP(F1560,'Сводная таблица 1'!$A$2:$C$15,3,0)</f>
        <v>0.18</v>
      </c>
      <c r="I1560" s="132">
        <v>0.162</v>
      </c>
      <c r="J1560" s="133">
        <v>0.6196</v>
      </c>
    </row>
    <row r="1561">
      <c r="A1561" s="105" t="s">
        <v>3933</v>
      </c>
      <c r="B1561" s="105" t="s">
        <v>3934</v>
      </c>
      <c r="C1561" s="107" t="s">
        <v>644</v>
      </c>
      <c r="D1561" s="107" t="s">
        <v>3935</v>
      </c>
      <c r="E1561" s="131">
        <v>2544.0</v>
      </c>
      <c r="F1561" s="107" t="s">
        <v>646</v>
      </c>
      <c r="H1561" s="104">
        <f>VLOOKUP(F1561,'Сводная таблица 1'!$A$2:$C$15,3,0)</f>
        <v>0.18</v>
      </c>
      <c r="I1561" s="132">
        <v>0.162</v>
      </c>
      <c r="J1561" s="133">
        <v>0.6196</v>
      </c>
    </row>
    <row r="1562">
      <c r="A1562" s="105" t="s">
        <v>3936</v>
      </c>
      <c r="B1562" s="105" t="s">
        <v>3937</v>
      </c>
      <c r="C1562" s="107" t="s">
        <v>927</v>
      </c>
      <c r="D1562" s="107" t="s">
        <v>913</v>
      </c>
      <c r="E1562" s="131">
        <v>3184.0</v>
      </c>
      <c r="F1562" s="107" t="s">
        <v>646</v>
      </c>
      <c r="H1562" s="104">
        <f>VLOOKUP(F1562,'Сводная таблица 1'!$A$2:$C$15,3,0)</f>
        <v>0.18</v>
      </c>
      <c r="I1562" s="132">
        <v>0.162</v>
      </c>
      <c r="J1562" s="133">
        <v>0.6196</v>
      </c>
    </row>
    <row r="1563">
      <c r="A1563" s="105" t="s">
        <v>3938</v>
      </c>
      <c r="B1563" s="105" t="s">
        <v>3939</v>
      </c>
      <c r="C1563" s="107" t="s">
        <v>644</v>
      </c>
      <c r="D1563" s="107" t="s">
        <v>675</v>
      </c>
      <c r="E1563" s="131">
        <v>2544.0</v>
      </c>
      <c r="F1563" s="107" t="s">
        <v>646</v>
      </c>
      <c r="H1563" s="104">
        <f>VLOOKUP(F1563,'Сводная таблица 1'!$A$2:$C$15,3,0)</f>
        <v>0.18</v>
      </c>
      <c r="I1563" s="132">
        <v>0.162</v>
      </c>
      <c r="J1563" s="133">
        <v>0.6196</v>
      </c>
    </row>
    <row r="1564">
      <c r="A1564" s="105" t="s">
        <v>3940</v>
      </c>
      <c r="B1564" s="105" t="s">
        <v>3941</v>
      </c>
      <c r="C1564" s="107" t="s">
        <v>644</v>
      </c>
      <c r="D1564" s="107" t="s">
        <v>3487</v>
      </c>
      <c r="E1564" s="131">
        <v>2544.0</v>
      </c>
      <c r="F1564" s="107" t="s">
        <v>646</v>
      </c>
      <c r="H1564" s="104">
        <f>VLOOKUP(F1564,'Сводная таблица 1'!$A$2:$C$15,3,0)</f>
        <v>0.18</v>
      </c>
      <c r="I1564" s="132">
        <v>0.162</v>
      </c>
      <c r="J1564" s="133">
        <v>0.6196</v>
      </c>
    </row>
    <row r="1565">
      <c r="A1565" s="105" t="s">
        <v>3942</v>
      </c>
      <c r="B1565" s="105" t="s">
        <v>3943</v>
      </c>
      <c r="C1565" s="107" t="s">
        <v>644</v>
      </c>
      <c r="D1565" s="107" t="s">
        <v>675</v>
      </c>
      <c r="E1565" s="131">
        <v>2850.0</v>
      </c>
      <c r="F1565" s="107" t="s">
        <v>646</v>
      </c>
      <c r="H1565" s="104">
        <f>VLOOKUP(F1565,'Сводная таблица 1'!$A$2:$C$15,3,0)</f>
        <v>0.18</v>
      </c>
      <c r="I1565" s="132">
        <v>0.162</v>
      </c>
      <c r="J1565" s="133">
        <v>0.6196</v>
      </c>
    </row>
    <row r="1566">
      <c r="A1566" s="105" t="s">
        <v>3944</v>
      </c>
      <c r="B1566" s="105" t="s">
        <v>3945</v>
      </c>
      <c r="C1566" s="107" t="s">
        <v>644</v>
      </c>
      <c r="D1566" s="107" t="s">
        <v>675</v>
      </c>
      <c r="E1566" s="131">
        <v>2544.0</v>
      </c>
      <c r="F1566" s="107" t="s">
        <v>646</v>
      </c>
      <c r="H1566" s="104">
        <f>VLOOKUP(F1566,'Сводная таблица 1'!$A$2:$C$15,3,0)</f>
        <v>0.18</v>
      </c>
      <c r="I1566" s="132">
        <v>0.162</v>
      </c>
      <c r="J1566" s="133">
        <v>0.6196</v>
      </c>
    </row>
    <row r="1567">
      <c r="A1567" s="105" t="s">
        <v>3946</v>
      </c>
      <c r="B1567" s="105" t="s">
        <v>3947</v>
      </c>
      <c r="C1567" s="107" t="s">
        <v>650</v>
      </c>
      <c r="D1567" s="107" t="s">
        <v>325</v>
      </c>
      <c r="E1567" s="131">
        <v>4032.0</v>
      </c>
      <c r="F1567" s="107" t="s">
        <v>646</v>
      </c>
      <c r="H1567" s="104">
        <f>VLOOKUP(F1567,'Сводная таблица 1'!$A$2:$C$15,3,0)</f>
        <v>0.18</v>
      </c>
      <c r="I1567" s="132">
        <v>0.162</v>
      </c>
      <c r="J1567" s="133">
        <v>0.6196</v>
      </c>
    </row>
    <row r="1568">
      <c r="A1568" s="105" t="s">
        <v>3948</v>
      </c>
      <c r="B1568" s="105" t="s">
        <v>3949</v>
      </c>
      <c r="C1568" s="107" t="s">
        <v>924</v>
      </c>
      <c r="D1568" s="107" t="s">
        <v>3950</v>
      </c>
      <c r="E1568" s="131">
        <v>4284.0</v>
      </c>
      <c r="F1568" s="107" t="s">
        <v>646</v>
      </c>
      <c r="H1568" s="104">
        <f>VLOOKUP(F1568,'Сводная таблица 1'!$A$2:$C$15,3,0)</f>
        <v>0.18</v>
      </c>
      <c r="I1568" s="132">
        <v>0.162</v>
      </c>
      <c r="J1568" s="133">
        <v>0.6196</v>
      </c>
    </row>
    <row r="1569">
      <c r="A1569" s="105" t="s">
        <v>3951</v>
      </c>
      <c r="B1569" s="105" t="s">
        <v>3952</v>
      </c>
      <c r="C1569" s="107" t="s">
        <v>650</v>
      </c>
      <c r="D1569" s="107" t="s">
        <v>675</v>
      </c>
      <c r="E1569" s="131">
        <v>4284.0</v>
      </c>
      <c r="F1569" s="107" t="s">
        <v>646</v>
      </c>
      <c r="H1569" s="104">
        <f>VLOOKUP(F1569,'Сводная таблица 1'!$A$2:$C$15,3,0)</f>
        <v>0.18</v>
      </c>
      <c r="I1569" s="132">
        <v>0.162</v>
      </c>
      <c r="J1569" s="133">
        <v>0.6196</v>
      </c>
    </row>
    <row r="1570">
      <c r="A1570" s="105" t="s">
        <v>3953</v>
      </c>
      <c r="B1570" s="105" t="s">
        <v>3954</v>
      </c>
      <c r="C1570" s="107" t="s">
        <v>662</v>
      </c>
      <c r="D1570" s="107" t="s">
        <v>675</v>
      </c>
      <c r="E1570" s="131">
        <v>4284.0</v>
      </c>
      <c r="F1570" s="107" t="s">
        <v>646</v>
      </c>
      <c r="H1570" s="104">
        <f>VLOOKUP(F1570,'Сводная таблица 1'!$A$2:$C$15,3,0)</f>
        <v>0.18</v>
      </c>
      <c r="I1570" s="132">
        <v>0.162</v>
      </c>
      <c r="J1570" s="133">
        <v>0.6196</v>
      </c>
    </row>
    <row r="1571">
      <c r="A1571" s="105" t="s">
        <v>3955</v>
      </c>
      <c r="B1571" s="105" t="s">
        <v>3956</v>
      </c>
      <c r="C1571" s="107" t="s">
        <v>650</v>
      </c>
      <c r="D1571" s="107" t="s">
        <v>423</v>
      </c>
      <c r="E1571" s="131">
        <v>4032.0</v>
      </c>
      <c r="F1571" s="107" t="s">
        <v>646</v>
      </c>
      <c r="H1571" s="104">
        <f>VLOOKUP(F1571,'Сводная таблица 1'!$A$2:$C$15,3,0)</f>
        <v>0.18</v>
      </c>
      <c r="I1571" s="132">
        <v>0.162</v>
      </c>
      <c r="J1571" s="133">
        <v>0.6196</v>
      </c>
    </row>
    <row r="1572">
      <c r="A1572" s="105" t="s">
        <v>3957</v>
      </c>
      <c r="B1572" s="105" t="s">
        <v>3958</v>
      </c>
      <c r="C1572" s="107" t="s">
        <v>650</v>
      </c>
      <c r="D1572" s="107" t="s">
        <v>325</v>
      </c>
      <c r="E1572" s="131">
        <v>4032.0</v>
      </c>
      <c r="F1572" s="107" t="s">
        <v>646</v>
      </c>
      <c r="H1572" s="104">
        <f>VLOOKUP(F1572,'Сводная таблица 1'!$A$2:$C$15,3,0)</f>
        <v>0.18</v>
      </c>
      <c r="I1572" s="132">
        <v>0.162</v>
      </c>
      <c r="J1572" s="133">
        <v>0.6196</v>
      </c>
    </row>
    <row r="1573">
      <c r="A1573" s="105" t="s">
        <v>3959</v>
      </c>
      <c r="B1573" s="105" t="s">
        <v>3960</v>
      </c>
      <c r="C1573" s="107" t="s">
        <v>650</v>
      </c>
      <c r="D1573" s="107" t="s">
        <v>675</v>
      </c>
      <c r="E1573" s="131">
        <v>4032.0</v>
      </c>
      <c r="F1573" s="107" t="s">
        <v>646</v>
      </c>
      <c r="H1573" s="104">
        <f>VLOOKUP(F1573,'Сводная таблица 1'!$A$2:$C$15,3,0)</f>
        <v>0.18</v>
      </c>
      <c r="I1573" s="132">
        <v>0.162</v>
      </c>
      <c r="J1573" s="133">
        <v>0.6196</v>
      </c>
    </row>
    <row r="1574">
      <c r="A1574" s="105" t="s">
        <v>3961</v>
      </c>
      <c r="B1574" s="105" t="s">
        <v>3962</v>
      </c>
      <c r="C1574" s="107" t="s">
        <v>650</v>
      </c>
      <c r="D1574" s="107" t="s">
        <v>443</v>
      </c>
      <c r="E1574" s="131">
        <v>3996.0</v>
      </c>
      <c r="F1574" s="107" t="s">
        <v>646</v>
      </c>
      <c r="H1574" s="104">
        <f>VLOOKUP(F1574,'Сводная таблица 1'!$A$2:$C$15,3,0)</f>
        <v>0.18</v>
      </c>
      <c r="I1574" s="132">
        <v>0.162</v>
      </c>
      <c r="J1574" s="133">
        <v>0.6196</v>
      </c>
    </row>
    <row r="1575">
      <c r="A1575" s="105" t="s">
        <v>3963</v>
      </c>
      <c r="B1575" s="105" t="s">
        <v>3964</v>
      </c>
      <c r="C1575" s="107" t="s">
        <v>650</v>
      </c>
      <c r="D1575" s="107" t="s">
        <v>325</v>
      </c>
      <c r="E1575" s="131">
        <v>4032.0</v>
      </c>
      <c r="F1575" s="107" t="s">
        <v>646</v>
      </c>
      <c r="H1575" s="104">
        <f>VLOOKUP(F1575,'Сводная таблица 1'!$A$2:$C$15,3,0)</f>
        <v>0.18</v>
      </c>
      <c r="I1575" s="132">
        <v>0.162</v>
      </c>
      <c r="J1575" s="133">
        <v>0.6196</v>
      </c>
    </row>
    <row r="1576">
      <c r="A1576" s="105" t="s">
        <v>3965</v>
      </c>
      <c r="B1576" s="105" t="s">
        <v>3966</v>
      </c>
      <c r="C1576" s="107" t="s">
        <v>662</v>
      </c>
      <c r="D1576" s="107" t="s">
        <v>495</v>
      </c>
      <c r="E1576" s="131">
        <v>4434.0</v>
      </c>
      <c r="F1576" s="107" t="s">
        <v>646</v>
      </c>
      <c r="H1576" s="104">
        <f>VLOOKUP(F1576,'Сводная таблица 1'!$A$2:$C$15,3,0)</f>
        <v>0.18</v>
      </c>
      <c r="I1576" s="132">
        <v>0.162</v>
      </c>
      <c r="J1576" s="133">
        <v>0.6196</v>
      </c>
    </row>
    <row r="1577">
      <c r="A1577" s="105" t="s">
        <v>3967</v>
      </c>
      <c r="B1577" s="105" t="s">
        <v>3968</v>
      </c>
      <c r="C1577" s="107" t="s">
        <v>650</v>
      </c>
      <c r="D1577" s="107" t="s">
        <v>325</v>
      </c>
      <c r="E1577" s="131">
        <v>4032.0</v>
      </c>
      <c r="F1577" s="107" t="s">
        <v>646</v>
      </c>
      <c r="H1577" s="104">
        <f>VLOOKUP(F1577,'Сводная таблица 1'!$A$2:$C$15,3,0)</f>
        <v>0.18</v>
      </c>
      <c r="I1577" s="132">
        <v>0.162</v>
      </c>
      <c r="J1577" s="133">
        <v>0.6196</v>
      </c>
    </row>
    <row r="1578">
      <c r="A1578" s="105" t="s">
        <v>3969</v>
      </c>
      <c r="B1578" s="105" t="s">
        <v>3970</v>
      </c>
      <c r="C1578" s="107" t="s">
        <v>650</v>
      </c>
      <c r="D1578" s="107" t="s">
        <v>675</v>
      </c>
      <c r="E1578" s="131">
        <v>4284.0</v>
      </c>
      <c r="F1578" s="107" t="s">
        <v>646</v>
      </c>
      <c r="H1578" s="104">
        <f>VLOOKUP(F1578,'Сводная таблица 1'!$A$2:$C$15,3,0)</f>
        <v>0.18</v>
      </c>
      <c r="I1578" s="132">
        <v>0.162</v>
      </c>
      <c r="J1578" s="133">
        <v>0.6196</v>
      </c>
    </row>
    <row r="1579">
      <c r="A1579" s="105" t="s">
        <v>3971</v>
      </c>
      <c r="B1579" s="105" t="s">
        <v>3972</v>
      </c>
      <c r="C1579" s="107" t="s">
        <v>684</v>
      </c>
      <c r="D1579" s="107" t="s">
        <v>495</v>
      </c>
      <c r="E1579" s="131">
        <v>4434.0</v>
      </c>
      <c r="F1579" s="107" t="s">
        <v>646</v>
      </c>
      <c r="H1579" s="104">
        <f>VLOOKUP(F1579,'Сводная таблица 1'!$A$2:$C$15,3,0)</f>
        <v>0.18</v>
      </c>
      <c r="I1579" s="132">
        <v>0.162</v>
      </c>
      <c r="J1579" s="133">
        <v>0.6196</v>
      </c>
    </row>
    <row r="1580">
      <c r="A1580" s="105" t="s">
        <v>3973</v>
      </c>
      <c r="B1580" s="105" t="s">
        <v>3974</v>
      </c>
      <c r="C1580" s="107" t="s">
        <v>662</v>
      </c>
      <c r="D1580" s="107" t="s">
        <v>325</v>
      </c>
      <c r="E1580" s="131">
        <v>4284.0</v>
      </c>
      <c r="F1580" s="107" t="s">
        <v>646</v>
      </c>
      <c r="H1580" s="104">
        <f>VLOOKUP(F1580,'Сводная таблица 1'!$A$2:$C$15,3,0)</f>
        <v>0.18</v>
      </c>
      <c r="I1580" s="132">
        <v>0.162</v>
      </c>
      <c r="J1580" s="133">
        <v>0.6196</v>
      </c>
    </row>
    <row r="1581">
      <c r="A1581" s="105" t="s">
        <v>3975</v>
      </c>
      <c r="B1581" s="105" t="s">
        <v>3976</v>
      </c>
      <c r="C1581" s="107" t="s">
        <v>684</v>
      </c>
      <c r="D1581" s="107" t="s">
        <v>675</v>
      </c>
      <c r="E1581" s="131">
        <v>4434.0</v>
      </c>
      <c r="F1581" s="107" t="s">
        <v>646</v>
      </c>
      <c r="H1581" s="104">
        <f>VLOOKUP(F1581,'Сводная таблица 1'!$A$2:$C$15,3,0)</f>
        <v>0.18</v>
      </c>
      <c r="I1581" s="132">
        <v>0.162</v>
      </c>
      <c r="J1581" s="133">
        <v>0.6196</v>
      </c>
    </row>
    <row r="1582">
      <c r="A1582" s="105" t="s">
        <v>3977</v>
      </c>
      <c r="B1582" s="105" t="s">
        <v>3978</v>
      </c>
      <c r="C1582" s="107" t="s">
        <v>650</v>
      </c>
      <c r="D1582" s="107" t="s">
        <v>325</v>
      </c>
      <c r="E1582" s="131">
        <v>4116.0</v>
      </c>
      <c r="F1582" s="107" t="s">
        <v>646</v>
      </c>
      <c r="H1582" s="104">
        <f>VLOOKUP(F1582,'Сводная таблица 1'!$A$2:$C$15,3,0)</f>
        <v>0.18</v>
      </c>
      <c r="I1582" s="132">
        <v>0.162</v>
      </c>
      <c r="J1582" s="133">
        <v>0.6196</v>
      </c>
    </row>
    <row r="1583">
      <c r="A1583" s="105" t="s">
        <v>3979</v>
      </c>
      <c r="B1583" s="105" t="s">
        <v>3980</v>
      </c>
      <c r="C1583" s="107" t="s">
        <v>650</v>
      </c>
      <c r="D1583" s="107" t="s">
        <v>443</v>
      </c>
      <c r="E1583" s="131">
        <v>4032.0</v>
      </c>
      <c r="F1583" s="107" t="s">
        <v>646</v>
      </c>
      <c r="H1583" s="104">
        <f>VLOOKUP(F1583,'Сводная таблица 1'!$A$2:$C$15,3,0)</f>
        <v>0.18</v>
      </c>
      <c r="I1583" s="132">
        <v>0.162</v>
      </c>
      <c r="J1583" s="133">
        <v>0.6196</v>
      </c>
    </row>
    <row r="1584">
      <c r="A1584" s="105" t="s">
        <v>3981</v>
      </c>
      <c r="B1584" s="105" t="s">
        <v>3982</v>
      </c>
      <c r="C1584" s="107" t="s">
        <v>684</v>
      </c>
      <c r="D1584" s="107" t="s">
        <v>325</v>
      </c>
      <c r="E1584" s="131">
        <v>4434.0</v>
      </c>
      <c r="F1584" s="107" t="s">
        <v>646</v>
      </c>
      <c r="H1584" s="104">
        <f>VLOOKUP(F1584,'Сводная таблица 1'!$A$2:$C$15,3,0)</f>
        <v>0.18</v>
      </c>
      <c r="I1584" s="132">
        <v>0.162</v>
      </c>
      <c r="J1584" s="133">
        <v>0.6196</v>
      </c>
    </row>
    <row r="1585">
      <c r="A1585" s="105" t="s">
        <v>3983</v>
      </c>
      <c r="B1585" s="105" t="s">
        <v>3984</v>
      </c>
      <c r="C1585" s="107" t="s">
        <v>684</v>
      </c>
      <c r="D1585" s="107" t="s">
        <v>1810</v>
      </c>
      <c r="E1585" s="131">
        <v>4032.0</v>
      </c>
      <c r="F1585" s="107" t="s">
        <v>646</v>
      </c>
      <c r="H1585" s="104">
        <f>VLOOKUP(F1585,'Сводная таблица 1'!$A$2:$C$15,3,0)</f>
        <v>0.18</v>
      </c>
      <c r="I1585" s="132">
        <v>0.162</v>
      </c>
      <c r="J1585" s="133">
        <v>0.6196</v>
      </c>
    </row>
    <row r="1586">
      <c r="A1586" s="105" t="s">
        <v>3985</v>
      </c>
      <c r="B1586" s="105" t="s">
        <v>3986</v>
      </c>
      <c r="C1586" s="107" t="s">
        <v>715</v>
      </c>
      <c r="D1586" s="107" t="s">
        <v>1047</v>
      </c>
      <c r="E1586" s="131">
        <v>8028.0</v>
      </c>
      <c r="F1586" s="107" t="s">
        <v>654</v>
      </c>
      <c r="H1586" s="104">
        <f>VLOOKUP(F1586,'Сводная таблица 1'!$A$2:$C$15,3,0)</f>
        <v>0.18</v>
      </c>
      <c r="I1586" s="132">
        <v>0.162</v>
      </c>
      <c r="J1586" s="133">
        <v>0.6303</v>
      </c>
    </row>
    <row r="1587">
      <c r="A1587" s="105" t="s">
        <v>3987</v>
      </c>
      <c r="B1587" s="105" t="s">
        <v>3988</v>
      </c>
      <c r="C1587" s="107" t="s">
        <v>715</v>
      </c>
      <c r="D1587" s="107" t="s">
        <v>1237</v>
      </c>
      <c r="E1587" s="131">
        <v>10392.0</v>
      </c>
      <c r="F1587" s="107" t="s">
        <v>654</v>
      </c>
      <c r="H1587" s="104">
        <f>VLOOKUP(F1587,'Сводная таблица 1'!$A$2:$C$15,3,0)</f>
        <v>0.18</v>
      </c>
      <c r="I1587" s="132">
        <v>0.162</v>
      </c>
      <c r="J1587" s="133">
        <v>0.6303</v>
      </c>
    </row>
    <row r="1588">
      <c r="A1588" s="105" t="s">
        <v>3989</v>
      </c>
      <c r="B1588" s="105" t="s">
        <v>3990</v>
      </c>
      <c r="C1588" s="107" t="s">
        <v>715</v>
      </c>
      <c r="D1588" s="107" t="s">
        <v>426</v>
      </c>
      <c r="E1588" s="131">
        <v>8028.0</v>
      </c>
      <c r="F1588" s="107" t="s">
        <v>654</v>
      </c>
      <c r="H1588" s="104">
        <f>VLOOKUP(F1588,'Сводная таблица 1'!$A$2:$C$15,3,0)</f>
        <v>0.18</v>
      </c>
      <c r="I1588" s="132">
        <v>0.162</v>
      </c>
      <c r="J1588" s="133">
        <v>0.6303</v>
      </c>
    </row>
    <row r="1589">
      <c r="A1589" s="105" t="s">
        <v>3991</v>
      </c>
      <c r="B1589" s="105" t="s">
        <v>3992</v>
      </c>
      <c r="C1589" s="107" t="s">
        <v>715</v>
      </c>
      <c r="D1589" s="107" t="s">
        <v>1237</v>
      </c>
      <c r="E1589" s="131">
        <v>10392.0</v>
      </c>
      <c r="F1589" s="107" t="s">
        <v>654</v>
      </c>
      <c r="H1589" s="104">
        <f>VLOOKUP(F1589,'Сводная таблица 1'!$A$2:$C$15,3,0)</f>
        <v>0.18</v>
      </c>
      <c r="I1589" s="132">
        <v>0.162</v>
      </c>
      <c r="J1589" s="133">
        <v>0.6303</v>
      </c>
    </row>
    <row r="1590">
      <c r="A1590" s="105" t="s">
        <v>3993</v>
      </c>
      <c r="B1590" s="105" t="s">
        <v>3994</v>
      </c>
      <c r="C1590" s="107" t="s">
        <v>715</v>
      </c>
      <c r="D1590" s="107" t="s">
        <v>1526</v>
      </c>
      <c r="E1590" s="131">
        <v>7992.0</v>
      </c>
      <c r="F1590" s="107" t="s">
        <v>654</v>
      </c>
      <c r="H1590" s="104">
        <f>VLOOKUP(F1590,'Сводная таблица 1'!$A$2:$C$15,3,0)</f>
        <v>0.18</v>
      </c>
      <c r="I1590" s="132">
        <v>0.162</v>
      </c>
      <c r="J1590" s="133">
        <v>0.6303</v>
      </c>
    </row>
    <row r="1591">
      <c r="A1591" s="105" t="s">
        <v>3995</v>
      </c>
      <c r="B1591" s="105" t="s">
        <v>3996</v>
      </c>
      <c r="C1591" s="107" t="s">
        <v>715</v>
      </c>
      <c r="D1591" s="107" t="s">
        <v>1218</v>
      </c>
      <c r="E1591" s="131">
        <v>10608.0</v>
      </c>
      <c r="F1591" s="107" t="s">
        <v>654</v>
      </c>
      <c r="H1591" s="104">
        <f>VLOOKUP(F1591,'Сводная таблица 1'!$A$2:$C$15,3,0)</f>
        <v>0.18</v>
      </c>
      <c r="I1591" s="132">
        <v>0.162</v>
      </c>
      <c r="J1591" s="133">
        <v>0.6303</v>
      </c>
    </row>
    <row r="1592">
      <c r="A1592" s="105" t="s">
        <v>3997</v>
      </c>
      <c r="B1592" s="105" t="s">
        <v>3998</v>
      </c>
      <c r="C1592" s="107" t="s">
        <v>1229</v>
      </c>
      <c r="D1592" s="107" t="s">
        <v>897</v>
      </c>
      <c r="E1592" s="131">
        <v>7992.0</v>
      </c>
      <c r="F1592" s="107" t="s">
        <v>654</v>
      </c>
      <c r="H1592" s="104">
        <f>VLOOKUP(F1592,'Сводная таблица 1'!$A$2:$C$15,3,0)</f>
        <v>0.18</v>
      </c>
      <c r="I1592" s="132">
        <v>0.162</v>
      </c>
      <c r="J1592" s="133">
        <v>0.6303</v>
      </c>
    </row>
    <row r="1593">
      <c r="A1593" s="105" t="s">
        <v>3999</v>
      </c>
      <c r="B1593" s="105" t="s">
        <v>4000</v>
      </c>
      <c r="C1593" s="107" t="s">
        <v>715</v>
      </c>
      <c r="D1593" s="107" t="s">
        <v>1355</v>
      </c>
      <c r="E1593" s="131">
        <v>11028.0</v>
      </c>
      <c r="F1593" s="107" t="s">
        <v>654</v>
      </c>
      <c r="H1593" s="104">
        <f>VLOOKUP(F1593,'Сводная таблица 1'!$A$2:$C$15,3,0)</f>
        <v>0.18</v>
      </c>
      <c r="I1593" s="132">
        <v>0.162</v>
      </c>
      <c r="J1593" s="133">
        <v>0.6303</v>
      </c>
    </row>
    <row r="1594">
      <c r="A1594" s="105" t="s">
        <v>4001</v>
      </c>
      <c r="B1594" s="105" t="s">
        <v>4002</v>
      </c>
      <c r="C1594" s="107" t="s">
        <v>650</v>
      </c>
      <c r="D1594" s="107" t="s">
        <v>325</v>
      </c>
      <c r="E1594" s="131">
        <v>4032.0</v>
      </c>
      <c r="F1594" s="107" t="s">
        <v>646</v>
      </c>
      <c r="H1594" s="104">
        <f>VLOOKUP(F1594,'Сводная таблица 1'!$A$2:$C$15,3,0)</f>
        <v>0.18</v>
      </c>
      <c r="I1594" s="132">
        <v>0.162</v>
      </c>
      <c r="J1594" s="133">
        <v>0.6196</v>
      </c>
    </row>
    <row r="1595">
      <c r="A1595" s="105" t="s">
        <v>4003</v>
      </c>
      <c r="B1595" s="105" t="s">
        <v>4004</v>
      </c>
      <c r="C1595" s="107" t="s">
        <v>650</v>
      </c>
      <c r="D1595" s="107" t="s">
        <v>325</v>
      </c>
      <c r="E1595" s="131">
        <v>4032.0</v>
      </c>
      <c r="F1595" s="107" t="s">
        <v>646</v>
      </c>
      <c r="H1595" s="104">
        <f>VLOOKUP(F1595,'Сводная таблица 1'!$A$2:$C$15,3,0)</f>
        <v>0.18</v>
      </c>
      <c r="I1595" s="132">
        <v>0.162</v>
      </c>
      <c r="J1595" s="133">
        <v>0.6196</v>
      </c>
    </row>
    <row r="1596">
      <c r="A1596" s="105" t="s">
        <v>4005</v>
      </c>
      <c r="B1596" s="105" t="s">
        <v>4006</v>
      </c>
      <c r="C1596" s="107" t="s">
        <v>650</v>
      </c>
      <c r="D1596" s="107" t="s">
        <v>423</v>
      </c>
      <c r="E1596" s="131">
        <v>3612.0</v>
      </c>
      <c r="F1596" s="107" t="s">
        <v>646</v>
      </c>
      <c r="H1596" s="104">
        <f>VLOOKUP(F1596,'Сводная таблица 1'!$A$2:$C$15,3,0)</f>
        <v>0.18</v>
      </c>
      <c r="I1596" s="132">
        <v>0.162</v>
      </c>
      <c r="J1596" s="133">
        <v>0.6196</v>
      </c>
    </row>
    <row r="1597">
      <c r="A1597" s="105" t="s">
        <v>4007</v>
      </c>
      <c r="B1597" s="105" t="s">
        <v>4008</v>
      </c>
      <c r="C1597" s="107" t="s">
        <v>4009</v>
      </c>
      <c r="D1597" s="107" t="s">
        <v>4010</v>
      </c>
      <c r="E1597" s="131">
        <v>3414.0</v>
      </c>
      <c r="F1597" s="107" t="s">
        <v>2130</v>
      </c>
      <c r="H1597" s="104">
        <f>VLOOKUP(F1597,'Сводная таблица 1'!$A$2:$C$15,3,0)</f>
        <v>0.18</v>
      </c>
      <c r="I1597" s="132">
        <v>0.1119</v>
      </c>
      <c r="J1597" s="133">
        <v>0.8267</v>
      </c>
    </row>
    <row r="1598">
      <c r="A1598" s="105" t="s">
        <v>4011</v>
      </c>
      <c r="B1598" s="105" t="s">
        <v>4012</v>
      </c>
      <c r="C1598" s="107" t="s">
        <v>4009</v>
      </c>
      <c r="D1598" s="107" t="s">
        <v>4013</v>
      </c>
      <c r="E1598" s="131">
        <v>2076.0</v>
      </c>
      <c r="F1598" s="107" t="s">
        <v>2130</v>
      </c>
      <c r="H1598" s="104">
        <f>VLOOKUP(F1598,'Сводная таблица 1'!$A$2:$C$15,3,0)</f>
        <v>0.18</v>
      </c>
      <c r="I1598" s="132">
        <v>0.1119</v>
      </c>
      <c r="J1598" s="133">
        <v>0.8267</v>
      </c>
    </row>
    <row r="1599">
      <c r="A1599" s="105" t="s">
        <v>4014</v>
      </c>
      <c r="B1599" s="105" t="s">
        <v>4015</v>
      </c>
      <c r="C1599" s="107" t="s">
        <v>4009</v>
      </c>
      <c r="D1599" s="107" t="s">
        <v>394</v>
      </c>
      <c r="E1599" s="131">
        <v>2352.0</v>
      </c>
      <c r="F1599" s="107" t="s">
        <v>2130</v>
      </c>
      <c r="H1599" s="104">
        <f>VLOOKUP(F1599,'Сводная таблица 1'!$A$2:$C$15,3,0)</f>
        <v>0.18</v>
      </c>
      <c r="I1599" s="132">
        <v>0.1119</v>
      </c>
      <c r="J1599" s="133">
        <v>0.8267</v>
      </c>
    </row>
    <row r="1600">
      <c r="A1600" s="105" t="s">
        <v>4016</v>
      </c>
      <c r="B1600" s="105" t="s">
        <v>4017</v>
      </c>
      <c r="C1600" s="107" t="s">
        <v>4009</v>
      </c>
      <c r="D1600" s="107" t="s">
        <v>4010</v>
      </c>
      <c r="E1600" s="131">
        <v>2886.0</v>
      </c>
      <c r="F1600" s="107" t="s">
        <v>2130</v>
      </c>
      <c r="H1600" s="104">
        <f>VLOOKUP(F1600,'Сводная таблица 1'!$A$2:$C$15,3,0)</f>
        <v>0.18</v>
      </c>
      <c r="I1600" s="132">
        <v>0.1119</v>
      </c>
      <c r="J1600" s="133">
        <v>0.8267</v>
      </c>
    </row>
    <row r="1601">
      <c r="A1601" s="105" t="s">
        <v>4018</v>
      </c>
      <c r="B1601" s="105" t="s">
        <v>4019</v>
      </c>
      <c r="C1601" s="107" t="s">
        <v>4009</v>
      </c>
      <c r="D1601" s="107" t="s">
        <v>391</v>
      </c>
      <c r="E1601" s="131">
        <v>3240.0</v>
      </c>
      <c r="F1601" s="107" t="s">
        <v>2130</v>
      </c>
      <c r="H1601" s="104">
        <f>VLOOKUP(F1601,'Сводная таблица 1'!$A$2:$C$15,3,0)</f>
        <v>0.18</v>
      </c>
      <c r="I1601" s="132">
        <v>0.1119</v>
      </c>
      <c r="J1601" s="133">
        <v>0.8267</v>
      </c>
    </row>
    <row r="1602">
      <c r="A1602" s="105" t="s">
        <v>4020</v>
      </c>
      <c r="B1602" s="105" t="s">
        <v>4021</v>
      </c>
      <c r="C1602" s="107" t="s">
        <v>4009</v>
      </c>
      <c r="D1602" s="107" t="s">
        <v>4022</v>
      </c>
      <c r="E1602" s="131">
        <v>1620.0</v>
      </c>
      <c r="F1602" s="107" t="s">
        <v>2130</v>
      </c>
      <c r="H1602" s="104">
        <f>VLOOKUP(F1602,'Сводная таблица 1'!$A$2:$C$15,3,0)</f>
        <v>0.18</v>
      </c>
      <c r="I1602" s="132">
        <v>0.1119</v>
      </c>
      <c r="J1602" s="133">
        <v>0.8267</v>
      </c>
    </row>
    <row r="1603">
      <c r="A1603" s="105" t="s">
        <v>4023</v>
      </c>
      <c r="B1603" s="105" t="s">
        <v>4024</v>
      </c>
      <c r="C1603" s="107" t="s">
        <v>4009</v>
      </c>
      <c r="D1603" s="107" t="s">
        <v>4025</v>
      </c>
      <c r="E1603" s="131">
        <v>3510.0</v>
      </c>
      <c r="F1603" s="107" t="s">
        <v>2130</v>
      </c>
      <c r="H1603" s="104">
        <f>VLOOKUP(F1603,'Сводная таблица 1'!$A$2:$C$15,3,0)</f>
        <v>0.18</v>
      </c>
      <c r="I1603" s="132">
        <v>0.1119</v>
      </c>
      <c r="J1603" s="133">
        <v>0.8267</v>
      </c>
    </row>
    <row r="1604">
      <c r="A1604" s="105" t="s">
        <v>4026</v>
      </c>
      <c r="B1604" s="105" t="s">
        <v>4027</v>
      </c>
      <c r="C1604" s="107" t="s">
        <v>4009</v>
      </c>
      <c r="D1604" s="107" t="s">
        <v>391</v>
      </c>
      <c r="E1604" s="131">
        <v>2238.0</v>
      </c>
      <c r="F1604" s="107" t="s">
        <v>2130</v>
      </c>
      <c r="H1604" s="104">
        <f>VLOOKUP(F1604,'Сводная таблица 1'!$A$2:$C$15,3,0)</f>
        <v>0.18</v>
      </c>
      <c r="I1604" s="132">
        <v>0.1119</v>
      </c>
      <c r="J1604" s="133">
        <v>0.8267</v>
      </c>
    </row>
    <row r="1605">
      <c r="A1605" s="105" t="s">
        <v>4028</v>
      </c>
      <c r="B1605" s="105" t="s">
        <v>4029</v>
      </c>
      <c r="C1605" s="107" t="s">
        <v>4009</v>
      </c>
      <c r="D1605" s="107" t="s">
        <v>4030</v>
      </c>
      <c r="E1605" s="131">
        <v>2208.0</v>
      </c>
      <c r="F1605" s="107" t="s">
        <v>2130</v>
      </c>
      <c r="H1605" s="104">
        <f>VLOOKUP(F1605,'Сводная таблица 1'!$A$2:$C$15,3,0)</f>
        <v>0.18</v>
      </c>
      <c r="I1605" s="132">
        <v>0.1119</v>
      </c>
      <c r="J1605" s="133">
        <v>0.8267</v>
      </c>
    </row>
    <row r="1606">
      <c r="A1606" s="105" t="s">
        <v>4031</v>
      </c>
      <c r="B1606" s="105" t="s">
        <v>4032</v>
      </c>
      <c r="C1606" s="107" t="s">
        <v>4009</v>
      </c>
      <c r="D1606" s="107" t="s">
        <v>4033</v>
      </c>
      <c r="E1606" s="131">
        <v>2862.0</v>
      </c>
      <c r="F1606" s="107" t="s">
        <v>2130</v>
      </c>
      <c r="H1606" s="104">
        <f>VLOOKUP(F1606,'Сводная таблица 1'!$A$2:$C$15,3,0)</f>
        <v>0.18</v>
      </c>
      <c r="I1606" s="132">
        <v>0.1119</v>
      </c>
      <c r="J1606" s="133">
        <v>0.8267</v>
      </c>
    </row>
    <row r="1607">
      <c r="A1607" s="105" t="s">
        <v>4034</v>
      </c>
      <c r="B1607" s="105" t="s">
        <v>4035</v>
      </c>
      <c r="C1607" s="107" t="s">
        <v>4009</v>
      </c>
      <c r="D1607" s="107" t="s">
        <v>4036</v>
      </c>
      <c r="E1607" s="131">
        <v>4176.0</v>
      </c>
      <c r="F1607" s="107" t="s">
        <v>2130</v>
      </c>
      <c r="H1607" s="104">
        <f>VLOOKUP(F1607,'Сводная таблица 1'!$A$2:$C$15,3,0)</f>
        <v>0.18</v>
      </c>
      <c r="I1607" s="132">
        <v>0.1119</v>
      </c>
      <c r="J1607" s="133">
        <v>0.8267</v>
      </c>
    </row>
    <row r="1608">
      <c r="A1608" s="105" t="s">
        <v>4037</v>
      </c>
      <c r="B1608" s="105" t="s">
        <v>4038</v>
      </c>
      <c r="C1608" s="107" t="s">
        <v>4009</v>
      </c>
      <c r="D1608" s="107" t="s">
        <v>4039</v>
      </c>
      <c r="E1608" s="131">
        <v>2844.0</v>
      </c>
      <c r="F1608" s="107" t="s">
        <v>2130</v>
      </c>
      <c r="H1608" s="104">
        <f>VLOOKUP(F1608,'Сводная таблица 1'!$A$2:$C$15,3,0)</f>
        <v>0.18</v>
      </c>
      <c r="I1608" s="132">
        <v>0.1119</v>
      </c>
      <c r="J1608" s="133">
        <v>0.8267</v>
      </c>
    </row>
    <row r="1609">
      <c r="A1609" s="105" t="s">
        <v>4040</v>
      </c>
      <c r="B1609" s="105" t="s">
        <v>4041</v>
      </c>
      <c r="C1609" s="107" t="s">
        <v>4009</v>
      </c>
      <c r="D1609" s="107" t="s">
        <v>4036</v>
      </c>
      <c r="E1609" s="131">
        <v>3930.0</v>
      </c>
      <c r="F1609" s="107" t="s">
        <v>2130</v>
      </c>
      <c r="H1609" s="104">
        <f>VLOOKUP(F1609,'Сводная таблица 1'!$A$2:$C$15,3,0)</f>
        <v>0.18</v>
      </c>
      <c r="I1609" s="132">
        <v>0.1119</v>
      </c>
      <c r="J1609" s="133">
        <v>0.8267</v>
      </c>
    </row>
    <row r="1610">
      <c r="A1610" s="105" t="s">
        <v>4042</v>
      </c>
      <c r="B1610" s="105" t="s">
        <v>4043</v>
      </c>
      <c r="C1610" s="107" t="s">
        <v>4009</v>
      </c>
      <c r="D1610" s="107" t="s">
        <v>4025</v>
      </c>
      <c r="E1610" s="131">
        <v>3564.0</v>
      </c>
      <c r="F1610" s="107" t="s">
        <v>2130</v>
      </c>
      <c r="H1610" s="104">
        <f>VLOOKUP(F1610,'Сводная таблица 1'!$A$2:$C$15,3,0)</f>
        <v>0.18</v>
      </c>
      <c r="I1610" s="132">
        <v>0.1119</v>
      </c>
      <c r="J1610" s="133">
        <v>0.8267</v>
      </c>
    </row>
    <row r="1611">
      <c r="A1611" s="105" t="s">
        <v>4044</v>
      </c>
      <c r="B1611" s="105" t="s">
        <v>4045</v>
      </c>
      <c r="C1611" s="107" t="s">
        <v>4009</v>
      </c>
      <c r="D1611" s="107" t="s">
        <v>396</v>
      </c>
      <c r="E1611" s="131">
        <v>2604.0</v>
      </c>
      <c r="F1611" s="107" t="s">
        <v>2130</v>
      </c>
      <c r="H1611" s="104">
        <f>VLOOKUP(F1611,'Сводная таблица 1'!$A$2:$C$15,3,0)</f>
        <v>0.18</v>
      </c>
      <c r="I1611" s="132">
        <v>0.1119</v>
      </c>
      <c r="J1611" s="133">
        <v>0.8267</v>
      </c>
    </row>
    <row r="1612">
      <c r="A1612" s="105" t="s">
        <v>4046</v>
      </c>
      <c r="B1612" s="105" t="s">
        <v>4047</v>
      </c>
      <c r="C1612" s="107" t="s">
        <v>4009</v>
      </c>
      <c r="D1612" s="107" t="s">
        <v>4048</v>
      </c>
      <c r="E1612" s="131">
        <v>3636.0</v>
      </c>
      <c r="F1612" s="107" t="s">
        <v>2130</v>
      </c>
      <c r="H1612" s="104">
        <f>VLOOKUP(F1612,'Сводная таблица 1'!$A$2:$C$15,3,0)</f>
        <v>0.18</v>
      </c>
      <c r="I1612" s="132">
        <v>0.1119</v>
      </c>
      <c r="J1612" s="133">
        <v>0.8267</v>
      </c>
    </row>
    <row r="1613">
      <c r="A1613" s="105" t="s">
        <v>4049</v>
      </c>
      <c r="B1613" s="105" t="s">
        <v>4050</v>
      </c>
      <c r="C1613" s="107" t="s">
        <v>4009</v>
      </c>
      <c r="D1613" s="107" t="s">
        <v>391</v>
      </c>
      <c r="E1613" s="131">
        <v>2922.0</v>
      </c>
      <c r="F1613" s="107" t="s">
        <v>2130</v>
      </c>
      <c r="H1613" s="104">
        <f>VLOOKUP(F1613,'Сводная таблица 1'!$A$2:$C$15,3,0)</f>
        <v>0.18</v>
      </c>
      <c r="I1613" s="132">
        <v>0.1119</v>
      </c>
      <c r="J1613" s="133">
        <v>0.8267</v>
      </c>
    </row>
    <row r="1614">
      <c r="A1614" s="105" t="s">
        <v>4051</v>
      </c>
      <c r="B1614" s="105" t="s">
        <v>4052</v>
      </c>
      <c r="C1614" s="107" t="s">
        <v>4009</v>
      </c>
      <c r="D1614" s="107" t="s">
        <v>1984</v>
      </c>
      <c r="E1614" s="131">
        <v>2178.0</v>
      </c>
      <c r="F1614" s="107" t="s">
        <v>2130</v>
      </c>
      <c r="H1614" s="104">
        <f>VLOOKUP(F1614,'Сводная таблица 1'!$A$2:$C$15,3,0)</f>
        <v>0.18</v>
      </c>
      <c r="I1614" s="132">
        <v>0.1119</v>
      </c>
      <c r="J1614" s="133">
        <v>0.8267</v>
      </c>
    </row>
    <row r="1615">
      <c r="A1615" s="105" t="s">
        <v>4053</v>
      </c>
      <c r="B1615" s="105" t="s">
        <v>4054</v>
      </c>
      <c r="C1615" s="107" t="s">
        <v>4009</v>
      </c>
      <c r="D1615" s="107" t="s">
        <v>4039</v>
      </c>
      <c r="E1615" s="131">
        <v>2766.0</v>
      </c>
      <c r="F1615" s="107" t="s">
        <v>2130</v>
      </c>
      <c r="H1615" s="104">
        <f>VLOOKUP(F1615,'Сводная таблица 1'!$A$2:$C$15,3,0)</f>
        <v>0.18</v>
      </c>
      <c r="I1615" s="132">
        <v>0.1119</v>
      </c>
      <c r="J1615" s="133">
        <v>0.8267</v>
      </c>
    </row>
    <row r="1616">
      <c r="A1616" s="105" t="s">
        <v>4055</v>
      </c>
      <c r="B1616" s="105" t="s">
        <v>4056</v>
      </c>
      <c r="C1616" s="107" t="s">
        <v>4009</v>
      </c>
      <c r="D1616" s="107" t="s">
        <v>358</v>
      </c>
      <c r="E1616" s="131">
        <v>2034.0</v>
      </c>
      <c r="F1616" s="107" t="s">
        <v>2130</v>
      </c>
      <c r="H1616" s="104">
        <f>VLOOKUP(F1616,'Сводная таблица 1'!$A$2:$C$15,3,0)</f>
        <v>0.18</v>
      </c>
      <c r="I1616" s="132">
        <v>0.1119</v>
      </c>
      <c r="J1616" s="133">
        <v>0.8267</v>
      </c>
    </row>
    <row r="1617">
      <c r="A1617" s="105" t="s">
        <v>4057</v>
      </c>
      <c r="B1617" s="105" t="s">
        <v>4058</v>
      </c>
      <c r="C1617" s="107" t="s">
        <v>4009</v>
      </c>
      <c r="D1617" s="107" t="s">
        <v>4059</v>
      </c>
      <c r="E1617" s="131">
        <v>3738.0</v>
      </c>
      <c r="F1617" s="107" t="s">
        <v>2130</v>
      </c>
      <c r="H1617" s="104">
        <f>VLOOKUP(F1617,'Сводная таблица 1'!$A$2:$C$15,3,0)</f>
        <v>0.18</v>
      </c>
      <c r="I1617" s="132">
        <v>0.1119</v>
      </c>
      <c r="J1617" s="133">
        <v>0.8267</v>
      </c>
    </row>
    <row r="1618">
      <c r="A1618" s="105" t="s">
        <v>4060</v>
      </c>
      <c r="B1618" s="105" t="s">
        <v>4061</v>
      </c>
      <c r="C1618" s="107" t="s">
        <v>4009</v>
      </c>
      <c r="D1618" s="107" t="s">
        <v>4062</v>
      </c>
      <c r="E1618" s="131">
        <v>3486.0</v>
      </c>
      <c r="F1618" s="107" t="s">
        <v>2130</v>
      </c>
      <c r="H1618" s="104">
        <f>VLOOKUP(F1618,'Сводная таблица 1'!$A$2:$C$15,3,0)</f>
        <v>0.18</v>
      </c>
      <c r="I1618" s="132">
        <v>0.1119</v>
      </c>
      <c r="J1618" s="133">
        <v>0.8267</v>
      </c>
    </row>
    <row r="1619">
      <c r="A1619" s="105" t="s">
        <v>4063</v>
      </c>
      <c r="B1619" s="105" t="s">
        <v>4064</v>
      </c>
      <c r="C1619" s="107" t="s">
        <v>4009</v>
      </c>
      <c r="D1619" s="107" t="s">
        <v>4065</v>
      </c>
      <c r="E1619" s="131">
        <v>1920.0</v>
      </c>
      <c r="F1619" s="107" t="s">
        <v>2130</v>
      </c>
      <c r="H1619" s="104">
        <f>VLOOKUP(F1619,'Сводная таблица 1'!$A$2:$C$15,3,0)</f>
        <v>0.18</v>
      </c>
      <c r="I1619" s="132">
        <v>0.1119</v>
      </c>
      <c r="J1619" s="133">
        <v>0.8267</v>
      </c>
    </row>
    <row r="1620">
      <c r="A1620" s="105" t="s">
        <v>4066</v>
      </c>
      <c r="B1620" s="105" t="s">
        <v>4067</v>
      </c>
      <c r="C1620" s="107" t="s">
        <v>4009</v>
      </c>
      <c r="D1620" s="107" t="s">
        <v>4010</v>
      </c>
      <c r="E1620" s="131">
        <v>1812.0</v>
      </c>
      <c r="F1620" s="107" t="s">
        <v>2130</v>
      </c>
      <c r="H1620" s="104">
        <f>VLOOKUP(F1620,'Сводная таблица 1'!$A$2:$C$15,3,0)</f>
        <v>0.18</v>
      </c>
      <c r="I1620" s="132">
        <v>0.1119</v>
      </c>
      <c r="J1620" s="133">
        <v>0.8267</v>
      </c>
    </row>
    <row r="1621">
      <c r="A1621" s="105" t="s">
        <v>4068</v>
      </c>
      <c r="B1621" s="105" t="s">
        <v>4069</v>
      </c>
      <c r="C1621" s="107" t="s">
        <v>4009</v>
      </c>
      <c r="D1621" s="107" t="s">
        <v>4070</v>
      </c>
      <c r="E1621" s="131">
        <v>2256.0</v>
      </c>
      <c r="F1621" s="107" t="s">
        <v>2130</v>
      </c>
      <c r="H1621" s="104">
        <f>VLOOKUP(F1621,'Сводная таблица 1'!$A$2:$C$15,3,0)</f>
        <v>0.18</v>
      </c>
      <c r="I1621" s="132">
        <v>0.1119</v>
      </c>
      <c r="J1621" s="133">
        <v>0.8267</v>
      </c>
    </row>
    <row r="1622">
      <c r="A1622" s="105" t="s">
        <v>4071</v>
      </c>
      <c r="B1622" s="105" t="s">
        <v>4072</v>
      </c>
      <c r="C1622" s="107" t="s">
        <v>4009</v>
      </c>
      <c r="D1622" s="107" t="s">
        <v>4065</v>
      </c>
      <c r="E1622" s="131">
        <v>1932.0</v>
      </c>
      <c r="F1622" s="107" t="s">
        <v>2130</v>
      </c>
      <c r="H1622" s="104">
        <f>VLOOKUP(F1622,'Сводная таблица 1'!$A$2:$C$15,3,0)</f>
        <v>0.18</v>
      </c>
      <c r="I1622" s="132">
        <v>0.1119</v>
      </c>
      <c r="J1622" s="133">
        <v>0.8267</v>
      </c>
    </row>
    <row r="1623">
      <c r="A1623" s="105" t="s">
        <v>4073</v>
      </c>
      <c r="B1623" s="105" t="s">
        <v>4074</v>
      </c>
      <c r="C1623" s="107" t="s">
        <v>4009</v>
      </c>
      <c r="D1623" s="107" t="s">
        <v>4013</v>
      </c>
      <c r="E1623" s="131">
        <v>1704.0</v>
      </c>
      <c r="F1623" s="107" t="s">
        <v>2130</v>
      </c>
      <c r="H1623" s="104">
        <f>VLOOKUP(F1623,'Сводная таблица 1'!$A$2:$C$15,3,0)</f>
        <v>0.18</v>
      </c>
      <c r="I1623" s="132">
        <v>0.1119</v>
      </c>
      <c r="J1623" s="133">
        <v>0.8267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0"/>
  <cols>
    <col customWidth="1" min="1" max="1" width="65.86"/>
  </cols>
  <sheetData>
    <row r="1"/>
    <row r="2">
      <c r="C2" s="133">
        <v>0.18</v>
      </c>
    </row>
    <row r="3">
      <c r="C3" s="133">
        <v>0.18</v>
      </c>
    </row>
    <row r="4">
      <c r="C4" s="133">
        <v>0.18</v>
      </c>
    </row>
    <row r="5">
      <c r="C5" s="133">
        <v>0.18</v>
      </c>
    </row>
    <row r="6">
      <c r="C6" s="133">
        <v>0.18</v>
      </c>
    </row>
    <row r="7">
      <c r="C7" s="133">
        <v>0.18</v>
      </c>
    </row>
    <row r="8">
      <c r="C8" s="133">
        <v>0.18</v>
      </c>
    </row>
    <row r="9">
      <c r="C9" s="133">
        <v>0.18</v>
      </c>
    </row>
    <row r="10">
      <c r="C10" s="133">
        <v>0.18</v>
      </c>
    </row>
    <row r="11">
      <c r="C11" s="133">
        <v>0.18</v>
      </c>
    </row>
    <row r="12">
      <c r="C12" s="133">
        <v>0.18</v>
      </c>
    </row>
    <row r="13">
      <c r="C13" s="133">
        <v>0.19</v>
      </c>
    </row>
    <row r="14">
      <c r="C14" s="133">
        <v>0.225</v>
      </c>
    </row>
    <row r="15">
      <c r="C15" s="133">
        <v>0.15</v>
      </c>
    </row>
    <row r="16"/>
  </sheetData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theme="1"/>
    <pageSetUpPr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19.43"/>
    <col customWidth="1" min="2" max="2" width="12.29"/>
    <col customWidth="1" min="3" max="4" width="8.86"/>
    <col customWidth="1" min="5" max="6" width="8.71"/>
    <col customWidth="1" min="7" max="7" width="19.29"/>
    <col customWidth="1" min="8" max="9" width="8.71"/>
    <col customWidth="1" min="10" max="10" width="31.86"/>
    <col customWidth="1" min="11" max="12" width="8.71"/>
    <col customWidth="1" min="13" max="13" width="18.86"/>
    <col customWidth="1" min="14" max="15" width="8.71"/>
    <col customWidth="1" min="16" max="16" width="17.14"/>
    <col customWidth="1" min="17" max="17" width="17.29"/>
    <col customWidth="1" min="18" max="19" width="8.71"/>
    <col customWidth="1" min="20" max="20" width="17.14"/>
    <col customWidth="1" min="21" max="21" width="16.14"/>
    <col customWidth="1" min="22" max="22" width="18.29"/>
    <col customWidth="1" min="23" max="26" width="8.71"/>
  </cols>
  <sheetData>
    <row r="1" ht="43.5" customHeight="1">
      <c r="A1" s="135" t="s">
        <v>38</v>
      </c>
      <c r="B1" s="136" t="s">
        <v>4075</v>
      </c>
      <c r="C1" s="137"/>
      <c r="D1" s="137"/>
      <c r="E1" s="138"/>
      <c r="F1" s="138"/>
      <c r="G1" s="135" t="s">
        <v>53</v>
      </c>
      <c r="H1" s="138"/>
      <c r="I1" s="138"/>
      <c r="J1" s="139" t="s">
        <v>4076</v>
      </c>
      <c r="K1" s="140"/>
      <c r="L1" s="138"/>
      <c r="M1" s="135" t="s">
        <v>40</v>
      </c>
      <c r="N1" s="138"/>
      <c r="O1" s="138"/>
      <c r="P1" s="135" t="s">
        <v>4077</v>
      </c>
      <c r="Q1" s="141" t="s">
        <v>4078</v>
      </c>
      <c r="R1" s="138"/>
      <c r="S1" s="135" t="s">
        <v>63</v>
      </c>
      <c r="T1" s="141" t="s">
        <v>4078</v>
      </c>
      <c r="U1" s="138"/>
      <c r="V1" s="138"/>
      <c r="W1" s="138"/>
      <c r="X1" s="138"/>
      <c r="Y1" s="138"/>
      <c r="Z1" s="138"/>
    </row>
    <row r="2" ht="16.5" customHeight="1">
      <c r="A2" s="142" t="s">
        <v>4079</v>
      </c>
      <c r="B2" s="143">
        <v>0.015</v>
      </c>
      <c r="C2" s="144"/>
      <c r="D2" s="144"/>
      <c r="G2" s="142" t="s">
        <v>64</v>
      </c>
      <c r="J2" s="142" t="s">
        <v>4080</v>
      </c>
      <c r="K2" s="145">
        <v>10.0</v>
      </c>
      <c r="M2" s="144" t="s">
        <v>4077</v>
      </c>
      <c r="P2" s="146">
        <v>1.0</v>
      </c>
      <c r="Q2" s="146">
        <v>110.0</v>
      </c>
      <c r="S2" s="146">
        <v>1.0</v>
      </c>
      <c r="T2" s="146">
        <v>135.0</v>
      </c>
      <c r="U2" s="147"/>
      <c r="V2" s="147"/>
    </row>
    <row r="3" ht="18.0" customHeight="1">
      <c r="A3" s="142" t="s">
        <v>62</v>
      </c>
      <c r="B3" s="143">
        <v>0.023</v>
      </c>
      <c r="C3" s="144"/>
      <c r="D3" s="144"/>
      <c r="G3" s="142" t="s">
        <v>4081</v>
      </c>
      <c r="J3" s="142" t="s">
        <v>4082</v>
      </c>
      <c r="K3" s="145">
        <v>20.0</v>
      </c>
      <c r="M3" s="144" t="s">
        <v>63</v>
      </c>
      <c r="P3" s="146">
        <v>2.0</v>
      </c>
      <c r="Q3" s="146">
        <v>160.0</v>
      </c>
      <c r="S3" s="146">
        <v>2.0</v>
      </c>
      <c r="T3" s="146">
        <v>190.0</v>
      </c>
      <c r="U3" s="147"/>
      <c r="V3" s="147"/>
    </row>
    <row r="4" ht="18.0" customHeight="1">
      <c r="A4" s="142" t="s">
        <v>4083</v>
      </c>
      <c r="B4" s="143">
        <v>0.028</v>
      </c>
      <c r="C4" s="144"/>
      <c r="D4" s="144"/>
      <c r="J4" s="142" t="s">
        <v>4084</v>
      </c>
      <c r="K4" s="145">
        <v>30.0</v>
      </c>
      <c r="M4" s="129" t="s">
        <v>4085</v>
      </c>
      <c r="P4" s="146">
        <v>3.0</v>
      </c>
      <c r="Q4" s="146">
        <v>160.0</v>
      </c>
      <c r="S4" s="146">
        <v>3.0</v>
      </c>
      <c r="T4" s="146">
        <v>190.0</v>
      </c>
      <c r="U4" s="147"/>
      <c r="V4" s="147"/>
    </row>
    <row r="5" ht="18.0" customHeight="1">
      <c r="A5" s="142" t="s">
        <v>4086</v>
      </c>
      <c r="B5" s="143">
        <v>0.033</v>
      </c>
      <c r="C5" s="144"/>
      <c r="D5" s="144"/>
      <c r="P5" s="146">
        <v>4.0</v>
      </c>
      <c r="Q5" s="146">
        <v>230.0</v>
      </c>
      <c r="S5" s="146">
        <v>4.0</v>
      </c>
      <c r="T5" s="146">
        <v>270.0</v>
      </c>
      <c r="U5" s="147"/>
      <c r="V5" s="147"/>
    </row>
    <row r="6" ht="18.0" customHeight="1">
      <c r="A6" s="144"/>
      <c r="B6" s="144"/>
      <c r="C6" s="144"/>
      <c r="D6" s="144"/>
      <c r="P6" s="146">
        <v>5.0</v>
      </c>
      <c r="Q6" s="146">
        <v>230.0</v>
      </c>
      <c r="S6" s="146">
        <v>5.0</v>
      </c>
      <c r="T6" s="146">
        <v>270.0</v>
      </c>
      <c r="U6" s="147"/>
      <c r="V6" s="147"/>
    </row>
    <row r="7" ht="18.0" customHeight="1">
      <c r="A7" s="144"/>
      <c r="B7" s="144"/>
      <c r="C7" s="144"/>
      <c r="D7" s="144"/>
      <c r="P7" s="146">
        <v>6.0</v>
      </c>
      <c r="Q7" s="146">
        <v>300.0</v>
      </c>
      <c r="S7" s="146">
        <v>6.0</v>
      </c>
      <c r="T7" s="146">
        <v>360.0</v>
      </c>
      <c r="U7" s="147"/>
      <c r="V7" s="147"/>
    </row>
    <row r="8" ht="18.0" customHeight="1">
      <c r="P8" s="146">
        <v>7.0</v>
      </c>
      <c r="Q8" s="146">
        <v>300.0</v>
      </c>
      <c r="S8" s="146">
        <v>7.0</v>
      </c>
      <c r="T8" s="146">
        <v>360.0</v>
      </c>
      <c r="U8" s="147"/>
      <c r="V8" s="147"/>
    </row>
    <row r="9" ht="18.0" customHeight="1">
      <c r="P9" s="146">
        <v>8.0</v>
      </c>
      <c r="Q9" s="146">
        <v>370.0</v>
      </c>
      <c r="S9" s="146">
        <v>8.0</v>
      </c>
      <c r="T9" s="146">
        <v>440.0</v>
      </c>
      <c r="U9" s="147"/>
      <c r="V9" s="147"/>
    </row>
    <row r="10" ht="18.0" customHeight="1">
      <c r="P10" s="146">
        <v>9.0</v>
      </c>
      <c r="Q10" s="146">
        <v>370.0</v>
      </c>
      <c r="S10" s="146">
        <v>9.0</v>
      </c>
      <c r="T10" s="146">
        <v>440.0</v>
      </c>
      <c r="U10" s="147"/>
      <c r="V10" s="147"/>
    </row>
    <row r="11" ht="18.0" customHeight="1">
      <c r="P11" s="146">
        <v>10.0</v>
      </c>
      <c r="Q11" s="146">
        <v>440.0</v>
      </c>
      <c r="S11" s="146">
        <v>10.0</v>
      </c>
      <c r="T11" s="146">
        <v>530.0</v>
      </c>
      <c r="U11" s="147"/>
      <c r="V11" s="147"/>
    </row>
    <row r="12" ht="18.0" customHeight="1">
      <c r="B12" s="148"/>
      <c r="P12" s="146">
        <v>11.0</v>
      </c>
      <c r="Q12" s="146">
        <v>440.0</v>
      </c>
      <c r="S12" s="146">
        <v>11.0</v>
      </c>
      <c r="T12" s="146">
        <v>530.0</v>
      </c>
      <c r="U12" s="147"/>
      <c r="V12" s="147"/>
    </row>
    <row r="13" ht="18.0" customHeight="1">
      <c r="P13" s="146">
        <v>12.0</v>
      </c>
      <c r="Q13" s="146">
        <v>530.0</v>
      </c>
      <c r="S13" s="146">
        <v>12.0</v>
      </c>
      <c r="T13" s="146">
        <v>640.0</v>
      </c>
      <c r="U13" s="147"/>
      <c r="V13" s="147"/>
    </row>
    <row r="14" ht="18.0" customHeight="1">
      <c r="B14" s="149"/>
      <c r="P14" s="146">
        <v>13.0</v>
      </c>
      <c r="Q14" s="146">
        <v>530.0</v>
      </c>
      <c r="S14" s="146">
        <v>13.0</v>
      </c>
      <c r="T14" s="146">
        <v>640.0</v>
      </c>
      <c r="U14" s="147"/>
      <c r="V14" s="147"/>
    </row>
    <row r="15" ht="18.0" customHeight="1">
      <c r="B15" s="150"/>
      <c r="P15" s="146">
        <v>14.0</v>
      </c>
      <c r="Q15" s="146">
        <v>530.0</v>
      </c>
      <c r="S15" s="146">
        <v>14.0</v>
      </c>
      <c r="T15" s="146">
        <v>640.0</v>
      </c>
      <c r="U15" s="147"/>
      <c r="V15" s="147"/>
    </row>
    <row r="16" ht="18.0" customHeight="1">
      <c r="B16" s="150"/>
      <c r="P16" s="146">
        <v>15.0</v>
      </c>
      <c r="Q16" s="146">
        <v>670.0</v>
      </c>
      <c r="S16" s="146">
        <v>15.0</v>
      </c>
      <c r="T16" s="146">
        <v>800.0</v>
      </c>
      <c r="U16" s="147"/>
      <c r="V16" s="147"/>
    </row>
    <row r="17" ht="18.0" customHeight="1">
      <c r="B17" s="150"/>
      <c r="P17" s="146">
        <v>16.0</v>
      </c>
      <c r="Q17" s="146">
        <v>670.0</v>
      </c>
      <c r="S17" s="146">
        <v>16.0</v>
      </c>
      <c r="T17" s="146">
        <v>800.0</v>
      </c>
      <c r="U17" s="147"/>
      <c r="V17" s="151"/>
    </row>
    <row r="18" ht="18.0" customHeight="1">
      <c r="P18" s="146">
        <v>17.0</v>
      </c>
      <c r="Q18" s="146">
        <v>670.0</v>
      </c>
      <c r="S18" s="146">
        <v>17.0</v>
      </c>
      <c r="T18" s="146">
        <v>800.0</v>
      </c>
      <c r="U18" s="147"/>
      <c r="V18" s="147"/>
    </row>
    <row r="19" ht="18.0" customHeight="1">
      <c r="P19" s="146">
        <v>18.0</v>
      </c>
      <c r="Q19" s="146">
        <v>670.0</v>
      </c>
      <c r="S19" s="146">
        <v>18.0</v>
      </c>
      <c r="T19" s="146">
        <v>800.0</v>
      </c>
      <c r="U19" s="147"/>
    </row>
    <row r="20" ht="18.0" customHeight="1">
      <c r="B20" s="152"/>
      <c r="P20" s="146">
        <v>19.0</v>
      </c>
      <c r="Q20" s="146">
        <v>670.0</v>
      </c>
      <c r="S20" s="146">
        <v>19.0</v>
      </c>
      <c r="T20" s="146">
        <v>800.0</v>
      </c>
      <c r="U20" s="147"/>
    </row>
    <row r="21" ht="18.0" customHeight="1">
      <c r="P21" s="146">
        <v>20.0</v>
      </c>
      <c r="Q21" s="146">
        <v>840.0</v>
      </c>
      <c r="S21" s="146">
        <v>20.0</v>
      </c>
      <c r="T21" s="146">
        <v>1000.0</v>
      </c>
      <c r="U21" s="147"/>
    </row>
    <row r="22" ht="18.0" customHeight="1">
      <c r="P22" s="146">
        <v>21.0</v>
      </c>
      <c r="Q22" s="146">
        <v>840.0</v>
      </c>
      <c r="S22" s="146">
        <v>21.0</v>
      </c>
      <c r="T22" s="146">
        <v>1000.0</v>
      </c>
      <c r="U22" s="147"/>
    </row>
    <row r="23" ht="18.0" customHeight="1">
      <c r="B23" s="148"/>
      <c r="P23" s="146">
        <v>22.0</v>
      </c>
      <c r="Q23" s="146">
        <v>840.0</v>
      </c>
      <c r="S23" s="146">
        <v>22.0</v>
      </c>
      <c r="T23" s="146">
        <v>1000.0</v>
      </c>
      <c r="U23" s="147"/>
    </row>
    <row r="24" ht="18.0" customHeight="1">
      <c r="B24" s="150"/>
      <c r="P24" s="146">
        <v>23.0</v>
      </c>
      <c r="Q24" s="146">
        <v>840.0</v>
      </c>
      <c r="S24" s="146">
        <v>23.0</v>
      </c>
      <c r="T24" s="146">
        <v>1000.0</v>
      </c>
      <c r="U24" s="147"/>
    </row>
    <row r="25" ht="18.0" customHeight="1">
      <c r="P25" s="146">
        <v>24.0</v>
      </c>
      <c r="Q25" s="146">
        <v>840.0</v>
      </c>
      <c r="S25" s="146">
        <v>24.0</v>
      </c>
      <c r="T25" s="146">
        <v>1000.0</v>
      </c>
      <c r="U25" s="147"/>
    </row>
    <row r="26" ht="18.0" customHeight="1">
      <c r="P26" s="146">
        <v>25.0</v>
      </c>
      <c r="Q26" s="146">
        <v>1000.0</v>
      </c>
      <c r="S26" s="146">
        <v>25.0</v>
      </c>
      <c r="T26" s="146">
        <v>1200.0</v>
      </c>
      <c r="U26" s="147"/>
    </row>
    <row r="27" ht="18.0" customHeight="1">
      <c r="A27" s="144"/>
      <c r="B27" s="144"/>
      <c r="C27" s="144"/>
      <c r="D27" s="144"/>
      <c r="P27" s="146">
        <v>26.0</v>
      </c>
      <c r="Q27" s="146">
        <v>1000.0</v>
      </c>
      <c r="S27" s="146">
        <v>26.0</v>
      </c>
      <c r="T27" s="146">
        <v>1200.0</v>
      </c>
      <c r="U27" s="147"/>
    </row>
    <row r="28" ht="18.0" customHeight="1">
      <c r="A28" s="144"/>
      <c r="B28" s="144"/>
      <c r="C28" s="144"/>
      <c r="D28" s="144"/>
      <c r="P28" s="146">
        <v>27.0</v>
      </c>
      <c r="Q28" s="146">
        <v>1000.0</v>
      </c>
      <c r="S28" s="146">
        <v>27.0</v>
      </c>
      <c r="T28" s="146">
        <v>1200.0</v>
      </c>
      <c r="U28" s="147"/>
    </row>
    <row r="29" ht="18.0" customHeight="1">
      <c r="A29" s="144"/>
      <c r="B29" s="144"/>
      <c r="C29" s="144"/>
      <c r="D29" s="144"/>
      <c r="P29" s="146">
        <v>28.0</v>
      </c>
      <c r="Q29" s="146">
        <v>1000.0</v>
      </c>
      <c r="S29" s="146">
        <v>28.0</v>
      </c>
      <c r="T29" s="146">
        <v>1200.0</v>
      </c>
      <c r="U29" s="147"/>
    </row>
    <row r="30" ht="18.0" customHeight="1">
      <c r="A30" s="144"/>
      <c r="B30" s="144"/>
      <c r="C30" s="144"/>
      <c r="D30" s="144"/>
      <c r="P30" s="146">
        <v>29.0</v>
      </c>
      <c r="Q30" s="146">
        <v>1000.0</v>
      </c>
      <c r="S30" s="146">
        <v>29.0</v>
      </c>
      <c r="T30" s="146">
        <v>1200.0</v>
      </c>
      <c r="U30" s="147"/>
    </row>
    <row r="31" ht="18.0" customHeight="1">
      <c r="A31" s="144"/>
      <c r="B31" s="144"/>
      <c r="C31" s="144"/>
      <c r="D31" s="144"/>
      <c r="P31" s="146">
        <v>30.0</v>
      </c>
      <c r="Q31" s="146">
        <v>1150.0</v>
      </c>
      <c r="S31" s="146">
        <v>30.0</v>
      </c>
      <c r="T31" s="146">
        <v>1400.0</v>
      </c>
      <c r="U31" s="147"/>
    </row>
    <row r="32" ht="18.0" customHeight="1">
      <c r="A32" s="144"/>
      <c r="B32" s="144"/>
      <c r="C32" s="144"/>
      <c r="D32" s="144"/>
      <c r="P32" s="146">
        <v>31.0</v>
      </c>
      <c r="Q32" s="146">
        <v>1150.0</v>
      </c>
      <c r="S32" s="146">
        <v>31.0</v>
      </c>
      <c r="T32" s="146">
        <v>1400.0</v>
      </c>
      <c r="U32" s="147"/>
    </row>
    <row r="33" ht="18.0" customHeight="1">
      <c r="A33" s="144"/>
      <c r="B33" s="144"/>
      <c r="C33" s="144"/>
      <c r="D33" s="144"/>
      <c r="P33" s="146">
        <v>32.0</v>
      </c>
      <c r="Q33" s="146">
        <v>1150.0</v>
      </c>
      <c r="S33" s="146">
        <v>32.0</v>
      </c>
      <c r="T33" s="146">
        <v>1400.0</v>
      </c>
      <c r="U33" s="147"/>
    </row>
    <row r="34" ht="18.0" customHeight="1">
      <c r="A34" s="144"/>
      <c r="B34" s="144"/>
      <c r="C34" s="144"/>
      <c r="D34" s="144"/>
      <c r="P34" s="146">
        <v>33.0</v>
      </c>
      <c r="Q34" s="146">
        <v>1150.0</v>
      </c>
      <c r="S34" s="146">
        <v>33.0</v>
      </c>
      <c r="T34" s="146">
        <v>1400.0</v>
      </c>
      <c r="U34" s="147"/>
    </row>
    <row r="35" ht="18.0" customHeight="1">
      <c r="A35" s="144"/>
      <c r="B35" s="144"/>
      <c r="C35" s="144"/>
      <c r="D35" s="144"/>
      <c r="P35" s="146">
        <v>34.0</v>
      </c>
      <c r="Q35" s="146">
        <v>1150.0</v>
      </c>
      <c r="S35" s="146">
        <v>34.0</v>
      </c>
      <c r="T35" s="146">
        <v>1400.0</v>
      </c>
      <c r="U35" s="147"/>
    </row>
    <row r="36" ht="18.0" customHeight="1">
      <c r="A36" s="144"/>
      <c r="B36" s="144"/>
      <c r="C36" s="144"/>
      <c r="D36" s="144"/>
      <c r="P36" s="146">
        <v>35.0</v>
      </c>
      <c r="Q36" s="146">
        <v>1500.0</v>
      </c>
      <c r="S36" s="146">
        <v>35.0</v>
      </c>
      <c r="T36" s="146">
        <v>1800.0</v>
      </c>
      <c r="U36" s="147"/>
    </row>
    <row r="37" ht="18.0" customHeight="1">
      <c r="A37" s="144"/>
      <c r="B37" s="144"/>
      <c r="C37" s="144"/>
      <c r="D37" s="144"/>
      <c r="P37" s="146">
        <v>36.0</v>
      </c>
      <c r="Q37" s="146">
        <v>1500.0</v>
      </c>
      <c r="S37" s="146">
        <v>36.0</v>
      </c>
      <c r="T37" s="146">
        <v>1800.0</v>
      </c>
      <c r="U37" s="147"/>
    </row>
    <row r="38" ht="18.0" customHeight="1">
      <c r="A38" s="144"/>
      <c r="B38" s="144"/>
      <c r="C38" s="144"/>
      <c r="D38" s="144"/>
      <c r="P38" s="146">
        <v>37.0</v>
      </c>
      <c r="Q38" s="146">
        <v>1500.0</v>
      </c>
      <c r="S38" s="146">
        <v>37.0</v>
      </c>
      <c r="T38" s="146">
        <v>1800.0</v>
      </c>
      <c r="U38" s="147"/>
    </row>
    <row r="39" ht="18.0" customHeight="1">
      <c r="A39" s="144"/>
      <c r="B39" s="144"/>
      <c r="C39" s="144"/>
      <c r="D39" s="144"/>
      <c r="P39" s="146">
        <v>38.0</v>
      </c>
      <c r="Q39" s="146">
        <v>1500.0</v>
      </c>
      <c r="S39" s="146">
        <v>38.0</v>
      </c>
      <c r="T39" s="146">
        <v>1800.0</v>
      </c>
      <c r="U39" s="147"/>
    </row>
    <row r="40" ht="18.0" customHeight="1">
      <c r="A40" s="144"/>
      <c r="B40" s="144"/>
      <c r="C40" s="144"/>
      <c r="D40" s="144"/>
      <c r="P40" s="146">
        <v>39.0</v>
      </c>
      <c r="Q40" s="146">
        <v>1500.0</v>
      </c>
      <c r="S40" s="146">
        <v>39.0</v>
      </c>
      <c r="T40" s="146">
        <v>1800.0</v>
      </c>
      <c r="U40" s="147"/>
    </row>
    <row r="41" ht="18.0" customHeight="1">
      <c r="A41" s="144"/>
      <c r="B41" s="144"/>
      <c r="C41" s="144"/>
      <c r="D41" s="144"/>
      <c r="P41" s="146">
        <v>40.0</v>
      </c>
      <c r="Q41" s="146">
        <v>1500.0</v>
      </c>
      <c r="S41" s="146">
        <v>40.0</v>
      </c>
      <c r="T41" s="146">
        <v>1800.0</v>
      </c>
      <c r="U41" s="147"/>
    </row>
    <row r="42" ht="18.0" customHeight="1">
      <c r="A42" s="144"/>
      <c r="B42" s="144"/>
      <c r="C42" s="144"/>
      <c r="D42" s="144"/>
      <c r="P42" s="146">
        <v>41.0</v>
      </c>
      <c r="Q42" s="146">
        <v>1500.0</v>
      </c>
      <c r="S42" s="146">
        <v>41.0</v>
      </c>
      <c r="T42" s="146">
        <v>1800.0</v>
      </c>
      <c r="U42" s="147"/>
    </row>
    <row r="43" ht="18.0" customHeight="1">
      <c r="A43" s="144"/>
      <c r="B43" s="144"/>
      <c r="C43" s="144"/>
      <c r="D43" s="144"/>
      <c r="P43" s="146">
        <v>42.0</v>
      </c>
      <c r="Q43" s="146">
        <v>1500.0</v>
      </c>
      <c r="S43" s="146">
        <v>42.0</v>
      </c>
      <c r="T43" s="146">
        <v>1800.0</v>
      </c>
      <c r="U43" s="147"/>
    </row>
    <row r="44" ht="18.0" customHeight="1">
      <c r="A44" s="144"/>
      <c r="B44" s="144"/>
      <c r="C44" s="144"/>
      <c r="D44" s="144"/>
      <c r="P44" s="146">
        <v>43.0</v>
      </c>
      <c r="Q44" s="146">
        <v>1500.0</v>
      </c>
      <c r="S44" s="146">
        <v>43.0</v>
      </c>
      <c r="T44" s="146">
        <v>1800.0</v>
      </c>
      <c r="U44" s="147"/>
    </row>
    <row r="45" ht="18.0" customHeight="1">
      <c r="A45" s="144"/>
      <c r="B45" s="144"/>
      <c r="C45" s="144"/>
      <c r="D45" s="144"/>
      <c r="P45" s="146">
        <v>44.0</v>
      </c>
      <c r="Q45" s="146">
        <v>1500.0</v>
      </c>
      <c r="S45" s="146">
        <v>44.0</v>
      </c>
      <c r="T45" s="146">
        <v>1800.0</v>
      </c>
      <c r="U45" s="147"/>
    </row>
    <row r="46" ht="18.0" customHeight="1">
      <c r="A46" s="144"/>
      <c r="B46" s="144"/>
      <c r="C46" s="144"/>
      <c r="D46" s="144"/>
      <c r="P46" s="146">
        <v>45.0</v>
      </c>
      <c r="Q46" s="146">
        <v>1500.0</v>
      </c>
      <c r="S46" s="146">
        <v>45.0</v>
      </c>
      <c r="T46" s="146">
        <v>1800.0</v>
      </c>
      <c r="U46" s="147"/>
    </row>
    <row r="47" ht="18.0" customHeight="1">
      <c r="A47" s="144"/>
      <c r="B47" s="144"/>
      <c r="C47" s="144"/>
      <c r="D47" s="144"/>
      <c r="P47" s="146">
        <v>46.0</v>
      </c>
      <c r="Q47" s="146">
        <v>1500.0</v>
      </c>
      <c r="S47" s="146">
        <v>46.0</v>
      </c>
      <c r="T47" s="146">
        <v>1800.0</v>
      </c>
      <c r="U47" s="147"/>
    </row>
    <row r="48" ht="18.0" customHeight="1">
      <c r="A48" s="144"/>
      <c r="B48" s="144"/>
      <c r="C48" s="144"/>
      <c r="D48" s="144"/>
      <c r="P48" s="146">
        <v>47.0</v>
      </c>
      <c r="Q48" s="146">
        <v>1500.0</v>
      </c>
      <c r="S48" s="146">
        <v>47.0</v>
      </c>
      <c r="T48" s="146">
        <v>1800.0</v>
      </c>
      <c r="U48" s="147"/>
    </row>
    <row r="49" ht="18.0" customHeight="1">
      <c r="A49" s="144"/>
      <c r="B49" s="144"/>
      <c r="C49" s="144"/>
      <c r="D49" s="144"/>
      <c r="P49" s="146">
        <v>48.0</v>
      </c>
      <c r="Q49" s="146">
        <v>1500.0</v>
      </c>
      <c r="S49" s="146">
        <v>48.0</v>
      </c>
      <c r="T49" s="146">
        <v>1800.0</v>
      </c>
      <c r="U49" s="147"/>
    </row>
    <row r="50" ht="18.0" customHeight="1">
      <c r="A50" s="144"/>
      <c r="B50" s="144"/>
      <c r="C50" s="144"/>
      <c r="D50" s="144"/>
      <c r="P50" s="146">
        <v>49.0</v>
      </c>
      <c r="Q50" s="146">
        <v>1500.0</v>
      </c>
      <c r="S50" s="146">
        <v>49.0</v>
      </c>
      <c r="T50" s="146">
        <v>1800.0</v>
      </c>
      <c r="U50" s="147"/>
    </row>
    <row r="51" ht="18.0" customHeight="1">
      <c r="A51" s="144"/>
      <c r="B51" s="144"/>
      <c r="C51" s="144"/>
      <c r="D51" s="144"/>
      <c r="P51" s="146">
        <v>50.0</v>
      </c>
      <c r="Q51" s="146">
        <v>1950.0</v>
      </c>
      <c r="S51" s="146">
        <v>50.0</v>
      </c>
      <c r="T51" s="146">
        <v>2300.0</v>
      </c>
      <c r="U51" s="147"/>
    </row>
    <row r="52" ht="18.0" customHeight="1">
      <c r="A52" s="144"/>
      <c r="B52" s="144"/>
      <c r="C52" s="144"/>
      <c r="D52" s="144"/>
      <c r="P52" s="146">
        <v>51.0</v>
      </c>
      <c r="Q52" s="146">
        <v>1950.0</v>
      </c>
      <c r="S52" s="146">
        <v>51.0</v>
      </c>
      <c r="T52" s="146">
        <v>2300.0</v>
      </c>
      <c r="U52" s="147"/>
    </row>
    <row r="53" ht="18.0" customHeight="1">
      <c r="A53" s="144"/>
      <c r="B53" s="144"/>
      <c r="C53" s="144"/>
      <c r="D53" s="144"/>
      <c r="P53" s="146">
        <v>52.0</v>
      </c>
      <c r="Q53" s="146">
        <v>1950.0</v>
      </c>
      <c r="S53" s="146">
        <v>52.0</v>
      </c>
      <c r="T53" s="146">
        <v>2300.0</v>
      </c>
      <c r="U53" s="147"/>
    </row>
    <row r="54" ht="18.0" customHeight="1">
      <c r="A54" s="144"/>
      <c r="B54" s="144"/>
      <c r="C54" s="144"/>
      <c r="D54" s="144"/>
      <c r="P54" s="146">
        <v>53.0</v>
      </c>
      <c r="Q54" s="146">
        <v>1950.0</v>
      </c>
      <c r="S54" s="146">
        <v>53.0</v>
      </c>
      <c r="T54" s="146">
        <v>2300.0</v>
      </c>
      <c r="U54" s="147"/>
    </row>
    <row r="55" ht="18.0" customHeight="1">
      <c r="A55" s="144"/>
      <c r="B55" s="144"/>
      <c r="C55" s="144"/>
      <c r="D55" s="144"/>
      <c r="P55" s="146">
        <v>54.0</v>
      </c>
      <c r="Q55" s="146">
        <v>1950.0</v>
      </c>
      <c r="S55" s="146">
        <v>54.0</v>
      </c>
      <c r="T55" s="146">
        <v>2300.0</v>
      </c>
      <c r="U55" s="147"/>
    </row>
    <row r="56" ht="18.0" customHeight="1">
      <c r="A56" s="144"/>
      <c r="B56" s="144"/>
      <c r="C56" s="144"/>
      <c r="D56" s="144"/>
      <c r="P56" s="146">
        <v>55.0</v>
      </c>
      <c r="Q56" s="146">
        <v>1950.0</v>
      </c>
      <c r="S56" s="146">
        <v>55.0</v>
      </c>
      <c r="T56" s="146">
        <v>2300.0</v>
      </c>
      <c r="U56" s="147"/>
    </row>
    <row r="57" ht="18.0" customHeight="1">
      <c r="A57" s="144"/>
      <c r="B57" s="144"/>
      <c r="C57" s="144"/>
      <c r="D57" s="144"/>
      <c r="P57" s="146">
        <v>56.0</v>
      </c>
      <c r="Q57" s="146">
        <v>1950.0</v>
      </c>
      <c r="S57" s="146">
        <v>56.0</v>
      </c>
      <c r="T57" s="146">
        <v>2300.0</v>
      </c>
      <c r="U57" s="147"/>
    </row>
    <row r="58" ht="18.0" customHeight="1">
      <c r="A58" s="144"/>
      <c r="B58" s="144"/>
      <c r="C58" s="144"/>
      <c r="D58" s="144"/>
      <c r="P58" s="146">
        <v>57.0</v>
      </c>
      <c r="Q58" s="146">
        <v>1950.0</v>
      </c>
      <c r="S58" s="146">
        <v>57.0</v>
      </c>
      <c r="T58" s="146">
        <v>2300.0</v>
      </c>
      <c r="U58" s="147"/>
    </row>
    <row r="59" ht="18.0" customHeight="1">
      <c r="A59" s="144"/>
      <c r="B59" s="144"/>
      <c r="C59" s="144"/>
      <c r="D59" s="144"/>
      <c r="P59" s="146">
        <v>58.0</v>
      </c>
      <c r="Q59" s="146">
        <v>1950.0</v>
      </c>
      <c r="S59" s="146">
        <v>58.0</v>
      </c>
      <c r="T59" s="146">
        <v>2300.0</v>
      </c>
      <c r="U59" s="147"/>
    </row>
    <row r="60" ht="18.0" customHeight="1">
      <c r="A60" s="144"/>
      <c r="B60" s="144"/>
      <c r="C60" s="144"/>
      <c r="D60" s="144"/>
      <c r="P60" s="146">
        <v>59.0</v>
      </c>
      <c r="Q60" s="146">
        <v>1950.0</v>
      </c>
      <c r="S60" s="146">
        <v>59.0</v>
      </c>
      <c r="T60" s="146">
        <v>2300.0</v>
      </c>
      <c r="U60" s="147"/>
    </row>
    <row r="61" ht="18.0" customHeight="1">
      <c r="A61" s="144"/>
      <c r="B61" s="144"/>
      <c r="C61" s="144"/>
      <c r="D61" s="144"/>
      <c r="P61" s="146">
        <v>60.0</v>
      </c>
      <c r="Q61" s="146">
        <v>1950.0</v>
      </c>
      <c r="S61" s="146">
        <v>60.0</v>
      </c>
      <c r="T61" s="146">
        <v>2300.0</v>
      </c>
      <c r="U61" s="147"/>
    </row>
    <row r="62" ht="18.0" customHeight="1">
      <c r="A62" s="144"/>
      <c r="B62" s="144"/>
      <c r="C62" s="144"/>
      <c r="D62" s="144"/>
      <c r="P62" s="146">
        <v>61.0</v>
      </c>
      <c r="Q62" s="146">
        <v>1950.0</v>
      </c>
      <c r="S62" s="146">
        <v>61.0</v>
      </c>
      <c r="T62" s="146">
        <v>2300.0</v>
      </c>
      <c r="U62" s="147"/>
    </row>
    <row r="63" ht="18.0" customHeight="1">
      <c r="A63" s="144"/>
      <c r="B63" s="144"/>
      <c r="C63" s="144"/>
      <c r="D63" s="144"/>
      <c r="P63" s="146">
        <v>62.0</v>
      </c>
      <c r="Q63" s="146">
        <v>1950.0</v>
      </c>
      <c r="S63" s="146">
        <v>62.0</v>
      </c>
      <c r="T63" s="146">
        <v>2300.0</v>
      </c>
      <c r="U63" s="147"/>
    </row>
    <row r="64" ht="18.0" customHeight="1">
      <c r="A64" s="144"/>
      <c r="B64" s="144"/>
      <c r="C64" s="144"/>
      <c r="D64" s="144"/>
      <c r="P64" s="146">
        <v>63.0</v>
      </c>
      <c r="Q64" s="146">
        <v>1950.0</v>
      </c>
      <c r="S64" s="146">
        <v>63.0</v>
      </c>
      <c r="T64" s="146">
        <v>2300.0</v>
      </c>
      <c r="U64" s="147"/>
    </row>
    <row r="65" ht="18.0" customHeight="1">
      <c r="A65" s="144"/>
      <c r="B65" s="144"/>
      <c r="C65" s="144"/>
      <c r="D65" s="144"/>
      <c r="P65" s="146">
        <v>64.0</v>
      </c>
      <c r="Q65" s="146">
        <v>1950.0</v>
      </c>
      <c r="S65" s="146">
        <v>64.0</v>
      </c>
      <c r="T65" s="146">
        <v>2300.0</v>
      </c>
      <c r="U65" s="147"/>
    </row>
    <row r="66" ht="18.0" customHeight="1">
      <c r="A66" s="144"/>
      <c r="B66" s="144"/>
      <c r="C66" s="144"/>
      <c r="D66" s="144"/>
      <c r="P66" s="146">
        <v>65.0</v>
      </c>
      <c r="Q66" s="146">
        <v>1950.0</v>
      </c>
      <c r="S66" s="146">
        <v>65.0</v>
      </c>
      <c r="T66" s="146">
        <v>2300.0</v>
      </c>
      <c r="U66" s="147"/>
    </row>
    <row r="67" ht="18.0" customHeight="1">
      <c r="A67" s="144"/>
      <c r="B67" s="144"/>
      <c r="C67" s="144"/>
      <c r="D67" s="144"/>
      <c r="P67" s="146">
        <v>66.0</v>
      </c>
      <c r="Q67" s="146">
        <v>1950.0</v>
      </c>
      <c r="S67" s="146">
        <v>66.0</v>
      </c>
      <c r="T67" s="146">
        <v>2300.0</v>
      </c>
      <c r="U67" s="147"/>
    </row>
    <row r="68" ht="18.0" customHeight="1">
      <c r="A68" s="144"/>
      <c r="B68" s="144"/>
      <c r="C68" s="144"/>
      <c r="D68" s="144"/>
      <c r="P68" s="146">
        <v>67.0</v>
      </c>
      <c r="Q68" s="146">
        <v>1950.0</v>
      </c>
      <c r="S68" s="146">
        <v>67.0</v>
      </c>
      <c r="T68" s="146">
        <v>2300.0</v>
      </c>
      <c r="U68" s="147"/>
    </row>
    <row r="69" ht="18.0" customHeight="1">
      <c r="A69" s="144"/>
      <c r="B69" s="144"/>
      <c r="C69" s="144"/>
      <c r="D69" s="144"/>
      <c r="P69" s="146">
        <v>68.0</v>
      </c>
      <c r="Q69" s="146">
        <v>1950.0</v>
      </c>
      <c r="S69" s="146">
        <v>68.0</v>
      </c>
      <c r="T69" s="146">
        <v>2300.0</v>
      </c>
      <c r="U69" s="147"/>
    </row>
    <row r="70" ht="18.0" customHeight="1">
      <c r="A70" s="144"/>
      <c r="B70" s="144"/>
      <c r="C70" s="144"/>
      <c r="D70" s="144"/>
      <c r="P70" s="146">
        <v>69.0</v>
      </c>
      <c r="Q70" s="146">
        <v>1950.0</v>
      </c>
      <c r="S70" s="146">
        <v>69.0</v>
      </c>
      <c r="T70" s="146">
        <v>2300.0</v>
      </c>
      <c r="U70" s="147"/>
    </row>
    <row r="71" ht="18.0" customHeight="1">
      <c r="A71" s="144"/>
      <c r="B71" s="144"/>
      <c r="C71" s="144"/>
      <c r="D71" s="144"/>
      <c r="P71" s="146">
        <v>70.0</v>
      </c>
      <c r="Q71" s="146">
        <v>1950.0</v>
      </c>
      <c r="S71" s="146">
        <v>70.0</v>
      </c>
      <c r="T71" s="146">
        <v>2300.0</v>
      </c>
      <c r="U71" s="147"/>
    </row>
    <row r="72" ht="18.0" customHeight="1">
      <c r="A72" s="144"/>
      <c r="B72" s="144"/>
      <c r="C72" s="144"/>
      <c r="D72" s="144"/>
      <c r="P72" s="146">
        <v>71.0</v>
      </c>
      <c r="Q72" s="146">
        <v>1950.0</v>
      </c>
      <c r="S72" s="146">
        <v>71.0</v>
      </c>
      <c r="T72" s="146">
        <v>2300.0</v>
      </c>
      <c r="U72" s="147"/>
    </row>
    <row r="73" ht="18.0" customHeight="1">
      <c r="A73" s="144"/>
      <c r="B73" s="144"/>
      <c r="C73" s="144"/>
      <c r="D73" s="144"/>
      <c r="P73" s="146">
        <v>72.0</v>
      </c>
      <c r="Q73" s="146">
        <v>1950.0</v>
      </c>
      <c r="S73" s="146">
        <v>72.0</v>
      </c>
      <c r="T73" s="146">
        <v>2300.0</v>
      </c>
      <c r="U73" s="147"/>
    </row>
    <row r="74" ht="18.0" customHeight="1">
      <c r="A74" s="144"/>
      <c r="B74" s="144"/>
      <c r="C74" s="144"/>
      <c r="D74" s="144"/>
      <c r="P74" s="146">
        <v>73.0</v>
      </c>
      <c r="Q74" s="146">
        <v>1950.0</v>
      </c>
      <c r="S74" s="146">
        <v>73.0</v>
      </c>
      <c r="T74" s="146">
        <v>2300.0</v>
      </c>
      <c r="U74" s="147"/>
    </row>
    <row r="75" ht="18.0" customHeight="1">
      <c r="A75" s="144"/>
      <c r="B75" s="144"/>
      <c r="C75" s="144"/>
      <c r="D75" s="144"/>
      <c r="P75" s="146">
        <v>74.0</v>
      </c>
      <c r="Q75" s="146">
        <v>1950.0</v>
      </c>
      <c r="S75" s="146">
        <v>74.0</v>
      </c>
      <c r="T75" s="146">
        <v>2300.0</v>
      </c>
      <c r="U75" s="147"/>
    </row>
    <row r="76" ht="18.0" customHeight="1">
      <c r="A76" s="144"/>
      <c r="B76" s="144"/>
      <c r="C76" s="144"/>
      <c r="D76" s="144"/>
      <c r="P76" s="146">
        <v>75.0</v>
      </c>
      <c r="Q76" s="146">
        <v>1950.0</v>
      </c>
      <c r="S76" s="146">
        <v>75.0</v>
      </c>
      <c r="T76" s="146">
        <v>2300.0</v>
      </c>
      <c r="U76" s="147"/>
    </row>
    <row r="77" ht="18.0" customHeight="1">
      <c r="A77" s="144"/>
      <c r="B77" s="144"/>
      <c r="C77" s="144"/>
      <c r="D77" s="144"/>
      <c r="P77" s="146">
        <v>76.0</v>
      </c>
      <c r="Q77" s="146">
        <v>1950.0</v>
      </c>
      <c r="S77" s="146">
        <v>76.0</v>
      </c>
      <c r="T77" s="146">
        <v>2300.0</v>
      </c>
      <c r="U77" s="147"/>
    </row>
    <row r="78" ht="18.0" customHeight="1">
      <c r="A78" s="144"/>
      <c r="B78" s="144"/>
      <c r="C78" s="144"/>
      <c r="D78" s="144"/>
      <c r="P78" s="146">
        <v>77.0</v>
      </c>
      <c r="Q78" s="146">
        <v>1950.0</v>
      </c>
      <c r="S78" s="146">
        <v>77.0</v>
      </c>
      <c r="T78" s="146">
        <v>2300.0</v>
      </c>
      <c r="U78" s="147"/>
    </row>
    <row r="79" ht="18.0" customHeight="1">
      <c r="A79" s="144"/>
      <c r="B79" s="144"/>
      <c r="C79" s="144"/>
      <c r="D79" s="144"/>
      <c r="P79" s="146">
        <v>78.0</v>
      </c>
      <c r="Q79" s="146">
        <v>1950.0</v>
      </c>
      <c r="S79" s="146">
        <v>78.0</v>
      </c>
      <c r="T79" s="146">
        <v>2300.0</v>
      </c>
      <c r="U79" s="147"/>
    </row>
    <row r="80" ht="18.0" customHeight="1">
      <c r="A80" s="144"/>
      <c r="B80" s="144"/>
      <c r="C80" s="144"/>
      <c r="D80" s="144"/>
      <c r="P80" s="146">
        <v>79.0</v>
      </c>
      <c r="Q80" s="146">
        <v>1950.0</v>
      </c>
      <c r="S80" s="146">
        <v>79.0</v>
      </c>
      <c r="T80" s="146">
        <v>2300.0</v>
      </c>
      <c r="U80" s="147"/>
    </row>
    <row r="81" ht="18.0" customHeight="1">
      <c r="A81" s="144"/>
      <c r="B81" s="144"/>
      <c r="C81" s="144"/>
      <c r="D81" s="144"/>
      <c r="P81" s="146">
        <v>80.0</v>
      </c>
      <c r="Q81" s="146">
        <v>1950.0</v>
      </c>
      <c r="S81" s="146">
        <v>80.0</v>
      </c>
      <c r="T81" s="146">
        <v>2300.0</v>
      </c>
      <c r="U81" s="147"/>
    </row>
    <row r="82" ht="18.0" customHeight="1">
      <c r="A82" s="144"/>
      <c r="B82" s="144"/>
      <c r="C82" s="144"/>
      <c r="D82" s="144"/>
      <c r="P82" s="146">
        <v>81.0</v>
      </c>
      <c r="Q82" s="146">
        <v>1950.0</v>
      </c>
      <c r="S82" s="146">
        <v>81.0</v>
      </c>
      <c r="T82" s="146">
        <v>2300.0</v>
      </c>
      <c r="U82" s="147"/>
    </row>
    <row r="83" ht="18.0" customHeight="1">
      <c r="A83" s="144"/>
      <c r="B83" s="144"/>
      <c r="C83" s="144"/>
      <c r="D83" s="144"/>
      <c r="P83" s="146">
        <v>82.0</v>
      </c>
      <c r="Q83" s="146">
        <v>1950.0</v>
      </c>
      <c r="S83" s="146">
        <v>82.0</v>
      </c>
      <c r="T83" s="146">
        <v>2300.0</v>
      </c>
      <c r="U83" s="147"/>
    </row>
    <row r="84" ht="18.0" customHeight="1">
      <c r="A84" s="144"/>
      <c r="B84" s="144"/>
      <c r="C84" s="144"/>
      <c r="D84" s="144"/>
      <c r="P84" s="146">
        <v>83.0</v>
      </c>
      <c r="Q84" s="146">
        <v>1950.0</v>
      </c>
      <c r="S84" s="146">
        <v>83.0</v>
      </c>
      <c r="T84" s="146">
        <v>2300.0</v>
      </c>
      <c r="U84" s="147"/>
    </row>
    <row r="85" ht="18.0" customHeight="1">
      <c r="A85" s="144"/>
      <c r="B85" s="144"/>
      <c r="C85" s="144"/>
      <c r="D85" s="144"/>
      <c r="P85" s="146">
        <v>84.0</v>
      </c>
      <c r="Q85" s="146">
        <v>1950.0</v>
      </c>
      <c r="S85" s="146">
        <v>84.0</v>
      </c>
      <c r="T85" s="146">
        <v>2300.0</v>
      </c>
      <c r="U85" s="147"/>
    </row>
    <row r="86" ht="18.0" customHeight="1">
      <c r="A86" s="144"/>
      <c r="B86" s="144"/>
      <c r="C86" s="144"/>
      <c r="D86" s="144"/>
      <c r="P86" s="146">
        <v>85.0</v>
      </c>
      <c r="Q86" s="146">
        <v>1950.0</v>
      </c>
      <c r="S86" s="146">
        <v>85.0</v>
      </c>
      <c r="T86" s="146">
        <v>2300.0</v>
      </c>
      <c r="U86" s="147"/>
    </row>
    <row r="87" ht="18.0" customHeight="1">
      <c r="A87" s="144"/>
      <c r="B87" s="144"/>
      <c r="C87" s="144"/>
      <c r="D87" s="144"/>
      <c r="P87" s="146">
        <v>86.0</v>
      </c>
      <c r="Q87" s="146">
        <v>1950.0</v>
      </c>
      <c r="S87" s="146">
        <v>86.0</v>
      </c>
      <c r="T87" s="146">
        <v>2300.0</v>
      </c>
      <c r="U87" s="147"/>
    </row>
    <row r="88" ht="18.0" customHeight="1">
      <c r="A88" s="144"/>
      <c r="B88" s="144"/>
      <c r="C88" s="144"/>
      <c r="D88" s="144"/>
      <c r="P88" s="146">
        <v>87.0</v>
      </c>
      <c r="Q88" s="146">
        <v>1950.0</v>
      </c>
      <c r="S88" s="146">
        <v>87.0</v>
      </c>
      <c r="T88" s="146">
        <v>2300.0</v>
      </c>
      <c r="U88" s="147"/>
    </row>
    <row r="89" ht="18.0" customHeight="1">
      <c r="A89" s="144"/>
      <c r="B89" s="144"/>
      <c r="C89" s="144"/>
      <c r="D89" s="144"/>
      <c r="P89" s="146">
        <v>88.0</v>
      </c>
      <c r="Q89" s="146">
        <v>1950.0</v>
      </c>
      <c r="S89" s="146">
        <v>88.0</v>
      </c>
      <c r="T89" s="146">
        <v>2300.0</v>
      </c>
      <c r="U89" s="147"/>
    </row>
    <row r="90" ht="18.0" customHeight="1">
      <c r="A90" s="144"/>
      <c r="B90" s="144"/>
      <c r="C90" s="144"/>
      <c r="D90" s="144"/>
      <c r="P90" s="146">
        <v>89.0</v>
      </c>
      <c r="Q90" s="146">
        <v>1950.0</v>
      </c>
      <c r="S90" s="146">
        <v>89.0</v>
      </c>
      <c r="T90" s="146">
        <v>2300.0</v>
      </c>
      <c r="U90" s="147"/>
    </row>
    <row r="91" ht="18.0" customHeight="1">
      <c r="A91" s="144"/>
      <c r="B91" s="144"/>
      <c r="C91" s="144"/>
      <c r="D91" s="144"/>
      <c r="P91" s="146">
        <v>90.0</v>
      </c>
      <c r="Q91" s="146">
        <v>1950.0</v>
      </c>
      <c r="S91" s="146">
        <v>90.0</v>
      </c>
      <c r="T91" s="146">
        <v>2300.0</v>
      </c>
      <c r="U91" s="147"/>
    </row>
    <row r="92" ht="18.0" customHeight="1">
      <c r="A92" s="144"/>
      <c r="B92" s="144"/>
      <c r="C92" s="144"/>
      <c r="D92" s="144"/>
      <c r="P92" s="146">
        <v>91.0</v>
      </c>
      <c r="Q92" s="146">
        <v>1950.0</v>
      </c>
      <c r="S92" s="146">
        <v>91.0</v>
      </c>
      <c r="T92" s="146">
        <v>2300.0</v>
      </c>
      <c r="U92" s="147"/>
    </row>
    <row r="93" ht="18.0" customHeight="1">
      <c r="A93" s="144"/>
      <c r="B93" s="144"/>
      <c r="C93" s="144"/>
      <c r="D93" s="144"/>
      <c r="P93" s="146">
        <v>92.0</v>
      </c>
      <c r="Q93" s="146">
        <v>1950.0</v>
      </c>
      <c r="S93" s="146">
        <v>92.0</v>
      </c>
      <c r="T93" s="146">
        <v>2300.0</v>
      </c>
      <c r="U93" s="147"/>
    </row>
    <row r="94" ht="18.0" customHeight="1">
      <c r="A94" s="144"/>
      <c r="B94" s="144"/>
      <c r="C94" s="144"/>
      <c r="D94" s="144"/>
      <c r="P94" s="146">
        <v>93.0</v>
      </c>
      <c r="Q94" s="146">
        <v>1950.0</v>
      </c>
      <c r="S94" s="146">
        <v>93.0</v>
      </c>
      <c r="T94" s="146">
        <v>2300.0</v>
      </c>
      <c r="U94" s="147"/>
    </row>
    <row r="95" ht="18.0" customHeight="1">
      <c r="A95" s="144"/>
      <c r="B95" s="144"/>
      <c r="C95" s="144"/>
      <c r="D95" s="144"/>
      <c r="P95" s="146">
        <v>94.0</v>
      </c>
      <c r="Q95" s="146">
        <v>1950.0</v>
      </c>
      <c r="S95" s="146">
        <v>94.0</v>
      </c>
      <c r="T95" s="146">
        <v>2300.0</v>
      </c>
      <c r="U95" s="147"/>
    </row>
    <row r="96" ht="18.0" customHeight="1">
      <c r="A96" s="144"/>
      <c r="B96" s="144"/>
      <c r="C96" s="144"/>
      <c r="D96" s="144"/>
      <c r="P96" s="146">
        <v>95.0</v>
      </c>
      <c r="Q96" s="146">
        <v>1950.0</v>
      </c>
      <c r="S96" s="146">
        <v>95.0</v>
      </c>
      <c r="T96" s="146">
        <v>2300.0</v>
      </c>
      <c r="U96" s="147"/>
    </row>
    <row r="97" ht="18.0" customHeight="1">
      <c r="A97" s="144"/>
      <c r="B97" s="144"/>
      <c r="C97" s="144"/>
      <c r="D97" s="144"/>
      <c r="P97" s="146">
        <v>96.0</v>
      </c>
      <c r="Q97" s="146">
        <v>1950.0</v>
      </c>
      <c r="S97" s="146">
        <v>96.0</v>
      </c>
      <c r="T97" s="146">
        <v>2300.0</v>
      </c>
      <c r="U97" s="147"/>
    </row>
    <row r="98" ht="18.0" customHeight="1">
      <c r="A98" s="144"/>
      <c r="B98" s="144"/>
      <c r="C98" s="144"/>
      <c r="D98" s="144"/>
      <c r="P98" s="146">
        <v>97.0</v>
      </c>
      <c r="Q98" s="146">
        <v>1950.0</v>
      </c>
      <c r="S98" s="146">
        <v>97.0</v>
      </c>
      <c r="T98" s="146">
        <v>2300.0</v>
      </c>
      <c r="U98" s="147"/>
    </row>
    <row r="99" ht="18.0" customHeight="1">
      <c r="A99" s="144"/>
      <c r="B99" s="144"/>
      <c r="C99" s="144"/>
      <c r="D99" s="144"/>
      <c r="P99" s="146">
        <v>98.0</v>
      </c>
      <c r="Q99" s="146">
        <v>1950.0</v>
      </c>
      <c r="S99" s="146">
        <v>98.0</v>
      </c>
      <c r="T99" s="146">
        <v>2300.0</v>
      </c>
      <c r="U99" s="147"/>
    </row>
    <row r="100" ht="18.0" customHeight="1">
      <c r="A100" s="144"/>
      <c r="B100" s="144"/>
      <c r="C100" s="144"/>
      <c r="D100" s="144"/>
      <c r="P100" s="146">
        <v>99.0</v>
      </c>
      <c r="Q100" s="146">
        <v>1950.0</v>
      </c>
      <c r="S100" s="146">
        <v>99.0</v>
      </c>
      <c r="T100" s="146">
        <v>2300.0</v>
      </c>
      <c r="U100" s="147"/>
    </row>
    <row r="101" ht="18.0" customHeight="1">
      <c r="A101" s="144"/>
      <c r="B101" s="144"/>
      <c r="C101" s="144"/>
      <c r="D101" s="144"/>
      <c r="P101" s="146">
        <v>100.0</v>
      </c>
      <c r="Q101" s="146">
        <v>3500.0</v>
      </c>
      <c r="S101" s="146">
        <v>100.0</v>
      </c>
      <c r="T101" s="146">
        <v>2300.0</v>
      </c>
      <c r="U101" s="147"/>
    </row>
    <row r="102" ht="18.0" customHeight="1">
      <c r="A102" s="144"/>
      <c r="B102" s="144"/>
      <c r="C102" s="144"/>
      <c r="D102" s="144"/>
      <c r="Q102" s="153"/>
      <c r="S102" s="146">
        <v>101.0</v>
      </c>
      <c r="T102" s="146">
        <v>2300.0</v>
      </c>
      <c r="U102" s="147"/>
    </row>
    <row r="103" ht="18.0" customHeight="1">
      <c r="A103" s="144"/>
      <c r="B103" s="144"/>
      <c r="C103" s="144"/>
      <c r="D103" s="144"/>
      <c r="Q103" s="153"/>
      <c r="S103" s="146">
        <v>102.0</v>
      </c>
      <c r="T103" s="146">
        <v>2300.0</v>
      </c>
      <c r="U103" s="147"/>
    </row>
    <row r="104" ht="18.0" customHeight="1">
      <c r="A104" s="144"/>
      <c r="B104" s="144"/>
      <c r="C104" s="144"/>
      <c r="D104" s="144"/>
      <c r="Q104" s="153"/>
      <c r="S104" s="146">
        <v>103.0</v>
      </c>
      <c r="T104" s="146">
        <v>2300.0</v>
      </c>
      <c r="U104" s="147"/>
    </row>
    <row r="105" ht="18.0" customHeight="1">
      <c r="A105" s="144"/>
      <c r="B105" s="144"/>
      <c r="C105" s="144"/>
      <c r="D105" s="144"/>
      <c r="Q105" s="153"/>
      <c r="S105" s="146">
        <v>104.0</v>
      </c>
      <c r="T105" s="146">
        <v>2300.0</v>
      </c>
      <c r="U105" s="147"/>
    </row>
    <row r="106" ht="18.0" customHeight="1">
      <c r="A106" s="144"/>
      <c r="B106" s="144"/>
      <c r="C106" s="144"/>
      <c r="D106" s="144"/>
      <c r="Q106" s="153"/>
      <c r="S106" s="146">
        <v>105.0</v>
      </c>
      <c r="T106" s="146">
        <v>2300.0</v>
      </c>
      <c r="U106" s="147"/>
    </row>
    <row r="107" ht="18.0" customHeight="1">
      <c r="A107" s="144"/>
      <c r="B107" s="144"/>
      <c r="C107" s="144"/>
      <c r="D107" s="144"/>
      <c r="Q107" s="153"/>
      <c r="S107" s="146">
        <v>106.0</v>
      </c>
      <c r="T107" s="146">
        <v>2300.0</v>
      </c>
      <c r="U107" s="147"/>
    </row>
    <row r="108" ht="18.0" customHeight="1">
      <c r="A108" s="144"/>
      <c r="B108" s="144"/>
      <c r="C108" s="144"/>
      <c r="D108" s="144"/>
      <c r="Q108" s="153"/>
      <c r="S108" s="146">
        <v>107.0</v>
      </c>
      <c r="T108" s="146">
        <v>2300.0</v>
      </c>
      <c r="U108" s="147"/>
    </row>
    <row r="109" ht="18.0" customHeight="1">
      <c r="A109" s="144"/>
      <c r="B109" s="144"/>
      <c r="C109" s="144"/>
      <c r="D109" s="144"/>
      <c r="Q109" s="153"/>
      <c r="S109" s="146">
        <v>108.0</v>
      </c>
      <c r="T109" s="146">
        <v>2300.0</v>
      </c>
      <c r="U109" s="147"/>
    </row>
    <row r="110" ht="18.0" customHeight="1">
      <c r="A110" s="144"/>
      <c r="B110" s="144"/>
      <c r="C110" s="144"/>
      <c r="D110" s="144"/>
      <c r="Q110" s="153"/>
      <c r="S110" s="146">
        <v>109.0</v>
      </c>
      <c r="T110" s="146">
        <v>2300.0</v>
      </c>
      <c r="U110" s="147"/>
    </row>
    <row r="111" ht="18.0" customHeight="1">
      <c r="A111" s="144"/>
      <c r="B111" s="144"/>
      <c r="C111" s="144"/>
      <c r="D111" s="144"/>
      <c r="Q111" s="153"/>
      <c r="S111" s="146">
        <v>110.0</v>
      </c>
      <c r="T111" s="146">
        <v>2300.0</v>
      </c>
      <c r="U111" s="147"/>
    </row>
    <row r="112" ht="18.0" customHeight="1">
      <c r="A112" s="144"/>
      <c r="B112" s="144"/>
      <c r="C112" s="144"/>
      <c r="D112" s="144"/>
      <c r="Q112" s="153"/>
      <c r="S112" s="146">
        <v>111.0</v>
      </c>
      <c r="T112" s="146">
        <v>2300.0</v>
      </c>
      <c r="U112" s="147"/>
    </row>
    <row r="113" ht="18.0" customHeight="1">
      <c r="A113" s="144"/>
      <c r="B113" s="144"/>
      <c r="C113" s="144"/>
      <c r="D113" s="144"/>
      <c r="Q113" s="153"/>
      <c r="S113" s="146">
        <v>112.0</v>
      </c>
      <c r="T113" s="146">
        <v>2300.0</v>
      </c>
      <c r="U113" s="147"/>
    </row>
    <row r="114" ht="18.0" customHeight="1">
      <c r="A114" s="144"/>
      <c r="B114" s="144"/>
      <c r="C114" s="144"/>
      <c r="D114" s="144"/>
      <c r="Q114" s="153"/>
      <c r="S114" s="146">
        <v>113.0</v>
      </c>
      <c r="T114" s="146">
        <v>2300.0</v>
      </c>
      <c r="U114" s="147"/>
    </row>
    <row r="115" ht="18.0" customHeight="1">
      <c r="A115" s="144"/>
      <c r="B115" s="144"/>
      <c r="C115" s="144"/>
      <c r="D115" s="144"/>
      <c r="Q115" s="153"/>
      <c r="S115" s="146">
        <v>114.0</v>
      </c>
      <c r="T115" s="146">
        <v>2300.0</v>
      </c>
      <c r="U115" s="147"/>
    </row>
    <row r="116" ht="18.0" customHeight="1">
      <c r="A116" s="144"/>
      <c r="B116" s="144"/>
      <c r="C116" s="144"/>
      <c r="D116" s="144"/>
      <c r="Q116" s="153"/>
      <c r="S116" s="146">
        <v>115.0</v>
      </c>
      <c r="T116" s="146">
        <v>2300.0</v>
      </c>
      <c r="U116" s="147"/>
    </row>
    <row r="117" ht="18.0" customHeight="1">
      <c r="A117" s="144"/>
      <c r="B117" s="144"/>
      <c r="C117" s="144"/>
      <c r="D117" s="144"/>
      <c r="Q117" s="153"/>
      <c r="S117" s="146">
        <v>116.0</v>
      </c>
      <c r="T117" s="146">
        <v>2300.0</v>
      </c>
      <c r="U117" s="147"/>
    </row>
    <row r="118" ht="18.0" customHeight="1">
      <c r="A118" s="144"/>
      <c r="B118" s="144"/>
      <c r="C118" s="144"/>
      <c r="D118" s="144"/>
      <c r="Q118" s="153"/>
      <c r="S118" s="146">
        <v>117.0</v>
      </c>
      <c r="T118" s="146">
        <v>2300.0</v>
      </c>
      <c r="U118" s="147"/>
    </row>
    <row r="119" ht="18.0" customHeight="1">
      <c r="A119" s="144"/>
      <c r="B119" s="144"/>
      <c r="C119" s="144"/>
      <c r="D119" s="144"/>
      <c r="Q119" s="153"/>
      <c r="S119" s="146">
        <v>118.0</v>
      </c>
      <c r="T119" s="146">
        <v>2300.0</v>
      </c>
      <c r="U119" s="147"/>
    </row>
    <row r="120" ht="18.0" customHeight="1">
      <c r="A120" s="144"/>
      <c r="B120" s="144"/>
      <c r="C120" s="144"/>
      <c r="D120" s="144"/>
      <c r="Q120" s="153"/>
      <c r="S120" s="146">
        <v>119.0</v>
      </c>
      <c r="T120" s="146">
        <v>2300.0</v>
      </c>
      <c r="U120" s="147"/>
    </row>
    <row r="121" ht="18.0" customHeight="1">
      <c r="A121" s="144"/>
      <c r="B121" s="144"/>
      <c r="C121" s="144"/>
      <c r="D121" s="144"/>
      <c r="Q121" s="153"/>
      <c r="S121" s="146">
        <v>120.0</v>
      </c>
      <c r="T121" s="146">
        <v>2300.0</v>
      </c>
      <c r="U121" s="147"/>
    </row>
    <row r="122" ht="18.0" customHeight="1">
      <c r="A122" s="144"/>
      <c r="B122" s="144"/>
      <c r="C122" s="144"/>
      <c r="D122" s="144"/>
      <c r="Q122" s="153"/>
      <c r="S122" s="146">
        <v>121.0</v>
      </c>
      <c r="T122" s="146">
        <v>2300.0</v>
      </c>
      <c r="U122" s="147"/>
    </row>
    <row r="123" ht="18.0" customHeight="1">
      <c r="A123" s="144"/>
      <c r="B123" s="144"/>
      <c r="C123" s="144"/>
      <c r="D123" s="144"/>
      <c r="Q123" s="153"/>
      <c r="S123" s="146">
        <v>122.0</v>
      </c>
      <c r="T123" s="146">
        <v>2300.0</v>
      </c>
      <c r="U123" s="147"/>
    </row>
    <row r="124" ht="18.0" customHeight="1">
      <c r="A124" s="144"/>
      <c r="B124" s="144"/>
      <c r="C124" s="144"/>
      <c r="D124" s="144"/>
      <c r="Q124" s="153"/>
      <c r="S124" s="146">
        <v>123.0</v>
      </c>
      <c r="T124" s="146">
        <v>2300.0</v>
      </c>
      <c r="U124" s="147"/>
    </row>
    <row r="125" ht="18.0" customHeight="1">
      <c r="A125" s="144"/>
      <c r="B125" s="144"/>
      <c r="C125" s="144"/>
      <c r="D125" s="144"/>
      <c r="Q125" s="153"/>
      <c r="S125" s="146">
        <v>124.0</v>
      </c>
      <c r="T125" s="146">
        <v>2300.0</v>
      </c>
      <c r="U125" s="147"/>
    </row>
    <row r="126" ht="18.0" customHeight="1">
      <c r="A126" s="144"/>
      <c r="B126" s="144"/>
      <c r="C126" s="144"/>
      <c r="D126" s="144"/>
      <c r="Q126" s="153"/>
      <c r="S126" s="146">
        <v>125.0</v>
      </c>
      <c r="T126" s="146">
        <v>2300.0</v>
      </c>
      <c r="U126" s="147"/>
    </row>
    <row r="127" ht="18.0" customHeight="1">
      <c r="A127" s="144"/>
      <c r="B127" s="144"/>
      <c r="C127" s="144"/>
      <c r="D127" s="144"/>
      <c r="Q127" s="153"/>
      <c r="S127" s="146">
        <v>126.0</v>
      </c>
      <c r="T127" s="146">
        <v>2300.0</v>
      </c>
      <c r="U127" s="147"/>
    </row>
    <row r="128" ht="18.0" customHeight="1">
      <c r="A128" s="144"/>
      <c r="B128" s="144"/>
      <c r="C128" s="144"/>
      <c r="D128" s="144"/>
      <c r="Q128" s="153"/>
      <c r="S128" s="146">
        <v>127.0</v>
      </c>
      <c r="T128" s="146">
        <v>2300.0</v>
      </c>
      <c r="U128" s="147"/>
    </row>
    <row r="129" ht="18.0" customHeight="1">
      <c r="A129" s="144"/>
      <c r="B129" s="144"/>
      <c r="C129" s="144"/>
      <c r="D129" s="144"/>
      <c r="Q129" s="153"/>
      <c r="S129" s="146">
        <v>128.0</v>
      </c>
      <c r="T129" s="146">
        <v>2300.0</v>
      </c>
      <c r="U129" s="147"/>
    </row>
    <row r="130" ht="18.0" customHeight="1">
      <c r="A130" s="144"/>
      <c r="B130" s="144"/>
      <c r="C130" s="144"/>
      <c r="D130" s="144"/>
      <c r="Q130" s="153"/>
      <c r="S130" s="146">
        <v>129.0</v>
      </c>
      <c r="T130" s="146">
        <v>2300.0</v>
      </c>
      <c r="U130" s="147"/>
    </row>
    <row r="131" ht="18.0" customHeight="1">
      <c r="A131" s="144"/>
      <c r="B131" s="144"/>
      <c r="C131" s="144"/>
      <c r="D131" s="144"/>
      <c r="Q131" s="153"/>
      <c r="S131" s="146">
        <v>130.0</v>
      </c>
      <c r="T131" s="146">
        <v>2300.0</v>
      </c>
      <c r="U131" s="147"/>
    </row>
    <row r="132" ht="18.0" customHeight="1">
      <c r="A132" s="144"/>
      <c r="B132" s="144"/>
      <c r="C132" s="144"/>
      <c r="D132" s="144"/>
      <c r="Q132" s="153"/>
      <c r="S132" s="146">
        <v>131.0</v>
      </c>
      <c r="T132" s="146">
        <v>2300.0</v>
      </c>
      <c r="U132" s="147"/>
    </row>
    <row r="133" ht="18.0" customHeight="1">
      <c r="A133" s="144"/>
      <c r="B133" s="144"/>
      <c r="C133" s="144"/>
      <c r="D133" s="144"/>
      <c r="Q133" s="153"/>
      <c r="S133" s="146">
        <v>132.0</v>
      </c>
      <c r="T133" s="146">
        <v>2300.0</v>
      </c>
      <c r="U133" s="147"/>
    </row>
    <row r="134" ht="18.0" customHeight="1">
      <c r="A134" s="144"/>
      <c r="B134" s="144"/>
      <c r="C134" s="144"/>
      <c r="D134" s="144"/>
      <c r="Q134" s="153"/>
      <c r="S134" s="146">
        <v>133.0</v>
      </c>
      <c r="T134" s="146">
        <v>2300.0</v>
      </c>
      <c r="U134" s="147"/>
    </row>
    <row r="135" ht="18.0" customHeight="1">
      <c r="A135" s="144"/>
      <c r="B135" s="144"/>
      <c r="C135" s="144"/>
      <c r="D135" s="144"/>
      <c r="Q135" s="153"/>
      <c r="S135" s="146">
        <v>134.0</v>
      </c>
      <c r="T135" s="146">
        <v>2300.0</v>
      </c>
      <c r="U135" s="147"/>
    </row>
    <row r="136" ht="18.0" customHeight="1">
      <c r="A136" s="144"/>
      <c r="B136" s="144"/>
      <c r="C136" s="144"/>
      <c r="D136" s="144"/>
      <c r="Q136" s="153"/>
      <c r="S136" s="146">
        <v>135.0</v>
      </c>
      <c r="T136" s="146">
        <v>2300.0</v>
      </c>
      <c r="U136" s="147"/>
    </row>
    <row r="137" ht="18.0" customHeight="1">
      <c r="A137" s="144"/>
      <c r="B137" s="144"/>
      <c r="C137" s="144"/>
      <c r="D137" s="144"/>
      <c r="Q137" s="153"/>
      <c r="S137" s="146">
        <v>136.0</v>
      </c>
      <c r="T137" s="146">
        <v>2300.0</v>
      </c>
      <c r="U137" s="147"/>
    </row>
    <row r="138" ht="18.0" customHeight="1">
      <c r="A138" s="144"/>
      <c r="B138" s="144"/>
      <c r="C138" s="144"/>
      <c r="D138" s="144"/>
      <c r="Q138" s="153"/>
      <c r="S138" s="146">
        <v>137.0</v>
      </c>
      <c r="T138" s="146">
        <v>2300.0</v>
      </c>
      <c r="U138" s="147"/>
    </row>
    <row r="139" ht="18.0" customHeight="1">
      <c r="A139" s="144"/>
      <c r="B139" s="144"/>
      <c r="C139" s="144"/>
      <c r="D139" s="144"/>
      <c r="Q139" s="153"/>
      <c r="S139" s="146">
        <v>138.0</v>
      </c>
      <c r="T139" s="146">
        <v>2300.0</v>
      </c>
      <c r="U139" s="147"/>
    </row>
    <row r="140" ht="18.0" customHeight="1">
      <c r="A140" s="144"/>
      <c r="B140" s="144"/>
      <c r="C140" s="144"/>
      <c r="D140" s="144"/>
      <c r="Q140" s="153"/>
      <c r="S140" s="146">
        <v>139.0</v>
      </c>
      <c r="T140" s="146">
        <v>2300.0</v>
      </c>
      <c r="U140" s="147"/>
    </row>
    <row r="141" ht="18.0" customHeight="1">
      <c r="A141" s="144"/>
      <c r="B141" s="144"/>
      <c r="C141" s="144"/>
      <c r="D141" s="144"/>
      <c r="Q141" s="153"/>
      <c r="S141" s="146">
        <v>140.0</v>
      </c>
      <c r="T141" s="146">
        <v>2300.0</v>
      </c>
      <c r="U141" s="147"/>
    </row>
    <row r="142" ht="18.0" customHeight="1">
      <c r="A142" s="144"/>
      <c r="B142" s="144"/>
      <c r="C142" s="144"/>
      <c r="D142" s="144"/>
      <c r="Q142" s="153"/>
      <c r="S142" s="146">
        <v>141.0</v>
      </c>
      <c r="T142" s="146">
        <v>2300.0</v>
      </c>
      <c r="U142" s="147"/>
    </row>
    <row r="143" ht="18.0" customHeight="1">
      <c r="A143" s="144"/>
      <c r="B143" s="144"/>
      <c r="C143" s="144"/>
      <c r="D143" s="144"/>
      <c r="Q143" s="153"/>
      <c r="S143" s="146">
        <v>142.0</v>
      </c>
      <c r="T143" s="146">
        <v>2300.0</v>
      </c>
      <c r="U143" s="147"/>
    </row>
    <row r="144" ht="18.0" customHeight="1">
      <c r="A144" s="144"/>
      <c r="B144" s="144"/>
      <c r="C144" s="144"/>
      <c r="D144" s="144"/>
      <c r="Q144" s="153"/>
      <c r="S144" s="146">
        <v>143.0</v>
      </c>
      <c r="T144" s="146">
        <v>2300.0</v>
      </c>
      <c r="U144" s="147"/>
    </row>
    <row r="145" ht="18.0" customHeight="1">
      <c r="A145" s="144"/>
      <c r="B145" s="144"/>
      <c r="C145" s="144"/>
      <c r="D145" s="144"/>
      <c r="Q145" s="153"/>
      <c r="S145" s="146">
        <v>144.0</v>
      </c>
      <c r="T145" s="146">
        <v>2300.0</v>
      </c>
      <c r="U145" s="147"/>
    </row>
    <row r="146" ht="18.0" customHeight="1">
      <c r="A146" s="144"/>
      <c r="B146" s="144"/>
      <c r="C146" s="144"/>
      <c r="D146" s="144"/>
      <c r="Q146" s="153"/>
      <c r="S146" s="146">
        <v>145.0</v>
      </c>
      <c r="T146" s="146">
        <v>2300.0</v>
      </c>
      <c r="U146" s="147"/>
    </row>
    <row r="147" ht="18.0" customHeight="1">
      <c r="A147" s="144"/>
      <c r="B147" s="144"/>
      <c r="C147" s="144"/>
      <c r="D147" s="144"/>
      <c r="Q147" s="153"/>
      <c r="S147" s="146">
        <v>146.0</v>
      </c>
      <c r="T147" s="146">
        <v>2300.0</v>
      </c>
      <c r="U147" s="147"/>
    </row>
    <row r="148" ht="18.0" customHeight="1">
      <c r="A148" s="144"/>
      <c r="B148" s="144"/>
      <c r="C148" s="144"/>
      <c r="D148" s="144"/>
      <c r="Q148" s="153"/>
      <c r="S148" s="146">
        <v>147.0</v>
      </c>
      <c r="T148" s="146">
        <v>2300.0</v>
      </c>
      <c r="U148" s="147"/>
    </row>
    <row r="149" ht="18.0" customHeight="1">
      <c r="A149" s="144"/>
      <c r="B149" s="144"/>
      <c r="C149" s="144"/>
      <c r="D149" s="144"/>
      <c r="Q149" s="153"/>
      <c r="S149" s="146">
        <v>148.0</v>
      </c>
      <c r="T149" s="146">
        <v>2300.0</v>
      </c>
      <c r="U149" s="147"/>
    </row>
    <row r="150" ht="18.0" customHeight="1">
      <c r="A150" s="144"/>
      <c r="B150" s="144"/>
      <c r="C150" s="144"/>
      <c r="D150" s="144"/>
      <c r="Q150" s="153"/>
      <c r="S150" s="146">
        <v>149.0</v>
      </c>
      <c r="T150" s="146">
        <v>2300.0</v>
      </c>
      <c r="U150" s="147"/>
    </row>
    <row r="151" ht="18.0" customHeight="1">
      <c r="A151" s="144"/>
      <c r="B151" s="144"/>
      <c r="C151" s="144"/>
      <c r="D151" s="144"/>
      <c r="Q151" s="153"/>
      <c r="S151" s="146">
        <v>150.0</v>
      </c>
      <c r="T151" s="146">
        <v>3500.0</v>
      </c>
      <c r="U151" s="147"/>
    </row>
    <row r="152" ht="18.0" customHeight="1">
      <c r="A152" s="144"/>
      <c r="B152" s="144"/>
      <c r="C152" s="144"/>
      <c r="D152" s="144"/>
      <c r="Q152" s="153"/>
    </row>
    <row r="153" ht="18.0" customHeight="1">
      <c r="A153" s="144"/>
      <c r="B153" s="144"/>
      <c r="C153" s="144"/>
      <c r="D153" s="144"/>
      <c r="Q153" s="153"/>
    </row>
    <row r="154" ht="18.0" customHeight="1">
      <c r="A154" s="144"/>
      <c r="B154" s="144"/>
      <c r="C154" s="144"/>
      <c r="D154" s="144"/>
      <c r="Q154" s="153"/>
    </row>
    <row r="155" ht="18.0" customHeight="1">
      <c r="A155" s="144"/>
      <c r="B155" s="144"/>
      <c r="C155" s="144"/>
      <c r="D155" s="144"/>
      <c r="Q155" s="153"/>
    </row>
    <row r="156" ht="18.0" customHeight="1">
      <c r="A156" s="144"/>
      <c r="B156" s="144"/>
      <c r="C156" s="144"/>
      <c r="D156" s="144"/>
      <c r="Q156" s="153"/>
    </row>
    <row r="157" ht="18.0" customHeight="1">
      <c r="A157" s="144"/>
      <c r="B157" s="144"/>
      <c r="C157" s="144"/>
      <c r="D157" s="144"/>
      <c r="Q157" s="153"/>
    </row>
    <row r="158" ht="18.0" customHeight="1">
      <c r="A158" s="144"/>
      <c r="B158" s="144"/>
      <c r="C158" s="144"/>
      <c r="D158" s="144"/>
      <c r="Q158" s="153"/>
    </row>
    <row r="159" ht="18.0" customHeight="1">
      <c r="A159" s="144"/>
      <c r="B159" s="144"/>
      <c r="C159" s="144"/>
      <c r="D159" s="144"/>
      <c r="Q159" s="153"/>
    </row>
    <row r="160" ht="18.0" customHeight="1">
      <c r="A160" s="144"/>
      <c r="B160" s="144"/>
      <c r="C160" s="144"/>
      <c r="D160" s="144"/>
      <c r="Q160" s="153"/>
    </row>
    <row r="161" ht="18.0" customHeight="1">
      <c r="A161" s="144"/>
      <c r="B161" s="144"/>
      <c r="C161" s="144"/>
      <c r="D161" s="144"/>
      <c r="Q161" s="153"/>
    </row>
    <row r="162" ht="18.0" customHeight="1">
      <c r="A162" s="144"/>
      <c r="B162" s="144"/>
      <c r="C162" s="144"/>
      <c r="D162" s="144"/>
      <c r="Q162" s="153"/>
    </row>
    <row r="163" ht="18.0" customHeight="1">
      <c r="A163" s="144"/>
      <c r="B163" s="144"/>
      <c r="C163" s="144"/>
      <c r="D163" s="144"/>
      <c r="Q163" s="153"/>
    </row>
    <row r="164" ht="18.0" customHeight="1">
      <c r="A164" s="144"/>
      <c r="B164" s="144"/>
      <c r="C164" s="144"/>
      <c r="D164" s="144"/>
      <c r="Q164" s="153"/>
    </row>
    <row r="165" ht="18.0" customHeight="1">
      <c r="A165" s="144"/>
      <c r="B165" s="144"/>
      <c r="C165" s="144"/>
      <c r="D165" s="144"/>
      <c r="Q165" s="153"/>
    </row>
    <row r="166" ht="18.0" customHeight="1">
      <c r="A166" s="144"/>
      <c r="B166" s="144"/>
      <c r="C166" s="144"/>
      <c r="D166" s="144"/>
      <c r="Q166" s="153"/>
    </row>
    <row r="167" ht="18.0" customHeight="1">
      <c r="A167" s="144"/>
      <c r="B167" s="144"/>
      <c r="C167" s="144"/>
      <c r="D167" s="144"/>
      <c r="Q167" s="153"/>
    </row>
    <row r="168" ht="18.0" customHeight="1">
      <c r="A168" s="144"/>
      <c r="B168" s="144"/>
      <c r="C168" s="144"/>
      <c r="D168" s="144"/>
      <c r="Q168" s="153"/>
    </row>
    <row r="169" ht="18.0" customHeight="1">
      <c r="A169" s="144"/>
      <c r="B169" s="144"/>
      <c r="C169" s="144"/>
      <c r="D169" s="144"/>
      <c r="Q169" s="153"/>
    </row>
    <row r="170" ht="18.0" customHeight="1">
      <c r="A170" s="144"/>
      <c r="B170" s="144"/>
      <c r="C170" s="144"/>
      <c r="D170" s="144"/>
      <c r="Q170" s="153"/>
    </row>
    <row r="171" ht="18.0" customHeight="1">
      <c r="A171" s="144"/>
      <c r="B171" s="144"/>
      <c r="C171" s="144"/>
      <c r="D171" s="144"/>
      <c r="Q171" s="153"/>
    </row>
    <row r="172" ht="18.0" customHeight="1">
      <c r="A172" s="144"/>
      <c r="B172" s="144"/>
      <c r="C172" s="144"/>
      <c r="D172" s="144"/>
      <c r="Q172" s="153"/>
    </row>
    <row r="173" ht="18.0" customHeight="1">
      <c r="A173" s="144"/>
      <c r="B173" s="144"/>
      <c r="C173" s="144"/>
      <c r="D173" s="144"/>
      <c r="Q173" s="153"/>
    </row>
    <row r="174" ht="18.0" customHeight="1">
      <c r="A174" s="144"/>
      <c r="B174" s="144"/>
      <c r="C174" s="144"/>
      <c r="D174" s="144"/>
      <c r="Q174" s="153"/>
    </row>
    <row r="175" ht="18.0" customHeight="1">
      <c r="A175" s="144"/>
      <c r="B175" s="144"/>
      <c r="C175" s="144"/>
      <c r="D175" s="144"/>
      <c r="Q175" s="153"/>
    </row>
    <row r="176" ht="18.0" customHeight="1">
      <c r="A176" s="144"/>
      <c r="B176" s="144"/>
      <c r="C176" s="144"/>
      <c r="D176" s="144"/>
      <c r="Q176" s="153"/>
    </row>
    <row r="177" ht="18.0" customHeight="1">
      <c r="A177" s="144"/>
      <c r="B177" s="144"/>
      <c r="C177" s="144"/>
      <c r="D177" s="144"/>
      <c r="Q177" s="153"/>
    </row>
    <row r="178" ht="18.0" customHeight="1">
      <c r="A178" s="144"/>
      <c r="B178" s="144"/>
      <c r="C178" s="144"/>
      <c r="D178" s="144"/>
      <c r="Q178" s="153"/>
    </row>
    <row r="179" ht="18.0" customHeight="1">
      <c r="A179" s="144"/>
      <c r="B179" s="144"/>
      <c r="C179" s="144"/>
      <c r="D179" s="144"/>
      <c r="Q179" s="153"/>
    </row>
    <row r="180" ht="18.0" customHeight="1">
      <c r="A180" s="144"/>
      <c r="B180" s="144"/>
      <c r="C180" s="144"/>
      <c r="D180" s="144"/>
      <c r="Q180" s="153"/>
    </row>
    <row r="181" ht="18.0" customHeight="1">
      <c r="A181" s="144"/>
      <c r="B181" s="144"/>
      <c r="C181" s="144"/>
      <c r="D181" s="144"/>
      <c r="Q181" s="153"/>
    </row>
    <row r="182" ht="18.0" customHeight="1">
      <c r="A182" s="144"/>
      <c r="B182" s="144"/>
      <c r="C182" s="144"/>
      <c r="D182" s="144"/>
      <c r="Q182" s="153"/>
    </row>
    <row r="183" ht="18.0" customHeight="1">
      <c r="A183" s="144"/>
      <c r="B183" s="144"/>
      <c r="C183" s="144"/>
      <c r="D183" s="144"/>
      <c r="Q183" s="153"/>
    </row>
    <row r="184" ht="18.0" customHeight="1">
      <c r="A184" s="144"/>
      <c r="B184" s="144"/>
      <c r="C184" s="144"/>
      <c r="D184" s="144"/>
      <c r="Q184" s="153"/>
    </row>
    <row r="185" ht="18.0" customHeight="1">
      <c r="A185" s="144"/>
      <c r="B185" s="144"/>
      <c r="C185" s="144"/>
      <c r="D185" s="144"/>
      <c r="Q185" s="153"/>
    </row>
    <row r="186" ht="18.0" customHeight="1">
      <c r="A186" s="144"/>
      <c r="B186" s="144"/>
      <c r="C186" s="144"/>
      <c r="D186" s="144"/>
      <c r="Q186" s="153"/>
    </row>
    <row r="187" ht="18.0" customHeight="1">
      <c r="A187" s="144"/>
      <c r="B187" s="144"/>
      <c r="C187" s="144"/>
      <c r="D187" s="144"/>
      <c r="Q187" s="153"/>
    </row>
    <row r="188" ht="18.0" customHeight="1">
      <c r="A188" s="144"/>
      <c r="B188" s="144"/>
      <c r="C188" s="144"/>
      <c r="D188" s="144"/>
      <c r="Q188" s="153"/>
    </row>
    <row r="189" ht="18.0" customHeight="1">
      <c r="A189" s="144"/>
      <c r="B189" s="144"/>
      <c r="C189" s="144"/>
      <c r="D189" s="144"/>
      <c r="Q189" s="153"/>
    </row>
    <row r="190" ht="18.0" customHeight="1">
      <c r="A190" s="144"/>
      <c r="B190" s="144"/>
      <c r="C190" s="144"/>
      <c r="D190" s="144"/>
      <c r="Q190" s="153"/>
    </row>
    <row r="191" ht="18.0" customHeight="1">
      <c r="A191" s="144"/>
      <c r="B191" s="144"/>
      <c r="C191" s="144"/>
      <c r="D191" s="144"/>
      <c r="Q191" s="153"/>
    </row>
    <row r="192" ht="18.0" customHeight="1">
      <c r="A192" s="144"/>
      <c r="B192" s="144"/>
      <c r="C192" s="144"/>
      <c r="D192" s="144"/>
      <c r="Q192" s="153"/>
    </row>
    <row r="193" ht="18.0" customHeight="1">
      <c r="A193" s="144"/>
      <c r="B193" s="144"/>
      <c r="C193" s="144"/>
      <c r="D193" s="144"/>
      <c r="Q193" s="153"/>
    </row>
    <row r="194" ht="18.0" customHeight="1">
      <c r="A194" s="144"/>
      <c r="B194" s="144"/>
      <c r="C194" s="144"/>
      <c r="D194" s="144"/>
      <c r="Q194" s="153"/>
    </row>
    <row r="195" ht="18.0" customHeight="1">
      <c r="A195" s="144"/>
      <c r="B195" s="144"/>
      <c r="C195" s="144"/>
      <c r="D195" s="144"/>
      <c r="Q195" s="153"/>
    </row>
    <row r="196" ht="18.0" customHeight="1">
      <c r="A196" s="144"/>
      <c r="B196" s="144"/>
      <c r="C196" s="144"/>
      <c r="D196" s="144"/>
      <c r="Q196" s="153"/>
    </row>
    <row r="197" ht="18.0" customHeight="1">
      <c r="A197" s="144"/>
      <c r="B197" s="144"/>
      <c r="C197" s="144"/>
      <c r="D197" s="144"/>
      <c r="Q197" s="153"/>
    </row>
    <row r="198" ht="18.0" customHeight="1">
      <c r="A198" s="144"/>
      <c r="B198" s="144"/>
      <c r="C198" s="144"/>
      <c r="D198" s="144"/>
      <c r="Q198" s="153"/>
    </row>
    <row r="199" ht="18.0" customHeight="1">
      <c r="A199" s="144"/>
      <c r="B199" s="144"/>
      <c r="C199" s="144"/>
      <c r="D199" s="144"/>
      <c r="Q199" s="153"/>
    </row>
    <row r="200" ht="18.0" customHeight="1">
      <c r="A200" s="144"/>
      <c r="B200" s="144"/>
      <c r="C200" s="144"/>
      <c r="D200" s="144"/>
      <c r="Q200" s="153"/>
    </row>
    <row r="201" ht="18.0" customHeight="1">
      <c r="A201" s="144"/>
      <c r="B201" s="144"/>
      <c r="C201" s="144"/>
      <c r="D201" s="144"/>
      <c r="Q201" s="153"/>
    </row>
    <row r="202" ht="18.0" customHeight="1">
      <c r="A202" s="144"/>
      <c r="B202" s="144"/>
      <c r="C202" s="144"/>
      <c r="D202" s="144"/>
      <c r="Q202" s="153"/>
    </row>
    <row r="203" ht="18.0" customHeight="1">
      <c r="A203" s="144"/>
      <c r="B203" s="144"/>
      <c r="C203" s="144"/>
      <c r="D203" s="144"/>
      <c r="Q203" s="153"/>
    </row>
    <row r="204" ht="18.0" customHeight="1">
      <c r="A204" s="144"/>
      <c r="B204" s="144"/>
      <c r="C204" s="144"/>
      <c r="D204" s="144"/>
      <c r="Q204" s="153"/>
    </row>
    <row r="205" ht="18.0" customHeight="1">
      <c r="A205" s="144"/>
      <c r="B205" s="144"/>
      <c r="C205" s="144"/>
      <c r="D205" s="144"/>
      <c r="Q205" s="153"/>
    </row>
    <row r="206" ht="18.0" customHeight="1">
      <c r="A206" s="144"/>
      <c r="B206" s="144"/>
      <c r="C206" s="144"/>
      <c r="D206" s="144"/>
      <c r="Q206" s="153"/>
    </row>
    <row r="207" ht="18.0" customHeight="1">
      <c r="A207" s="144"/>
      <c r="B207" s="144"/>
      <c r="C207" s="144"/>
      <c r="D207" s="144"/>
      <c r="Q207" s="153"/>
    </row>
    <row r="208" ht="18.0" customHeight="1">
      <c r="A208" s="144"/>
      <c r="B208" s="144"/>
      <c r="C208" s="144"/>
      <c r="D208" s="144"/>
      <c r="Q208" s="153"/>
    </row>
    <row r="209" ht="18.0" customHeight="1">
      <c r="A209" s="144"/>
      <c r="B209" s="144"/>
      <c r="C209" s="144"/>
      <c r="D209" s="144"/>
      <c r="Q209" s="153"/>
    </row>
    <row r="210" ht="18.0" customHeight="1">
      <c r="A210" s="144"/>
      <c r="B210" s="144"/>
      <c r="C210" s="144"/>
      <c r="D210" s="144"/>
      <c r="Q210" s="153"/>
    </row>
    <row r="211" ht="18.0" customHeight="1">
      <c r="A211" s="144"/>
      <c r="B211" s="144"/>
      <c r="C211" s="144"/>
      <c r="D211" s="144"/>
      <c r="Q211" s="153"/>
    </row>
    <row r="212" ht="18.0" customHeight="1">
      <c r="A212" s="144"/>
      <c r="B212" s="144"/>
      <c r="C212" s="144"/>
      <c r="D212" s="144"/>
      <c r="Q212" s="153"/>
    </row>
    <row r="213" ht="18.0" customHeight="1">
      <c r="A213" s="144"/>
      <c r="B213" s="144"/>
      <c r="C213" s="144"/>
      <c r="D213" s="144"/>
      <c r="Q213" s="153"/>
    </row>
    <row r="214" ht="18.0" customHeight="1">
      <c r="A214" s="144"/>
      <c r="B214" s="144"/>
      <c r="C214" s="144"/>
      <c r="D214" s="144"/>
      <c r="Q214" s="153"/>
    </row>
    <row r="215" ht="18.0" customHeight="1">
      <c r="A215" s="144"/>
      <c r="B215" s="144"/>
      <c r="C215" s="144"/>
      <c r="D215" s="144"/>
      <c r="Q215" s="153"/>
    </row>
    <row r="216" ht="18.0" customHeight="1">
      <c r="A216" s="144"/>
      <c r="B216" s="144"/>
      <c r="C216" s="144"/>
      <c r="D216" s="144"/>
      <c r="Q216" s="153"/>
    </row>
    <row r="217" ht="18.0" customHeight="1">
      <c r="A217" s="144"/>
      <c r="B217" s="144"/>
      <c r="C217" s="144"/>
      <c r="D217" s="144"/>
      <c r="Q217" s="153"/>
    </row>
    <row r="218" ht="18.0" customHeight="1">
      <c r="A218" s="144"/>
      <c r="B218" s="144"/>
      <c r="C218" s="144"/>
      <c r="D218" s="144"/>
      <c r="Q218" s="153"/>
    </row>
    <row r="219" ht="18.0" customHeight="1">
      <c r="A219" s="144"/>
      <c r="B219" s="144"/>
      <c r="C219" s="144"/>
      <c r="D219" s="144"/>
      <c r="Q219" s="153"/>
    </row>
    <row r="220" ht="18.0" customHeight="1">
      <c r="A220" s="144"/>
      <c r="B220" s="144"/>
      <c r="C220" s="144"/>
      <c r="D220" s="144"/>
      <c r="Q220" s="153"/>
    </row>
    <row r="221" ht="18.0" customHeight="1">
      <c r="A221" s="144"/>
      <c r="B221" s="144"/>
      <c r="C221" s="144"/>
      <c r="D221" s="144"/>
      <c r="Q221" s="153"/>
    </row>
    <row r="222" ht="18.0" customHeight="1">
      <c r="A222" s="144"/>
      <c r="B222" s="144"/>
      <c r="C222" s="144"/>
      <c r="D222" s="144"/>
      <c r="Q222" s="153"/>
    </row>
    <row r="223" ht="18.0" customHeight="1">
      <c r="A223" s="144"/>
      <c r="B223" s="144"/>
      <c r="C223" s="144"/>
      <c r="D223" s="144"/>
      <c r="Q223" s="153"/>
    </row>
    <row r="224" ht="18.0" customHeight="1">
      <c r="A224" s="144"/>
      <c r="B224" s="144"/>
      <c r="C224" s="144"/>
      <c r="D224" s="144"/>
      <c r="Q224" s="153"/>
    </row>
    <row r="225" ht="18.0" customHeight="1">
      <c r="A225" s="144"/>
      <c r="B225" s="144"/>
      <c r="C225" s="144"/>
      <c r="D225" s="144"/>
      <c r="Q225" s="153"/>
    </row>
    <row r="226" ht="18.0" customHeight="1">
      <c r="A226" s="144"/>
      <c r="B226" s="144"/>
      <c r="C226" s="144"/>
      <c r="D226" s="144"/>
      <c r="Q226" s="153"/>
    </row>
    <row r="227" ht="18.0" customHeight="1">
      <c r="A227" s="144"/>
      <c r="B227" s="144"/>
      <c r="C227" s="144"/>
      <c r="D227" s="144"/>
      <c r="Q227" s="153"/>
    </row>
    <row r="228" ht="18.0" customHeight="1">
      <c r="A228" s="144"/>
      <c r="B228" s="144"/>
      <c r="C228" s="144"/>
      <c r="D228" s="144"/>
      <c r="Q228" s="153"/>
    </row>
    <row r="229" ht="18.0" customHeight="1">
      <c r="A229" s="144"/>
      <c r="B229" s="144"/>
      <c r="C229" s="144"/>
      <c r="D229" s="144"/>
      <c r="Q229" s="153"/>
    </row>
    <row r="230" ht="18.0" customHeight="1">
      <c r="A230" s="144"/>
      <c r="B230" s="144"/>
      <c r="C230" s="144"/>
      <c r="D230" s="144"/>
      <c r="Q230" s="153"/>
    </row>
    <row r="231" ht="18.0" customHeight="1">
      <c r="A231" s="144"/>
      <c r="B231" s="144"/>
      <c r="C231" s="144"/>
      <c r="D231" s="144"/>
      <c r="Q231" s="153"/>
    </row>
    <row r="232" ht="18.0" customHeight="1">
      <c r="A232" s="144"/>
      <c r="B232" s="144"/>
      <c r="C232" s="144"/>
      <c r="D232" s="144"/>
      <c r="Q232" s="153"/>
    </row>
    <row r="233" ht="18.0" customHeight="1">
      <c r="A233" s="144"/>
      <c r="B233" s="144"/>
      <c r="C233" s="144"/>
      <c r="D233" s="144"/>
      <c r="Q233" s="153"/>
    </row>
    <row r="234" ht="18.0" customHeight="1">
      <c r="A234" s="144"/>
      <c r="B234" s="144"/>
      <c r="C234" s="144"/>
      <c r="D234" s="144"/>
      <c r="Q234" s="153"/>
    </row>
    <row r="235" ht="18.0" customHeight="1">
      <c r="A235" s="144"/>
      <c r="B235" s="144"/>
      <c r="C235" s="144"/>
      <c r="D235" s="144"/>
      <c r="Q235" s="153"/>
    </row>
    <row r="236" ht="18.0" customHeight="1">
      <c r="A236" s="144"/>
      <c r="B236" s="144"/>
      <c r="C236" s="144"/>
      <c r="D236" s="144"/>
      <c r="Q236" s="153"/>
    </row>
    <row r="237" ht="18.0" customHeight="1">
      <c r="A237" s="144"/>
      <c r="B237" s="144"/>
      <c r="C237" s="144"/>
      <c r="D237" s="144"/>
      <c r="Q237" s="153"/>
    </row>
    <row r="238" ht="18.0" customHeight="1">
      <c r="A238" s="144"/>
      <c r="B238" s="144"/>
      <c r="C238" s="144"/>
      <c r="D238" s="144"/>
      <c r="Q238" s="153"/>
    </row>
    <row r="239" ht="18.0" customHeight="1">
      <c r="A239" s="144"/>
      <c r="B239" s="144"/>
      <c r="C239" s="144"/>
      <c r="D239" s="144"/>
      <c r="Q239" s="153"/>
    </row>
    <row r="240" ht="18.0" customHeight="1">
      <c r="A240" s="144"/>
      <c r="B240" s="144"/>
      <c r="C240" s="144"/>
      <c r="D240" s="144"/>
      <c r="Q240" s="153"/>
    </row>
    <row r="241" ht="18.0" customHeight="1">
      <c r="A241" s="144"/>
      <c r="B241" s="144"/>
      <c r="C241" s="144"/>
      <c r="D241" s="144"/>
      <c r="Q241" s="153"/>
    </row>
    <row r="242" ht="18.0" customHeight="1">
      <c r="A242" s="144"/>
      <c r="B242" s="144"/>
      <c r="C242" s="144"/>
      <c r="D242" s="144"/>
      <c r="Q242" s="153"/>
    </row>
    <row r="243" ht="18.0" customHeight="1">
      <c r="A243" s="144"/>
      <c r="B243" s="144"/>
      <c r="C243" s="144"/>
      <c r="D243" s="144"/>
      <c r="Q243" s="153"/>
    </row>
    <row r="244" ht="18.0" customHeight="1">
      <c r="A244" s="144"/>
      <c r="B244" s="144"/>
      <c r="C244" s="144"/>
      <c r="D244" s="144"/>
      <c r="Q244" s="153"/>
    </row>
    <row r="245" ht="18.0" customHeight="1">
      <c r="A245" s="144"/>
      <c r="B245" s="144"/>
      <c r="C245" s="144"/>
      <c r="D245" s="144"/>
      <c r="Q245" s="153"/>
    </row>
    <row r="246" ht="18.0" customHeight="1">
      <c r="A246" s="144"/>
      <c r="B246" s="144"/>
      <c r="C246" s="144"/>
      <c r="D246" s="144"/>
      <c r="Q246" s="153"/>
    </row>
    <row r="247" ht="18.0" customHeight="1">
      <c r="A247" s="144"/>
      <c r="B247" s="144"/>
      <c r="C247" s="144"/>
      <c r="D247" s="144"/>
      <c r="Q247" s="153"/>
    </row>
    <row r="248" ht="18.0" customHeight="1">
      <c r="A248" s="144"/>
      <c r="B248" s="144"/>
      <c r="C248" s="144"/>
      <c r="D248" s="144"/>
      <c r="Q248" s="153"/>
    </row>
    <row r="249" ht="18.0" customHeight="1">
      <c r="A249" s="144"/>
      <c r="B249" s="144"/>
      <c r="C249" s="144"/>
      <c r="D249" s="144"/>
      <c r="Q249" s="153"/>
    </row>
    <row r="250" ht="18.0" customHeight="1">
      <c r="A250" s="144"/>
      <c r="B250" s="144"/>
      <c r="C250" s="144"/>
      <c r="D250" s="144"/>
      <c r="Q250" s="153"/>
    </row>
    <row r="251" ht="18.0" customHeight="1">
      <c r="A251" s="144"/>
      <c r="B251" s="144"/>
      <c r="C251" s="144"/>
      <c r="D251" s="144"/>
      <c r="Q251" s="153"/>
    </row>
    <row r="252" ht="18.0" customHeight="1">
      <c r="A252" s="144"/>
      <c r="B252" s="144"/>
      <c r="C252" s="144"/>
      <c r="D252" s="144"/>
      <c r="Q252" s="153"/>
    </row>
    <row r="253" ht="18.0" customHeight="1">
      <c r="A253" s="144"/>
      <c r="B253" s="144"/>
      <c r="C253" s="144"/>
      <c r="D253" s="144"/>
      <c r="Q253" s="153"/>
    </row>
    <row r="254" ht="18.0" customHeight="1">
      <c r="A254" s="144"/>
      <c r="B254" s="144"/>
      <c r="C254" s="144"/>
      <c r="D254" s="144"/>
      <c r="Q254" s="153"/>
    </row>
    <row r="255" ht="18.0" customHeight="1">
      <c r="A255" s="144"/>
      <c r="B255" s="144"/>
      <c r="C255" s="144"/>
      <c r="D255" s="144"/>
      <c r="Q255" s="153"/>
    </row>
    <row r="256" ht="18.0" customHeight="1">
      <c r="A256" s="144"/>
      <c r="B256" s="144"/>
      <c r="C256" s="144"/>
      <c r="D256" s="144"/>
      <c r="Q256" s="153"/>
    </row>
    <row r="257" ht="18.0" customHeight="1">
      <c r="A257" s="144"/>
      <c r="B257" s="144"/>
      <c r="C257" s="144"/>
      <c r="D257" s="144"/>
      <c r="Q257" s="153"/>
    </row>
    <row r="258" ht="18.0" customHeight="1">
      <c r="A258" s="144"/>
      <c r="B258" s="144"/>
      <c r="C258" s="144"/>
      <c r="D258" s="144"/>
      <c r="Q258" s="153"/>
    </row>
    <row r="259" ht="18.0" customHeight="1">
      <c r="A259" s="144"/>
      <c r="B259" s="144"/>
      <c r="C259" s="144"/>
      <c r="D259" s="144"/>
      <c r="Q259" s="153"/>
    </row>
    <row r="260" ht="18.0" customHeight="1">
      <c r="A260" s="144"/>
      <c r="B260" s="144"/>
      <c r="C260" s="144"/>
      <c r="D260" s="144"/>
      <c r="Q260" s="153"/>
    </row>
    <row r="261" ht="18.0" customHeight="1">
      <c r="A261" s="144"/>
      <c r="B261" s="144"/>
      <c r="C261" s="144"/>
      <c r="D261" s="144"/>
      <c r="Q261" s="153"/>
    </row>
    <row r="262" ht="18.0" customHeight="1">
      <c r="A262" s="144"/>
      <c r="B262" s="144"/>
      <c r="C262" s="144"/>
      <c r="D262" s="144"/>
      <c r="Q262" s="153"/>
    </row>
    <row r="263" ht="18.0" customHeight="1">
      <c r="A263" s="144"/>
      <c r="B263" s="144"/>
      <c r="C263" s="144"/>
      <c r="D263" s="144"/>
      <c r="Q263" s="153"/>
    </row>
    <row r="264" ht="18.0" customHeight="1">
      <c r="A264" s="144"/>
      <c r="B264" s="144"/>
      <c r="C264" s="144"/>
      <c r="D264" s="144"/>
      <c r="Q264" s="153"/>
    </row>
    <row r="265" ht="18.0" customHeight="1">
      <c r="A265" s="144"/>
      <c r="B265" s="144"/>
      <c r="C265" s="144"/>
      <c r="D265" s="144"/>
      <c r="Q265" s="153"/>
    </row>
    <row r="266" ht="18.0" customHeight="1">
      <c r="A266" s="144"/>
      <c r="B266" s="144"/>
      <c r="C266" s="144"/>
      <c r="D266" s="144"/>
      <c r="Q266" s="153"/>
    </row>
    <row r="267" ht="18.0" customHeight="1">
      <c r="A267" s="144"/>
      <c r="B267" s="144"/>
      <c r="C267" s="144"/>
      <c r="D267" s="144"/>
      <c r="Q267" s="153"/>
    </row>
    <row r="268" ht="18.0" customHeight="1">
      <c r="A268" s="144"/>
      <c r="B268" s="144"/>
      <c r="C268" s="144"/>
      <c r="D268" s="144"/>
      <c r="Q268" s="153"/>
    </row>
    <row r="269" ht="18.0" customHeight="1">
      <c r="A269" s="144"/>
      <c r="B269" s="144"/>
      <c r="C269" s="144"/>
      <c r="D269" s="144"/>
      <c r="Q269" s="153"/>
    </row>
    <row r="270" ht="18.0" customHeight="1">
      <c r="A270" s="144"/>
      <c r="B270" s="144"/>
      <c r="C270" s="144"/>
      <c r="D270" s="144"/>
      <c r="Q270" s="153"/>
    </row>
    <row r="271" ht="18.0" customHeight="1">
      <c r="A271" s="144"/>
      <c r="B271" s="144"/>
      <c r="C271" s="144"/>
      <c r="D271" s="144"/>
      <c r="Q271" s="153"/>
    </row>
    <row r="272" ht="18.0" customHeight="1">
      <c r="A272" s="144"/>
      <c r="B272" s="144"/>
      <c r="C272" s="144"/>
      <c r="D272" s="144"/>
      <c r="Q272" s="153"/>
    </row>
    <row r="273" ht="18.0" customHeight="1">
      <c r="A273" s="144"/>
      <c r="B273" s="144"/>
      <c r="C273" s="144"/>
      <c r="D273" s="144"/>
      <c r="Q273" s="153"/>
    </row>
    <row r="274" ht="18.0" customHeight="1">
      <c r="A274" s="144"/>
      <c r="B274" s="144"/>
      <c r="C274" s="144"/>
      <c r="D274" s="144"/>
      <c r="Q274" s="153"/>
    </row>
    <row r="275" ht="18.0" customHeight="1">
      <c r="A275" s="144"/>
      <c r="B275" s="144"/>
      <c r="C275" s="144"/>
      <c r="D275" s="144"/>
      <c r="Q275" s="153"/>
    </row>
    <row r="276" ht="18.0" customHeight="1">
      <c r="A276" s="144"/>
      <c r="B276" s="144"/>
      <c r="C276" s="144"/>
      <c r="D276" s="144"/>
      <c r="Q276" s="153"/>
    </row>
    <row r="277" ht="18.0" customHeight="1">
      <c r="A277" s="144"/>
      <c r="B277" s="144"/>
      <c r="C277" s="144"/>
      <c r="D277" s="144"/>
      <c r="Q277" s="153"/>
    </row>
    <row r="278" ht="18.0" customHeight="1">
      <c r="A278" s="144"/>
      <c r="B278" s="144"/>
      <c r="C278" s="144"/>
      <c r="D278" s="144"/>
      <c r="Q278" s="153"/>
    </row>
    <row r="279" ht="18.0" customHeight="1">
      <c r="A279" s="144"/>
      <c r="B279" s="144"/>
      <c r="C279" s="144"/>
      <c r="D279" s="144"/>
      <c r="Q279" s="153"/>
    </row>
    <row r="280" ht="18.0" customHeight="1">
      <c r="A280" s="144"/>
      <c r="B280" s="144"/>
      <c r="C280" s="144"/>
      <c r="D280" s="144"/>
      <c r="Q280" s="153"/>
    </row>
    <row r="281" ht="18.0" customHeight="1">
      <c r="A281" s="144"/>
      <c r="B281" s="144"/>
      <c r="C281" s="144"/>
      <c r="D281" s="144"/>
      <c r="Q281" s="153"/>
    </row>
    <row r="282" ht="18.0" customHeight="1">
      <c r="A282" s="144"/>
      <c r="B282" s="144"/>
      <c r="C282" s="144"/>
      <c r="D282" s="144"/>
      <c r="Q282" s="153"/>
    </row>
    <row r="283" ht="18.0" customHeight="1">
      <c r="A283" s="144"/>
      <c r="B283" s="144"/>
      <c r="C283" s="144"/>
      <c r="D283" s="144"/>
      <c r="Q283" s="153"/>
    </row>
    <row r="284" ht="18.0" customHeight="1">
      <c r="A284" s="144"/>
      <c r="B284" s="144"/>
      <c r="C284" s="144"/>
      <c r="D284" s="144"/>
      <c r="Q284" s="153"/>
    </row>
    <row r="285" ht="18.0" customHeight="1">
      <c r="A285" s="144"/>
      <c r="B285" s="144"/>
      <c r="C285" s="144"/>
      <c r="D285" s="144"/>
      <c r="Q285" s="153"/>
    </row>
    <row r="286" ht="18.0" customHeight="1">
      <c r="A286" s="144"/>
      <c r="B286" s="144"/>
      <c r="C286" s="144"/>
      <c r="D286" s="144"/>
      <c r="Q286" s="153"/>
    </row>
    <row r="287" ht="18.0" customHeight="1">
      <c r="A287" s="144"/>
      <c r="B287" s="144"/>
      <c r="C287" s="144"/>
      <c r="D287" s="144"/>
      <c r="Q287" s="153"/>
    </row>
    <row r="288" ht="18.0" customHeight="1">
      <c r="A288" s="144"/>
      <c r="B288" s="144"/>
      <c r="C288" s="144"/>
      <c r="D288" s="144"/>
      <c r="Q288" s="153"/>
    </row>
    <row r="289" ht="18.0" customHeight="1">
      <c r="A289" s="144"/>
      <c r="B289" s="144"/>
      <c r="C289" s="144"/>
      <c r="D289" s="144"/>
      <c r="Q289" s="153"/>
    </row>
    <row r="290" ht="18.0" customHeight="1">
      <c r="A290" s="144"/>
      <c r="B290" s="144"/>
      <c r="C290" s="144"/>
      <c r="D290" s="144"/>
      <c r="Q290" s="153"/>
    </row>
    <row r="291" ht="18.0" customHeight="1">
      <c r="A291" s="144"/>
      <c r="B291" s="144"/>
      <c r="C291" s="144"/>
      <c r="D291" s="144"/>
      <c r="Q291" s="153"/>
    </row>
    <row r="292" ht="18.0" customHeight="1">
      <c r="A292" s="144"/>
      <c r="B292" s="144"/>
      <c r="C292" s="144"/>
      <c r="D292" s="144"/>
      <c r="Q292" s="153"/>
    </row>
    <row r="293" ht="18.0" customHeight="1">
      <c r="A293" s="144"/>
      <c r="B293" s="144"/>
      <c r="C293" s="144"/>
      <c r="D293" s="144"/>
      <c r="Q293" s="153"/>
    </row>
    <row r="294" ht="18.0" customHeight="1">
      <c r="A294" s="144"/>
      <c r="B294" s="144"/>
      <c r="C294" s="144"/>
      <c r="D294" s="144"/>
      <c r="Q294" s="153"/>
    </row>
    <row r="295" ht="18.0" customHeight="1">
      <c r="A295" s="144"/>
      <c r="B295" s="144"/>
      <c r="C295" s="144"/>
      <c r="D295" s="144"/>
      <c r="Q295" s="153"/>
    </row>
    <row r="296" ht="18.0" customHeight="1">
      <c r="A296" s="144"/>
      <c r="B296" s="144"/>
      <c r="C296" s="144"/>
      <c r="D296" s="144"/>
      <c r="Q296" s="153"/>
    </row>
    <row r="297" ht="18.0" customHeight="1">
      <c r="A297" s="144"/>
      <c r="B297" s="144"/>
      <c r="C297" s="144"/>
      <c r="D297" s="144"/>
      <c r="Q297" s="153"/>
    </row>
    <row r="298" ht="18.0" customHeight="1">
      <c r="A298" s="144"/>
      <c r="B298" s="144"/>
      <c r="C298" s="144"/>
      <c r="D298" s="144"/>
      <c r="Q298" s="153"/>
    </row>
    <row r="299" ht="18.0" customHeight="1">
      <c r="A299" s="144"/>
      <c r="B299" s="144"/>
      <c r="C299" s="144"/>
      <c r="D299" s="144"/>
      <c r="Q299" s="153"/>
    </row>
    <row r="300" ht="18.0" customHeight="1">
      <c r="A300" s="144"/>
      <c r="B300" s="144"/>
      <c r="C300" s="144"/>
      <c r="D300" s="144"/>
      <c r="Q300" s="153"/>
    </row>
    <row r="301" ht="18.0" customHeight="1">
      <c r="A301" s="144"/>
      <c r="B301" s="144"/>
      <c r="C301" s="144"/>
      <c r="D301" s="144"/>
      <c r="Q301" s="153"/>
    </row>
    <row r="302" ht="18.0" customHeight="1">
      <c r="A302" s="144"/>
      <c r="B302" s="144"/>
      <c r="C302" s="144"/>
      <c r="D302" s="144"/>
      <c r="Q302" s="153"/>
    </row>
    <row r="303" ht="18.0" customHeight="1">
      <c r="A303" s="144"/>
      <c r="B303" s="144"/>
      <c r="C303" s="144"/>
      <c r="D303" s="144"/>
      <c r="Q303" s="153"/>
    </row>
    <row r="304" ht="18.0" customHeight="1">
      <c r="A304" s="144"/>
      <c r="B304" s="144"/>
      <c r="C304" s="144"/>
      <c r="D304" s="144"/>
      <c r="Q304" s="153"/>
    </row>
    <row r="305" ht="18.0" customHeight="1">
      <c r="A305" s="144"/>
      <c r="B305" s="144"/>
      <c r="C305" s="144"/>
      <c r="D305" s="144"/>
      <c r="Q305" s="153"/>
    </row>
    <row r="306" ht="18.0" customHeight="1">
      <c r="A306" s="144"/>
      <c r="B306" s="144"/>
      <c r="C306" s="144"/>
      <c r="D306" s="144"/>
      <c r="Q306" s="153"/>
    </row>
    <row r="307" ht="18.0" customHeight="1">
      <c r="A307" s="144"/>
      <c r="B307" s="144"/>
      <c r="C307" s="144"/>
      <c r="D307" s="144"/>
      <c r="Q307" s="153"/>
    </row>
    <row r="308" ht="18.0" customHeight="1">
      <c r="A308" s="144"/>
      <c r="B308" s="144"/>
      <c r="C308" s="144"/>
      <c r="D308" s="144"/>
      <c r="Q308" s="153"/>
    </row>
    <row r="309" ht="18.0" customHeight="1">
      <c r="A309" s="144"/>
      <c r="B309" s="144"/>
      <c r="C309" s="144"/>
      <c r="D309" s="144"/>
      <c r="Q309" s="153"/>
    </row>
    <row r="310" ht="18.0" customHeight="1">
      <c r="A310" s="144"/>
      <c r="B310" s="144"/>
      <c r="C310" s="144"/>
      <c r="D310" s="144"/>
      <c r="Q310" s="153"/>
    </row>
    <row r="311" ht="18.0" customHeight="1">
      <c r="A311" s="144"/>
      <c r="B311" s="144"/>
      <c r="C311" s="144"/>
      <c r="D311" s="144"/>
      <c r="Q311" s="153"/>
    </row>
    <row r="312" ht="18.0" customHeight="1">
      <c r="A312" s="144"/>
      <c r="B312" s="144"/>
      <c r="C312" s="144"/>
      <c r="D312" s="144"/>
      <c r="Q312" s="153"/>
    </row>
    <row r="313" ht="18.0" customHeight="1">
      <c r="A313" s="144"/>
      <c r="B313" s="144"/>
      <c r="C313" s="144"/>
      <c r="D313" s="144"/>
      <c r="Q313" s="153"/>
    </row>
    <row r="314" ht="18.0" customHeight="1">
      <c r="A314" s="144"/>
      <c r="B314" s="144"/>
      <c r="C314" s="144"/>
      <c r="D314" s="144"/>
      <c r="Q314" s="153"/>
    </row>
    <row r="315" ht="18.0" customHeight="1">
      <c r="A315" s="144"/>
      <c r="B315" s="144"/>
      <c r="C315" s="144"/>
      <c r="D315" s="144"/>
      <c r="Q315" s="153"/>
    </row>
    <row r="316" ht="18.0" customHeight="1">
      <c r="A316" s="144"/>
      <c r="B316" s="144"/>
      <c r="C316" s="144"/>
      <c r="D316" s="144"/>
      <c r="Q316" s="153"/>
    </row>
    <row r="317" ht="18.0" customHeight="1">
      <c r="A317" s="144"/>
      <c r="B317" s="144"/>
      <c r="C317" s="144"/>
      <c r="D317" s="144"/>
      <c r="Q317" s="153"/>
    </row>
    <row r="318" ht="18.0" customHeight="1">
      <c r="A318" s="144"/>
      <c r="B318" s="144"/>
      <c r="C318" s="144"/>
      <c r="D318" s="144"/>
      <c r="Q318" s="153"/>
    </row>
    <row r="319" ht="18.0" customHeight="1">
      <c r="A319" s="144"/>
      <c r="B319" s="144"/>
      <c r="C319" s="144"/>
      <c r="D319" s="144"/>
      <c r="Q319" s="153"/>
    </row>
    <row r="320" ht="18.0" customHeight="1">
      <c r="A320" s="144"/>
      <c r="B320" s="144"/>
      <c r="C320" s="144"/>
      <c r="D320" s="144"/>
      <c r="Q320" s="153"/>
    </row>
    <row r="321" ht="18.0" customHeight="1">
      <c r="A321" s="144"/>
      <c r="B321" s="144"/>
      <c r="C321" s="144"/>
      <c r="D321" s="144"/>
      <c r="Q321" s="153"/>
    </row>
    <row r="322" ht="18.0" customHeight="1">
      <c r="A322" s="144"/>
      <c r="B322" s="144"/>
      <c r="C322" s="144"/>
      <c r="D322" s="144"/>
      <c r="Q322" s="153"/>
    </row>
    <row r="323" ht="18.0" customHeight="1">
      <c r="A323" s="144"/>
      <c r="B323" s="144"/>
      <c r="C323" s="144"/>
      <c r="D323" s="144"/>
      <c r="Q323" s="153"/>
    </row>
    <row r="324" ht="18.0" customHeight="1">
      <c r="A324" s="144"/>
      <c r="B324" s="144"/>
      <c r="C324" s="144"/>
      <c r="D324" s="144"/>
      <c r="Q324" s="153"/>
    </row>
    <row r="325" ht="18.0" customHeight="1">
      <c r="A325" s="144"/>
      <c r="B325" s="144"/>
      <c r="C325" s="144"/>
      <c r="D325" s="144"/>
      <c r="Q325" s="153"/>
    </row>
    <row r="326" ht="18.0" customHeight="1">
      <c r="A326" s="144"/>
      <c r="B326" s="144"/>
      <c r="C326" s="144"/>
      <c r="D326" s="144"/>
      <c r="Q326" s="153"/>
    </row>
    <row r="327" ht="18.0" customHeight="1">
      <c r="A327" s="144"/>
      <c r="B327" s="144"/>
      <c r="C327" s="144"/>
      <c r="D327" s="144"/>
      <c r="Q327" s="153"/>
    </row>
    <row r="328" ht="18.0" customHeight="1">
      <c r="A328" s="144"/>
      <c r="B328" s="144"/>
      <c r="C328" s="144"/>
      <c r="D328" s="144"/>
      <c r="Q328" s="153"/>
    </row>
    <row r="329" ht="18.0" customHeight="1">
      <c r="A329" s="144"/>
      <c r="B329" s="144"/>
      <c r="C329" s="144"/>
      <c r="D329" s="144"/>
      <c r="Q329" s="153"/>
    </row>
    <row r="330" ht="18.0" customHeight="1">
      <c r="A330" s="144"/>
      <c r="B330" s="144"/>
      <c r="C330" s="144"/>
      <c r="D330" s="144"/>
      <c r="Q330" s="153"/>
    </row>
    <row r="331" ht="18.0" customHeight="1">
      <c r="A331" s="144"/>
      <c r="B331" s="144"/>
      <c r="C331" s="144"/>
      <c r="D331" s="144"/>
      <c r="Q331" s="153"/>
    </row>
    <row r="332" ht="18.0" customHeight="1">
      <c r="A332" s="144"/>
      <c r="B332" s="144"/>
      <c r="C332" s="144"/>
      <c r="D332" s="144"/>
      <c r="Q332" s="153"/>
    </row>
    <row r="333" ht="18.0" customHeight="1">
      <c r="A333" s="144"/>
      <c r="B333" s="144"/>
      <c r="C333" s="144"/>
      <c r="D333" s="144"/>
      <c r="Q333" s="153"/>
    </row>
    <row r="334" ht="18.0" customHeight="1">
      <c r="A334" s="144"/>
      <c r="B334" s="144"/>
      <c r="C334" s="144"/>
      <c r="D334" s="144"/>
      <c r="Q334" s="153"/>
    </row>
    <row r="335" ht="18.0" customHeight="1">
      <c r="A335" s="144"/>
      <c r="B335" s="144"/>
      <c r="C335" s="144"/>
      <c r="D335" s="144"/>
      <c r="Q335" s="153"/>
    </row>
    <row r="336" ht="18.0" customHeight="1">
      <c r="A336" s="144"/>
      <c r="B336" s="144"/>
      <c r="C336" s="144"/>
      <c r="D336" s="144"/>
      <c r="Q336" s="153"/>
    </row>
    <row r="337" ht="18.0" customHeight="1">
      <c r="A337" s="144"/>
      <c r="B337" s="144"/>
      <c r="C337" s="144"/>
      <c r="D337" s="144"/>
      <c r="Q337" s="153"/>
    </row>
    <row r="338" ht="18.0" customHeight="1">
      <c r="A338" s="144"/>
      <c r="B338" s="144"/>
      <c r="C338" s="144"/>
      <c r="D338" s="144"/>
      <c r="Q338" s="153"/>
    </row>
    <row r="339" ht="18.0" customHeight="1">
      <c r="A339" s="144"/>
      <c r="B339" s="144"/>
      <c r="C339" s="144"/>
      <c r="D339" s="144"/>
      <c r="Q339" s="153"/>
    </row>
    <row r="340" ht="18.0" customHeight="1">
      <c r="A340" s="144"/>
      <c r="B340" s="144"/>
      <c r="C340" s="144"/>
      <c r="D340" s="144"/>
      <c r="Q340" s="153"/>
    </row>
    <row r="341" ht="18.0" customHeight="1">
      <c r="A341" s="144"/>
      <c r="B341" s="144"/>
      <c r="C341" s="144"/>
      <c r="D341" s="144"/>
      <c r="Q341" s="153"/>
    </row>
    <row r="342" ht="18.0" customHeight="1">
      <c r="A342" s="144"/>
      <c r="B342" s="144"/>
      <c r="C342" s="144"/>
      <c r="D342" s="144"/>
      <c r="Q342" s="153"/>
    </row>
    <row r="343" ht="18.0" customHeight="1">
      <c r="A343" s="144"/>
      <c r="B343" s="144"/>
      <c r="C343" s="144"/>
      <c r="D343" s="144"/>
      <c r="Q343" s="153"/>
    </row>
    <row r="344" ht="18.0" customHeight="1">
      <c r="A344" s="144"/>
      <c r="B344" s="144"/>
      <c r="C344" s="144"/>
      <c r="D344" s="144"/>
      <c r="Q344" s="153"/>
    </row>
    <row r="345" ht="18.0" customHeight="1">
      <c r="A345" s="144"/>
      <c r="B345" s="144"/>
      <c r="C345" s="144"/>
      <c r="D345" s="144"/>
      <c r="Q345" s="153"/>
    </row>
    <row r="346" ht="18.0" customHeight="1">
      <c r="A346" s="144"/>
      <c r="B346" s="144"/>
      <c r="C346" s="144"/>
      <c r="D346" s="144"/>
      <c r="Q346" s="153"/>
    </row>
    <row r="347" ht="18.0" customHeight="1">
      <c r="A347" s="144"/>
      <c r="B347" s="144"/>
      <c r="C347" s="144"/>
      <c r="D347" s="144"/>
      <c r="Q347" s="153"/>
    </row>
    <row r="348" ht="18.0" customHeight="1">
      <c r="A348" s="144"/>
      <c r="B348" s="144"/>
      <c r="C348" s="144"/>
      <c r="D348" s="144"/>
      <c r="Q348" s="153"/>
    </row>
    <row r="349" ht="18.0" customHeight="1">
      <c r="A349" s="144"/>
      <c r="B349" s="144"/>
      <c r="C349" s="144"/>
      <c r="D349" s="144"/>
      <c r="Q349" s="153"/>
    </row>
    <row r="350" ht="18.0" customHeight="1">
      <c r="A350" s="144"/>
      <c r="B350" s="144"/>
      <c r="C350" s="144"/>
      <c r="D350" s="144"/>
      <c r="Q350" s="153"/>
    </row>
    <row r="351" ht="18.0" customHeight="1">
      <c r="A351" s="144"/>
      <c r="B351" s="144"/>
      <c r="C351" s="144"/>
      <c r="D351" s="144"/>
      <c r="Q351" s="153"/>
    </row>
    <row r="352" ht="18.0" customHeight="1">
      <c r="A352" s="144"/>
      <c r="B352" s="144"/>
      <c r="C352" s="144"/>
      <c r="D352" s="144"/>
      <c r="Q352" s="153"/>
    </row>
    <row r="353" ht="18.0" customHeight="1">
      <c r="A353" s="144"/>
      <c r="B353" s="144"/>
      <c r="C353" s="144"/>
      <c r="D353" s="144"/>
      <c r="Q353" s="153"/>
    </row>
    <row r="354" ht="18.0" customHeight="1">
      <c r="A354" s="144"/>
      <c r="B354" s="144"/>
      <c r="C354" s="144"/>
      <c r="D354" s="144"/>
      <c r="Q354" s="153"/>
    </row>
    <row r="355" ht="18.0" customHeight="1">
      <c r="A355" s="144"/>
      <c r="B355" s="144"/>
      <c r="C355" s="144"/>
      <c r="D355" s="144"/>
      <c r="Q355" s="153"/>
    </row>
    <row r="356" ht="18.0" customHeight="1">
      <c r="A356" s="144"/>
      <c r="B356" s="144"/>
      <c r="C356" s="144"/>
      <c r="D356" s="144"/>
      <c r="Q356" s="153"/>
    </row>
    <row r="357" ht="18.0" customHeight="1">
      <c r="A357" s="144"/>
      <c r="B357" s="144"/>
      <c r="C357" s="144"/>
      <c r="D357" s="144"/>
      <c r="Q357" s="153"/>
    </row>
    <row r="358" ht="18.0" customHeight="1">
      <c r="A358" s="144"/>
      <c r="B358" s="144"/>
      <c r="C358" s="144"/>
      <c r="D358" s="144"/>
      <c r="Q358" s="153"/>
    </row>
    <row r="359" ht="18.0" customHeight="1">
      <c r="A359" s="144"/>
      <c r="B359" s="144"/>
      <c r="C359" s="144"/>
      <c r="D359" s="144"/>
      <c r="Q359" s="153"/>
    </row>
    <row r="360" ht="18.0" customHeight="1">
      <c r="A360" s="144"/>
      <c r="B360" s="144"/>
      <c r="C360" s="144"/>
      <c r="D360" s="144"/>
      <c r="Q360" s="153"/>
    </row>
    <row r="361" ht="18.0" customHeight="1">
      <c r="A361" s="144"/>
      <c r="B361" s="144"/>
      <c r="C361" s="144"/>
      <c r="D361" s="144"/>
      <c r="Q361" s="153"/>
    </row>
    <row r="362" ht="18.0" customHeight="1">
      <c r="A362" s="144"/>
      <c r="B362" s="144"/>
      <c r="C362" s="144"/>
      <c r="D362" s="144"/>
      <c r="Q362" s="153"/>
    </row>
    <row r="363" ht="18.0" customHeight="1">
      <c r="A363" s="144"/>
      <c r="B363" s="144"/>
      <c r="C363" s="144"/>
      <c r="D363" s="144"/>
      <c r="Q363" s="153"/>
    </row>
    <row r="364" ht="18.0" customHeight="1">
      <c r="A364" s="144"/>
      <c r="B364" s="144"/>
      <c r="C364" s="144"/>
      <c r="D364" s="144"/>
      <c r="Q364" s="153"/>
    </row>
    <row r="365" ht="18.0" customHeight="1">
      <c r="A365" s="144"/>
      <c r="B365" s="144"/>
      <c r="C365" s="144"/>
      <c r="D365" s="144"/>
      <c r="Q365" s="153"/>
    </row>
    <row r="366" ht="18.0" customHeight="1">
      <c r="A366" s="144"/>
      <c r="B366" s="144"/>
      <c r="C366" s="144"/>
      <c r="D366" s="144"/>
      <c r="Q366" s="153"/>
    </row>
    <row r="367" ht="18.0" customHeight="1">
      <c r="A367" s="144"/>
      <c r="B367" s="144"/>
      <c r="C367" s="144"/>
      <c r="D367" s="144"/>
      <c r="Q367" s="153"/>
    </row>
    <row r="368" ht="18.0" customHeight="1">
      <c r="A368" s="144"/>
      <c r="B368" s="144"/>
      <c r="C368" s="144"/>
      <c r="D368" s="144"/>
      <c r="Q368" s="153"/>
    </row>
    <row r="369" ht="18.0" customHeight="1">
      <c r="A369" s="144"/>
      <c r="B369" s="144"/>
      <c r="C369" s="144"/>
      <c r="D369" s="144"/>
      <c r="Q369" s="153"/>
    </row>
    <row r="370" ht="18.0" customHeight="1">
      <c r="A370" s="144"/>
      <c r="B370" s="144"/>
      <c r="C370" s="144"/>
      <c r="D370" s="144"/>
      <c r="Q370" s="153"/>
    </row>
    <row r="371" ht="18.0" customHeight="1">
      <c r="A371" s="144"/>
      <c r="B371" s="144"/>
      <c r="C371" s="144"/>
      <c r="D371" s="144"/>
      <c r="Q371" s="153"/>
    </row>
    <row r="372" ht="18.0" customHeight="1">
      <c r="A372" s="144"/>
      <c r="B372" s="144"/>
      <c r="C372" s="144"/>
      <c r="D372" s="144"/>
      <c r="Q372" s="153"/>
    </row>
    <row r="373" ht="18.0" customHeight="1">
      <c r="A373" s="144"/>
      <c r="B373" s="144"/>
      <c r="C373" s="144"/>
      <c r="D373" s="144"/>
      <c r="Q373" s="153"/>
    </row>
    <row r="374" ht="18.0" customHeight="1">
      <c r="A374" s="144"/>
      <c r="B374" s="144"/>
      <c r="C374" s="144"/>
      <c r="D374" s="144"/>
      <c r="Q374" s="153"/>
    </row>
    <row r="375" ht="18.0" customHeight="1">
      <c r="A375" s="144"/>
      <c r="B375" s="144"/>
      <c r="C375" s="144"/>
      <c r="D375" s="144"/>
      <c r="Q375" s="153"/>
    </row>
    <row r="376" ht="18.0" customHeight="1">
      <c r="A376" s="144"/>
      <c r="B376" s="144"/>
      <c r="C376" s="144"/>
      <c r="D376" s="144"/>
      <c r="Q376" s="153"/>
    </row>
    <row r="377" ht="18.0" customHeight="1">
      <c r="A377" s="144"/>
      <c r="B377" s="144"/>
      <c r="C377" s="144"/>
      <c r="D377" s="144"/>
      <c r="Q377" s="153"/>
    </row>
    <row r="378" ht="18.0" customHeight="1">
      <c r="A378" s="144"/>
      <c r="B378" s="144"/>
      <c r="C378" s="144"/>
      <c r="D378" s="144"/>
      <c r="Q378" s="153"/>
    </row>
    <row r="379" ht="18.0" customHeight="1">
      <c r="A379" s="144"/>
      <c r="B379" s="144"/>
      <c r="C379" s="144"/>
      <c r="D379" s="144"/>
      <c r="Q379" s="153"/>
    </row>
    <row r="380" ht="18.0" customHeight="1">
      <c r="A380" s="144"/>
      <c r="B380" s="144"/>
      <c r="C380" s="144"/>
      <c r="D380" s="144"/>
      <c r="Q380" s="153"/>
    </row>
    <row r="381" ht="18.0" customHeight="1">
      <c r="A381" s="144"/>
      <c r="B381" s="144"/>
      <c r="C381" s="144"/>
      <c r="D381" s="144"/>
      <c r="Q381" s="153"/>
    </row>
    <row r="382" ht="18.0" customHeight="1">
      <c r="A382" s="144"/>
      <c r="B382" s="144"/>
      <c r="C382" s="144"/>
      <c r="D382" s="144"/>
      <c r="Q382" s="153"/>
    </row>
    <row r="383" ht="18.0" customHeight="1">
      <c r="A383" s="144"/>
      <c r="B383" s="144"/>
      <c r="C383" s="144"/>
      <c r="D383" s="144"/>
      <c r="Q383" s="153"/>
    </row>
    <row r="384" ht="18.0" customHeight="1">
      <c r="A384" s="144"/>
      <c r="B384" s="144"/>
      <c r="C384" s="144"/>
      <c r="D384" s="144"/>
      <c r="Q384" s="153"/>
    </row>
    <row r="385" ht="18.0" customHeight="1">
      <c r="A385" s="144"/>
      <c r="B385" s="144"/>
      <c r="C385" s="144"/>
      <c r="D385" s="144"/>
      <c r="Q385" s="153"/>
    </row>
    <row r="386" ht="18.0" customHeight="1">
      <c r="A386" s="144"/>
      <c r="B386" s="144"/>
      <c r="C386" s="144"/>
      <c r="D386" s="144"/>
      <c r="Q386" s="153"/>
    </row>
    <row r="387" ht="18.0" customHeight="1">
      <c r="A387" s="144"/>
      <c r="B387" s="144"/>
      <c r="C387" s="144"/>
      <c r="D387" s="144"/>
      <c r="Q387" s="153"/>
    </row>
    <row r="388" ht="18.0" customHeight="1">
      <c r="A388" s="144"/>
      <c r="B388" s="144"/>
      <c r="C388" s="144"/>
      <c r="D388" s="144"/>
      <c r="Q388" s="153"/>
    </row>
    <row r="389" ht="18.0" customHeight="1">
      <c r="A389" s="144"/>
      <c r="B389" s="144"/>
      <c r="C389" s="144"/>
      <c r="D389" s="144"/>
      <c r="Q389" s="153"/>
    </row>
    <row r="390" ht="18.0" customHeight="1">
      <c r="A390" s="144"/>
      <c r="B390" s="144"/>
      <c r="C390" s="144"/>
      <c r="D390" s="144"/>
      <c r="Q390" s="153"/>
    </row>
    <row r="391" ht="18.0" customHeight="1">
      <c r="A391" s="144"/>
      <c r="B391" s="144"/>
      <c r="C391" s="144"/>
      <c r="D391" s="144"/>
      <c r="Q391" s="153"/>
    </row>
    <row r="392" ht="18.0" customHeight="1">
      <c r="A392" s="144"/>
      <c r="B392" s="144"/>
      <c r="C392" s="144"/>
      <c r="D392" s="144"/>
      <c r="Q392" s="153"/>
    </row>
    <row r="393" ht="18.0" customHeight="1">
      <c r="A393" s="144"/>
      <c r="B393" s="144"/>
      <c r="C393" s="144"/>
      <c r="D393" s="144"/>
      <c r="Q393" s="153"/>
    </row>
    <row r="394" ht="18.0" customHeight="1">
      <c r="A394" s="144"/>
      <c r="B394" s="144"/>
      <c r="C394" s="144"/>
      <c r="D394" s="144"/>
      <c r="Q394" s="153"/>
    </row>
    <row r="395" ht="18.0" customHeight="1">
      <c r="A395" s="144"/>
      <c r="B395" s="144"/>
      <c r="C395" s="144"/>
      <c r="D395" s="144"/>
      <c r="Q395" s="153"/>
    </row>
    <row r="396" ht="18.0" customHeight="1">
      <c r="A396" s="144"/>
      <c r="B396" s="144"/>
      <c r="C396" s="144"/>
      <c r="D396" s="144"/>
      <c r="Q396" s="153"/>
    </row>
    <row r="397" ht="18.0" customHeight="1">
      <c r="A397" s="144"/>
      <c r="B397" s="144"/>
      <c r="C397" s="144"/>
      <c r="D397" s="144"/>
      <c r="Q397" s="153"/>
    </row>
    <row r="398" ht="18.0" customHeight="1">
      <c r="A398" s="144"/>
      <c r="B398" s="144"/>
      <c r="C398" s="144"/>
      <c r="D398" s="144"/>
      <c r="Q398" s="153"/>
    </row>
    <row r="399" ht="18.0" customHeight="1">
      <c r="A399" s="144"/>
      <c r="B399" s="144"/>
      <c r="C399" s="144"/>
      <c r="D399" s="144"/>
      <c r="Q399" s="153"/>
    </row>
    <row r="400" ht="18.0" customHeight="1">
      <c r="A400" s="144"/>
      <c r="B400" s="144"/>
      <c r="C400" s="144"/>
      <c r="D400" s="144"/>
      <c r="Q400" s="153"/>
    </row>
    <row r="401" ht="18.0" customHeight="1">
      <c r="A401" s="144"/>
      <c r="B401" s="144"/>
      <c r="C401" s="144"/>
      <c r="D401" s="144"/>
      <c r="Q401" s="153"/>
    </row>
    <row r="402" ht="18.0" customHeight="1">
      <c r="A402" s="144"/>
      <c r="B402" s="144"/>
      <c r="C402" s="144"/>
      <c r="D402" s="144"/>
      <c r="Q402" s="153"/>
    </row>
    <row r="403" ht="18.0" customHeight="1">
      <c r="A403" s="144"/>
      <c r="B403" s="144"/>
      <c r="C403" s="144"/>
      <c r="D403" s="144"/>
      <c r="Q403" s="153"/>
    </row>
    <row r="404" ht="18.0" customHeight="1">
      <c r="A404" s="144"/>
      <c r="B404" s="144"/>
      <c r="C404" s="144"/>
      <c r="D404" s="144"/>
      <c r="Q404" s="153"/>
    </row>
    <row r="405" ht="18.0" customHeight="1">
      <c r="A405" s="144"/>
      <c r="B405" s="144"/>
      <c r="C405" s="144"/>
      <c r="D405" s="144"/>
      <c r="Q405" s="153"/>
    </row>
    <row r="406" ht="18.0" customHeight="1">
      <c r="A406" s="144"/>
      <c r="B406" s="144"/>
      <c r="C406" s="144"/>
      <c r="D406" s="144"/>
      <c r="Q406" s="153"/>
    </row>
    <row r="407" ht="18.0" customHeight="1">
      <c r="A407" s="144"/>
      <c r="B407" s="144"/>
      <c r="C407" s="144"/>
      <c r="D407" s="144"/>
      <c r="Q407" s="153"/>
    </row>
    <row r="408" ht="18.0" customHeight="1">
      <c r="A408" s="144"/>
      <c r="B408" s="144"/>
      <c r="C408" s="144"/>
      <c r="D408" s="144"/>
      <c r="Q408" s="153"/>
    </row>
    <row r="409" ht="18.0" customHeight="1">
      <c r="A409" s="144"/>
      <c r="B409" s="144"/>
      <c r="C409" s="144"/>
      <c r="D409" s="144"/>
      <c r="Q409" s="153"/>
    </row>
    <row r="410" ht="18.0" customHeight="1">
      <c r="A410" s="144"/>
      <c r="B410" s="144"/>
      <c r="C410" s="144"/>
      <c r="D410" s="144"/>
      <c r="Q410" s="153"/>
    </row>
    <row r="411" ht="18.0" customHeight="1">
      <c r="A411" s="144"/>
      <c r="B411" s="144"/>
      <c r="C411" s="144"/>
      <c r="D411" s="144"/>
      <c r="Q411" s="153"/>
    </row>
    <row r="412" ht="18.0" customHeight="1">
      <c r="A412" s="144"/>
      <c r="B412" s="144"/>
      <c r="C412" s="144"/>
      <c r="D412" s="144"/>
      <c r="Q412" s="153"/>
    </row>
    <row r="413" ht="18.0" customHeight="1">
      <c r="A413" s="144"/>
      <c r="B413" s="144"/>
      <c r="C413" s="144"/>
      <c r="D413" s="144"/>
      <c r="Q413" s="153"/>
    </row>
    <row r="414" ht="18.0" customHeight="1">
      <c r="A414" s="144"/>
      <c r="B414" s="144"/>
      <c r="C414" s="144"/>
      <c r="D414" s="144"/>
      <c r="Q414" s="153"/>
    </row>
    <row r="415" ht="18.0" customHeight="1">
      <c r="A415" s="144"/>
      <c r="B415" s="144"/>
      <c r="C415" s="144"/>
      <c r="D415" s="144"/>
      <c r="Q415" s="153"/>
    </row>
    <row r="416" ht="18.0" customHeight="1">
      <c r="A416" s="144"/>
      <c r="B416" s="144"/>
      <c r="C416" s="144"/>
      <c r="D416" s="144"/>
      <c r="Q416" s="153"/>
    </row>
    <row r="417" ht="18.0" customHeight="1">
      <c r="A417" s="144"/>
      <c r="B417" s="144"/>
      <c r="C417" s="144"/>
      <c r="D417" s="144"/>
      <c r="Q417" s="153"/>
    </row>
    <row r="418" ht="18.0" customHeight="1">
      <c r="A418" s="144"/>
      <c r="B418" s="144"/>
      <c r="C418" s="144"/>
      <c r="D418" s="144"/>
      <c r="Q418" s="153"/>
    </row>
    <row r="419" ht="18.0" customHeight="1">
      <c r="A419" s="144"/>
      <c r="B419" s="144"/>
      <c r="C419" s="144"/>
      <c r="D419" s="144"/>
      <c r="Q419" s="153"/>
    </row>
    <row r="420" ht="18.0" customHeight="1">
      <c r="A420" s="144"/>
      <c r="B420" s="144"/>
      <c r="C420" s="144"/>
      <c r="D420" s="144"/>
      <c r="Q420" s="153"/>
    </row>
    <row r="421" ht="18.0" customHeight="1">
      <c r="A421" s="144"/>
      <c r="B421" s="144"/>
      <c r="C421" s="144"/>
      <c r="D421" s="144"/>
      <c r="Q421" s="153"/>
    </row>
    <row r="422" ht="18.0" customHeight="1">
      <c r="A422" s="144"/>
      <c r="B422" s="144"/>
      <c r="C422" s="144"/>
      <c r="D422" s="144"/>
      <c r="Q422" s="153"/>
    </row>
    <row r="423" ht="18.0" customHeight="1">
      <c r="A423" s="144"/>
      <c r="B423" s="144"/>
      <c r="C423" s="144"/>
      <c r="D423" s="144"/>
      <c r="Q423" s="153"/>
    </row>
    <row r="424" ht="18.0" customHeight="1">
      <c r="A424" s="144"/>
      <c r="B424" s="144"/>
      <c r="C424" s="144"/>
      <c r="D424" s="144"/>
      <c r="Q424" s="153"/>
    </row>
    <row r="425" ht="18.0" customHeight="1">
      <c r="A425" s="144"/>
      <c r="B425" s="144"/>
      <c r="C425" s="144"/>
      <c r="D425" s="144"/>
      <c r="Q425" s="153"/>
    </row>
    <row r="426" ht="18.0" customHeight="1">
      <c r="A426" s="144"/>
      <c r="B426" s="144"/>
      <c r="C426" s="144"/>
      <c r="D426" s="144"/>
      <c r="Q426" s="153"/>
    </row>
    <row r="427" ht="18.0" customHeight="1">
      <c r="A427" s="144"/>
      <c r="B427" s="144"/>
      <c r="C427" s="144"/>
      <c r="D427" s="144"/>
      <c r="Q427" s="153"/>
    </row>
    <row r="428" ht="18.0" customHeight="1">
      <c r="A428" s="144"/>
      <c r="B428" s="144"/>
      <c r="C428" s="144"/>
      <c r="D428" s="144"/>
      <c r="Q428" s="153"/>
    </row>
    <row r="429" ht="18.0" customHeight="1">
      <c r="A429" s="144"/>
      <c r="B429" s="144"/>
      <c r="C429" s="144"/>
      <c r="D429" s="144"/>
      <c r="Q429" s="153"/>
    </row>
    <row r="430" ht="18.0" customHeight="1">
      <c r="A430" s="144"/>
      <c r="B430" s="144"/>
      <c r="C430" s="144"/>
      <c r="D430" s="144"/>
      <c r="Q430" s="153"/>
    </row>
    <row r="431" ht="18.0" customHeight="1">
      <c r="A431" s="144"/>
      <c r="B431" s="144"/>
      <c r="C431" s="144"/>
      <c r="D431" s="144"/>
      <c r="Q431" s="153"/>
    </row>
    <row r="432" ht="18.0" customHeight="1">
      <c r="A432" s="144"/>
      <c r="B432" s="144"/>
      <c r="C432" s="144"/>
      <c r="D432" s="144"/>
      <c r="Q432" s="153"/>
    </row>
    <row r="433" ht="18.0" customHeight="1">
      <c r="A433" s="144"/>
      <c r="B433" s="144"/>
      <c r="C433" s="144"/>
      <c r="D433" s="144"/>
      <c r="Q433" s="153"/>
    </row>
    <row r="434" ht="18.0" customHeight="1">
      <c r="A434" s="144"/>
      <c r="B434" s="144"/>
      <c r="C434" s="144"/>
      <c r="D434" s="144"/>
      <c r="Q434" s="153"/>
    </row>
    <row r="435" ht="18.0" customHeight="1">
      <c r="A435" s="144"/>
      <c r="B435" s="144"/>
      <c r="C435" s="144"/>
      <c r="D435" s="144"/>
      <c r="Q435" s="153"/>
    </row>
    <row r="436" ht="18.0" customHeight="1">
      <c r="A436" s="144"/>
      <c r="B436" s="144"/>
      <c r="C436" s="144"/>
      <c r="D436" s="144"/>
      <c r="Q436" s="153"/>
    </row>
    <row r="437" ht="18.0" customHeight="1">
      <c r="A437" s="144"/>
      <c r="B437" s="144"/>
      <c r="C437" s="144"/>
      <c r="D437" s="144"/>
      <c r="Q437" s="153"/>
    </row>
    <row r="438" ht="18.0" customHeight="1">
      <c r="A438" s="144"/>
      <c r="B438" s="144"/>
      <c r="C438" s="144"/>
      <c r="D438" s="144"/>
      <c r="Q438" s="153"/>
    </row>
    <row r="439" ht="18.0" customHeight="1">
      <c r="A439" s="144"/>
      <c r="B439" s="144"/>
      <c r="C439" s="144"/>
      <c r="D439" s="144"/>
      <c r="Q439" s="153"/>
    </row>
    <row r="440" ht="18.0" customHeight="1">
      <c r="A440" s="144"/>
      <c r="B440" s="144"/>
      <c r="C440" s="144"/>
      <c r="D440" s="144"/>
      <c r="Q440" s="153"/>
    </row>
    <row r="441" ht="18.0" customHeight="1">
      <c r="A441" s="144"/>
      <c r="B441" s="144"/>
      <c r="C441" s="144"/>
      <c r="D441" s="144"/>
      <c r="Q441" s="153"/>
    </row>
    <row r="442" ht="18.0" customHeight="1">
      <c r="A442" s="144"/>
      <c r="B442" s="144"/>
      <c r="C442" s="144"/>
      <c r="D442" s="144"/>
      <c r="Q442" s="153"/>
    </row>
    <row r="443" ht="18.0" customHeight="1">
      <c r="A443" s="144"/>
      <c r="B443" s="144"/>
      <c r="C443" s="144"/>
      <c r="D443" s="144"/>
      <c r="Q443" s="153"/>
    </row>
    <row r="444" ht="18.0" customHeight="1">
      <c r="A444" s="144"/>
      <c r="B444" s="144"/>
      <c r="C444" s="144"/>
      <c r="D444" s="144"/>
      <c r="Q444" s="153"/>
    </row>
    <row r="445" ht="18.0" customHeight="1">
      <c r="A445" s="144"/>
      <c r="B445" s="144"/>
      <c r="C445" s="144"/>
      <c r="D445" s="144"/>
      <c r="Q445" s="153"/>
    </row>
    <row r="446" ht="18.0" customHeight="1">
      <c r="A446" s="144"/>
      <c r="B446" s="144"/>
      <c r="C446" s="144"/>
      <c r="D446" s="144"/>
      <c r="Q446" s="153"/>
    </row>
    <row r="447" ht="18.0" customHeight="1">
      <c r="A447" s="144"/>
      <c r="B447" s="144"/>
      <c r="C447" s="144"/>
      <c r="D447" s="144"/>
      <c r="Q447" s="153"/>
    </row>
    <row r="448" ht="18.0" customHeight="1">
      <c r="A448" s="144"/>
      <c r="B448" s="144"/>
      <c r="C448" s="144"/>
      <c r="D448" s="144"/>
      <c r="Q448" s="153"/>
    </row>
    <row r="449" ht="18.0" customHeight="1">
      <c r="A449" s="144"/>
      <c r="B449" s="144"/>
      <c r="C449" s="144"/>
      <c r="D449" s="144"/>
      <c r="Q449" s="153"/>
    </row>
    <row r="450" ht="18.0" customHeight="1">
      <c r="A450" s="144"/>
      <c r="B450" s="144"/>
      <c r="C450" s="144"/>
      <c r="D450" s="144"/>
      <c r="Q450" s="153"/>
    </row>
    <row r="451" ht="18.0" customHeight="1">
      <c r="A451" s="144"/>
      <c r="B451" s="144"/>
      <c r="C451" s="144"/>
      <c r="D451" s="144"/>
      <c r="Q451" s="153"/>
    </row>
    <row r="452" ht="18.0" customHeight="1">
      <c r="A452" s="144"/>
      <c r="B452" s="144"/>
      <c r="C452" s="144"/>
      <c r="D452" s="144"/>
      <c r="Q452" s="153"/>
    </row>
    <row r="453" ht="18.0" customHeight="1">
      <c r="A453" s="144"/>
      <c r="B453" s="144"/>
      <c r="C453" s="144"/>
      <c r="D453" s="144"/>
      <c r="Q453" s="153"/>
    </row>
    <row r="454" ht="18.0" customHeight="1">
      <c r="A454" s="144"/>
      <c r="B454" s="144"/>
      <c r="C454" s="144"/>
      <c r="D454" s="144"/>
      <c r="Q454" s="153"/>
    </row>
    <row r="455" ht="18.0" customHeight="1">
      <c r="A455" s="144"/>
      <c r="B455" s="144"/>
      <c r="C455" s="144"/>
      <c r="D455" s="144"/>
      <c r="Q455" s="153"/>
    </row>
    <row r="456" ht="18.0" customHeight="1">
      <c r="A456" s="144"/>
      <c r="B456" s="144"/>
      <c r="C456" s="144"/>
      <c r="D456" s="144"/>
      <c r="Q456" s="153"/>
    </row>
    <row r="457" ht="18.0" customHeight="1">
      <c r="A457" s="144"/>
      <c r="B457" s="144"/>
      <c r="C457" s="144"/>
      <c r="D457" s="144"/>
      <c r="Q457" s="153"/>
    </row>
    <row r="458" ht="18.0" customHeight="1">
      <c r="A458" s="144"/>
      <c r="B458" s="144"/>
      <c r="C458" s="144"/>
      <c r="D458" s="144"/>
      <c r="Q458" s="153"/>
    </row>
    <row r="459" ht="18.0" customHeight="1">
      <c r="A459" s="144"/>
      <c r="B459" s="144"/>
      <c r="C459" s="144"/>
      <c r="D459" s="144"/>
      <c r="Q459" s="153"/>
    </row>
    <row r="460" ht="18.0" customHeight="1">
      <c r="A460" s="144"/>
      <c r="B460" s="144"/>
      <c r="C460" s="144"/>
      <c r="D460" s="144"/>
      <c r="Q460" s="153"/>
    </row>
    <row r="461" ht="18.0" customHeight="1">
      <c r="A461" s="144"/>
      <c r="B461" s="144"/>
      <c r="C461" s="144"/>
      <c r="D461" s="144"/>
      <c r="Q461" s="153"/>
    </row>
    <row r="462" ht="18.0" customHeight="1">
      <c r="A462" s="144"/>
      <c r="B462" s="144"/>
      <c r="C462" s="144"/>
      <c r="D462" s="144"/>
      <c r="Q462" s="153"/>
    </row>
    <row r="463" ht="18.0" customHeight="1">
      <c r="A463" s="144"/>
      <c r="B463" s="144"/>
      <c r="C463" s="144"/>
      <c r="D463" s="144"/>
      <c r="Q463" s="153"/>
    </row>
    <row r="464" ht="18.0" customHeight="1">
      <c r="A464" s="144"/>
      <c r="B464" s="144"/>
      <c r="C464" s="144"/>
      <c r="D464" s="144"/>
      <c r="Q464" s="153"/>
    </row>
    <row r="465" ht="18.0" customHeight="1">
      <c r="A465" s="144"/>
      <c r="B465" s="144"/>
      <c r="C465" s="144"/>
      <c r="D465" s="144"/>
      <c r="Q465" s="153"/>
    </row>
    <row r="466" ht="18.0" customHeight="1">
      <c r="A466" s="144"/>
      <c r="B466" s="144"/>
      <c r="C466" s="144"/>
      <c r="D466" s="144"/>
      <c r="Q466" s="153"/>
    </row>
    <row r="467" ht="18.0" customHeight="1">
      <c r="A467" s="144"/>
      <c r="B467" s="144"/>
      <c r="C467" s="144"/>
      <c r="D467" s="144"/>
      <c r="Q467" s="153"/>
    </row>
    <row r="468" ht="18.0" customHeight="1">
      <c r="A468" s="144"/>
      <c r="B468" s="144"/>
      <c r="C468" s="144"/>
      <c r="D468" s="144"/>
      <c r="Q468" s="153"/>
    </row>
    <row r="469" ht="18.0" customHeight="1">
      <c r="A469" s="144"/>
      <c r="B469" s="144"/>
      <c r="C469" s="144"/>
      <c r="D469" s="144"/>
      <c r="Q469" s="153"/>
    </row>
    <row r="470" ht="18.0" customHeight="1">
      <c r="A470" s="144"/>
      <c r="B470" s="144"/>
      <c r="C470" s="144"/>
      <c r="D470" s="144"/>
      <c r="Q470" s="153"/>
    </row>
    <row r="471" ht="18.0" customHeight="1">
      <c r="A471" s="144"/>
      <c r="B471" s="144"/>
      <c r="C471" s="144"/>
      <c r="D471" s="144"/>
      <c r="Q471" s="153"/>
    </row>
    <row r="472" ht="18.0" customHeight="1">
      <c r="A472" s="144"/>
      <c r="B472" s="144"/>
      <c r="C472" s="144"/>
      <c r="D472" s="144"/>
      <c r="Q472" s="153"/>
    </row>
    <row r="473" ht="18.0" customHeight="1">
      <c r="A473" s="144"/>
      <c r="B473" s="144"/>
      <c r="C473" s="144"/>
      <c r="D473" s="144"/>
      <c r="Q473" s="153"/>
    </row>
    <row r="474" ht="18.0" customHeight="1">
      <c r="A474" s="144"/>
      <c r="B474" s="144"/>
      <c r="C474" s="144"/>
      <c r="D474" s="144"/>
      <c r="Q474" s="153"/>
    </row>
    <row r="475" ht="18.0" customHeight="1">
      <c r="A475" s="144"/>
      <c r="B475" s="144"/>
      <c r="C475" s="144"/>
      <c r="D475" s="144"/>
      <c r="Q475" s="153"/>
    </row>
    <row r="476" ht="18.0" customHeight="1">
      <c r="A476" s="144"/>
      <c r="B476" s="144"/>
      <c r="C476" s="144"/>
      <c r="D476" s="144"/>
      <c r="Q476" s="153"/>
    </row>
    <row r="477" ht="18.0" customHeight="1">
      <c r="A477" s="144"/>
      <c r="B477" s="144"/>
      <c r="C477" s="144"/>
      <c r="D477" s="144"/>
      <c r="Q477" s="153"/>
    </row>
    <row r="478" ht="18.0" customHeight="1">
      <c r="A478" s="144"/>
      <c r="B478" s="144"/>
      <c r="C478" s="144"/>
      <c r="D478" s="144"/>
      <c r="Q478" s="153"/>
    </row>
    <row r="479" ht="18.0" customHeight="1">
      <c r="A479" s="144"/>
      <c r="B479" s="144"/>
      <c r="C479" s="144"/>
      <c r="D479" s="144"/>
      <c r="Q479" s="153"/>
    </row>
    <row r="480" ht="18.0" customHeight="1">
      <c r="A480" s="144"/>
      <c r="B480" s="144"/>
      <c r="C480" s="144"/>
      <c r="D480" s="144"/>
      <c r="Q480" s="153"/>
    </row>
    <row r="481" ht="18.0" customHeight="1">
      <c r="A481" s="144"/>
      <c r="B481" s="144"/>
      <c r="C481" s="144"/>
      <c r="D481" s="144"/>
      <c r="Q481" s="153"/>
    </row>
    <row r="482" ht="18.0" customHeight="1">
      <c r="A482" s="144"/>
      <c r="B482" s="144"/>
      <c r="C482" s="144"/>
      <c r="D482" s="144"/>
      <c r="Q482" s="153"/>
    </row>
    <row r="483" ht="18.0" customHeight="1">
      <c r="A483" s="144"/>
      <c r="B483" s="144"/>
      <c r="C483" s="144"/>
      <c r="D483" s="144"/>
      <c r="Q483" s="153"/>
    </row>
    <row r="484" ht="18.0" customHeight="1">
      <c r="A484" s="144"/>
      <c r="B484" s="144"/>
      <c r="C484" s="144"/>
      <c r="D484" s="144"/>
      <c r="Q484" s="153"/>
    </row>
    <row r="485" ht="18.0" customHeight="1">
      <c r="A485" s="144"/>
      <c r="B485" s="144"/>
      <c r="C485" s="144"/>
      <c r="D485" s="144"/>
      <c r="Q485" s="153"/>
    </row>
    <row r="486" ht="18.0" customHeight="1">
      <c r="A486" s="144"/>
      <c r="B486" s="144"/>
      <c r="C486" s="144"/>
      <c r="D486" s="144"/>
      <c r="Q486" s="153"/>
    </row>
    <row r="487" ht="18.0" customHeight="1">
      <c r="A487" s="144"/>
      <c r="B487" s="144"/>
      <c r="C487" s="144"/>
      <c r="D487" s="144"/>
      <c r="Q487" s="153"/>
    </row>
    <row r="488" ht="18.0" customHeight="1">
      <c r="A488" s="144"/>
      <c r="B488" s="144"/>
      <c r="C488" s="144"/>
      <c r="D488" s="144"/>
      <c r="Q488" s="153"/>
    </row>
    <row r="489" ht="18.0" customHeight="1">
      <c r="A489" s="144"/>
      <c r="B489" s="144"/>
      <c r="C489" s="144"/>
      <c r="D489" s="144"/>
      <c r="Q489" s="153"/>
    </row>
    <row r="490" ht="18.0" customHeight="1">
      <c r="A490" s="144"/>
      <c r="B490" s="144"/>
      <c r="C490" s="144"/>
      <c r="D490" s="144"/>
      <c r="Q490" s="153"/>
    </row>
    <row r="491" ht="18.0" customHeight="1">
      <c r="A491" s="144"/>
      <c r="B491" s="144"/>
      <c r="C491" s="144"/>
      <c r="D491" s="144"/>
      <c r="Q491" s="153"/>
    </row>
    <row r="492" ht="18.0" customHeight="1">
      <c r="A492" s="144"/>
      <c r="B492" s="144"/>
      <c r="C492" s="144"/>
      <c r="D492" s="144"/>
      <c r="Q492" s="153"/>
    </row>
    <row r="493" ht="18.0" customHeight="1">
      <c r="A493" s="144"/>
      <c r="B493" s="144"/>
      <c r="C493" s="144"/>
      <c r="D493" s="144"/>
      <c r="Q493" s="153"/>
    </row>
    <row r="494" ht="18.0" customHeight="1">
      <c r="A494" s="144"/>
      <c r="B494" s="144"/>
      <c r="C494" s="144"/>
      <c r="D494" s="144"/>
      <c r="Q494" s="153"/>
    </row>
    <row r="495" ht="18.0" customHeight="1">
      <c r="A495" s="144"/>
      <c r="B495" s="144"/>
      <c r="C495" s="144"/>
      <c r="D495" s="144"/>
      <c r="Q495" s="153"/>
    </row>
    <row r="496" ht="18.0" customHeight="1">
      <c r="A496" s="144"/>
      <c r="B496" s="144"/>
      <c r="C496" s="144"/>
      <c r="D496" s="144"/>
      <c r="Q496" s="153"/>
    </row>
    <row r="497" ht="18.0" customHeight="1">
      <c r="A497" s="144"/>
      <c r="B497" s="144"/>
      <c r="C497" s="144"/>
      <c r="D497" s="144"/>
      <c r="Q497" s="153"/>
    </row>
    <row r="498" ht="18.0" customHeight="1">
      <c r="A498" s="144"/>
      <c r="B498" s="144"/>
      <c r="C498" s="144"/>
      <c r="D498" s="144"/>
      <c r="Q498" s="153"/>
    </row>
    <row r="499" ht="18.0" customHeight="1">
      <c r="A499" s="144"/>
      <c r="B499" s="144"/>
      <c r="C499" s="144"/>
      <c r="D499" s="144"/>
      <c r="Q499" s="153"/>
    </row>
    <row r="500" ht="18.0" customHeight="1">
      <c r="A500" s="144"/>
      <c r="B500" s="144"/>
      <c r="C500" s="144"/>
      <c r="D500" s="144"/>
      <c r="Q500" s="153"/>
    </row>
    <row r="501" ht="18.0" customHeight="1">
      <c r="A501" s="144"/>
      <c r="B501" s="144"/>
      <c r="C501" s="144"/>
      <c r="D501" s="144"/>
      <c r="Q501" s="153"/>
    </row>
    <row r="502" ht="18.0" customHeight="1">
      <c r="A502" s="144"/>
      <c r="B502" s="144"/>
      <c r="C502" s="144"/>
      <c r="D502" s="144"/>
      <c r="Q502" s="153"/>
    </row>
    <row r="503" ht="18.0" customHeight="1">
      <c r="A503" s="144"/>
      <c r="B503" s="144"/>
      <c r="C503" s="144"/>
      <c r="D503" s="144"/>
      <c r="Q503" s="153"/>
    </row>
    <row r="504" ht="18.0" customHeight="1">
      <c r="A504" s="144"/>
      <c r="B504" s="144"/>
      <c r="C504" s="144"/>
      <c r="D504" s="144"/>
      <c r="Q504" s="153"/>
    </row>
    <row r="505" ht="18.0" customHeight="1">
      <c r="A505" s="144"/>
      <c r="B505" s="144"/>
      <c r="C505" s="144"/>
      <c r="D505" s="144"/>
      <c r="Q505" s="153"/>
    </row>
    <row r="506" ht="18.0" customHeight="1">
      <c r="A506" s="144"/>
      <c r="B506" s="144"/>
      <c r="C506" s="144"/>
      <c r="D506" s="144"/>
      <c r="Q506" s="153"/>
    </row>
    <row r="507" ht="18.0" customHeight="1">
      <c r="A507" s="144"/>
      <c r="B507" s="144"/>
      <c r="C507" s="144"/>
      <c r="D507" s="144"/>
      <c r="Q507" s="153"/>
    </row>
    <row r="508" ht="18.0" customHeight="1">
      <c r="A508" s="144"/>
      <c r="B508" s="144"/>
      <c r="C508" s="144"/>
      <c r="D508" s="144"/>
      <c r="Q508" s="153"/>
    </row>
    <row r="509" ht="18.0" customHeight="1">
      <c r="A509" s="144"/>
      <c r="B509" s="144"/>
      <c r="C509" s="144"/>
      <c r="D509" s="144"/>
      <c r="Q509" s="153"/>
    </row>
    <row r="510" ht="18.0" customHeight="1">
      <c r="A510" s="144"/>
      <c r="B510" s="144"/>
      <c r="C510" s="144"/>
      <c r="D510" s="144"/>
      <c r="Q510" s="153"/>
    </row>
    <row r="511" ht="18.0" customHeight="1">
      <c r="A511" s="144"/>
      <c r="B511" s="144"/>
      <c r="C511" s="144"/>
      <c r="D511" s="144"/>
      <c r="Q511" s="153"/>
    </row>
    <row r="512" ht="18.0" customHeight="1">
      <c r="A512" s="144"/>
      <c r="B512" s="144"/>
      <c r="C512" s="144"/>
      <c r="D512" s="144"/>
      <c r="Q512" s="153"/>
    </row>
    <row r="513" ht="18.0" customHeight="1">
      <c r="A513" s="144"/>
      <c r="B513" s="144"/>
      <c r="C513" s="144"/>
      <c r="D513" s="144"/>
      <c r="Q513" s="153"/>
    </row>
    <row r="514" ht="18.0" customHeight="1">
      <c r="A514" s="144"/>
      <c r="B514" s="144"/>
      <c r="C514" s="144"/>
      <c r="D514" s="144"/>
      <c r="Q514" s="153"/>
    </row>
    <row r="515" ht="18.0" customHeight="1">
      <c r="A515" s="144"/>
      <c r="B515" s="144"/>
      <c r="C515" s="144"/>
      <c r="D515" s="144"/>
      <c r="Q515" s="153"/>
    </row>
    <row r="516" ht="18.0" customHeight="1">
      <c r="A516" s="144"/>
      <c r="B516" s="144"/>
      <c r="C516" s="144"/>
      <c r="D516" s="144"/>
      <c r="Q516" s="153"/>
    </row>
    <row r="517" ht="18.0" customHeight="1">
      <c r="A517" s="144"/>
      <c r="B517" s="144"/>
      <c r="C517" s="144"/>
      <c r="D517" s="144"/>
      <c r="Q517" s="153"/>
    </row>
    <row r="518" ht="18.0" customHeight="1">
      <c r="A518" s="144"/>
      <c r="B518" s="144"/>
      <c r="C518" s="144"/>
      <c r="D518" s="144"/>
      <c r="Q518" s="153"/>
    </row>
    <row r="519" ht="18.0" customHeight="1">
      <c r="A519" s="144"/>
      <c r="B519" s="144"/>
      <c r="C519" s="144"/>
      <c r="D519" s="144"/>
      <c r="Q519" s="153"/>
    </row>
    <row r="520" ht="18.0" customHeight="1">
      <c r="A520" s="144"/>
      <c r="B520" s="144"/>
      <c r="C520" s="144"/>
      <c r="D520" s="144"/>
      <c r="Q520" s="153"/>
    </row>
    <row r="521" ht="18.0" customHeight="1">
      <c r="A521" s="144"/>
      <c r="B521" s="144"/>
      <c r="C521" s="144"/>
      <c r="D521" s="144"/>
      <c r="Q521" s="153"/>
    </row>
    <row r="522" ht="18.0" customHeight="1">
      <c r="A522" s="144"/>
      <c r="B522" s="144"/>
      <c r="C522" s="144"/>
      <c r="D522" s="144"/>
      <c r="Q522" s="153"/>
    </row>
    <row r="523" ht="18.0" customHeight="1">
      <c r="A523" s="144"/>
      <c r="B523" s="144"/>
      <c r="C523" s="144"/>
      <c r="D523" s="144"/>
      <c r="Q523" s="153"/>
    </row>
    <row r="524" ht="18.0" customHeight="1">
      <c r="A524" s="144"/>
      <c r="B524" s="144"/>
      <c r="C524" s="144"/>
      <c r="D524" s="144"/>
      <c r="Q524" s="153"/>
    </row>
    <row r="525" ht="18.0" customHeight="1">
      <c r="A525" s="144"/>
      <c r="B525" s="144"/>
      <c r="C525" s="144"/>
      <c r="D525" s="144"/>
      <c r="Q525" s="153"/>
    </row>
    <row r="526" ht="18.0" customHeight="1">
      <c r="A526" s="144"/>
      <c r="B526" s="144"/>
      <c r="C526" s="144"/>
      <c r="D526" s="144"/>
      <c r="Q526" s="153"/>
    </row>
    <row r="527" ht="18.0" customHeight="1">
      <c r="A527" s="144"/>
      <c r="B527" s="144"/>
      <c r="C527" s="144"/>
      <c r="D527" s="144"/>
      <c r="Q527" s="153"/>
    </row>
    <row r="528" ht="18.0" customHeight="1">
      <c r="A528" s="144"/>
      <c r="B528" s="144"/>
      <c r="C528" s="144"/>
      <c r="D528" s="144"/>
      <c r="Q528" s="153"/>
    </row>
    <row r="529" ht="18.0" customHeight="1">
      <c r="A529" s="144"/>
      <c r="B529" s="144"/>
      <c r="C529" s="144"/>
      <c r="D529" s="144"/>
      <c r="Q529" s="153"/>
    </row>
    <row r="530" ht="18.0" customHeight="1">
      <c r="A530" s="144"/>
      <c r="B530" s="144"/>
      <c r="C530" s="144"/>
      <c r="D530" s="144"/>
      <c r="Q530" s="153"/>
    </row>
    <row r="531" ht="18.0" customHeight="1">
      <c r="A531" s="144"/>
      <c r="B531" s="144"/>
      <c r="C531" s="144"/>
      <c r="D531" s="144"/>
      <c r="Q531" s="153"/>
    </row>
    <row r="532" ht="18.0" customHeight="1">
      <c r="A532" s="144"/>
      <c r="B532" s="144"/>
      <c r="C532" s="144"/>
      <c r="D532" s="144"/>
      <c r="Q532" s="153"/>
    </row>
    <row r="533" ht="18.0" customHeight="1">
      <c r="A533" s="144"/>
      <c r="B533" s="144"/>
      <c r="C533" s="144"/>
      <c r="D533" s="144"/>
      <c r="Q533" s="153"/>
    </row>
    <row r="534" ht="18.0" customHeight="1">
      <c r="A534" s="144"/>
      <c r="B534" s="144"/>
      <c r="C534" s="144"/>
      <c r="D534" s="144"/>
      <c r="Q534" s="153"/>
    </row>
    <row r="535" ht="18.0" customHeight="1">
      <c r="A535" s="144"/>
      <c r="B535" s="144"/>
      <c r="C535" s="144"/>
      <c r="D535" s="144"/>
      <c r="Q535" s="153"/>
    </row>
    <row r="536" ht="18.0" customHeight="1">
      <c r="A536" s="144"/>
      <c r="B536" s="144"/>
      <c r="C536" s="144"/>
      <c r="D536" s="144"/>
      <c r="Q536" s="153"/>
    </row>
    <row r="537" ht="18.0" customHeight="1">
      <c r="A537" s="144"/>
      <c r="B537" s="144"/>
      <c r="C537" s="144"/>
      <c r="D537" s="144"/>
      <c r="Q537" s="153"/>
    </row>
    <row r="538" ht="18.0" customHeight="1">
      <c r="A538" s="144"/>
      <c r="B538" s="144"/>
      <c r="C538" s="144"/>
      <c r="D538" s="144"/>
      <c r="Q538" s="153"/>
    </row>
    <row r="539" ht="18.0" customHeight="1">
      <c r="A539" s="144"/>
      <c r="B539" s="144"/>
      <c r="C539" s="144"/>
      <c r="D539" s="144"/>
      <c r="Q539" s="153"/>
    </row>
    <row r="540" ht="18.0" customHeight="1">
      <c r="A540" s="144"/>
      <c r="B540" s="144"/>
      <c r="C540" s="144"/>
      <c r="D540" s="144"/>
      <c r="Q540" s="153"/>
    </row>
    <row r="541" ht="18.0" customHeight="1">
      <c r="A541" s="144"/>
      <c r="B541" s="144"/>
      <c r="C541" s="144"/>
      <c r="D541" s="144"/>
      <c r="Q541" s="153"/>
    </row>
    <row r="542" ht="18.0" customHeight="1">
      <c r="A542" s="144"/>
      <c r="B542" s="144"/>
      <c r="C542" s="144"/>
      <c r="D542" s="144"/>
      <c r="Q542" s="153"/>
    </row>
    <row r="543" ht="18.0" customHeight="1">
      <c r="A543" s="144"/>
      <c r="B543" s="144"/>
      <c r="C543" s="144"/>
      <c r="D543" s="144"/>
      <c r="Q543" s="153"/>
    </row>
    <row r="544" ht="18.0" customHeight="1">
      <c r="A544" s="144"/>
      <c r="B544" s="144"/>
      <c r="C544" s="144"/>
      <c r="D544" s="144"/>
      <c r="Q544" s="153"/>
    </row>
    <row r="545" ht="18.0" customHeight="1">
      <c r="A545" s="144"/>
      <c r="B545" s="144"/>
      <c r="C545" s="144"/>
      <c r="D545" s="144"/>
      <c r="Q545" s="153"/>
    </row>
    <row r="546" ht="18.0" customHeight="1">
      <c r="A546" s="144"/>
      <c r="B546" s="144"/>
      <c r="C546" s="144"/>
      <c r="D546" s="144"/>
      <c r="Q546" s="153"/>
    </row>
    <row r="547" ht="18.0" customHeight="1">
      <c r="A547" s="144"/>
      <c r="B547" s="144"/>
      <c r="C547" s="144"/>
      <c r="D547" s="144"/>
      <c r="Q547" s="153"/>
    </row>
    <row r="548" ht="18.0" customHeight="1">
      <c r="A548" s="144"/>
      <c r="B548" s="144"/>
      <c r="C548" s="144"/>
      <c r="D548" s="144"/>
      <c r="Q548" s="153"/>
    </row>
    <row r="549" ht="18.0" customHeight="1">
      <c r="A549" s="144"/>
      <c r="B549" s="144"/>
      <c r="C549" s="144"/>
      <c r="D549" s="144"/>
      <c r="Q549" s="153"/>
    </row>
    <row r="550" ht="18.0" customHeight="1">
      <c r="A550" s="144"/>
      <c r="B550" s="144"/>
      <c r="C550" s="144"/>
      <c r="D550" s="144"/>
      <c r="Q550" s="153"/>
    </row>
    <row r="551" ht="18.0" customHeight="1">
      <c r="A551" s="144"/>
      <c r="B551" s="144"/>
      <c r="C551" s="144"/>
      <c r="D551" s="144"/>
      <c r="Q551" s="153"/>
    </row>
    <row r="552" ht="18.0" customHeight="1">
      <c r="A552" s="144"/>
      <c r="B552" s="144"/>
      <c r="C552" s="144"/>
      <c r="D552" s="144"/>
      <c r="Q552" s="153"/>
    </row>
    <row r="553" ht="18.0" customHeight="1">
      <c r="A553" s="144"/>
      <c r="B553" s="144"/>
      <c r="C553" s="144"/>
      <c r="D553" s="144"/>
      <c r="Q553" s="153"/>
    </row>
    <row r="554" ht="18.0" customHeight="1">
      <c r="A554" s="144"/>
      <c r="B554" s="144"/>
      <c r="C554" s="144"/>
      <c r="D554" s="144"/>
      <c r="Q554" s="153"/>
    </row>
    <row r="555" ht="18.0" customHeight="1">
      <c r="A555" s="144"/>
      <c r="B555" s="144"/>
      <c r="C555" s="144"/>
      <c r="D555" s="144"/>
      <c r="Q555" s="153"/>
    </row>
    <row r="556" ht="18.0" customHeight="1">
      <c r="A556" s="144"/>
      <c r="B556" s="144"/>
      <c r="C556" s="144"/>
      <c r="D556" s="144"/>
      <c r="Q556" s="153"/>
    </row>
    <row r="557" ht="18.0" customHeight="1">
      <c r="A557" s="144"/>
      <c r="B557" s="144"/>
      <c r="C557" s="144"/>
      <c r="D557" s="144"/>
      <c r="Q557" s="153"/>
    </row>
    <row r="558" ht="18.0" customHeight="1">
      <c r="A558" s="144"/>
      <c r="B558" s="144"/>
      <c r="C558" s="144"/>
      <c r="D558" s="144"/>
      <c r="Q558" s="153"/>
    </row>
    <row r="559" ht="18.0" customHeight="1">
      <c r="A559" s="144"/>
      <c r="B559" s="144"/>
      <c r="C559" s="144"/>
      <c r="D559" s="144"/>
      <c r="Q559" s="153"/>
    </row>
    <row r="560" ht="18.0" customHeight="1">
      <c r="A560" s="144"/>
      <c r="B560" s="144"/>
      <c r="C560" s="144"/>
      <c r="D560" s="144"/>
      <c r="Q560" s="153"/>
    </row>
    <row r="561" ht="18.0" customHeight="1">
      <c r="A561" s="144"/>
      <c r="B561" s="144"/>
      <c r="C561" s="144"/>
      <c r="D561" s="144"/>
      <c r="Q561" s="153"/>
    </row>
    <row r="562" ht="18.0" customHeight="1">
      <c r="A562" s="144"/>
      <c r="B562" s="144"/>
      <c r="C562" s="144"/>
      <c r="D562" s="144"/>
      <c r="Q562" s="153"/>
    </row>
    <row r="563" ht="18.0" customHeight="1">
      <c r="A563" s="144"/>
      <c r="B563" s="144"/>
      <c r="C563" s="144"/>
      <c r="D563" s="144"/>
      <c r="Q563" s="153"/>
    </row>
    <row r="564" ht="18.0" customHeight="1">
      <c r="A564" s="144"/>
      <c r="B564" s="144"/>
      <c r="C564" s="144"/>
      <c r="D564" s="144"/>
      <c r="Q564" s="153"/>
    </row>
    <row r="565" ht="18.0" customHeight="1">
      <c r="A565" s="144"/>
      <c r="B565" s="144"/>
      <c r="C565" s="144"/>
      <c r="D565" s="144"/>
      <c r="Q565" s="153"/>
    </row>
    <row r="566" ht="18.0" customHeight="1">
      <c r="A566" s="144"/>
      <c r="B566" s="144"/>
      <c r="C566" s="144"/>
      <c r="D566" s="144"/>
      <c r="Q566" s="153"/>
    </row>
    <row r="567" ht="18.0" customHeight="1">
      <c r="A567" s="144"/>
      <c r="B567" s="144"/>
      <c r="C567" s="144"/>
      <c r="D567" s="144"/>
      <c r="Q567" s="153"/>
    </row>
    <row r="568" ht="18.0" customHeight="1">
      <c r="A568" s="144"/>
      <c r="B568" s="144"/>
      <c r="C568" s="144"/>
      <c r="D568" s="144"/>
      <c r="Q568" s="153"/>
    </row>
    <row r="569" ht="18.0" customHeight="1">
      <c r="A569" s="144"/>
      <c r="B569" s="144"/>
      <c r="C569" s="144"/>
      <c r="D569" s="144"/>
      <c r="Q569" s="153"/>
    </row>
    <row r="570" ht="18.0" customHeight="1">
      <c r="A570" s="144"/>
      <c r="B570" s="144"/>
      <c r="C570" s="144"/>
      <c r="D570" s="144"/>
      <c r="Q570" s="153"/>
    </row>
    <row r="571" ht="18.0" customHeight="1">
      <c r="A571" s="144"/>
      <c r="B571" s="144"/>
      <c r="C571" s="144"/>
      <c r="D571" s="144"/>
      <c r="Q571" s="153"/>
    </row>
    <row r="572" ht="18.0" customHeight="1">
      <c r="A572" s="144"/>
      <c r="B572" s="144"/>
      <c r="C572" s="144"/>
      <c r="D572" s="144"/>
      <c r="Q572" s="153"/>
    </row>
    <row r="573" ht="18.0" customHeight="1">
      <c r="A573" s="144"/>
      <c r="B573" s="144"/>
      <c r="C573" s="144"/>
      <c r="D573" s="144"/>
      <c r="Q573" s="153"/>
    </row>
    <row r="574" ht="18.0" customHeight="1">
      <c r="A574" s="144"/>
      <c r="B574" s="144"/>
      <c r="C574" s="144"/>
      <c r="D574" s="144"/>
      <c r="Q574" s="153"/>
    </row>
    <row r="575" ht="18.0" customHeight="1">
      <c r="A575" s="144"/>
      <c r="B575" s="144"/>
      <c r="C575" s="144"/>
      <c r="D575" s="144"/>
      <c r="Q575" s="153"/>
    </row>
    <row r="576" ht="18.0" customHeight="1">
      <c r="A576" s="144"/>
      <c r="B576" s="144"/>
      <c r="C576" s="144"/>
      <c r="D576" s="144"/>
      <c r="Q576" s="153"/>
    </row>
    <row r="577" ht="18.0" customHeight="1">
      <c r="A577" s="144"/>
      <c r="B577" s="144"/>
      <c r="C577" s="144"/>
      <c r="D577" s="144"/>
      <c r="Q577" s="153"/>
    </row>
    <row r="578" ht="18.0" customHeight="1">
      <c r="A578" s="144"/>
      <c r="B578" s="144"/>
      <c r="C578" s="144"/>
      <c r="D578" s="144"/>
      <c r="Q578" s="153"/>
    </row>
    <row r="579" ht="18.0" customHeight="1">
      <c r="A579" s="144"/>
      <c r="B579" s="144"/>
      <c r="C579" s="144"/>
      <c r="D579" s="144"/>
      <c r="Q579" s="153"/>
    </row>
    <row r="580" ht="18.0" customHeight="1">
      <c r="A580" s="144"/>
      <c r="B580" s="144"/>
      <c r="C580" s="144"/>
      <c r="D580" s="144"/>
      <c r="Q580" s="153"/>
    </row>
    <row r="581" ht="18.0" customHeight="1">
      <c r="A581" s="144"/>
      <c r="B581" s="144"/>
      <c r="C581" s="144"/>
      <c r="D581" s="144"/>
      <c r="Q581" s="153"/>
    </row>
    <row r="582" ht="18.0" customHeight="1">
      <c r="A582" s="144"/>
      <c r="B582" s="144"/>
      <c r="C582" s="144"/>
      <c r="D582" s="144"/>
      <c r="Q582" s="153"/>
    </row>
    <row r="583" ht="18.0" customHeight="1">
      <c r="A583" s="144"/>
      <c r="B583" s="144"/>
      <c r="C583" s="144"/>
      <c r="D583" s="144"/>
      <c r="Q583" s="153"/>
    </row>
    <row r="584" ht="18.0" customHeight="1">
      <c r="A584" s="144"/>
      <c r="B584" s="144"/>
      <c r="C584" s="144"/>
      <c r="D584" s="144"/>
      <c r="Q584" s="153"/>
    </row>
    <row r="585" ht="18.0" customHeight="1">
      <c r="A585" s="144"/>
      <c r="B585" s="144"/>
      <c r="C585" s="144"/>
      <c r="D585" s="144"/>
      <c r="Q585" s="153"/>
    </row>
    <row r="586" ht="18.0" customHeight="1">
      <c r="A586" s="144"/>
      <c r="B586" s="144"/>
      <c r="C586" s="144"/>
      <c r="D586" s="144"/>
      <c r="Q586" s="153"/>
    </row>
    <row r="587" ht="18.0" customHeight="1">
      <c r="A587" s="144"/>
      <c r="B587" s="144"/>
      <c r="C587" s="144"/>
      <c r="D587" s="144"/>
      <c r="Q587" s="153"/>
    </row>
    <row r="588" ht="18.0" customHeight="1">
      <c r="A588" s="144"/>
      <c r="B588" s="144"/>
      <c r="C588" s="144"/>
      <c r="D588" s="144"/>
      <c r="Q588" s="153"/>
    </row>
    <row r="589" ht="18.0" customHeight="1">
      <c r="A589" s="144"/>
      <c r="B589" s="144"/>
      <c r="C589" s="144"/>
      <c r="D589" s="144"/>
      <c r="Q589" s="153"/>
    </row>
    <row r="590" ht="18.0" customHeight="1">
      <c r="A590" s="144"/>
      <c r="B590" s="144"/>
      <c r="C590" s="144"/>
      <c r="D590" s="144"/>
      <c r="Q590" s="153"/>
    </row>
    <row r="591" ht="18.0" customHeight="1">
      <c r="A591" s="144"/>
      <c r="B591" s="144"/>
      <c r="C591" s="144"/>
      <c r="D591" s="144"/>
      <c r="Q591" s="153"/>
    </row>
    <row r="592" ht="18.0" customHeight="1">
      <c r="A592" s="144"/>
      <c r="B592" s="144"/>
      <c r="C592" s="144"/>
      <c r="D592" s="144"/>
      <c r="Q592" s="153"/>
    </row>
    <row r="593" ht="18.0" customHeight="1">
      <c r="A593" s="144"/>
      <c r="B593" s="144"/>
      <c r="C593" s="144"/>
      <c r="D593" s="144"/>
      <c r="Q593" s="153"/>
    </row>
    <row r="594" ht="18.0" customHeight="1">
      <c r="A594" s="144"/>
      <c r="B594" s="144"/>
      <c r="C594" s="144"/>
      <c r="D594" s="144"/>
      <c r="Q594" s="153"/>
    </row>
    <row r="595" ht="18.0" customHeight="1">
      <c r="A595" s="144"/>
      <c r="B595" s="144"/>
      <c r="C595" s="144"/>
      <c r="D595" s="144"/>
      <c r="Q595" s="153"/>
    </row>
    <row r="596" ht="18.0" customHeight="1">
      <c r="A596" s="144"/>
      <c r="B596" s="144"/>
      <c r="C596" s="144"/>
      <c r="D596" s="144"/>
      <c r="Q596" s="153"/>
    </row>
    <row r="597" ht="18.0" customHeight="1">
      <c r="A597" s="144"/>
      <c r="B597" s="144"/>
      <c r="C597" s="144"/>
      <c r="D597" s="144"/>
      <c r="Q597" s="153"/>
    </row>
    <row r="598" ht="18.0" customHeight="1">
      <c r="A598" s="144"/>
      <c r="B598" s="144"/>
      <c r="C598" s="144"/>
      <c r="D598" s="144"/>
      <c r="Q598" s="153"/>
    </row>
    <row r="599" ht="18.0" customHeight="1">
      <c r="A599" s="144"/>
      <c r="B599" s="144"/>
      <c r="C599" s="144"/>
      <c r="D599" s="144"/>
      <c r="Q599" s="153"/>
    </row>
    <row r="600" ht="18.0" customHeight="1">
      <c r="A600" s="144"/>
      <c r="B600" s="144"/>
      <c r="C600" s="144"/>
      <c r="D600" s="144"/>
      <c r="Q600" s="153"/>
    </row>
    <row r="601" ht="18.0" customHeight="1">
      <c r="A601" s="144"/>
      <c r="B601" s="144"/>
      <c r="C601" s="144"/>
      <c r="D601" s="144"/>
      <c r="Q601" s="153"/>
    </row>
    <row r="602" ht="18.0" customHeight="1">
      <c r="A602" s="144"/>
      <c r="B602" s="144"/>
      <c r="C602" s="144"/>
      <c r="D602" s="144"/>
      <c r="Q602" s="153"/>
    </row>
    <row r="603" ht="18.0" customHeight="1">
      <c r="A603" s="144"/>
      <c r="B603" s="144"/>
      <c r="C603" s="144"/>
      <c r="D603" s="144"/>
      <c r="Q603" s="153"/>
    </row>
    <row r="604" ht="18.0" customHeight="1">
      <c r="A604" s="144"/>
      <c r="B604" s="144"/>
      <c r="C604" s="144"/>
      <c r="D604" s="144"/>
      <c r="Q604" s="153"/>
    </row>
    <row r="605" ht="18.0" customHeight="1">
      <c r="A605" s="144"/>
      <c r="B605" s="144"/>
      <c r="C605" s="144"/>
      <c r="D605" s="144"/>
      <c r="Q605" s="153"/>
    </row>
    <row r="606" ht="18.0" customHeight="1">
      <c r="A606" s="144"/>
      <c r="B606" s="144"/>
      <c r="C606" s="144"/>
      <c r="D606" s="144"/>
      <c r="Q606" s="153"/>
    </row>
    <row r="607" ht="18.0" customHeight="1">
      <c r="A607" s="144"/>
      <c r="B607" s="144"/>
      <c r="C607" s="144"/>
      <c r="D607" s="144"/>
      <c r="Q607" s="153"/>
    </row>
    <row r="608" ht="18.0" customHeight="1">
      <c r="A608" s="144"/>
      <c r="B608" s="144"/>
      <c r="C608" s="144"/>
      <c r="D608" s="144"/>
      <c r="Q608" s="153"/>
    </row>
    <row r="609" ht="18.0" customHeight="1">
      <c r="A609" s="144"/>
      <c r="B609" s="144"/>
      <c r="C609" s="144"/>
      <c r="D609" s="144"/>
      <c r="Q609" s="153"/>
    </row>
    <row r="610" ht="18.0" customHeight="1">
      <c r="A610" s="144"/>
      <c r="B610" s="144"/>
      <c r="C610" s="144"/>
      <c r="D610" s="144"/>
      <c r="Q610" s="153"/>
    </row>
    <row r="611" ht="18.0" customHeight="1">
      <c r="A611" s="144"/>
      <c r="B611" s="144"/>
      <c r="C611" s="144"/>
      <c r="D611" s="144"/>
      <c r="Q611" s="153"/>
    </row>
    <row r="612" ht="18.0" customHeight="1">
      <c r="A612" s="144"/>
      <c r="B612" s="144"/>
      <c r="C612" s="144"/>
      <c r="D612" s="144"/>
      <c r="Q612" s="153"/>
    </row>
    <row r="613" ht="18.0" customHeight="1">
      <c r="A613" s="144"/>
      <c r="B613" s="144"/>
      <c r="C613" s="144"/>
      <c r="D613" s="144"/>
      <c r="Q613" s="153"/>
    </row>
    <row r="614" ht="18.0" customHeight="1">
      <c r="A614" s="144"/>
      <c r="B614" s="144"/>
      <c r="C614" s="144"/>
      <c r="D614" s="144"/>
      <c r="Q614" s="153"/>
    </row>
    <row r="615" ht="18.0" customHeight="1">
      <c r="A615" s="144"/>
      <c r="B615" s="144"/>
      <c r="C615" s="144"/>
      <c r="D615" s="144"/>
      <c r="Q615" s="153"/>
    </row>
    <row r="616" ht="18.0" customHeight="1">
      <c r="A616" s="144"/>
      <c r="B616" s="144"/>
      <c r="C616" s="144"/>
      <c r="D616" s="144"/>
      <c r="Q616" s="153"/>
    </row>
    <row r="617" ht="18.0" customHeight="1">
      <c r="A617" s="144"/>
      <c r="B617" s="144"/>
      <c r="C617" s="144"/>
      <c r="D617" s="144"/>
      <c r="Q617" s="153"/>
    </row>
    <row r="618" ht="18.0" customHeight="1">
      <c r="A618" s="144"/>
      <c r="B618" s="144"/>
      <c r="C618" s="144"/>
      <c r="D618" s="144"/>
      <c r="Q618" s="153"/>
    </row>
    <row r="619" ht="18.0" customHeight="1">
      <c r="A619" s="144"/>
      <c r="B619" s="144"/>
      <c r="C619" s="144"/>
      <c r="D619" s="144"/>
      <c r="Q619" s="153"/>
    </row>
    <row r="620" ht="18.0" customHeight="1">
      <c r="A620" s="144"/>
      <c r="B620" s="144"/>
      <c r="C620" s="144"/>
      <c r="D620" s="144"/>
      <c r="Q620" s="153"/>
    </row>
    <row r="621" ht="18.0" customHeight="1">
      <c r="A621" s="144"/>
      <c r="B621" s="144"/>
      <c r="C621" s="144"/>
      <c r="D621" s="144"/>
      <c r="Q621" s="153"/>
    </row>
    <row r="622" ht="18.0" customHeight="1">
      <c r="A622" s="144"/>
      <c r="B622" s="144"/>
      <c r="C622" s="144"/>
      <c r="D622" s="144"/>
      <c r="Q622" s="153"/>
    </row>
    <row r="623" ht="18.0" customHeight="1">
      <c r="A623" s="144"/>
      <c r="B623" s="144"/>
      <c r="C623" s="144"/>
      <c r="D623" s="144"/>
      <c r="Q623" s="153"/>
    </row>
    <row r="624" ht="18.0" customHeight="1">
      <c r="A624" s="144"/>
      <c r="B624" s="144"/>
      <c r="C624" s="144"/>
      <c r="D624" s="144"/>
      <c r="Q624" s="153"/>
    </row>
    <row r="625" ht="18.0" customHeight="1">
      <c r="A625" s="144"/>
      <c r="B625" s="144"/>
      <c r="C625" s="144"/>
      <c r="D625" s="144"/>
      <c r="Q625" s="153"/>
    </row>
    <row r="626" ht="18.0" customHeight="1">
      <c r="A626" s="144"/>
      <c r="B626" s="144"/>
      <c r="C626" s="144"/>
      <c r="D626" s="144"/>
      <c r="Q626" s="153"/>
    </row>
    <row r="627" ht="18.0" customHeight="1">
      <c r="A627" s="144"/>
      <c r="B627" s="144"/>
      <c r="C627" s="144"/>
      <c r="D627" s="144"/>
      <c r="Q627" s="153"/>
    </row>
    <row r="628" ht="18.0" customHeight="1">
      <c r="A628" s="144"/>
      <c r="B628" s="144"/>
      <c r="C628" s="144"/>
      <c r="D628" s="144"/>
      <c r="Q628" s="153"/>
    </row>
    <row r="629" ht="18.0" customHeight="1">
      <c r="A629" s="144"/>
      <c r="B629" s="144"/>
      <c r="C629" s="144"/>
      <c r="D629" s="144"/>
      <c r="Q629" s="153"/>
    </row>
    <row r="630" ht="18.0" customHeight="1">
      <c r="A630" s="144"/>
      <c r="B630" s="144"/>
      <c r="C630" s="144"/>
      <c r="D630" s="144"/>
      <c r="Q630" s="153"/>
    </row>
    <row r="631" ht="18.0" customHeight="1">
      <c r="A631" s="144"/>
      <c r="B631" s="144"/>
      <c r="C631" s="144"/>
      <c r="D631" s="144"/>
      <c r="Q631" s="153"/>
    </row>
    <row r="632" ht="18.0" customHeight="1">
      <c r="A632" s="144"/>
      <c r="B632" s="144"/>
      <c r="C632" s="144"/>
      <c r="D632" s="144"/>
      <c r="Q632" s="153"/>
    </row>
    <row r="633" ht="18.0" customHeight="1">
      <c r="A633" s="144"/>
      <c r="B633" s="144"/>
      <c r="C633" s="144"/>
      <c r="D633" s="144"/>
      <c r="Q633" s="153"/>
    </row>
    <row r="634" ht="18.0" customHeight="1">
      <c r="A634" s="144"/>
      <c r="B634" s="144"/>
      <c r="C634" s="144"/>
      <c r="D634" s="144"/>
      <c r="Q634" s="153"/>
    </row>
    <row r="635" ht="18.0" customHeight="1">
      <c r="A635" s="144"/>
      <c r="B635" s="144"/>
      <c r="C635" s="144"/>
      <c r="D635" s="144"/>
      <c r="Q635" s="153"/>
    </row>
    <row r="636" ht="18.0" customHeight="1">
      <c r="A636" s="144"/>
      <c r="B636" s="144"/>
      <c r="C636" s="144"/>
      <c r="D636" s="144"/>
      <c r="Q636" s="153"/>
    </row>
    <row r="637" ht="18.0" customHeight="1">
      <c r="A637" s="144"/>
      <c r="B637" s="144"/>
      <c r="C637" s="144"/>
      <c r="D637" s="144"/>
      <c r="Q637" s="153"/>
    </row>
    <row r="638" ht="18.0" customHeight="1">
      <c r="A638" s="144"/>
      <c r="B638" s="144"/>
      <c r="C638" s="144"/>
      <c r="D638" s="144"/>
      <c r="Q638" s="153"/>
    </row>
    <row r="639" ht="18.0" customHeight="1">
      <c r="A639" s="144"/>
      <c r="B639" s="144"/>
      <c r="C639" s="144"/>
      <c r="D639" s="144"/>
      <c r="Q639" s="153"/>
    </row>
    <row r="640" ht="18.0" customHeight="1">
      <c r="A640" s="144"/>
      <c r="B640" s="144"/>
      <c r="C640" s="144"/>
      <c r="D640" s="144"/>
      <c r="Q640" s="153"/>
    </row>
    <row r="641" ht="18.0" customHeight="1">
      <c r="A641" s="144"/>
      <c r="B641" s="144"/>
      <c r="C641" s="144"/>
      <c r="D641" s="144"/>
      <c r="Q641" s="153"/>
    </row>
    <row r="642" ht="18.0" customHeight="1">
      <c r="A642" s="144"/>
      <c r="B642" s="144"/>
      <c r="C642" s="144"/>
      <c r="D642" s="144"/>
      <c r="Q642" s="153"/>
    </row>
    <row r="643" ht="18.0" customHeight="1">
      <c r="A643" s="144"/>
      <c r="B643" s="144"/>
      <c r="C643" s="144"/>
      <c r="D643" s="144"/>
      <c r="Q643" s="153"/>
    </row>
    <row r="644" ht="18.0" customHeight="1">
      <c r="A644" s="144"/>
      <c r="B644" s="144"/>
      <c r="C644" s="144"/>
      <c r="D644" s="144"/>
      <c r="Q644" s="153"/>
    </row>
    <row r="645" ht="18.0" customHeight="1">
      <c r="A645" s="144"/>
      <c r="B645" s="144"/>
      <c r="C645" s="144"/>
      <c r="D645" s="144"/>
      <c r="Q645" s="153"/>
    </row>
    <row r="646" ht="18.0" customHeight="1">
      <c r="A646" s="144"/>
      <c r="B646" s="144"/>
      <c r="C646" s="144"/>
      <c r="D646" s="144"/>
      <c r="Q646" s="153"/>
    </row>
    <row r="647" ht="18.0" customHeight="1">
      <c r="A647" s="144"/>
      <c r="B647" s="144"/>
      <c r="C647" s="144"/>
      <c r="D647" s="144"/>
      <c r="Q647" s="153"/>
    </row>
    <row r="648" ht="18.0" customHeight="1">
      <c r="A648" s="144"/>
      <c r="B648" s="144"/>
      <c r="C648" s="144"/>
      <c r="D648" s="144"/>
      <c r="Q648" s="153"/>
    </row>
    <row r="649" ht="18.0" customHeight="1">
      <c r="A649" s="144"/>
      <c r="B649" s="144"/>
      <c r="C649" s="144"/>
      <c r="D649" s="144"/>
      <c r="Q649" s="153"/>
    </row>
    <row r="650" ht="18.0" customHeight="1">
      <c r="A650" s="144"/>
      <c r="B650" s="144"/>
      <c r="C650" s="144"/>
      <c r="D650" s="144"/>
      <c r="Q650" s="153"/>
    </row>
    <row r="651" ht="18.0" customHeight="1">
      <c r="A651" s="144"/>
      <c r="B651" s="144"/>
      <c r="C651" s="144"/>
      <c r="D651" s="144"/>
      <c r="Q651" s="153"/>
    </row>
    <row r="652" ht="18.0" customHeight="1">
      <c r="A652" s="144"/>
      <c r="B652" s="144"/>
      <c r="C652" s="144"/>
      <c r="D652" s="144"/>
      <c r="Q652" s="153"/>
    </row>
    <row r="653" ht="18.0" customHeight="1">
      <c r="A653" s="144"/>
      <c r="B653" s="144"/>
      <c r="C653" s="144"/>
      <c r="D653" s="144"/>
      <c r="Q653" s="153"/>
    </row>
    <row r="654" ht="18.0" customHeight="1">
      <c r="A654" s="144"/>
      <c r="B654" s="144"/>
      <c r="C654" s="144"/>
      <c r="D654" s="144"/>
      <c r="Q654" s="153"/>
    </row>
    <row r="655" ht="18.0" customHeight="1">
      <c r="A655" s="144"/>
      <c r="B655" s="144"/>
      <c r="C655" s="144"/>
      <c r="D655" s="144"/>
      <c r="Q655" s="153"/>
    </row>
    <row r="656" ht="18.0" customHeight="1">
      <c r="A656" s="144"/>
      <c r="B656" s="144"/>
      <c r="C656" s="144"/>
      <c r="D656" s="144"/>
      <c r="Q656" s="153"/>
    </row>
    <row r="657" ht="18.0" customHeight="1">
      <c r="A657" s="144"/>
      <c r="B657" s="144"/>
      <c r="C657" s="144"/>
      <c r="D657" s="144"/>
      <c r="Q657" s="153"/>
    </row>
    <row r="658" ht="18.0" customHeight="1">
      <c r="A658" s="144"/>
      <c r="B658" s="144"/>
      <c r="C658" s="144"/>
      <c r="D658" s="144"/>
      <c r="Q658" s="153"/>
    </row>
    <row r="659" ht="18.0" customHeight="1">
      <c r="A659" s="144"/>
      <c r="B659" s="144"/>
      <c r="C659" s="144"/>
      <c r="D659" s="144"/>
      <c r="Q659" s="153"/>
    </row>
    <row r="660" ht="18.0" customHeight="1">
      <c r="A660" s="144"/>
      <c r="B660" s="144"/>
      <c r="C660" s="144"/>
      <c r="D660" s="144"/>
      <c r="Q660" s="153"/>
    </row>
    <row r="661" ht="18.0" customHeight="1">
      <c r="A661" s="144"/>
      <c r="B661" s="144"/>
      <c r="C661" s="144"/>
      <c r="D661" s="144"/>
      <c r="Q661" s="153"/>
    </row>
    <row r="662" ht="18.0" customHeight="1">
      <c r="A662" s="144"/>
      <c r="B662" s="144"/>
      <c r="C662" s="144"/>
      <c r="D662" s="144"/>
      <c r="Q662" s="153"/>
    </row>
    <row r="663" ht="18.0" customHeight="1">
      <c r="A663" s="144"/>
      <c r="B663" s="144"/>
      <c r="C663" s="144"/>
      <c r="D663" s="144"/>
      <c r="Q663" s="153"/>
    </row>
    <row r="664" ht="18.0" customHeight="1">
      <c r="A664" s="144"/>
      <c r="B664" s="144"/>
      <c r="C664" s="144"/>
      <c r="D664" s="144"/>
      <c r="Q664" s="153"/>
    </row>
    <row r="665" ht="18.0" customHeight="1">
      <c r="A665" s="144"/>
      <c r="B665" s="144"/>
      <c r="C665" s="144"/>
      <c r="D665" s="144"/>
      <c r="Q665" s="153"/>
    </row>
    <row r="666" ht="18.0" customHeight="1">
      <c r="A666" s="144"/>
      <c r="B666" s="144"/>
      <c r="C666" s="144"/>
      <c r="D666" s="144"/>
      <c r="Q666" s="153"/>
    </row>
    <row r="667" ht="18.0" customHeight="1">
      <c r="A667" s="144"/>
      <c r="B667" s="144"/>
      <c r="C667" s="144"/>
      <c r="D667" s="144"/>
      <c r="Q667" s="153"/>
    </row>
    <row r="668" ht="18.0" customHeight="1">
      <c r="A668" s="144"/>
      <c r="B668" s="144"/>
      <c r="C668" s="144"/>
      <c r="D668" s="144"/>
      <c r="Q668" s="153"/>
    </row>
    <row r="669" ht="18.0" customHeight="1">
      <c r="A669" s="144"/>
      <c r="B669" s="144"/>
      <c r="C669" s="144"/>
      <c r="D669" s="144"/>
      <c r="Q669" s="153"/>
    </row>
    <row r="670" ht="18.0" customHeight="1">
      <c r="A670" s="144"/>
      <c r="B670" s="144"/>
      <c r="C670" s="144"/>
      <c r="D670" s="144"/>
      <c r="Q670" s="153"/>
    </row>
    <row r="671" ht="18.0" customHeight="1">
      <c r="A671" s="144"/>
      <c r="B671" s="144"/>
      <c r="C671" s="144"/>
      <c r="D671" s="144"/>
      <c r="Q671" s="153"/>
    </row>
    <row r="672" ht="18.0" customHeight="1">
      <c r="A672" s="144"/>
      <c r="B672" s="144"/>
      <c r="C672" s="144"/>
      <c r="D672" s="144"/>
      <c r="Q672" s="153"/>
    </row>
    <row r="673" ht="18.0" customHeight="1">
      <c r="A673" s="144"/>
      <c r="B673" s="144"/>
      <c r="C673" s="144"/>
      <c r="D673" s="144"/>
      <c r="Q673" s="153"/>
    </row>
    <row r="674" ht="18.0" customHeight="1">
      <c r="A674" s="144"/>
      <c r="B674" s="144"/>
      <c r="C674" s="144"/>
      <c r="D674" s="144"/>
      <c r="Q674" s="153"/>
    </row>
    <row r="675" ht="18.0" customHeight="1">
      <c r="A675" s="144"/>
      <c r="B675" s="144"/>
      <c r="C675" s="144"/>
      <c r="D675" s="144"/>
      <c r="Q675" s="153"/>
    </row>
    <row r="676" ht="18.0" customHeight="1">
      <c r="A676" s="144"/>
      <c r="B676" s="144"/>
      <c r="C676" s="144"/>
      <c r="D676" s="144"/>
      <c r="Q676" s="153"/>
    </row>
    <row r="677" ht="18.0" customHeight="1">
      <c r="A677" s="144"/>
      <c r="B677" s="144"/>
      <c r="C677" s="144"/>
      <c r="D677" s="144"/>
      <c r="Q677" s="153"/>
    </row>
    <row r="678" ht="18.0" customHeight="1">
      <c r="A678" s="144"/>
      <c r="B678" s="144"/>
      <c r="C678" s="144"/>
      <c r="D678" s="144"/>
      <c r="Q678" s="153"/>
    </row>
    <row r="679" ht="18.0" customHeight="1">
      <c r="A679" s="144"/>
      <c r="B679" s="144"/>
      <c r="C679" s="144"/>
      <c r="D679" s="144"/>
      <c r="Q679" s="153"/>
    </row>
    <row r="680" ht="18.0" customHeight="1">
      <c r="A680" s="144"/>
      <c r="B680" s="144"/>
      <c r="C680" s="144"/>
      <c r="D680" s="144"/>
      <c r="Q680" s="153"/>
    </row>
    <row r="681" ht="18.0" customHeight="1">
      <c r="A681" s="144"/>
      <c r="B681" s="144"/>
      <c r="C681" s="144"/>
      <c r="D681" s="144"/>
      <c r="Q681" s="153"/>
    </row>
    <row r="682" ht="18.0" customHeight="1">
      <c r="A682" s="144"/>
      <c r="B682" s="144"/>
      <c r="C682" s="144"/>
      <c r="D682" s="144"/>
      <c r="Q682" s="153"/>
    </row>
    <row r="683" ht="18.0" customHeight="1">
      <c r="A683" s="144"/>
      <c r="B683" s="144"/>
      <c r="C683" s="144"/>
      <c r="D683" s="144"/>
      <c r="Q683" s="153"/>
    </row>
    <row r="684" ht="18.0" customHeight="1">
      <c r="A684" s="144"/>
      <c r="B684" s="144"/>
      <c r="C684" s="144"/>
      <c r="D684" s="144"/>
      <c r="Q684" s="153"/>
    </row>
    <row r="685" ht="18.0" customHeight="1">
      <c r="A685" s="144"/>
      <c r="B685" s="144"/>
      <c r="C685" s="144"/>
      <c r="D685" s="144"/>
      <c r="Q685" s="153"/>
    </row>
    <row r="686" ht="18.0" customHeight="1">
      <c r="A686" s="144"/>
      <c r="B686" s="144"/>
      <c r="C686" s="144"/>
      <c r="D686" s="144"/>
      <c r="Q686" s="153"/>
    </row>
    <row r="687" ht="18.0" customHeight="1">
      <c r="A687" s="144"/>
      <c r="B687" s="144"/>
      <c r="C687" s="144"/>
      <c r="D687" s="144"/>
      <c r="Q687" s="153"/>
    </row>
    <row r="688" ht="18.0" customHeight="1">
      <c r="A688" s="144"/>
      <c r="B688" s="144"/>
      <c r="C688" s="144"/>
      <c r="D688" s="144"/>
      <c r="Q688" s="153"/>
    </row>
    <row r="689" ht="18.0" customHeight="1">
      <c r="A689" s="144"/>
      <c r="B689" s="144"/>
      <c r="C689" s="144"/>
      <c r="D689" s="144"/>
      <c r="Q689" s="153"/>
    </row>
    <row r="690" ht="18.0" customHeight="1">
      <c r="A690" s="144"/>
      <c r="B690" s="144"/>
      <c r="C690" s="144"/>
      <c r="D690" s="144"/>
      <c r="Q690" s="153"/>
    </row>
    <row r="691" ht="18.0" customHeight="1">
      <c r="A691" s="144"/>
      <c r="B691" s="144"/>
      <c r="C691" s="144"/>
      <c r="D691" s="144"/>
      <c r="Q691" s="153"/>
    </row>
    <row r="692" ht="18.0" customHeight="1">
      <c r="A692" s="144"/>
      <c r="B692" s="144"/>
      <c r="C692" s="144"/>
      <c r="D692" s="144"/>
      <c r="Q692" s="153"/>
    </row>
    <row r="693" ht="18.0" customHeight="1">
      <c r="A693" s="144"/>
      <c r="B693" s="144"/>
      <c r="C693" s="144"/>
      <c r="D693" s="144"/>
      <c r="Q693" s="153"/>
    </row>
    <row r="694" ht="18.0" customHeight="1">
      <c r="A694" s="144"/>
      <c r="B694" s="144"/>
      <c r="C694" s="144"/>
      <c r="D694" s="144"/>
      <c r="Q694" s="153"/>
    </row>
    <row r="695" ht="18.0" customHeight="1">
      <c r="A695" s="144"/>
      <c r="B695" s="144"/>
      <c r="C695" s="144"/>
      <c r="D695" s="144"/>
      <c r="Q695" s="153"/>
    </row>
    <row r="696" ht="18.0" customHeight="1">
      <c r="A696" s="144"/>
      <c r="B696" s="144"/>
      <c r="C696" s="144"/>
      <c r="D696" s="144"/>
      <c r="Q696" s="153"/>
    </row>
    <row r="697" ht="18.0" customHeight="1">
      <c r="A697" s="144"/>
      <c r="B697" s="144"/>
      <c r="C697" s="144"/>
      <c r="D697" s="144"/>
      <c r="Q697" s="153"/>
    </row>
    <row r="698" ht="18.0" customHeight="1">
      <c r="A698" s="144"/>
      <c r="B698" s="144"/>
      <c r="C698" s="144"/>
      <c r="D698" s="144"/>
      <c r="Q698" s="153"/>
    </row>
    <row r="699" ht="18.0" customHeight="1">
      <c r="A699" s="144"/>
      <c r="B699" s="144"/>
      <c r="C699" s="144"/>
      <c r="D699" s="144"/>
      <c r="Q699" s="153"/>
    </row>
    <row r="700" ht="18.0" customHeight="1">
      <c r="A700" s="144"/>
      <c r="B700" s="144"/>
      <c r="C700" s="144"/>
      <c r="D700" s="144"/>
      <c r="Q700" s="153"/>
    </row>
    <row r="701" ht="18.0" customHeight="1">
      <c r="A701" s="144"/>
      <c r="B701" s="144"/>
      <c r="C701" s="144"/>
      <c r="D701" s="144"/>
      <c r="Q701" s="153"/>
    </row>
    <row r="702" ht="18.0" customHeight="1">
      <c r="A702" s="144"/>
      <c r="B702" s="144"/>
      <c r="C702" s="144"/>
      <c r="D702" s="144"/>
      <c r="Q702" s="153"/>
    </row>
    <row r="703" ht="18.0" customHeight="1">
      <c r="A703" s="144"/>
      <c r="B703" s="144"/>
      <c r="C703" s="144"/>
      <c r="D703" s="144"/>
      <c r="Q703" s="153"/>
    </row>
    <row r="704" ht="18.0" customHeight="1">
      <c r="A704" s="144"/>
      <c r="B704" s="144"/>
      <c r="C704" s="144"/>
      <c r="D704" s="144"/>
      <c r="Q704" s="153"/>
    </row>
    <row r="705" ht="18.0" customHeight="1">
      <c r="A705" s="144"/>
      <c r="B705" s="144"/>
      <c r="C705" s="144"/>
      <c r="D705" s="144"/>
      <c r="Q705" s="153"/>
    </row>
    <row r="706" ht="18.0" customHeight="1">
      <c r="A706" s="144"/>
      <c r="B706" s="144"/>
      <c r="C706" s="144"/>
      <c r="D706" s="144"/>
      <c r="Q706" s="153"/>
    </row>
    <row r="707" ht="18.0" customHeight="1">
      <c r="A707" s="144"/>
      <c r="B707" s="144"/>
      <c r="C707" s="144"/>
      <c r="D707" s="144"/>
      <c r="Q707" s="153"/>
    </row>
    <row r="708" ht="18.0" customHeight="1">
      <c r="A708" s="144"/>
      <c r="B708" s="144"/>
      <c r="C708" s="144"/>
      <c r="D708" s="144"/>
      <c r="Q708" s="153"/>
    </row>
    <row r="709" ht="18.0" customHeight="1">
      <c r="A709" s="144"/>
      <c r="B709" s="144"/>
      <c r="C709" s="144"/>
      <c r="D709" s="144"/>
      <c r="Q709" s="153"/>
    </row>
    <row r="710" ht="18.0" customHeight="1">
      <c r="A710" s="144"/>
      <c r="B710" s="144"/>
      <c r="C710" s="144"/>
      <c r="D710" s="144"/>
      <c r="Q710" s="153"/>
    </row>
    <row r="711" ht="18.0" customHeight="1">
      <c r="A711" s="144"/>
      <c r="B711" s="144"/>
      <c r="C711" s="144"/>
      <c r="D711" s="144"/>
      <c r="Q711" s="153"/>
    </row>
    <row r="712" ht="18.0" customHeight="1">
      <c r="A712" s="144"/>
      <c r="B712" s="144"/>
      <c r="C712" s="144"/>
      <c r="D712" s="144"/>
      <c r="Q712" s="153"/>
    </row>
    <row r="713" ht="18.0" customHeight="1">
      <c r="A713" s="144"/>
      <c r="B713" s="144"/>
      <c r="C713" s="144"/>
      <c r="D713" s="144"/>
      <c r="Q713" s="153"/>
    </row>
    <row r="714" ht="18.0" customHeight="1">
      <c r="A714" s="144"/>
      <c r="B714" s="144"/>
      <c r="C714" s="144"/>
      <c r="D714" s="144"/>
      <c r="Q714" s="153"/>
    </row>
    <row r="715" ht="18.0" customHeight="1">
      <c r="A715" s="144"/>
      <c r="B715" s="144"/>
      <c r="C715" s="144"/>
      <c r="D715" s="144"/>
      <c r="Q715" s="153"/>
    </row>
    <row r="716" ht="18.0" customHeight="1">
      <c r="A716" s="144"/>
      <c r="B716" s="144"/>
      <c r="C716" s="144"/>
      <c r="D716" s="144"/>
      <c r="Q716" s="153"/>
    </row>
    <row r="717" ht="18.0" customHeight="1">
      <c r="A717" s="144"/>
      <c r="B717" s="144"/>
      <c r="C717" s="144"/>
      <c r="D717" s="144"/>
      <c r="Q717" s="153"/>
    </row>
    <row r="718" ht="18.0" customHeight="1">
      <c r="A718" s="144"/>
      <c r="B718" s="144"/>
      <c r="C718" s="144"/>
      <c r="D718" s="144"/>
      <c r="Q718" s="153"/>
    </row>
    <row r="719" ht="18.0" customHeight="1">
      <c r="A719" s="144"/>
      <c r="B719" s="144"/>
      <c r="C719" s="144"/>
      <c r="D719" s="144"/>
      <c r="Q719" s="153"/>
    </row>
    <row r="720" ht="18.0" customHeight="1">
      <c r="A720" s="144"/>
      <c r="B720" s="144"/>
      <c r="C720" s="144"/>
      <c r="D720" s="144"/>
      <c r="Q720" s="153"/>
    </row>
    <row r="721" ht="18.0" customHeight="1">
      <c r="A721" s="144"/>
      <c r="B721" s="144"/>
      <c r="C721" s="144"/>
      <c r="D721" s="144"/>
      <c r="Q721" s="153"/>
    </row>
    <row r="722" ht="18.0" customHeight="1">
      <c r="A722" s="144"/>
      <c r="B722" s="144"/>
      <c r="C722" s="144"/>
      <c r="D722" s="144"/>
      <c r="Q722" s="153"/>
    </row>
    <row r="723" ht="18.0" customHeight="1">
      <c r="A723" s="144"/>
      <c r="B723" s="144"/>
      <c r="C723" s="144"/>
      <c r="D723" s="144"/>
      <c r="Q723" s="153"/>
    </row>
    <row r="724" ht="18.0" customHeight="1">
      <c r="A724" s="144"/>
      <c r="B724" s="144"/>
      <c r="C724" s="144"/>
      <c r="D724" s="144"/>
      <c r="Q724" s="153"/>
    </row>
    <row r="725" ht="18.0" customHeight="1">
      <c r="A725" s="144"/>
      <c r="B725" s="144"/>
      <c r="C725" s="144"/>
      <c r="D725" s="144"/>
      <c r="Q725" s="153"/>
    </row>
    <row r="726" ht="18.0" customHeight="1">
      <c r="A726" s="144"/>
      <c r="B726" s="144"/>
      <c r="C726" s="144"/>
      <c r="D726" s="144"/>
      <c r="Q726" s="153"/>
    </row>
    <row r="727" ht="18.0" customHeight="1">
      <c r="A727" s="144"/>
      <c r="B727" s="144"/>
      <c r="C727" s="144"/>
      <c r="D727" s="144"/>
      <c r="Q727" s="153"/>
    </row>
    <row r="728" ht="18.0" customHeight="1">
      <c r="A728" s="144"/>
      <c r="B728" s="144"/>
      <c r="C728" s="144"/>
      <c r="D728" s="144"/>
      <c r="Q728" s="153"/>
    </row>
    <row r="729" ht="18.0" customHeight="1">
      <c r="A729" s="144"/>
      <c r="B729" s="144"/>
      <c r="C729" s="144"/>
      <c r="D729" s="144"/>
      <c r="Q729" s="153"/>
    </row>
    <row r="730" ht="18.0" customHeight="1">
      <c r="A730" s="144"/>
      <c r="B730" s="144"/>
      <c r="C730" s="144"/>
      <c r="D730" s="144"/>
      <c r="Q730" s="153"/>
    </row>
    <row r="731" ht="18.0" customHeight="1">
      <c r="A731" s="144"/>
      <c r="B731" s="144"/>
      <c r="C731" s="144"/>
      <c r="D731" s="144"/>
      <c r="Q731" s="153"/>
    </row>
    <row r="732" ht="18.0" customHeight="1">
      <c r="A732" s="144"/>
      <c r="B732" s="144"/>
      <c r="C732" s="144"/>
      <c r="D732" s="144"/>
      <c r="Q732" s="153"/>
    </row>
    <row r="733" ht="18.0" customHeight="1">
      <c r="A733" s="144"/>
      <c r="B733" s="144"/>
      <c r="C733" s="144"/>
      <c r="D733" s="144"/>
      <c r="Q733" s="153"/>
    </row>
    <row r="734" ht="18.0" customHeight="1">
      <c r="A734" s="144"/>
      <c r="B734" s="144"/>
      <c r="C734" s="144"/>
      <c r="D734" s="144"/>
      <c r="Q734" s="153"/>
    </row>
    <row r="735" ht="18.0" customHeight="1">
      <c r="A735" s="144"/>
      <c r="B735" s="144"/>
      <c r="C735" s="144"/>
      <c r="D735" s="144"/>
      <c r="Q735" s="153"/>
    </row>
    <row r="736" ht="18.0" customHeight="1">
      <c r="A736" s="144"/>
      <c r="B736" s="144"/>
      <c r="C736" s="144"/>
      <c r="D736" s="144"/>
      <c r="Q736" s="153"/>
    </row>
    <row r="737" ht="18.0" customHeight="1">
      <c r="A737" s="144"/>
      <c r="B737" s="144"/>
      <c r="C737" s="144"/>
      <c r="D737" s="144"/>
      <c r="Q737" s="153"/>
    </row>
    <row r="738" ht="18.0" customHeight="1">
      <c r="A738" s="144"/>
      <c r="B738" s="144"/>
      <c r="C738" s="144"/>
      <c r="D738" s="144"/>
      <c r="Q738" s="153"/>
    </row>
    <row r="739" ht="18.0" customHeight="1">
      <c r="A739" s="144"/>
      <c r="B739" s="144"/>
      <c r="C739" s="144"/>
      <c r="D739" s="144"/>
      <c r="Q739" s="153"/>
    </row>
    <row r="740" ht="18.0" customHeight="1">
      <c r="A740" s="144"/>
      <c r="B740" s="144"/>
      <c r="C740" s="144"/>
      <c r="D740" s="144"/>
      <c r="Q740" s="153"/>
    </row>
    <row r="741" ht="18.0" customHeight="1">
      <c r="A741" s="144"/>
      <c r="B741" s="144"/>
      <c r="C741" s="144"/>
      <c r="D741" s="144"/>
      <c r="Q741" s="153"/>
    </row>
    <row r="742" ht="18.0" customHeight="1">
      <c r="A742" s="144"/>
      <c r="B742" s="144"/>
      <c r="C742" s="144"/>
      <c r="D742" s="144"/>
      <c r="Q742" s="153"/>
    </row>
    <row r="743" ht="18.0" customHeight="1">
      <c r="A743" s="144"/>
      <c r="B743" s="144"/>
      <c r="C743" s="144"/>
      <c r="D743" s="144"/>
      <c r="Q743" s="153"/>
    </row>
    <row r="744" ht="18.0" customHeight="1">
      <c r="A744" s="144"/>
      <c r="B744" s="144"/>
      <c r="C744" s="144"/>
      <c r="D744" s="144"/>
      <c r="Q744" s="153"/>
    </row>
    <row r="745" ht="18.0" customHeight="1">
      <c r="A745" s="144"/>
      <c r="B745" s="144"/>
      <c r="C745" s="144"/>
      <c r="D745" s="144"/>
      <c r="Q745" s="153"/>
    </row>
    <row r="746" ht="18.0" customHeight="1">
      <c r="A746" s="144"/>
      <c r="B746" s="144"/>
      <c r="C746" s="144"/>
      <c r="D746" s="144"/>
      <c r="Q746" s="153"/>
    </row>
    <row r="747" ht="18.0" customHeight="1">
      <c r="A747" s="144"/>
      <c r="B747" s="144"/>
      <c r="C747" s="144"/>
      <c r="D747" s="144"/>
      <c r="Q747" s="153"/>
    </row>
    <row r="748" ht="18.0" customHeight="1">
      <c r="A748" s="144"/>
      <c r="B748" s="144"/>
      <c r="C748" s="144"/>
      <c r="D748" s="144"/>
      <c r="Q748" s="153"/>
    </row>
    <row r="749" ht="18.0" customHeight="1">
      <c r="A749" s="144"/>
      <c r="B749" s="144"/>
      <c r="C749" s="144"/>
      <c r="D749" s="144"/>
      <c r="Q749" s="153"/>
    </row>
    <row r="750" ht="18.0" customHeight="1">
      <c r="A750" s="144"/>
      <c r="B750" s="144"/>
      <c r="C750" s="144"/>
      <c r="D750" s="144"/>
      <c r="Q750" s="153"/>
    </row>
    <row r="751" ht="18.0" customHeight="1">
      <c r="A751" s="144"/>
      <c r="B751" s="144"/>
      <c r="C751" s="144"/>
      <c r="D751" s="144"/>
      <c r="Q751" s="153"/>
    </row>
    <row r="752" ht="18.0" customHeight="1">
      <c r="A752" s="144"/>
      <c r="B752" s="144"/>
      <c r="C752" s="144"/>
      <c r="D752" s="144"/>
      <c r="Q752" s="153"/>
    </row>
    <row r="753" ht="18.0" customHeight="1">
      <c r="A753" s="144"/>
      <c r="B753" s="144"/>
      <c r="C753" s="144"/>
      <c r="D753" s="144"/>
      <c r="Q753" s="153"/>
    </row>
    <row r="754" ht="18.0" customHeight="1">
      <c r="A754" s="144"/>
      <c r="B754" s="144"/>
      <c r="C754" s="144"/>
      <c r="D754" s="144"/>
      <c r="Q754" s="153"/>
    </row>
    <row r="755" ht="18.0" customHeight="1">
      <c r="A755" s="144"/>
      <c r="B755" s="144"/>
      <c r="C755" s="144"/>
      <c r="D755" s="144"/>
      <c r="Q755" s="153"/>
    </row>
    <row r="756" ht="18.0" customHeight="1">
      <c r="A756" s="144"/>
      <c r="B756" s="144"/>
      <c r="C756" s="144"/>
      <c r="D756" s="144"/>
      <c r="Q756" s="153"/>
    </row>
    <row r="757" ht="18.0" customHeight="1">
      <c r="A757" s="144"/>
      <c r="B757" s="144"/>
      <c r="C757" s="144"/>
      <c r="D757" s="144"/>
      <c r="Q757" s="153"/>
    </row>
    <row r="758" ht="18.0" customHeight="1">
      <c r="A758" s="144"/>
      <c r="B758" s="144"/>
      <c r="C758" s="144"/>
      <c r="D758" s="144"/>
      <c r="Q758" s="153"/>
    </row>
    <row r="759" ht="18.0" customHeight="1">
      <c r="A759" s="144"/>
      <c r="B759" s="144"/>
      <c r="C759" s="144"/>
      <c r="D759" s="144"/>
      <c r="Q759" s="153"/>
    </row>
    <row r="760" ht="18.0" customHeight="1">
      <c r="A760" s="144"/>
      <c r="B760" s="144"/>
      <c r="C760" s="144"/>
      <c r="D760" s="144"/>
      <c r="Q760" s="153"/>
    </row>
    <row r="761" ht="18.0" customHeight="1">
      <c r="A761" s="144"/>
      <c r="B761" s="144"/>
      <c r="C761" s="144"/>
      <c r="D761" s="144"/>
      <c r="Q761" s="153"/>
    </row>
    <row r="762" ht="18.0" customHeight="1">
      <c r="A762" s="144"/>
      <c r="B762" s="144"/>
      <c r="C762" s="144"/>
      <c r="D762" s="144"/>
      <c r="Q762" s="153"/>
    </row>
    <row r="763" ht="18.0" customHeight="1">
      <c r="A763" s="144"/>
      <c r="B763" s="144"/>
      <c r="C763" s="144"/>
      <c r="D763" s="144"/>
      <c r="Q763" s="153"/>
    </row>
    <row r="764" ht="18.0" customHeight="1">
      <c r="A764" s="144"/>
      <c r="B764" s="144"/>
      <c r="C764" s="144"/>
      <c r="D764" s="144"/>
      <c r="Q764" s="153"/>
    </row>
    <row r="765" ht="18.0" customHeight="1">
      <c r="A765" s="144"/>
      <c r="B765" s="144"/>
      <c r="C765" s="144"/>
      <c r="D765" s="144"/>
      <c r="Q765" s="153"/>
    </row>
    <row r="766" ht="18.0" customHeight="1">
      <c r="A766" s="144"/>
      <c r="B766" s="144"/>
      <c r="C766" s="144"/>
      <c r="D766" s="144"/>
      <c r="Q766" s="153"/>
    </row>
    <row r="767" ht="18.0" customHeight="1">
      <c r="A767" s="144"/>
      <c r="B767" s="144"/>
      <c r="C767" s="144"/>
      <c r="D767" s="144"/>
      <c r="Q767" s="153"/>
    </row>
    <row r="768" ht="18.0" customHeight="1">
      <c r="A768" s="144"/>
      <c r="B768" s="144"/>
      <c r="C768" s="144"/>
      <c r="D768" s="144"/>
      <c r="Q768" s="153"/>
    </row>
    <row r="769" ht="18.0" customHeight="1">
      <c r="A769" s="144"/>
      <c r="B769" s="144"/>
      <c r="C769" s="144"/>
      <c r="D769" s="144"/>
      <c r="Q769" s="153"/>
    </row>
    <row r="770" ht="18.0" customHeight="1">
      <c r="A770" s="144"/>
      <c r="B770" s="144"/>
      <c r="C770" s="144"/>
      <c r="D770" s="144"/>
      <c r="Q770" s="153"/>
    </row>
    <row r="771" ht="18.0" customHeight="1">
      <c r="A771" s="144"/>
      <c r="B771" s="144"/>
      <c r="C771" s="144"/>
      <c r="D771" s="144"/>
      <c r="Q771" s="153"/>
    </row>
    <row r="772" ht="18.0" customHeight="1">
      <c r="A772" s="144"/>
      <c r="B772" s="144"/>
      <c r="C772" s="144"/>
      <c r="D772" s="144"/>
      <c r="Q772" s="153"/>
    </row>
    <row r="773" ht="18.0" customHeight="1">
      <c r="A773" s="144"/>
      <c r="B773" s="144"/>
      <c r="C773" s="144"/>
      <c r="D773" s="144"/>
      <c r="Q773" s="153"/>
    </row>
    <row r="774" ht="18.0" customHeight="1">
      <c r="A774" s="144"/>
      <c r="B774" s="144"/>
      <c r="C774" s="144"/>
      <c r="D774" s="144"/>
      <c r="Q774" s="153"/>
    </row>
    <row r="775" ht="18.0" customHeight="1">
      <c r="A775" s="144"/>
      <c r="B775" s="144"/>
      <c r="C775" s="144"/>
      <c r="D775" s="144"/>
      <c r="Q775" s="153"/>
    </row>
    <row r="776" ht="18.0" customHeight="1">
      <c r="A776" s="144"/>
      <c r="B776" s="144"/>
      <c r="C776" s="144"/>
      <c r="D776" s="144"/>
      <c r="Q776" s="153"/>
    </row>
    <row r="777" ht="18.0" customHeight="1">
      <c r="A777" s="144"/>
      <c r="B777" s="144"/>
      <c r="C777" s="144"/>
      <c r="D777" s="144"/>
      <c r="Q777" s="153"/>
    </row>
    <row r="778" ht="18.0" customHeight="1">
      <c r="A778" s="144"/>
      <c r="B778" s="144"/>
      <c r="C778" s="144"/>
      <c r="D778" s="144"/>
      <c r="Q778" s="153"/>
    </row>
    <row r="779" ht="18.0" customHeight="1">
      <c r="A779" s="144"/>
      <c r="B779" s="144"/>
      <c r="C779" s="144"/>
      <c r="D779" s="144"/>
      <c r="Q779" s="153"/>
    </row>
    <row r="780" ht="18.0" customHeight="1">
      <c r="A780" s="144"/>
      <c r="B780" s="144"/>
      <c r="C780" s="144"/>
      <c r="D780" s="144"/>
      <c r="Q780" s="153"/>
    </row>
    <row r="781" ht="18.0" customHeight="1">
      <c r="A781" s="144"/>
      <c r="B781" s="144"/>
      <c r="C781" s="144"/>
      <c r="D781" s="144"/>
      <c r="Q781" s="153"/>
    </row>
    <row r="782" ht="18.0" customHeight="1">
      <c r="A782" s="144"/>
      <c r="B782" s="144"/>
      <c r="C782" s="144"/>
      <c r="D782" s="144"/>
      <c r="Q782" s="153"/>
    </row>
    <row r="783" ht="18.0" customHeight="1">
      <c r="A783" s="144"/>
      <c r="B783" s="144"/>
      <c r="C783" s="144"/>
      <c r="D783" s="144"/>
      <c r="Q783" s="153"/>
    </row>
    <row r="784" ht="18.0" customHeight="1">
      <c r="A784" s="144"/>
      <c r="B784" s="144"/>
      <c r="C784" s="144"/>
      <c r="D784" s="144"/>
      <c r="Q784" s="153"/>
    </row>
    <row r="785" ht="18.0" customHeight="1">
      <c r="A785" s="144"/>
      <c r="B785" s="144"/>
      <c r="C785" s="144"/>
      <c r="D785" s="144"/>
      <c r="Q785" s="153"/>
    </row>
    <row r="786" ht="18.0" customHeight="1">
      <c r="A786" s="144"/>
      <c r="B786" s="144"/>
      <c r="C786" s="144"/>
      <c r="D786" s="144"/>
      <c r="Q786" s="153"/>
    </row>
    <row r="787" ht="18.0" customHeight="1">
      <c r="A787" s="144"/>
      <c r="B787" s="144"/>
      <c r="C787" s="144"/>
      <c r="D787" s="144"/>
      <c r="Q787" s="153"/>
    </row>
    <row r="788" ht="18.0" customHeight="1">
      <c r="A788" s="144"/>
      <c r="B788" s="144"/>
      <c r="C788" s="144"/>
      <c r="D788" s="144"/>
      <c r="Q788" s="153"/>
    </row>
    <row r="789" ht="18.0" customHeight="1">
      <c r="A789" s="144"/>
      <c r="B789" s="144"/>
      <c r="C789" s="144"/>
      <c r="D789" s="144"/>
      <c r="Q789" s="153"/>
    </row>
    <row r="790" ht="18.0" customHeight="1">
      <c r="A790" s="144"/>
      <c r="B790" s="144"/>
      <c r="C790" s="144"/>
      <c r="D790" s="144"/>
      <c r="Q790" s="153"/>
    </row>
    <row r="791" ht="18.0" customHeight="1">
      <c r="A791" s="144"/>
      <c r="B791" s="144"/>
      <c r="C791" s="144"/>
      <c r="D791" s="144"/>
      <c r="Q791" s="153"/>
    </row>
    <row r="792" ht="18.0" customHeight="1">
      <c r="A792" s="144"/>
      <c r="B792" s="144"/>
      <c r="C792" s="144"/>
      <c r="D792" s="144"/>
      <c r="Q792" s="153"/>
    </row>
    <row r="793" ht="18.0" customHeight="1">
      <c r="A793" s="144"/>
      <c r="B793" s="144"/>
      <c r="C793" s="144"/>
      <c r="D793" s="144"/>
      <c r="Q793" s="153"/>
    </row>
    <row r="794" ht="18.0" customHeight="1">
      <c r="A794" s="144"/>
      <c r="B794" s="144"/>
      <c r="C794" s="144"/>
      <c r="D794" s="144"/>
      <c r="Q794" s="153"/>
    </row>
    <row r="795" ht="18.0" customHeight="1">
      <c r="A795" s="144"/>
      <c r="B795" s="144"/>
      <c r="C795" s="144"/>
      <c r="D795" s="144"/>
      <c r="Q795" s="153"/>
    </row>
    <row r="796" ht="18.0" customHeight="1">
      <c r="A796" s="144"/>
      <c r="B796" s="144"/>
      <c r="C796" s="144"/>
      <c r="D796" s="144"/>
      <c r="Q796" s="153"/>
    </row>
    <row r="797" ht="18.0" customHeight="1">
      <c r="A797" s="144"/>
      <c r="B797" s="144"/>
      <c r="C797" s="144"/>
      <c r="D797" s="144"/>
      <c r="Q797" s="153"/>
    </row>
    <row r="798" ht="18.0" customHeight="1">
      <c r="A798" s="144"/>
      <c r="B798" s="144"/>
      <c r="C798" s="144"/>
      <c r="D798" s="144"/>
      <c r="Q798" s="153"/>
    </row>
    <row r="799" ht="18.0" customHeight="1">
      <c r="A799" s="144"/>
      <c r="B799" s="144"/>
      <c r="C799" s="144"/>
      <c r="D799" s="144"/>
      <c r="Q799" s="153"/>
    </row>
    <row r="800" ht="18.0" customHeight="1">
      <c r="A800" s="144"/>
      <c r="B800" s="144"/>
      <c r="C800" s="144"/>
      <c r="D800" s="144"/>
      <c r="Q800" s="153"/>
    </row>
    <row r="801" ht="18.0" customHeight="1">
      <c r="A801" s="144"/>
      <c r="B801" s="144"/>
      <c r="C801" s="144"/>
      <c r="D801" s="144"/>
      <c r="Q801" s="153"/>
    </row>
    <row r="802" ht="18.0" customHeight="1">
      <c r="A802" s="144"/>
      <c r="B802" s="144"/>
      <c r="C802" s="144"/>
      <c r="D802" s="144"/>
      <c r="Q802" s="153"/>
    </row>
    <row r="803" ht="18.0" customHeight="1">
      <c r="A803" s="144"/>
      <c r="B803" s="144"/>
      <c r="C803" s="144"/>
      <c r="D803" s="144"/>
      <c r="Q803" s="153"/>
    </row>
    <row r="804" ht="18.0" customHeight="1">
      <c r="A804" s="144"/>
      <c r="B804" s="144"/>
      <c r="C804" s="144"/>
      <c r="D804" s="144"/>
      <c r="Q804" s="153"/>
    </row>
    <row r="805" ht="18.0" customHeight="1">
      <c r="A805" s="144"/>
      <c r="B805" s="144"/>
      <c r="C805" s="144"/>
      <c r="D805" s="144"/>
      <c r="Q805" s="153"/>
    </row>
    <row r="806" ht="18.0" customHeight="1">
      <c r="A806" s="144"/>
      <c r="B806" s="144"/>
      <c r="C806" s="144"/>
      <c r="D806" s="144"/>
      <c r="Q806" s="153"/>
    </row>
    <row r="807" ht="18.0" customHeight="1">
      <c r="A807" s="144"/>
      <c r="B807" s="144"/>
      <c r="C807" s="144"/>
      <c r="D807" s="144"/>
      <c r="Q807" s="153"/>
    </row>
    <row r="808" ht="18.0" customHeight="1">
      <c r="A808" s="144"/>
      <c r="B808" s="144"/>
      <c r="C808" s="144"/>
      <c r="D808" s="144"/>
      <c r="Q808" s="153"/>
    </row>
    <row r="809" ht="18.0" customHeight="1">
      <c r="A809" s="144"/>
      <c r="B809" s="144"/>
      <c r="C809" s="144"/>
      <c r="D809" s="144"/>
      <c r="Q809" s="153"/>
    </row>
    <row r="810" ht="18.0" customHeight="1">
      <c r="A810" s="144"/>
      <c r="B810" s="144"/>
      <c r="C810" s="144"/>
      <c r="D810" s="144"/>
      <c r="Q810" s="153"/>
    </row>
    <row r="811" ht="18.0" customHeight="1">
      <c r="A811" s="144"/>
      <c r="B811" s="144"/>
      <c r="C811" s="144"/>
      <c r="D811" s="144"/>
      <c r="Q811" s="153"/>
    </row>
    <row r="812" ht="18.0" customHeight="1">
      <c r="A812" s="144"/>
      <c r="B812" s="144"/>
      <c r="C812" s="144"/>
      <c r="D812" s="144"/>
      <c r="Q812" s="153"/>
    </row>
    <row r="813" ht="18.0" customHeight="1">
      <c r="A813" s="144"/>
      <c r="B813" s="144"/>
      <c r="C813" s="144"/>
      <c r="D813" s="144"/>
      <c r="Q813" s="153"/>
    </row>
    <row r="814" ht="18.0" customHeight="1">
      <c r="A814" s="144"/>
      <c r="B814" s="144"/>
      <c r="C814" s="144"/>
      <c r="D814" s="144"/>
      <c r="Q814" s="153"/>
    </row>
    <row r="815" ht="18.0" customHeight="1">
      <c r="A815" s="144"/>
      <c r="B815" s="144"/>
      <c r="C815" s="144"/>
      <c r="D815" s="144"/>
      <c r="Q815" s="153"/>
    </row>
    <row r="816" ht="18.0" customHeight="1">
      <c r="A816" s="144"/>
      <c r="B816" s="144"/>
      <c r="C816" s="144"/>
      <c r="D816" s="144"/>
      <c r="Q816" s="153"/>
    </row>
    <row r="817" ht="18.0" customHeight="1">
      <c r="A817" s="144"/>
      <c r="B817" s="144"/>
      <c r="C817" s="144"/>
      <c r="D817" s="144"/>
      <c r="Q817" s="153"/>
    </row>
    <row r="818" ht="18.0" customHeight="1">
      <c r="A818" s="144"/>
      <c r="B818" s="144"/>
      <c r="C818" s="144"/>
      <c r="D818" s="144"/>
      <c r="Q818" s="153"/>
    </row>
    <row r="819" ht="18.0" customHeight="1">
      <c r="A819" s="144"/>
      <c r="B819" s="144"/>
      <c r="C819" s="144"/>
      <c r="D819" s="144"/>
      <c r="Q819" s="153"/>
    </row>
    <row r="820" ht="18.0" customHeight="1">
      <c r="A820" s="144"/>
      <c r="B820" s="144"/>
      <c r="C820" s="144"/>
      <c r="D820" s="144"/>
      <c r="Q820" s="153"/>
    </row>
    <row r="821" ht="18.0" customHeight="1">
      <c r="A821" s="144"/>
      <c r="B821" s="144"/>
      <c r="C821" s="144"/>
      <c r="D821" s="144"/>
      <c r="Q821" s="153"/>
    </row>
    <row r="822" ht="18.0" customHeight="1">
      <c r="A822" s="144"/>
      <c r="B822" s="144"/>
      <c r="C822" s="144"/>
      <c r="D822" s="144"/>
      <c r="Q822" s="153"/>
    </row>
    <row r="823" ht="18.0" customHeight="1">
      <c r="A823" s="144"/>
      <c r="B823" s="144"/>
      <c r="C823" s="144"/>
      <c r="D823" s="144"/>
      <c r="Q823" s="153"/>
    </row>
    <row r="824" ht="18.0" customHeight="1">
      <c r="A824" s="144"/>
      <c r="B824" s="144"/>
      <c r="C824" s="144"/>
      <c r="D824" s="144"/>
      <c r="Q824" s="153"/>
    </row>
    <row r="825" ht="18.0" customHeight="1">
      <c r="A825" s="144"/>
      <c r="B825" s="144"/>
      <c r="C825" s="144"/>
      <c r="D825" s="144"/>
      <c r="Q825" s="153"/>
    </row>
    <row r="826" ht="18.0" customHeight="1">
      <c r="A826" s="144"/>
      <c r="B826" s="144"/>
      <c r="C826" s="144"/>
      <c r="D826" s="144"/>
      <c r="Q826" s="153"/>
    </row>
    <row r="827" ht="18.0" customHeight="1">
      <c r="A827" s="144"/>
      <c r="B827" s="144"/>
      <c r="C827" s="144"/>
      <c r="D827" s="144"/>
      <c r="Q827" s="153"/>
    </row>
    <row r="828" ht="18.0" customHeight="1">
      <c r="A828" s="144"/>
      <c r="B828" s="144"/>
      <c r="C828" s="144"/>
      <c r="D828" s="144"/>
      <c r="Q828" s="153"/>
    </row>
    <row r="829" ht="18.0" customHeight="1">
      <c r="A829" s="144"/>
      <c r="B829" s="144"/>
      <c r="C829" s="144"/>
      <c r="D829" s="144"/>
      <c r="Q829" s="153"/>
    </row>
    <row r="830" ht="18.0" customHeight="1">
      <c r="A830" s="144"/>
      <c r="B830" s="144"/>
      <c r="C830" s="144"/>
      <c r="D830" s="144"/>
      <c r="Q830" s="153"/>
    </row>
    <row r="831" ht="18.0" customHeight="1">
      <c r="A831" s="144"/>
      <c r="B831" s="144"/>
      <c r="C831" s="144"/>
      <c r="D831" s="144"/>
      <c r="Q831" s="153"/>
    </row>
    <row r="832" ht="18.0" customHeight="1">
      <c r="A832" s="144"/>
      <c r="B832" s="144"/>
      <c r="C832" s="144"/>
      <c r="D832" s="144"/>
      <c r="Q832" s="153"/>
    </row>
    <row r="833" ht="18.0" customHeight="1">
      <c r="A833" s="144"/>
      <c r="B833" s="144"/>
      <c r="C833" s="144"/>
      <c r="D833" s="144"/>
      <c r="Q833" s="153"/>
    </row>
    <row r="834" ht="18.0" customHeight="1">
      <c r="A834" s="144"/>
      <c r="B834" s="144"/>
      <c r="C834" s="144"/>
      <c r="D834" s="144"/>
      <c r="Q834" s="153"/>
    </row>
    <row r="835" ht="18.0" customHeight="1">
      <c r="A835" s="144"/>
      <c r="B835" s="144"/>
      <c r="C835" s="144"/>
      <c r="D835" s="144"/>
      <c r="Q835" s="153"/>
    </row>
    <row r="836" ht="18.0" customHeight="1">
      <c r="A836" s="144"/>
      <c r="B836" s="144"/>
      <c r="C836" s="144"/>
      <c r="D836" s="144"/>
      <c r="Q836" s="153"/>
    </row>
    <row r="837" ht="18.0" customHeight="1">
      <c r="A837" s="144"/>
      <c r="B837" s="144"/>
      <c r="C837" s="144"/>
      <c r="D837" s="144"/>
      <c r="Q837" s="153"/>
    </row>
    <row r="838" ht="18.0" customHeight="1">
      <c r="A838" s="144"/>
      <c r="B838" s="144"/>
      <c r="C838" s="144"/>
      <c r="D838" s="144"/>
      <c r="Q838" s="153"/>
    </row>
    <row r="839" ht="18.0" customHeight="1">
      <c r="A839" s="144"/>
      <c r="B839" s="144"/>
      <c r="C839" s="144"/>
      <c r="D839" s="144"/>
      <c r="Q839" s="153"/>
    </row>
    <row r="840" ht="18.0" customHeight="1">
      <c r="A840" s="144"/>
      <c r="B840" s="144"/>
      <c r="C840" s="144"/>
      <c r="D840" s="144"/>
      <c r="Q840" s="153"/>
    </row>
    <row r="841" ht="18.0" customHeight="1">
      <c r="A841" s="144"/>
      <c r="B841" s="144"/>
      <c r="C841" s="144"/>
      <c r="D841" s="144"/>
      <c r="Q841" s="153"/>
    </row>
    <row r="842" ht="18.0" customHeight="1">
      <c r="A842" s="144"/>
      <c r="B842" s="144"/>
      <c r="C842" s="144"/>
      <c r="D842" s="144"/>
      <c r="Q842" s="153"/>
    </row>
    <row r="843" ht="18.0" customHeight="1">
      <c r="A843" s="144"/>
      <c r="B843" s="144"/>
      <c r="C843" s="144"/>
      <c r="D843" s="144"/>
      <c r="Q843" s="153"/>
    </row>
    <row r="844" ht="18.0" customHeight="1">
      <c r="A844" s="144"/>
      <c r="B844" s="144"/>
      <c r="C844" s="144"/>
      <c r="D844" s="144"/>
      <c r="Q844" s="153"/>
    </row>
    <row r="845" ht="18.0" customHeight="1">
      <c r="A845" s="144"/>
      <c r="B845" s="144"/>
      <c r="C845" s="144"/>
      <c r="D845" s="144"/>
      <c r="Q845" s="153"/>
    </row>
    <row r="846" ht="18.0" customHeight="1">
      <c r="A846" s="144"/>
      <c r="B846" s="144"/>
      <c r="C846" s="144"/>
      <c r="D846" s="144"/>
      <c r="Q846" s="153"/>
    </row>
    <row r="847" ht="18.0" customHeight="1">
      <c r="A847" s="144"/>
      <c r="B847" s="144"/>
      <c r="C847" s="144"/>
      <c r="D847" s="144"/>
      <c r="Q847" s="153"/>
    </row>
    <row r="848" ht="18.0" customHeight="1">
      <c r="A848" s="144"/>
      <c r="B848" s="144"/>
      <c r="C848" s="144"/>
      <c r="D848" s="144"/>
      <c r="Q848" s="153"/>
    </row>
    <row r="849" ht="18.0" customHeight="1">
      <c r="A849" s="144"/>
      <c r="B849" s="144"/>
      <c r="C849" s="144"/>
      <c r="D849" s="144"/>
      <c r="Q849" s="153"/>
    </row>
    <row r="850" ht="18.0" customHeight="1">
      <c r="A850" s="144"/>
      <c r="B850" s="144"/>
      <c r="C850" s="144"/>
      <c r="D850" s="144"/>
      <c r="Q850" s="153"/>
    </row>
    <row r="851" ht="18.0" customHeight="1">
      <c r="A851" s="144"/>
      <c r="B851" s="144"/>
      <c r="C851" s="144"/>
      <c r="D851" s="144"/>
      <c r="Q851" s="153"/>
    </row>
    <row r="852" ht="18.0" customHeight="1">
      <c r="A852" s="144"/>
      <c r="B852" s="144"/>
      <c r="C852" s="144"/>
      <c r="D852" s="144"/>
      <c r="Q852" s="153"/>
    </row>
    <row r="853" ht="18.0" customHeight="1">
      <c r="A853" s="144"/>
      <c r="B853" s="144"/>
      <c r="C853" s="144"/>
      <c r="D853" s="144"/>
      <c r="Q853" s="153"/>
    </row>
    <row r="854" ht="18.0" customHeight="1">
      <c r="A854" s="144"/>
      <c r="B854" s="144"/>
      <c r="C854" s="144"/>
      <c r="D854" s="144"/>
      <c r="Q854" s="153"/>
    </row>
    <row r="855" ht="18.0" customHeight="1">
      <c r="A855" s="144"/>
      <c r="B855" s="144"/>
      <c r="C855" s="144"/>
      <c r="D855" s="144"/>
      <c r="Q855" s="153"/>
    </row>
    <row r="856" ht="18.0" customHeight="1">
      <c r="A856" s="144"/>
      <c r="B856" s="144"/>
      <c r="C856" s="144"/>
      <c r="D856" s="144"/>
      <c r="Q856" s="153"/>
    </row>
    <row r="857" ht="18.0" customHeight="1">
      <c r="A857" s="144"/>
      <c r="B857" s="144"/>
      <c r="C857" s="144"/>
      <c r="D857" s="144"/>
      <c r="Q857" s="153"/>
    </row>
    <row r="858" ht="18.0" customHeight="1">
      <c r="A858" s="144"/>
      <c r="B858" s="144"/>
      <c r="C858" s="144"/>
      <c r="D858" s="144"/>
      <c r="Q858" s="153"/>
    </row>
    <row r="859" ht="18.0" customHeight="1">
      <c r="A859" s="144"/>
      <c r="B859" s="144"/>
      <c r="C859" s="144"/>
      <c r="D859" s="144"/>
      <c r="Q859" s="153"/>
    </row>
    <row r="860" ht="18.0" customHeight="1">
      <c r="A860" s="144"/>
      <c r="B860" s="144"/>
      <c r="C860" s="144"/>
      <c r="D860" s="144"/>
      <c r="Q860" s="153"/>
    </row>
    <row r="861" ht="18.0" customHeight="1">
      <c r="A861" s="144"/>
      <c r="B861" s="144"/>
      <c r="C861" s="144"/>
      <c r="D861" s="144"/>
      <c r="Q861" s="153"/>
    </row>
    <row r="862" ht="18.0" customHeight="1">
      <c r="A862" s="144"/>
      <c r="B862" s="144"/>
      <c r="C862" s="144"/>
      <c r="D862" s="144"/>
      <c r="Q862" s="153"/>
    </row>
    <row r="863" ht="18.0" customHeight="1">
      <c r="A863" s="144"/>
      <c r="B863" s="144"/>
      <c r="C863" s="144"/>
      <c r="D863" s="144"/>
      <c r="Q863" s="153"/>
    </row>
    <row r="864" ht="18.0" customHeight="1">
      <c r="A864" s="144"/>
      <c r="B864" s="144"/>
      <c r="C864" s="144"/>
      <c r="D864" s="144"/>
      <c r="Q864" s="153"/>
    </row>
    <row r="865" ht="18.0" customHeight="1">
      <c r="A865" s="144"/>
      <c r="B865" s="144"/>
      <c r="C865" s="144"/>
      <c r="D865" s="144"/>
      <c r="Q865" s="153"/>
    </row>
    <row r="866" ht="18.0" customHeight="1">
      <c r="A866" s="144"/>
      <c r="B866" s="144"/>
      <c r="C866" s="144"/>
      <c r="D866" s="144"/>
      <c r="Q866" s="153"/>
    </row>
    <row r="867" ht="18.0" customHeight="1">
      <c r="A867" s="144"/>
      <c r="B867" s="144"/>
      <c r="C867" s="144"/>
      <c r="D867" s="144"/>
      <c r="Q867" s="153"/>
    </row>
    <row r="868" ht="18.0" customHeight="1">
      <c r="A868" s="144"/>
      <c r="B868" s="144"/>
      <c r="C868" s="144"/>
      <c r="D868" s="144"/>
      <c r="Q868" s="153"/>
    </row>
    <row r="869" ht="18.0" customHeight="1">
      <c r="A869" s="144"/>
      <c r="B869" s="144"/>
      <c r="C869" s="144"/>
      <c r="D869" s="144"/>
      <c r="Q869" s="153"/>
    </row>
    <row r="870" ht="18.0" customHeight="1">
      <c r="A870" s="144"/>
      <c r="B870" s="144"/>
      <c r="C870" s="144"/>
      <c r="D870" s="144"/>
      <c r="Q870" s="153"/>
    </row>
    <row r="871" ht="18.0" customHeight="1">
      <c r="A871" s="144"/>
      <c r="B871" s="144"/>
      <c r="C871" s="144"/>
      <c r="D871" s="144"/>
      <c r="Q871" s="153"/>
    </row>
    <row r="872" ht="18.0" customHeight="1">
      <c r="A872" s="144"/>
      <c r="B872" s="144"/>
      <c r="C872" s="144"/>
      <c r="D872" s="144"/>
      <c r="Q872" s="153"/>
    </row>
    <row r="873" ht="18.0" customHeight="1">
      <c r="A873" s="144"/>
      <c r="B873" s="144"/>
      <c r="C873" s="144"/>
      <c r="D873" s="144"/>
      <c r="Q873" s="153"/>
    </row>
    <row r="874" ht="18.0" customHeight="1">
      <c r="A874" s="144"/>
      <c r="B874" s="144"/>
      <c r="C874" s="144"/>
      <c r="D874" s="144"/>
      <c r="Q874" s="153"/>
    </row>
    <row r="875" ht="18.0" customHeight="1">
      <c r="A875" s="144"/>
      <c r="B875" s="144"/>
      <c r="C875" s="144"/>
      <c r="D875" s="144"/>
      <c r="Q875" s="153"/>
    </row>
    <row r="876" ht="18.0" customHeight="1">
      <c r="A876" s="144"/>
      <c r="B876" s="144"/>
      <c r="C876" s="144"/>
      <c r="D876" s="144"/>
      <c r="Q876" s="153"/>
    </row>
    <row r="877" ht="18.0" customHeight="1">
      <c r="A877" s="144"/>
      <c r="B877" s="144"/>
      <c r="C877" s="144"/>
      <c r="D877" s="144"/>
      <c r="Q877" s="153"/>
    </row>
    <row r="878" ht="18.0" customHeight="1">
      <c r="A878" s="144"/>
      <c r="B878" s="144"/>
      <c r="C878" s="144"/>
      <c r="D878" s="144"/>
      <c r="Q878" s="153"/>
    </row>
    <row r="879" ht="18.0" customHeight="1">
      <c r="A879" s="144"/>
      <c r="B879" s="144"/>
      <c r="C879" s="144"/>
      <c r="D879" s="144"/>
      <c r="Q879" s="153"/>
    </row>
    <row r="880" ht="18.0" customHeight="1">
      <c r="A880" s="144"/>
      <c r="B880" s="144"/>
      <c r="C880" s="144"/>
      <c r="D880" s="144"/>
      <c r="Q880" s="153"/>
    </row>
    <row r="881" ht="18.0" customHeight="1">
      <c r="A881" s="144"/>
      <c r="B881" s="144"/>
      <c r="C881" s="144"/>
      <c r="D881" s="144"/>
      <c r="Q881" s="153"/>
    </row>
    <row r="882" ht="18.0" customHeight="1">
      <c r="A882" s="144"/>
      <c r="B882" s="144"/>
      <c r="C882" s="144"/>
      <c r="D882" s="144"/>
      <c r="Q882" s="153"/>
    </row>
    <row r="883" ht="18.0" customHeight="1">
      <c r="A883" s="144"/>
      <c r="B883" s="144"/>
      <c r="C883" s="144"/>
      <c r="D883" s="144"/>
      <c r="Q883" s="153"/>
    </row>
    <row r="884" ht="18.0" customHeight="1">
      <c r="A884" s="144"/>
      <c r="B884" s="144"/>
      <c r="C884" s="144"/>
      <c r="D884" s="144"/>
      <c r="Q884" s="153"/>
    </row>
    <row r="885" ht="18.0" customHeight="1">
      <c r="A885" s="144"/>
      <c r="B885" s="144"/>
      <c r="C885" s="144"/>
      <c r="D885" s="144"/>
      <c r="Q885" s="153"/>
    </row>
    <row r="886" ht="18.0" customHeight="1">
      <c r="A886" s="144"/>
      <c r="B886" s="144"/>
      <c r="C886" s="144"/>
      <c r="D886" s="144"/>
      <c r="Q886" s="153"/>
    </row>
    <row r="887" ht="18.0" customHeight="1">
      <c r="A887" s="144"/>
      <c r="B887" s="144"/>
      <c r="C887" s="144"/>
      <c r="D887" s="144"/>
      <c r="Q887" s="153"/>
    </row>
    <row r="888" ht="18.0" customHeight="1">
      <c r="A888" s="144"/>
      <c r="B888" s="144"/>
      <c r="C888" s="144"/>
      <c r="D888" s="144"/>
      <c r="Q888" s="153"/>
    </row>
    <row r="889" ht="18.0" customHeight="1">
      <c r="A889" s="144"/>
      <c r="B889" s="144"/>
      <c r="C889" s="144"/>
      <c r="D889" s="144"/>
      <c r="Q889" s="153"/>
    </row>
    <row r="890" ht="18.0" customHeight="1">
      <c r="A890" s="144"/>
      <c r="B890" s="144"/>
      <c r="C890" s="144"/>
      <c r="D890" s="144"/>
      <c r="Q890" s="153"/>
    </row>
    <row r="891" ht="18.0" customHeight="1">
      <c r="A891" s="144"/>
      <c r="B891" s="144"/>
      <c r="C891" s="144"/>
      <c r="D891" s="144"/>
      <c r="Q891" s="153"/>
    </row>
    <row r="892" ht="18.0" customHeight="1">
      <c r="A892" s="144"/>
      <c r="B892" s="144"/>
      <c r="C892" s="144"/>
      <c r="D892" s="144"/>
      <c r="Q892" s="153"/>
    </row>
    <row r="893" ht="18.0" customHeight="1">
      <c r="A893" s="144"/>
      <c r="B893" s="144"/>
      <c r="C893" s="144"/>
      <c r="D893" s="144"/>
      <c r="Q893" s="153"/>
    </row>
    <row r="894" ht="18.0" customHeight="1">
      <c r="A894" s="144"/>
      <c r="B894" s="144"/>
      <c r="C894" s="144"/>
      <c r="D894" s="144"/>
      <c r="Q894" s="153"/>
    </row>
    <row r="895" ht="18.0" customHeight="1">
      <c r="A895" s="144"/>
      <c r="B895" s="144"/>
      <c r="C895" s="144"/>
      <c r="D895" s="144"/>
      <c r="Q895" s="153"/>
    </row>
    <row r="896" ht="18.0" customHeight="1">
      <c r="A896" s="144"/>
      <c r="B896" s="144"/>
      <c r="C896" s="144"/>
      <c r="D896" s="144"/>
      <c r="Q896" s="153"/>
    </row>
    <row r="897" ht="18.0" customHeight="1">
      <c r="A897" s="144"/>
      <c r="B897" s="144"/>
      <c r="C897" s="144"/>
      <c r="D897" s="144"/>
      <c r="Q897" s="153"/>
    </row>
    <row r="898" ht="18.0" customHeight="1">
      <c r="A898" s="144"/>
      <c r="B898" s="144"/>
      <c r="C898" s="144"/>
      <c r="D898" s="144"/>
      <c r="Q898" s="153"/>
    </row>
    <row r="899" ht="18.0" customHeight="1">
      <c r="A899" s="144"/>
      <c r="B899" s="144"/>
      <c r="C899" s="144"/>
      <c r="D899" s="144"/>
      <c r="Q899" s="153"/>
    </row>
    <row r="900" ht="18.0" customHeight="1">
      <c r="A900" s="144"/>
      <c r="B900" s="144"/>
      <c r="C900" s="144"/>
      <c r="D900" s="144"/>
      <c r="Q900" s="153"/>
    </row>
    <row r="901" ht="18.0" customHeight="1">
      <c r="A901" s="144"/>
      <c r="B901" s="144"/>
      <c r="C901" s="144"/>
      <c r="D901" s="144"/>
      <c r="Q901" s="153"/>
    </row>
    <row r="902" ht="18.0" customHeight="1">
      <c r="A902" s="144"/>
      <c r="B902" s="144"/>
      <c r="C902" s="144"/>
      <c r="D902" s="144"/>
      <c r="Q902" s="153"/>
    </row>
    <row r="903" ht="18.0" customHeight="1">
      <c r="A903" s="144"/>
      <c r="B903" s="144"/>
      <c r="C903" s="144"/>
      <c r="D903" s="144"/>
      <c r="Q903" s="153"/>
    </row>
    <row r="904" ht="18.0" customHeight="1">
      <c r="A904" s="144"/>
      <c r="B904" s="144"/>
      <c r="C904" s="144"/>
      <c r="D904" s="144"/>
      <c r="Q904" s="153"/>
    </row>
    <row r="905" ht="18.0" customHeight="1">
      <c r="A905" s="144"/>
      <c r="B905" s="144"/>
      <c r="C905" s="144"/>
      <c r="D905" s="144"/>
      <c r="Q905" s="153"/>
    </row>
    <row r="906" ht="18.0" customHeight="1">
      <c r="A906" s="144"/>
      <c r="B906" s="144"/>
      <c r="C906" s="144"/>
      <c r="D906" s="144"/>
      <c r="Q906" s="153"/>
    </row>
    <row r="907" ht="18.0" customHeight="1">
      <c r="A907" s="144"/>
      <c r="B907" s="144"/>
      <c r="C907" s="144"/>
      <c r="D907" s="144"/>
      <c r="Q907" s="153"/>
    </row>
    <row r="908" ht="18.0" customHeight="1">
      <c r="A908" s="144"/>
      <c r="B908" s="144"/>
      <c r="C908" s="144"/>
      <c r="D908" s="144"/>
      <c r="Q908" s="153"/>
    </row>
    <row r="909" ht="18.0" customHeight="1">
      <c r="A909" s="144"/>
      <c r="B909" s="144"/>
      <c r="C909" s="144"/>
      <c r="D909" s="144"/>
      <c r="Q909" s="153"/>
    </row>
    <row r="910" ht="18.0" customHeight="1">
      <c r="A910" s="144"/>
      <c r="B910" s="144"/>
      <c r="C910" s="144"/>
      <c r="D910" s="144"/>
      <c r="Q910" s="153"/>
    </row>
    <row r="911" ht="18.0" customHeight="1">
      <c r="A911" s="144"/>
      <c r="B911" s="144"/>
      <c r="C911" s="144"/>
      <c r="D911" s="144"/>
      <c r="Q911" s="153"/>
    </row>
    <row r="912" ht="18.0" customHeight="1">
      <c r="A912" s="144"/>
      <c r="B912" s="144"/>
      <c r="C912" s="144"/>
      <c r="D912" s="144"/>
      <c r="Q912" s="153"/>
    </row>
    <row r="913" ht="18.0" customHeight="1">
      <c r="A913" s="144"/>
      <c r="B913" s="144"/>
      <c r="C913" s="144"/>
      <c r="D913" s="144"/>
      <c r="Q913" s="153"/>
    </row>
    <row r="914" ht="18.0" customHeight="1">
      <c r="A914" s="144"/>
      <c r="B914" s="144"/>
      <c r="C914" s="144"/>
      <c r="D914" s="144"/>
      <c r="Q914" s="153"/>
    </row>
    <row r="915" ht="18.0" customHeight="1">
      <c r="A915" s="144"/>
      <c r="B915" s="144"/>
      <c r="C915" s="144"/>
      <c r="D915" s="144"/>
      <c r="Q915" s="153"/>
    </row>
    <row r="916" ht="18.0" customHeight="1">
      <c r="A916" s="144"/>
      <c r="B916" s="144"/>
      <c r="C916" s="144"/>
      <c r="D916" s="144"/>
      <c r="Q916" s="153"/>
    </row>
    <row r="917" ht="18.0" customHeight="1">
      <c r="A917" s="144"/>
      <c r="B917" s="144"/>
      <c r="C917" s="144"/>
      <c r="D917" s="144"/>
      <c r="Q917" s="153"/>
    </row>
    <row r="918" ht="18.0" customHeight="1">
      <c r="A918" s="144"/>
      <c r="B918" s="144"/>
      <c r="C918" s="144"/>
      <c r="D918" s="144"/>
      <c r="Q918" s="153"/>
    </row>
    <row r="919" ht="18.0" customHeight="1">
      <c r="A919" s="144"/>
      <c r="B919" s="144"/>
      <c r="C919" s="144"/>
      <c r="D919" s="144"/>
      <c r="Q919" s="153"/>
    </row>
    <row r="920" ht="18.0" customHeight="1">
      <c r="A920" s="144"/>
      <c r="B920" s="144"/>
      <c r="C920" s="144"/>
      <c r="D920" s="144"/>
      <c r="Q920" s="153"/>
    </row>
    <row r="921" ht="18.0" customHeight="1">
      <c r="A921" s="144"/>
      <c r="B921" s="144"/>
      <c r="C921" s="144"/>
      <c r="D921" s="144"/>
      <c r="Q921" s="153"/>
    </row>
    <row r="922" ht="18.0" customHeight="1">
      <c r="A922" s="144"/>
      <c r="B922" s="144"/>
      <c r="C922" s="144"/>
      <c r="D922" s="144"/>
      <c r="Q922" s="153"/>
    </row>
    <row r="923" ht="18.0" customHeight="1">
      <c r="A923" s="144"/>
      <c r="B923" s="144"/>
      <c r="C923" s="144"/>
      <c r="D923" s="144"/>
      <c r="Q923" s="153"/>
    </row>
    <row r="924" ht="18.0" customHeight="1">
      <c r="A924" s="144"/>
      <c r="B924" s="144"/>
      <c r="C924" s="144"/>
      <c r="D924" s="144"/>
      <c r="Q924" s="153"/>
    </row>
    <row r="925" ht="18.0" customHeight="1">
      <c r="A925" s="144"/>
      <c r="B925" s="144"/>
      <c r="C925" s="144"/>
      <c r="D925" s="144"/>
      <c r="Q925" s="153"/>
    </row>
    <row r="926" ht="18.0" customHeight="1">
      <c r="A926" s="144"/>
      <c r="B926" s="144"/>
      <c r="C926" s="144"/>
      <c r="D926" s="144"/>
      <c r="Q926" s="153"/>
    </row>
    <row r="927" ht="18.0" customHeight="1">
      <c r="A927" s="144"/>
      <c r="B927" s="144"/>
      <c r="C927" s="144"/>
      <c r="D927" s="144"/>
      <c r="Q927" s="153"/>
    </row>
    <row r="928" ht="18.0" customHeight="1">
      <c r="A928" s="144"/>
      <c r="B928" s="144"/>
      <c r="C928" s="144"/>
      <c r="D928" s="144"/>
      <c r="Q928" s="153"/>
    </row>
    <row r="929" ht="18.0" customHeight="1">
      <c r="A929" s="144"/>
      <c r="B929" s="144"/>
      <c r="C929" s="144"/>
      <c r="D929" s="144"/>
      <c r="Q929" s="153"/>
    </row>
    <row r="930" ht="18.0" customHeight="1">
      <c r="A930" s="144"/>
      <c r="B930" s="144"/>
      <c r="C930" s="144"/>
      <c r="D930" s="144"/>
      <c r="Q930" s="153"/>
    </row>
    <row r="931" ht="18.0" customHeight="1">
      <c r="A931" s="144"/>
      <c r="B931" s="144"/>
      <c r="C931" s="144"/>
      <c r="D931" s="144"/>
      <c r="Q931" s="153"/>
    </row>
    <row r="932" ht="18.0" customHeight="1">
      <c r="A932" s="144"/>
      <c r="B932" s="144"/>
      <c r="C932" s="144"/>
      <c r="D932" s="144"/>
      <c r="Q932" s="153"/>
    </row>
    <row r="933" ht="18.0" customHeight="1">
      <c r="A933" s="144"/>
      <c r="B933" s="144"/>
      <c r="C933" s="144"/>
      <c r="D933" s="144"/>
      <c r="Q933" s="153"/>
    </row>
    <row r="934" ht="18.0" customHeight="1">
      <c r="A934" s="144"/>
      <c r="B934" s="144"/>
      <c r="C934" s="144"/>
      <c r="D934" s="144"/>
      <c r="Q934" s="153"/>
    </row>
    <row r="935" ht="18.0" customHeight="1">
      <c r="A935" s="144"/>
      <c r="B935" s="144"/>
      <c r="C935" s="144"/>
      <c r="D935" s="144"/>
      <c r="Q935" s="153"/>
    </row>
    <row r="936" ht="18.0" customHeight="1">
      <c r="A936" s="144"/>
      <c r="B936" s="144"/>
      <c r="C936" s="144"/>
      <c r="D936" s="144"/>
      <c r="Q936" s="153"/>
    </row>
    <row r="937" ht="18.0" customHeight="1">
      <c r="A937" s="144"/>
      <c r="B937" s="144"/>
      <c r="C937" s="144"/>
      <c r="D937" s="144"/>
      <c r="Q937" s="153"/>
    </row>
    <row r="938" ht="18.0" customHeight="1">
      <c r="A938" s="144"/>
      <c r="B938" s="144"/>
      <c r="C938" s="144"/>
      <c r="D938" s="144"/>
      <c r="Q938" s="153"/>
    </row>
    <row r="939" ht="18.0" customHeight="1">
      <c r="A939" s="144"/>
      <c r="B939" s="144"/>
      <c r="C939" s="144"/>
      <c r="D939" s="144"/>
      <c r="Q939" s="153"/>
    </row>
    <row r="940" ht="18.0" customHeight="1">
      <c r="A940" s="144"/>
      <c r="B940" s="144"/>
      <c r="C940" s="144"/>
      <c r="D940" s="144"/>
      <c r="Q940" s="153"/>
    </row>
    <row r="941" ht="18.0" customHeight="1">
      <c r="A941" s="144"/>
      <c r="B941" s="144"/>
      <c r="C941" s="144"/>
      <c r="D941" s="144"/>
      <c r="Q941" s="153"/>
    </row>
    <row r="942" ht="18.0" customHeight="1">
      <c r="A942" s="144"/>
      <c r="B942" s="144"/>
      <c r="C942" s="144"/>
      <c r="D942" s="144"/>
      <c r="Q942" s="153"/>
    </row>
    <row r="943" ht="18.0" customHeight="1">
      <c r="A943" s="144"/>
      <c r="B943" s="144"/>
      <c r="C943" s="144"/>
      <c r="D943" s="144"/>
      <c r="Q943" s="153"/>
    </row>
    <row r="944" ht="18.0" customHeight="1">
      <c r="A944" s="144"/>
      <c r="B944" s="144"/>
      <c r="C944" s="144"/>
      <c r="D944" s="144"/>
      <c r="Q944" s="153"/>
    </row>
    <row r="945" ht="18.0" customHeight="1">
      <c r="A945" s="144"/>
      <c r="B945" s="144"/>
      <c r="C945" s="144"/>
      <c r="D945" s="144"/>
      <c r="Q945" s="153"/>
    </row>
    <row r="946" ht="18.0" customHeight="1">
      <c r="A946" s="144"/>
      <c r="B946" s="144"/>
      <c r="C946" s="144"/>
      <c r="D946" s="144"/>
      <c r="Q946" s="153"/>
    </row>
    <row r="947" ht="18.0" customHeight="1">
      <c r="A947" s="144"/>
      <c r="B947" s="144"/>
      <c r="C947" s="144"/>
      <c r="D947" s="144"/>
      <c r="Q947" s="153"/>
    </row>
    <row r="948" ht="18.0" customHeight="1">
      <c r="A948" s="144"/>
      <c r="B948" s="144"/>
      <c r="C948" s="144"/>
      <c r="D948" s="144"/>
      <c r="Q948" s="153"/>
    </row>
    <row r="949" ht="18.0" customHeight="1">
      <c r="A949" s="144"/>
      <c r="B949" s="144"/>
      <c r="C949" s="144"/>
      <c r="D949" s="144"/>
      <c r="Q949" s="153"/>
    </row>
    <row r="950" ht="18.0" customHeight="1">
      <c r="A950" s="144"/>
      <c r="B950" s="144"/>
      <c r="C950" s="144"/>
      <c r="D950" s="144"/>
      <c r="Q950" s="153"/>
    </row>
    <row r="951" ht="18.0" customHeight="1">
      <c r="A951" s="144"/>
      <c r="B951" s="144"/>
      <c r="C951" s="144"/>
      <c r="D951" s="144"/>
      <c r="Q951" s="153"/>
    </row>
    <row r="952" ht="18.0" customHeight="1">
      <c r="A952" s="144"/>
      <c r="B952" s="144"/>
      <c r="C952" s="144"/>
      <c r="D952" s="144"/>
      <c r="Q952" s="153"/>
    </row>
    <row r="953" ht="18.0" customHeight="1">
      <c r="A953" s="144"/>
      <c r="B953" s="144"/>
      <c r="C953" s="144"/>
      <c r="D953" s="144"/>
      <c r="Q953" s="153"/>
    </row>
    <row r="954" ht="18.0" customHeight="1">
      <c r="A954" s="144"/>
      <c r="B954" s="144"/>
      <c r="C954" s="144"/>
      <c r="D954" s="144"/>
      <c r="Q954" s="153"/>
    </row>
    <row r="955" ht="18.0" customHeight="1">
      <c r="A955" s="144"/>
      <c r="B955" s="144"/>
      <c r="C955" s="144"/>
      <c r="D955" s="144"/>
      <c r="Q955" s="153"/>
    </row>
    <row r="956" ht="18.0" customHeight="1">
      <c r="A956" s="144"/>
      <c r="B956" s="144"/>
      <c r="C956" s="144"/>
      <c r="D956" s="144"/>
      <c r="Q956" s="153"/>
    </row>
    <row r="957" ht="18.0" customHeight="1">
      <c r="A957" s="144"/>
      <c r="B957" s="144"/>
      <c r="C957" s="144"/>
      <c r="D957" s="144"/>
      <c r="Q957" s="153"/>
    </row>
    <row r="958" ht="18.0" customHeight="1">
      <c r="A958" s="144"/>
      <c r="B958" s="144"/>
      <c r="C958" s="144"/>
      <c r="D958" s="144"/>
      <c r="Q958" s="153"/>
    </row>
    <row r="959" ht="18.0" customHeight="1">
      <c r="A959" s="144"/>
      <c r="B959" s="144"/>
      <c r="C959" s="144"/>
      <c r="D959" s="144"/>
      <c r="Q959" s="153"/>
    </row>
    <row r="960" ht="18.0" customHeight="1">
      <c r="A960" s="144"/>
      <c r="B960" s="144"/>
      <c r="C960" s="144"/>
      <c r="D960" s="144"/>
      <c r="Q960" s="153"/>
    </row>
    <row r="961" ht="18.0" customHeight="1">
      <c r="A961" s="144"/>
      <c r="B961" s="144"/>
      <c r="C961" s="144"/>
      <c r="D961" s="144"/>
      <c r="Q961" s="153"/>
    </row>
    <row r="962" ht="18.0" customHeight="1">
      <c r="A962" s="144"/>
      <c r="B962" s="144"/>
      <c r="C962" s="144"/>
      <c r="D962" s="144"/>
      <c r="Q962" s="153"/>
    </row>
    <row r="963" ht="18.0" customHeight="1">
      <c r="A963" s="144"/>
      <c r="B963" s="144"/>
      <c r="C963" s="144"/>
      <c r="D963" s="144"/>
      <c r="Q963" s="153"/>
    </row>
    <row r="964" ht="18.0" customHeight="1">
      <c r="A964" s="144"/>
      <c r="B964" s="144"/>
      <c r="C964" s="144"/>
      <c r="D964" s="144"/>
      <c r="Q964" s="153"/>
    </row>
    <row r="965" ht="18.0" customHeight="1">
      <c r="A965" s="144"/>
      <c r="B965" s="144"/>
      <c r="C965" s="144"/>
      <c r="D965" s="144"/>
      <c r="Q965" s="153"/>
    </row>
    <row r="966" ht="18.0" customHeight="1">
      <c r="A966" s="144"/>
      <c r="B966" s="144"/>
      <c r="C966" s="144"/>
      <c r="D966" s="144"/>
      <c r="Q966" s="153"/>
    </row>
    <row r="967" ht="18.0" customHeight="1">
      <c r="A967" s="144"/>
      <c r="B967" s="144"/>
      <c r="C967" s="144"/>
      <c r="D967" s="144"/>
      <c r="Q967" s="153"/>
    </row>
    <row r="968" ht="18.0" customHeight="1">
      <c r="A968" s="144"/>
      <c r="B968" s="144"/>
      <c r="C968" s="144"/>
      <c r="D968" s="144"/>
      <c r="Q968" s="153"/>
    </row>
    <row r="969" ht="18.0" customHeight="1">
      <c r="A969" s="144"/>
      <c r="B969" s="144"/>
      <c r="C969" s="144"/>
      <c r="D969" s="144"/>
      <c r="Q969" s="153"/>
    </row>
    <row r="970" ht="18.0" customHeight="1">
      <c r="A970" s="144"/>
      <c r="B970" s="144"/>
      <c r="C970" s="144"/>
      <c r="D970" s="144"/>
      <c r="Q970" s="153"/>
    </row>
    <row r="971" ht="18.0" customHeight="1">
      <c r="A971" s="144"/>
      <c r="B971" s="144"/>
      <c r="C971" s="144"/>
      <c r="D971" s="144"/>
      <c r="Q971" s="153"/>
    </row>
    <row r="972" ht="18.0" customHeight="1">
      <c r="A972" s="144"/>
      <c r="B972" s="144"/>
      <c r="C972" s="144"/>
      <c r="D972" s="144"/>
      <c r="Q972" s="153"/>
    </row>
    <row r="973" ht="18.0" customHeight="1">
      <c r="A973" s="144"/>
      <c r="B973" s="144"/>
      <c r="C973" s="144"/>
      <c r="D973" s="144"/>
      <c r="Q973" s="153"/>
    </row>
    <row r="974" ht="18.0" customHeight="1">
      <c r="A974" s="144"/>
      <c r="B974" s="144"/>
      <c r="C974" s="144"/>
      <c r="D974" s="144"/>
      <c r="Q974" s="153"/>
    </row>
    <row r="975" ht="18.0" customHeight="1">
      <c r="A975" s="144"/>
      <c r="B975" s="144"/>
      <c r="C975" s="144"/>
      <c r="D975" s="144"/>
      <c r="Q975" s="153"/>
    </row>
    <row r="976" ht="18.0" customHeight="1">
      <c r="A976" s="144"/>
      <c r="B976" s="144"/>
      <c r="C976" s="144"/>
      <c r="D976" s="144"/>
      <c r="Q976" s="153"/>
    </row>
    <row r="977" ht="18.0" customHeight="1">
      <c r="A977" s="144"/>
      <c r="B977" s="144"/>
      <c r="C977" s="144"/>
      <c r="D977" s="144"/>
      <c r="Q977" s="153"/>
    </row>
    <row r="978" ht="18.0" customHeight="1">
      <c r="A978" s="144"/>
      <c r="B978" s="144"/>
      <c r="C978" s="144"/>
      <c r="D978" s="144"/>
      <c r="Q978" s="153"/>
    </row>
    <row r="979" ht="18.0" customHeight="1">
      <c r="A979" s="144"/>
      <c r="B979" s="144"/>
      <c r="C979" s="144"/>
      <c r="D979" s="144"/>
      <c r="Q979" s="153"/>
    </row>
    <row r="980" ht="18.0" customHeight="1">
      <c r="A980" s="144"/>
      <c r="B980" s="144"/>
      <c r="C980" s="144"/>
      <c r="D980" s="144"/>
      <c r="Q980" s="153"/>
    </row>
    <row r="981" ht="18.0" customHeight="1">
      <c r="A981" s="144"/>
      <c r="B981" s="144"/>
      <c r="C981" s="144"/>
      <c r="D981" s="144"/>
      <c r="Q981" s="153"/>
    </row>
    <row r="982" ht="18.0" customHeight="1">
      <c r="A982" s="144"/>
      <c r="B982" s="144"/>
      <c r="C982" s="144"/>
      <c r="D982" s="144"/>
      <c r="Q982" s="153"/>
    </row>
    <row r="983" ht="18.0" customHeight="1">
      <c r="A983" s="144"/>
      <c r="B983" s="144"/>
      <c r="C983" s="144"/>
      <c r="D983" s="144"/>
      <c r="Q983" s="153"/>
    </row>
    <row r="984" ht="18.0" customHeight="1">
      <c r="A984" s="144"/>
      <c r="B984" s="144"/>
      <c r="C984" s="144"/>
      <c r="D984" s="144"/>
      <c r="Q984" s="153"/>
    </row>
    <row r="985" ht="18.0" customHeight="1">
      <c r="A985" s="144"/>
      <c r="B985" s="144"/>
      <c r="C985" s="144"/>
      <c r="D985" s="144"/>
      <c r="Q985" s="153"/>
    </row>
    <row r="986" ht="18.0" customHeight="1">
      <c r="A986" s="144"/>
      <c r="B986" s="144"/>
      <c r="C986" s="144"/>
      <c r="D986" s="144"/>
      <c r="Q986" s="153"/>
    </row>
    <row r="987" ht="18.0" customHeight="1">
      <c r="A987" s="144"/>
      <c r="B987" s="144"/>
      <c r="C987" s="144"/>
      <c r="D987" s="144"/>
      <c r="Q987" s="153"/>
    </row>
    <row r="988" ht="18.0" customHeight="1">
      <c r="A988" s="144"/>
      <c r="B988" s="144"/>
      <c r="C988" s="144"/>
      <c r="D988" s="144"/>
      <c r="Q988" s="153"/>
    </row>
    <row r="989" ht="18.0" customHeight="1">
      <c r="A989" s="144"/>
      <c r="B989" s="144"/>
      <c r="C989" s="144"/>
      <c r="D989" s="144"/>
      <c r="Q989" s="153"/>
    </row>
    <row r="990" ht="18.0" customHeight="1">
      <c r="A990" s="144"/>
      <c r="B990" s="144"/>
      <c r="C990" s="144"/>
      <c r="D990" s="144"/>
      <c r="Q990" s="153"/>
    </row>
    <row r="991" ht="18.0" customHeight="1">
      <c r="A991" s="144"/>
      <c r="B991" s="144"/>
      <c r="C991" s="144"/>
      <c r="D991" s="144"/>
      <c r="Q991" s="153"/>
    </row>
    <row r="992" ht="18.0" customHeight="1">
      <c r="A992" s="144"/>
      <c r="B992" s="144"/>
      <c r="C992" s="144"/>
      <c r="D992" s="144"/>
      <c r="Q992" s="153"/>
    </row>
    <row r="993" ht="18.0" customHeight="1">
      <c r="A993" s="144"/>
      <c r="B993" s="144"/>
      <c r="C993" s="144"/>
      <c r="D993" s="144"/>
      <c r="Q993" s="153"/>
    </row>
    <row r="994" ht="18.0" customHeight="1">
      <c r="A994" s="144"/>
      <c r="B994" s="144"/>
      <c r="C994" s="144"/>
      <c r="D994" s="144"/>
      <c r="Q994" s="153"/>
    </row>
    <row r="995" ht="18.0" customHeight="1">
      <c r="A995" s="144"/>
      <c r="B995" s="144"/>
      <c r="C995" s="144"/>
      <c r="D995" s="144"/>
      <c r="Q995" s="153"/>
    </row>
    <row r="996" ht="18.0" customHeight="1">
      <c r="A996" s="144"/>
      <c r="B996" s="144"/>
      <c r="C996" s="144"/>
      <c r="D996" s="144"/>
      <c r="Q996" s="153"/>
    </row>
    <row r="997" ht="18.0" customHeight="1">
      <c r="A997" s="144"/>
      <c r="B997" s="144"/>
      <c r="C997" s="144"/>
      <c r="D997" s="144"/>
      <c r="Q997" s="153"/>
    </row>
    <row r="998" ht="18.0" customHeight="1">
      <c r="A998" s="144"/>
      <c r="B998" s="144"/>
      <c r="C998" s="144"/>
      <c r="D998" s="144"/>
      <c r="Q998" s="153"/>
    </row>
    <row r="999" ht="18.0" customHeight="1">
      <c r="A999" s="144"/>
      <c r="B999" s="144"/>
      <c r="C999" s="144"/>
      <c r="D999" s="144"/>
      <c r="Q999" s="153"/>
    </row>
    <row r="1000" ht="18.0" customHeight="1">
      <c r="A1000" s="144"/>
      <c r="B1000" s="144"/>
      <c r="C1000" s="144"/>
      <c r="D1000" s="144"/>
      <c r="Q1000" s="153"/>
    </row>
  </sheetData>
  <mergeCells count="2">
    <mergeCell ref="J1:K1"/>
    <mergeCell ref="B20:C22"/>
  </mergeCells>
  <printOptions/>
  <pageMargins bottom="0.75" footer="0.0" header="0.0" left="0.7" right="0.7" top="0.75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BFBFBF"/>
    <pageSetUpPr/>
  </sheetPr>
  <sheetViews>
    <sheetView showGridLines="0" workbookViewId="0"/>
  </sheetViews>
  <sheetFormatPr customHeight="1" defaultColWidth="14.43" defaultRowHeight="15.0"/>
  <cols>
    <col customWidth="1" min="1" max="26" width="8.86"/>
  </cols>
  <sheetData>
    <row r="1">
      <c r="A1" s="154"/>
      <c r="B1" s="154"/>
      <c r="C1" s="154"/>
      <c r="D1" s="154"/>
      <c r="E1" s="154"/>
      <c r="F1" s="154"/>
      <c r="G1" s="154"/>
      <c r="H1" s="154"/>
      <c r="I1" s="154"/>
      <c r="J1" s="154"/>
      <c r="K1" s="154"/>
      <c r="L1" s="154"/>
      <c r="M1" s="154"/>
      <c r="N1" s="154"/>
      <c r="O1" s="154"/>
      <c r="P1" s="154"/>
      <c r="Q1" s="154"/>
      <c r="R1" s="154"/>
      <c r="S1" s="154"/>
      <c r="T1" s="154"/>
      <c r="U1" s="154"/>
      <c r="V1" s="154"/>
      <c r="W1" s="154"/>
      <c r="X1" s="154"/>
      <c r="Y1" s="154"/>
      <c r="Z1" s="154"/>
    </row>
    <row r="2">
      <c r="A2" s="154"/>
      <c r="B2" s="154"/>
      <c r="C2" s="154"/>
      <c r="D2" s="154"/>
      <c r="E2" s="154"/>
      <c r="F2" s="154"/>
      <c r="G2" s="154"/>
      <c r="H2" s="154"/>
      <c r="I2" s="154"/>
      <c r="J2" s="154"/>
      <c r="K2" s="154"/>
      <c r="L2" s="154"/>
      <c r="M2" s="154"/>
      <c r="N2" s="154"/>
      <c r="O2" s="154"/>
      <c r="P2" s="154"/>
      <c r="Q2" s="154"/>
      <c r="R2" s="154"/>
      <c r="S2" s="154"/>
      <c r="T2" s="154"/>
      <c r="U2" s="154"/>
      <c r="V2" s="154"/>
      <c r="W2" s="154"/>
      <c r="X2" s="154"/>
      <c r="Y2" s="154"/>
      <c r="Z2" s="154"/>
    </row>
    <row r="3">
      <c r="A3" s="154"/>
      <c r="B3" s="154"/>
      <c r="C3" s="154"/>
      <c r="D3" s="154"/>
      <c r="E3" s="154"/>
      <c r="F3" s="154"/>
      <c r="G3" s="154"/>
      <c r="H3" s="154"/>
      <c r="I3" s="154"/>
      <c r="J3" s="154"/>
      <c r="K3" s="154"/>
      <c r="L3" s="154"/>
      <c r="M3" s="154"/>
      <c r="N3" s="154"/>
      <c r="O3" s="154"/>
      <c r="P3" s="154"/>
      <c r="Q3" s="154"/>
      <c r="R3" s="154"/>
      <c r="S3" s="154"/>
      <c r="T3" s="154"/>
      <c r="U3" s="154"/>
      <c r="V3" s="154"/>
      <c r="W3" s="154"/>
      <c r="X3" s="154"/>
      <c r="Y3" s="154"/>
      <c r="Z3" s="154"/>
    </row>
    <row r="4">
      <c r="A4" s="154"/>
      <c r="B4" s="154"/>
      <c r="C4" s="154"/>
      <c r="D4" s="154"/>
      <c r="E4" s="154"/>
      <c r="F4" s="154"/>
      <c r="G4" s="154"/>
      <c r="H4" s="154"/>
      <c r="I4" s="154"/>
      <c r="J4" s="154"/>
      <c r="K4" s="154"/>
      <c r="L4" s="154"/>
      <c r="M4" s="154"/>
      <c r="N4" s="154"/>
      <c r="O4" s="154"/>
      <c r="P4" s="154"/>
      <c r="Q4" s="154"/>
      <c r="R4" s="154"/>
      <c r="S4" s="154"/>
      <c r="T4" s="154"/>
      <c r="U4" s="154"/>
      <c r="V4" s="154"/>
      <c r="W4" s="154"/>
      <c r="X4" s="154"/>
      <c r="Y4" s="154"/>
      <c r="Z4" s="154"/>
    </row>
    <row r="5">
      <c r="A5" s="154"/>
      <c r="B5" s="154"/>
      <c r="C5" s="154"/>
      <c r="D5" s="154"/>
      <c r="E5" s="154"/>
      <c r="F5" s="154"/>
      <c r="G5" s="154"/>
      <c r="H5" s="154"/>
      <c r="I5" s="154"/>
      <c r="J5" s="154"/>
      <c r="K5" s="154"/>
      <c r="L5" s="154"/>
      <c r="M5" s="154"/>
      <c r="N5" s="154"/>
      <c r="O5" s="154"/>
      <c r="P5" s="154"/>
      <c r="Q5" s="154"/>
      <c r="R5" s="154"/>
      <c r="S5" s="154"/>
      <c r="T5" s="154"/>
      <c r="U5" s="154"/>
      <c r="V5" s="154"/>
      <c r="W5" s="154"/>
      <c r="X5" s="154"/>
      <c r="Y5" s="154"/>
      <c r="Z5" s="154"/>
    </row>
    <row r="6">
      <c r="A6" s="154"/>
      <c r="B6" s="154"/>
      <c r="C6" s="154"/>
      <c r="D6" s="154"/>
      <c r="E6" s="154"/>
      <c r="F6" s="154"/>
      <c r="G6" s="154"/>
      <c r="H6" s="154"/>
      <c r="I6" s="154"/>
      <c r="J6" s="154"/>
      <c r="K6" s="154"/>
      <c r="L6" s="154"/>
      <c r="M6" s="154"/>
      <c r="N6" s="154"/>
      <c r="O6" s="154"/>
      <c r="P6" s="154"/>
      <c r="Q6" s="154"/>
      <c r="R6" s="154"/>
      <c r="S6" s="154"/>
      <c r="T6" s="154"/>
      <c r="U6" s="154"/>
      <c r="V6" s="154"/>
      <c r="W6" s="154"/>
      <c r="X6" s="154"/>
      <c r="Y6" s="154"/>
      <c r="Z6" s="154"/>
    </row>
    <row r="7">
      <c r="A7" s="154"/>
      <c r="B7" s="154"/>
      <c r="C7" s="154"/>
      <c r="D7" s="154"/>
      <c r="E7" s="154"/>
      <c r="F7" s="154"/>
      <c r="G7" s="154"/>
      <c r="H7" s="154"/>
      <c r="I7" s="154"/>
      <c r="J7" s="154"/>
      <c r="K7" s="154"/>
      <c r="L7" s="154"/>
      <c r="M7" s="154"/>
      <c r="N7" s="154"/>
      <c r="O7" s="154"/>
      <c r="P7" s="154"/>
      <c r="Q7" s="154"/>
      <c r="R7" s="154"/>
      <c r="S7" s="154"/>
      <c r="T7" s="154"/>
      <c r="U7" s="154"/>
      <c r="V7" s="154"/>
      <c r="W7" s="154"/>
      <c r="X7" s="154"/>
      <c r="Y7" s="154"/>
      <c r="Z7" s="154"/>
    </row>
    <row r="8">
      <c r="A8" s="154"/>
      <c r="B8" s="154"/>
      <c r="C8" s="154"/>
      <c r="D8" s="154"/>
      <c r="E8" s="154"/>
      <c r="F8" s="154"/>
      <c r="G8" s="154"/>
      <c r="H8" s="154"/>
      <c r="I8" s="154"/>
      <c r="J8" s="154"/>
      <c r="K8" s="154"/>
      <c r="L8" s="154"/>
      <c r="M8" s="154"/>
      <c r="N8" s="154"/>
      <c r="O8" s="154"/>
      <c r="P8" s="154"/>
      <c r="Q8" s="154"/>
      <c r="R8" s="154"/>
      <c r="S8" s="154"/>
      <c r="T8" s="154"/>
      <c r="U8" s="154"/>
      <c r="V8" s="154"/>
      <c r="W8" s="154"/>
      <c r="X8" s="154"/>
      <c r="Y8" s="154"/>
      <c r="Z8" s="154"/>
    </row>
    <row r="9">
      <c r="A9" s="154"/>
      <c r="B9" s="154"/>
      <c r="C9" s="154"/>
      <c r="D9" s="154"/>
      <c r="E9" s="154"/>
      <c r="F9" s="154"/>
      <c r="G9" s="154"/>
      <c r="H9" s="154"/>
      <c r="I9" s="154"/>
      <c r="J9" s="154"/>
      <c r="K9" s="154"/>
      <c r="L9" s="154"/>
      <c r="M9" s="154"/>
      <c r="N9" s="154"/>
      <c r="O9" s="154"/>
      <c r="P9" s="154"/>
      <c r="Q9" s="154"/>
      <c r="R9" s="154"/>
      <c r="S9" s="154"/>
      <c r="T9" s="154"/>
      <c r="U9" s="154"/>
      <c r="V9" s="154"/>
      <c r="W9" s="154"/>
      <c r="X9" s="154"/>
      <c r="Y9" s="154"/>
      <c r="Z9" s="154"/>
    </row>
    <row r="10">
      <c r="A10" s="154"/>
      <c r="B10" s="154"/>
      <c r="C10" s="154"/>
      <c r="D10" s="154"/>
      <c r="E10" s="154"/>
      <c r="F10" s="154"/>
      <c r="G10" s="154"/>
      <c r="H10" s="154"/>
      <c r="I10" s="154"/>
      <c r="J10" s="154"/>
      <c r="K10" s="154"/>
      <c r="L10" s="154"/>
      <c r="M10" s="154"/>
      <c r="N10" s="154"/>
      <c r="O10" s="154"/>
      <c r="P10" s="154"/>
      <c r="Q10" s="154"/>
      <c r="R10" s="154"/>
      <c r="S10" s="154"/>
      <c r="T10" s="154"/>
      <c r="U10" s="154"/>
      <c r="V10" s="154"/>
      <c r="W10" s="154"/>
      <c r="X10" s="154"/>
      <c r="Y10" s="154"/>
      <c r="Z10" s="154"/>
    </row>
    <row r="11">
      <c r="A11" s="154"/>
      <c r="B11" s="154"/>
      <c r="C11" s="154"/>
      <c r="D11" s="154"/>
      <c r="E11" s="154"/>
      <c r="F11" s="154"/>
      <c r="G11" s="154"/>
      <c r="H11" s="154"/>
      <c r="I11" s="154"/>
      <c r="J11" s="154"/>
      <c r="K11" s="154"/>
      <c r="L11" s="154"/>
      <c r="M11" s="154"/>
      <c r="N11" s="154"/>
      <c r="O11" s="154"/>
      <c r="P11" s="154"/>
      <c r="Q11" s="154"/>
      <c r="R11" s="154"/>
      <c r="S11" s="154"/>
      <c r="T11" s="154"/>
      <c r="U11" s="154"/>
      <c r="V11" s="154"/>
      <c r="W11" s="154"/>
      <c r="X11" s="154"/>
      <c r="Y11" s="154"/>
      <c r="Z11" s="154"/>
    </row>
    <row r="12">
      <c r="A12" s="154"/>
      <c r="B12" s="154"/>
      <c r="C12" s="154"/>
      <c r="D12" s="154"/>
      <c r="E12" s="154"/>
      <c r="F12" s="154"/>
      <c r="G12" s="154"/>
      <c r="H12" s="154"/>
      <c r="I12" s="154"/>
      <c r="J12" s="154"/>
      <c r="K12" s="154"/>
      <c r="L12" s="154"/>
      <c r="M12" s="154"/>
      <c r="N12" s="154"/>
      <c r="O12" s="154"/>
      <c r="P12" s="154"/>
      <c r="Q12" s="154"/>
      <c r="R12" s="154"/>
      <c r="S12" s="154"/>
      <c r="T12" s="154"/>
      <c r="U12" s="154"/>
      <c r="V12" s="154"/>
      <c r="W12" s="154"/>
      <c r="X12" s="154"/>
      <c r="Y12" s="154"/>
      <c r="Z12" s="154"/>
    </row>
    <row r="13">
      <c r="A13" s="154"/>
      <c r="B13" s="154"/>
      <c r="C13" s="154"/>
      <c r="D13" s="154"/>
      <c r="E13" s="154"/>
      <c r="F13" s="154"/>
      <c r="G13" s="154"/>
      <c r="H13" s="154"/>
      <c r="I13" s="154"/>
      <c r="J13" s="154"/>
      <c r="K13" s="154"/>
      <c r="L13" s="154"/>
      <c r="M13" s="154"/>
      <c r="N13" s="154"/>
      <c r="O13" s="154"/>
      <c r="P13" s="154"/>
      <c r="Q13" s="154"/>
      <c r="R13" s="154"/>
      <c r="S13" s="154"/>
      <c r="T13" s="154"/>
      <c r="U13" s="154"/>
      <c r="V13" s="154"/>
      <c r="W13" s="154"/>
      <c r="X13" s="154"/>
      <c r="Y13" s="154"/>
      <c r="Z13" s="154"/>
    </row>
    <row r="14">
      <c r="A14" s="154"/>
      <c r="B14" s="154"/>
      <c r="C14" s="154"/>
      <c r="D14" s="154"/>
      <c r="E14" s="154"/>
      <c r="F14" s="154"/>
      <c r="G14" s="154"/>
      <c r="H14" s="154"/>
      <c r="I14" s="154"/>
      <c r="J14" s="154"/>
      <c r="K14" s="154"/>
      <c r="L14" s="154"/>
      <c r="M14" s="154"/>
      <c r="N14" s="154"/>
      <c r="O14" s="154"/>
      <c r="P14" s="154"/>
      <c r="Q14" s="154"/>
      <c r="R14" s="154"/>
      <c r="S14" s="154"/>
      <c r="T14" s="154"/>
      <c r="U14" s="154"/>
      <c r="V14" s="154"/>
      <c r="W14" s="154"/>
      <c r="X14" s="154"/>
      <c r="Y14" s="154"/>
      <c r="Z14" s="154"/>
    </row>
    <row r="15">
      <c r="A15" s="154"/>
      <c r="B15" s="154"/>
      <c r="C15" s="154"/>
      <c r="D15" s="154"/>
      <c r="E15" s="154"/>
      <c r="F15" s="154"/>
      <c r="G15" s="154"/>
      <c r="H15" s="154"/>
      <c r="I15" s="154"/>
      <c r="J15" s="154"/>
      <c r="K15" s="154"/>
      <c r="L15" s="154"/>
      <c r="M15" s="154"/>
      <c r="N15" s="154"/>
      <c r="O15" s="154"/>
      <c r="P15" s="154"/>
      <c r="Q15" s="154"/>
      <c r="R15" s="154"/>
      <c r="S15" s="154"/>
      <c r="T15" s="154"/>
      <c r="U15" s="154"/>
      <c r="V15" s="154"/>
      <c r="W15" s="154"/>
      <c r="X15" s="154"/>
      <c r="Y15" s="154"/>
      <c r="Z15" s="154"/>
    </row>
    <row r="16">
      <c r="A16" s="154"/>
      <c r="B16" s="154"/>
      <c r="C16" s="154"/>
      <c r="D16" s="154"/>
      <c r="E16" s="154"/>
      <c r="F16" s="154"/>
      <c r="G16" s="154"/>
      <c r="H16" s="154"/>
      <c r="I16" s="154"/>
      <c r="J16" s="154"/>
      <c r="K16" s="154"/>
      <c r="L16" s="154"/>
      <c r="M16" s="154"/>
      <c r="N16" s="154"/>
      <c r="O16" s="154"/>
      <c r="P16" s="154"/>
      <c r="Q16" s="154"/>
      <c r="R16" s="154"/>
      <c r="S16" s="154"/>
      <c r="T16" s="154"/>
      <c r="U16" s="154"/>
      <c r="V16" s="154"/>
      <c r="W16" s="154"/>
      <c r="X16" s="154"/>
      <c r="Y16" s="154"/>
      <c r="Z16" s="154"/>
    </row>
    <row r="17">
      <c r="A17" s="154"/>
      <c r="B17" s="154"/>
      <c r="C17" s="154"/>
      <c r="D17" s="154"/>
      <c r="E17" s="154"/>
      <c r="F17" s="154"/>
      <c r="G17" s="154"/>
      <c r="H17" s="154"/>
      <c r="I17" s="154"/>
      <c r="J17" s="154"/>
      <c r="K17" s="154"/>
      <c r="L17" s="154"/>
      <c r="M17" s="154"/>
      <c r="N17" s="154"/>
      <c r="O17" s="154"/>
      <c r="P17" s="154"/>
      <c r="Q17" s="154"/>
      <c r="R17" s="154"/>
      <c r="S17" s="154"/>
      <c r="T17" s="154"/>
      <c r="U17" s="154"/>
      <c r="V17" s="154"/>
      <c r="W17" s="154"/>
      <c r="X17" s="154"/>
      <c r="Y17" s="154"/>
      <c r="Z17" s="154"/>
    </row>
    <row r="18">
      <c r="A18" s="154"/>
      <c r="B18" s="154"/>
      <c r="C18" s="154"/>
      <c r="D18" s="154"/>
      <c r="E18" s="154"/>
      <c r="F18" s="154"/>
      <c r="G18" s="154"/>
      <c r="H18" s="154"/>
      <c r="I18" s="154"/>
      <c r="J18" s="154"/>
      <c r="K18" s="154"/>
      <c r="L18" s="154"/>
      <c r="M18" s="154"/>
      <c r="N18" s="154"/>
      <c r="O18" s="154"/>
      <c r="P18" s="154"/>
      <c r="Q18" s="154"/>
      <c r="R18" s="154"/>
      <c r="S18" s="154"/>
      <c r="T18" s="154"/>
      <c r="U18" s="154"/>
      <c r="V18" s="154"/>
      <c r="W18" s="154"/>
      <c r="X18" s="154"/>
      <c r="Y18" s="154"/>
      <c r="Z18" s="154"/>
    </row>
    <row r="19">
      <c r="A19" s="154"/>
      <c r="B19" s="154"/>
      <c r="C19" s="154"/>
      <c r="D19" s="154"/>
      <c r="E19" s="154"/>
      <c r="F19" s="154"/>
      <c r="G19" s="154"/>
      <c r="H19" s="154"/>
      <c r="I19" s="154"/>
      <c r="J19" s="154"/>
      <c r="K19" s="154"/>
      <c r="L19" s="154"/>
      <c r="M19" s="154"/>
      <c r="N19" s="154"/>
      <c r="O19" s="154"/>
      <c r="P19" s="154"/>
      <c r="Q19" s="154"/>
      <c r="R19" s="154"/>
      <c r="S19" s="154"/>
      <c r="T19" s="154"/>
      <c r="U19" s="154"/>
      <c r="V19" s="154"/>
      <c r="W19" s="154"/>
      <c r="X19" s="154"/>
      <c r="Y19" s="154"/>
      <c r="Z19" s="154"/>
    </row>
    <row r="20">
      <c r="A20" s="154"/>
      <c r="B20" s="154"/>
      <c r="C20" s="154"/>
      <c r="D20" s="154"/>
      <c r="E20" s="154"/>
      <c r="F20" s="154"/>
      <c r="G20" s="154"/>
      <c r="H20" s="154"/>
      <c r="I20" s="154"/>
      <c r="J20" s="154"/>
      <c r="K20" s="154"/>
      <c r="L20" s="154"/>
      <c r="M20" s="154"/>
      <c r="N20" s="154"/>
      <c r="O20" s="154"/>
      <c r="P20" s="154"/>
      <c r="Q20" s="154"/>
      <c r="R20" s="154"/>
      <c r="S20" s="154"/>
      <c r="T20" s="154"/>
      <c r="U20" s="154"/>
      <c r="V20" s="154"/>
      <c r="W20" s="154"/>
      <c r="X20" s="154"/>
      <c r="Y20" s="154"/>
      <c r="Z20" s="154"/>
    </row>
    <row r="21" ht="15.75" customHeight="1">
      <c r="A21" s="154"/>
      <c r="B21" s="154"/>
      <c r="C21" s="154"/>
      <c r="D21" s="154"/>
      <c r="E21" s="154"/>
      <c r="F21" s="154"/>
      <c r="G21" s="154"/>
      <c r="H21" s="154"/>
      <c r="I21" s="154"/>
      <c r="J21" s="154"/>
      <c r="K21" s="154"/>
      <c r="L21" s="154"/>
      <c r="M21" s="154"/>
      <c r="N21" s="154"/>
      <c r="O21" s="154"/>
      <c r="P21" s="154"/>
      <c r="Q21" s="154"/>
      <c r="R21" s="154"/>
      <c r="S21" s="154"/>
      <c r="T21" s="154"/>
      <c r="U21" s="154"/>
      <c r="V21" s="154"/>
      <c r="W21" s="154"/>
      <c r="X21" s="154"/>
      <c r="Y21" s="154"/>
      <c r="Z21" s="154"/>
    </row>
    <row r="22" ht="15.75" customHeight="1">
      <c r="A22" s="154"/>
      <c r="B22" s="154"/>
      <c r="C22" s="154"/>
      <c r="D22" s="154"/>
      <c r="E22" s="154"/>
      <c r="F22" s="154"/>
      <c r="G22" s="154"/>
      <c r="H22" s="154"/>
      <c r="I22" s="154"/>
      <c r="J22" s="154"/>
      <c r="K22" s="154"/>
      <c r="L22" s="154"/>
      <c r="M22" s="154"/>
      <c r="N22" s="154"/>
      <c r="O22" s="154"/>
      <c r="P22" s="154"/>
      <c r="Q22" s="154"/>
      <c r="R22" s="154"/>
      <c r="S22" s="154"/>
      <c r="T22" s="154"/>
      <c r="U22" s="154"/>
      <c r="V22" s="154"/>
      <c r="W22" s="154"/>
      <c r="X22" s="154"/>
      <c r="Y22" s="154"/>
      <c r="Z22" s="154"/>
    </row>
    <row r="23" ht="15.75" customHeight="1">
      <c r="A23" s="154"/>
      <c r="B23" s="154"/>
      <c r="C23" s="154"/>
      <c r="D23" s="154"/>
      <c r="E23" s="154"/>
      <c r="F23" s="154"/>
      <c r="G23" s="154"/>
      <c r="H23" s="154"/>
      <c r="I23" s="154"/>
      <c r="J23" s="154"/>
      <c r="K23" s="154"/>
      <c r="L23" s="154"/>
      <c r="M23" s="154"/>
      <c r="N23" s="154"/>
      <c r="O23" s="154"/>
      <c r="P23" s="154"/>
      <c r="Q23" s="154"/>
      <c r="R23" s="154"/>
      <c r="S23" s="154"/>
      <c r="T23" s="154"/>
      <c r="U23" s="154"/>
      <c r="V23" s="154"/>
      <c r="W23" s="154"/>
      <c r="X23" s="154"/>
      <c r="Y23" s="154"/>
      <c r="Z23" s="154"/>
    </row>
    <row r="24" ht="15.75" customHeight="1">
      <c r="A24" s="154"/>
      <c r="B24" s="154"/>
      <c r="C24" s="154"/>
      <c r="D24" s="154"/>
      <c r="E24" s="154"/>
      <c r="F24" s="154"/>
      <c r="G24" s="154"/>
      <c r="H24" s="154"/>
      <c r="I24" s="154"/>
      <c r="J24" s="154"/>
      <c r="K24" s="154"/>
      <c r="L24" s="154"/>
      <c r="M24" s="154"/>
      <c r="N24" s="154"/>
      <c r="O24" s="154"/>
      <c r="P24" s="154"/>
      <c r="Q24" s="154"/>
      <c r="R24" s="154"/>
      <c r="S24" s="154"/>
      <c r="T24" s="154"/>
      <c r="U24" s="154"/>
      <c r="V24" s="154"/>
      <c r="W24" s="154"/>
      <c r="X24" s="154"/>
      <c r="Y24" s="154"/>
      <c r="Z24" s="154"/>
    </row>
    <row r="25" ht="15.75" customHeight="1">
      <c r="A25" s="154"/>
      <c r="B25" s="154"/>
      <c r="C25" s="154"/>
      <c r="D25" s="154"/>
      <c r="E25" s="154"/>
      <c r="F25" s="154"/>
      <c r="G25" s="154"/>
      <c r="H25" s="154"/>
      <c r="I25" s="154"/>
      <c r="J25" s="154"/>
      <c r="K25" s="154"/>
      <c r="L25" s="154"/>
      <c r="M25" s="154"/>
      <c r="N25" s="154"/>
      <c r="O25" s="154"/>
      <c r="P25" s="154"/>
      <c r="Q25" s="154"/>
      <c r="R25" s="154"/>
      <c r="S25" s="154"/>
      <c r="T25" s="154"/>
      <c r="U25" s="154"/>
      <c r="V25" s="154"/>
      <c r="W25" s="154"/>
      <c r="X25" s="154"/>
      <c r="Y25" s="154"/>
      <c r="Z25" s="154"/>
    </row>
    <row r="26" ht="15.75" customHeight="1">
      <c r="A26" s="154"/>
      <c r="B26" s="154"/>
      <c r="C26" s="154"/>
      <c r="D26" s="154"/>
      <c r="E26" s="154"/>
      <c r="F26" s="154"/>
      <c r="G26" s="154"/>
      <c r="H26" s="154"/>
      <c r="I26" s="154"/>
      <c r="J26" s="154"/>
      <c r="K26" s="154"/>
      <c r="L26" s="154"/>
      <c r="M26" s="154"/>
      <c r="N26" s="154"/>
      <c r="O26" s="154"/>
      <c r="P26" s="154"/>
      <c r="Q26" s="154"/>
      <c r="R26" s="154"/>
      <c r="S26" s="154"/>
      <c r="T26" s="154"/>
      <c r="U26" s="154"/>
      <c r="V26" s="154"/>
      <c r="W26" s="154"/>
      <c r="X26" s="154"/>
      <c r="Y26" s="154"/>
      <c r="Z26" s="154"/>
    </row>
    <row r="27" ht="15.75" customHeight="1">
      <c r="A27" s="154"/>
      <c r="B27" s="154"/>
      <c r="C27" s="154"/>
      <c r="D27" s="154"/>
      <c r="E27" s="154"/>
      <c r="F27" s="154"/>
      <c r="G27" s="154"/>
      <c r="H27" s="154"/>
      <c r="I27" s="154"/>
      <c r="J27" s="154"/>
      <c r="K27" s="154"/>
      <c r="L27" s="154"/>
      <c r="M27" s="154"/>
      <c r="N27" s="154"/>
      <c r="O27" s="154"/>
      <c r="P27" s="154"/>
      <c r="Q27" s="154"/>
      <c r="R27" s="154"/>
      <c r="S27" s="154"/>
      <c r="T27" s="154"/>
      <c r="U27" s="154"/>
      <c r="V27" s="154"/>
      <c r="W27" s="154"/>
      <c r="X27" s="154"/>
      <c r="Y27" s="154"/>
      <c r="Z27" s="154"/>
    </row>
    <row r="28" ht="15.75" customHeight="1">
      <c r="A28" s="154"/>
      <c r="B28" s="154"/>
      <c r="C28" s="154"/>
      <c r="D28" s="154"/>
      <c r="E28" s="154"/>
      <c r="F28" s="154"/>
      <c r="G28" s="154"/>
      <c r="H28" s="154"/>
      <c r="I28" s="154"/>
      <c r="J28" s="154"/>
      <c r="K28" s="154"/>
      <c r="L28" s="154"/>
      <c r="M28" s="154"/>
      <c r="N28" s="154"/>
      <c r="O28" s="154"/>
      <c r="P28" s="154"/>
      <c r="Q28" s="154"/>
      <c r="R28" s="154"/>
      <c r="S28" s="154"/>
      <c r="T28" s="154"/>
      <c r="U28" s="154"/>
      <c r="V28" s="154"/>
      <c r="W28" s="154"/>
      <c r="X28" s="154"/>
      <c r="Y28" s="154"/>
      <c r="Z28" s="154"/>
    </row>
    <row r="29" ht="15.75" customHeight="1">
      <c r="A29" s="154"/>
      <c r="B29" s="154"/>
      <c r="C29" s="154"/>
      <c r="D29" s="154"/>
      <c r="E29" s="154"/>
      <c r="F29" s="154"/>
      <c r="G29" s="154"/>
      <c r="H29" s="154"/>
      <c r="I29" s="154"/>
      <c r="J29" s="154"/>
      <c r="K29" s="154"/>
      <c r="L29" s="154"/>
      <c r="M29" s="154"/>
      <c r="N29" s="154"/>
      <c r="O29" s="154"/>
      <c r="P29" s="154"/>
      <c r="Q29" s="154"/>
      <c r="R29" s="154"/>
      <c r="S29" s="154"/>
      <c r="T29" s="154"/>
      <c r="U29" s="154"/>
      <c r="V29" s="154"/>
      <c r="W29" s="154"/>
      <c r="X29" s="154"/>
      <c r="Y29" s="154"/>
      <c r="Z29" s="154"/>
    </row>
    <row r="30" ht="15.75" customHeight="1">
      <c r="A30" s="154"/>
      <c r="B30" s="154"/>
      <c r="C30" s="154"/>
      <c r="D30" s="154"/>
      <c r="E30" s="154"/>
      <c r="F30" s="154"/>
      <c r="G30" s="154"/>
      <c r="H30" s="154"/>
      <c r="I30" s="154"/>
      <c r="J30" s="154"/>
      <c r="K30" s="154"/>
      <c r="L30" s="154"/>
      <c r="M30" s="154"/>
      <c r="N30" s="154"/>
      <c r="O30" s="154"/>
      <c r="P30" s="154"/>
      <c r="Q30" s="154"/>
      <c r="R30" s="154"/>
      <c r="S30" s="154"/>
      <c r="T30" s="154"/>
      <c r="U30" s="154"/>
      <c r="V30" s="154"/>
      <c r="W30" s="154"/>
      <c r="X30" s="154"/>
      <c r="Y30" s="154"/>
      <c r="Z30" s="154"/>
    </row>
    <row r="31" ht="15.75" customHeight="1">
      <c r="A31" s="154"/>
      <c r="B31" s="154"/>
      <c r="C31" s="154"/>
      <c r="D31" s="154"/>
      <c r="E31" s="154"/>
      <c r="F31" s="154"/>
      <c r="G31" s="154"/>
      <c r="H31" s="154"/>
      <c r="I31" s="154"/>
      <c r="J31" s="154"/>
      <c r="K31" s="154"/>
      <c r="L31" s="154"/>
      <c r="M31" s="154"/>
      <c r="N31" s="154"/>
      <c r="O31" s="154"/>
      <c r="P31" s="154"/>
      <c r="Q31" s="154"/>
      <c r="R31" s="154"/>
      <c r="S31" s="154"/>
      <c r="T31" s="154"/>
      <c r="U31" s="154"/>
      <c r="V31" s="154"/>
      <c r="W31" s="154"/>
      <c r="X31" s="154"/>
      <c r="Y31" s="154"/>
      <c r="Z31" s="154"/>
    </row>
    <row r="32" ht="15.75" customHeight="1">
      <c r="A32" s="154"/>
      <c r="B32" s="154"/>
      <c r="C32" s="154"/>
      <c r="D32" s="154"/>
      <c r="E32" s="154"/>
      <c r="F32" s="154"/>
      <c r="G32" s="154"/>
      <c r="H32" s="154"/>
      <c r="I32" s="154"/>
      <c r="J32" s="154"/>
      <c r="K32" s="154"/>
      <c r="L32" s="154"/>
      <c r="M32" s="154"/>
      <c r="N32" s="154"/>
      <c r="O32" s="154"/>
      <c r="P32" s="154"/>
      <c r="Q32" s="154"/>
      <c r="R32" s="154"/>
      <c r="S32" s="154"/>
      <c r="T32" s="154"/>
      <c r="U32" s="154"/>
      <c r="V32" s="154"/>
      <c r="W32" s="154"/>
      <c r="X32" s="154"/>
      <c r="Y32" s="154"/>
      <c r="Z32" s="154"/>
    </row>
    <row r="33" ht="15.75" customHeight="1">
      <c r="A33" s="154"/>
      <c r="B33" s="154"/>
      <c r="C33" s="154"/>
      <c r="D33" s="154"/>
      <c r="E33" s="154"/>
      <c r="F33" s="154"/>
      <c r="G33" s="154"/>
      <c r="H33" s="154"/>
      <c r="I33" s="154"/>
      <c r="J33" s="154"/>
      <c r="K33" s="154"/>
      <c r="L33" s="154"/>
      <c r="M33" s="154"/>
      <c r="N33" s="154"/>
      <c r="O33" s="154"/>
      <c r="P33" s="154"/>
      <c r="Q33" s="154"/>
      <c r="R33" s="154"/>
      <c r="S33" s="154"/>
      <c r="T33" s="154"/>
      <c r="U33" s="154"/>
      <c r="V33" s="154"/>
      <c r="W33" s="154"/>
      <c r="X33" s="154"/>
      <c r="Y33" s="154"/>
      <c r="Z33" s="154"/>
    </row>
    <row r="34" ht="15.75" customHeight="1">
      <c r="A34" s="154"/>
      <c r="B34" s="154"/>
      <c r="C34" s="154"/>
      <c r="D34" s="154"/>
      <c r="E34" s="154"/>
      <c r="F34" s="154"/>
      <c r="G34" s="154"/>
      <c r="H34" s="154"/>
      <c r="I34" s="154"/>
      <c r="J34" s="154"/>
      <c r="K34" s="154"/>
      <c r="L34" s="154"/>
      <c r="M34" s="154"/>
      <c r="N34" s="154"/>
      <c r="O34" s="154"/>
      <c r="P34" s="154"/>
      <c r="Q34" s="154"/>
      <c r="R34" s="154"/>
      <c r="S34" s="154"/>
      <c r="T34" s="154"/>
      <c r="U34" s="154"/>
      <c r="V34" s="154"/>
      <c r="W34" s="154"/>
      <c r="X34" s="154"/>
      <c r="Y34" s="154"/>
      <c r="Z34" s="154"/>
    </row>
    <row r="35" ht="15.75" customHeight="1">
      <c r="A35" s="154"/>
      <c r="B35" s="154"/>
      <c r="C35" s="154"/>
      <c r="D35" s="154"/>
      <c r="E35" s="154"/>
      <c r="F35" s="154"/>
      <c r="G35" s="154"/>
      <c r="H35" s="154"/>
      <c r="I35" s="154"/>
      <c r="J35" s="154"/>
      <c r="K35" s="154"/>
      <c r="L35" s="154"/>
      <c r="M35" s="154"/>
      <c r="N35" s="154"/>
      <c r="O35" s="154"/>
      <c r="P35" s="154"/>
      <c r="Q35" s="154"/>
      <c r="R35" s="154"/>
      <c r="S35" s="154"/>
      <c r="T35" s="154"/>
      <c r="U35" s="154"/>
      <c r="V35" s="154"/>
      <c r="W35" s="154"/>
      <c r="X35" s="154"/>
      <c r="Y35" s="154"/>
      <c r="Z35" s="154"/>
    </row>
    <row r="36" ht="15.75" customHeight="1">
      <c r="A36" s="154"/>
      <c r="B36" s="154"/>
      <c r="C36" s="154"/>
      <c r="D36" s="154"/>
      <c r="E36" s="154"/>
      <c r="F36" s="154"/>
      <c r="G36" s="154"/>
      <c r="H36" s="154"/>
      <c r="I36" s="154"/>
      <c r="J36" s="154"/>
      <c r="K36" s="154"/>
      <c r="L36" s="154"/>
      <c r="M36" s="154"/>
      <c r="N36" s="154"/>
      <c r="O36" s="154"/>
      <c r="P36" s="154"/>
      <c r="Q36" s="154"/>
      <c r="R36" s="154"/>
      <c r="S36" s="154"/>
      <c r="T36" s="154"/>
      <c r="U36" s="154"/>
      <c r="V36" s="154"/>
      <c r="W36" s="154"/>
      <c r="X36" s="154"/>
      <c r="Y36" s="154"/>
      <c r="Z36" s="154"/>
    </row>
    <row r="37" ht="15.75" customHeight="1">
      <c r="A37" s="154"/>
      <c r="B37" s="154"/>
      <c r="C37" s="154"/>
      <c r="D37" s="154"/>
      <c r="E37" s="154"/>
      <c r="F37" s="154"/>
      <c r="G37" s="154"/>
      <c r="H37" s="154"/>
      <c r="I37" s="154"/>
      <c r="J37" s="154"/>
      <c r="K37" s="154"/>
      <c r="L37" s="154"/>
      <c r="M37" s="154"/>
      <c r="N37" s="154"/>
      <c r="O37" s="154"/>
      <c r="P37" s="154"/>
      <c r="Q37" s="154"/>
      <c r="R37" s="154"/>
      <c r="S37" s="154"/>
      <c r="T37" s="154"/>
      <c r="U37" s="154"/>
      <c r="V37" s="154"/>
      <c r="W37" s="154"/>
      <c r="X37" s="154"/>
      <c r="Y37" s="154"/>
      <c r="Z37" s="154"/>
    </row>
    <row r="38" ht="15.75" customHeight="1">
      <c r="A38" s="154"/>
      <c r="B38" s="154"/>
      <c r="C38" s="154"/>
      <c r="D38" s="154"/>
      <c r="E38" s="154"/>
      <c r="F38" s="154"/>
      <c r="G38" s="154"/>
      <c r="H38" s="154"/>
      <c r="I38" s="154"/>
      <c r="J38" s="154"/>
      <c r="K38" s="154"/>
      <c r="L38" s="154"/>
      <c r="M38" s="154"/>
      <c r="N38" s="154"/>
      <c r="O38" s="154"/>
      <c r="P38" s="154"/>
      <c r="Q38" s="154"/>
      <c r="R38" s="154"/>
      <c r="S38" s="154"/>
      <c r="T38" s="154"/>
      <c r="U38" s="154"/>
      <c r="V38" s="154"/>
      <c r="W38" s="154"/>
      <c r="X38" s="154"/>
      <c r="Y38" s="154"/>
      <c r="Z38" s="154"/>
    </row>
    <row r="39" ht="15.75" customHeight="1">
      <c r="A39" s="154"/>
      <c r="B39" s="154"/>
      <c r="C39" s="154"/>
      <c r="D39" s="154"/>
      <c r="E39" s="154"/>
      <c r="F39" s="154"/>
      <c r="G39" s="154"/>
      <c r="H39" s="154"/>
      <c r="I39" s="154"/>
      <c r="J39" s="154"/>
      <c r="K39" s="154"/>
      <c r="L39" s="154"/>
      <c r="M39" s="154"/>
      <c r="N39" s="154"/>
      <c r="O39" s="154"/>
      <c r="P39" s="154"/>
      <c r="Q39" s="154"/>
      <c r="R39" s="154"/>
      <c r="S39" s="154"/>
      <c r="T39" s="154"/>
      <c r="U39" s="154"/>
      <c r="V39" s="154"/>
      <c r="W39" s="154"/>
      <c r="X39" s="154"/>
      <c r="Y39" s="154"/>
      <c r="Z39" s="154"/>
    </row>
    <row r="40" ht="15.75" customHeight="1">
      <c r="A40" s="154"/>
      <c r="B40" s="154"/>
      <c r="C40" s="154"/>
      <c r="D40" s="154"/>
      <c r="E40" s="154"/>
      <c r="F40" s="154"/>
      <c r="G40" s="154"/>
      <c r="H40" s="154"/>
      <c r="I40" s="154"/>
      <c r="J40" s="154"/>
      <c r="K40" s="154"/>
      <c r="L40" s="154"/>
      <c r="M40" s="154"/>
      <c r="N40" s="154"/>
      <c r="O40" s="154"/>
      <c r="P40" s="154"/>
      <c r="Q40" s="154"/>
      <c r="R40" s="154"/>
      <c r="S40" s="154"/>
      <c r="T40" s="154"/>
      <c r="U40" s="154"/>
      <c r="V40" s="154"/>
      <c r="W40" s="154"/>
      <c r="X40" s="154"/>
      <c r="Y40" s="154"/>
      <c r="Z40" s="154"/>
    </row>
    <row r="41" ht="15.75" customHeight="1">
      <c r="A41" s="154"/>
      <c r="B41" s="154"/>
      <c r="C41" s="154"/>
      <c r="D41" s="154"/>
      <c r="E41" s="154"/>
      <c r="F41" s="154"/>
      <c r="G41" s="154"/>
      <c r="H41" s="154"/>
      <c r="I41" s="154"/>
      <c r="J41" s="154"/>
      <c r="K41" s="154"/>
      <c r="L41" s="154"/>
      <c r="M41" s="154"/>
      <c r="N41" s="154"/>
      <c r="O41" s="154"/>
      <c r="P41" s="154"/>
      <c r="Q41" s="154"/>
      <c r="R41" s="154"/>
      <c r="S41" s="154"/>
      <c r="T41" s="154"/>
      <c r="U41" s="154"/>
      <c r="V41" s="154"/>
      <c r="W41" s="154"/>
      <c r="X41" s="154"/>
      <c r="Y41" s="154"/>
      <c r="Z41" s="154"/>
    </row>
    <row r="42" ht="15.75" customHeight="1">
      <c r="A42" s="154"/>
      <c r="B42" s="154"/>
      <c r="C42" s="154"/>
      <c r="D42" s="154"/>
      <c r="E42" s="154"/>
      <c r="F42" s="154"/>
      <c r="G42" s="154"/>
      <c r="H42" s="154"/>
      <c r="I42" s="154"/>
      <c r="J42" s="154"/>
      <c r="K42" s="154"/>
      <c r="L42" s="154"/>
      <c r="M42" s="154"/>
      <c r="N42" s="154"/>
      <c r="O42" s="154"/>
      <c r="P42" s="154"/>
      <c r="Q42" s="154"/>
      <c r="R42" s="154"/>
      <c r="S42" s="154"/>
      <c r="T42" s="154"/>
      <c r="U42" s="154"/>
      <c r="V42" s="154"/>
      <c r="W42" s="154"/>
      <c r="X42" s="154"/>
      <c r="Y42" s="154"/>
      <c r="Z42" s="154"/>
    </row>
    <row r="43" ht="15.75" customHeight="1">
      <c r="A43" s="154"/>
      <c r="B43" s="154"/>
      <c r="C43" s="154"/>
      <c r="D43" s="154"/>
      <c r="E43" s="154"/>
      <c r="F43" s="154"/>
      <c r="G43" s="154"/>
      <c r="H43" s="154"/>
      <c r="I43" s="154"/>
      <c r="J43" s="154"/>
      <c r="K43" s="154"/>
      <c r="L43" s="154"/>
      <c r="M43" s="154"/>
      <c r="N43" s="154"/>
      <c r="O43" s="154"/>
      <c r="P43" s="154"/>
      <c r="Q43" s="154"/>
      <c r="R43" s="154"/>
      <c r="S43" s="154"/>
      <c r="T43" s="154"/>
      <c r="U43" s="154"/>
      <c r="V43" s="154"/>
      <c r="W43" s="154"/>
      <c r="X43" s="154"/>
      <c r="Y43" s="154"/>
      <c r="Z43" s="154"/>
    </row>
    <row r="44" ht="15.75" customHeight="1">
      <c r="A44" s="154"/>
      <c r="B44" s="154"/>
      <c r="C44" s="154"/>
      <c r="D44" s="154"/>
      <c r="E44" s="154"/>
      <c r="F44" s="154"/>
      <c r="G44" s="154"/>
      <c r="H44" s="154"/>
      <c r="I44" s="154"/>
      <c r="J44" s="154"/>
      <c r="K44" s="154"/>
      <c r="L44" s="154"/>
      <c r="M44" s="154"/>
      <c r="N44" s="154"/>
      <c r="O44" s="154"/>
      <c r="P44" s="154"/>
      <c r="Q44" s="154"/>
      <c r="R44" s="154"/>
      <c r="S44" s="154"/>
      <c r="T44" s="154"/>
      <c r="U44" s="154"/>
      <c r="V44" s="154"/>
      <c r="W44" s="154"/>
      <c r="X44" s="154"/>
      <c r="Y44" s="154"/>
      <c r="Z44" s="154"/>
    </row>
    <row r="45" ht="15.75" customHeight="1">
      <c r="A45" s="154"/>
      <c r="B45" s="154"/>
      <c r="C45" s="154"/>
      <c r="D45" s="154"/>
      <c r="E45" s="154"/>
      <c r="F45" s="154"/>
      <c r="G45" s="154"/>
      <c r="H45" s="154"/>
      <c r="I45" s="154"/>
      <c r="J45" s="154"/>
      <c r="K45" s="154"/>
      <c r="L45" s="154"/>
      <c r="M45" s="154"/>
      <c r="N45" s="154"/>
      <c r="O45" s="154"/>
      <c r="P45" s="154"/>
      <c r="Q45" s="154"/>
      <c r="R45" s="154"/>
      <c r="S45" s="154"/>
      <c r="T45" s="154"/>
      <c r="U45" s="154"/>
      <c r="V45" s="154"/>
      <c r="W45" s="154"/>
      <c r="X45" s="154"/>
      <c r="Y45" s="154"/>
      <c r="Z45" s="154"/>
    </row>
    <row r="46" ht="15.75" customHeight="1">
      <c r="A46" s="154"/>
      <c r="B46" s="154"/>
      <c r="C46" s="154"/>
      <c r="D46" s="154"/>
      <c r="E46" s="154"/>
      <c r="F46" s="154"/>
      <c r="G46" s="154"/>
      <c r="H46" s="154"/>
      <c r="I46" s="154"/>
      <c r="J46" s="154"/>
      <c r="K46" s="154"/>
      <c r="L46" s="154"/>
      <c r="M46" s="154"/>
      <c r="N46" s="154"/>
      <c r="O46" s="154"/>
      <c r="P46" s="154"/>
      <c r="Q46" s="154"/>
      <c r="R46" s="154"/>
      <c r="S46" s="154"/>
      <c r="T46" s="154"/>
      <c r="U46" s="154"/>
      <c r="V46" s="154"/>
      <c r="W46" s="154"/>
      <c r="X46" s="154"/>
      <c r="Y46" s="154"/>
      <c r="Z46" s="154"/>
    </row>
    <row r="47" ht="15.75" customHeight="1">
      <c r="A47" s="154"/>
      <c r="B47" s="154"/>
      <c r="C47" s="154"/>
      <c r="D47" s="154"/>
      <c r="E47" s="154"/>
      <c r="F47" s="154"/>
      <c r="G47" s="154"/>
      <c r="H47" s="154"/>
      <c r="I47" s="154"/>
      <c r="J47" s="154"/>
      <c r="K47" s="154"/>
      <c r="L47" s="154"/>
      <c r="M47" s="154"/>
      <c r="N47" s="154"/>
      <c r="O47" s="154"/>
      <c r="P47" s="154"/>
      <c r="Q47" s="154"/>
      <c r="R47" s="154"/>
      <c r="S47" s="154"/>
      <c r="T47" s="154"/>
      <c r="U47" s="154"/>
      <c r="V47" s="154"/>
      <c r="W47" s="154"/>
      <c r="X47" s="154"/>
      <c r="Y47" s="154"/>
      <c r="Z47" s="154"/>
    </row>
    <row r="48" ht="15.75" customHeight="1">
      <c r="A48" s="154"/>
      <c r="B48" s="154"/>
      <c r="C48" s="154"/>
      <c r="D48" s="154"/>
      <c r="E48" s="154"/>
      <c r="F48" s="154"/>
      <c r="G48" s="154"/>
      <c r="H48" s="154"/>
      <c r="I48" s="154"/>
      <c r="J48" s="154"/>
      <c r="K48" s="154"/>
      <c r="L48" s="154"/>
      <c r="M48" s="154"/>
      <c r="N48" s="154"/>
      <c r="O48" s="154"/>
      <c r="P48" s="154"/>
      <c r="Q48" s="154"/>
      <c r="R48" s="154"/>
      <c r="S48" s="154"/>
      <c r="T48" s="154"/>
      <c r="U48" s="154"/>
      <c r="V48" s="154"/>
      <c r="W48" s="154"/>
      <c r="X48" s="154"/>
      <c r="Y48" s="154"/>
      <c r="Z48" s="154"/>
    </row>
    <row r="49" ht="15.75" customHeight="1">
      <c r="A49" s="154"/>
      <c r="B49" s="154"/>
      <c r="C49" s="154"/>
      <c r="D49" s="154"/>
      <c r="E49" s="154"/>
      <c r="F49" s="154"/>
      <c r="G49" s="154"/>
      <c r="H49" s="154"/>
      <c r="I49" s="154"/>
      <c r="J49" s="154"/>
      <c r="K49" s="154"/>
      <c r="L49" s="154"/>
      <c r="M49" s="154"/>
      <c r="N49" s="154"/>
      <c r="O49" s="154"/>
      <c r="P49" s="154"/>
      <c r="Q49" s="154"/>
      <c r="R49" s="154"/>
      <c r="S49" s="154"/>
      <c r="T49" s="154"/>
      <c r="U49" s="154"/>
      <c r="V49" s="154"/>
      <c r="W49" s="154"/>
      <c r="X49" s="154"/>
      <c r="Y49" s="154"/>
      <c r="Z49" s="154"/>
    </row>
    <row r="50" ht="15.75" customHeight="1">
      <c r="A50" s="154"/>
      <c r="B50" s="154"/>
      <c r="C50" s="154"/>
      <c r="D50" s="154"/>
      <c r="E50" s="154"/>
      <c r="F50" s="154"/>
      <c r="G50" s="154"/>
      <c r="H50" s="154"/>
      <c r="I50" s="154"/>
      <c r="J50" s="154"/>
      <c r="K50" s="154"/>
      <c r="L50" s="154"/>
      <c r="M50" s="154"/>
      <c r="N50" s="154"/>
      <c r="O50" s="154"/>
      <c r="P50" s="154"/>
      <c r="Q50" s="154"/>
      <c r="R50" s="154"/>
      <c r="S50" s="154"/>
      <c r="T50" s="154"/>
      <c r="U50" s="154"/>
      <c r="V50" s="154"/>
      <c r="W50" s="154"/>
      <c r="X50" s="154"/>
      <c r="Y50" s="154"/>
      <c r="Z50" s="154"/>
    </row>
    <row r="51" ht="15.75" customHeight="1">
      <c r="A51" s="154"/>
      <c r="B51" s="154"/>
      <c r="C51" s="154"/>
      <c r="D51" s="154"/>
      <c r="E51" s="154"/>
      <c r="F51" s="154"/>
      <c r="G51" s="154"/>
      <c r="H51" s="154"/>
      <c r="I51" s="154"/>
      <c r="J51" s="154"/>
      <c r="K51" s="154"/>
      <c r="L51" s="154"/>
      <c r="M51" s="154"/>
      <c r="N51" s="154"/>
      <c r="O51" s="154"/>
      <c r="P51" s="154"/>
      <c r="Q51" s="154"/>
      <c r="R51" s="154"/>
      <c r="S51" s="154"/>
      <c r="T51" s="154"/>
      <c r="U51" s="154"/>
      <c r="V51" s="154"/>
      <c r="W51" s="154"/>
      <c r="X51" s="154"/>
      <c r="Y51" s="154"/>
      <c r="Z51" s="154"/>
    </row>
    <row r="52" ht="15.75" customHeight="1">
      <c r="A52" s="154"/>
      <c r="B52" s="154"/>
      <c r="C52" s="154"/>
      <c r="D52" s="154"/>
      <c r="E52" s="154"/>
      <c r="F52" s="154"/>
      <c r="G52" s="154"/>
      <c r="H52" s="154"/>
      <c r="I52" s="154"/>
      <c r="J52" s="154"/>
      <c r="K52" s="154"/>
      <c r="L52" s="154"/>
      <c r="M52" s="154"/>
      <c r="N52" s="154"/>
      <c r="O52" s="154"/>
      <c r="P52" s="154"/>
      <c r="Q52" s="154"/>
      <c r="R52" s="154"/>
      <c r="S52" s="154"/>
      <c r="T52" s="154"/>
      <c r="U52" s="154"/>
      <c r="V52" s="154"/>
      <c r="W52" s="154"/>
      <c r="X52" s="154"/>
      <c r="Y52" s="154"/>
      <c r="Z52" s="154"/>
    </row>
    <row r="53" ht="15.75" customHeight="1">
      <c r="A53" s="154"/>
      <c r="B53" s="154"/>
      <c r="C53" s="154"/>
      <c r="D53" s="154"/>
      <c r="E53" s="154"/>
      <c r="F53" s="154"/>
      <c r="G53" s="154"/>
      <c r="H53" s="154"/>
      <c r="I53" s="154"/>
      <c r="J53" s="154"/>
      <c r="K53" s="154"/>
      <c r="L53" s="154"/>
      <c r="M53" s="154"/>
      <c r="N53" s="154"/>
      <c r="O53" s="154"/>
      <c r="P53" s="154"/>
      <c r="Q53" s="154"/>
      <c r="R53" s="154"/>
      <c r="S53" s="154"/>
      <c r="T53" s="154"/>
      <c r="U53" s="154"/>
      <c r="V53" s="154"/>
      <c r="W53" s="154"/>
      <c r="X53" s="154"/>
      <c r="Y53" s="154"/>
      <c r="Z53" s="154"/>
    </row>
    <row r="54" ht="15.75" customHeight="1">
      <c r="A54" s="154"/>
      <c r="B54" s="154"/>
      <c r="C54" s="154"/>
      <c r="D54" s="154"/>
      <c r="E54" s="154"/>
      <c r="F54" s="154"/>
      <c r="G54" s="154"/>
      <c r="H54" s="154"/>
      <c r="I54" s="154"/>
      <c r="J54" s="154"/>
      <c r="K54" s="154"/>
      <c r="L54" s="154"/>
      <c r="M54" s="154"/>
      <c r="N54" s="154"/>
      <c r="O54" s="154"/>
      <c r="P54" s="154"/>
      <c r="Q54" s="154"/>
      <c r="R54" s="154"/>
      <c r="S54" s="154"/>
      <c r="T54" s="154"/>
      <c r="U54" s="154"/>
      <c r="V54" s="154"/>
      <c r="W54" s="154"/>
      <c r="X54" s="154"/>
      <c r="Y54" s="154"/>
      <c r="Z54" s="154"/>
    </row>
    <row r="55" ht="15.75" customHeight="1">
      <c r="A55" s="154"/>
      <c r="B55" s="154"/>
      <c r="C55" s="154"/>
      <c r="D55" s="154"/>
      <c r="E55" s="154"/>
      <c r="F55" s="154"/>
      <c r="G55" s="154"/>
      <c r="H55" s="154"/>
      <c r="I55" s="154"/>
      <c r="J55" s="154"/>
      <c r="K55" s="154"/>
      <c r="L55" s="154"/>
      <c r="M55" s="154"/>
      <c r="N55" s="154"/>
      <c r="O55" s="154"/>
      <c r="P55" s="154"/>
      <c r="Q55" s="154"/>
      <c r="R55" s="154"/>
      <c r="S55" s="154"/>
      <c r="T55" s="154"/>
      <c r="U55" s="154"/>
      <c r="V55" s="154"/>
      <c r="W55" s="154"/>
      <c r="X55" s="154"/>
      <c r="Y55" s="154"/>
      <c r="Z55" s="154"/>
    </row>
    <row r="56" ht="15.75" customHeight="1">
      <c r="A56" s="154"/>
      <c r="B56" s="154"/>
      <c r="C56" s="154"/>
      <c r="D56" s="154"/>
      <c r="E56" s="154"/>
      <c r="F56" s="154"/>
      <c r="G56" s="154"/>
      <c r="H56" s="154"/>
      <c r="I56" s="154"/>
      <c r="J56" s="154"/>
      <c r="K56" s="154"/>
      <c r="L56" s="154"/>
      <c r="M56" s="154"/>
      <c r="N56" s="154"/>
      <c r="O56" s="154"/>
      <c r="P56" s="154"/>
      <c r="Q56" s="154"/>
      <c r="R56" s="154"/>
      <c r="S56" s="154"/>
      <c r="T56" s="154"/>
      <c r="U56" s="154"/>
      <c r="V56" s="154"/>
      <c r="W56" s="154"/>
      <c r="X56" s="154"/>
      <c r="Y56" s="154"/>
      <c r="Z56" s="154"/>
    </row>
    <row r="57" ht="15.75" customHeight="1">
      <c r="A57" s="154"/>
      <c r="B57" s="154"/>
      <c r="C57" s="154"/>
      <c r="D57" s="154"/>
      <c r="E57" s="154"/>
      <c r="F57" s="154"/>
      <c r="G57" s="154"/>
      <c r="H57" s="154"/>
      <c r="I57" s="154"/>
      <c r="J57" s="154"/>
      <c r="K57" s="154"/>
      <c r="L57" s="154"/>
      <c r="M57" s="154"/>
      <c r="N57" s="154"/>
      <c r="O57" s="154"/>
      <c r="P57" s="154"/>
      <c r="Q57" s="154"/>
      <c r="R57" s="154"/>
      <c r="S57" s="154"/>
      <c r="T57" s="154"/>
      <c r="U57" s="154"/>
      <c r="V57" s="154"/>
      <c r="W57" s="154"/>
      <c r="X57" s="154"/>
      <c r="Y57" s="154"/>
      <c r="Z57" s="154"/>
    </row>
    <row r="58" ht="15.75" customHeight="1">
      <c r="A58" s="154"/>
      <c r="B58" s="154"/>
      <c r="C58" s="154"/>
      <c r="D58" s="154"/>
      <c r="E58" s="154"/>
      <c r="F58" s="154"/>
      <c r="G58" s="154"/>
      <c r="H58" s="154"/>
      <c r="I58" s="154"/>
      <c r="J58" s="154"/>
      <c r="K58" s="154"/>
      <c r="L58" s="154"/>
      <c r="M58" s="154"/>
      <c r="N58" s="154"/>
      <c r="O58" s="154"/>
      <c r="P58" s="154"/>
      <c r="Q58" s="154"/>
      <c r="R58" s="154"/>
      <c r="S58" s="154"/>
      <c r="T58" s="154"/>
      <c r="U58" s="154"/>
      <c r="V58" s="154"/>
      <c r="W58" s="154"/>
      <c r="X58" s="154"/>
      <c r="Y58" s="154"/>
      <c r="Z58" s="154"/>
    </row>
    <row r="59" ht="15.75" customHeight="1">
      <c r="A59" s="154"/>
      <c r="B59" s="154"/>
      <c r="C59" s="154"/>
      <c r="D59" s="154"/>
      <c r="E59" s="154"/>
      <c r="F59" s="154"/>
      <c r="G59" s="154"/>
      <c r="H59" s="154"/>
      <c r="I59" s="154"/>
      <c r="J59" s="154"/>
      <c r="K59" s="154"/>
      <c r="L59" s="154"/>
      <c r="M59" s="154"/>
      <c r="N59" s="154"/>
      <c r="O59" s="154"/>
      <c r="P59" s="154"/>
      <c r="Q59" s="154"/>
      <c r="R59" s="154"/>
      <c r="S59" s="154"/>
      <c r="T59" s="154"/>
      <c r="U59" s="154"/>
      <c r="V59" s="154"/>
      <c r="W59" s="154"/>
      <c r="X59" s="154"/>
      <c r="Y59" s="154"/>
      <c r="Z59" s="154"/>
    </row>
    <row r="60" ht="15.75" customHeight="1">
      <c r="A60" s="154"/>
      <c r="B60" s="154"/>
      <c r="C60" s="154"/>
      <c r="D60" s="154"/>
      <c r="E60" s="154"/>
      <c r="F60" s="154"/>
      <c r="G60" s="154"/>
      <c r="H60" s="154"/>
      <c r="I60" s="154"/>
      <c r="J60" s="154"/>
      <c r="K60" s="154"/>
      <c r="L60" s="154"/>
      <c r="M60" s="154"/>
      <c r="N60" s="154"/>
      <c r="O60" s="154"/>
      <c r="P60" s="154"/>
      <c r="Q60" s="154"/>
      <c r="R60" s="154"/>
      <c r="S60" s="154"/>
      <c r="T60" s="154"/>
      <c r="U60" s="154"/>
      <c r="V60" s="154"/>
      <c r="W60" s="154"/>
      <c r="X60" s="154"/>
      <c r="Y60" s="154"/>
      <c r="Z60" s="154"/>
    </row>
    <row r="61" ht="15.75" customHeight="1">
      <c r="A61" s="154"/>
      <c r="B61" s="154"/>
      <c r="C61" s="154"/>
      <c r="D61" s="154"/>
      <c r="E61" s="154"/>
      <c r="F61" s="154"/>
      <c r="G61" s="154"/>
      <c r="H61" s="154"/>
      <c r="I61" s="154"/>
      <c r="J61" s="154"/>
      <c r="K61" s="154"/>
      <c r="L61" s="154"/>
      <c r="M61" s="154"/>
      <c r="N61" s="154"/>
      <c r="O61" s="154"/>
      <c r="P61" s="154"/>
      <c r="Q61" s="154"/>
      <c r="R61" s="154"/>
      <c r="S61" s="154"/>
      <c r="T61" s="154"/>
      <c r="U61" s="154"/>
      <c r="V61" s="154"/>
      <c r="W61" s="154"/>
      <c r="X61" s="154"/>
      <c r="Y61" s="154"/>
      <c r="Z61" s="154"/>
    </row>
    <row r="62" ht="15.75" customHeight="1">
      <c r="A62" s="154"/>
      <c r="B62" s="154"/>
      <c r="C62" s="154"/>
      <c r="D62" s="154"/>
      <c r="E62" s="154"/>
      <c r="F62" s="154"/>
      <c r="G62" s="154"/>
      <c r="H62" s="154"/>
      <c r="I62" s="154"/>
      <c r="J62" s="154"/>
      <c r="K62" s="154"/>
      <c r="L62" s="154"/>
      <c r="M62" s="154"/>
      <c r="N62" s="154"/>
      <c r="O62" s="154"/>
      <c r="P62" s="154"/>
      <c r="Q62" s="154"/>
      <c r="R62" s="154"/>
      <c r="S62" s="154"/>
      <c r="T62" s="154"/>
      <c r="U62" s="154"/>
      <c r="V62" s="154"/>
      <c r="W62" s="154"/>
      <c r="X62" s="154"/>
      <c r="Y62" s="154"/>
      <c r="Z62" s="154"/>
    </row>
    <row r="63" ht="15.75" customHeight="1">
      <c r="A63" s="154"/>
      <c r="B63" s="154"/>
      <c r="C63" s="154"/>
      <c r="D63" s="154"/>
      <c r="E63" s="154"/>
      <c r="F63" s="154"/>
      <c r="G63" s="154"/>
      <c r="H63" s="154"/>
      <c r="I63" s="154"/>
      <c r="J63" s="154"/>
      <c r="K63" s="154"/>
      <c r="L63" s="154"/>
      <c r="M63" s="154"/>
      <c r="N63" s="154"/>
      <c r="O63" s="154"/>
      <c r="P63" s="154"/>
      <c r="Q63" s="154"/>
      <c r="R63" s="154"/>
      <c r="S63" s="154"/>
      <c r="T63" s="154"/>
      <c r="U63" s="154"/>
      <c r="V63" s="154"/>
      <c r="W63" s="154"/>
      <c r="X63" s="154"/>
      <c r="Y63" s="154"/>
      <c r="Z63" s="154"/>
    </row>
    <row r="64" ht="15.75" customHeight="1">
      <c r="A64" s="154"/>
      <c r="B64" s="154"/>
      <c r="C64" s="154"/>
      <c r="D64" s="154"/>
      <c r="E64" s="154"/>
      <c r="F64" s="154"/>
      <c r="G64" s="154"/>
      <c r="H64" s="154"/>
      <c r="I64" s="154"/>
      <c r="J64" s="154"/>
      <c r="K64" s="154"/>
      <c r="L64" s="154"/>
      <c r="M64" s="154"/>
      <c r="N64" s="154"/>
      <c r="O64" s="154"/>
      <c r="P64" s="154"/>
      <c r="Q64" s="154"/>
      <c r="R64" s="154"/>
      <c r="S64" s="154"/>
      <c r="T64" s="154"/>
      <c r="U64" s="154"/>
      <c r="V64" s="154"/>
      <c r="W64" s="154"/>
      <c r="X64" s="154"/>
      <c r="Y64" s="154"/>
      <c r="Z64" s="154"/>
    </row>
    <row r="65" ht="15.75" customHeight="1">
      <c r="A65" s="154"/>
      <c r="B65" s="154"/>
      <c r="C65" s="154"/>
      <c r="D65" s="154"/>
      <c r="E65" s="154"/>
      <c r="F65" s="154"/>
      <c r="G65" s="154"/>
      <c r="H65" s="154"/>
      <c r="I65" s="154"/>
      <c r="J65" s="154"/>
      <c r="K65" s="154"/>
      <c r="L65" s="154"/>
      <c r="M65" s="154"/>
      <c r="N65" s="154"/>
      <c r="O65" s="154"/>
      <c r="P65" s="154"/>
      <c r="Q65" s="154"/>
      <c r="R65" s="154"/>
      <c r="S65" s="154"/>
      <c r="T65" s="154"/>
      <c r="U65" s="154"/>
      <c r="V65" s="154"/>
      <c r="W65" s="154"/>
      <c r="X65" s="154"/>
      <c r="Y65" s="154"/>
      <c r="Z65" s="154"/>
    </row>
    <row r="66" ht="15.75" customHeight="1">
      <c r="A66" s="154"/>
      <c r="B66" s="154"/>
      <c r="C66" s="154"/>
      <c r="D66" s="154"/>
      <c r="E66" s="154"/>
      <c r="F66" s="154"/>
      <c r="G66" s="154"/>
      <c r="H66" s="154"/>
      <c r="I66" s="154"/>
      <c r="J66" s="154"/>
      <c r="K66" s="154"/>
      <c r="L66" s="154"/>
      <c r="M66" s="154"/>
      <c r="N66" s="154"/>
      <c r="O66" s="154"/>
      <c r="P66" s="154"/>
      <c r="Q66" s="154"/>
      <c r="R66" s="154"/>
      <c r="S66" s="154"/>
      <c r="T66" s="154"/>
      <c r="U66" s="154"/>
      <c r="V66" s="154"/>
      <c r="W66" s="154"/>
      <c r="X66" s="154"/>
      <c r="Y66" s="154"/>
      <c r="Z66" s="154"/>
    </row>
    <row r="67" ht="15.75" customHeight="1">
      <c r="A67" s="154"/>
      <c r="B67" s="154"/>
      <c r="C67" s="154"/>
      <c r="D67" s="154"/>
      <c r="E67" s="154"/>
      <c r="F67" s="154"/>
      <c r="G67" s="154"/>
      <c r="H67" s="154"/>
      <c r="I67" s="154"/>
      <c r="J67" s="154"/>
      <c r="K67" s="154"/>
      <c r="L67" s="154"/>
      <c r="M67" s="154"/>
      <c r="N67" s="154"/>
      <c r="O67" s="154"/>
      <c r="P67" s="154"/>
      <c r="Q67" s="154"/>
      <c r="R67" s="154"/>
      <c r="S67" s="154"/>
      <c r="T67" s="154"/>
      <c r="U67" s="154"/>
      <c r="V67" s="154"/>
      <c r="W67" s="154"/>
      <c r="X67" s="154"/>
      <c r="Y67" s="154"/>
      <c r="Z67" s="154"/>
    </row>
    <row r="68" ht="15.75" customHeight="1">
      <c r="A68" s="154"/>
      <c r="B68" s="154"/>
      <c r="C68" s="154"/>
      <c r="D68" s="154"/>
      <c r="E68" s="154"/>
      <c r="F68" s="154"/>
      <c r="G68" s="154"/>
      <c r="H68" s="154"/>
      <c r="I68" s="154"/>
      <c r="J68" s="154"/>
      <c r="K68" s="154"/>
      <c r="L68" s="154"/>
      <c r="M68" s="154"/>
      <c r="N68" s="154"/>
      <c r="O68" s="154"/>
      <c r="P68" s="154"/>
      <c r="Q68" s="154"/>
      <c r="R68" s="154"/>
      <c r="S68" s="154"/>
      <c r="T68" s="154"/>
      <c r="U68" s="154"/>
      <c r="V68" s="154"/>
      <c r="W68" s="154"/>
      <c r="X68" s="154"/>
      <c r="Y68" s="154"/>
      <c r="Z68" s="154"/>
    </row>
    <row r="69" ht="15.75" customHeight="1">
      <c r="A69" s="154"/>
      <c r="B69" s="154"/>
      <c r="C69" s="154"/>
      <c r="D69" s="154"/>
      <c r="E69" s="154"/>
      <c r="F69" s="154"/>
      <c r="G69" s="154"/>
      <c r="H69" s="154"/>
      <c r="I69" s="154"/>
      <c r="J69" s="154"/>
      <c r="K69" s="154"/>
      <c r="L69" s="154"/>
      <c r="M69" s="154"/>
      <c r="N69" s="154"/>
      <c r="O69" s="154"/>
      <c r="P69" s="154"/>
      <c r="Q69" s="154"/>
      <c r="R69" s="154"/>
      <c r="S69" s="154"/>
      <c r="T69" s="154"/>
      <c r="U69" s="154"/>
      <c r="V69" s="154"/>
      <c r="W69" s="154"/>
      <c r="X69" s="154"/>
      <c r="Y69" s="154"/>
      <c r="Z69" s="154"/>
    </row>
    <row r="70" ht="15.75" customHeight="1">
      <c r="A70" s="154"/>
      <c r="B70" s="154"/>
      <c r="C70" s="154"/>
      <c r="D70" s="154"/>
      <c r="E70" s="154"/>
      <c r="F70" s="154"/>
      <c r="G70" s="154"/>
      <c r="H70" s="154"/>
      <c r="I70" s="154"/>
      <c r="J70" s="154"/>
      <c r="K70" s="154"/>
      <c r="L70" s="154"/>
      <c r="M70" s="154"/>
      <c r="N70" s="154"/>
      <c r="O70" s="154"/>
      <c r="P70" s="154"/>
      <c r="Q70" s="154"/>
      <c r="R70" s="154"/>
      <c r="S70" s="154"/>
      <c r="T70" s="154"/>
      <c r="U70" s="154"/>
      <c r="V70" s="154"/>
      <c r="W70" s="154"/>
      <c r="X70" s="154"/>
      <c r="Y70" s="154"/>
      <c r="Z70" s="154"/>
    </row>
    <row r="71" ht="15.75" customHeight="1">
      <c r="A71" s="154"/>
      <c r="B71" s="154"/>
      <c r="C71" s="154"/>
      <c r="D71" s="154"/>
      <c r="E71" s="154"/>
      <c r="F71" s="154"/>
      <c r="G71" s="154"/>
      <c r="H71" s="154"/>
      <c r="I71" s="154"/>
      <c r="J71" s="154"/>
      <c r="K71" s="154"/>
      <c r="L71" s="154"/>
      <c r="M71" s="154"/>
      <c r="N71" s="154"/>
      <c r="O71" s="154"/>
      <c r="P71" s="154"/>
      <c r="Q71" s="154"/>
      <c r="R71" s="154"/>
      <c r="S71" s="154"/>
      <c r="T71" s="154"/>
      <c r="U71" s="154"/>
      <c r="V71" s="154"/>
      <c r="W71" s="154"/>
      <c r="X71" s="154"/>
      <c r="Y71" s="154"/>
      <c r="Z71" s="154"/>
    </row>
    <row r="72" ht="15.75" customHeight="1">
      <c r="A72" s="154"/>
      <c r="B72" s="154"/>
      <c r="C72" s="154"/>
      <c r="D72" s="154"/>
      <c r="E72" s="154"/>
      <c r="F72" s="154"/>
      <c r="G72" s="154"/>
      <c r="H72" s="154"/>
      <c r="I72" s="154"/>
      <c r="J72" s="154"/>
      <c r="K72" s="154"/>
      <c r="L72" s="154"/>
      <c r="M72" s="154"/>
      <c r="N72" s="154"/>
      <c r="O72" s="154"/>
      <c r="P72" s="154"/>
      <c r="Q72" s="154"/>
      <c r="R72" s="154"/>
      <c r="S72" s="154"/>
      <c r="T72" s="154"/>
      <c r="U72" s="154"/>
      <c r="V72" s="154"/>
      <c r="W72" s="154"/>
      <c r="X72" s="154"/>
      <c r="Y72" s="154"/>
      <c r="Z72" s="154"/>
    </row>
    <row r="73" ht="15.75" customHeight="1">
      <c r="A73" s="154"/>
      <c r="B73" s="154"/>
      <c r="C73" s="154"/>
      <c r="D73" s="154"/>
      <c r="E73" s="154"/>
      <c r="F73" s="154"/>
      <c r="G73" s="154"/>
      <c r="H73" s="154"/>
      <c r="I73" s="154"/>
      <c r="J73" s="154"/>
      <c r="K73" s="154"/>
      <c r="L73" s="154"/>
      <c r="M73" s="154"/>
      <c r="N73" s="154"/>
      <c r="O73" s="154"/>
      <c r="P73" s="154"/>
      <c r="Q73" s="154"/>
      <c r="R73" s="154"/>
      <c r="S73" s="154"/>
      <c r="T73" s="154"/>
      <c r="U73" s="154"/>
      <c r="V73" s="154"/>
      <c r="W73" s="154"/>
      <c r="X73" s="154"/>
      <c r="Y73" s="154"/>
      <c r="Z73" s="154"/>
    </row>
    <row r="74" ht="15.75" customHeight="1">
      <c r="A74" s="154"/>
      <c r="B74" s="154"/>
      <c r="C74" s="154"/>
      <c r="D74" s="154"/>
      <c r="E74" s="154"/>
      <c r="F74" s="154"/>
      <c r="G74" s="154"/>
      <c r="H74" s="154"/>
      <c r="I74" s="154"/>
      <c r="J74" s="154"/>
      <c r="K74" s="154"/>
      <c r="L74" s="154"/>
      <c r="M74" s="154"/>
      <c r="N74" s="154"/>
      <c r="O74" s="154"/>
      <c r="P74" s="154"/>
      <c r="Q74" s="154"/>
      <c r="R74" s="154"/>
      <c r="S74" s="154"/>
      <c r="T74" s="154"/>
      <c r="U74" s="154"/>
      <c r="V74" s="154"/>
      <c r="W74" s="154"/>
      <c r="X74" s="154"/>
      <c r="Y74" s="154"/>
      <c r="Z74" s="154"/>
    </row>
    <row r="75" ht="15.75" customHeight="1">
      <c r="A75" s="154"/>
      <c r="B75" s="154"/>
      <c r="C75" s="154"/>
      <c r="D75" s="154"/>
      <c r="E75" s="154"/>
      <c r="F75" s="154"/>
      <c r="G75" s="154"/>
      <c r="H75" s="154"/>
      <c r="I75" s="154"/>
      <c r="J75" s="154"/>
      <c r="K75" s="154"/>
      <c r="L75" s="154"/>
      <c r="M75" s="154"/>
      <c r="N75" s="154"/>
      <c r="O75" s="154"/>
      <c r="P75" s="154"/>
      <c r="Q75" s="154"/>
      <c r="R75" s="154"/>
      <c r="S75" s="154"/>
      <c r="T75" s="154"/>
      <c r="U75" s="154"/>
      <c r="V75" s="154"/>
      <c r="W75" s="154"/>
      <c r="X75" s="154"/>
      <c r="Y75" s="154"/>
      <c r="Z75" s="154"/>
    </row>
    <row r="76" ht="15.75" customHeight="1">
      <c r="A76" s="154"/>
      <c r="B76" s="154"/>
      <c r="C76" s="154"/>
      <c r="D76" s="154"/>
      <c r="E76" s="154"/>
      <c r="F76" s="154"/>
      <c r="G76" s="154"/>
      <c r="H76" s="154"/>
      <c r="I76" s="154"/>
      <c r="J76" s="154"/>
      <c r="K76" s="154"/>
      <c r="L76" s="154"/>
      <c r="M76" s="154"/>
      <c r="N76" s="154"/>
      <c r="O76" s="154"/>
      <c r="P76" s="154"/>
      <c r="Q76" s="154"/>
      <c r="R76" s="154"/>
      <c r="S76" s="154"/>
      <c r="T76" s="154"/>
      <c r="U76" s="154"/>
      <c r="V76" s="154"/>
      <c r="W76" s="154"/>
      <c r="X76" s="154"/>
      <c r="Y76" s="154"/>
      <c r="Z76" s="154"/>
    </row>
    <row r="77" ht="15.75" customHeight="1">
      <c r="A77" s="154"/>
      <c r="B77" s="154"/>
      <c r="C77" s="154"/>
      <c r="D77" s="154"/>
      <c r="E77" s="154"/>
      <c r="F77" s="154"/>
      <c r="G77" s="154"/>
      <c r="H77" s="154"/>
      <c r="I77" s="154"/>
      <c r="J77" s="154"/>
      <c r="K77" s="154"/>
      <c r="L77" s="154"/>
      <c r="M77" s="154"/>
      <c r="N77" s="154"/>
      <c r="O77" s="154"/>
      <c r="P77" s="154"/>
      <c r="Q77" s="154"/>
      <c r="R77" s="154"/>
      <c r="S77" s="154"/>
      <c r="T77" s="154"/>
      <c r="U77" s="154"/>
      <c r="V77" s="154"/>
      <c r="W77" s="154"/>
      <c r="X77" s="154"/>
      <c r="Y77" s="154"/>
      <c r="Z77" s="154"/>
    </row>
    <row r="78" ht="15.75" customHeight="1">
      <c r="A78" s="154"/>
      <c r="B78" s="154"/>
      <c r="C78" s="154"/>
      <c r="D78" s="154"/>
      <c r="E78" s="154"/>
      <c r="F78" s="154"/>
      <c r="G78" s="154"/>
      <c r="H78" s="154"/>
      <c r="I78" s="154"/>
      <c r="J78" s="154"/>
      <c r="K78" s="154"/>
      <c r="L78" s="154"/>
      <c r="M78" s="154"/>
      <c r="N78" s="154"/>
      <c r="O78" s="154"/>
      <c r="P78" s="154"/>
      <c r="Q78" s="154"/>
      <c r="R78" s="154"/>
      <c r="S78" s="154"/>
      <c r="T78" s="154"/>
      <c r="U78" s="154"/>
      <c r="V78" s="154"/>
      <c r="W78" s="154"/>
      <c r="X78" s="154"/>
      <c r="Y78" s="154"/>
      <c r="Z78" s="154"/>
    </row>
    <row r="79" ht="15.75" customHeight="1">
      <c r="A79" s="154"/>
      <c r="B79" s="154"/>
      <c r="C79" s="154"/>
      <c r="D79" s="154"/>
      <c r="E79" s="154"/>
      <c r="F79" s="154"/>
      <c r="G79" s="154"/>
      <c r="H79" s="154"/>
      <c r="I79" s="154"/>
      <c r="J79" s="154"/>
      <c r="K79" s="154"/>
      <c r="L79" s="154"/>
      <c r="M79" s="154"/>
      <c r="N79" s="154"/>
      <c r="O79" s="154"/>
      <c r="P79" s="154"/>
      <c r="Q79" s="154"/>
      <c r="R79" s="154"/>
      <c r="S79" s="154"/>
      <c r="T79" s="154"/>
      <c r="U79" s="154"/>
      <c r="V79" s="154"/>
      <c r="W79" s="154"/>
      <c r="X79" s="154"/>
      <c r="Y79" s="154"/>
      <c r="Z79" s="154"/>
    </row>
    <row r="80" ht="15.75" customHeight="1">
      <c r="A80" s="154"/>
      <c r="B80" s="154"/>
      <c r="C80" s="154"/>
      <c r="D80" s="154"/>
      <c r="E80" s="154"/>
      <c r="F80" s="154"/>
      <c r="G80" s="154"/>
      <c r="H80" s="154"/>
      <c r="I80" s="154"/>
      <c r="J80" s="154"/>
      <c r="K80" s="154"/>
      <c r="L80" s="154"/>
      <c r="M80" s="154"/>
      <c r="N80" s="154"/>
      <c r="O80" s="154"/>
      <c r="P80" s="154"/>
      <c r="Q80" s="154"/>
      <c r="R80" s="154"/>
      <c r="S80" s="154"/>
      <c r="T80" s="154"/>
      <c r="U80" s="154"/>
      <c r="V80" s="154"/>
      <c r="W80" s="154"/>
      <c r="X80" s="154"/>
      <c r="Y80" s="154"/>
      <c r="Z80" s="154"/>
    </row>
    <row r="81" ht="15.75" customHeight="1">
      <c r="A81" s="154"/>
      <c r="B81" s="154"/>
      <c r="C81" s="154"/>
      <c r="D81" s="154"/>
      <c r="E81" s="154"/>
      <c r="F81" s="154"/>
      <c r="G81" s="154"/>
      <c r="H81" s="154"/>
      <c r="I81" s="154"/>
      <c r="J81" s="154"/>
      <c r="K81" s="154"/>
      <c r="L81" s="154"/>
      <c r="M81" s="154"/>
      <c r="N81" s="154"/>
      <c r="O81" s="154"/>
      <c r="P81" s="154"/>
      <c r="Q81" s="154"/>
      <c r="R81" s="154"/>
      <c r="S81" s="154"/>
      <c r="T81" s="154"/>
      <c r="U81" s="154"/>
      <c r="V81" s="154"/>
      <c r="W81" s="154"/>
      <c r="X81" s="154"/>
      <c r="Y81" s="154"/>
      <c r="Z81" s="154"/>
    </row>
    <row r="82" ht="15.75" customHeight="1">
      <c r="A82" s="154"/>
      <c r="B82" s="154"/>
      <c r="C82" s="154"/>
      <c r="D82" s="154"/>
      <c r="E82" s="154"/>
      <c r="F82" s="154"/>
      <c r="G82" s="154"/>
      <c r="H82" s="154"/>
      <c r="I82" s="154"/>
      <c r="J82" s="154"/>
      <c r="K82" s="154"/>
      <c r="L82" s="154"/>
      <c r="M82" s="154"/>
      <c r="N82" s="154"/>
      <c r="O82" s="154"/>
      <c r="P82" s="154"/>
      <c r="Q82" s="154"/>
      <c r="R82" s="154"/>
      <c r="S82" s="154"/>
      <c r="T82" s="154"/>
      <c r="U82" s="154"/>
      <c r="V82" s="154"/>
      <c r="W82" s="154"/>
      <c r="X82" s="154"/>
      <c r="Y82" s="154"/>
      <c r="Z82" s="154"/>
    </row>
    <row r="83" ht="15.75" customHeight="1">
      <c r="A83" s="154"/>
      <c r="B83" s="154"/>
      <c r="C83" s="154"/>
      <c r="D83" s="154"/>
      <c r="E83" s="154"/>
      <c r="F83" s="154"/>
      <c r="G83" s="154"/>
      <c r="H83" s="154"/>
      <c r="I83" s="154"/>
      <c r="J83" s="154"/>
      <c r="K83" s="154"/>
      <c r="L83" s="154"/>
      <c r="M83" s="154"/>
      <c r="N83" s="154"/>
      <c r="O83" s="154"/>
      <c r="P83" s="154"/>
      <c r="Q83" s="154"/>
      <c r="R83" s="154"/>
      <c r="S83" s="154"/>
      <c r="T83" s="154"/>
      <c r="U83" s="154"/>
      <c r="V83" s="154"/>
      <c r="W83" s="154"/>
      <c r="X83" s="154"/>
      <c r="Y83" s="154"/>
      <c r="Z83" s="154"/>
    </row>
    <row r="84" ht="15.75" customHeight="1">
      <c r="A84" s="154"/>
      <c r="B84" s="154"/>
      <c r="C84" s="154"/>
      <c r="D84" s="154"/>
      <c r="E84" s="154"/>
      <c r="F84" s="154"/>
      <c r="G84" s="154"/>
      <c r="H84" s="154"/>
      <c r="I84" s="154"/>
      <c r="J84" s="154"/>
      <c r="K84" s="154"/>
      <c r="L84" s="154"/>
      <c r="M84" s="154"/>
      <c r="N84" s="154"/>
      <c r="O84" s="154"/>
      <c r="P84" s="154"/>
      <c r="Q84" s="154"/>
      <c r="R84" s="154"/>
      <c r="S84" s="154"/>
      <c r="T84" s="154"/>
      <c r="U84" s="154"/>
      <c r="V84" s="154"/>
      <c r="W84" s="154"/>
      <c r="X84" s="154"/>
      <c r="Y84" s="154"/>
      <c r="Z84" s="154"/>
    </row>
    <row r="85" ht="15.75" customHeight="1">
      <c r="A85" s="154"/>
      <c r="B85" s="154"/>
      <c r="C85" s="154"/>
      <c r="D85" s="154"/>
      <c r="E85" s="154"/>
      <c r="F85" s="154"/>
      <c r="G85" s="154"/>
      <c r="H85" s="154"/>
      <c r="I85" s="154"/>
      <c r="J85" s="154"/>
      <c r="K85" s="154"/>
      <c r="L85" s="154"/>
      <c r="M85" s="154"/>
      <c r="N85" s="154"/>
      <c r="O85" s="154"/>
      <c r="P85" s="154"/>
      <c r="Q85" s="154"/>
      <c r="R85" s="154"/>
      <c r="S85" s="154"/>
      <c r="T85" s="154"/>
      <c r="U85" s="154"/>
      <c r="V85" s="154"/>
      <c r="W85" s="154"/>
      <c r="X85" s="154"/>
      <c r="Y85" s="154"/>
      <c r="Z85" s="154"/>
    </row>
    <row r="86" ht="15.75" customHeight="1">
      <c r="A86" s="154"/>
      <c r="B86" s="154"/>
      <c r="C86" s="154"/>
      <c r="D86" s="154"/>
      <c r="E86" s="154"/>
      <c r="F86" s="154"/>
      <c r="G86" s="154"/>
      <c r="H86" s="154"/>
      <c r="I86" s="154"/>
      <c r="J86" s="154"/>
      <c r="K86" s="154"/>
      <c r="L86" s="154"/>
      <c r="M86" s="154"/>
      <c r="N86" s="154"/>
      <c r="O86" s="154"/>
      <c r="P86" s="154"/>
      <c r="Q86" s="154"/>
      <c r="R86" s="154"/>
      <c r="S86" s="154"/>
      <c r="T86" s="154"/>
      <c r="U86" s="154"/>
      <c r="V86" s="154"/>
      <c r="W86" s="154"/>
      <c r="X86" s="154"/>
      <c r="Y86" s="154"/>
      <c r="Z86" s="154"/>
    </row>
    <row r="87" ht="15.75" customHeight="1">
      <c r="A87" s="154"/>
      <c r="B87" s="154"/>
      <c r="C87" s="154"/>
      <c r="D87" s="154"/>
      <c r="E87" s="154"/>
      <c r="F87" s="154"/>
      <c r="G87" s="154"/>
      <c r="H87" s="154"/>
      <c r="I87" s="154"/>
      <c r="J87" s="154"/>
      <c r="K87" s="154"/>
      <c r="L87" s="154"/>
      <c r="M87" s="154"/>
      <c r="N87" s="154"/>
      <c r="O87" s="154"/>
      <c r="P87" s="154"/>
      <c r="Q87" s="154"/>
      <c r="R87" s="154"/>
      <c r="S87" s="154"/>
      <c r="T87" s="154"/>
      <c r="U87" s="154"/>
      <c r="V87" s="154"/>
      <c r="W87" s="154"/>
      <c r="X87" s="154"/>
      <c r="Y87" s="154"/>
      <c r="Z87" s="154"/>
    </row>
    <row r="88" ht="15.75" customHeight="1">
      <c r="A88" s="154"/>
      <c r="B88" s="154"/>
      <c r="C88" s="154"/>
      <c r="D88" s="154"/>
      <c r="E88" s="154"/>
      <c r="F88" s="154"/>
      <c r="G88" s="154"/>
      <c r="H88" s="154"/>
      <c r="I88" s="154"/>
      <c r="J88" s="154"/>
      <c r="K88" s="154"/>
      <c r="L88" s="154"/>
      <c r="M88" s="154"/>
      <c r="N88" s="154"/>
      <c r="O88" s="154"/>
      <c r="P88" s="154"/>
      <c r="Q88" s="154"/>
      <c r="R88" s="154"/>
      <c r="S88" s="154"/>
      <c r="T88" s="154"/>
      <c r="U88" s="154"/>
      <c r="V88" s="154"/>
      <c r="W88" s="154"/>
      <c r="X88" s="154"/>
      <c r="Y88" s="154"/>
      <c r="Z88" s="154"/>
    </row>
    <row r="89" ht="15.75" customHeight="1">
      <c r="A89" s="154"/>
      <c r="B89" s="154"/>
      <c r="C89" s="154"/>
      <c r="D89" s="154"/>
      <c r="E89" s="154"/>
      <c r="F89" s="154"/>
      <c r="G89" s="154"/>
      <c r="H89" s="154"/>
      <c r="I89" s="154"/>
      <c r="J89" s="154"/>
      <c r="K89" s="154"/>
      <c r="L89" s="154"/>
      <c r="M89" s="154"/>
      <c r="N89" s="154"/>
      <c r="O89" s="154"/>
      <c r="P89" s="154"/>
      <c r="Q89" s="154"/>
      <c r="R89" s="154"/>
      <c r="S89" s="154"/>
      <c r="T89" s="154"/>
      <c r="U89" s="154"/>
      <c r="V89" s="154"/>
      <c r="W89" s="154"/>
      <c r="X89" s="154"/>
      <c r="Y89" s="154"/>
      <c r="Z89" s="154"/>
    </row>
    <row r="90" ht="15.75" customHeight="1">
      <c r="A90" s="154"/>
      <c r="B90" s="154"/>
      <c r="C90" s="154"/>
      <c r="D90" s="154"/>
      <c r="E90" s="154"/>
      <c r="F90" s="154"/>
      <c r="G90" s="154"/>
      <c r="H90" s="154"/>
      <c r="I90" s="154"/>
      <c r="J90" s="154"/>
      <c r="K90" s="154"/>
      <c r="L90" s="154"/>
      <c r="M90" s="154"/>
      <c r="N90" s="154"/>
      <c r="O90" s="154"/>
      <c r="P90" s="154"/>
      <c r="Q90" s="154"/>
      <c r="R90" s="154"/>
      <c r="S90" s="154"/>
      <c r="T90" s="154"/>
      <c r="U90" s="154"/>
      <c r="V90" s="154"/>
      <c r="W90" s="154"/>
      <c r="X90" s="154"/>
      <c r="Y90" s="154"/>
      <c r="Z90" s="154"/>
    </row>
    <row r="91" ht="15.75" customHeight="1">
      <c r="A91" s="154"/>
      <c r="B91" s="154"/>
      <c r="C91" s="154"/>
      <c r="D91" s="154"/>
      <c r="E91" s="154"/>
      <c r="F91" s="154"/>
      <c r="G91" s="154"/>
      <c r="H91" s="154"/>
      <c r="I91" s="154"/>
      <c r="J91" s="154"/>
      <c r="K91" s="154"/>
      <c r="L91" s="154"/>
      <c r="M91" s="154"/>
      <c r="N91" s="154"/>
      <c r="O91" s="154"/>
      <c r="P91" s="154"/>
      <c r="Q91" s="154"/>
      <c r="R91" s="154"/>
      <c r="S91" s="154"/>
      <c r="T91" s="154"/>
      <c r="U91" s="154"/>
      <c r="V91" s="154"/>
      <c r="W91" s="154"/>
      <c r="X91" s="154"/>
      <c r="Y91" s="154"/>
      <c r="Z91" s="154"/>
    </row>
    <row r="92" ht="15.75" customHeight="1">
      <c r="A92" s="154"/>
      <c r="B92" s="154"/>
      <c r="C92" s="154"/>
      <c r="D92" s="154"/>
      <c r="E92" s="154"/>
      <c r="F92" s="154"/>
      <c r="G92" s="154"/>
      <c r="H92" s="154"/>
      <c r="I92" s="154"/>
      <c r="J92" s="154"/>
      <c r="K92" s="154"/>
      <c r="L92" s="154"/>
      <c r="M92" s="154"/>
      <c r="N92" s="154"/>
      <c r="O92" s="154"/>
      <c r="P92" s="154"/>
      <c r="Q92" s="154"/>
      <c r="R92" s="154"/>
      <c r="S92" s="154"/>
      <c r="T92" s="154"/>
      <c r="U92" s="154"/>
      <c r="V92" s="154"/>
      <c r="W92" s="154"/>
      <c r="X92" s="154"/>
      <c r="Y92" s="154"/>
      <c r="Z92" s="154"/>
    </row>
    <row r="93" ht="15.75" customHeight="1">
      <c r="A93" s="154"/>
      <c r="B93" s="154"/>
      <c r="C93" s="154"/>
      <c r="D93" s="154"/>
      <c r="E93" s="154"/>
      <c r="F93" s="154"/>
      <c r="G93" s="154"/>
      <c r="H93" s="154"/>
      <c r="I93" s="154"/>
      <c r="J93" s="154"/>
      <c r="K93" s="154"/>
      <c r="L93" s="154"/>
      <c r="M93" s="154"/>
      <c r="N93" s="154"/>
      <c r="O93" s="154"/>
      <c r="P93" s="154"/>
      <c r="Q93" s="154"/>
      <c r="R93" s="154"/>
      <c r="S93" s="154"/>
      <c r="T93" s="154"/>
      <c r="U93" s="154"/>
      <c r="V93" s="154"/>
      <c r="W93" s="154"/>
      <c r="X93" s="154"/>
      <c r="Y93" s="154"/>
      <c r="Z93" s="154"/>
    </row>
    <row r="94" ht="15.75" customHeight="1">
      <c r="A94" s="154"/>
      <c r="B94" s="154"/>
      <c r="C94" s="154"/>
      <c r="D94" s="154"/>
      <c r="E94" s="154"/>
      <c r="F94" s="154"/>
      <c r="G94" s="154"/>
      <c r="H94" s="154"/>
      <c r="I94" s="154"/>
      <c r="J94" s="154"/>
      <c r="K94" s="154"/>
      <c r="L94" s="154"/>
      <c r="M94" s="154"/>
      <c r="N94" s="154"/>
      <c r="O94" s="154"/>
      <c r="P94" s="154"/>
      <c r="Q94" s="154"/>
      <c r="R94" s="154"/>
      <c r="S94" s="154"/>
      <c r="T94" s="154"/>
      <c r="U94" s="154"/>
      <c r="V94" s="154"/>
      <c r="W94" s="154"/>
      <c r="X94" s="154"/>
      <c r="Y94" s="154"/>
      <c r="Z94" s="154"/>
    </row>
    <row r="95" ht="15.75" customHeight="1">
      <c r="A95" s="154"/>
      <c r="B95" s="154"/>
      <c r="C95" s="154"/>
      <c r="D95" s="154"/>
      <c r="E95" s="154"/>
      <c r="F95" s="154"/>
      <c r="G95" s="154"/>
      <c r="H95" s="154"/>
      <c r="I95" s="154"/>
      <c r="J95" s="154"/>
      <c r="K95" s="154"/>
      <c r="L95" s="154"/>
      <c r="M95" s="154"/>
      <c r="N95" s="154"/>
      <c r="O95" s="154"/>
      <c r="P95" s="154"/>
      <c r="Q95" s="154"/>
      <c r="R95" s="154"/>
      <c r="S95" s="154"/>
      <c r="T95" s="154"/>
      <c r="U95" s="154"/>
      <c r="V95" s="154"/>
      <c r="W95" s="154"/>
      <c r="X95" s="154"/>
      <c r="Y95" s="154"/>
      <c r="Z95" s="154"/>
    </row>
    <row r="96" ht="15.75" customHeight="1">
      <c r="A96" s="154"/>
      <c r="B96" s="154"/>
      <c r="C96" s="154"/>
      <c r="D96" s="154"/>
      <c r="E96" s="154"/>
      <c r="F96" s="154"/>
      <c r="G96" s="154"/>
      <c r="H96" s="154"/>
      <c r="I96" s="154"/>
      <c r="J96" s="154"/>
      <c r="K96" s="154"/>
      <c r="L96" s="154"/>
      <c r="M96" s="154"/>
      <c r="N96" s="154"/>
      <c r="O96" s="154"/>
      <c r="P96" s="154"/>
      <c r="Q96" s="154"/>
      <c r="R96" s="154"/>
      <c r="S96" s="154"/>
      <c r="T96" s="154"/>
      <c r="U96" s="154"/>
      <c r="V96" s="154"/>
      <c r="W96" s="154"/>
      <c r="X96" s="154"/>
      <c r="Y96" s="154"/>
      <c r="Z96" s="154"/>
    </row>
    <row r="97" ht="15.75" customHeight="1">
      <c r="A97" s="154"/>
      <c r="B97" s="154"/>
      <c r="C97" s="154"/>
      <c r="D97" s="154"/>
      <c r="E97" s="154"/>
      <c r="F97" s="154"/>
      <c r="G97" s="154"/>
      <c r="H97" s="154"/>
      <c r="I97" s="154"/>
      <c r="J97" s="154"/>
      <c r="K97" s="154"/>
      <c r="L97" s="154"/>
      <c r="M97" s="154"/>
      <c r="N97" s="154"/>
      <c r="O97" s="154"/>
      <c r="P97" s="154"/>
      <c r="Q97" s="154"/>
      <c r="R97" s="154"/>
      <c r="S97" s="154"/>
      <c r="T97" s="154"/>
      <c r="U97" s="154"/>
      <c r="V97" s="154"/>
      <c r="W97" s="154"/>
      <c r="X97" s="154"/>
      <c r="Y97" s="154"/>
      <c r="Z97" s="154"/>
    </row>
    <row r="98" ht="15.75" customHeight="1">
      <c r="A98" s="154"/>
      <c r="B98" s="154"/>
      <c r="C98" s="154"/>
      <c r="D98" s="154"/>
      <c r="E98" s="154"/>
      <c r="F98" s="154"/>
      <c r="G98" s="154"/>
      <c r="H98" s="154"/>
      <c r="I98" s="154"/>
      <c r="J98" s="154"/>
      <c r="K98" s="154"/>
      <c r="L98" s="154"/>
      <c r="M98" s="154"/>
      <c r="N98" s="154"/>
      <c r="O98" s="154"/>
      <c r="P98" s="154"/>
      <c r="Q98" s="154"/>
      <c r="R98" s="154"/>
      <c r="S98" s="154"/>
      <c r="T98" s="154"/>
      <c r="U98" s="154"/>
      <c r="V98" s="154"/>
      <c r="W98" s="154"/>
      <c r="X98" s="154"/>
      <c r="Y98" s="154"/>
      <c r="Z98" s="154"/>
    </row>
    <row r="99" ht="15.75" customHeight="1">
      <c r="A99" s="154"/>
      <c r="B99" s="154"/>
      <c r="C99" s="154"/>
      <c r="D99" s="154"/>
      <c r="E99" s="154"/>
      <c r="F99" s="154"/>
      <c r="G99" s="154"/>
      <c r="H99" s="154"/>
      <c r="I99" s="154"/>
      <c r="J99" s="154"/>
      <c r="K99" s="154"/>
      <c r="L99" s="154"/>
      <c r="M99" s="154"/>
      <c r="N99" s="154"/>
      <c r="O99" s="154"/>
      <c r="P99" s="154"/>
      <c r="Q99" s="154"/>
      <c r="R99" s="154"/>
      <c r="S99" s="154"/>
      <c r="T99" s="154"/>
      <c r="U99" s="154"/>
      <c r="V99" s="154"/>
      <c r="W99" s="154"/>
      <c r="X99" s="154"/>
      <c r="Y99" s="154"/>
      <c r="Z99" s="154"/>
    </row>
    <row r="100" ht="15.75" customHeight="1">
      <c r="A100" s="154"/>
      <c r="B100" s="154"/>
      <c r="C100" s="154"/>
      <c r="D100" s="154"/>
      <c r="E100" s="154"/>
      <c r="F100" s="154"/>
      <c r="G100" s="154"/>
      <c r="H100" s="154"/>
      <c r="I100" s="154"/>
      <c r="J100" s="154"/>
      <c r="K100" s="154"/>
      <c r="L100" s="154"/>
      <c r="M100" s="154"/>
      <c r="N100" s="154"/>
      <c r="O100" s="154"/>
      <c r="P100" s="154"/>
      <c r="Q100" s="154"/>
      <c r="R100" s="154"/>
      <c r="S100" s="154"/>
      <c r="T100" s="154"/>
      <c r="U100" s="154"/>
      <c r="V100" s="154"/>
      <c r="W100" s="154"/>
      <c r="X100" s="154"/>
      <c r="Y100" s="154"/>
      <c r="Z100" s="154"/>
    </row>
    <row r="101" ht="15.75" customHeight="1">
      <c r="A101" s="154"/>
      <c r="B101" s="154"/>
      <c r="C101" s="154"/>
      <c r="D101" s="154"/>
      <c r="E101" s="154"/>
      <c r="F101" s="154"/>
      <c r="G101" s="154"/>
      <c r="H101" s="154"/>
      <c r="I101" s="154"/>
      <c r="J101" s="154"/>
      <c r="K101" s="154"/>
      <c r="L101" s="154"/>
      <c r="M101" s="154"/>
      <c r="N101" s="154"/>
      <c r="O101" s="154"/>
      <c r="P101" s="154"/>
      <c r="Q101" s="154"/>
      <c r="R101" s="154"/>
      <c r="S101" s="154"/>
      <c r="T101" s="154"/>
      <c r="U101" s="154"/>
      <c r="V101" s="154"/>
      <c r="W101" s="154"/>
      <c r="X101" s="154"/>
      <c r="Y101" s="154"/>
      <c r="Z101" s="154"/>
    </row>
    <row r="102" ht="15.75" customHeight="1">
      <c r="A102" s="154"/>
      <c r="B102" s="154"/>
      <c r="C102" s="154"/>
      <c r="D102" s="154"/>
      <c r="E102" s="154"/>
      <c r="F102" s="154"/>
      <c r="G102" s="154"/>
      <c r="H102" s="154"/>
      <c r="I102" s="154"/>
      <c r="J102" s="154"/>
      <c r="K102" s="154"/>
      <c r="L102" s="154"/>
      <c r="M102" s="154"/>
      <c r="N102" s="154"/>
      <c r="O102" s="154"/>
      <c r="P102" s="154"/>
      <c r="Q102" s="154"/>
      <c r="R102" s="154"/>
      <c r="S102" s="154"/>
      <c r="T102" s="154"/>
      <c r="U102" s="154"/>
      <c r="V102" s="154"/>
      <c r="W102" s="154"/>
      <c r="X102" s="154"/>
      <c r="Y102" s="154"/>
      <c r="Z102" s="154"/>
    </row>
    <row r="103" ht="15.75" customHeight="1">
      <c r="A103" s="154"/>
      <c r="B103" s="154"/>
      <c r="C103" s="154"/>
      <c r="D103" s="154"/>
      <c r="E103" s="154"/>
      <c r="F103" s="154"/>
      <c r="G103" s="154"/>
      <c r="H103" s="154"/>
      <c r="I103" s="154"/>
      <c r="J103" s="154"/>
      <c r="K103" s="154"/>
      <c r="L103" s="154"/>
      <c r="M103" s="154"/>
      <c r="N103" s="154"/>
      <c r="O103" s="154"/>
      <c r="P103" s="154"/>
      <c r="Q103" s="154"/>
      <c r="R103" s="154"/>
      <c r="S103" s="154"/>
      <c r="T103" s="154"/>
      <c r="U103" s="154"/>
      <c r="V103" s="154"/>
      <c r="W103" s="154"/>
      <c r="X103" s="154"/>
      <c r="Y103" s="154"/>
      <c r="Z103" s="154"/>
    </row>
    <row r="104" ht="15.75" customHeight="1">
      <c r="A104" s="154"/>
      <c r="B104" s="154"/>
      <c r="C104" s="154"/>
      <c r="D104" s="154"/>
      <c r="E104" s="154"/>
      <c r="F104" s="154"/>
      <c r="G104" s="154"/>
      <c r="H104" s="154"/>
      <c r="I104" s="154"/>
      <c r="J104" s="154"/>
      <c r="K104" s="154"/>
      <c r="L104" s="154"/>
      <c r="M104" s="154"/>
      <c r="N104" s="154"/>
      <c r="O104" s="154"/>
      <c r="P104" s="154"/>
      <c r="Q104" s="154"/>
      <c r="R104" s="154"/>
      <c r="S104" s="154"/>
      <c r="T104" s="154"/>
      <c r="U104" s="154"/>
      <c r="V104" s="154"/>
      <c r="W104" s="154"/>
      <c r="X104" s="154"/>
      <c r="Y104" s="154"/>
      <c r="Z104" s="154"/>
    </row>
    <row r="105" ht="15.75" customHeight="1">
      <c r="A105" s="154"/>
      <c r="B105" s="154"/>
      <c r="C105" s="154"/>
      <c r="D105" s="154"/>
      <c r="E105" s="154"/>
      <c r="F105" s="154"/>
      <c r="G105" s="154"/>
      <c r="H105" s="154"/>
      <c r="I105" s="154"/>
      <c r="J105" s="154"/>
      <c r="K105" s="154"/>
      <c r="L105" s="154"/>
      <c r="M105" s="154"/>
      <c r="N105" s="154"/>
      <c r="O105" s="154"/>
      <c r="P105" s="154"/>
      <c r="Q105" s="154"/>
      <c r="R105" s="154"/>
      <c r="S105" s="154"/>
      <c r="T105" s="154"/>
      <c r="U105" s="154"/>
      <c r="V105" s="154"/>
      <c r="W105" s="154"/>
      <c r="X105" s="154"/>
      <c r="Y105" s="154"/>
      <c r="Z105" s="154"/>
    </row>
    <row r="106" ht="15.75" customHeight="1">
      <c r="A106" s="154"/>
      <c r="B106" s="154"/>
      <c r="C106" s="154"/>
      <c r="D106" s="154"/>
      <c r="E106" s="154"/>
      <c r="F106" s="154"/>
      <c r="G106" s="154"/>
      <c r="H106" s="154"/>
      <c r="I106" s="154"/>
      <c r="J106" s="154"/>
      <c r="K106" s="154"/>
      <c r="L106" s="154"/>
      <c r="M106" s="154"/>
      <c r="N106" s="154"/>
      <c r="O106" s="154"/>
      <c r="P106" s="154"/>
      <c r="Q106" s="154"/>
      <c r="R106" s="154"/>
      <c r="S106" s="154"/>
      <c r="T106" s="154"/>
      <c r="U106" s="154"/>
      <c r="V106" s="154"/>
      <c r="W106" s="154"/>
      <c r="X106" s="154"/>
      <c r="Y106" s="154"/>
      <c r="Z106" s="154"/>
    </row>
    <row r="107" ht="15.75" customHeight="1">
      <c r="A107" s="154"/>
      <c r="B107" s="154"/>
      <c r="C107" s="154"/>
      <c r="D107" s="154"/>
      <c r="E107" s="154"/>
      <c r="F107" s="154"/>
      <c r="G107" s="154"/>
      <c r="H107" s="154"/>
      <c r="I107" s="154"/>
      <c r="J107" s="154"/>
      <c r="K107" s="154"/>
      <c r="L107" s="154"/>
      <c r="M107" s="154"/>
      <c r="N107" s="154"/>
      <c r="O107" s="154"/>
      <c r="P107" s="154"/>
      <c r="Q107" s="154"/>
      <c r="R107" s="154"/>
      <c r="S107" s="154"/>
      <c r="T107" s="154"/>
      <c r="U107" s="154"/>
      <c r="V107" s="154"/>
      <c r="W107" s="154"/>
      <c r="X107" s="154"/>
      <c r="Y107" s="154"/>
      <c r="Z107" s="154"/>
    </row>
    <row r="108" ht="15.75" customHeight="1">
      <c r="A108" s="154"/>
      <c r="B108" s="154"/>
      <c r="C108" s="154"/>
      <c r="D108" s="154"/>
      <c r="E108" s="154"/>
      <c r="F108" s="154"/>
      <c r="G108" s="154"/>
      <c r="H108" s="154"/>
      <c r="I108" s="154"/>
      <c r="J108" s="154"/>
      <c r="K108" s="154"/>
      <c r="L108" s="154"/>
      <c r="M108" s="154"/>
      <c r="N108" s="154"/>
      <c r="O108" s="154"/>
      <c r="P108" s="154"/>
      <c r="Q108" s="154"/>
      <c r="R108" s="154"/>
      <c r="S108" s="154"/>
      <c r="T108" s="154"/>
      <c r="U108" s="154"/>
      <c r="V108" s="154"/>
      <c r="W108" s="154"/>
      <c r="X108" s="154"/>
      <c r="Y108" s="154"/>
      <c r="Z108" s="154"/>
    </row>
    <row r="109" ht="15.75" customHeight="1">
      <c r="A109" s="154"/>
      <c r="B109" s="154"/>
      <c r="C109" s="154"/>
      <c r="D109" s="154"/>
      <c r="E109" s="154"/>
      <c r="F109" s="154"/>
      <c r="G109" s="154"/>
      <c r="H109" s="154"/>
      <c r="I109" s="154"/>
      <c r="J109" s="154"/>
      <c r="K109" s="154"/>
      <c r="L109" s="154"/>
      <c r="M109" s="154"/>
      <c r="N109" s="154"/>
      <c r="O109" s="154"/>
      <c r="P109" s="154"/>
      <c r="Q109" s="154"/>
      <c r="R109" s="154"/>
      <c r="S109" s="154"/>
      <c r="T109" s="154"/>
      <c r="U109" s="154"/>
      <c r="V109" s="154"/>
      <c r="W109" s="154"/>
      <c r="X109" s="154"/>
      <c r="Y109" s="154"/>
      <c r="Z109" s="154"/>
    </row>
    <row r="110" ht="15.75" customHeight="1">
      <c r="A110" s="154"/>
      <c r="B110" s="154"/>
      <c r="C110" s="154"/>
      <c r="D110" s="154"/>
      <c r="E110" s="154"/>
      <c r="F110" s="154"/>
      <c r="G110" s="154"/>
      <c r="H110" s="154"/>
      <c r="I110" s="154"/>
      <c r="J110" s="154"/>
      <c r="K110" s="154"/>
      <c r="L110" s="154"/>
      <c r="M110" s="154"/>
      <c r="N110" s="154"/>
      <c r="O110" s="154"/>
      <c r="P110" s="154"/>
      <c r="Q110" s="154"/>
      <c r="R110" s="154"/>
      <c r="S110" s="154"/>
      <c r="T110" s="154"/>
      <c r="U110" s="154"/>
      <c r="V110" s="154"/>
      <c r="W110" s="154"/>
      <c r="X110" s="154"/>
      <c r="Y110" s="154"/>
      <c r="Z110" s="154"/>
    </row>
    <row r="111" ht="15.75" customHeight="1">
      <c r="A111" s="154"/>
      <c r="B111" s="154"/>
      <c r="C111" s="154"/>
      <c r="D111" s="154"/>
      <c r="E111" s="154"/>
      <c r="F111" s="154"/>
      <c r="G111" s="154"/>
      <c r="H111" s="154"/>
      <c r="I111" s="154"/>
      <c r="J111" s="154"/>
      <c r="K111" s="154"/>
      <c r="L111" s="154"/>
      <c r="M111" s="154"/>
      <c r="N111" s="154"/>
      <c r="O111" s="154"/>
      <c r="P111" s="154"/>
      <c r="Q111" s="154"/>
      <c r="R111" s="154"/>
      <c r="S111" s="154"/>
      <c r="T111" s="154"/>
      <c r="U111" s="154"/>
      <c r="V111" s="154"/>
      <c r="W111" s="154"/>
      <c r="X111" s="154"/>
      <c r="Y111" s="154"/>
      <c r="Z111" s="154"/>
    </row>
    <row r="112" ht="15.75" customHeight="1">
      <c r="A112" s="154"/>
      <c r="B112" s="154"/>
      <c r="C112" s="154"/>
      <c r="D112" s="154"/>
      <c r="E112" s="154"/>
      <c r="F112" s="154"/>
      <c r="G112" s="154"/>
      <c r="H112" s="154"/>
      <c r="I112" s="154"/>
      <c r="J112" s="154"/>
      <c r="K112" s="154"/>
      <c r="L112" s="154"/>
      <c r="M112" s="154"/>
      <c r="N112" s="154"/>
      <c r="O112" s="154"/>
      <c r="P112" s="154"/>
      <c r="Q112" s="154"/>
      <c r="R112" s="154"/>
      <c r="S112" s="154"/>
      <c r="T112" s="154"/>
      <c r="U112" s="154"/>
      <c r="V112" s="154"/>
      <c r="W112" s="154"/>
      <c r="X112" s="154"/>
      <c r="Y112" s="154"/>
      <c r="Z112" s="154"/>
    </row>
    <row r="113" ht="15.75" customHeight="1">
      <c r="A113" s="154"/>
      <c r="B113" s="154"/>
      <c r="C113" s="154"/>
      <c r="D113" s="154"/>
      <c r="E113" s="154"/>
      <c r="F113" s="154"/>
      <c r="G113" s="154"/>
      <c r="H113" s="154"/>
      <c r="I113" s="154"/>
      <c r="J113" s="154"/>
      <c r="K113" s="154"/>
      <c r="L113" s="154"/>
      <c r="M113" s="154"/>
      <c r="N113" s="154"/>
      <c r="O113" s="154"/>
      <c r="P113" s="154"/>
      <c r="Q113" s="154"/>
      <c r="R113" s="154"/>
      <c r="S113" s="154"/>
      <c r="T113" s="154"/>
      <c r="U113" s="154"/>
      <c r="V113" s="154"/>
      <c r="W113" s="154"/>
      <c r="X113" s="154"/>
      <c r="Y113" s="154"/>
      <c r="Z113" s="154"/>
    </row>
    <row r="114" ht="15.75" customHeight="1">
      <c r="A114" s="154"/>
      <c r="B114" s="154"/>
      <c r="C114" s="154"/>
      <c r="D114" s="154"/>
      <c r="E114" s="154"/>
      <c r="F114" s="154"/>
      <c r="G114" s="154"/>
      <c r="H114" s="154"/>
      <c r="I114" s="154"/>
      <c r="J114" s="154"/>
      <c r="K114" s="154"/>
      <c r="L114" s="154"/>
      <c r="M114" s="154"/>
      <c r="N114" s="154"/>
      <c r="O114" s="154"/>
      <c r="P114" s="154"/>
      <c r="Q114" s="154"/>
      <c r="R114" s="154"/>
      <c r="S114" s="154"/>
      <c r="T114" s="154"/>
      <c r="U114" s="154"/>
      <c r="V114" s="154"/>
      <c r="W114" s="154"/>
      <c r="X114" s="154"/>
      <c r="Y114" s="154"/>
      <c r="Z114" s="154"/>
    </row>
    <row r="115" ht="15.75" customHeight="1">
      <c r="A115" s="154"/>
      <c r="B115" s="154"/>
      <c r="C115" s="154"/>
      <c r="D115" s="154"/>
      <c r="E115" s="154"/>
      <c r="F115" s="154"/>
      <c r="G115" s="154"/>
      <c r="H115" s="154"/>
      <c r="I115" s="154"/>
      <c r="J115" s="154"/>
      <c r="K115" s="154"/>
      <c r="L115" s="154"/>
      <c r="M115" s="154"/>
      <c r="N115" s="154"/>
      <c r="O115" s="154"/>
      <c r="P115" s="154"/>
      <c r="Q115" s="154"/>
      <c r="R115" s="154"/>
      <c r="S115" s="154"/>
      <c r="T115" s="154"/>
      <c r="U115" s="154"/>
      <c r="V115" s="154"/>
      <c r="W115" s="154"/>
      <c r="X115" s="154"/>
      <c r="Y115" s="154"/>
      <c r="Z115" s="154"/>
    </row>
    <row r="116" ht="15.75" customHeight="1">
      <c r="A116" s="154"/>
      <c r="B116" s="154"/>
      <c r="C116" s="154"/>
      <c r="D116" s="154"/>
      <c r="E116" s="154"/>
      <c r="F116" s="154"/>
      <c r="G116" s="154"/>
      <c r="H116" s="154"/>
      <c r="I116" s="154"/>
      <c r="J116" s="154"/>
      <c r="K116" s="154"/>
      <c r="L116" s="154"/>
      <c r="M116" s="154"/>
      <c r="N116" s="154"/>
      <c r="O116" s="154"/>
      <c r="P116" s="154"/>
      <c r="Q116" s="154"/>
      <c r="R116" s="154"/>
      <c r="S116" s="154"/>
      <c r="T116" s="154"/>
      <c r="U116" s="154"/>
      <c r="V116" s="154"/>
      <c r="W116" s="154"/>
      <c r="X116" s="154"/>
      <c r="Y116" s="154"/>
      <c r="Z116" s="154"/>
    </row>
    <row r="117" ht="15.75" customHeight="1">
      <c r="A117" s="154"/>
      <c r="B117" s="154"/>
      <c r="C117" s="154"/>
      <c r="D117" s="154"/>
      <c r="E117" s="154"/>
      <c r="F117" s="154"/>
      <c r="G117" s="154"/>
      <c r="H117" s="154"/>
      <c r="I117" s="154"/>
      <c r="J117" s="154"/>
      <c r="K117" s="154"/>
      <c r="L117" s="154"/>
      <c r="M117" s="154"/>
      <c r="N117" s="154"/>
      <c r="O117" s="154"/>
      <c r="P117" s="154"/>
      <c r="Q117" s="154"/>
      <c r="R117" s="154"/>
      <c r="S117" s="154"/>
      <c r="T117" s="154"/>
      <c r="U117" s="154"/>
      <c r="V117" s="154"/>
      <c r="W117" s="154"/>
      <c r="X117" s="154"/>
      <c r="Y117" s="154"/>
      <c r="Z117" s="154"/>
    </row>
    <row r="118" ht="15.75" customHeight="1">
      <c r="A118" s="154"/>
      <c r="B118" s="154"/>
      <c r="C118" s="154"/>
      <c r="D118" s="154"/>
      <c r="E118" s="154"/>
      <c r="F118" s="154"/>
      <c r="G118" s="154"/>
      <c r="H118" s="154"/>
      <c r="I118" s="154"/>
      <c r="J118" s="154"/>
      <c r="K118" s="154"/>
      <c r="L118" s="154"/>
      <c r="M118" s="154"/>
      <c r="N118" s="154"/>
      <c r="O118" s="154"/>
      <c r="P118" s="154"/>
      <c r="Q118" s="154"/>
      <c r="R118" s="154"/>
      <c r="S118" s="154"/>
      <c r="T118" s="154"/>
      <c r="U118" s="154"/>
      <c r="V118" s="154"/>
      <c r="W118" s="154"/>
      <c r="X118" s="154"/>
      <c r="Y118" s="154"/>
      <c r="Z118" s="154"/>
    </row>
    <row r="119" ht="15.75" customHeight="1">
      <c r="A119" s="154"/>
      <c r="B119" s="154"/>
      <c r="C119" s="154"/>
      <c r="D119" s="154"/>
      <c r="E119" s="154"/>
      <c r="F119" s="154"/>
      <c r="G119" s="154"/>
      <c r="H119" s="154"/>
      <c r="I119" s="154"/>
      <c r="J119" s="154"/>
      <c r="K119" s="154"/>
      <c r="L119" s="154"/>
      <c r="M119" s="154"/>
      <c r="N119" s="154"/>
      <c r="O119" s="154"/>
      <c r="P119" s="154"/>
      <c r="Q119" s="154"/>
      <c r="R119" s="154"/>
      <c r="S119" s="154"/>
      <c r="T119" s="154"/>
      <c r="U119" s="154"/>
      <c r="V119" s="154"/>
      <c r="W119" s="154"/>
      <c r="X119" s="154"/>
      <c r="Y119" s="154"/>
      <c r="Z119" s="154"/>
    </row>
    <row r="120" ht="15.75" customHeight="1">
      <c r="A120" s="154"/>
      <c r="B120" s="154"/>
      <c r="C120" s="154"/>
      <c r="D120" s="154"/>
      <c r="E120" s="154"/>
      <c r="F120" s="154"/>
      <c r="G120" s="154"/>
      <c r="H120" s="154"/>
      <c r="I120" s="154"/>
      <c r="J120" s="154"/>
      <c r="K120" s="154"/>
      <c r="L120" s="154"/>
      <c r="M120" s="154"/>
      <c r="N120" s="154"/>
      <c r="O120" s="154"/>
      <c r="P120" s="154"/>
      <c r="Q120" s="154"/>
      <c r="R120" s="154"/>
      <c r="S120" s="154"/>
      <c r="T120" s="154"/>
      <c r="U120" s="154"/>
      <c r="V120" s="154"/>
      <c r="W120" s="154"/>
      <c r="X120" s="154"/>
      <c r="Y120" s="154"/>
      <c r="Z120" s="154"/>
    </row>
    <row r="121" ht="15.75" customHeight="1">
      <c r="A121" s="154"/>
      <c r="B121" s="154"/>
      <c r="C121" s="154"/>
      <c r="D121" s="154"/>
      <c r="E121" s="154"/>
      <c r="F121" s="154"/>
      <c r="G121" s="154"/>
      <c r="H121" s="154"/>
      <c r="I121" s="154"/>
      <c r="J121" s="154"/>
      <c r="K121" s="154"/>
      <c r="L121" s="154"/>
      <c r="M121" s="154"/>
      <c r="N121" s="154"/>
      <c r="O121" s="154"/>
      <c r="P121" s="154"/>
      <c r="Q121" s="154"/>
      <c r="R121" s="154"/>
      <c r="S121" s="154"/>
      <c r="T121" s="154"/>
      <c r="U121" s="154"/>
      <c r="V121" s="154"/>
      <c r="W121" s="154"/>
      <c r="X121" s="154"/>
      <c r="Y121" s="154"/>
      <c r="Z121" s="154"/>
    </row>
    <row r="122" ht="15.75" customHeight="1">
      <c r="A122" s="154"/>
      <c r="B122" s="154"/>
      <c r="C122" s="154"/>
      <c r="D122" s="154"/>
      <c r="E122" s="154"/>
      <c r="F122" s="154"/>
      <c r="G122" s="154"/>
      <c r="H122" s="154"/>
      <c r="I122" s="154"/>
      <c r="J122" s="154"/>
      <c r="K122" s="154"/>
      <c r="L122" s="154"/>
      <c r="M122" s="154"/>
      <c r="N122" s="154"/>
      <c r="O122" s="154"/>
      <c r="P122" s="154"/>
      <c r="Q122" s="154"/>
      <c r="R122" s="154"/>
      <c r="S122" s="154"/>
      <c r="T122" s="154"/>
      <c r="U122" s="154"/>
      <c r="V122" s="154"/>
      <c r="W122" s="154"/>
      <c r="X122" s="154"/>
      <c r="Y122" s="154"/>
      <c r="Z122" s="154"/>
    </row>
    <row r="123" ht="15.75" customHeight="1">
      <c r="A123" s="154"/>
      <c r="B123" s="154"/>
      <c r="C123" s="154"/>
      <c r="D123" s="154"/>
      <c r="E123" s="154"/>
      <c r="F123" s="154"/>
      <c r="G123" s="154"/>
      <c r="H123" s="154"/>
      <c r="I123" s="154"/>
      <c r="J123" s="154"/>
      <c r="K123" s="154"/>
      <c r="L123" s="154"/>
      <c r="M123" s="154"/>
      <c r="N123" s="154"/>
      <c r="O123" s="154"/>
      <c r="P123" s="154"/>
      <c r="Q123" s="154"/>
      <c r="R123" s="154"/>
      <c r="S123" s="154"/>
      <c r="T123" s="154"/>
      <c r="U123" s="154"/>
      <c r="V123" s="154"/>
      <c r="W123" s="154"/>
      <c r="X123" s="154"/>
      <c r="Y123" s="154"/>
      <c r="Z123" s="154"/>
    </row>
    <row r="124" ht="15.75" customHeight="1">
      <c r="A124" s="154"/>
      <c r="B124" s="154"/>
      <c r="C124" s="154"/>
      <c r="D124" s="154"/>
      <c r="E124" s="154"/>
      <c r="F124" s="154"/>
      <c r="G124" s="154"/>
      <c r="H124" s="154"/>
      <c r="I124" s="154"/>
      <c r="J124" s="154"/>
      <c r="K124" s="154"/>
      <c r="L124" s="154"/>
      <c r="M124" s="154"/>
      <c r="N124" s="154"/>
      <c r="O124" s="154"/>
      <c r="P124" s="154"/>
      <c r="Q124" s="154"/>
      <c r="R124" s="154"/>
      <c r="S124" s="154"/>
      <c r="T124" s="154"/>
      <c r="U124" s="154"/>
      <c r="V124" s="154"/>
      <c r="W124" s="154"/>
      <c r="X124" s="154"/>
      <c r="Y124" s="154"/>
      <c r="Z124" s="154"/>
    </row>
    <row r="125" ht="15.75" customHeight="1">
      <c r="A125" s="154"/>
      <c r="B125" s="154"/>
      <c r="C125" s="154"/>
      <c r="D125" s="154"/>
      <c r="E125" s="154"/>
      <c r="F125" s="154"/>
      <c r="G125" s="154"/>
      <c r="H125" s="154"/>
      <c r="I125" s="154"/>
      <c r="J125" s="154"/>
      <c r="K125" s="154"/>
      <c r="L125" s="154"/>
      <c r="M125" s="154"/>
      <c r="N125" s="154"/>
      <c r="O125" s="154"/>
      <c r="P125" s="154"/>
      <c r="Q125" s="154"/>
      <c r="R125" s="154"/>
      <c r="S125" s="154"/>
      <c r="T125" s="154"/>
      <c r="U125" s="154"/>
      <c r="V125" s="154"/>
      <c r="W125" s="154"/>
      <c r="X125" s="154"/>
      <c r="Y125" s="154"/>
      <c r="Z125" s="154"/>
    </row>
    <row r="126" ht="15.75" customHeight="1">
      <c r="A126" s="154"/>
      <c r="B126" s="154"/>
      <c r="C126" s="154"/>
      <c r="D126" s="154"/>
      <c r="E126" s="154"/>
      <c r="F126" s="154"/>
      <c r="G126" s="154"/>
      <c r="H126" s="154"/>
      <c r="I126" s="154"/>
      <c r="J126" s="154"/>
      <c r="K126" s="154"/>
      <c r="L126" s="154"/>
      <c r="M126" s="154"/>
      <c r="N126" s="154"/>
      <c r="O126" s="154"/>
      <c r="P126" s="154"/>
      <c r="Q126" s="154"/>
      <c r="R126" s="154"/>
      <c r="S126" s="154"/>
      <c r="T126" s="154"/>
      <c r="U126" s="154"/>
      <c r="V126" s="154"/>
      <c r="W126" s="154"/>
      <c r="X126" s="154"/>
      <c r="Y126" s="154"/>
      <c r="Z126" s="154"/>
    </row>
    <row r="127" ht="15.75" customHeight="1">
      <c r="A127" s="154"/>
      <c r="B127" s="154"/>
      <c r="C127" s="154"/>
      <c r="D127" s="154"/>
      <c r="E127" s="154"/>
      <c r="F127" s="154"/>
      <c r="G127" s="154"/>
      <c r="H127" s="154"/>
      <c r="I127" s="154"/>
      <c r="J127" s="154"/>
      <c r="K127" s="154"/>
      <c r="L127" s="154"/>
      <c r="M127" s="154"/>
      <c r="N127" s="154"/>
      <c r="O127" s="154"/>
      <c r="P127" s="154"/>
      <c r="Q127" s="154"/>
      <c r="R127" s="154"/>
      <c r="S127" s="154"/>
      <c r="T127" s="154"/>
      <c r="U127" s="154"/>
      <c r="V127" s="154"/>
      <c r="W127" s="154"/>
      <c r="X127" s="154"/>
      <c r="Y127" s="154"/>
      <c r="Z127" s="154"/>
    </row>
    <row r="128" ht="15.75" customHeight="1">
      <c r="A128" s="154"/>
      <c r="B128" s="154"/>
      <c r="C128" s="154"/>
      <c r="D128" s="154"/>
      <c r="E128" s="154"/>
      <c r="F128" s="154"/>
      <c r="G128" s="154"/>
      <c r="H128" s="154"/>
      <c r="I128" s="154"/>
      <c r="J128" s="154"/>
      <c r="K128" s="154"/>
      <c r="L128" s="154"/>
      <c r="M128" s="154"/>
      <c r="N128" s="154"/>
      <c r="O128" s="154"/>
      <c r="P128" s="154"/>
      <c r="Q128" s="154"/>
      <c r="R128" s="154"/>
      <c r="S128" s="154"/>
      <c r="T128" s="154"/>
      <c r="U128" s="154"/>
      <c r="V128" s="154"/>
      <c r="W128" s="154"/>
      <c r="X128" s="154"/>
      <c r="Y128" s="154"/>
      <c r="Z128" s="154"/>
    </row>
    <row r="129" ht="15.75" customHeight="1">
      <c r="A129" s="154"/>
      <c r="B129" s="154"/>
      <c r="C129" s="154"/>
      <c r="D129" s="154"/>
      <c r="E129" s="154"/>
      <c r="F129" s="154"/>
      <c r="G129" s="154"/>
      <c r="H129" s="154"/>
      <c r="I129" s="154"/>
      <c r="J129" s="154"/>
      <c r="K129" s="154"/>
      <c r="L129" s="154"/>
      <c r="M129" s="154"/>
      <c r="N129" s="154"/>
      <c r="O129" s="154"/>
      <c r="P129" s="154"/>
      <c r="Q129" s="154"/>
      <c r="R129" s="154"/>
      <c r="S129" s="154"/>
      <c r="T129" s="154"/>
      <c r="U129" s="154"/>
      <c r="V129" s="154"/>
      <c r="W129" s="154"/>
      <c r="X129" s="154"/>
      <c r="Y129" s="154"/>
      <c r="Z129" s="154"/>
    </row>
    <row r="130" ht="15.75" customHeight="1">
      <c r="A130" s="154"/>
      <c r="B130" s="154"/>
      <c r="C130" s="154"/>
      <c r="D130" s="154"/>
      <c r="E130" s="154"/>
      <c r="F130" s="154"/>
      <c r="G130" s="154"/>
      <c r="H130" s="154"/>
      <c r="I130" s="154"/>
      <c r="J130" s="154"/>
      <c r="K130" s="154"/>
      <c r="L130" s="154"/>
      <c r="M130" s="154"/>
      <c r="N130" s="154"/>
      <c r="O130" s="154"/>
      <c r="P130" s="154"/>
      <c r="Q130" s="154"/>
      <c r="R130" s="154"/>
      <c r="S130" s="154"/>
      <c r="T130" s="154"/>
      <c r="U130" s="154"/>
      <c r="V130" s="154"/>
      <c r="W130" s="154"/>
      <c r="X130" s="154"/>
      <c r="Y130" s="154"/>
      <c r="Z130" s="154"/>
    </row>
    <row r="131" ht="15.75" customHeight="1">
      <c r="A131" s="154"/>
      <c r="B131" s="154"/>
      <c r="C131" s="154"/>
      <c r="D131" s="154"/>
      <c r="E131" s="154"/>
      <c r="F131" s="154"/>
      <c r="G131" s="154"/>
      <c r="H131" s="154"/>
      <c r="I131" s="154"/>
      <c r="J131" s="154"/>
      <c r="K131" s="154"/>
      <c r="L131" s="154"/>
      <c r="M131" s="154"/>
      <c r="N131" s="154"/>
      <c r="O131" s="154"/>
      <c r="P131" s="154"/>
      <c r="Q131" s="154"/>
      <c r="R131" s="154"/>
      <c r="S131" s="154"/>
      <c r="T131" s="154"/>
      <c r="U131" s="154"/>
      <c r="V131" s="154"/>
      <c r="W131" s="154"/>
      <c r="X131" s="154"/>
      <c r="Y131" s="154"/>
      <c r="Z131" s="154"/>
    </row>
    <row r="132" ht="15.75" customHeight="1">
      <c r="A132" s="154"/>
      <c r="B132" s="154"/>
      <c r="C132" s="154"/>
      <c r="D132" s="154"/>
      <c r="E132" s="154"/>
      <c r="F132" s="154"/>
      <c r="G132" s="154"/>
      <c r="H132" s="154"/>
      <c r="I132" s="154"/>
      <c r="J132" s="154"/>
      <c r="K132" s="154"/>
      <c r="L132" s="154"/>
      <c r="M132" s="154"/>
      <c r="N132" s="154"/>
      <c r="O132" s="154"/>
      <c r="P132" s="154"/>
      <c r="Q132" s="154"/>
      <c r="R132" s="154"/>
      <c r="S132" s="154"/>
      <c r="T132" s="154"/>
      <c r="U132" s="154"/>
      <c r="V132" s="154"/>
      <c r="W132" s="154"/>
      <c r="X132" s="154"/>
      <c r="Y132" s="154"/>
      <c r="Z132" s="154"/>
    </row>
    <row r="133" ht="15.75" customHeight="1">
      <c r="A133" s="154"/>
      <c r="B133" s="154"/>
      <c r="C133" s="154"/>
      <c r="D133" s="154"/>
      <c r="E133" s="154"/>
      <c r="F133" s="154"/>
      <c r="G133" s="154"/>
      <c r="H133" s="154"/>
      <c r="I133" s="154"/>
      <c r="J133" s="154"/>
      <c r="K133" s="154"/>
      <c r="L133" s="154"/>
      <c r="M133" s="154"/>
      <c r="N133" s="154"/>
      <c r="O133" s="154"/>
      <c r="P133" s="154"/>
      <c r="Q133" s="154"/>
      <c r="R133" s="154"/>
      <c r="S133" s="154"/>
      <c r="T133" s="154"/>
      <c r="U133" s="154"/>
      <c r="V133" s="154"/>
      <c r="W133" s="154"/>
      <c r="X133" s="154"/>
      <c r="Y133" s="154"/>
      <c r="Z133" s="154"/>
    </row>
    <row r="134" ht="15.75" customHeight="1">
      <c r="A134" s="154"/>
      <c r="B134" s="154"/>
      <c r="C134" s="154"/>
      <c r="D134" s="154"/>
      <c r="E134" s="154"/>
      <c r="F134" s="154"/>
      <c r="G134" s="154"/>
      <c r="H134" s="154"/>
      <c r="I134" s="154"/>
      <c r="J134" s="154"/>
      <c r="K134" s="154"/>
      <c r="L134" s="154"/>
      <c r="M134" s="154"/>
      <c r="N134" s="154"/>
      <c r="O134" s="154"/>
      <c r="P134" s="154"/>
      <c r="Q134" s="154"/>
      <c r="R134" s="154"/>
      <c r="S134" s="154"/>
      <c r="T134" s="154"/>
      <c r="U134" s="154"/>
      <c r="V134" s="154"/>
      <c r="W134" s="154"/>
      <c r="X134" s="154"/>
      <c r="Y134" s="154"/>
      <c r="Z134" s="154"/>
    </row>
    <row r="135" ht="15.75" customHeight="1">
      <c r="A135" s="154"/>
      <c r="B135" s="154"/>
      <c r="C135" s="154"/>
      <c r="D135" s="154"/>
      <c r="E135" s="154"/>
      <c r="F135" s="154"/>
      <c r="G135" s="154"/>
      <c r="H135" s="154"/>
      <c r="I135" s="154"/>
      <c r="J135" s="154"/>
      <c r="K135" s="154"/>
      <c r="L135" s="154"/>
      <c r="M135" s="154"/>
      <c r="N135" s="154"/>
      <c r="O135" s="154"/>
      <c r="P135" s="154"/>
      <c r="Q135" s="154"/>
      <c r="R135" s="154"/>
      <c r="S135" s="154"/>
      <c r="T135" s="154"/>
      <c r="U135" s="154"/>
      <c r="V135" s="154"/>
      <c r="W135" s="154"/>
      <c r="X135" s="154"/>
      <c r="Y135" s="154"/>
      <c r="Z135" s="154"/>
    </row>
    <row r="136" ht="15.75" customHeight="1">
      <c r="A136" s="154"/>
      <c r="B136" s="154"/>
      <c r="C136" s="154"/>
      <c r="D136" s="154"/>
      <c r="E136" s="154"/>
      <c r="F136" s="154"/>
      <c r="G136" s="154"/>
      <c r="H136" s="154"/>
      <c r="I136" s="154"/>
      <c r="J136" s="154"/>
      <c r="K136" s="154"/>
      <c r="L136" s="154"/>
      <c r="M136" s="154"/>
      <c r="N136" s="154"/>
      <c r="O136" s="154"/>
      <c r="P136" s="154"/>
      <c r="Q136" s="154"/>
      <c r="R136" s="154"/>
      <c r="S136" s="154"/>
      <c r="T136" s="154"/>
      <c r="U136" s="154"/>
      <c r="V136" s="154"/>
      <c r="W136" s="154"/>
      <c r="X136" s="154"/>
      <c r="Y136" s="154"/>
      <c r="Z136" s="154"/>
    </row>
    <row r="137" ht="15.75" customHeight="1">
      <c r="A137" s="154"/>
      <c r="B137" s="154"/>
      <c r="C137" s="154"/>
      <c r="D137" s="154"/>
      <c r="E137" s="154"/>
      <c r="F137" s="154"/>
      <c r="G137" s="154"/>
      <c r="H137" s="154"/>
      <c r="I137" s="154"/>
      <c r="J137" s="154"/>
      <c r="K137" s="154"/>
      <c r="L137" s="154"/>
      <c r="M137" s="154"/>
      <c r="N137" s="154"/>
      <c r="O137" s="154"/>
      <c r="P137" s="154"/>
      <c r="Q137" s="154"/>
      <c r="R137" s="154"/>
      <c r="S137" s="154"/>
      <c r="T137" s="154"/>
      <c r="U137" s="154"/>
      <c r="V137" s="154"/>
      <c r="W137" s="154"/>
      <c r="X137" s="154"/>
      <c r="Y137" s="154"/>
      <c r="Z137" s="154"/>
    </row>
    <row r="138" ht="15.75" customHeight="1">
      <c r="A138" s="154"/>
      <c r="B138" s="154"/>
      <c r="C138" s="154"/>
      <c r="D138" s="154"/>
      <c r="E138" s="154"/>
      <c r="F138" s="154"/>
      <c r="G138" s="154"/>
      <c r="H138" s="154"/>
      <c r="I138" s="154"/>
      <c r="J138" s="154"/>
      <c r="K138" s="154"/>
      <c r="L138" s="154"/>
      <c r="M138" s="154"/>
      <c r="N138" s="154"/>
      <c r="O138" s="154"/>
      <c r="P138" s="154"/>
      <c r="Q138" s="154"/>
      <c r="R138" s="154"/>
      <c r="S138" s="154"/>
      <c r="T138" s="154"/>
      <c r="U138" s="154"/>
      <c r="V138" s="154"/>
      <c r="W138" s="154"/>
      <c r="X138" s="154"/>
      <c r="Y138" s="154"/>
      <c r="Z138" s="154"/>
    </row>
    <row r="139" ht="15.75" customHeight="1">
      <c r="A139" s="154"/>
      <c r="B139" s="154"/>
      <c r="C139" s="154"/>
      <c r="D139" s="154"/>
      <c r="E139" s="154"/>
      <c r="F139" s="154"/>
      <c r="G139" s="154"/>
      <c r="H139" s="154"/>
      <c r="I139" s="154"/>
      <c r="J139" s="154"/>
      <c r="K139" s="154"/>
      <c r="L139" s="154"/>
      <c r="M139" s="154"/>
      <c r="N139" s="154"/>
      <c r="O139" s="154"/>
      <c r="P139" s="154"/>
      <c r="Q139" s="154"/>
      <c r="R139" s="154"/>
      <c r="S139" s="154"/>
      <c r="T139" s="154"/>
      <c r="U139" s="154"/>
      <c r="V139" s="154"/>
      <c r="W139" s="154"/>
      <c r="X139" s="154"/>
      <c r="Y139" s="154"/>
      <c r="Z139" s="154"/>
    </row>
    <row r="140" ht="15.75" customHeight="1">
      <c r="A140" s="154"/>
      <c r="B140" s="154"/>
      <c r="C140" s="154"/>
      <c r="D140" s="154"/>
      <c r="E140" s="154"/>
      <c r="F140" s="154"/>
      <c r="G140" s="154"/>
      <c r="H140" s="154"/>
      <c r="I140" s="154"/>
      <c r="J140" s="154"/>
      <c r="K140" s="154"/>
      <c r="L140" s="154"/>
      <c r="M140" s="154"/>
      <c r="N140" s="154"/>
      <c r="O140" s="154"/>
      <c r="P140" s="154"/>
      <c r="Q140" s="154"/>
      <c r="R140" s="154"/>
      <c r="S140" s="154"/>
      <c r="T140" s="154"/>
      <c r="U140" s="154"/>
      <c r="V140" s="154"/>
      <c r="W140" s="154"/>
      <c r="X140" s="154"/>
      <c r="Y140" s="154"/>
      <c r="Z140" s="154"/>
    </row>
    <row r="141" ht="15.75" customHeight="1">
      <c r="A141" s="154"/>
      <c r="B141" s="154"/>
      <c r="C141" s="154"/>
      <c r="D141" s="154"/>
      <c r="E141" s="154"/>
      <c r="F141" s="154"/>
      <c r="G141" s="154"/>
      <c r="H141" s="154"/>
      <c r="I141" s="154"/>
      <c r="J141" s="154"/>
      <c r="K141" s="154"/>
      <c r="L141" s="154"/>
      <c r="M141" s="154"/>
      <c r="N141" s="154"/>
      <c r="O141" s="154"/>
      <c r="P141" s="154"/>
      <c r="Q141" s="154"/>
      <c r="R141" s="154"/>
      <c r="S141" s="154"/>
      <c r="T141" s="154"/>
      <c r="U141" s="154"/>
      <c r="V141" s="154"/>
      <c r="W141" s="154"/>
      <c r="X141" s="154"/>
      <c r="Y141" s="154"/>
      <c r="Z141" s="154"/>
    </row>
    <row r="142" ht="15.75" customHeight="1">
      <c r="A142" s="154"/>
      <c r="B142" s="154"/>
      <c r="C142" s="154"/>
      <c r="D142" s="154"/>
      <c r="E142" s="154"/>
      <c r="F142" s="154"/>
      <c r="G142" s="154"/>
      <c r="H142" s="154"/>
      <c r="I142" s="154"/>
      <c r="J142" s="154"/>
      <c r="K142" s="154"/>
      <c r="L142" s="154"/>
      <c r="M142" s="154"/>
      <c r="N142" s="154"/>
      <c r="O142" s="154"/>
      <c r="P142" s="154"/>
      <c r="Q142" s="154"/>
      <c r="R142" s="154"/>
      <c r="S142" s="154"/>
      <c r="T142" s="154"/>
      <c r="U142" s="154"/>
      <c r="V142" s="154"/>
      <c r="W142" s="154"/>
      <c r="X142" s="154"/>
      <c r="Y142" s="154"/>
      <c r="Z142" s="154"/>
    </row>
    <row r="143" ht="15.75" customHeight="1">
      <c r="A143" s="154"/>
      <c r="B143" s="154"/>
      <c r="C143" s="154"/>
      <c r="D143" s="154"/>
      <c r="E143" s="154"/>
      <c r="F143" s="154"/>
      <c r="G143" s="154"/>
      <c r="H143" s="154"/>
      <c r="I143" s="154"/>
      <c r="J143" s="154"/>
      <c r="K143" s="154"/>
      <c r="L143" s="154"/>
      <c r="M143" s="154"/>
      <c r="N143" s="154"/>
      <c r="O143" s="154"/>
      <c r="P143" s="154"/>
      <c r="Q143" s="154"/>
      <c r="R143" s="154"/>
      <c r="S143" s="154"/>
      <c r="T143" s="154"/>
      <c r="U143" s="154"/>
      <c r="V143" s="154"/>
      <c r="W143" s="154"/>
      <c r="X143" s="154"/>
      <c r="Y143" s="154"/>
      <c r="Z143" s="154"/>
    </row>
    <row r="144" ht="15.75" customHeight="1">
      <c r="A144" s="154"/>
      <c r="B144" s="154"/>
      <c r="C144" s="154"/>
      <c r="D144" s="154"/>
      <c r="E144" s="154"/>
      <c r="F144" s="154"/>
      <c r="G144" s="154"/>
      <c r="H144" s="154"/>
      <c r="I144" s="154"/>
      <c r="J144" s="154"/>
      <c r="K144" s="154"/>
      <c r="L144" s="154"/>
      <c r="M144" s="154"/>
      <c r="N144" s="154"/>
      <c r="O144" s="154"/>
      <c r="P144" s="154"/>
      <c r="Q144" s="154"/>
      <c r="R144" s="154"/>
      <c r="S144" s="154"/>
      <c r="T144" s="154"/>
      <c r="U144" s="154"/>
      <c r="V144" s="154"/>
      <c r="W144" s="154"/>
      <c r="X144" s="154"/>
      <c r="Y144" s="154"/>
      <c r="Z144" s="154"/>
    </row>
    <row r="145" ht="15.75" customHeight="1">
      <c r="A145" s="154"/>
      <c r="B145" s="154"/>
      <c r="C145" s="154"/>
      <c r="D145" s="154"/>
      <c r="E145" s="154"/>
      <c r="F145" s="154"/>
      <c r="G145" s="154"/>
      <c r="H145" s="154"/>
      <c r="I145" s="154"/>
      <c r="J145" s="154"/>
      <c r="K145" s="154"/>
      <c r="L145" s="154"/>
      <c r="M145" s="154"/>
      <c r="N145" s="154"/>
      <c r="O145" s="154"/>
      <c r="P145" s="154"/>
      <c r="Q145" s="154"/>
      <c r="R145" s="154"/>
      <c r="S145" s="154"/>
      <c r="T145" s="154"/>
      <c r="U145" s="154"/>
      <c r="V145" s="154"/>
      <c r="W145" s="154"/>
      <c r="X145" s="154"/>
      <c r="Y145" s="154"/>
      <c r="Z145" s="154"/>
    </row>
    <row r="146" ht="15.75" customHeight="1">
      <c r="A146" s="154"/>
      <c r="B146" s="154"/>
      <c r="C146" s="154"/>
      <c r="D146" s="154"/>
      <c r="E146" s="154"/>
      <c r="F146" s="154"/>
      <c r="G146" s="154"/>
      <c r="H146" s="154"/>
      <c r="I146" s="154"/>
      <c r="J146" s="154"/>
      <c r="K146" s="154"/>
      <c r="L146" s="154"/>
      <c r="M146" s="154"/>
      <c r="N146" s="154"/>
      <c r="O146" s="154"/>
      <c r="P146" s="154"/>
      <c r="Q146" s="154"/>
      <c r="R146" s="154"/>
      <c r="S146" s="154"/>
      <c r="T146" s="154"/>
      <c r="U146" s="154"/>
      <c r="V146" s="154"/>
      <c r="W146" s="154"/>
      <c r="X146" s="154"/>
      <c r="Y146" s="154"/>
      <c r="Z146" s="154"/>
    </row>
    <row r="147" ht="15.75" customHeight="1">
      <c r="A147" s="154"/>
      <c r="B147" s="154"/>
      <c r="C147" s="154"/>
      <c r="D147" s="154"/>
      <c r="E147" s="154"/>
      <c r="F147" s="154"/>
      <c r="G147" s="154"/>
      <c r="H147" s="154"/>
      <c r="I147" s="154"/>
      <c r="J147" s="154"/>
      <c r="K147" s="154"/>
      <c r="L147" s="154"/>
      <c r="M147" s="154"/>
      <c r="N147" s="154"/>
      <c r="O147" s="154"/>
      <c r="P147" s="154"/>
      <c r="Q147" s="154"/>
      <c r="R147" s="154"/>
      <c r="S147" s="154"/>
      <c r="T147" s="154"/>
      <c r="U147" s="154"/>
      <c r="V147" s="154"/>
      <c r="W147" s="154"/>
      <c r="X147" s="154"/>
      <c r="Y147" s="154"/>
      <c r="Z147" s="154"/>
    </row>
    <row r="148" ht="15.75" customHeight="1">
      <c r="A148" s="154"/>
      <c r="B148" s="154"/>
      <c r="C148" s="154"/>
      <c r="D148" s="154"/>
      <c r="E148" s="154"/>
      <c r="F148" s="154"/>
      <c r="G148" s="154"/>
      <c r="H148" s="154"/>
      <c r="I148" s="154"/>
      <c r="J148" s="154"/>
      <c r="K148" s="154"/>
      <c r="L148" s="154"/>
      <c r="M148" s="154"/>
      <c r="N148" s="154"/>
      <c r="O148" s="154"/>
      <c r="P148" s="154"/>
      <c r="Q148" s="154"/>
      <c r="R148" s="154"/>
      <c r="S148" s="154"/>
      <c r="T148" s="154"/>
      <c r="U148" s="154"/>
      <c r="V148" s="154"/>
      <c r="W148" s="154"/>
      <c r="X148" s="154"/>
      <c r="Y148" s="154"/>
      <c r="Z148" s="154"/>
    </row>
    <row r="149" ht="15.75" customHeight="1">
      <c r="A149" s="154"/>
      <c r="B149" s="154"/>
      <c r="C149" s="154"/>
      <c r="D149" s="154"/>
      <c r="E149" s="154"/>
      <c r="F149" s="154"/>
      <c r="G149" s="154"/>
      <c r="H149" s="154"/>
      <c r="I149" s="154"/>
      <c r="J149" s="154"/>
      <c r="K149" s="154"/>
      <c r="L149" s="154"/>
      <c r="M149" s="154"/>
      <c r="N149" s="154"/>
      <c r="O149" s="154"/>
      <c r="P149" s="154"/>
      <c r="Q149" s="154"/>
      <c r="R149" s="154"/>
      <c r="S149" s="154"/>
      <c r="T149" s="154"/>
      <c r="U149" s="154"/>
      <c r="V149" s="154"/>
      <c r="W149" s="154"/>
      <c r="X149" s="154"/>
      <c r="Y149" s="154"/>
      <c r="Z149" s="154"/>
    </row>
    <row r="150" ht="15.75" customHeight="1">
      <c r="A150" s="154"/>
      <c r="B150" s="154"/>
      <c r="C150" s="154"/>
      <c r="D150" s="154"/>
      <c r="E150" s="154"/>
      <c r="F150" s="154"/>
      <c r="G150" s="154"/>
      <c r="H150" s="154"/>
      <c r="I150" s="154"/>
      <c r="J150" s="154"/>
      <c r="K150" s="154"/>
      <c r="L150" s="154"/>
      <c r="M150" s="154"/>
      <c r="N150" s="154"/>
      <c r="O150" s="154"/>
      <c r="P150" s="154"/>
      <c r="Q150" s="154"/>
      <c r="R150" s="154"/>
      <c r="S150" s="154"/>
      <c r="T150" s="154"/>
      <c r="U150" s="154"/>
      <c r="V150" s="154"/>
      <c r="W150" s="154"/>
      <c r="X150" s="154"/>
      <c r="Y150" s="154"/>
      <c r="Z150" s="154"/>
    </row>
    <row r="151" ht="15.75" customHeight="1">
      <c r="A151" s="154"/>
      <c r="B151" s="154"/>
      <c r="C151" s="154"/>
      <c r="D151" s="154"/>
      <c r="E151" s="154"/>
      <c r="F151" s="154"/>
      <c r="G151" s="154"/>
      <c r="H151" s="154"/>
      <c r="I151" s="154"/>
      <c r="J151" s="154"/>
      <c r="K151" s="154"/>
      <c r="L151" s="154"/>
      <c r="M151" s="154"/>
      <c r="N151" s="154"/>
      <c r="O151" s="154"/>
      <c r="P151" s="154"/>
      <c r="Q151" s="154"/>
      <c r="R151" s="154"/>
      <c r="S151" s="154"/>
      <c r="T151" s="154"/>
      <c r="U151" s="154"/>
      <c r="V151" s="154"/>
      <c r="W151" s="154"/>
      <c r="X151" s="154"/>
      <c r="Y151" s="154"/>
      <c r="Z151" s="154"/>
    </row>
    <row r="152" ht="15.75" customHeight="1">
      <c r="A152" s="154"/>
      <c r="B152" s="154"/>
      <c r="C152" s="154"/>
      <c r="D152" s="154"/>
      <c r="E152" s="154"/>
      <c r="F152" s="154"/>
      <c r="G152" s="154"/>
      <c r="H152" s="154"/>
      <c r="I152" s="154"/>
      <c r="J152" s="154"/>
      <c r="K152" s="154"/>
      <c r="L152" s="154"/>
      <c r="M152" s="154"/>
      <c r="N152" s="154"/>
      <c r="O152" s="154"/>
      <c r="P152" s="154"/>
      <c r="Q152" s="154"/>
      <c r="R152" s="154"/>
      <c r="S152" s="154"/>
      <c r="T152" s="154"/>
      <c r="U152" s="154"/>
      <c r="V152" s="154"/>
      <c r="W152" s="154"/>
      <c r="X152" s="154"/>
      <c r="Y152" s="154"/>
      <c r="Z152" s="154"/>
    </row>
    <row r="153" ht="15.75" customHeight="1">
      <c r="A153" s="154"/>
      <c r="B153" s="154"/>
      <c r="C153" s="154"/>
      <c r="D153" s="154"/>
      <c r="E153" s="154"/>
      <c r="F153" s="154"/>
      <c r="G153" s="154"/>
      <c r="H153" s="154"/>
      <c r="I153" s="154"/>
      <c r="J153" s="154"/>
      <c r="K153" s="154"/>
      <c r="L153" s="154"/>
      <c r="M153" s="154"/>
      <c r="N153" s="154"/>
      <c r="O153" s="154"/>
      <c r="P153" s="154"/>
      <c r="Q153" s="154"/>
      <c r="R153" s="154"/>
      <c r="S153" s="154"/>
      <c r="T153" s="154"/>
      <c r="U153" s="154"/>
      <c r="V153" s="154"/>
      <c r="W153" s="154"/>
      <c r="X153" s="154"/>
      <c r="Y153" s="154"/>
      <c r="Z153" s="154"/>
    </row>
    <row r="154" ht="15.75" customHeight="1">
      <c r="A154" s="154"/>
      <c r="B154" s="154"/>
      <c r="C154" s="154"/>
      <c r="D154" s="154"/>
      <c r="E154" s="154"/>
      <c r="F154" s="154"/>
      <c r="G154" s="154"/>
      <c r="H154" s="154"/>
      <c r="I154" s="154"/>
      <c r="J154" s="154"/>
      <c r="K154" s="154"/>
      <c r="L154" s="154"/>
      <c r="M154" s="154"/>
      <c r="N154" s="154"/>
      <c r="O154" s="154"/>
      <c r="P154" s="154"/>
      <c r="Q154" s="154"/>
      <c r="R154" s="154"/>
      <c r="S154" s="154"/>
      <c r="T154" s="154"/>
      <c r="U154" s="154"/>
      <c r="V154" s="154"/>
      <c r="W154" s="154"/>
      <c r="X154" s="154"/>
      <c r="Y154" s="154"/>
      <c r="Z154" s="154"/>
    </row>
    <row r="155" ht="15.75" customHeight="1">
      <c r="A155" s="154"/>
      <c r="B155" s="154"/>
      <c r="C155" s="154"/>
      <c r="D155" s="154"/>
      <c r="E155" s="154"/>
      <c r="F155" s="154"/>
      <c r="G155" s="154"/>
      <c r="H155" s="154"/>
      <c r="I155" s="154"/>
      <c r="J155" s="154"/>
      <c r="K155" s="154"/>
      <c r="L155" s="154"/>
      <c r="M155" s="154"/>
      <c r="N155" s="154"/>
      <c r="O155" s="154"/>
      <c r="P155" s="154"/>
      <c r="Q155" s="154"/>
      <c r="R155" s="154"/>
      <c r="S155" s="154"/>
      <c r="T155" s="154"/>
      <c r="U155" s="154"/>
      <c r="V155" s="154"/>
      <c r="W155" s="154"/>
      <c r="X155" s="154"/>
      <c r="Y155" s="154"/>
      <c r="Z155" s="154"/>
    </row>
    <row r="156" ht="15.75" customHeight="1">
      <c r="A156" s="154"/>
      <c r="B156" s="154"/>
      <c r="C156" s="154"/>
      <c r="D156" s="154"/>
      <c r="E156" s="154"/>
      <c r="F156" s="154"/>
      <c r="G156" s="154"/>
      <c r="H156" s="154"/>
      <c r="I156" s="154"/>
      <c r="J156" s="154"/>
      <c r="K156" s="154"/>
      <c r="L156" s="154"/>
      <c r="M156" s="154"/>
      <c r="N156" s="154"/>
      <c r="O156" s="154"/>
      <c r="P156" s="154"/>
      <c r="Q156" s="154"/>
      <c r="R156" s="154"/>
      <c r="S156" s="154"/>
      <c r="T156" s="154"/>
      <c r="U156" s="154"/>
      <c r="V156" s="154"/>
      <c r="W156" s="154"/>
      <c r="X156" s="154"/>
      <c r="Y156" s="154"/>
      <c r="Z156" s="154"/>
    </row>
    <row r="157" ht="15.75" customHeight="1">
      <c r="A157" s="154"/>
      <c r="B157" s="154"/>
      <c r="C157" s="154"/>
      <c r="D157" s="154"/>
      <c r="E157" s="154"/>
      <c r="F157" s="154"/>
      <c r="G157" s="154"/>
      <c r="H157" s="154"/>
      <c r="I157" s="154"/>
      <c r="J157" s="154"/>
      <c r="K157" s="154"/>
      <c r="L157" s="154"/>
      <c r="M157" s="154"/>
      <c r="N157" s="154"/>
      <c r="O157" s="154"/>
      <c r="P157" s="154"/>
      <c r="Q157" s="154"/>
      <c r="R157" s="154"/>
      <c r="S157" s="154"/>
      <c r="T157" s="154"/>
      <c r="U157" s="154"/>
      <c r="V157" s="154"/>
      <c r="W157" s="154"/>
      <c r="X157" s="154"/>
      <c r="Y157" s="154"/>
      <c r="Z157" s="154"/>
    </row>
    <row r="158" ht="15.75" customHeight="1">
      <c r="A158" s="154"/>
      <c r="B158" s="154"/>
      <c r="C158" s="154"/>
      <c r="D158" s="154"/>
      <c r="E158" s="154"/>
      <c r="F158" s="154"/>
      <c r="G158" s="154"/>
      <c r="H158" s="154"/>
      <c r="I158" s="154"/>
      <c r="J158" s="154"/>
      <c r="K158" s="154"/>
      <c r="L158" s="154"/>
      <c r="M158" s="154"/>
      <c r="N158" s="154"/>
      <c r="O158" s="154"/>
      <c r="P158" s="154"/>
      <c r="Q158" s="154"/>
      <c r="R158" s="154"/>
      <c r="S158" s="154"/>
      <c r="T158" s="154"/>
      <c r="U158" s="154"/>
      <c r="V158" s="154"/>
      <c r="W158" s="154"/>
      <c r="X158" s="154"/>
      <c r="Y158" s="154"/>
      <c r="Z158" s="154"/>
    </row>
    <row r="159" ht="15.75" customHeight="1">
      <c r="A159" s="154"/>
      <c r="B159" s="154"/>
      <c r="C159" s="154"/>
      <c r="D159" s="154"/>
      <c r="E159" s="154"/>
      <c r="F159" s="154"/>
      <c r="G159" s="154"/>
      <c r="H159" s="154"/>
      <c r="I159" s="154"/>
      <c r="J159" s="154"/>
      <c r="K159" s="154"/>
      <c r="L159" s="154"/>
      <c r="M159" s="154"/>
      <c r="N159" s="154"/>
      <c r="O159" s="154"/>
      <c r="P159" s="154"/>
      <c r="Q159" s="154"/>
      <c r="R159" s="154"/>
      <c r="S159" s="154"/>
      <c r="T159" s="154"/>
      <c r="U159" s="154"/>
      <c r="V159" s="154"/>
      <c r="W159" s="154"/>
      <c r="X159" s="154"/>
      <c r="Y159" s="154"/>
      <c r="Z159" s="154"/>
    </row>
    <row r="160" ht="15.75" customHeight="1">
      <c r="A160" s="154"/>
      <c r="B160" s="154"/>
      <c r="C160" s="154"/>
      <c r="D160" s="154"/>
      <c r="E160" s="154"/>
      <c r="F160" s="154"/>
      <c r="G160" s="154"/>
      <c r="H160" s="154"/>
      <c r="I160" s="154"/>
      <c r="J160" s="154"/>
      <c r="K160" s="154"/>
      <c r="L160" s="154"/>
      <c r="M160" s="154"/>
      <c r="N160" s="154"/>
      <c r="O160" s="154"/>
      <c r="P160" s="154"/>
      <c r="Q160" s="154"/>
      <c r="R160" s="154"/>
      <c r="S160" s="154"/>
      <c r="T160" s="154"/>
      <c r="U160" s="154"/>
      <c r="V160" s="154"/>
      <c r="W160" s="154"/>
      <c r="X160" s="154"/>
      <c r="Y160" s="154"/>
      <c r="Z160" s="154"/>
    </row>
    <row r="161" ht="15.75" customHeight="1">
      <c r="A161" s="154"/>
      <c r="B161" s="154"/>
      <c r="C161" s="154"/>
      <c r="D161" s="154"/>
      <c r="E161" s="154"/>
      <c r="F161" s="154"/>
      <c r="G161" s="154"/>
      <c r="H161" s="154"/>
      <c r="I161" s="154"/>
      <c r="J161" s="154"/>
      <c r="K161" s="154"/>
      <c r="L161" s="154"/>
      <c r="M161" s="154"/>
      <c r="N161" s="154"/>
      <c r="O161" s="154"/>
      <c r="P161" s="154"/>
      <c r="Q161" s="154"/>
      <c r="R161" s="154"/>
      <c r="S161" s="154"/>
      <c r="T161" s="154"/>
      <c r="U161" s="154"/>
      <c r="V161" s="154"/>
      <c r="W161" s="154"/>
      <c r="X161" s="154"/>
      <c r="Y161" s="154"/>
      <c r="Z161" s="154"/>
    </row>
    <row r="162" ht="15.75" customHeight="1">
      <c r="A162" s="154"/>
      <c r="B162" s="154"/>
      <c r="C162" s="154"/>
      <c r="D162" s="154"/>
      <c r="E162" s="154"/>
      <c r="F162" s="154"/>
      <c r="G162" s="154"/>
      <c r="H162" s="154"/>
      <c r="I162" s="154"/>
      <c r="J162" s="154"/>
      <c r="K162" s="154"/>
      <c r="L162" s="154"/>
      <c r="M162" s="154"/>
      <c r="N162" s="154"/>
      <c r="O162" s="154"/>
      <c r="P162" s="154"/>
      <c r="Q162" s="154"/>
      <c r="R162" s="154"/>
      <c r="S162" s="154"/>
      <c r="T162" s="154"/>
      <c r="U162" s="154"/>
      <c r="V162" s="154"/>
      <c r="W162" s="154"/>
      <c r="X162" s="154"/>
      <c r="Y162" s="154"/>
      <c r="Z162" s="154"/>
    </row>
    <row r="163" ht="15.75" customHeight="1">
      <c r="A163" s="154"/>
      <c r="B163" s="154"/>
      <c r="C163" s="154"/>
      <c r="D163" s="154"/>
      <c r="E163" s="154"/>
      <c r="F163" s="154"/>
      <c r="G163" s="154"/>
      <c r="H163" s="154"/>
      <c r="I163" s="154"/>
      <c r="J163" s="154"/>
      <c r="K163" s="154"/>
      <c r="L163" s="154"/>
      <c r="M163" s="154"/>
      <c r="N163" s="154"/>
      <c r="O163" s="154"/>
      <c r="P163" s="154"/>
      <c r="Q163" s="154"/>
      <c r="R163" s="154"/>
      <c r="S163" s="154"/>
      <c r="T163" s="154"/>
      <c r="U163" s="154"/>
      <c r="V163" s="154"/>
      <c r="W163" s="154"/>
      <c r="X163" s="154"/>
      <c r="Y163" s="154"/>
      <c r="Z163" s="154"/>
    </row>
    <row r="164" ht="15.75" customHeight="1">
      <c r="A164" s="154"/>
      <c r="B164" s="154"/>
      <c r="C164" s="154"/>
      <c r="D164" s="154"/>
      <c r="E164" s="154"/>
      <c r="F164" s="154"/>
      <c r="G164" s="154"/>
      <c r="H164" s="154"/>
      <c r="I164" s="154"/>
      <c r="J164" s="154"/>
      <c r="K164" s="154"/>
      <c r="L164" s="154"/>
      <c r="M164" s="154"/>
      <c r="N164" s="154"/>
      <c r="O164" s="154"/>
      <c r="P164" s="154"/>
      <c r="Q164" s="154"/>
      <c r="R164" s="154"/>
      <c r="S164" s="154"/>
      <c r="T164" s="154"/>
      <c r="U164" s="154"/>
      <c r="V164" s="154"/>
      <c r="W164" s="154"/>
      <c r="X164" s="154"/>
      <c r="Y164" s="154"/>
      <c r="Z164" s="154"/>
    </row>
    <row r="165" ht="15.75" customHeight="1">
      <c r="A165" s="154"/>
      <c r="B165" s="154"/>
      <c r="C165" s="154"/>
      <c r="D165" s="154"/>
      <c r="E165" s="154"/>
      <c r="F165" s="154"/>
      <c r="G165" s="154"/>
      <c r="H165" s="154"/>
      <c r="I165" s="154"/>
      <c r="J165" s="154"/>
      <c r="K165" s="154"/>
      <c r="L165" s="154"/>
      <c r="M165" s="154"/>
      <c r="N165" s="154"/>
      <c r="O165" s="154"/>
      <c r="P165" s="154"/>
      <c r="Q165" s="154"/>
      <c r="R165" s="154"/>
      <c r="S165" s="154"/>
      <c r="T165" s="154"/>
      <c r="U165" s="154"/>
      <c r="V165" s="154"/>
      <c r="W165" s="154"/>
      <c r="X165" s="154"/>
      <c r="Y165" s="154"/>
      <c r="Z165" s="154"/>
    </row>
    <row r="166" ht="15.75" customHeight="1">
      <c r="A166" s="154"/>
      <c r="B166" s="154"/>
      <c r="C166" s="154"/>
      <c r="D166" s="154"/>
      <c r="E166" s="154"/>
      <c r="F166" s="154"/>
      <c r="G166" s="154"/>
      <c r="H166" s="154"/>
      <c r="I166" s="154"/>
      <c r="J166" s="154"/>
      <c r="K166" s="154"/>
      <c r="L166" s="154"/>
      <c r="M166" s="154"/>
      <c r="N166" s="154"/>
      <c r="O166" s="154"/>
      <c r="P166" s="154"/>
      <c r="Q166" s="154"/>
      <c r="R166" s="154"/>
      <c r="S166" s="154"/>
      <c r="T166" s="154"/>
      <c r="U166" s="154"/>
      <c r="V166" s="154"/>
      <c r="W166" s="154"/>
      <c r="X166" s="154"/>
      <c r="Y166" s="154"/>
      <c r="Z166" s="154"/>
    </row>
    <row r="167" ht="15.75" customHeight="1">
      <c r="A167" s="154"/>
      <c r="B167" s="154"/>
      <c r="C167" s="154"/>
      <c r="D167" s="154"/>
      <c r="E167" s="154"/>
      <c r="F167" s="154"/>
      <c r="G167" s="154"/>
      <c r="H167" s="154"/>
      <c r="I167" s="154"/>
      <c r="J167" s="154"/>
      <c r="K167" s="154"/>
      <c r="L167" s="154"/>
      <c r="M167" s="154"/>
      <c r="N167" s="154"/>
      <c r="O167" s="154"/>
      <c r="P167" s="154"/>
      <c r="Q167" s="154"/>
      <c r="R167" s="154"/>
      <c r="S167" s="154"/>
      <c r="T167" s="154"/>
      <c r="U167" s="154"/>
      <c r="V167" s="154"/>
      <c r="W167" s="154"/>
      <c r="X167" s="154"/>
      <c r="Y167" s="154"/>
      <c r="Z167" s="154"/>
    </row>
    <row r="168" ht="15.75" customHeight="1">
      <c r="A168" s="154"/>
      <c r="B168" s="154"/>
      <c r="C168" s="154"/>
      <c r="D168" s="154"/>
      <c r="E168" s="154"/>
      <c r="F168" s="154"/>
      <c r="G168" s="154"/>
      <c r="H168" s="154"/>
      <c r="I168" s="154"/>
      <c r="J168" s="154"/>
      <c r="K168" s="154"/>
      <c r="L168" s="154"/>
      <c r="M168" s="154"/>
      <c r="N168" s="154"/>
      <c r="O168" s="154"/>
      <c r="P168" s="154"/>
      <c r="Q168" s="154"/>
      <c r="R168" s="154"/>
      <c r="S168" s="154"/>
      <c r="T168" s="154"/>
      <c r="U168" s="154"/>
      <c r="V168" s="154"/>
      <c r="W168" s="154"/>
      <c r="X168" s="154"/>
      <c r="Y168" s="154"/>
      <c r="Z168" s="154"/>
    </row>
    <row r="169" ht="15.75" customHeight="1">
      <c r="A169" s="154"/>
      <c r="B169" s="154"/>
      <c r="C169" s="154"/>
      <c r="D169" s="154"/>
      <c r="E169" s="154"/>
      <c r="F169" s="154"/>
      <c r="G169" s="154"/>
      <c r="H169" s="154"/>
      <c r="I169" s="154"/>
      <c r="J169" s="154"/>
      <c r="K169" s="154"/>
      <c r="L169" s="154"/>
      <c r="M169" s="154"/>
      <c r="N169" s="154"/>
      <c r="O169" s="154"/>
      <c r="P169" s="154"/>
      <c r="Q169" s="154"/>
      <c r="R169" s="154"/>
      <c r="S169" s="154"/>
      <c r="T169" s="154"/>
      <c r="U169" s="154"/>
      <c r="V169" s="154"/>
      <c r="W169" s="154"/>
      <c r="X169" s="154"/>
      <c r="Y169" s="154"/>
      <c r="Z169" s="154"/>
    </row>
    <row r="170" ht="15.75" customHeight="1">
      <c r="A170" s="154"/>
      <c r="B170" s="154"/>
      <c r="C170" s="154"/>
      <c r="D170" s="154"/>
      <c r="E170" s="154"/>
      <c r="F170" s="154"/>
      <c r="G170" s="154"/>
      <c r="H170" s="154"/>
      <c r="I170" s="154"/>
      <c r="J170" s="154"/>
      <c r="K170" s="154"/>
      <c r="L170" s="154"/>
      <c r="M170" s="154"/>
      <c r="N170" s="154"/>
      <c r="O170" s="154"/>
      <c r="P170" s="154"/>
      <c r="Q170" s="154"/>
      <c r="R170" s="154"/>
      <c r="S170" s="154"/>
      <c r="T170" s="154"/>
      <c r="U170" s="154"/>
      <c r="V170" s="154"/>
      <c r="W170" s="154"/>
      <c r="X170" s="154"/>
      <c r="Y170" s="154"/>
      <c r="Z170" s="154"/>
    </row>
    <row r="171" ht="15.75" customHeight="1">
      <c r="A171" s="154"/>
      <c r="B171" s="154"/>
      <c r="C171" s="154"/>
      <c r="D171" s="154"/>
      <c r="E171" s="154"/>
      <c r="F171" s="154"/>
      <c r="G171" s="154"/>
      <c r="H171" s="154"/>
      <c r="I171" s="154"/>
      <c r="J171" s="154"/>
      <c r="K171" s="154"/>
      <c r="L171" s="154"/>
      <c r="M171" s="154"/>
      <c r="N171" s="154"/>
      <c r="O171" s="154"/>
      <c r="P171" s="154"/>
      <c r="Q171" s="154"/>
      <c r="R171" s="154"/>
      <c r="S171" s="154"/>
      <c r="T171" s="154"/>
      <c r="U171" s="154"/>
      <c r="V171" s="154"/>
      <c r="W171" s="154"/>
      <c r="X171" s="154"/>
      <c r="Y171" s="154"/>
      <c r="Z171" s="154"/>
    </row>
    <row r="172" ht="15.75" customHeight="1">
      <c r="A172" s="154"/>
      <c r="B172" s="154"/>
      <c r="C172" s="154"/>
      <c r="D172" s="154"/>
      <c r="E172" s="154"/>
      <c r="F172" s="154"/>
      <c r="G172" s="154"/>
      <c r="H172" s="154"/>
      <c r="I172" s="154"/>
      <c r="J172" s="154"/>
      <c r="K172" s="154"/>
      <c r="L172" s="154"/>
      <c r="M172" s="154"/>
      <c r="N172" s="154"/>
      <c r="O172" s="154"/>
      <c r="P172" s="154"/>
      <c r="Q172" s="154"/>
      <c r="R172" s="154"/>
      <c r="S172" s="154"/>
      <c r="T172" s="154"/>
      <c r="U172" s="154"/>
      <c r="V172" s="154"/>
      <c r="W172" s="154"/>
      <c r="X172" s="154"/>
      <c r="Y172" s="154"/>
      <c r="Z172" s="154"/>
    </row>
    <row r="173" ht="15.75" customHeight="1">
      <c r="A173" s="154"/>
      <c r="B173" s="154"/>
      <c r="C173" s="154"/>
      <c r="D173" s="154"/>
      <c r="E173" s="154"/>
      <c r="F173" s="154"/>
      <c r="G173" s="154"/>
      <c r="H173" s="154"/>
      <c r="I173" s="154"/>
      <c r="J173" s="154"/>
      <c r="K173" s="154"/>
      <c r="L173" s="154"/>
      <c r="M173" s="154"/>
      <c r="N173" s="154"/>
      <c r="O173" s="154"/>
      <c r="P173" s="154"/>
      <c r="Q173" s="154"/>
      <c r="R173" s="154"/>
      <c r="S173" s="154"/>
      <c r="T173" s="154"/>
      <c r="U173" s="154"/>
      <c r="V173" s="154"/>
      <c r="W173" s="154"/>
      <c r="X173" s="154"/>
      <c r="Y173" s="154"/>
      <c r="Z173" s="154"/>
    </row>
    <row r="174" ht="15.75" customHeight="1">
      <c r="A174" s="154"/>
      <c r="B174" s="154"/>
      <c r="C174" s="154"/>
      <c r="D174" s="154"/>
      <c r="E174" s="154"/>
      <c r="F174" s="154"/>
      <c r="G174" s="154"/>
      <c r="H174" s="154"/>
      <c r="I174" s="154"/>
      <c r="J174" s="154"/>
      <c r="K174" s="154"/>
      <c r="L174" s="154"/>
      <c r="M174" s="154"/>
      <c r="N174" s="154"/>
      <c r="O174" s="154"/>
      <c r="P174" s="154"/>
      <c r="Q174" s="154"/>
      <c r="R174" s="154"/>
      <c r="S174" s="154"/>
      <c r="T174" s="154"/>
      <c r="U174" s="154"/>
      <c r="V174" s="154"/>
      <c r="W174" s="154"/>
      <c r="X174" s="154"/>
      <c r="Y174" s="154"/>
      <c r="Z174" s="154"/>
    </row>
    <row r="175" ht="15.75" customHeight="1">
      <c r="A175" s="154"/>
      <c r="B175" s="154"/>
      <c r="C175" s="154"/>
      <c r="D175" s="154"/>
      <c r="E175" s="154"/>
      <c r="F175" s="154"/>
      <c r="G175" s="154"/>
      <c r="H175" s="154"/>
      <c r="I175" s="154"/>
      <c r="J175" s="154"/>
      <c r="K175" s="154"/>
      <c r="L175" s="154"/>
      <c r="M175" s="154"/>
      <c r="N175" s="154"/>
      <c r="O175" s="154"/>
      <c r="P175" s="154"/>
      <c r="Q175" s="154"/>
      <c r="R175" s="154"/>
      <c r="S175" s="154"/>
      <c r="T175" s="154"/>
      <c r="U175" s="154"/>
      <c r="V175" s="154"/>
      <c r="W175" s="154"/>
      <c r="X175" s="154"/>
      <c r="Y175" s="154"/>
      <c r="Z175" s="154"/>
    </row>
    <row r="176" ht="15.75" customHeight="1">
      <c r="A176" s="154"/>
      <c r="B176" s="154"/>
      <c r="C176" s="154"/>
      <c r="D176" s="154"/>
      <c r="E176" s="154"/>
      <c r="F176" s="154"/>
      <c r="G176" s="154"/>
      <c r="H176" s="154"/>
      <c r="I176" s="154"/>
      <c r="J176" s="154"/>
      <c r="K176" s="154"/>
      <c r="L176" s="154"/>
      <c r="M176" s="154"/>
      <c r="N176" s="154"/>
      <c r="O176" s="154"/>
      <c r="P176" s="154"/>
      <c r="Q176" s="154"/>
      <c r="R176" s="154"/>
      <c r="S176" s="154"/>
      <c r="T176" s="154"/>
      <c r="U176" s="154"/>
      <c r="V176" s="154"/>
      <c r="W176" s="154"/>
      <c r="X176" s="154"/>
      <c r="Y176" s="154"/>
      <c r="Z176" s="154"/>
    </row>
    <row r="177" ht="15.75" customHeight="1">
      <c r="A177" s="154"/>
      <c r="B177" s="154"/>
      <c r="C177" s="154"/>
      <c r="D177" s="154"/>
      <c r="E177" s="154"/>
      <c r="F177" s="154"/>
      <c r="G177" s="154"/>
      <c r="H177" s="154"/>
      <c r="I177" s="154"/>
      <c r="J177" s="154"/>
      <c r="K177" s="154"/>
      <c r="L177" s="154"/>
      <c r="M177" s="154"/>
      <c r="N177" s="154"/>
      <c r="O177" s="154"/>
      <c r="P177" s="154"/>
      <c r="Q177" s="154"/>
      <c r="R177" s="154"/>
      <c r="S177" s="154"/>
      <c r="T177" s="154"/>
      <c r="U177" s="154"/>
      <c r="V177" s="154"/>
      <c r="W177" s="154"/>
      <c r="X177" s="154"/>
      <c r="Y177" s="154"/>
      <c r="Z177" s="154"/>
    </row>
    <row r="178" ht="15.75" customHeight="1">
      <c r="A178" s="154"/>
      <c r="B178" s="154"/>
      <c r="C178" s="154"/>
      <c r="D178" s="154"/>
      <c r="E178" s="154"/>
      <c r="F178" s="154"/>
      <c r="G178" s="154"/>
      <c r="H178" s="154"/>
      <c r="I178" s="154"/>
      <c r="J178" s="154"/>
      <c r="K178" s="154"/>
      <c r="L178" s="154"/>
      <c r="M178" s="154"/>
      <c r="N178" s="154"/>
      <c r="O178" s="154"/>
      <c r="P178" s="154"/>
      <c r="Q178" s="154"/>
      <c r="R178" s="154"/>
      <c r="S178" s="154"/>
      <c r="T178" s="154"/>
      <c r="U178" s="154"/>
      <c r="V178" s="154"/>
      <c r="W178" s="154"/>
      <c r="X178" s="154"/>
      <c r="Y178" s="154"/>
      <c r="Z178" s="154"/>
    </row>
    <row r="179" ht="15.75" customHeight="1">
      <c r="A179" s="154"/>
      <c r="B179" s="154"/>
      <c r="C179" s="154"/>
      <c r="D179" s="154"/>
      <c r="E179" s="154"/>
      <c r="F179" s="154"/>
      <c r="G179" s="154"/>
      <c r="H179" s="154"/>
      <c r="I179" s="154"/>
      <c r="J179" s="154"/>
      <c r="K179" s="154"/>
      <c r="L179" s="154"/>
      <c r="M179" s="154"/>
      <c r="N179" s="154"/>
      <c r="O179" s="154"/>
      <c r="P179" s="154"/>
      <c r="Q179" s="154"/>
      <c r="R179" s="154"/>
      <c r="S179" s="154"/>
      <c r="T179" s="154"/>
      <c r="U179" s="154"/>
      <c r="V179" s="154"/>
      <c r="W179" s="154"/>
      <c r="X179" s="154"/>
      <c r="Y179" s="154"/>
      <c r="Z179" s="154"/>
    </row>
    <row r="180" ht="15.75" customHeight="1">
      <c r="A180" s="154"/>
      <c r="B180" s="154"/>
      <c r="C180" s="154"/>
      <c r="D180" s="154"/>
      <c r="E180" s="154"/>
      <c r="F180" s="154"/>
      <c r="G180" s="154"/>
      <c r="H180" s="154"/>
      <c r="I180" s="154"/>
      <c r="J180" s="154"/>
      <c r="K180" s="154"/>
      <c r="L180" s="154"/>
      <c r="M180" s="154"/>
      <c r="N180" s="154"/>
      <c r="O180" s="154"/>
      <c r="P180" s="154"/>
      <c r="Q180" s="154"/>
      <c r="R180" s="154"/>
      <c r="S180" s="154"/>
      <c r="T180" s="154"/>
      <c r="U180" s="154"/>
      <c r="V180" s="154"/>
      <c r="W180" s="154"/>
      <c r="X180" s="154"/>
      <c r="Y180" s="154"/>
      <c r="Z180" s="154"/>
    </row>
    <row r="181" ht="15.75" customHeight="1">
      <c r="A181" s="154"/>
      <c r="B181" s="154"/>
      <c r="C181" s="154"/>
      <c r="D181" s="154"/>
      <c r="E181" s="154"/>
      <c r="F181" s="154"/>
      <c r="G181" s="154"/>
      <c r="H181" s="154"/>
      <c r="I181" s="154"/>
      <c r="J181" s="154"/>
      <c r="K181" s="154"/>
      <c r="L181" s="154"/>
      <c r="M181" s="154"/>
      <c r="N181" s="154"/>
      <c r="O181" s="154"/>
      <c r="P181" s="154"/>
      <c r="Q181" s="154"/>
      <c r="R181" s="154"/>
      <c r="S181" s="154"/>
      <c r="T181" s="154"/>
      <c r="U181" s="154"/>
      <c r="V181" s="154"/>
      <c r="W181" s="154"/>
      <c r="X181" s="154"/>
      <c r="Y181" s="154"/>
      <c r="Z181" s="154"/>
    </row>
    <row r="182" ht="15.75" customHeight="1">
      <c r="A182" s="154"/>
      <c r="B182" s="154"/>
      <c r="C182" s="154"/>
      <c r="D182" s="154"/>
      <c r="E182" s="154"/>
      <c r="F182" s="154"/>
      <c r="G182" s="154"/>
      <c r="H182" s="154"/>
      <c r="I182" s="154"/>
      <c r="J182" s="154"/>
      <c r="K182" s="154"/>
      <c r="L182" s="154"/>
      <c r="M182" s="154"/>
      <c r="N182" s="154"/>
      <c r="O182" s="154"/>
      <c r="P182" s="154"/>
      <c r="Q182" s="154"/>
      <c r="R182" s="154"/>
      <c r="S182" s="154"/>
      <c r="T182" s="154"/>
      <c r="U182" s="154"/>
      <c r="V182" s="154"/>
      <c r="W182" s="154"/>
      <c r="X182" s="154"/>
      <c r="Y182" s="154"/>
      <c r="Z182" s="154"/>
    </row>
    <row r="183" ht="15.75" customHeight="1">
      <c r="A183" s="154"/>
      <c r="B183" s="154"/>
      <c r="C183" s="154"/>
      <c r="D183" s="154"/>
      <c r="E183" s="154"/>
      <c r="F183" s="154"/>
      <c r="G183" s="154"/>
      <c r="H183" s="154"/>
      <c r="I183" s="154"/>
      <c r="J183" s="154"/>
      <c r="K183" s="154"/>
      <c r="L183" s="154"/>
      <c r="M183" s="154"/>
      <c r="N183" s="154"/>
      <c r="O183" s="154"/>
      <c r="P183" s="154"/>
      <c r="Q183" s="154"/>
      <c r="R183" s="154"/>
      <c r="S183" s="154"/>
      <c r="T183" s="154"/>
      <c r="U183" s="154"/>
      <c r="V183" s="154"/>
      <c r="W183" s="154"/>
      <c r="X183" s="154"/>
      <c r="Y183" s="154"/>
      <c r="Z183" s="154"/>
    </row>
    <row r="184" ht="15.75" customHeight="1">
      <c r="A184" s="154"/>
      <c r="B184" s="154"/>
      <c r="C184" s="154"/>
      <c r="D184" s="154"/>
      <c r="E184" s="154"/>
      <c r="F184" s="154"/>
      <c r="G184" s="154"/>
      <c r="H184" s="154"/>
      <c r="I184" s="154"/>
      <c r="J184" s="154"/>
      <c r="K184" s="154"/>
      <c r="L184" s="154"/>
      <c r="M184" s="154"/>
      <c r="N184" s="154"/>
      <c r="O184" s="154"/>
      <c r="P184" s="154"/>
      <c r="Q184" s="154"/>
      <c r="R184" s="154"/>
      <c r="S184" s="154"/>
      <c r="T184" s="154"/>
      <c r="U184" s="154"/>
      <c r="V184" s="154"/>
      <c r="W184" s="154"/>
      <c r="X184" s="154"/>
      <c r="Y184" s="154"/>
      <c r="Z184" s="154"/>
    </row>
    <row r="185" ht="15.75" customHeight="1">
      <c r="A185" s="154"/>
      <c r="B185" s="154"/>
      <c r="C185" s="154"/>
      <c r="D185" s="154"/>
      <c r="E185" s="154"/>
      <c r="F185" s="154"/>
      <c r="G185" s="154"/>
      <c r="H185" s="154"/>
      <c r="I185" s="154"/>
      <c r="J185" s="154"/>
      <c r="K185" s="154"/>
      <c r="L185" s="154"/>
      <c r="M185" s="154"/>
      <c r="N185" s="154"/>
      <c r="O185" s="154"/>
      <c r="P185" s="154"/>
      <c r="Q185" s="154"/>
      <c r="R185" s="154"/>
      <c r="S185" s="154"/>
      <c r="T185" s="154"/>
      <c r="U185" s="154"/>
      <c r="V185" s="154"/>
      <c r="W185" s="154"/>
      <c r="X185" s="154"/>
      <c r="Y185" s="154"/>
      <c r="Z185" s="154"/>
    </row>
    <row r="186" ht="15.75" customHeight="1">
      <c r="A186" s="154"/>
      <c r="B186" s="154"/>
      <c r="C186" s="154"/>
      <c r="D186" s="154"/>
      <c r="E186" s="154"/>
      <c r="F186" s="154"/>
      <c r="G186" s="154"/>
      <c r="H186" s="154"/>
      <c r="I186" s="154"/>
      <c r="J186" s="154"/>
      <c r="K186" s="154"/>
      <c r="L186" s="154"/>
      <c r="M186" s="154"/>
      <c r="N186" s="154"/>
      <c r="O186" s="154"/>
      <c r="P186" s="154"/>
      <c r="Q186" s="154"/>
      <c r="R186" s="154"/>
      <c r="S186" s="154"/>
      <c r="T186" s="154"/>
      <c r="U186" s="154"/>
      <c r="V186" s="154"/>
      <c r="W186" s="154"/>
      <c r="X186" s="154"/>
      <c r="Y186" s="154"/>
      <c r="Z186" s="154"/>
    </row>
    <row r="187" ht="15.75" customHeight="1">
      <c r="A187" s="154"/>
      <c r="B187" s="154"/>
      <c r="C187" s="154"/>
      <c r="D187" s="154"/>
      <c r="E187" s="154"/>
      <c r="F187" s="154"/>
      <c r="G187" s="154"/>
      <c r="H187" s="154"/>
      <c r="I187" s="154"/>
      <c r="J187" s="154"/>
      <c r="K187" s="154"/>
      <c r="L187" s="154"/>
      <c r="M187" s="154"/>
      <c r="N187" s="154"/>
      <c r="O187" s="154"/>
      <c r="P187" s="154"/>
      <c r="Q187" s="154"/>
      <c r="R187" s="154"/>
      <c r="S187" s="154"/>
      <c r="T187" s="154"/>
      <c r="U187" s="154"/>
      <c r="V187" s="154"/>
      <c r="W187" s="154"/>
      <c r="X187" s="154"/>
      <c r="Y187" s="154"/>
      <c r="Z187" s="154"/>
    </row>
    <row r="188" ht="15.75" customHeight="1">
      <c r="A188" s="154"/>
      <c r="B188" s="154"/>
      <c r="C188" s="154"/>
      <c r="D188" s="154"/>
      <c r="E188" s="154"/>
      <c r="F188" s="154"/>
      <c r="G188" s="154"/>
      <c r="H188" s="154"/>
      <c r="I188" s="154"/>
      <c r="J188" s="154"/>
      <c r="K188" s="154"/>
      <c r="L188" s="154"/>
      <c r="M188" s="154"/>
      <c r="N188" s="154"/>
      <c r="O188" s="154"/>
      <c r="P188" s="154"/>
      <c r="Q188" s="154"/>
      <c r="R188" s="154"/>
      <c r="S188" s="154"/>
      <c r="T188" s="154"/>
      <c r="U188" s="154"/>
      <c r="V188" s="154"/>
      <c r="W188" s="154"/>
      <c r="X188" s="154"/>
      <c r="Y188" s="154"/>
      <c r="Z188" s="154"/>
    </row>
    <row r="189" ht="15.75" customHeight="1">
      <c r="A189" s="154"/>
      <c r="B189" s="154"/>
      <c r="C189" s="154"/>
      <c r="D189" s="154"/>
      <c r="E189" s="154"/>
      <c r="F189" s="154"/>
      <c r="G189" s="154"/>
      <c r="H189" s="154"/>
      <c r="I189" s="154"/>
      <c r="J189" s="154"/>
      <c r="K189" s="154"/>
      <c r="L189" s="154"/>
      <c r="M189" s="154"/>
      <c r="N189" s="154"/>
      <c r="O189" s="154"/>
      <c r="P189" s="154"/>
      <c r="Q189" s="154"/>
      <c r="R189" s="154"/>
      <c r="S189" s="154"/>
      <c r="T189" s="154"/>
      <c r="U189" s="154"/>
      <c r="V189" s="154"/>
      <c r="W189" s="154"/>
      <c r="X189" s="154"/>
      <c r="Y189" s="154"/>
      <c r="Z189" s="154"/>
    </row>
    <row r="190" ht="15.75" customHeight="1">
      <c r="A190" s="154"/>
      <c r="B190" s="154"/>
      <c r="C190" s="154"/>
      <c r="D190" s="154"/>
      <c r="E190" s="154"/>
      <c r="F190" s="154"/>
      <c r="G190" s="154"/>
      <c r="H190" s="154"/>
      <c r="I190" s="154"/>
      <c r="J190" s="154"/>
      <c r="K190" s="154"/>
      <c r="L190" s="154"/>
      <c r="M190" s="154"/>
      <c r="N190" s="154"/>
      <c r="O190" s="154"/>
      <c r="P190" s="154"/>
      <c r="Q190" s="154"/>
      <c r="R190" s="154"/>
      <c r="S190" s="154"/>
      <c r="T190" s="154"/>
      <c r="U190" s="154"/>
      <c r="V190" s="154"/>
      <c r="W190" s="154"/>
      <c r="X190" s="154"/>
      <c r="Y190" s="154"/>
      <c r="Z190" s="154"/>
    </row>
    <row r="191" ht="15.75" customHeight="1">
      <c r="A191" s="154"/>
      <c r="B191" s="154"/>
      <c r="C191" s="154"/>
      <c r="D191" s="154"/>
      <c r="E191" s="154"/>
      <c r="F191" s="154"/>
      <c r="G191" s="154"/>
      <c r="H191" s="154"/>
      <c r="I191" s="154"/>
      <c r="J191" s="154"/>
      <c r="K191" s="154"/>
      <c r="L191" s="154"/>
      <c r="M191" s="154"/>
      <c r="N191" s="154"/>
      <c r="O191" s="154"/>
      <c r="P191" s="154"/>
      <c r="Q191" s="154"/>
      <c r="R191" s="154"/>
      <c r="S191" s="154"/>
      <c r="T191" s="154"/>
      <c r="U191" s="154"/>
      <c r="V191" s="154"/>
      <c r="W191" s="154"/>
      <c r="X191" s="154"/>
      <c r="Y191" s="154"/>
      <c r="Z191" s="154"/>
    </row>
    <row r="192" ht="15.75" customHeight="1">
      <c r="A192" s="154"/>
      <c r="B192" s="154"/>
      <c r="C192" s="154"/>
      <c r="D192" s="154"/>
      <c r="E192" s="154"/>
      <c r="F192" s="154"/>
      <c r="G192" s="154"/>
      <c r="H192" s="154"/>
      <c r="I192" s="154"/>
      <c r="J192" s="154"/>
      <c r="K192" s="154"/>
      <c r="L192" s="154"/>
      <c r="M192" s="154"/>
      <c r="N192" s="154"/>
      <c r="O192" s="154"/>
      <c r="P192" s="154"/>
      <c r="Q192" s="154"/>
      <c r="R192" s="154"/>
      <c r="S192" s="154"/>
      <c r="T192" s="154"/>
      <c r="U192" s="154"/>
      <c r="V192" s="154"/>
      <c r="W192" s="154"/>
      <c r="X192" s="154"/>
      <c r="Y192" s="154"/>
      <c r="Z192" s="154"/>
    </row>
    <row r="193" ht="15.75" customHeight="1">
      <c r="A193" s="154"/>
      <c r="B193" s="154"/>
      <c r="C193" s="154"/>
      <c r="D193" s="154"/>
      <c r="E193" s="154"/>
      <c r="F193" s="154"/>
      <c r="G193" s="154"/>
      <c r="H193" s="154"/>
      <c r="I193" s="154"/>
      <c r="J193" s="154"/>
      <c r="K193" s="154"/>
      <c r="L193" s="154"/>
      <c r="M193" s="154"/>
      <c r="N193" s="154"/>
      <c r="O193" s="154"/>
      <c r="P193" s="154"/>
      <c r="Q193" s="154"/>
      <c r="R193" s="154"/>
      <c r="S193" s="154"/>
      <c r="T193" s="154"/>
      <c r="U193" s="154"/>
      <c r="V193" s="154"/>
      <c r="W193" s="154"/>
      <c r="X193" s="154"/>
      <c r="Y193" s="154"/>
      <c r="Z193" s="154"/>
    </row>
    <row r="194" ht="15.75" customHeight="1">
      <c r="A194" s="154"/>
      <c r="B194" s="154"/>
      <c r="C194" s="154"/>
      <c r="D194" s="154"/>
      <c r="E194" s="154"/>
      <c r="F194" s="154"/>
      <c r="G194" s="154"/>
      <c r="H194" s="154"/>
      <c r="I194" s="154"/>
      <c r="J194" s="154"/>
      <c r="K194" s="154"/>
      <c r="L194" s="154"/>
      <c r="M194" s="154"/>
      <c r="N194" s="154"/>
      <c r="O194" s="154"/>
      <c r="P194" s="154"/>
      <c r="Q194" s="154"/>
      <c r="R194" s="154"/>
      <c r="S194" s="154"/>
      <c r="T194" s="154"/>
      <c r="U194" s="154"/>
      <c r="V194" s="154"/>
      <c r="W194" s="154"/>
      <c r="X194" s="154"/>
      <c r="Y194" s="154"/>
      <c r="Z194" s="154"/>
    </row>
    <row r="195" ht="15.75" customHeight="1">
      <c r="A195" s="154"/>
      <c r="B195" s="154"/>
      <c r="C195" s="154"/>
      <c r="D195" s="154"/>
      <c r="E195" s="154"/>
      <c r="F195" s="154"/>
      <c r="G195" s="154"/>
      <c r="H195" s="154"/>
      <c r="I195" s="154"/>
      <c r="J195" s="154"/>
      <c r="K195" s="154"/>
      <c r="L195" s="154"/>
      <c r="M195" s="154"/>
      <c r="N195" s="154"/>
      <c r="O195" s="154"/>
      <c r="P195" s="154"/>
      <c r="Q195" s="154"/>
      <c r="R195" s="154"/>
      <c r="S195" s="154"/>
      <c r="T195" s="154"/>
      <c r="U195" s="154"/>
      <c r="V195" s="154"/>
      <c r="W195" s="154"/>
      <c r="X195" s="154"/>
      <c r="Y195" s="154"/>
      <c r="Z195" s="154"/>
    </row>
    <row r="196" ht="15.75" customHeight="1">
      <c r="A196" s="154"/>
      <c r="B196" s="154"/>
      <c r="C196" s="154"/>
      <c r="D196" s="154"/>
      <c r="E196" s="154"/>
      <c r="F196" s="154"/>
      <c r="G196" s="154"/>
      <c r="H196" s="154"/>
      <c r="I196" s="154"/>
      <c r="J196" s="154"/>
      <c r="K196" s="154"/>
      <c r="L196" s="154"/>
      <c r="M196" s="154"/>
      <c r="N196" s="154"/>
      <c r="O196" s="154"/>
      <c r="P196" s="154"/>
      <c r="Q196" s="154"/>
      <c r="R196" s="154"/>
      <c r="S196" s="154"/>
      <c r="T196" s="154"/>
      <c r="U196" s="154"/>
      <c r="V196" s="154"/>
      <c r="W196" s="154"/>
      <c r="X196" s="154"/>
      <c r="Y196" s="154"/>
      <c r="Z196" s="154"/>
    </row>
    <row r="197" ht="15.75" customHeight="1">
      <c r="A197" s="154"/>
      <c r="B197" s="154"/>
      <c r="C197" s="154"/>
      <c r="D197" s="154"/>
      <c r="E197" s="154"/>
      <c r="F197" s="154"/>
      <c r="G197" s="154"/>
      <c r="H197" s="154"/>
      <c r="I197" s="154"/>
      <c r="J197" s="154"/>
      <c r="K197" s="154"/>
      <c r="L197" s="154"/>
      <c r="M197" s="154"/>
      <c r="N197" s="154"/>
      <c r="O197" s="154"/>
      <c r="P197" s="154"/>
      <c r="Q197" s="154"/>
      <c r="R197" s="154"/>
      <c r="S197" s="154"/>
      <c r="T197" s="154"/>
      <c r="U197" s="154"/>
      <c r="V197" s="154"/>
      <c r="W197" s="154"/>
      <c r="X197" s="154"/>
      <c r="Y197" s="154"/>
      <c r="Z197" s="154"/>
    </row>
    <row r="198" ht="15.75" customHeight="1">
      <c r="A198" s="154"/>
      <c r="B198" s="154"/>
      <c r="C198" s="154"/>
      <c r="D198" s="154"/>
      <c r="E198" s="154"/>
      <c r="F198" s="154"/>
      <c r="G198" s="154"/>
      <c r="H198" s="154"/>
      <c r="I198" s="154"/>
      <c r="J198" s="154"/>
      <c r="K198" s="154"/>
      <c r="L198" s="154"/>
      <c r="M198" s="154"/>
      <c r="N198" s="154"/>
      <c r="O198" s="154"/>
      <c r="P198" s="154"/>
      <c r="Q198" s="154"/>
      <c r="R198" s="154"/>
      <c r="S198" s="154"/>
      <c r="T198" s="154"/>
      <c r="U198" s="154"/>
      <c r="V198" s="154"/>
      <c r="W198" s="154"/>
      <c r="X198" s="154"/>
      <c r="Y198" s="154"/>
      <c r="Z198" s="154"/>
    </row>
    <row r="199" ht="15.75" customHeight="1">
      <c r="A199" s="154"/>
      <c r="B199" s="154"/>
      <c r="C199" s="154"/>
      <c r="D199" s="154"/>
      <c r="E199" s="154"/>
      <c r="F199" s="154"/>
      <c r="G199" s="154"/>
      <c r="H199" s="154"/>
      <c r="I199" s="154"/>
      <c r="J199" s="154"/>
      <c r="K199" s="154"/>
      <c r="L199" s="154"/>
      <c r="M199" s="154"/>
      <c r="N199" s="154"/>
      <c r="O199" s="154"/>
      <c r="P199" s="154"/>
      <c r="Q199" s="154"/>
      <c r="R199" s="154"/>
      <c r="S199" s="154"/>
      <c r="T199" s="154"/>
      <c r="U199" s="154"/>
      <c r="V199" s="154"/>
      <c r="W199" s="154"/>
      <c r="X199" s="154"/>
      <c r="Y199" s="154"/>
      <c r="Z199" s="154"/>
    </row>
    <row r="200" ht="15.75" customHeight="1">
      <c r="A200" s="154"/>
      <c r="B200" s="154"/>
      <c r="C200" s="154"/>
      <c r="D200" s="154"/>
      <c r="E200" s="154"/>
      <c r="F200" s="154"/>
      <c r="G200" s="154"/>
      <c r="H200" s="154"/>
      <c r="I200" s="154"/>
      <c r="J200" s="154"/>
      <c r="K200" s="154"/>
      <c r="L200" s="154"/>
      <c r="M200" s="154"/>
      <c r="N200" s="154"/>
      <c r="O200" s="154"/>
      <c r="P200" s="154"/>
      <c r="Q200" s="154"/>
      <c r="R200" s="154"/>
      <c r="S200" s="154"/>
      <c r="T200" s="154"/>
      <c r="U200" s="154"/>
      <c r="V200" s="154"/>
      <c r="W200" s="154"/>
      <c r="X200" s="154"/>
      <c r="Y200" s="154"/>
      <c r="Z200" s="154"/>
    </row>
    <row r="201" ht="15.75" customHeight="1">
      <c r="A201" s="154"/>
      <c r="B201" s="154"/>
      <c r="C201" s="154"/>
      <c r="D201" s="154"/>
      <c r="E201" s="154"/>
      <c r="F201" s="154"/>
      <c r="G201" s="154"/>
      <c r="H201" s="154"/>
      <c r="I201" s="154"/>
      <c r="J201" s="154"/>
      <c r="K201" s="154"/>
      <c r="L201" s="154"/>
      <c r="M201" s="154"/>
      <c r="N201" s="154"/>
      <c r="O201" s="154"/>
      <c r="P201" s="154"/>
      <c r="Q201" s="154"/>
      <c r="R201" s="154"/>
      <c r="S201" s="154"/>
      <c r="T201" s="154"/>
      <c r="U201" s="154"/>
      <c r="V201" s="154"/>
      <c r="W201" s="154"/>
      <c r="X201" s="154"/>
      <c r="Y201" s="154"/>
      <c r="Z201" s="154"/>
    </row>
    <row r="202" ht="15.75" customHeight="1">
      <c r="A202" s="154"/>
      <c r="B202" s="154"/>
      <c r="C202" s="154"/>
      <c r="D202" s="154"/>
      <c r="E202" s="154"/>
      <c r="F202" s="154"/>
      <c r="G202" s="154"/>
      <c r="H202" s="154"/>
      <c r="I202" s="154"/>
      <c r="J202" s="154"/>
      <c r="K202" s="154"/>
      <c r="L202" s="154"/>
      <c r="M202" s="154"/>
      <c r="N202" s="154"/>
      <c r="O202" s="154"/>
      <c r="P202" s="154"/>
      <c r="Q202" s="154"/>
      <c r="R202" s="154"/>
      <c r="S202" s="154"/>
      <c r="T202" s="154"/>
      <c r="U202" s="154"/>
      <c r="V202" s="154"/>
      <c r="W202" s="154"/>
      <c r="X202" s="154"/>
      <c r="Y202" s="154"/>
      <c r="Z202" s="154"/>
    </row>
    <row r="203" ht="15.75" customHeight="1">
      <c r="A203" s="154"/>
      <c r="B203" s="154"/>
      <c r="C203" s="154"/>
      <c r="D203" s="154"/>
      <c r="E203" s="154"/>
      <c r="F203" s="154"/>
      <c r="G203" s="154"/>
      <c r="H203" s="154"/>
      <c r="I203" s="154"/>
      <c r="J203" s="154"/>
      <c r="K203" s="154"/>
      <c r="L203" s="154"/>
      <c r="M203" s="154"/>
      <c r="N203" s="154"/>
      <c r="O203" s="154"/>
      <c r="P203" s="154"/>
      <c r="Q203" s="154"/>
      <c r="R203" s="154"/>
      <c r="S203" s="154"/>
      <c r="T203" s="154"/>
      <c r="U203" s="154"/>
      <c r="V203" s="154"/>
      <c r="W203" s="154"/>
      <c r="X203" s="154"/>
      <c r="Y203" s="154"/>
      <c r="Z203" s="154"/>
    </row>
    <row r="204" ht="15.75" customHeight="1">
      <c r="A204" s="154"/>
      <c r="B204" s="154"/>
      <c r="C204" s="154"/>
      <c r="D204" s="154"/>
      <c r="E204" s="154"/>
      <c r="F204" s="154"/>
      <c r="G204" s="154"/>
      <c r="H204" s="154"/>
      <c r="I204" s="154"/>
      <c r="J204" s="154"/>
      <c r="K204" s="154"/>
      <c r="L204" s="154"/>
      <c r="M204" s="154"/>
      <c r="N204" s="154"/>
      <c r="O204" s="154"/>
      <c r="P204" s="154"/>
      <c r="Q204" s="154"/>
      <c r="R204" s="154"/>
      <c r="S204" s="154"/>
      <c r="T204" s="154"/>
      <c r="U204" s="154"/>
      <c r="V204" s="154"/>
      <c r="W204" s="154"/>
      <c r="X204" s="154"/>
      <c r="Y204" s="154"/>
      <c r="Z204" s="154"/>
    </row>
    <row r="205" ht="15.75" customHeight="1">
      <c r="A205" s="154"/>
      <c r="B205" s="154"/>
      <c r="C205" s="154"/>
      <c r="D205" s="154"/>
      <c r="E205" s="154"/>
      <c r="F205" s="154"/>
      <c r="G205" s="154"/>
      <c r="H205" s="154"/>
      <c r="I205" s="154"/>
      <c r="J205" s="154"/>
      <c r="K205" s="154"/>
      <c r="L205" s="154"/>
      <c r="M205" s="154"/>
      <c r="N205" s="154"/>
      <c r="O205" s="154"/>
      <c r="P205" s="154"/>
      <c r="Q205" s="154"/>
      <c r="R205" s="154"/>
      <c r="S205" s="154"/>
      <c r="T205" s="154"/>
      <c r="U205" s="154"/>
      <c r="V205" s="154"/>
      <c r="W205" s="154"/>
      <c r="X205" s="154"/>
      <c r="Y205" s="154"/>
      <c r="Z205" s="154"/>
    </row>
    <row r="206" ht="15.75" customHeight="1">
      <c r="A206" s="154"/>
      <c r="B206" s="154"/>
      <c r="C206" s="154"/>
      <c r="D206" s="154"/>
      <c r="E206" s="154"/>
      <c r="F206" s="154"/>
      <c r="G206" s="154"/>
      <c r="H206" s="154"/>
      <c r="I206" s="154"/>
      <c r="J206" s="154"/>
      <c r="K206" s="154"/>
      <c r="L206" s="154"/>
      <c r="M206" s="154"/>
      <c r="N206" s="154"/>
      <c r="O206" s="154"/>
      <c r="P206" s="154"/>
      <c r="Q206" s="154"/>
      <c r="R206" s="154"/>
      <c r="S206" s="154"/>
      <c r="T206" s="154"/>
      <c r="U206" s="154"/>
      <c r="V206" s="154"/>
      <c r="W206" s="154"/>
      <c r="X206" s="154"/>
      <c r="Y206" s="154"/>
      <c r="Z206" s="154"/>
    </row>
    <row r="207" ht="15.75" customHeight="1">
      <c r="A207" s="154"/>
      <c r="B207" s="154"/>
      <c r="C207" s="154"/>
      <c r="D207" s="154"/>
      <c r="E207" s="154"/>
      <c r="F207" s="154"/>
      <c r="G207" s="154"/>
      <c r="H207" s="154"/>
      <c r="I207" s="154"/>
      <c r="J207" s="154"/>
      <c r="K207" s="154"/>
      <c r="L207" s="154"/>
      <c r="M207" s="154"/>
      <c r="N207" s="154"/>
      <c r="O207" s="154"/>
      <c r="P207" s="154"/>
      <c r="Q207" s="154"/>
      <c r="R207" s="154"/>
      <c r="S207" s="154"/>
      <c r="T207" s="154"/>
      <c r="U207" s="154"/>
      <c r="V207" s="154"/>
      <c r="W207" s="154"/>
      <c r="X207" s="154"/>
      <c r="Y207" s="154"/>
      <c r="Z207" s="154"/>
    </row>
    <row r="208" ht="15.75" customHeight="1">
      <c r="A208" s="154"/>
      <c r="B208" s="154"/>
      <c r="C208" s="154"/>
      <c r="D208" s="154"/>
      <c r="E208" s="154"/>
      <c r="F208" s="154"/>
      <c r="G208" s="154"/>
      <c r="H208" s="154"/>
      <c r="I208" s="154"/>
      <c r="J208" s="154"/>
      <c r="K208" s="154"/>
      <c r="L208" s="154"/>
      <c r="M208" s="154"/>
      <c r="N208" s="154"/>
      <c r="O208" s="154"/>
      <c r="P208" s="154"/>
      <c r="Q208" s="154"/>
      <c r="R208" s="154"/>
      <c r="S208" s="154"/>
      <c r="T208" s="154"/>
      <c r="U208" s="154"/>
      <c r="V208" s="154"/>
      <c r="W208" s="154"/>
      <c r="X208" s="154"/>
      <c r="Y208" s="154"/>
      <c r="Z208" s="154"/>
    </row>
    <row r="209" ht="15.75" customHeight="1">
      <c r="A209" s="154"/>
      <c r="B209" s="154"/>
      <c r="C209" s="154"/>
      <c r="D209" s="154"/>
      <c r="E209" s="154"/>
      <c r="F209" s="154"/>
      <c r="G209" s="154"/>
      <c r="H209" s="154"/>
      <c r="I209" s="154"/>
      <c r="J209" s="154"/>
      <c r="K209" s="154"/>
      <c r="L209" s="154"/>
      <c r="M209" s="154"/>
      <c r="N209" s="154"/>
      <c r="O209" s="154"/>
      <c r="P209" s="154"/>
      <c r="Q209" s="154"/>
      <c r="R209" s="154"/>
      <c r="S209" s="154"/>
      <c r="T209" s="154"/>
      <c r="U209" s="154"/>
      <c r="V209" s="154"/>
      <c r="W209" s="154"/>
      <c r="X209" s="154"/>
      <c r="Y209" s="154"/>
      <c r="Z209" s="154"/>
    </row>
    <row r="210" ht="15.75" customHeight="1">
      <c r="A210" s="154"/>
      <c r="B210" s="154"/>
      <c r="C210" s="154"/>
      <c r="D210" s="154"/>
      <c r="E210" s="154"/>
      <c r="F210" s="154"/>
      <c r="G210" s="154"/>
      <c r="H210" s="154"/>
      <c r="I210" s="154"/>
      <c r="J210" s="154"/>
      <c r="K210" s="154"/>
      <c r="L210" s="154"/>
      <c r="M210" s="154"/>
      <c r="N210" s="154"/>
      <c r="O210" s="154"/>
      <c r="P210" s="154"/>
      <c r="Q210" s="154"/>
      <c r="R210" s="154"/>
      <c r="S210" s="154"/>
      <c r="T210" s="154"/>
      <c r="U210" s="154"/>
      <c r="V210" s="154"/>
      <c r="W210" s="154"/>
      <c r="X210" s="154"/>
      <c r="Y210" s="154"/>
      <c r="Z210" s="154"/>
    </row>
    <row r="211" ht="15.75" customHeight="1">
      <c r="A211" s="154"/>
      <c r="B211" s="154"/>
      <c r="C211" s="154"/>
      <c r="D211" s="154"/>
      <c r="E211" s="154"/>
      <c r="F211" s="154"/>
      <c r="G211" s="154"/>
      <c r="H211" s="154"/>
      <c r="I211" s="154"/>
      <c r="J211" s="154"/>
      <c r="K211" s="154"/>
      <c r="L211" s="154"/>
      <c r="M211" s="154"/>
      <c r="N211" s="154"/>
      <c r="O211" s="154"/>
      <c r="P211" s="154"/>
      <c r="Q211" s="154"/>
      <c r="R211" s="154"/>
      <c r="S211" s="154"/>
      <c r="T211" s="154"/>
      <c r="U211" s="154"/>
      <c r="V211" s="154"/>
      <c r="W211" s="154"/>
      <c r="X211" s="154"/>
      <c r="Y211" s="154"/>
      <c r="Z211" s="154"/>
    </row>
    <row r="212" ht="15.75" customHeight="1">
      <c r="A212" s="154"/>
      <c r="B212" s="154"/>
      <c r="C212" s="154"/>
      <c r="D212" s="154"/>
      <c r="E212" s="154"/>
      <c r="F212" s="154"/>
      <c r="G212" s="154"/>
      <c r="H212" s="154"/>
      <c r="I212" s="154"/>
      <c r="J212" s="154"/>
      <c r="K212" s="154"/>
      <c r="L212" s="154"/>
      <c r="M212" s="154"/>
      <c r="N212" s="154"/>
      <c r="O212" s="154"/>
      <c r="P212" s="154"/>
      <c r="Q212" s="154"/>
      <c r="R212" s="154"/>
      <c r="S212" s="154"/>
      <c r="T212" s="154"/>
      <c r="U212" s="154"/>
      <c r="V212" s="154"/>
      <c r="W212" s="154"/>
      <c r="X212" s="154"/>
      <c r="Y212" s="154"/>
      <c r="Z212" s="154"/>
    </row>
    <row r="213" ht="15.75" customHeight="1">
      <c r="A213" s="154"/>
      <c r="B213" s="154"/>
      <c r="C213" s="154"/>
      <c r="D213" s="154"/>
      <c r="E213" s="154"/>
      <c r="F213" s="154"/>
      <c r="G213" s="154"/>
      <c r="H213" s="154"/>
      <c r="I213" s="154"/>
      <c r="J213" s="154"/>
      <c r="K213" s="154"/>
      <c r="L213" s="154"/>
      <c r="M213" s="154"/>
      <c r="N213" s="154"/>
      <c r="O213" s="154"/>
      <c r="P213" s="154"/>
      <c r="Q213" s="154"/>
      <c r="R213" s="154"/>
      <c r="S213" s="154"/>
      <c r="T213" s="154"/>
      <c r="U213" s="154"/>
      <c r="V213" s="154"/>
      <c r="W213" s="154"/>
      <c r="X213" s="154"/>
      <c r="Y213" s="154"/>
      <c r="Z213" s="154"/>
    </row>
    <row r="214" ht="15.75" customHeight="1">
      <c r="A214" s="154"/>
      <c r="B214" s="154"/>
      <c r="C214" s="154"/>
      <c r="D214" s="154"/>
      <c r="E214" s="154"/>
      <c r="F214" s="154"/>
      <c r="G214" s="154"/>
      <c r="H214" s="154"/>
      <c r="I214" s="154"/>
      <c r="J214" s="154"/>
      <c r="K214" s="154"/>
      <c r="L214" s="154"/>
      <c r="M214" s="154"/>
      <c r="N214" s="154"/>
      <c r="O214" s="154"/>
      <c r="P214" s="154"/>
      <c r="Q214" s="154"/>
      <c r="R214" s="154"/>
      <c r="S214" s="154"/>
      <c r="T214" s="154"/>
      <c r="U214" s="154"/>
      <c r="V214" s="154"/>
      <c r="W214" s="154"/>
      <c r="X214" s="154"/>
      <c r="Y214" s="154"/>
      <c r="Z214" s="154"/>
    </row>
    <row r="215" ht="15.75" customHeight="1">
      <c r="A215" s="154"/>
      <c r="B215" s="154"/>
      <c r="C215" s="154"/>
      <c r="D215" s="154"/>
      <c r="E215" s="154"/>
      <c r="F215" s="154"/>
      <c r="G215" s="154"/>
      <c r="H215" s="154"/>
      <c r="I215" s="154"/>
      <c r="J215" s="154"/>
      <c r="K215" s="154"/>
      <c r="L215" s="154"/>
      <c r="M215" s="154"/>
      <c r="N215" s="154"/>
      <c r="O215" s="154"/>
      <c r="P215" s="154"/>
      <c r="Q215" s="154"/>
      <c r="R215" s="154"/>
      <c r="S215" s="154"/>
      <c r="T215" s="154"/>
      <c r="U215" s="154"/>
      <c r="V215" s="154"/>
      <c r="W215" s="154"/>
      <c r="X215" s="154"/>
      <c r="Y215" s="154"/>
      <c r="Z215" s="154"/>
    </row>
    <row r="216" ht="15.75" customHeight="1">
      <c r="A216" s="154"/>
      <c r="B216" s="154"/>
      <c r="C216" s="154"/>
      <c r="D216" s="154"/>
      <c r="E216" s="154"/>
      <c r="F216" s="154"/>
      <c r="G216" s="154"/>
      <c r="H216" s="154"/>
      <c r="I216" s="154"/>
      <c r="J216" s="154"/>
      <c r="K216" s="154"/>
      <c r="L216" s="154"/>
      <c r="M216" s="154"/>
      <c r="N216" s="154"/>
      <c r="O216" s="154"/>
      <c r="P216" s="154"/>
      <c r="Q216" s="154"/>
      <c r="R216" s="154"/>
      <c r="S216" s="154"/>
      <c r="T216" s="154"/>
      <c r="U216" s="154"/>
      <c r="V216" s="154"/>
      <c r="W216" s="154"/>
      <c r="X216" s="154"/>
      <c r="Y216" s="154"/>
      <c r="Z216" s="154"/>
    </row>
    <row r="217" ht="15.75" customHeight="1">
      <c r="A217" s="154"/>
      <c r="B217" s="154"/>
      <c r="C217" s="154"/>
      <c r="D217" s="154"/>
      <c r="E217" s="154"/>
      <c r="F217" s="154"/>
      <c r="G217" s="154"/>
      <c r="H217" s="154"/>
      <c r="I217" s="154"/>
      <c r="J217" s="154"/>
      <c r="K217" s="154"/>
      <c r="L217" s="154"/>
      <c r="M217" s="154"/>
      <c r="N217" s="154"/>
      <c r="O217" s="154"/>
      <c r="P217" s="154"/>
      <c r="Q217" s="154"/>
      <c r="R217" s="154"/>
      <c r="S217" s="154"/>
      <c r="T217" s="154"/>
      <c r="U217" s="154"/>
      <c r="V217" s="154"/>
      <c r="W217" s="154"/>
      <c r="X217" s="154"/>
      <c r="Y217" s="154"/>
      <c r="Z217" s="154"/>
    </row>
    <row r="218" ht="15.75" customHeight="1">
      <c r="A218" s="154"/>
      <c r="B218" s="154"/>
      <c r="C218" s="154"/>
      <c r="D218" s="154"/>
      <c r="E218" s="154"/>
      <c r="F218" s="154"/>
      <c r="G218" s="154"/>
      <c r="H218" s="154"/>
      <c r="I218" s="154"/>
      <c r="J218" s="154"/>
      <c r="K218" s="154"/>
      <c r="L218" s="154"/>
      <c r="M218" s="154"/>
      <c r="N218" s="154"/>
      <c r="O218" s="154"/>
      <c r="P218" s="154"/>
      <c r="Q218" s="154"/>
      <c r="R218" s="154"/>
      <c r="S218" s="154"/>
      <c r="T218" s="154"/>
      <c r="U218" s="154"/>
      <c r="V218" s="154"/>
      <c r="W218" s="154"/>
      <c r="X218" s="154"/>
      <c r="Y218" s="154"/>
      <c r="Z218" s="154"/>
    </row>
    <row r="219" ht="15.75" customHeight="1">
      <c r="A219" s="154"/>
      <c r="B219" s="154"/>
      <c r="C219" s="154"/>
      <c r="D219" s="154"/>
      <c r="E219" s="154"/>
      <c r="F219" s="154"/>
      <c r="G219" s="154"/>
      <c r="H219" s="154"/>
      <c r="I219" s="154"/>
      <c r="J219" s="154"/>
      <c r="K219" s="154"/>
      <c r="L219" s="154"/>
      <c r="M219" s="154"/>
      <c r="N219" s="154"/>
      <c r="O219" s="154"/>
      <c r="P219" s="154"/>
      <c r="Q219" s="154"/>
      <c r="R219" s="154"/>
      <c r="S219" s="154"/>
      <c r="T219" s="154"/>
      <c r="U219" s="154"/>
      <c r="V219" s="154"/>
      <c r="W219" s="154"/>
      <c r="X219" s="154"/>
      <c r="Y219" s="154"/>
      <c r="Z219" s="154"/>
    </row>
    <row r="220" ht="15.75" customHeight="1">
      <c r="A220" s="154"/>
      <c r="B220" s="154"/>
      <c r="C220" s="154"/>
      <c r="D220" s="154"/>
      <c r="E220" s="154"/>
      <c r="F220" s="154"/>
      <c r="G220" s="154"/>
      <c r="H220" s="154"/>
      <c r="I220" s="154"/>
      <c r="J220" s="154"/>
      <c r="K220" s="154"/>
      <c r="L220" s="154"/>
      <c r="M220" s="154"/>
      <c r="N220" s="154"/>
      <c r="O220" s="154"/>
      <c r="P220" s="154"/>
      <c r="Q220" s="154"/>
      <c r="R220" s="154"/>
      <c r="S220" s="154"/>
      <c r="T220" s="154"/>
      <c r="U220" s="154"/>
      <c r="V220" s="154"/>
      <c r="W220" s="154"/>
      <c r="X220" s="154"/>
      <c r="Y220" s="154"/>
      <c r="Z220" s="154"/>
    </row>
    <row r="221" ht="15.75" customHeight="1">
      <c r="A221" s="154"/>
      <c r="B221" s="154"/>
      <c r="C221" s="154"/>
      <c r="D221" s="154"/>
      <c r="E221" s="154"/>
      <c r="F221" s="154"/>
      <c r="G221" s="154"/>
      <c r="H221" s="154"/>
      <c r="I221" s="154"/>
      <c r="J221" s="154"/>
      <c r="K221" s="154"/>
      <c r="L221" s="154"/>
      <c r="M221" s="154"/>
      <c r="N221" s="154"/>
      <c r="O221" s="154"/>
      <c r="P221" s="154"/>
      <c r="Q221" s="154"/>
      <c r="R221" s="154"/>
      <c r="S221" s="154"/>
      <c r="T221" s="154"/>
      <c r="U221" s="154"/>
      <c r="V221" s="154"/>
      <c r="W221" s="154"/>
      <c r="X221" s="154"/>
      <c r="Y221" s="154"/>
      <c r="Z221" s="154"/>
    </row>
    <row r="222" ht="15.75" customHeight="1">
      <c r="A222" s="154"/>
      <c r="B222" s="154"/>
      <c r="C222" s="154"/>
      <c r="D222" s="154"/>
      <c r="E222" s="154"/>
      <c r="F222" s="154"/>
      <c r="G222" s="154"/>
      <c r="H222" s="154"/>
      <c r="I222" s="154"/>
      <c r="J222" s="154"/>
      <c r="K222" s="154"/>
      <c r="L222" s="154"/>
      <c r="M222" s="154"/>
      <c r="N222" s="154"/>
      <c r="O222" s="154"/>
      <c r="P222" s="154"/>
      <c r="Q222" s="154"/>
      <c r="R222" s="154"/>
      <c r="S222" s="154"/>
      <c r="T222" s="154"/>
      <c r="U222" s="154"/>
      <c r="V222" s="154"/>
      <c r="W222" s="154"/>
      <c r="X222" s="154"/>
      <c r="Y222" s="154"/>
      <c r="Z222" s="154"/>
    </row>
    <row r="223" ht="15.75" customHeight="1">
      <c r="A223" s="154"/>
      <c r="B223" s="154"/>
      <c r="C223" s="154"/>
      <c r="D223" s="154"/>
      <c r="E223" s="154"/>
      <c r="F223" s="154"/>
      <c r="G223" s="154"/>
      <c r="H223" s="154"/>
      <c r="I223" s="154"/>
      <c r="J223" s="154"/>
      <c r="K223" s="154"/>
      <c r="L223" s="154"/>
      <c r="M223" s="154"/>
      <c r="N223" s="154"/>
      <c r="O223" s="154"/>
      <c r="P223" s="154"/>
      <c r="Q223" s="154"/>
      <c r="R223" s="154"/>
      <c r="S223" s="154"/>
      <c r="T223" s="154"/>
      <c r="U223" s="154"/>
      <c r="V223" s="154"/>
      <c r="W223" s="154"/>
      <c r="X223" s="154"/>
      <c r="Y223" s="154"/>
      <c r="Z223" s="154"/>
    </row>
    <row r="224" ht="15.75" customHeight="1">
      <c r="A224" s="154"/>
      <c r="B224" s="154"/>
      <c r="C224" s="154"/>
      <c r="D224" s="154"/>
      <c r="E224" s="154"/>
      <c r="F224" s="154"/>
      <c r="G224" s="154"/>
      <c r="H224" s="154"/>
      <c r="I224" s="154"/>
      <c r="J224" s="154"/>
      <c r="K224" s="154"/>
      <c r="L224" s="154"/>
      <c r="M224" s="154"/>
      <c r="N224" s="154"/>
      <c r="O224" s="154"/>
      <c r="P224" s="154"/>
      <c r="Q224" s="154"/>
      <c r="R224" s="154"/>
      <c r="S224" s="154"/>
      <c r="T224" s="154"/>
      <c r="U224" s="154"/>
      <c r="V224" s="154"/>
      <c r="W224" s="154"/>
      <c r="X224" s="154"/>
      <c r="Y224" s="154"/>
      <c r="Z224" s="154"/>
    </row>
    <row r="225" ht="15.75" customHeight="1">
      <c r="A225" s="154"/>
      <c r="B225" s="154"/>
      <c r="C225" s="154"/>
      <c r="D225" s="154"/>
      <c r="E225" s="154"/>
      <c r="F225" s="154"/>
      <c r="G225" s="154"/>
      <c r="H225" s="154"/>
      <c r="I225" s="154"/>
      <c r="J225" s="154"/>
      <c r="K225" s="154"/>
      <c r="L225" s="154"/>
      <c r="M225" s="154"/>
      <c r="N225" s="154"/>
      <c r="O225" s="154"/>
      <c r="P225" s="154"/>
      <c r="Q225" s="154"/>
      <c r="R225" s="154"/>
      <c r="S225" s="154"/>
      <c r="T225" s="154"/>
      <c r="U225" s="154"/>
      <c r="V225" s="154"/>
      <c r="W225" s="154"/>
      <c r="X225" s="154"/>
      <c r="Y225" s="154"/>
      <c r="Z225" s="154"/>
    </row>
    <row r="226" ht="15.75" customHeight="1">
      <c r="A226" s="154"/>
      <c r="B226" s="154"/>
      <c r="C226" s="154"/>
      <c r="D226" s="154"/>
      <c r="E226" s="154"/>
      <c r="F226" s="154"/>
      <c r="G226" s="154"/>
      <c r="H226" s="154"/>
      <c r="I226" s="154"/>
      <c r="J226" s="154"/>
      <c r="K226" s="154"/>
      <c r="L226" s="154"/>
      <c r="M226" s="154"/>
      <c r="N226" s="154"/>
      <c r="O226" s="154"/>
      <c r="P226" s="154"/>
      <c r="Q226" s="154"/>
      <c r="R226" s="154"/>
      <c r="S226" s="154"/>
      <c r="T226" s="154"/>
      <c r="U226" s="154"/>
      <c r="V226" s="154"/>
      <c r="W226" s="154"/>
      <c r="X226" s="154"/>
      <c r="Y226" s="154"/>
      <c r="Z226" s="154"/>
    </row>
    <row r="227" ht="15.75" customHeight="1">
      <c r="A227" s="154"/>
      <c r="B227" s="154"/>
      <c r="C227" s="154"/>
      <c r="D227" s="154"/>
      <c r="E227" s="154"/>
      <c r="F227" s="154"/>
      <c r="G227" s="154"/>
      <c r="H227" s="154"/>
      <c r="I227" s="154"/>
      <c r="J227" s="154"/>
      <c r="K227" s="154"/>
      <c r="L227" s="154"/>
      <c r="M227" s="154"/>
      <c r="N227" s="154"/>
      <c r="O227" s="154"/>
      <c r="P227" s="154"/>
      <c r="Q227" s="154"/>
      <c r="R227" s="154"/>
      <c r="S227" s="154"/>
      <c r="T227" s="154"/>
      <c r="U227" s="154"/>
      <c r="V227" s="154"/>
      <c r="W227" s="154"/>
      <c r="X227" s="154"/>
      <c r="Y227" s="154"/>
      <c r="Z227" s="154"/>
    </row>
    <row r="228" ht="15.75" customHeight="1">
      <c r="A228" s="154"/>
      <c r="B228" s="154"/>
      <c r="C228" s="154"/>
      <c r="D228" s="154"/>
      <c r="E228" s="154"/>
      <c r="F228" s="154"/>
      <c r="G228" s="154"/>
      <c r="H228" s="154"/>
      <c r="I228" s="154"/>
      <c r="J228" s="154"/>
      <c r="K228" s="154"/>
      <c r="L228" s="154"/>
      <c r="M228" s="154"/>
      <c r="N228" s="154"/>
      <c r="O228" s="154"/>
      <c r="P228" s="154"/>
      <c r="Q228" s="154"/>
      <c r="R228" s="154"/>
      <c r="S228" s="154"/>
      <c r="T228" s="154"/>
      <c r="U228" s="154"/>
      <c r="V228" s="154"/>
      <c r="W228" s="154"/>
      <c r="X228" s="154"/>
      <c r="Y228" s="154"/>
      <c r="Z228" s="154"/>
    </row>
    <row r="229" ht="15.75" customHeight="1">
      <c r="A229" s="154"/>
      <c r="B229" s="154"/>
      <c r="C229" s="154"/>
      <c r="D229" s="154"/>
      <c r="E229" s="154"/>
      <c r="F229" s="154"/>
      <c r="G229" s="154"/>
      <c r="H229" s="154"/>
      <c r="I229" s="154"/>
      <c r="J229" s="154"/>
      <c r="K229" s="154"/>
      <c r="L229" s="154"/>
      <c r="M229" s="154"/>
      <c r="N229" s="154"/>
      <c r="O229" s="154"/>
      <c r="P229" s="154"/>
      <c r="Q229" s="154"/>
      <c r="R229" s="154"/>
      <c r="S229" s="154"/>
      <c r="T229" s="154"/>
      <c r="U229" s="154"/>
      <c r="V229" s="154"/>
      <c r="W229" s="154"/>
      <c r="X229" s="154"/>
      <c r="Y229" s="154"/>
      <c r="Z229" s="154"/>
    </row>
    <row r="230" ht="15.75" customHeight="1">
      <c r="A230" s="154"/>
      <c r="B230" s="154"/>
      <c r="C230" s="154"/>
      <c r="D230" s="154"/>
      <c r="E230" s="154"/>
      <c r="F230" s="154"/>
      <c r="G230" s="154"/>
      <c r="H230" s="154"/>
      <c r="I230" s="154"/>
      <c r="J230" s="154"/>
      <c r="K230" s="154"/>
      <c r="L230" s="154"/>
      <c r="M230" s="154"/>
      <c r="N230" s="154"/>
      <c r="O230" s="154"/>
      <c r="P230" s="154"/>
      <c r="Q230" s="154"/>
      <c r="R230" s="154"/>
      <c r="S230" s="154"/>
      <c r="T230" s="154"/>
      <c r="U230" s="154"/>
      <c r="V230" s="154"/>
      <c r="W230" s="154"/>
      <c r="X230" s="154"/>
      <c r="Y230" s="154"/>
      <c r="Z230" s="154"/>
    </row>
    <row r="231" ht="15.75" customHeight="1">
      <c r="A231" s="154"/>
      <c r="B231" s="154"/>
      <c r="C231" s="154"/>
      <c r="D231" s="154"/>
      <c r="E231" s="154"/>
      <c r="F231" s="154"/>
      <c r="G231" s="154"/>
      <c r="H231" s="154"/>
      <c r="I231" s="154"/>
      <c r="J231" s="154"/>
      <c r="K231" s="154"/>
      <c r="L231" s="154"/>
      <c r="M231" s="154"/>
      <c r="N231" s="154"/>
      <c r="O231" s="154"/>
      <c r="P231" s="154"/>
      <c r="Q231" s="154"/>
      <c r="R231" s="154"/>
      <c r="S231" s="154"/>
      <c r="T231" s="154"/>
      <c r="U231" s="154"/>
      <c r="V231" s="154"/>
      <c r="W231" s="154"/>
      <c r="X231" s="154"/>
      <c r="Y231" s="154"/>
      <c r="Z231" s="154"/>
    </row>
    <row r="232" ht="15.75" customHeight="1">
      <c r="A232" s="154"/>
      <c r="B232" s="154"/>
      <c r="C232" s="154"/>
      <c r="D232" s="154"/>
      <c r="E232" s="154"/>
      <c r="F232" s="154"/>
      <c r="G232" s="154"/>
      <c r="H232" s="154"/>
      <c r="I232" s="154"/>
      <c r="J232" s="154"/>
      <c r="K232" s="154"/>
      <c r="L232" s="154"/>
      <c r="M232" s="154"/>
      <c r="N232" s="154"/>
      <c r="O232" s="154"/>
      <c r="P232" s="154"/>
      <c r="Q232" s="154"/>
      <c r="R232" s="154"/>
      <c r="S232" s="154"/>
      <c r="T232" s="154"/>
      <c r="U232" s="154"/>
      <c r="V232" s="154"/>
      <c r="W232" s="154"/>
      <c r="X232" s="154"/>
      <c r="Y232" s="154"/>
      <c r="Z232" s="154"/>
    </row>
    <row r="233" ht="15.75" customHeight="1">
      <c r="A233" s="154"/>
      <c r="B233" s="154"/>
      <c r="C233" s="154"/>
      <c r="D233" s="154"/>
      <c r="E233" s="154"/>
      <c r="F233" s="154"/>
      <c r="G233" s="154"/>
      <c r="H233" s="154"/>
      <c r="I233" s="154"/>
      <c r="J233" s="154"/>
      <c r="K233" s="154"/>
      <c r="L233" s="154"/>
      <c r="M233" s="154"/>
      <c r="N233" s="154"/>
      <c r="O233" s="154"/>
      <c r="P233" s="154"/>
      <c r="Q233" s="154"/>
      <c r="R233" s="154"/>
      <c r="S233" s="154"/>
      <c r="T233" s="154"/>
      <c r="U233" s="154"/>
      <c r="V233" s="154"/>
      <c r="W233" s="154"/>
      <c r="X233" s="154"/>
      <c r="Y233" s="154"/>
      <c r="Z233" s="154"/>
    </row>
    <row r="234" ht="15.75" customHeight="1">
      <c r="A234" s="154"/>
      <c r="B234" s="154"/>
      <c r="C234" s="154"/>
      <c r="D234" s="154"/>
      <c r="E234" s="154"/>
      <c r="F234" s="154"/>
      <c r="G234" s="154"/>
      <c r="H234" s="154"/>
      <c r="I234" s="154"/>
      <c r="J234" s="154"/>
      <c r="K234" s="154"/>
      <c r="L234" s="154"/>
      <c r="M234" s="154"/>
      <c r="N234" s="154"/>
      <c r="O234" s="154"/>
      <c r="P234" s="154"/>
      <c r="Q234" s="154"/>
      <c r="R234" s="154"/>
      <c r="S234" s="154"/>
      <c r="T234" s="154"/>
      <c r="U234" s="154"/>
      <c r="V234" s="154"/>
      <c r="W234" s="154"/>
      <c r="X234" s="154"/>
      <c r="Y234" s="154"/>
      <c r="Z234" s="154"/>
    </row>
    <row r="235" ht="15.75" customHeight="1">
      <c r="A235" s="154"/>
      <c r="B235" s="154"/>
      <c r="C235" s="154"/>
      <c r="D235" s="154"/>
      <c r="E235" s="154"/>
      <c r="F235" s="154"/>
      <c r="G235" s="154"/>
      <c r="H235" s="154"/>
      <c r="I235" s="154"/>
      <c r="J235" s="154"/>
      <c r="K235" s="154"/>
      <c r="L235" s="154"/>
      <c r="M235" s="154"/>
      <c r="N235" s="154"/>
      <c r="O235" s="154"/>
      <c r="P235" s="154"/>
      <c r="Q235" s="154"/>
      <c r="R235" s="154"/>
      <c r="S235" s="154"/>
      <c r="T235" s="154"/>
      <c r="U235" s="154"/>
      <c r="V235" s="154"/>
      <c r="W235" s="154"/>
      <c r="X235" s="154"/>
      <c r="Y235" s="154"/>
      <c r="Z235" s="154"/>
    </row>
    <row r="236" ht="15.75" customHeight="1">
      <c r="A236" s="154"/>
      <c r="B236" s="154"/>
      <c r="C236" s="154"/>
      <c r="D236" s="154"/>
      <c r="E236" s="154"/>
      <c r="F236" s="154"/>
      <c r="G236" s="154"/>
      <c r="H236" s="154"/>
      <c r="I236" s="154"/>
      <c r="J236" s="154"/>
      <c r="K236" s="154"/>
      <c r="L236" s="154"/>
      <c r="M236" s="154"/>
      <c r="N236" s="154"/>
      <c r="O236" s="154"/>
      <c r="P236" s="154"/>
      <c r="Q236" s="154"/>
      <c r="R236" s="154"/>
      <c r="S236" s="154"/>
      <c r="T236" s="154"/>
      <c r="U236" s="154"/>
      <c r="V236" s="154"/>
      <c r="W236" s="154"/>
      <c r="X236" s="154"/>
      <c r="Y236" s="154"/>
      <c r="Z236" s="154"/>
    </row>
    <row r="237" ht="15.75" customHeight="1">
      <c r="A237" s="154"/>
      <c r="B237" s="154"/>
      <c r="C237" s="154"/>
      <c r="D237" s="154"/>
      <c r="E237" s="154"/>
      <c r="F237" s="154"/>
      <c r="G237" s="154"/>
      <c r="H237" s="154"/>
      <c r="I237" s="154"/>
      <c r="J237" s="154"/>
      <c r="K237" s="154"/>
      <c r="L237" s="154"/>
      <c r="M237" s="154"/>
      <c r="N237" s="154"/>
      <c r="O237" s="154"/>
      <c r="P237" s="154"/>
      <c r="Q237" s="154"/>
      <c r="R237" s="154"/>
      <c r="S237" s="154"/>
      <c r="T237" s="154"/>
      <c r="U237" s="154"/>
      <c r="V237" s="154"/>
      <c r="W237" s="154"/>
      <c r="X237" s="154"/>
      <c r="Y237" s="154"/>
      <c r="Z237" s="154"/>
    </row>
    <row r="238" ht="15.75" customHeight="1">
      <c r="A238" s="154"/>
      <c r="B238" s="154"/>
      <c r="C238" s="154"/>
      <c r="D238" s="154"/>
      <c r="E238" s="154"/>
      <c r="F238" s="154"/>
      <c r="G238" s="154"/>
      <c r="H238" s="154"/>
      <c r="I238" s="154"/>
      <c r="J238" s="154"/>
      <c r="K238" s="154"/>
      <c r="L238" s="154"/>
      <c r="M238" s="154"/>
      <c r="N238" s="154"/>
      <c r="O238" s="154"/>
      <c r="P238" s="154"/>
      <c r="Q238" s="154"/>
      <c r="R238" s="154"/>
      <c r="S238" s="154"/>
      <c r="T238" s="154"/>
      <c r="U238" s="154"/>
      <c r="V238" s="154"/>
      <c r="W238" s="154"/>
      <c r="X238" s="154"/>
      <c r="Y238" s="154"/>
      <c r="Z238" s="154"/>
    </row>
    <row r="239" ht="15.75" customHeight="1">
      <c r="A239" s="154"/>
      <c r="B239" s="154"/>
      <c r="C239" s="154"/>
      <c r="D239" s="154"/>
      <c r="E239" s="154"/>
      <c r="F239" s="154"/>
      <c r="G239" s="154"/>
      <c r="H239" s="154"/>
      <c r="I239" s="154"/>
      <c r="J239" s="154"/>
      <c r="K239" s="154"/>
      <c r="L239" s="154"/>
      <c r="M239" s="154"/>
      <c r="N239" s="154"/>
      <c r="O239" s="154"/>
      <c r="P239" s="154"/>
      <c r="Q239" s="154"/>
      <c r="R239" s="154"/>
      <c r="S239" s="154"/>
      <c r="T239" s="154"/>
      <c r="U239" s="154"/>
      <c r="V239" s="154"/>
      <c r="W239" s="154"/>
      <c r="X239" s="154"/>
      <c r="Y239" s="154"/>
      <c r="Z239" s="154"/>
    </row>
    <row r="240" ht="15.75" customHeight="1">
      <c r="A240" s="154"/>
      <c r="B240" s="154"/>
      <c r="C240" s="154"/>
      <c r="D240" s="154"/>
      <c r="E240" s="154"/>
      <c r="F240" s="154"/>
      <c r="G240" s="154"/>
      <c r="H240" s="154"/>
      <c r="I240" s="154"/>
      <c r="J240" s="154"/>
      <c r="K240" s="154"/>
      <c r="L240" s="154"/>
      <c r="M240" s="154"/>
      <c r="N240" s="154"/>
      <c r="O240" s="154"/>
      <c r="P240" s="154"/>
      <c r="Q240" s="154"/>
      <c r="R240" s="154"/>
      <c r="S240" s="154"/>
      <c r="T240" s="154"/>
      <c r="U240" s="154"/>
      <c r="V240" s="154"/>
      <c r="W240" s="154"/>
      <c r="X240" s="154"/>
      <c r="Y240" s="154"/>
      <c r="Z240" s="154"/>
    </row>
    <row r="241" ht="15.75" customHeight="1">
      <c r="A241" s="154"/>
      <c r="B241" s="154"/>
      <c r="C241" s="154"/>
      <c r="D241" s="154"/>
      <c r="E241" s="154"/>
      <c r="F241" s="154"/>
      <c r="G241" s="154"/>
      <c r="H241" s="154"/>
      <c r="I241" s="154"/>
      <c r="J241" s="154"/>
      <c r="K241" s="154"/>
      <c r="L241" s="154"/>
      <c r="M241" s="154"/>
      <c r="N241" s="154"/>
      <c r="O241" s="154"/>
      <c r="P241" s="154"/>
      <c r="Q241" s="154"/>
      <c r="R241" s="154"/>
      <c r="S241" s="154"/>
      <c r="T241" s="154"/>
      <c r="U241" s="154"/>
      <c r="V241" s="154"/>
      <c r="W241" s="154"/>
      <c r="X241" s="154"/>
      <c r="Y241" s="154"/>
      <c r="Z241" s="154"/>
    </row>
    <row r="242" ht="15.75" customHeight="1">
      <c r="A242" s="154"/>
      <c r="B242" s="154"/>
      <c r="C242" s="154"/>
      <c r="D242" s="154"/>
      <c r="E242" s="154"/>
      <c r="F242" s="154"/>
      <c r="G242" s="154"/>
      <c r="H242" s="154"/>
      <c r="I242" s="154"/>
      <c r="J242" s="154"/>
      <c r="K242" s="154"/>
      <c r="L242" s="154"/>
      <c r="M242" s="154"/>
      <c r="N242" s="154"/>
      <c r="O242" s="154"/>
      <c r="P242" s="154"/>
      <c r="Q242" s="154"/>
      <c r="R242" s="154"/>
      <c r="S242" s="154"/>
      <c r="T242" s="154"/>
      <c r="U242" s="154"/>
      <c r="V242" s="154"/>
      <c r="W242" s="154"/>
      <c r="X242" s="154"/>
      <c r="Y242" s="154"/>
      <c r="Z242" s="154"/>
    </row>
    <row r="243" ht="15.75" customHeight="1">
      <c r="A243" s="154"/>
      <c r="B243" s="154"/>
      <c r="C243" s="154"/>
      <c r="D243" s="154"/>
      <c r="E243" s="154"/>
      <c r="F243" s="154"/>
      <c r="G243" s="154"/>
      <c r="H243" s="154"/>
      <c r="I243" s="154"/>
      <c r="J243" s="154"/>
      <c r="K243" s="154"/>
      <c r="L243" s="154"/>
      <c r="M243" s="154"/>
      <c r="N243" s="154"/>
      <c r="O243" s="154"/>
      <c r="P243" s="154"/>
      <c r="Q243" s="154"/>
      <c r="R243" s="154"/>
      <c r="S243" s="154"/>
      <c r="T243" s="154"/>
      <c r="U243" s="154"/>
      <c r="V243" s="154"/>
      <c r="W243" s="154"/>
      <c r="X243" s="154"/>
      <c r="Y243" s="154"/>
      <c r="Z243" s="154"/>
    </row>
    <row r="244" ht="15.75" customHeight="1">
      <c r="A244" s="154"/>
      <c r="B244" s="154"/>
      <c r="C244" s="154"/>
      <c r="D244" s="154"/>
      <c r="E244" s="154"/>
      <c r="F244" s="154"/>
      <c r="G244" s="154"/>
      <c r="H244" s="154"/>
      <c r="I244" s="154"/>
      <c r="J244" s="154"/>
      <c r="K244" s="154"/>
      <c r="L244" s="154"/>
      <c r="M244" s="154"/>
      <c r="N244" s="154"/>
      <c r="O244" s="154"/>
      <c r="P244" s="154"/>
      <c r="Q244" s="154"/>
      <c r="R244" s="154"/>
      <c r="S244" s="154"/>
      <c r="T244" s="154"/>
      <c r="U244" s="154"/>
      <c r="V244" s="154"/>
      <c r="W244" s="154"/>
      <c r="X244" s="154"/>
      <c r="Y244" s="154"/>
      <c r="Z244" s="154"/>
    </row>
    <row r="245" ht="15.75" customHeight="1">
      <c r="A245" s="154"/>
      <c r="B245" s="154"/>
      <c r="C245" s="154"/>
      <c r="D245" s="154"/>
      <c r="E245" s="154"/>
      <c r="F245" s="154"/>
      <c r="G245" s="154"/>
      <c r="H245" s="154"/>
      <c r="I245" s="154"/>
      <c r="J245" s="154"/>
      <c r="K245" s="154"/>
      <c r="L245" s="154"/>
      <c r="M245" s="154"/>
      <c r="N245" s="154"/>
      <c r="O245" s="154"/>
      <c r="P245" s="154"/>
      <c r="Q245" s="154"/>
      <c r="R245" s="154"/>
      <c r="S245" s="154"/>
      <c r="T245" s="154"/>
      <c r="U245" s="154"/>
      <c r="V245" s="154"/>
      <c r="W245" s="154"/>
      <c r="X245" s="154"/>
      <c r="Y245" s="154"/>
      <c r="Z245" s="154"/>
    </row>
    <row r="246" ht="15.75" customHeight="1">
      <c r="A246" s="154"/>
      <c r="B246" s="154"/>
      <c r="C246" s="154"/>
      <c r="D246" s="154"/>
      <c r="E246" s="154"/>
      <c r="F246" s="154"/>
      <c r="G246" s="154"/>
      <c r="H246" s="154"/>
      <c r="I246" s="154"/>
      <c r="J246" s="154"/>
      <c r="K246" s="154"/>
      <c r="L246" s="154"/>
      <c r="M246" s="154"/>
      <c r="N246" s="154"/>
      <c r="O246" s="154"/>
      <c r="P246" s="154"/>
      <c r="Q246" s="154"/>
      <c r="R246" s="154"/>
      <c r="S246" s="154"/>
      <c r="T246" s="154"/>
      <c r="U246" s="154"/>
      <c r="V246" s="154"/>
      <c r="W246" s="154"/>
      <c r="X246" s="154"/>
      <c r="Y246" s="154"/>
      <c r="Z246" s="154"/>
    </row>
    <row r="247" ht="15.75" customHeight="1">
      <c r="A247" s="154"/>
      <c r="B247" s="154"/>
      <c r="C247" s="154"/>
      <c r="D247" s="154"/>
      <c r="E247" s="154"/>
      <c r="F247" s="154"/>
      <c r="G247" s="154"/>
      <c r="H247" s="154"/>
      <c r="I247" s="154"/>
      <c r="J247" s="154"/>
      <c r="K247" s="154"/>
      <c r="L247" s="154"/>
      <c r="M247" s="154"/>
      <c r="N247" s="154"/>
      <c r="O247" s="154"/>
      <c r="P247" s="154"/>
      <c r="Q247" s="154"/>
      <c r="R247" s="154"/>
      <c r="S247" s="154"/>
      <c r="T247" s="154"/>
      <c r="U247" s="154"/>
      <c r="V247" s="154"/>
      <c r="W247" s="154"/>
      <c r="X247" s="154"/>
      <c r="Y247" s="154"/>
      <c r="Z247" s="154"/>
    </row>
    <row r="248" ht="15.75" customHeight="1">
      <c r="A248" s="154"/>
      <c r="B248" s="154"/>
      <c r="C248" s="154"/>
      <c r="D248" s="154"/>
      <c r="E248" s="154"/>
      <c r="F248" s="154"/>
      <c r="G248" s="154"/>
      <c r="H248" s="154"/>
      <c r="I248" s="154"/>
      <c r="J248" s="154"/>
      <c r="K248" s="154"/>
      <c r="L248" s="154"/>
      <c r="M248" s="154"/>
      <c r="N248" s="154"/>
      <c r="O248" s="154"/>
      <c r="P248" s="154"/>
      <c r="Q248" s="154"/>
      <c r="R248" s="154"/>
      <c r="S248" s="154"/>
      <c r="T248" s="154"/>
      <c r="U248" s="154"/>
      <c r="V248" s="154"/>
      <c r="W248" s="154"/>
      <c r="X248" s="154"/>
      <c r="Y248" s="154"/>
      <c r="Z248" s="154"/>
    </row>
    <row r="249" ht="15.75" customHeight="1">
      <c r="A249" s="154"/>
      <c r="B249" s="154"/>
      <c r="C249" s="154"/>
      <c r="D249" s="154"/>
      <c r="E249" s="154"/>
      <c r="F249" s="154"/>
      <c r="G249" s="154"/>
      <c r="H249" s="154"/>
      <c r="I249" s="154"/>
      <c r="J249" s="154"/>
      <c r="K249" s="154"/>
      <c r="L249" s="154"/>
      <c r="M249" s="154"/>
      <c r="N249" s="154"/>
      <c r="O249" s="154"/>
      <c r="P249" s="154"/>
      <c r="Q249" s="154"/>
      <c r="R249" s="154"/>
      <c r="S249" s="154"/>
      <c r="T249" s="154"/>
      <c r="U249" s="154"/>
      <c r="V249" s="154"/>
      <c r="W249" s="154"/>
      <c r="X249" s="154"/>
      <c r="Y249" s="154"/>
      <c r="Z249" s="154"/>
    </row>
    <row r="250" ht="15.75" customHeight="1">
      <c r="A250" s="154"/>
      <c r="B250" s="154"/>
      <c r="C250" s="154"/>
      <c r="D250" s="154"/>
      <c r="E250" s="154"/>
      <c r="F250" s="154"/>
      <c r="G250" s="154"/>
      <c r="H250" s="154"/>
      <c r="I250" s="154"/>
      <c r="J250" s="154"/>
      <c r="K250" s="154"/>
      <c r="L250" s="154"/>
      <c r="M250" s="154"/>
      <c r="N250" s="154"/>
      <c r="O250" s="154"/>
      <c r="P250" s="154"/>
      <c r="Q250" s="154"/>
      <c r="R250" s="154"/>
      <c r="S250" s="154"/>
      <c r="T250" s="154"/>
      <c r="U250" s="154"/>
      <c r="V250" s="154"/>
      <c r="W250" s="154"/>
      <c r="X250" s="154"/>
      <c r="Y250" s="154"/>
      <c r="Z250" s="154"/>
    </row>
    <row r="251" ht="15.75" customHeight="1">
      <c r="A251" s="154"/>
      <c r="B251" s="154"/>
      <c r="C251" s="154"/>
      <c r="D251" s="154"/>
      <c r="E251" s="154"/>
      <c r="F251" s="154"/>
      <c r="G251" s="154"/>
      <c r="H251" s="154"/>
      <c r="I251" s="154"/>
      <c r="J251" s="154"/>
      <c r="K251" s="154"/>
      <c r="L251" s="154"/>
      <c r="M251" s="154"/>
      <c r="N251" s="154"/>
      <c r="O251" s="154"/>
      <c r="P251" s="154"/>
      <c r="Q251" s="154"/>
      <c r="R251" s="154"/>
      <c r="S251" s="154"/>
      <c r="T251" s="154"/>
      <c r="U251" s="154"/>
      <c r="V251" s="154"/>
      <c r="W251" s="154"/>
      <c r="X251" s="154"/>
      <c r="Y251" s="154"/>
      <c r="Z251" s="154"/>
    </row>
    <row r="252" ht="15.75" customHeight="1">
      <c r="A252" s="154"/>
      <c r="B252" s="154"/>
      <c r="C252" s="154"/>
      <c r="D252" s="154"/>
      <c r="E252" s="154"/>
      <c r="F252" s="154"/>
      <c r="G252" s="154"/>
      <c r="H252" s="154"/>
      <c r="I252" s="154"/>
      <c r="J252" s="154"/>
      <c r="K252" s="154"/>
      <c r="L252" s="154"/>
      <c r="M252" s="154"/>
      <c r="N252" s="154"/>
      <c r="O252" s="154"/>
      <c r="P252" s="154"/>
      <c r="Q252" s="154"/>
      <c r="R252" s="154"/>
      <c r="S252" s="154"/>
      <c r="T252" s="154"/>
      <c r="U252" s="154"/>
      <c r="V252" s="154"/>
      <c r="W252" s="154"/>
      <c r="X252" s="154"/>
      <c r="Y252" s="154"/>
      <c r="Z252" s="154"/>
    </row>
    <row r="253" ht="15.75" customHeight="1">
      <c r="A253" s="154"/>
      <c r="B253" s="154"/>
      <c r="C253" s="154"/>
      <c r="D253" s="154"/>
      <c r="E253" s="154"/>
      <c r="F253" s="154"/>
      <c r="G253" s="154"/>
      <c r="H253" s="154"/>
      <c r="I253" s="154"/>
      <c r="J253" s="154"/>
      <c r="K253" s="154"/>
      <c r="L253" s="154"/>
      <c r="M253" s="154"/>
      <c r="N253" s="154"/>
      <c r="O253" s="154"/>
      <c r="P253" s="154"/>
      <c r="Q253" s="154"/>
      <c r="R253" s="154"/>
      <c r="S253" s="154"/>
      <c r="T253" s="154"/>
      <c r="U253" s="154"/>
      <c r="V253" s="154"/>
      <c r="W253" s="154"/>
      <c r="X253" s="154"/>
      <c r="Y253" s="154"/>
      <c r="Z253" s="154"/>
    </row>
    <row r="254" ht="15.75" customHeight="1">
      <c r="A254" s="154"/>
      <c r="B254" s="154"/>
      <c r="C254" s="154"/>
      <c r="D254" s="154"/>
      <c r="E254" s="154"/>
      <c r="F254" s="154"/>
      <c r="G254" s="154"/>
      <c r="H254" s="154"/>
      <c r="I254" s="154"/>
      <c r="J254" s="154"/>
      <c r="K254" s="154"/>
      <c r="L254" s="154"/>
      <c r="M254" s="154"/>
      <c r="N254" s="154"/>
      <c r="O254" s="154"/>
      <c r="P254" s="154"/>
      <c r="Q254" s="154"/>
      <c r="R254" s="154"/>
      <c r="S254" s="154"/>
      <c r="T254" s="154"/>
      <c r="U254" s="154"/>
      <c r="V254" s="154"/>
      <c r="W254" s="154"/>
      <c r="X254" s="154"/>
      <c r="Y254" s="154"/>
      <c r="Z254" s="154"/>
    </row>
    <row r="255" ht="15.75" customHeight="1">
      <c r="A255" s="154"/>
      <c r="B255" s="154"/>
      <c r="C255" s="154"/>
      <c r="D255" s="154"/>
      <c r="E255" s="154"/>
      <c r="F255" s="154"/>
      <c r="G255" s="154"/>
      <c r="H255" s="154"/>
      <c r="I255" s="154"/>
      <c r="J255" s="154"/>
      <c r="K255" s="154"/>
      <c r="L255" s="154"/>
      <c r="M255" s="154"/>
      <c r="N255" s="154"/>
      <c r="O255" s="154"/>
      <c r="P255" s="154"/>
      <c r="Q255" s="154"/>
      <c r="R255" s="154"/>
      <c r="S255" s="154"/>
      <c r="T255" s="154"/>
      <c r="U255" s="154"/>
      <c r="V255" s="154"/>
      <c r="W255" s="154"/>
      <c r="X255" s="154"/>
      <c r="Y255" s="154"/>
      <c r="Z255" s="154"/>
    </row>
    <row r="256" ht="15.75" customHeight="1">
      <c r="A256" s="154"/>
      <c r="B256" s="154"/>
      <c r="C256" s="154"/>
      <c r="D256" s="154"/>
      <c r="E256" s="154"/>
      <c r="F256" s="154"/>
      <c r="G256" s="154"/>
      <c r="H256" s="154"/>
      <c r="I256" s="154"/>
      <c r="J256" s="154"/>
      <c r="K256" s="154"/>
      <c r="L256" s="154"/>
      <c r="M256" s="154"/>
      <c r="N256" s="154"/>
      <c r="O256" s="154"/>
      <c r="P256" s="154"/>
      <c r="Q256" s="154"/>
      <c r="R256" s="154"/>
      <c r="S256" s="154"/>
      <c r="T256" s="154"/>
      <c r="U256" s="154"/>
      <c r="V256" s="154"/>
      <c r="W256" s="154"/>
      <c r="X256" s="154"/>
      <c r="Y256" s="154"/>
      <c r="Z256" s="154"/>
    </row>
    <row r="257" ht="15.75" customHeight="1">
      <c r="A257" s="154"/>
      <c r="B257" s="154"/>
      <c r="C257" s="154"/>
      <c r="D257" s="154"/>
      <c r="E257" s="154"/>
      <c r="F257" s="154"/>
      <c r="G257" s="154"/>
      <c r="H257" s="154"/>
      <c r="I257" s="154"/>
      <c r="J257" s="154"/>
      <c r="K257" s="154"/>
      <c r="L257" s="154"/>
      <c r="M257" s="154"/>
      <c r="N257" s="154"/>
      <c r="O257" s="154"/>
      <c r="P257" s="154"/>
      <c r="Q257" s="154"/>
      <c r="R257" s="154"/>
      <c r="S257" s="154"/>
      <c r="T257" s="154"/>
      <c r="U257" s="154"/>
      <c r="V257" s="154"/>
      <c r="W257" s="154"/>
      <c r="X257" s="154"/>
      <c r="Y257" s="154"/>
      <c r="Z257" s="154"/>
    </row>
    <row r="258" ht="15.75" customHeight="1">
      <c r="A258" s="154"/>
      <c r="B258" s="154"/>
      <c r="C258" s="154"/>
      <c r="D258" s="154"/>
      <c r="E258" s="154"/>
      <c r="F258" s="154"/>
      <c r="G258" s="154"/>
      <c r="H258" s="154"/>
      <c r="I258" s="154"/>
      <c r="J258" s="154"/>
      <c r="K258" s="154"/>
      <c r="L258" s="154"/>
      <c r="M258" s="154"/>
      <c r="N258" s="154"/>
      <c r="O258" s="154"/>
      <c r="P258" s="154"/>
      <c r="Q258" s="154"/>
      <c r="R258" s="154"/>
      <c r="S258" s="154"/>
      <c r="T258" s="154"/>
      <c r="U258" s="154"/>
      <c r="V258" s="154"/>
      <c r="W258" s="154"/>
      <c r="X258" s="154"/>
      <c r="Y258" s="154"/>
      <c r="Z258" s="154"/>
    </row>
    <row r="259" ht="15.75" customHeight="1">
      <c r="A259" s="154"/>
      <c r="B259" s="154"/>
      <c r="C259" s="154"/>
      <c r="D259" s="154"/>
      <c r="E259" s="154"/>
      <c r="F259" s="154"/>
      <c r="G259" s="154"/>
      <c r="H259" s="154"/>
      <c r="I259" s="154"/>
      <c r="J259" s="154"/>
      <c r="K259" s="154"/>
      <c r="L259" s="154"/>
      <c r="M259" s="154"/>
      <c r="N259" s="154"/>
      <c r="O259" s="154"/>
      <c r="P259" s="154"/>
      <c r="Q259" s="154"/>
      <c r="R259" s="154"/>
      <c r="S259" s="154"/>
      <c r="T259" s="154"/>
      <c r="U259" s="154"/>
      <c r="V259" s="154"/>
      <c r="W259" s="154"/>
      <c r="X259" s="154"/>
      <c r="Y259" s="154"/>
      <c r="Z259" s="154"/>
    </row>
    <row r="260" ht="15.75" customHeight="1">
      <c r="A260" s="154"/>
      <c r="B260" s="154"/>
      <c r="C260" s="154"/>
      <c r="D260" s="154"/>
      <c r="E260" s="154"/>
      <c r="F260" s="154"/>
      <c r="G260" s="154"/>
      <c r="H260" s="154"/>
      <c r="I260" s="154"/>
      <c r="J260" s="154"/>
      <c r="K260" s="154"/>
      <c r="L260" s="154"/>
      <c r="M260" s="154"/>
      <c r="N260" s="154"/>
      <c r="O260" s="154"/>
      <c r="P260" s="154"/>
      <c r="Q260" s="154"/>
      <c r="R260" s="154"/>
      <c r="S260" s="154"/>
      <c r="T260" s="154"/>
      <c r="U260" s="154"/>
      <c r="V260" s="154"/>
      <c r="W260" s="154"/>
      <c r="X260" s="154"/>
      <c r="Y260" s="154"/>
      <c r="Z260" s="154"/>
    </row>
    <row r="261" ht="15.75" customHeight="1">
      <c r="A261" s="154"/>
      <c r="B261" s="154"/>
      <c r="C261" s="154"/>
      <c r="D261" s="154"/>
      <c r="E261" s="154"/>
      <c r="F261" s="154"/>
      <c r="G261" s="154"/>
      <c r="H261" s="154"/>
      <c r="I261" s="154"/>
      <c r="J261" s="154"/>
      <c r="K261" s="154"/>
      <c r="L261" s="154"/>
      <c r="M261" s="154"/>
      <c r="N261" s="154"/>
      <c r="O261" s="154"/>
      <c r="P261" s="154"/>
      <c r="Q261" s="154"/>
      <c r="R261" s="154"/>
      <c r="S261" s="154"/>
      <c r="T261" s="154"/>
      <c r="U261" s="154"/>
      <c r="V261" s="154"/>
      <c r="W261" s="154"/>
      <c r="X261" s="154"/>
      <c r="Y261" s="154"/>
      <c r="Z261" s="154"/>
    </row>
    <row r="262" ht="15.75" customHeight="1">
      <c r="A262" s="154"/>
      <c r="B262" s="154"/>
      <c r="C262" s="154"/>
      <c r="D262" s="154"/>
      <c r="E262" s="154"/>
      <c r="F262" s="154"/>
      <c r="G262" s="154"/>
      <c r="H262" s="154"/>
      <c r="I262" s="154"/>
      <c r="J262" s="154"/>
      <c r="K262" s="154"/>
      <c r="L262" s="154"/>
      <c r="M262" s="154"/>
      <c r="N262" s="154"/>
      <c r="O262" s="154"/>
      <c r="P262" s="154"/>
      <c r="Q262" s="154"/>
      <c r="R262" s="154"/>
      <c r="S262" s="154"/>
      <c r="T262" s="154"/>
      <c r="U262" s="154"/>
      <c r="V262" s="154"/>
      <c r="W262" s="154"/>
      <c r="X262" s="154"/>
      <c r="Y262" s="154"/>
      <c r="Z262" s="154"/>
    </row>
    <row r="263" ht="15.75" customHeight="1">
      <c r="A263" s="154"/>
      <c r="B263" s="154"/>
      <c r="C263" s="154"/>
      <c r="D263" s="154"/>
      <c r="E263" s="154"/>
      <c r="F263" s="154"/>
      <c r="G263" s="154"/>
      <c r="H263" s="154"/>
      <c r="I263" s="154"/>
      <c r="J263" s="154"/>
      <c r="K263" s="154"/>
      <c r="L263" s="154"/>
      <c r="M263" s="154"/>
      <c r="N263" s="154"/>
      <c r="O263" s="154"/>
      <c r="P263" s="154"/>
      <c r="Q263" s="154"/>
      <c r="R263" s="154"/>
      <c r="S263" s="154"/>
      <c r="T263" s="154"/>
      <c r="U263" s="154"/>
      <c r="V263" s="154"/>
      <c r="W263" s="154"/>
      <c r="X263" s="154"/>
      <c r="Y263" s="154"/>
      <c r="Z263" s="154"/>
    </row>
    <row r="264" ht="15.75" customHeight="1">
      <c r="A264" s="154"/>
      <c r="B264" s="154"/>
      <c r="C264" s="154"/>
      <c r="D264" s="154"/>
      <c r="E264" s="154"/>
      <c r="F264" s="154"/>
      <c r="G264" s="154"/>
      <c r="H264" s="154"/>
      <c r="I264" s="154"/>
      <c r="J264" s="154"/>
      <c r="K264" s="154"/>
      <c r="L264" s="154"/>
      <c r="M264" s="154"/>
      <c r="N264" s="154"/>
      <c r="O264" s="154"/>
      <c r="P264" s="154"/>
      <c r="Q264" s="154"/>
      <c r="R264" s="154"/>
      <c r="S264" s="154"/>
      <c r="T264" s="154"/>
      <c r="U264" s="154"/>
      <c r="V264" s="154"/>
      <c r="W264" s="154"/>
      <c r="X264" s="154"/>
      <c r="Y264" s="154"/>
      <c r="Z264" s="154"/>
    </row>
    <row r="265" ht="15.75" customHeight="1">
      <c r="A265" s="154"/>
      <c r="B265" s="154"/>
      <c r="C265" s="154"/>
      <c r="D265" s="154"/>
      <c r="E265" s="154"/>
      <c r="F265" s="154"/>
      <c r="G265" s="154"/>
      <c r="H265" s="154"/>
      <c r="I265" s="154"/>
      <c r="J265" s="154"/>
      <c r="K265" s="154"/>
      <c r="L265" s="154"/>
      <c r="M265" s="154"/>
      <c r="N265" s="154"/>
      <c r="O265" s="154"/>
      <c r="P265" s="154"/>
      <c r="Q265" s="154"/>
      <c r="R265" s="154"/>
      <c r="S265" s="154"/>
      <c r="T265" s="154"/>
      <c r="U265" s="154"/>
      <c r="V265" s="154"/>
      <c r="W265" s="154"/>
      <c r="X265" s="154"/>
      <c r="Y265" s="154"/>
      <c r="Z265" s="154"/>
    </row>
    <row r="266" ht="15.75" customHeight="1">
      <c r="A266" s="154"/>
      <c r="B266" s="154"/>
      <c r="C266" s="154"/>
      <c r="D266" s="154"/>
      <c r="E266" s="154"/>
      <c r="F266" s="154"/>
      <c r="G266" s="154"/>
      <c r="H266" s="154"/>
      <c r="I266" s="154"/>
      <c r="J266" s="154"/>
      <c r="K266" s="154"/>
      <c r="L266" s="154"/>
      <c r="M266" s="154"/>
      <c r="N266" s="154"/>
      <c r="O266" s="154"/>
      <c r="P266" s="154"/>
      <c r="Q266" s="154"/>
      <c r="R266" s="154"/>
      <c r="S266" s="154"/>
      <c r="T266" s="154"/>
      <c r="U266" s="154"/>
      <c r="V266" s="154"/>
      <c r="W266" s="154"/>
      <c r="X266" s="154"/>
      <c r="Y266" s="154"/>
      <c r="Z266" s="154"/>
    </row>
    <row r="267" ht="15.75" customHeight="1">
      <c r="A267" s="154"/>
      <c r="B267" s="154"/>
      <c r="C267" s="154"/>
      <c r="D267" s="154"/>
      <c r="E267" s="154"/>
      <c r="F267" s="154"/>
      <c r="G267" s="154"/>
      <c r="H267" s="154"/>
      <c r="I267" s="154"/>
      <c r="J267" s="154"/>
      <c r="K267" s="154"/>
      <c r="L267" s="154"/>
      <c r="M267" s="154"/>
      <c r="N267" s="154"/>
      <c r="O267" s="154"/>
      <c r="P267" s="154"/>
      <c r="Q267" s="154"/>
      <c r="R267" s="154"/>
      <c r="S267" s="154"/>
      <c r="T267" s="154"/>
      <c r="U267" s="154"/>
      <c r="V267" s="154"/>
      <c r="W267" s="154"/>
      <c r="X267" s="154"/>
      <c r="Y267" s="154"/>
      <c r="Z267" s="154"/>
    </row>
    <row r="268" ht="15.75" customHeight="1">
      <c r="A268" s="154"/>
      <c r="B268" s="154"/>
      <c r="C268" s="154"/>
      <c r="D268" s="154"/>
      <c r="E268" s="154"/>
      <c r="F268" s="154"/>
      <c r="G268" s="154"/>
      <c r="H268" s="154"/>
      <c r="I268" s="154"/>
      <c r="J268" s="154"/>
      <c r="K268" s="154"/>
      <c r="L268" s="154"/>
      <c r="M268" s="154"/>
      <c r="N268" s="154"/>
      <c r="O268" s="154"/>
      <c r="P268" s="154"/>
      <c r="Q268" s="154"/>
      <c r="R268" s="154"/>
      <c r="S268" s="154"/>
      <c r="T268" s="154"/>
      <c r="U268" s="154"/>
      <c r="V268" s="154"/>
      <c r="W268" s="154"/>
      <c r="X268" s="154"/>
      <c r="Y268" s="154"/>
      <c r="Z268" s="154"/>
    </row>
    <row r="269" ht="15.75" customHeight="1">
      <c r="A269" s="154"/>
      <c r="B269" s="154"/>
      <c r="C269" s="154"/>
      <c r="D269" s="154"/>
      <c r="E269" s="154"/>
      <c r="F269" s="154"/>
      <c r="G269" s="154"/>
      <c r="H269" s="154"/>
      <c r="I269" s="154"/>
      <c r="J269" s="154"/>
      <c r="K269" s="154"/>
      <c r="L269" s="154"/>
      <c r="M269" s="154"/>
      <c r="N269" s="154"/>
      <c r="O269" s="154"/>
      <c r="P269" s="154"/>
      <c r="Q269" s="154"/>
      <c r="R269" s="154"/>
      <c r="S269" s="154"/>
      <c r="T269" s="154"/>
      <c r="U269" s="154"/>
      <c r="V269" s="154"/>
      <c r="W269" s="154"/>
      <c r="X269" s="154"/>
      <c r="Y269" s="154"/>
      <c r="Z269" s="154"/>
    </row>
    <row r="270" ht="15.75" customHeight="1">
      <c r="A270" s="154"/>
      <c r="B270" s="154"/>
      <c r="C270" s="154"/>
      <c r="D270" s="154"/>
      <c r="E270" s="154"/>
      <c r="F270" s="154"/>
      <c r="G270" s="154"/>
      <c r="H270" s="154"/>
      <c r="I270" s="154"/>
      <c r="J270" s="154"/>
      <c r="K270" s="154"/>
      <c r="L270" s="154"/>
      <c r="M270" s="154"/>
      <c r="N270" s="154"/>
      <c r="O270" s="154"/>
      <c r="P270" s="154"/>
      <c r="Q270" s="154"/>
      <c r="R270" s="154"/>
      <c r="S270" s="154"/>
      <c r="T270" s="154"/>
      <c r="U270" s="154"/>
      <c r="V270" s="154"/>
      <c r="W270" s="154"/>
      <c r="X270" s="154"/>
      <c r="Y270" s="154"/>
      <c r="Z270" s="154"/>
    </row>
    <row r="271" ht="15.75" customHeight="1">
      <c r="A271" s="154"/>
      <c r="B271" s="154"/>
      <c r="C271" s="154"/>
      <c r="D271" s="154"/>
      <c r="E271" s="154"/>
      <c r="F271" s="154"/>
      <c r="G271" s="154"/>
      <c r="H271" s="154"/>
      <c r="I271" s="154"/>
      <c r="J271" s="154"/>
      <c r="K271" s="154"/>
      <c r="L271" s="154"/>
      <c r="M271" s="154"/>
      <c r="N271" s="154"/>
      <c r="O271" s="154"/>
      <c r="P271" s="154"/>
      <c r="Q271" s="154"/>
      <c r="R271" s="154"/>
      <c r="S271" s="154"/>
      <c r="T271" s="154"/>
      <c r="U271" s="154"/>
      <c r="V271" s="154"/>
      <c r="W271" s="154"/>
      <c r="X271" s="154"/>
      <c r="Y271" s="154"/>
      <c r="Z271" s="154"/>
    </row>
    <row r="272" ht="15.75" customHeight="1">
      <c r="A272" s="154"/>
      <c r="B272" s="154"/>
      <c r="C272" s="154"/>
      <c r="D272" s="154"/>
      <c r="E272" s="154"/>
      <c r="F272" s="154"/>
      <c r="G272" s="154"/>
      <c r="H272" s="154"/>
      <c r="I272" s="154"/>
      <c r="J272" s="154"/>
      <c r="K272" s="154"/>
      <c r="L272" s="154"/>
      <c r="M272" s="154"/>
      <c r="N272" s="154"/>
      <c r="O272" s="154"/>
      <c r="P272" s="154"/>
      <c r="Q272" s="154"/>
      <c r="R272" s="154"/>
      <c r="S272" s="154"/>
      <c r="T272" s="154"/>
      <c r="U272" s="154"/>
      <c r="V272" s="154"/>
      <c r="W272" s="154"/>
      <c r="X272" s="154"/>
      <c r="Y272" s="154"/>
      <c r="Z272" s="154"/>
    </row>
    <row r="273" ht="15.75" customHeight="1">
      <c r="A273" s="154"/>
      <c r="B273" s="154"/>
      <c r="C273" s="154"/>
      <c r="D273" s="154"/>
      <c r="E273" s="154"/>
      <c r="F273" s="154"/>
      <c r="G273" s="154"/>
      <c r="H273" s="154"/>
      <c r="I273" s="154"/>
      <c r="J273" s="154"/>
      <c r="K273" s="154"/>
      <c r="L273" s="154"/>
      <c r="M273" s="154"/>
      <c r="N273" s="154"/>
      <c r="O273" s="154"/>
      <c r="P273" s="154"/>
      <c r="Q273" s="154"/>
      <c r="R273" s="154"/>
      <c r="S273" s="154"/>
      <c r="T273" s="154"/>
      <c r="U273" s="154"/>
      <c r="V273" s="154"/>
      <c r="W273" s="154"/>
      <c r="X273" s="154"/>
      <c r="Y273" s="154"/>
      <c r="Z273" s="154"/>
    </row>
    <row r="274" ht="15.75" customHeight="1">
      <c r="A274" s="154"/>
      <c r="B274" s="154"/>
      <c r="C274" s="154"/>
      <c r="D274" s="154"/>
      <c r="E274" s="154"/>
      <c r="F274" s="154"/>
      <c r="G274" s="154"/>
      <c r="H274" s="154"/>
      <c r="I274" s="154"/>
      <c r="J274" s="154"/>
      <c r="K274" s="154"/>
      <c r="L274" s="154"/>
      <c r="M274" s="154"/>
      <c r="N274" s="154"/>
      <c r="O274" s="154"/>
      <c r="P274" s="154"/>
      <c r="Q274" s="154"/>
      <c r="R274" s="154"/>
      <c r="S274" s="154"/>
      <c r="T274" s="154"/>
      <c r="U274" s="154"/>
      <c r="V274" s="154"/>
      <c r="W274" s="154"/>
      <c r="X274" s="154"/>
      <c r="Y274" s="154"/>
      <c r="Z274" s="154"/>
    </row>
    <row r="275" ht="15.75" customHeight="1">
      <c r="A275" s="154"/>
      <c r="B275" s="154"/>
      <c r="C275" s="154"/>
      <c r="D275" s="154"/>
      <c r="E275" s="154"/>
      <c r="F275" s="154"/>
      <c r="G275" s="154"/>
      <c r="H275" s="154"/>
      <c r="I275" s="154"/>
      <c r="J275" s="154"/>
      <c r="K275" s="154"/>
      <c r="L275" s="154"/>
      <c r="M275" s="154"/>
      <c r="N275" s="154"/>
      <c r="O275" s="154"/>
      <c r="P275" s="154"/>
      <c r="Q275" s="154"/>
      <c r="R275" s="154"/>
      <c r="S275" s="154"/>
      <c r="T275" s="154"/>
      <c r="U275" s="154"/>
      <c r="V275" s="154"/>
      <c r="W275" s="154"/>
      <c r="X275" s="154"/>
      <c r="Y275" s="154"/>
      <c r="Z275" s="154"/>
    </row>
    <row r="276" ht="15.75" customHeight="1">
      <c r="A276" s="154"/>
      <c r="B276" s="154"/>
      <c r="C276" s="154"/>
      <c r="D276" s="154"/>
      <c r="E276" s="154"/>
      <c r="F276" s="154"/>
      <c r="G276" s="154"/>
      <c r="H276" s="154"/>
      <c r="I276" s="154"/>
      <c r="J276" s="154"/>
      <c r="K276" s="154"/>
      <c r="L276" s="154"/>
      <c r="M276" s="154"/>
      <c r="N276" s="154"/>
      <c r="O276" s="154"/>
      <c r="P276" s="154"/>
      <c r="Q276" s="154"/>
      <c r="R276" s="154"/>
      <c r="S276" s="154"/>
      <c r="T276" s="154"/>
      <c r="U276" s="154"/>
      <c r="V276" s="154"/>
      <c r="W276" s="154"/>
      <c r="X276" s="154"/>
      <c r="Y276" s="154"/>
      <c r="Z276" s="154"/>
    </row>
    <row r="277" ht="15.75" customHeight="1">
      <c r="A277" s="154"/>
      <c r="B277" s="154"/>
      <c r="C277" s="154"/>
      <c r="D277" s="154"/>
      <c r="E277" s="154"/>
      <c r="F277" s="154"/>
      <c r="G277" s="154"/>
      <c r="H277" s="154"/>
      <c r="I277" s="154"/>
      <c r="J277" s="154"/>
      <c r="K277" s="154"/>
      <c r="L277" s="154"/>
      <c r="M277" s="154"/>
      <c r="N277" s="154"/>
      <c r="O277" s="154"/>
      <c r="P277" s="154"/>
      <c r="Q277" s="154"/>
      <c r="R277" s="154"/>
      <c r="S277" s="154"/>
      <c r="T277" s="154"/>
      <c r="U277" s="154"/>
      <c r="V277" s="154"/>
      <c r="W277" s="154"/>
      <c r="X277" s="154"/>
      <c r="Y277" s="154"/>
      <c r="Z277" s="154"/>
    </row>
    <row r="278" ht="15.75" customHeight="1">
      <c r="A278" s="154"/>
      <c r="B278" s="154"/>
      <c r="C278" s="154"/>
      <c r="D278" s="154"/>
      <c r="E278" s="154"/>
      <c r="F278" s="154"/>
      <c r="G278" s="154"/>
      <c r="H278" s="154"/>
      <c r="I278" s="154"/>
      <c r="J278" s="154"/>
      <c r="K278" s="154"/>
      <c r="L278" s="154"/>
      <c r="M278" s="154"/>
      <c r="N278" s="154"/>
      <c r="O278" s="154"/>
      <c r="P278" s="154"/>
      <c r="Q278" s="154"/>
      <c r="R278" s="154"/>
      <c r="S278" s="154"/>
      <c r="T278" s="154"/>
      <c r="U278" s="154"/>
      <c r="V278" s="154"/>
      <c r="W278" s="154"/>
      <c r="X278" s="154"/>
      <c r="Y278" s="154"/>
      <c r="Z278" s="154"/>
    </row>
    <row r="279" ht="15.75" customHeight="1">
      <c r="A279" s="154"/>
      <c r="B279" s="154"/>
      <c r="C279" s="154"/>
      <c r="D279" s="154"/>
      <c r="E279" s="154"/>
      <c r="F279" s="154"/>
      <c r="G279" s="154"/>
      <c r="H279" s="154"/>
      <c r="I279" s="154"/>
      <c r="J279" s="154"/>
      <c r="K279" s="154"/>
      <c r="L279" s="154"/>
      <c r="M279" s="154"/>
      <c r="N279" s="154"/>
      <c r="O279" s="154"/>
      <c r="P279" s="154"/>
      <c r="Q279" s="154"/>
      <c r="R279" s="154"/>
      <c r="S279" s="154"/>
      <c r="T279" s="154"/>
      <c r="U279" s="154"/>
      <c r="V279" s="154"/>
      <c r="W279" s="154"/>
      <c r="X279" s="154"/>
      <c r="Y279" s="154"/>
      <c r="Z279" s="154"/>
    </row>
    <row r="280" ht="15.75" customHeight="1">
      <c r="A280" s="154"/>
      <c r="B280" s="154"/>
      <c r="C280" s="154"/>
      <c r="D280" s="154"/>
      <c r="E280" s="154"/>
      <c r="F280" s="154"/>
      <c r="G280" s="154"/>
      <c r="H280" s="154"/>
      <c r="I280" s="154"/>
      <c r="J280" s="154"/>
      <c r="K280" s="154"/>
      <c r="L280" s="154"/>
      <c r="M280" s="154"/>
      <c r="N280" s="154"/>
      <c r="O280" s="154"/>
      <c r="P280" s="154"/>
      <c r="Q280" s="154"/>
      <c r="R280" s="154"/>
      <c r="S280" s="154"/>
      <c r="T280" s="154"/>
      <c r="U280" s="154"/>
      <c r="V280" s="154"/>
      <c r="W280" s="154"/>
      <c r="X280" s="154"/>
      <c r="Y280" s="154"/>
      <c r="Z280" s="154"/>
    </row>
    <row r="281" ht="15.75" customHeight="1">
      <c r="A281" s="154"/>
      <c r="B281" s="154"/>
      <c r="C281" s="154"/>
      <c r="D281" s="154"/>
      <c r="E281" s="154"/>
      <c r="F281" s="154"/>
      <c r="G281" s="154"/>
      <c r="H281" s="154"/>
      <c r="I281" s="154"/>
      <c r="J281" s="154"/>
      <c r="K281" s="154"/>
      <c r="L281" s="154"/>
      <c r="M281" s="154"/>
      <c r="N281" s="154"/>
      <c r="O281" s="154"/>
      <c r="P281" s="154"/>
      <c r="Q281" s="154"/>
      <c r="R281" s="154"/>
      <c r="S281" s="154"/>
      <c r="T281" s="154"/>
      <c r="U281" s="154"/>
      <c r="V281" s="154"/>
      <c r="W281" s="154"/>
      <c r="X281" s="154"/>
      <c r="Y281" s="154"/>
      <c r="Z281" s="154"/>
    </row>
    <row r="282" ht="15.75" customHeight="1">
      <c r="A282" s="154"/>
      <c r="B282" s="154"/>
      <c r="C282" s="154"/>
      <c r="D282" s="154"/>
      <c r="E282" s="154"/>
      <c r="F282" s="154"/>
      <c r="G282" s="154"/>
      <c r="H282" s="154"/>
      <c r="I282" s="154"/>
      <c r="J282" s="154"/>
      <c r="K282" s="154"/>
      <c r="L282" s="154"/>
      <c r="M282" s="154"/>
      <c r="N282" s="154"/>
      <c r="O282" s="154"/>
      <c r="P282" s="154"/>
      <c r="Q282" s="154"/>
      <c r="R282" s="154"/>
      <c r="S282" s="154"/>
      <c r="T282" s="154"/>
      <c r="U282" s="154"/>
      <c r="V282" s="154"/>
      <c r="W282" s="154"/>
      <c r="X282" s="154"/>
      <c r="Y282" s="154"/>
      <c r="Z282" s="154"/>
    </row>
    <row r="283" ht="15.75" customHeight="1">
      <c r="A283" s="154"/>
      <c r="B283" s="154"/>
      <c r="C283" s="154"/>
      <c r="D283" s="154"/>
      <c r="E283" s="154"/>
      <c r="F283" s="154"/>
      <c r="G283" s="154"/>
      <c r="H283" s="154"/>
      <c r="I283" s="154"/>
      <c r="J283" s="154"/>
      <c r="K283" s="154"/>
      <c r="L283" s="154"/>
      <c r="M283" s="154"/>
      <c r="N283" s="154"/>
      <c r="O283" s="154"/>
      <c r="P283" s="154"/>
      <c r="Q283" s="154"/>
      <c r="R283" s="154"/>
      <c r="S283" s="154"/>
      <c r="T283" s="154"/>
      <c r="U283" s="154"/>
      <c r="V283" s="154"/>
      <c r="W283" s="154"/>
      <c r="X283" s="154"/>
      <c r="Y283" s="154"/>
      <c r="Z283" s="154"/>
    </row>
    <row r="284" ht="15.75" customHeight="1">
      <c r="A284" s="154"/>
      <c r="B284" s="154"/>
      <c r="C284" s="154"/>
      <c r="D284" s="154"/>
      <c r="E284" s="154"/>
      <c r="F284" s="154"/>
      <c r="G284" s="154"/>
      <c r="H284" s="154"/>
      <c r="I284" s="154"/>
      <c r="J284" s="154"/>
      <c r="K284" s="154"/>
      <c r="L284" s="154"/>
      <c r="M284" s="154"/>
      <c r="N284" s="154"/>
      <c r="O284" s="154"/>
      <c r="P284" s="154"/>
      <c r="Q284" s="154"/>
      <c r="R284" s="154"/>
      <c r="S284" s="154"/>
      <c r="T284" s="154"/>
      <c r="U284" s="154"/>
      <c r="V284" s="154"/>
      <c r="W284" s="154"/>
      <c r="X284" s="154"/>
      <c r="Y284" s="154"/>
      <c r="Z284" s="154"/>
    </row>
    <row r="285" ht="15.75" customHeight="1">
      <c r="A285" s="154"/>
      <c r="B285" s="154"/>
      <c r="C285" s="154"/>
      <c r="D285" s="154"/>
      <c r="E285" s="154"/>
      <c r="F285" s="154"/>
      <c r="G285" s="154"/>
      <c r="H285" s="154"/>
      <c r="I285" s="154"/>
      <c r="J285" s="154"/>
      <c r="K285" s="154"/>
      <c r="L285" s="154"/>
      <c r="M285" s="154"/>
      <c r="N285" s="154"/>
      <c r="O285" s="154"/>
      <c r="P285" s="154"/>
      <c r="Q285" s="154"/>
      <c r="R285" s="154"/>
      <c r="S285" s="154"/>
      <c r="T285" s="154"/>
      <c r="U285" s="154"/>
      <c r="V285" s="154"/>
      <c r="W285" s="154"/>
      <c r="X285" s="154"/>
      <c r="Y285" s="154"/>
      <c r="Z285" s="154"/>
    </row>
    <row r="286" ht="15.75" customHeight="1">
      <c r="A286" s="154"/>
      <c r="B286" s="154"/>
      <c r="C286" s="154"/>
      <c r="D286" s="154"/>
      <c r="E286" s="154"/>
      <c r="F286" s="154"/>
      <c r="G286" s="154"/>
      <c r="H286" s="154"/>
      <c r="I286" s="154"/>
      <c r="J286" s="154"/>
      <c r="K286" s="154"/>
      <c r="L286" s="154"/>
      <c r="M286" s="154"/>
      <c r="N286" s="154"/>
      <c r="O286" s="154"/>
      <c r="P286" s="154"/>
      <c r="Q286" s="154"/>
      <c r="R286" s="154"/>
      <c r="S286" s="154"/>
      <c r="T286" s="154"/>
      <c r="U286" s="154"/>
      <c r="V286" s="154"/>
      <c r="W286" s="154"/>
      <c r="X286" s="154"/>
      <c r="Y286" s="154"/>
      <c r="Z286" s="154"/>
    </row>
    <row r="287" ht="15.75" customHeight="1">
      <c r="A287" s="154"/>
      <c r="B287" s="154"/>
      <c r="C287" s="154"/>
      <c r="D287" s="154"/>
      <c r="E287" s="154"/>
      <c r="F287" s="154"/>
      <c r="G287" s="154"/>
      <c r="H287" s="154"/>
      <c r="I287" s="154"/>
      <c r="J287" s="154"/>
      <c r="K287" s="154"/>
      <c r="L287" s="154"/>
      <c r="M287" s="154"/>
      <c r="N287" s="154"/>
      <c r="O287" s="154"/>
      <c r="P287" s="154"/>
      <c r="Q287" s="154"/>
      <c r="R287" s="154"/>
      <c r="S287" s="154"/>
      <c r="T287" s="154"/>
      <c r="U287" s="154"/>
      <c r="V287" s="154"/>
      <c r="W287" s="154"/>
      <c r="X287" s="154"/>
      <c r="Y287" s="154"/>
      <c r="Z287" s="154"/>
    </row>
    <row r="288" ht="15.75" customHeight="1">
      <c r="A288" s="154"/>
      <c r="B288" s="154"/>
      <c r="C288" s="154"/>
      <c r="D288" s="154"/>
      <c r="E288" s="154"/>
      <c r="F288" s="154"/>
      <c r="G288" s="154"/>
      <c r="H288" s="154"/>
      <c r="I288" s="154"/>
      <c r="J288" s="154"/>
      <c r="K288" s="154"/>
      <c r="L288" s="154"/>
      <c r="M288" s="154"/>
      <c r="N288" s="154"/>
      <c r="O288" s="154"/>
      <c r="P288" s="154"/>
      <c r="Q288" s="154"/>
      <c r="R288" s="154"/>
      <c r="S288" s="154"/>
      <c r="T288" s="154"/>
      <c r="U288" s="154"/>
      <c r="V288" s="154"/>
      <c r="W288" s="154"/>
      <c r="X288" s="154"/>
      <c r="Y288" s="154"/>
      <c r="Z288" s="154"/>
    </row>
    <row r="289" ht="15.75" customHeight="1">
      <c r="A289" s="154"/>
      <c r="B289" s="154"/>
      <c r="C289" s="154"/>
      <c r="D289" s="154"/>
      <c r="E289" s="154"/>
      <c r="F289" s="154"/>
      <c r="G289" s="154"/>
      <c r="H289" s="154"/>
      <c r="I289" s="154"/>
      <c r="J289" s="154"/>
      <c r="K289" s="154"/>
      <c r="L289" s="154"/>
      <c r="M289" s="154"/>
      <c r="N289" s="154"/>
      <c r="O289" s="154"/>
      <c r="P289" s="154"/>
      <c r="Q289" s="154"/>
      <c r="R289" s="154"/>
      <c r="S289" s="154"/>
      <c r="T289" s="154"/>
      <c r="U289" s="154"/>
      <c r="V289" s="154"/>
      <c r="W289" s="154"/>
      <c r="X289" s="154"/>
      <c r="Y289" s="154"/>
      <c r="Z289" s="154"/>
    </row>
    <row r="290" ht="15.75" customHeight="1">
      <c r="A290" s="154"/>
      <c r="B290" s="154"/>
      <c r="C290" s="154"/>
      <c r="D290" s="154"/>
      <c r="E290" s="154"/>
      <c r="F290" s="154"/>
      <c r="G290" s="154"/>
      <c r="H290" s="154"/>
      <c r="I290" s="154"/>
      <c r="J290" s="154"/>
      <c r="K290" s="154"/>
      <c r="L290" s="154"/>
      <c r="M290" s="154"/>
      <c r="N290" s="154"/>
      <c r="O290" s="154"/>
      <c r="P290" s="154"/>
      <c r="Q290" s="154"/>
      <c r="R290" s="154"/>
      <c r="S290" s="154"/>
      <c r="T290" s="154"/>
      <c r="U290" s="154"/>
      <c r="V290" s="154"/>
      <c r="W290" s="154"/>
      <c r="X290" s="154"/>
      <c r="Y290" s="154"/>
      <c r="Z290" s="154"/>
    </row>
    <row r="291" ht="15.75" customHeight="1">
      <c r="A291" s="154"/>
      <c r="B291" s="154"/>
      <c r="C291" s="154"/>
      <c r="D291" s="154"/>
      <c r="E291" s="154"/>
      <c r="F291" s="154"/>
      <c r="G291" s="154"/>
      <c r="H291" s="154"/>
      <c r="I291" s="154"/>
      <c r="J291" s="154"/>
      <c r="K291" s="154"/>
      <c r="L291" s="154"/>
      <c r="M291" s="154"/>
      <c r="N291" s="154"/>
      <c r="O291" s="154"/>
      <c r="P291" s="154"/>
      <c r="Q291" s="154"/>
      <c r="R291" s="154"/>
      <c r="S291" s="154"/>
      <c r="T291" s="154"/>
      <c r="U291" s="154"/>
      <c r="V291" s="154"/>
      <c r="W291" s="154"/>
      <c r="X291" s="154"/>
      <c r="Y291" s="154"/>
      <c r="Z291" s="154"/>
    </row>
    <row r="292" ht="15.75" customHeight="1">
      <c r="A292" s="154"/>
      <c r="B292" s="154"/>
      <c r="C292" s="154"/>
      <c r="D292" s="154"/>
      <c r="E292" s="154"/>
      <c r="F292" s="154"/>
      <c r="G292" s="154"/>
      <c r="H292" s="154"/>
      <c r="I292" s="154"/>
      <c r="J292" s="154"/>
      <c r="K292" s="154"/>
      <c r="L292" s="154"/>
      <c r="M292" s="154"/>
      <c r="N292" s="154"/>
      <c r="O292" s="154"/>
      <c r="P292" s="154"/>
      <c r="Q292" s="154"/>
      <c r="R292" s="154"/>
      <c r="S292" s="154"/>
      <c r="T292" s="154"/>
      <c r="U292" s="154"/>
      <c r="V292" s="154"/>
      <c r="W292" s="154"/>
      <c r="X292" s="154"/>
      <c r="Y292" s="154"/>
      <c r="Z292" s="154"/>
    </row>
    <row r="293" ht="15.75" customHeight="1">
      <c r="A293" s="154"/>
      <c r="B293" s="154"/>
      <c r="C293" s="154"/>
      <c r="D293" s="154"/>
      <c r="E293" s="154"/>
      <c r="F293" s="154"/>
      <c r="G293" s="154"/>
      <c r="H293" s="154"/>
      <c r="I293" s="154"/>
      <c r="J293" s="154"/>
      <c r="K293" s="154"/>
      <c r="L293" s="154"/>
      <c r="M293" s="154"/>
      <c r="N293" s="154"/>
      <c r="O293" s="154"/>
      <c r="P293" s="154"/>
      <c r="Q293" s="154"/>
      <c r="R293" s="154"/>
      <c r="S293" s="154"/>
      <c r="T293" s="154"/>
      <c r="U293" s="154"/>
      <c r="V293" s="154"/>
      <c r="W293" s="154"/>
      <c r="X293" s="154"/>
      <c r="Y293" s="154"/>
      <c r="Z293" s="154"/>
    </row>
    <row r="294" ht="15.75" customHeight="1">
      <c r="A294" s="154"/>
      <c r="B294" s="154"/>
      <c r="C294" s="154"/>
      <c r="D294" s="154"/>
      <c r="E294" s="154"/>
      <c r="F294" s="154"/>
      <c r="G294" s="154"/>
      <c r="H294" s="154"/>
      <c r="I294" s="154"/>
      <c r="J294" s="154"/>
      <c r="K294" s="154"/>
      <c r="L294" s="154"/>
      <c r="M294" s="154"/>
      <c r="N294" s="154"/>
      <c r="O294" s="154"/>
      <c r="P294" s="154"/>
      <c r="Q294" s="154"/>
      <c r="R294" s="154"/>
      <c r="S294" s="154"/>
      <c r="T294" s="154"/>
      <c r="U294" s="154"/>
      <c r="V294" s="154"/>
      <c r="W294" s="154"/>
      <c r="X294" s="154"/>
      <c r="Y294" s="154"/>
      <c r="Z294" s="154"/>
    </row>
    <row r="295" ht="15.75" customHeight="1">
      <c r="A295" s="154"/>
      <c r="B295" s="154"/>
      <c r="C295" s="154"/>
      <c r="D295" s="154"/>
      <c r="E295" s="154"/>
      <c r="F295" s="154"/>
      <c r="G295" s="154"/>
      <c r="H295" s="154"/>
      <c r="I295" s="154"/>
      <c r="J295" s="154"/>
      <c r="K295" s="154"/>
      <c r="L295" s="154"/>
      <c r="M295" s="154"/>
      <c r="N295" s="154"/>
      <c r="O295" s="154"/>
      <c r="P295" s="154"/>
      <c r="Q295" s="154"/>
      <c r="R295" s="154"/>
      <c r="S295" s="154"/>
      <c r="T295" s="154"/>
      <c r="U295" s="154"/>
      <c r="V295" s="154"/>
      <c r="W295" s="154"/>
      <c r="X295" s="154"/>
      <c r="Y295" s="154"/>
      <c r="Z295" s="154"/>
    </row>
    <row r="296" ht="15.75" customHeight="1">
      <c r="A296" s="154"/>
      <c r="B296" s="154"/>
      <c r="C296" s="154"/>
      <c r="D296" s="154"/>
      <c r="E296" s="154"/>
      <c r="F296" s="154"/>
      <c r="G296" s="154"/>
      <c r="H296" s="154"/>
      <c r="I296" s="154"/>
      <c r="J296" s="154"/>
      <c r="K296" s="154"/>
      <c r="L296" s="154"/>
      <c r="M296" s="154"/>
      <c r="N296" s="154"/>
      <c r="O296" s="154"/>
      <c r="P296" s="154"/>
      <c r="Q296" s="154"/>
      <c r="R296" s="154"/>
      <c r="S296" s="154"/>
      <c r="T296" s="154"/>
      <c r="U296" s="154"/>
      <c r="V296" s="154"/>
      <c r="W296" s="154"/>
      <c r="X296" s="154"/>
      <c r="Y296" s="154"/>
      <c r="Z296" s="154"/>
    </row>
    <row r="297" ht="15.75" customHeight="1">
      <c r="A297" s="154"/>
      <c r="B297" s="154"/>
      <c r="C297" s="154"/>
      <c r="D297" s="154"/>
      <c r="E297" s="154"/>
      <c r="F297" s="154"/>
      <c r="G297" s="154"/>
      <c r="H297" s="154"/>
      <c r="I297" s="154"/>
      <c r="J297" s="154"/>
      <c r="K297" s="154"/>
      <c r="L297" s="154"/>
      <c r="M297" s="154"/>
      <c r="N297" s="154"/>
      <c r="O297" s="154"/>
      <c r="P297" s="154"/>
      <c r="Q297" s="154"/>
      <c r="R297" s="154"/>
      <c r="S297" s="154"/>
      <c r="T297" s="154"/>
      <c r="U297" s="154"/>
      <c r="V297" s="154"/>
      <c r="W297" s="154"/>
      <c r="X297" s="154"/>
      <c r="Y297" s="154"/>
      <c r="Z297" s="154"/>
    </row>
    <row r="298" ht="15.75" customHeight="1">
      <c r="A298" s="154"/>
      <c r="B298" s="154"/>
      <c r="C298" s="154"/>
      <c r="D298" s="154"/>
      <c r="E298" s="154"/>
      <c r="F298" s="154"/>
      <c r="G298" s="154"/>
      <c r="H298" s="154"/>
      <c r="I298" s="154"/>
      <c r="J298" s="154"/>
      <c r="K298" s="154"/>
      <c r="L298" s="154"/>
      <c r="M298" s="154"/>
      <c r="N298" s="154"/>
      <c r="O298" s="154"/>
      <c r="P298" s="154"/>
      <c r="Q298" s="154"/>
      <c r="R298" s="154"/>
      <c r="S298" s="154"/>
      <c r="T298" s="154"/>
      <c r="U298" s="154"/>
      <c r="V298" s="154"/>
      <c r="W298" s="154"/>
      <c r="X298" s="154"/>
      <c r="Y298" s="154"/>
      <c r="Z298" s="154"/>
    </row>
    <row r="299" ht="15.75" customHeight="1">
      <c r="A299" s="154"/>
      <c r="B299" s="154"/>
      <c r="C299" s="154"/>
      <c r="D299" s="154"/>
      <c r="E299" s="154"/>
      <c r="F299" s="154"/>
      <c r="G299" s="154"/>
      <c r="H299" s="154"/>
      <c r="I299" s="154"/>
      <c r="J299" s="154"/>
      <c r="K299" s="154"/>
      <c r="L299" s="154"/>
      <c r="M299" s="154"/>
      <c r="N299" s="154"/>
      <c r="O299" s="154"/>
      <c r="P299" s="154"/>
      <c r="Q299" s="154"/>
      <c r="R299" s="154"/>
      <c r="S299" s="154"/>
      <c r="T299" s="154"/>
      <c r="U299" s="154"/>
      <c r="V299" s="154"/>
      <c r="W299" s="154"/>
      <c r="X299" s="154"/>
      <c r="Y299" s="154"/>
      <c r="Z299" s="154"/>
    </row>
    <row r="300" ht="15.75" customHeight="1">
      <c r="A300" s="154"/>
      <c r="B300" s="154"/>
      <c r="C300" s="154"/>
      <c r="D300" s="154"/>
      <c r="E300" s="154"/>
      <c r="F300" s="154"/>
      <c r="G300" s="154"/>
      <c r="H300" s="154"/>
      <c r="I300" s="154"/>
      <c r="J300" s="154"/>
      <c r="K300" s="154"/>
      <c r="L300" s="154"/>
      <c r="M300" s="154"/>
      <c r="N300" s="154"/>
      <c r="O300" s="154"/>
      <c r="P300" s="154"/>
      <c r="Q300" s="154"/>
      <c r="R300" s="154"/>
      <c r="S300" s="154"/>
      <c r="T300" s="154"/>
      <c r="U300" s="154"/>
      <c r="V300" s="154"/>
      <c r="W300" s="154"/>
      <c r="X300" s="154"/>
      <c r="Y300" s="154"/>
      <c r="Z300" s="154"/>
    </row>
    <row r="301" ht="15.75" customHeight="1">
      <c r="A301" s="154"/>
      <c r="B301" s="154"/>
      <c r="C301" s="154"/>
      <c r="D301" s="154"/>
      <c r="E301" s="154"/>
      <c r="F301" s="154"/>
      <c r="G301" s="154"/>
      <c r="H301" s="154"/>
      <c r="I301" s="154"/>
      <c r="J301" s="154"/>
      <c r="K301" s="154"/>
      <c r="L301" s="154"/>
      <c r="M301" s="154"/>
      <c r="N301" s="154"/>
      <c r="O301" s="154"/>
      <c r="P301" s="154"/>
      <c r="Q301" s="154"/>
      <c r="R301" s="154"/>
      <c r="S301" s="154"/>
      <c r="T301" s="154"/>
      <c r="U301" s="154"/>
      <c r="V301" s="154"/>
      <c r="W301" s="154"/>
      <c r="X301" s="154"/>
      <c r="Y301" s="154"/>
      <c r="Z301" s="154"/>
    </row>
    <row r="302" ht="15.75" customHeight="1">
      <c r="A302" s="154"/>
      <c r="B302" s="154"/>
      <c r="C302" s="154"/>
      <c r="D302" s="154"/>
      <c r="E302" s="154"/>
      <c r="F302" s="154"/>
      <c r="G302" s="154"/>
      <c r="H302" s="154"/>
      <c r="I302" s="154"/>
      <c r="J302" s="154"/>
      <c r="K302" s="154"/>
      <c r="L302" s="154"/>
      <c r="M302" s="154"/>
      <c r="N302" s="154"/>
      <c r="O302" s="154"/>
      <c r="P302" s="154"/>
      <c r="Q302" s="154"/>
      <c r="R302" s="154"/>
      <c r="S302" s="154"/>
      <c r="T302" s="154"/>
      <c r="U302" s="154"/>
      <c r="V302" s="154"/>
      <c r="W302" s="154"/>
      <c r="X302" s="154"/>
      <c r="Y302" s="154"/>
      <c r="Z302" s="154"/>
    </row>
    <row r="303" ht="15.75" customHeight="1">
      <c r="A303" s="154"/>
      <c r="B303" s="154"/>
      <c r="C303" s="154"/>
      <c r="D303" s="154"/>
      <c r="E303" s="154"/>
      <c r="F303" s="154"/>
      <c r="G303" s="154"/>
      <c r="H303" s="154"/>
      <c r="I303" s="154"/>
      <c r="J303" s="154"/>
      <c r="K303" s="154"/>
      <c r="L303" s="154"/>
      <c r="M303" s="154"/>
      <c r="N303" s="154"/>
      <c r="O303" s="154"/>
      <c r="P303" s="154"/>
      <c r="Q303" s="154"/>
      <c r="R303" s="154"/>
      <c r="S303" s="154"/>
      <c r="T303" s="154"/>
      <c r="U303" s="154"/>
      <c r="V303" s="154"/>
      <c r="W303" s="154"/>
      <c r="X303" s="154"/>
      <c r="Y303" s="154"/>
      <c r="Z303" s="154"/>
    </row>
    <row r="304" ht="15.75" customHeight="1">
      <c r="A304" s="154"/>
      <c r="B304" s="154"/>
      <c r="C304" s="154"/>
      <c r="D304" s="154"/>
      <c r="E304" s="154"/>
      <c r="F304" s="154"/>
      <c r="G304" s="154"/>
      <c r="H304" s="154"/>
      <c r="I304" s="154"/>
      <c r="J304" s="154"/>
      <c r="K304" s="154"/>
      <c r="L304" s="154"/>
      <c r="M304" s="154"/>
      <c r="N304" s="154"/>
      <c r="O304" s="154"/>
      <c r="P304" s="154"/>
      <c r="Q304" s="154"/>
      <c r="R304" s="154"/>
      <c r="S304" s="154"/>
      <c r="T304" s="154"/>
      <c r="U304" s="154"/>
      <c r="V304" s="154"/>
      <c r="W304" s="154"/>
      <c r="X304" s="154"/>
      <c r="Y304" s="154"/>
      <c r="Z304" s="154"/>
    </row>
    <row r="305" ht="15.75" customHeight="1">
      <c r="A305" s="154"/>
      <c r="B305" s="154"/>
      <c r="C305" s="154"/>
      <c r="D305" s="154"/>
      <c r="E305" s="154"/>
      <c r="F305" s="154"/>
      <c r="G305" s="154"/>
      <c r="H305" s="154"/>
      <c r="I305" s="154"/>
      <c r="J305" s="154"/>
      <c r="K305" s="154"/>
      <c r="L305" s="154"/>
      <c r="M305" s="154"/>
      <c r="N305" s="154"/>
      <c r="O305" s="154"/>
      <c r="P305" s="154"/>
      <c r="Q305" s="154"/>
      <c r="R305" s="154"/>
      <c r="S305" s="154"/>
      <c r="T305" s="154"/>
      <c r="U305" s="154"/>
      <c r="V305" s="154"/>
      <c r="W305" s="154"/>
      <c r="X305" s="154"/>
      <c r="Y305" s="154"/>
      <c r="Z305" s="154"/>
    </row>
    <row r="306" ht="15.75" customHeight="1">
      <c r="A306" s="154"/>
      <c r="B306" s="154"/>
      <c r="C306" s="154"/>
      <c r="D306" s="154"/>
      <c r="E306" s="154"/>
      <c r="F306" s="154"/>
      <c r="G306" s="154"/>
      <c r="H306" s="154"/>
      <c r="I306" s="154"/>
      <c r="J306" s="154"/>
      <c r="K306" s="154"/>
      <c r="L306" s="154"/>
      <c r="M306" s="154"/>
      <c r="N306" s="154"/>
      <c r="O306" s="154"/>
      <c r="P306" s="154"/>
      <c r="Q306" s="154"/>
      <c r="R306" s="154"/>
      <c r="S306" s="154"/>
      <c r="T306" s="154"/>
      <c r="U306" s="154"/>
      <c r="V306" s="154"/>
      <c r="W306" s="154"/>
      <c r="X306" s="154"/>
      <c r="Y306" s="154"/>
      <c r="Z306" s="154"/>
    </row>
    <row r="307" ht="15.75" customHeight="1">
      <c r="A307" s="154"/>
      <c r="B307" s="154"/>
      <c r="C307" s="154"/>
      <c r="D307" s="154"/>
      <c r="E307" s="154"/>
      <c r="F307" s="154"/>
      <c r="G307" s="154"/>
      <c r="H307" s="154"/>
      <c r="I307" s="154"/>
      <c r="J307" s="154"/>
      <c r="K307" s="154"/>
      <c r="L307" s="154"/>
      <c r="M307" s="154"/>
      <c r="N307" s="154"/>
      <c r="O307" s="154"/>
      <c r="P307" s="154"/>
      <c r="Q307" s="154"/>
      <c r="R307" s="154"/>
      <c r="S307" s="154"/>
      <c r="T307" s="154"/>
      <c r="U307" s="154"/>
      <c r="V307" s="154"/>
      <c r="W307" s="154"/>
      <c r="X307" s="154"/>
      <c r="Y307" s="154"/>
      <c r="Z307" s="154"/>
    </row>
    <row r="308" ht="15.75" customHeight="1">
      <c r="A308" s="154"/>
      <c r="B308" s="154"/>
      <c r="C308" s="154"/>
      <c r="D308" s="154"/>
      <c r="E308" s="154"/>
      <c r="F308" s="154"/>
      <c r="G308" s="154"/>
      <c r="H308" s="154"/>
      <c r="I308" s="154"/>
      <c r="J308" s="154"/>
      <c r="K308" s="154"/>
      <c r="L308" s="154"/>
      <c r="M308" s="154"/>
      <c r="N308" s="154"/>
      <c r="O308" s="154"/>
      <c r="P308" s="154"/>
      <c r="Q308" s="154"/>
      <c r="R308" s="154"/>
      <c r="S308" s="154"/>
      <c r="T308" s="154"/>
      <c r="U308" s="154"/>
      <c r="V308" s="154"/>
      <c r="W308" s="154"/>
      <c r="X308" s="154"/>
      <c r="Y308" s="154"/>
      <c r="Z308" s="154"/>
    </row>
    <row r="309" ht="15.75" customHeight="1">
      <c r="A309" s="154"/>
      <c r="B309" s="154"/>
      <c r="C309" s="154"/>
      <c r="D309" s="154"/>
      <c r="E309" s="154"/>
      <c r="F309" s="154"/>
      <c r="G309" s="154"/>
      <c r="H309" s="154"/>
      <c r="I309" s="154"/>
      <c r="J309" s="154"/>
      <c r="K309" s="154"/>
      <c r="L309" s="154"/>
      <c r="M309" s="154"/>
      <c r="N309" s="154"/>
      <c r="O309" s="154"/>
      <c r="P309" s="154"/>
      <c r="Q309" s="154"/>
      <c r="R309" s="154"/>
      <c r="S309" s="154"/>
      <c r="T309" s="154"/>
      <c r="U309" s="154"/>
      <c r="V309" s="154"/>
      <c r="W309" s="154"/>
      <c r="X309" s="154"/>
      <c r="Y309" s="154"/>
      <c r="Z309" s="154"/>
    </row>
    <row r="310" ht="15.75" customHeight="1">
      <c r="A310" s="154"/>
      <c r="B310" s="154"/>
      <c r="C310" s="154"/>
      <c r="D310" s="154"/>
      <c r="E310" s="154"/>
      <c r="F310" s="154"/>
      <c r="G310" s="154"/>
      <c r="H310" s="154"/>
      <c r="I310" s="154"/>
      <c r="J310" s="154"/>
      <c r="K310" s="154"/>
      <c r="L310" s="154"/>
      <c r="M310" s="154"/>
      <c r="N310" s="154"/>
      <c r="O310" s="154"/>
      <c r="P310" s="154"/>
      <c r="Q310" s="154"/>
      <c r="R310" s="154"/>
      <c r="S310" s="154"/>
      <c r="T310" s="154"/>
      <c r="U310" s="154"/>
      <c r="V310" s="154"/>
      <c r="W310" s="154"/>
      <c r="X310" s="154"/>
      <c r="Y310" s="154"/>
      <c r="Z310" s="154"/>
    </row>
    <row r="311" ht="15.75" customHeight="1">
      <c r="A311" s="154"/>
      <c r="B311" s="154"/>
      <c r="C311" s="154"/>
      <c r="D311" s="154"/>
      <c r="E311" s="154"/>
      <c r="F311" s="154"/>
      <c r="G311" s="154"/>
      <c r="H311" s="154"/>
      <c r="I311" s="154"/>
      <c r="J311" s="154"/>
      <c r="K311" s="154"/>
      <c r="L311" s="154"/>
      <c r="M311" s="154"/>
      <c r="N311" s="154"/>
      <c r="O311" s="154"/>
      <c r="P311" s="154"/>
      <c r="Q311" s="154"/>
      <c r="R311" s="154"/>
      <c r="S311" s="154"/>
      <c r="T311" s="154"/>
      <c r="U311" s="154"/>
      <c r="V311" s="154"/>
      <c r="W311" s="154"/>
      <c r="X311" s="154"/>
      <c r="Y311" s="154"/>
      <c r="Z311" s="154"/>
    </row>
    <row r="312" ht="15.75" customHeight="1">
      <c r="A312" s="154"/>
      <c r="B312" s="154"/>
      <c r="C312" s="154"/>
      <c r="D312" s="154"/>
      <c r="E312" s="154"/>
      <c r="F312" s="154"/>
      <c r="G312" s="154"/>
      <c r="H312" s="154"/>
      <c r="I312" s="154"/>
      <c r="J312" s="154"/>
      <c r="K312" s="154"/>
      <c r="L312" s="154"/>
      <c r="M312" s="154"/>
      <c r="N312" s="154"/>
      <c r="O312" s="154"/>
      <c r="P312" s="154"/>
      <c r="Q312" s="154"/>
      <c r="R312" s="154"/>
      <c r="S312" s="154"/>
      <c r="T312" s="154"/>
      <c r="U312" s="154"/>
      <c r="V312" s="154"/>
      <c r="W312" s="154"/>
      <c r="X312" s="154"/>
      <c r="Y312" s="154"/>
      <c r="Z312" s="154"/>
    </row>
    <row r="313" ht="15.75" customHeight="1">
      <c r="A313" s="154"/>
      <c r="B313" s="154"/>
      <c r="C313" s="154"/>
      <c r="D313" s="154"/>
      <c r="E313" s="154"/>
      <c r="F313" s="154"/>
      <c r="G313" s="154"/>
      <c r="H313" s="154"/>
      <c r="I313" s="154"/>
      <c r="J313" s="154"/>
      <c r="K313" s="154"/>
      <c r="L313" s="154"/>
      <c r="M313" s="154"/>
      <c r="N313" s="154"/>
      <c r="O313" s="154"/>
      <c r="P313" s="154"/>
      <c r="Q313" s="154"/>
      <c r="R313" s="154"/>
      <c r="S313" s="154"/>
      <c r="T313" s="154"/>
      <c r="U313" s="154"/>
      <c r="V313" s="154"/>
      <c r="W313" s="154"/>
      <c r="X313" s="154"/>
      <c r="Y313" s="154"/>
      <c r="Z313" s="154"/>
    </row>
    <row r="314" ht="15.75" customHeight="1">
      <c r="A314" s="154"/>
      <c r="B314" s="154"/>
      <c r="C314" s="154"/>
      <c r="D314" s="154"/>
      <c r="E314" s="154"/>
      <c r="F314" s="154"/>
      <c r="G314" s="154"/>
      <c r="H314" s="154"/>
      <c r="I314" s="154"/>
      <c r="J314" s="154"/>
      <c r="K314" s="154"/>
      <c r="L314" s="154"/>
      <c r="M314" s="154"/>
      <c r="N314" s="154"/>
      <c r="O314" s="154"/>
      <c r="P314" s="154"/>
      <c r="Q314" s="154"/>
      <c r="R314" s="154"/>
      <c r="S314" s="154"/>
      <c r="T314" s="154"/>
      <c r="U314" s="154"/>
      <c r="V314" s="154"/>
      <c r="W314" s="154"/>
      <c r="X314" s="154"/>
      <c r="Y314" s="154"/>
      <c r="Z314" s="154"/>
    </row>
    <row r="315" ht="15.75" customHeight="1">
      <c r="A315" s="154"/>
      <c r="B315" s="154"/>
      <c r="C315" s="154"/>
      <c r="D315" s="154"/>
      <c r="E315" s="154"/>
      <c r="F315" s="154"/>
      <c r="G315" s="154"/>
      <c r="H315" s="154"/>
      <c r="I315" s="154"/>
      <c r="J315" s="154"/>
      <c r="K315" s="154"/>
      <c r="L315" s="154"/>
      <c r="M315" s="154"/>
      <c r="N315" s="154"/>
      <c r="O315" s="154"/>
      <c r="P315" s="154"/>
      <c r="Q315" s="154"/>
      <c r="R315" s="154"/>
      <c r="S315" s="154"/>
      <c r="T315" s="154"/>
      <c r="U315" s="154"/>
      <c r="V315" s="154"/>
      <c r="W315" s="154"/>
      <c r="X315" s="154"/>
      <c r="Y315" s="154"/>
      <c r="Z315" s="154"/>
    </row>
    <row r="316" ht="15.75" customHeight="1">
      <c r="A316" s="154"/>
      <c r="B316" s="154"/>
      <c r="C316" s="154"/>
      <c r="D316" s="154"/>
      <c r="E316" s="154"/>
      <c r="F316" s="154"/>
      <c r="G316" s="154"/>
      <c r="H316" s="154"/>
      <c r="I316" s="154"/>
      <c r="J316" s="154"/>
      <c r="K316" s="154"/>
      <c r="L316" s="154"/>
      <c r="M316" s="154"/>
      <c r="N316" s="154"/>
      <c r="O316" s="154"/>
      <c r="P316" s="154"/>
      <c r="Q316" s="154"/>
      <c r="R316" s="154"/>
      <c r="S316" s="154"/>
      <c r="T316" s="154"/>
      <c r="U316" s="154"/>
      <c r="V316" s="154"/>
      <c r="W316" s="154"/>
      <c r="X316" s="154"/>
      <c r="Y316" s="154"/>
      <c r="Z316" s="154"/>
    </row>
    <row r="317" ht="15.75" customHeight="1">
      <c r="A317" s="154"/>
      <c r="B317" s="154"/>
      <c r="C317" s="154"/>
      <c r="D317" s="154"/>
      <c r="E317" s="154"/>
      <c r="F317" s="154"/>
      <c r="G317" s="154"/>
      <c r="H317" s="154"/>
      <c r="I317" s="154"/>
      <c r="J317" s="154"/>
      <c r="K317" s="154"/>
      <c r="L317" s="154"/>
      <c r="M317" s="154"/>
      <c r="N317" s="154"/>
      <c r="O317" s="154"/>
      <c r="P317" s="154"/>
      <c r="Q317" s="154"/>
      <c r="R317" s="154"/>
      <c r="S317" s="154"/>
      <c r="T317" s="154"/>
      <c r="U317" s="154"/>
      <c r="V317" s="154"/>
      <c r="W317" s="154"/>
      <c r="X317" s="154"/>
      <c r="Y317" s="154"/>
      <c r="Z317" s="154"/>
    </row>
    <row r="318" ht="15.75" customHeight="1">
      <c r="A318" s="154"/>
      <c r="B318" s="154"/>
      <c r="C318" s="154"/>
      <c r="D318" s="154"/>
      <c r="E318" s="154"/>
      <c r="F318" s="154"/>
      <c r="G318" s="154"/>
      <c r="H318" s="154"/>
      <c r="I318" s="154"/>
      <c r="J318" s="154"/>
      <c r="K318" s="154"/>
      <c r="L318" s="154"/>
      <c r="M318" s="154"/>
      <c r="N318" s="154"/>
      <c r="O318" s="154"/>
      <c r="P318" s="154"/>
      <c r="Q318" s="154"/>
      <c r="R318" s="154"/>
      <c r="S318" s="154"/>
      <c r="T318" s="154"/>
      <c r="U318" s="154"/>
      <c r="V318" s="154"/>
      <c r="W318" s="154"/>
      <c r="X318" s="154"/>
      <c r="Y318" s="154"/>
      <c r="Z318" s="154"/>
    </row>
    <row r="319" ht="15.75" customHeight="1">
      <c r="A319" s="154"/>
      <c r="B319" s="154"/>
      <c r="C319" s="154"/>
      <c r="D319" s="154"/>
      <c r="E319" s="154"/>
      <c r="F319" s="154"/>
      <c r="G319" s="154"/>
      <c r="H319" s="154"/>
      <c r="I319" s="154"/>
      <c r="J319" s="154"/>
      <c r="K319" s="154"/>
      <c r="L319" s="154"/>
      <c r="M319" s="154"/>
      <c r="N319" s="154"/>
      <c r="O319" s="154"/>
      <c r="P319" s="154"/>
      <c r="Q319" s="154"/>
      <c r="R319" s="154"/>
      <c r="S319" s="154"/>
      <c r="T319" s="154"/>
      <c r="U319" s="154"/>
      <c r="V319" s="154"/>
      <c r="W319" s="154"/>
      <c r="X319" s="154"/>
      <c r="Y319" s="154"/>
      <c r="Z319" s="154"/>
    </row>
    <row r="320" ht="15.75" customHeight="1">
      <c r="A320" s="154"/>
      <c r="B320" s="154"/>
      <c r="C320" s="154"/>
      <c r="D320" s="154"/>
      <c r="E320" s="154"/>
      <c r="F320" s="154"/>
      <c r="G320" s="154"/>
      <c r="H320" s="154"/>
      <c r="I320" s="154"/>
      <c r="J320" s="154"/>
      <c r="K320" s="154"/>
      <c r="L320" s="154"/>
      <c r="M320" s="154"/>
      <c r="N320" s="154"/>
      <c r="O320" s="154"/>
      <c r="P320" s="154"/>
      <c r="Q320" s="154"/>
      <c r="R320" s="154"/>
      <c r="S320" s="154"/>
      <c r="T320" s="154"/>
      <c r="U320" s="154"/>
      <c r="V320" s="154"/>
      <c r="W320" s="154"/>
      <c r="X320" s="154"/>
      <c r="Y320" s="154"/>
      <c r="Z320" s="154"/>
    </row>
    <row r="321" ht="15.75" customHeight="1">
      <c r="A321" s="154"/>
      <c r="B321" s="154"/>
      <c r="C321" s="154"/>
      <c r="D321" s="154"/>
      <c r="E321" s="154"/>
      <c r="F321" s="154"/>
      <c r="G321" s="154"/>
      <c r="H321" s="154"/>
      <c r="I321" s="154"/>
      <c r="J321" s="154"/>
      <c r="K321" s="154"/>
      <c r="L321" s="154"/>
      <c r="M321" s="154"/>
      <c r="N321" s="154"/>
      <c r="O321" s="154"/>
      <c r="P321" s="154"/>
      <c r="Q321" s="154"/>
      <c r="R321" s="154"/>
      <c r="S321" s="154"/>
      <c r="T321" s="154"/>
      <c r="U321" s="154"/>
      <c r="V321" s="154"/>
      <c r="W321" s="154"/>
      <c r="X321" s="154"/>
      <c r="Y321" s="154"/>
      <c r="Z321" s="154"/>
    </row>
    <row r="322" ht="15.75" customHeight="1">
      <c r="A322" s="154"/>
      <c r="B322" s="154"/>
      <c r="C322" s="154"/>
      <c r="D322" s="154"/>
      <c r="E322" s="154"/>
      <c r="F322" s="154"/>
      <c r="G322" s="154"/>
      <c r="H322" s="154"/>
      <c r="I322" s="154"/>
      <c r="J322" s="154"/>
      <c r="K322" s="154"/>
      <c r="L322" s="154"/>
      <c r="M322" s="154"/>
      <c r="N322" s="154"/>
      <c r="O322" s="154"/>
      <c r="P322" s="154"/>
      <c r="Q322" s="154"/>
      <c r="R322" s="154"/>
      <c r="S322" s="154"/>
      <c r="T322" s="154"/>
      <c r="U322" s="154"/>
      <c r="V322" s="154"/>
      <c r="W322" s="154"/>
      <c r="X322" s="154"/>
      <c r="Y322" s="154"/>
      <c r="Z322" s="154"/>
    </row>
    <row r="323" ht="15.75" customHeight="1">
      <c r="A323" s="154"/>
      <c r="B323" s="154"/>
      <c r="C323" s="154"/>
      <c r="D323" s="154"/>
      <c r="E323" s="154"/>
      <c r="F323" s="154"/>
      <c r="G323" s="154"/>
      <c r="H323" s="154"/>
      <c r="I323" s="154"/>
      <c r="J323" s="154"/>
      <c r="K323" s="154"/>
      <c r="L323" s="154"/>
      <c r="M323" s="154"/>
      <c r="N323" s="154"/>
      <c r="O323" s="154"/>
      <c r="P323" s="154"/>
      <c r="Q323" s="154"/>
      <c r="R323" s="154"/>
      <c r="S323" s="154"/>
      <c r="T323" s="154"/>
      <c r="U323" s="154"/>
      <c r="V323" s="154"/>
      <c r="W323" s="154"/>
      <c r="X323" s="154"/>
      <c r="Y323" s="154"/>
      <c r="Z323" s="154"/>
    </row>
    <row r="324" ht="15.75" customHeight="1">
      <c r="A324" s="154"/>
      <c r="B324" s="154"/>
      <c r="C324" s="154"/>
      <c r="D324" s="154"/>
      <c r="E324" s="154"/>
      <c r="F324" s="154"/>
      <c r="G324" s="154"/>
      <c r="H324" s="154"/>
      <c r="I324" s="154"/>
      <c r="J324" s="154"/>
      <c r="K324" s="154"/>
      <c r="L324" s="154"/>
      <c r="M324" s="154"/>
      <c r="N324" s="154"/>
      <c r="O324" s="154"/>
      <c r="P324" s="154"/>
      <c r="Q324" s="154"/>
      <c r="R324" s="154"/>
      <c r="S324" s="154"/>
      <c r="T324" s="154"/>
      <c r="U324" s="154"/>
      <c r="V324" s="154"/>
      <c r="W324" s="154"/>
      <c r="X324" s="154"/>
      <c r="Y324" s="154"/>
      <c r="Z324" s="154"/>
    </row>
    <row r="325" ht="15.75" customHeight="1">
      <c r="A325" s="154"/>
      <c r="B325" s="154"/>
      <c r="C325" s="154"/>
      <c r="D325" s="154"/>
      <c r="E325" s="154"/>
      <c r="F325" s="154"/>
      <c r="G325" s="154"/>
      <c r="H325" s="154"/>
      <c r="I325" s="154"/>
      <c r="J325" s="154"/>
      <c r="K325" s="154"/>
      <c r="L325" s="154"/>
      <c r="M325" s="154"/>
      <c r="N325" s="154"/>
      <c r="O325" s="154"/>
      <c r="P325" s="154"/>
      <c r="Q325" s="154"/>
      <c r="R325" s="154"/>
      <c r="S325" s="154"/>
      <c r="T325" s="154"/>
      <c r="U325" s="154"/>
      <c r="V325" s="154"/>
      <c r="W325" s="154"/>
      <c r="X325" s="154"/>
      <c r="Y325" s="154"/>
      <c r="Z325" s="154"/>
    </row>
    <row r="326" ht="15.75" customHeight="1">
      <c r="A326" s="154"/>
      <c r="B326" s="154"/>
      <c r="C326" s="154"/>
      <c r="D326" s="154"/>
      <c r="E326" s="154"/>
      <c r="F326" s="154"/>
      <c r="G326" s="154"/>
      <c r="H326" s="154"/>
      <c r="I326" s="154"/>
      <c r="J326" s="154"/>
      <c r="K326" s="154"/>
      <c r="L326" s="154"/>
      <c r="M326" s="154"/>
      <c r="N326" s="154"/>
      <c r="O326" s="154"/>
      <c r="P326" s="154"/>
      <c r="Q326" s="154"/>
      <c r="R326" s="154"/>
      <c r="S326" s="154"/>
      <c r="T326" s="154"/>
      <c r="U326" s="154"/>
      <c r="V326" s="154"/>
      <c r="W326" s="154"/>
      <c r="X326" s="154"/>
      <c r="Y326" s="154"/>
      <c r="Z326" s="154"/>
    </row>
    <row r="327" ht="15.75" customHeight="1">
      <c r="A327" s="154"/>
      <c r="B327" s="154"/>
      <c r="C327" s="154"/>
      <c r="D327" s="154"/>
      <c r="E327" s="154"/>
      <c r="F327" s="154"/>
      <c r="G327" s="154"/>
      <c r="H327" s="154"/>
      <c r="I327" s="154"/>
      <c r="J327" s="154"/>
      <c r="K327" s="154"/>
      <c r="L327" s="154"/>
      <c r="M327" s="154"/>
      <c r="N327" s="154"/>
      <c r="O327" s="154"/>
      <c r="P327" s="154"/>
      <c r="Q327" s="154"/>
      <c r="R327" s="154"/>
      <c r="S327" s="154"/>
      <c r="T327" s="154"/>
      <c r="U327" s="154"/>
      <c r="V327" s="154"/>
      <c r="W327" s="154"/>
      <c r="X327" s="154"/>
      <c r="Y327" s="154"/>
      <c r="Z327" s="154"/>
    </row>
    <row r="328" ht="15.75" customHeight="1">
      <c r="A328" s="154"/>
      <c r="B328" s="154"/>
      <c r="C328" s="154"/>
      <c r="D328" s="154"/>
      <c r="E328" s="154"/>
      <c r="F328" s="154"/>
      <c r="G328" s="154"/>
      <c r="H328" s="154"/>
      <c r="I328" s="154"/>
      <c r="J328" s="154"/>
      <c r="K328" s="154"/>
      <c r="L328" s="154"/>
      <c r="M328" s="154"/>
      <c r="N328" s="154"/>
      <c r="O328" s="154"/>
      <c r="P328" s="154"/>
      <c r="Q328" s="154"/>
      <c r="R328" s="154"/>
      <c r="S328" s="154"/>
      <c r="T328" s="154"/>
      <c r="U328" s="154"/>
      <c r="V328" s="154"/>
      <c r="W328" s="154"/>
      <c r="X328" s="154"/>
      <c r="Y328" s="154"/>
      <c r="Z328" s="154"/>
    </row>
    <row r="329" ht="15.75" customHeight="1">
      <c r="A329" s="154"/>
      <c r="B329" s="154"/>
      <c r="C329" s="154"/>
      <c r="D329" s="154"/>
      <c r="E329" s="154"/>
      <c r="F329" s="154"/>
      <c r="G329" s="154"/>
      <c r="H329" s="154"/>
      <c r="I329" s="154"/>
      <c r="J329" s="154"/>
      <c r="K329" s="154"/>
      <c r="L329" s="154"/>
      <c r="M329" s="154"/>
      <c r="N329" s="154"/>
      <c r="O329" s="154"/>
      <c r="P329" s="154"/>
      <c r="Q329" s="154"/>
      <c r="R329" s="154"/>
      <c r="S329" s="154"/>
      <c r="T329" s="154"/>
      <c r="U329" s="154"/>
      <c r="V329" s="154"/>
      <c r="W329" s="154"/>
      <c r="X329" s="154"/>
      <c r="Y329" s="154"/>
      <c r="Z329" s="154"/>
    </row>
    <row r="330" ht="15.75" customHeight="1">
      <c r="A330" s="154"/>
      <c r="B330" s="154"/>
      <c r="C330" s="154"/>
      <c r="D330" s="154"/>
      <c r="E330" s="154"/>
      <c r="F330" s="154"/>
      <c r="G330" s="154"/>
      <c r="H330" s="154"/>
      <c r="I330" s="154"/>
      <c r="J330" s="154"/>
      <c r="K330" s="154"/>
      <c r="L330" s="154"/>
      <c r="M330" s="154"/>
      <c r="N330" s="154"/>
      <c r="O330" s="154"/>
      <c r="P330" s="154"/>
      <c r="Q330" s="154"/>
      <c r="R330" s="154"/>
      <c r="S330" s="154"/>
      <c r="T330" s="154"/>
      <c r="U330" s="154"/>
      <c r="V330" s="154"/>
      <c r="W330" s="154"/>
      <c r="X330" s="154"/>
      <c r="Y330" s="154"/>
      <c r="Z330" s="154"/>
    </row>
    <row r="331" ht="15.75" customHeight="1">
      <c r="A331" s="154"/>
      <c r="B331" s="154"/>
      <c r="C331" s="154"/>
      <c r="D331" s="154"/>
      <c r="E331" s="154"/>
      <c r="F331" s="154"/>
      <c r="G331" s="154"/>
      <c r="H331" s="154"/>
      <c r="I331" s="154"/>
      <c r="J331" s="154"/>
      <c r="K331" s="154"/>
      <c r="L331" s="154"/>
      <c r="M331" s="154"/>
      <c r="N331" s="154"/>
      <c r="O331" s="154"/>
      <c r="P331" s="154"/>
      <c r="Q331" s="154"/>
      <c r="R331" s="154"/>
      <c r="S331" s="154"/>
      <c r="T331" s="154"/>
      <c r="U331" s="154"/>
      <c r="V331" s="154"/>
      <c r="W331" s="154"/>
      <c r="X331" s="154"/>
      <c r="Y331" s="154"/>
      <c r="Z331" s="154"/>
    </row>
    <row r="332" ht="15.75" customHeight="1">
      <c r="A332" s="154"/>
      <c r="B332" s="154"/>
      <c r="C332" s="154"/>
      <c r="D332" s="154"/>
      <c r="E332" s="154"/>
      <c r="F332" s="154"/>
      <c r="G332" s="154"/>
      <c r="H332" s="154"/>
      <c r="I332" s="154"/>
      <c r="J332" s="154"/>
      <c r="K332" s="154"/>
      <c r="L332" s="154"/>
      <c r="M332" s="154"/>
      <c r="N332" s="154"/>
      <c r="O332" s="154"/>
      <c r="P332" s="154"/>
      <c r="Q332" s="154"/>
      <c r="R332" s="154"/>
      <c r="S332" s="154"/>
      <c r="T332" s="154"/>
      <c r="U332" s="154"/>
      <c r="V332" s="154"/>
      <c r="W332" s="154"/>
      <c r="X332" s="154"/>
      <c r="Y332" s="154"/>
      <c r="Z332" s="154"/>
    </row>
    <row r="333" ht="15.75" customHeight="1">
      <c r="A333" s="154"/>
      <c r="B333" s="154"/>
      <c r="C333" s="154"/>
      <c r="D333" s="154"/>
      <c r="E333" s="154"/>
      <c r="F333" s="154"/>
      <c r="G333" s="154"/>
      <c r="H333" s="154"/>
      <c r="I333" s="154"/>
      <c r="J333" s="154"/>
      <c r="K333" s="154"/>
      <c r="L333" s="154"/>
      <c r="M333" s="154"/>
      <c r="N333" s="154"/>
      <c r="O333" s="154"/>
      <c r="P333" s="154"/>
      <c r="Q333" s="154"/>
      <c r="R333" s="154"/>
      <c r="S333" s="154"/>
      <c r="T333" s="154"/>
      <c r="U333" s="154"/>
      <c r="V333" s="154"/>
      <c r="W333" s="154"/>
      <c r="X333" s="154"/>
      <c r="Y333" s="154"/>
      <c r="Z333" s="154"/>
    </row>
    <row r="334" ht="15.75" customHeight="1">
      <c r="A334" s="154"/>
      <c r="B334" s="154"/>
      <c r="C334" s="154"/>
      <c r="D334" s="154"/>
      <c r="E334" s="154"/>
      <c r="F334" s="154"/>
      <c r="G334" s="154"/>
      <c r="H334" s="154"/>
      <c r="I334" s="154"/>
      <c r="J334" s="154"/>
      <c r="K334" s="154"/>
      <c r="L334" s="154"/>
      <c r="M334" s="154"/>
      <c r="N334" s="154"/>
      <c r="O334" s="154"/>
      <c r="P334" s="154"/>
      <c r="Q334" s="154"/>
      <c r="R334" s="154"/>
      <c r="S334" s="154"/>
      <c r="T334" s="154"/>
      <c r="U334" s="154"/>
      <c r="V334" s="154"/>
      <c r="W334" s="154"/>
      <c r="X334" s="154"/>
      <c r="Y334" s="154"/>
      <c r="Z334" s="154"/>
    </row>
    <row r="335" ht="15.75" customHeight="1">
      <c r="A335" s="154"/>
      <c r="B335" s="154"/>
      <c r="C335" s="154"/>
      <c r="D335" s="154"/>
      <c r="E335" s="154"/>
      <c r="F335" s="154"/>
      <c r="G335" s="154"/>
      <c r="H335" s="154"/>
      <c r="I335" s="154"/>
      <c r="J335" s="154"/>
      <c r="K335" s="154"/>
      <c r="L335" s="154"/>
      <c r="M335" s="154"/>
      <c r="N335" s="154"/>
      <c r="O335" s="154"/>
      <c r="P335" s="154"/>
      <c r="Q335" s="154"/>
      <c r="R335" s="154"/>
      <c r="S335" s="154"/>
      <c r="T335" s="154"/>
      <c r="U335" s="154"/>
      <c r="V335" s="154"/>
      <c r="W335" s="154"/>
      <c r="X335" s="154"/>
      <c r="Y335" s="154"/>
      <c r="Z335" s="154"/>
    </row>
    <row r="336" ht="15.75" customHeight="1">
      <c r="A336" s="154"/>
      <c r="B336" s="154"/>
      <c r="C336" s="154"/>
      <c r="D336" s="154"/>
      <c r="E336" s="154"/>
      <c r="F336" s="154"/>
      <c r="G336" s="154"/>
      <c r="H336" s="154"/>
      <c r="I336" s="154"/>
      <c r="J336" s="154"/>
      <c r="K336" s="154"/>
      <c r="L336" s="154"/>
      <c r="M336" s="154"/>
      <c r="N336" s="154"/>
      <c r="O336" s="154"/>
      <c r="P336" s="154"/>
      <c r="Q336" s="154"/>
      <c r="R336" s="154"/>
      <c r="S336" s="154"/>
      <c r="T336" s="154"/>
      <c r="U336" s="154"/>
      <c r="V336" s="154"/>
      <c r="W336" s="154"/>
      <c r="X336" s="154"/>
      <c r="Y336" s="154"/>
      <c r="Z336" s="154"/>
    </row>
    <row r="337" ht="15.75" customHeight="1">
      <c r="A337" s="154"/>
      <c r="B337" s="154"/>
      <c r="C337" s="154"/>
      <c r="D337" s="154"/>
      <c r="E337" s="154"/>
      <c r="F337" s="154"/>
      <c r="G337" s="154"/>
      <c r="H337" s="154"/>
      <c r="I337" s="154"/>
      <c r="J337" s="154"/>
      <c r="K337" s="154"/>
      <c r="L337" s="154"/>
      <c r="M337" s="154"/>
      <c r="N337" s="154"/>
      <c r="O337" s="154"/>
      <c r="P337" s="154"/>
      <c r="Q337" s="154"/>
      <c r="R337" s="154"/>
      <c r="S337" s="154"/>
      <c r="T337" s="154"/>
      <c r="U337" s="154"/>
      <c r="V337" s="154"/>
      <c r="W337" s="154"/>
      <c r="X337" s="154"/>
      <c r="Y337" s="154"/>
      <c r="Z337" s="154"/>
    </row>
    <row r="338" ht="15.75" customHeight="1">
      <c r="A338" s="154"/>
      <c r="B338" s="154"/>
      <c r="C338" s="154"/>
      <c r="D338" s="154"/>
      <c r="E338" s="154"/>
      <c r="F338" s="154"/>
      <c r="G338" s="154"/>
      <c r="H338" s="154"/>
      <c r="I338" s="154"/>
      <c r="J338" s="154"/>
      <c r="K338" s="154"/>
      <c r="L338" s="154"/>
      <c r="M338" s="154"/>
      <c r="N338" s="154"/>
      <c r="O338" s="154"/>
      <c r="P338" s="154"/>
      <c r="Q338" s="154"/>
      <c r="R338" s="154"/>
      <c r="S338" s="154"/>
      <c r="T338" s="154"/>
      <c r="U338" s="154"/>
      <c r="V338" s="154"/>
      <c r="W338" s="154"/>
      <c r="X338" s="154"/>
      <c r="Y338" s="154"/>
      <c r="Z338" s="154"/>
    </row>
    <row r="339" ht="15.75" customHeight="1">
      <c r="A339" s="154"/>
      <c r="B339" s="154"/>
      <c r="C339" s="154"/>
      <c r="D339" s="154"/>
      <c r="E339" s="154"/>
      <c r="F339" s="154"/>
      <c r="G339" s="154"/>
      <c r="H339" s="154"/>
      <c r="I339" s="154"/>
      <c r="J339" s="154"/>
      <c r="K339" s="154"/>
      <c r="L339" s="154"/>
      <c r="M339" s="154"/>
      <c r="N339" s="154"/>
      <c r="O339" s="154"/>
      <c r="P339" s="154"/>
      <c r="Q339" s="154"/>
      <c r="R339" s="154"/>
      <c r="S339" s="154"/>
      <c r="T339" s="154"/>
      <c r="U339" s="154"/>
      <c r="V339" s="154"/>
      <c r="W339" s="154"/>
      <c r="X339" s="154"/>
      <c r="Y339" s="154"/>
      <c r="Z339" s="154"/>
    </row>
    <row r="340" ht="15.75" customHeight="1">
      <c r="A340" s="154"/>
      <c r="B340" s="154"/>
      <c r="C340" s="154"/>
      <c r="D340" s="154"/>
      <c r="E340" s="154"/>
      <c r="F340" s="154"/>
      <c r="G340" s="154"/>
      <c r="H340" s="154"/>
      <c r="I340" s="154"/>
      <c r="J340" s="154"/>
      <c r="K340" s="154"/>
      <c r="L340" s="154"/>
      <c r="M340" s="154"/>
      <c r="N340" s="154"/>
      <c r="O340" s="154"/>
      <c r="P340" s="154"/>
      <c r="Q340" s="154"/>
      <c r="R340" s="154"/>
      <c r="S340" s="154"/>
      <c r="T340" s="154"/>
      <c r="U340" s="154"/>
      <c r="V340" s="154"/>
      <c r="W340" s="154"/>
      <c r="X340" s="154"/>
      <c r="Y340" s="154"/>
      <c r="Z340" s="154"/>
    </row>
    <row r="341" ht="15.75" customHeight="1">
      <c r="A341" s="154"/>
      <c r="B341" s="154"/>
      <c r="C341" s="154"/>
      <c r="D341" s="154"/>
      <c r="E341" s="154"/>
      <c r="F341" s="154"/>
      <c r="G341" s="154"/>
      <c r="H341" s="154"/>
      <c r="I341" s="154"/>
      <c r="J341" s="154"/>
      <c r="K341" s="154"/>
      <c r="L341" s="154"/>
      <c r="M341" s="154"/>
      <c r="N341" s="154"/>
      <c r="O341" s="154"/>
      <c r="P341" s="154"/>
      <c r="Q341" s="154"/>
      <c r="R341" s="154"/>
      <c r="S341" s="154"/>
      <c r="T341" s="154"/>
      <c r="U341" s="154"/>
      <c r="V341" s="154"/>
      <c r="W341" s="154"/>
      <c r="X341" s="154"/>
      <c r="Y341" s="154"/>
      <c r="Z341" s="154"/>
    </row>
    <row r="342" ht="15.75" customHeight="1">
      <c r="A342" s="154"/>
      <c r="B342" s="154"/>
      <c r="C342" s="154"/>
      <c r="D342" s="154"/>
      <c r="E342" s="154"/>
      <c r="F342" s="154"/>
      <c r="G342" s="154"/>
      <c r="H342" s="154"/>
      <c r="I342" s="154"/>
      <c r="J342" s="154"/>
      <c r="K342" s="154"/>
      <c r="L342" s="154"/>
      <c r="M342" s="154"/>
      <c r="N342" s="154"/>
      <c r="O342" s="154"/>
      <c r="P342" s="154"/>
      <c r="Q342" s="154"/>
      <c r="R342" s="154"/>
      <c r="S342" s="154"/>
      <c r="T342" s="154"/>
      <c r="U342" s="154"/>
      <c r="V342" s="154"/>
      <c r="W342" s="154"/>
      <c r="X342" s="154"/>
      <c r="Y342" s="154"/>
      <c r="Z342" s="154"/>
    </row>
    <row r="343" ht="15.75" customHeight="1">
      <c r="A343" s="154"/>
      <c r="B343" s="154"/>
      <c r="C343" s="154"/>
      <c r="D343" s="154"/>
      <c r="E343" s="154"/>
      <c r="F343" s="154"/>
      <c r="G343" s="154"/>
      <c r="H343" s="154"/>
      <c r="I343" s="154"/>
      <c r="J343" s="154"/>
      <c r="K343" s="154"/>
      <c r="L343" s="154"/>
      <c r="M343" s="154"/>
      <c r="N343" s="154"/>
      <c r="O343" s="154"/>
      <c r="P343" s="154"/>
      <c r="Q343" s="154"/>
      <c r="R343" s="154"/>
      <c r="S343" s="154"/>
      <c r="T343" s="154"/>
      <c r="U343" s="154"/>
      <c r="V343" s="154"/>
      <c r="W343" s="154"/>
      <c r="X343" s="154"/>
      <c r="Y343" s="154"/>
      <c r="Z343" s="154"/>
    </row>
    <row r="344" ht="15.75" customHeight="1">
      <c r="A344" s="154"/>
      <c r="B344" s="154"/>
      <c r="C344" s="154"/>
      <c r="D344" s="154"/>
      <c r="E344" s="154"/>
      <c r="F344" s="154"/>
      <c r="G344" s="154"/>
      <c r="H344" s="154"/>
      <c r="I344" s="154"/>
      <c r="J344" s="154"/>
      <c r="K344" s="154"/>
      <c r="L344" s="154"/>
      <c r="M344" s="154"/>
      <c r="N344" s="154"/>
      <c r="O344" s="154"/>
      <c r="P344" s="154"/>
      <c r="Q344" s="154"/>
      <c r="R344" s="154"/>
      <c r="S344" s="154"/>
      <c r="T344" s="154"/>
      <c r="U344" s="154"/>
      <c r="V344" s="154"/>
      <c r="W344" s="154"/>
      <c r="X344" s="154"/>
      <c r="Y344" s="154"/>
      <c r="Z344" s="154"/>
    </row>
    <row r="345" ht="15.75" customHeight="1">
      <c r="A345" s="154"/>
      <c r="B345" s="154"/>
      <c r="C345" s="154"/>
      <c r="D345" s="154"/>
      <c r="E345" s="154"/>
      <c r="F345" s="154"/>
      <c r="G345" s="154"/>
      <c r="H345" s="154"/>
      <c r="I345" s="154"/>
      <c r="J345" s="154"/>
      <c r="K345" s="154"/>
      <c r="L345" s="154"/>
      <c r="M345" s="154"/>
      <c r="N345" s="154"/>
      <c r="O345" s="154"/>
      <c r="P345" s="154"/>
      <c r="Q345" s="154"/>
      <c r="R345" s="154"/>
      <c r="S345" s="154"/>
      <c r="T345" s="154"/>
      <c r="U345" s="154"/>
      <c r="V345" s="154"/>
      <c r="W345" s="154"/>
      <c r="X345" s="154"/>
      <c r="Y345" s="154"/>
      <c r="Z345" s="154"/>
    </row>
    <row r="346" ht="15.75" customHeight="1">
      <c r="A346" s="154"/>
      <c r="B346" s="154"/>
      <c r="C346" s="154"/>
      <c r="D346" s="154"/>
      <c r="E346" s="154"/>
      <c r="F346" s="154"/>
      <c r="G346" s="154"/>
      <c r="H346" s="154"/>
      <c r="I346" s="154"/>
      <c r="J346" s="154"/>
      <c r="K346" s="154"/>
      <c r="L346" s="154"/>
      <c r="M346" s="154"/>
      <c r="N346" s="154"/>
      <c r="O346" s="154"/>
      <c r="P346" s="154"/>
      <c r="Q346" s="154"/>
      <c r="R346" s="154"/>
      <c r="S346" s="154"/>
      <c r="T346" s="154"/>
      <c r="U346" s="154"/>
      <c r="V346" s="154"/>
      <c r="W346" s="154"/>
      <c r="X346" s="154"/>
      <c r="Y346" s="154"/>
      <c r="Z346" s="154"/>
    </row>
    <row r="347" ht="15.75" customHeight="1">
      <c r="A347" s="154"/>
      <c r="B347" s="154"/>
      <c r="C347" s="154"/>
      <c r="D347" s="154"/>
      <c r="E347" s="154"/>
      <c r="F347" s="154"/>
      <c r="G347" s="154"/>
      <c r="H347" s="154"/>
      <c r="I347" s="154"/>
      <c r="J347" s="154"/>
      <c r="K347" s="154"/>
      <c r="L347" s="154"/>
      <c r="M347" s="154"/>
      <c r="N347" s="154"/>
      <c r="O347" s="154"/>
      <c r="P347" s="154"/>
      <c r="Q347" s="154"/>
      <c r="R347" s="154"/>
      <c r="S347" s="154"/>
      <c r="T347" s="154"/>
      <c r="U347" s="154"/>
      <c r="V347" s="154"/>
      <c r="W347" s="154"/>
      <c r="X347" s="154"/>
      <c r="Y347" s="154"/>
      <c r="Z347" s="154"/>
    </row>
    <row r="348" ht="15.75" customHeight="1">
      <c r="A348" s="154"/>
      <c r="B348" s="154"/>
      <c r="C348" s="154"/>
      <c r="D348" s="154"/>
      <c r="E348" s="154"/>
      <c r="F348" s="154"/>
      <c r="G348" s="154"/>
      <c r="H348" s="154"/>
      <c r="I348" s="154"/>
      <c r="J348" s="154"/>
      <c r="K348" s="154"/>
      <c r="L348" s="154"/>
      <c r="M348" s="154"/>
      <c r="N348" s="154"/>
      <c r="O348" s="154"/>
      <c r="P348" s="154"/>
      <c r="Q348" s="154"/>
      <c r="R348" s="154"/>
      <c r="S348" s="154"/>
      <c r="T348" s="154"/>
      <c r="U348" s="154"/>
      <c r="V348" s="154"/>
      <c r="W348" s="154"/>
      <c r="X348" s="154"/>
      <c r="Y348" s="154"/>
      <c r="Z348" s="154"/>
    </row>
    <row r="349" ht="15.75" customHeight="1">
      <c r="A349" s="154"/>
      <c r="B349" s="154"/>
      <c r="C349" s="154"/>
      <c r="D349" s="154"/>
      <c r="E349" s="154"/>
      <c r="F349" s="154"/>
      <c r="G349" s="154"/>
      <c r="H349" s="154"/>
      <c r="I349" s="154"/>
      <c r="J349" s="154"/>
      <c r="K349" s="154"/>
      <c r="L349" s="154"/>
      <c r="M349" s="154"/>
      <c r="N349" s="154"/>
      <c r="O349" s="154"/>
      <c r="P349" s="154"/>
      <c r="Q349" s="154"/>
      <c r="R349" s="154"/>
      <c r="S349" s="154"/>
      <c r="T349" s="154"/>
      <c r="U349" s="154"/>
      <c r="V349" s="154"/>
      <c r="W349" s="154"/>
      <c r="X349" s="154"/>
      <c r="Y349" s="154"/>
      <c r="Z349" s="154"/>
    </row>
    <row r="350" ht="15.75" customHeight="1">
      <c r="A350" s="154"/>
      <c r="B350" s="154"/>
      <c r="C350" s="154"/>
      <c r="D350" s="154"/>
      <c r="E350" s="154"/>
      <c r="F350" s="154"/>
      <c r="G350" s="154"/>
      <c r="H350" s="154"/>
      <c r="I350" s="154"/>
      <c r="J350" s="154"/>
      <c r="K350" s="154"/>
      <c r="L350" s="154"/>
      <c r="M350" s="154"/>
      <c r="N350" s="154"/>
      <c r="O350" s="154"/>
      <c r="P350" s="154"/>
      <c r="Q350" s="154"/>
      <c r="R350" s="154"/>
      <c r="S350" s="154"/>
      <c r="T350" s="154"/>
      <c r="U350" s="154"/>
      <c r="V350" s="154"/>
      <c r="W350" s="154"/>
      <c r="X350" s="154"/>
      <c r="Y350" s="154"/>
      <c r="Z350" s="154"/>
    </row>
    <row r="351" ht="15.75" customHeight="1">
      <c r="A351" s="154"/>
      <c r="B351" s="154"/>
      <c r="C351" s="154"/>
      <c r="D351" s="154"/>
      <c r="E351" s="154"/>
      <c r="F351" s="154"/>
      <c r="G351" s="154"/>
      <c r="H351" s="154"/>
      <c r="I351" s="154"/>
      <c r="J351" s="154"/>
      <c r="K351" s="154"/>
      <c r="L351" s="154"/>
      <c r="M351" s="154"/>
      <c r="N351" s="154"/>
      <c r="O351" s="154"/>
      <c r="P351" s="154"/>
      <c r="Q351" s="154"/>
      <c r="R351" s="154"/>
      <c r="S351" s="154"/>
      <c r="T351" s="154"/>
      <c r="U351" s="154"/>
      <c r="V351" s="154"/>
      <c r="W351" s="154"/>
      <c r="X351" s="154"/>
      <c r="Y351" s="154"/>
      <c r="Z351" s="154"/>
    </row>
    <row r="352" ht="15.75" customHeight="1">
      <c r="A352" s="154"/>
      <c r="B352" s="154"/>
      <c r="C352" s="154"/>
      <c r="D352" s="154"/>
      <c r="E352" s="154"/>
      <c r="F352" s="154"/>
      <c r="G352" s="154"/>
      <c r="H352" s="154"/>
      <c r="I352" s="154"/>
      <c r="J352" s="154"/>
      <c r="K352" s="154"/>
      <c r="L352" s="154"/>
      <c r="M352" s="154"/>
      <c r="N352" s="154"/>
      <c r="O352" s="154"/>
      <c r="P352" s="154"/>
      <c r="Q352" s="154"/>
      <c r="R352" s="154"/>
      <c r="S352" s="154"/>
      <c r="T352" s="154"/>
      <c r="U352" s="154"/>
      <c r="V352" s="154"/>
      <c r="W352" s="154"/>
      <c r="X352" s="154"/>
      <c r="Y352" s="154"/>
      <c r="Z352" s="154"/>
    </row>
    <row r="353" ht="15.75" customHeight="1">
      <c r="A353" s="154"/>
      <c r="B353" s="154"/>
      <c r="C353" s="154"/>
      <c r="D353" s="154"/>
      <c r="E353" s="154"/>
      <c r="F353" s="154"/>
      <c r="G353" s="154"/>
      <c r="H353" s="154"/>
      <c r="I353" s="154"/>
      <c r="J353" s="154"/>
      <c r="K353" s="154"/>
      <c r="L353" s="154"/>
      <c r="M353" s="154"/>
      <c r="N353" s="154"/>
      <c r="O353" s="154"/>
      <c r="P353" s="154"/>
      <c r="Q353" s="154"/>
      <c r="R353" s="154"/>
      <c r="S353" s="154"/>
      <c r="T353" s="154"/>
      <c r="U353" s="154"/>
      <c r="V353" s="154"/>
      <c r="W353" s="154"/>
      <c r="X353" s="154"/>
      <c r="Y353" s="154"/>
      <c r="Z353" s="154"/>
    </row>
    <row r="354" ht="15.75" customHeight="1">
      <c r="A354" s="154"/>
      <c r="B354" s="154"/>
      <c r="C354" s="154"/>
      <c r="D354" s="154"/>
      <c r="E354" s="154"/>
      <c r="F354" s="154"/>
      <c r="G354" s="154"/>
      <c r="H354" s="154"/>
      <c r="I354" s="154"/>
      <c r="J354" s="154"/>
      <c r="K354" s="154"/>
      <c r="L354" s="154"/>
      <c r="M354" s="154"/>
      <c r="N354" s="154"/>
      <c r="O354" s="154"/>
      <c r="P354" s="154"/>
      <c r="Q354" s="154"/>
      <c r="R354" s="154"/>
      <c r="S354" s="154"/>
      <c r="T354" s="154"/>
      <c r="U354" s="154"/>
      <c r="V354" s="154"/>
      <c r="W354" s="154"/>
      <c r="X354" s="154"/>
      <c r="Y354" s="154"/>
      <c r="Z354" s="154"/>
    </row>
    <row r="355" ht="15.75" customHeight="1">
      <c r="A355" s="154"/>
      <c r="B355" s="154"/>
      <c r="C355" s="154"/>
      <c r="D355" s="154"/>
      <c r="E355" s="154"/>
      <c r="F355" s="154"/>
      <c r="G355" s="154"/>
      <c r="H355" s="154"/>
      <c r="I355" s="154"/>
      <c r="J355" s="154"/>
      <c r="K355" s="154"/>
      <c r="L355" s="154"/>
      <c r="M355" s="154"/>
      <c r="N355" s="154"/>
      <c r="O355" s="154"/>
      <c r="P355" s="154"/>
      <c r="Q355" s="154"/>
      <c r="R355" s="154"/>
      <c r="S355" s="154"/>
      <c r="T355" s="154"/>
      <c r="U355" s="154"/>
      <c r="V355" s="154"/>
      <c r="W355" s="154"/>
      <c r="X355" s="154"/>
      <c r="Y355" s="154"/>
      <c r="Z355" s="154"/>
    </row>
    <row r="356" ht="15.75" customHeight="1">
      <c r="A356" s="154"/>
      <c r="B356" s="154"/>
      <c r="C356" s="154"/>
      <c r="D356" s="154"/>
      <c r="E356" s="154"/>
      <c r="F356" s="154"/>
      <c r="G356" s="154"/>
      <c r="H356" s="154"/>
      <c r="I356" s="154"/>
      <c r="J356" s="154"/>
      <c r="K356" s="154"/>
      <c r="L356" s="154"/>
      <c r="M356" s="154"/>
      <c r="N356" s="154"/>
      <c r="O356" s="154"/>
      <c r="P356" s="154"/>
      <c r="Q356" s="154"/>
      <c r="R356" s="154"/>
      <c r="S356" s="154"/>
      <c r="T356" s="154"/>
      <c r="U356" s="154"/>
      <c r="V356" s="154"/>
      <c r="W356" s="154"/>
      <c r="X356" s="154"/>
      <c r="Y356" s="154"/>
      <c r="Z356" s="154"/>
    </row>
    <row r="357" ht="15.75" customHeight="1">
      <c r="A357" s="154"/>
      <c r="B357" s="154"/>
      <c r="C357" s="154"/>
      <c r="D357" s="154"/>
      <c r="E357" s="154"/>
      <c r="F357" s="154"/>
      <c r="G357" s="154"/>
      <c r="H357" s="154"/>
      <c r="I357" s="154"/>
      <c r="J357" s="154"/>
      <c r="K357" s="154"/>
      <c r="L357" s="154"/>
      <c r="M357" s="154"/>
      <c r="N357" s="154"/>
      <c r="O357" s="154"/>
      <c r="P357" s="154"/>
      <c r="Q357" s="154"/>
      <c r="R357" s="154"/>
      <c r="S357" s="154"/>
      <c r="T357" s="154"/>
      <c r="U357" s="154"/>
      <c r="V357" s="154"/>
      <c r="W357" s="154"/>
      <c r="X357" s="154"/>
      <c r="Y357" s="154"/>
      <c r="Z357" s="154"/>
    </row>
    <row r="358" ht="15.75" customHeight="1">
      <c r="A358" s="154"/>
      <c r="B358" s="154"/>
      <c r="C358" s="154"/>
      <c r="D358" s="154"/>
      <c r="E358" s="154"/>
      <c r="F358" s="154"/>
      <c r="G358" s="154"/>
      <c r="H358" s="154"/>
      <c r="I358" s="154"/>
      <c r="J358" s="154"/>
      <c r="K358" s="154"/>
      <c r="L358" s="154"/>
      <c r="M358" s="154"/>
      <c r="N358" s="154"/>
      <c r="O358" s="154"/>
      <c r="P358" s="154"/>
      <c r="Q358" s="154"/>
      <c r="R358" s="154"/>
      <c r="S358" s="154"/>
      <c r="T358" s="154"/>
      <c r="U358" s="154"/>
      <c r="V358" s="154"/>
      <c r="W358" s="154"/>
      <c r="X358" s="154"/>
      <c r="Y358" s="154"/>
      <c r="Z358" s="154"/>
    </row>
    <row r="359" ht="15.75" customHeight="1">
      <c r="A359" s="154"/>
      <c r="B359" s="154"/>
      <c r="C359" s="154"/>
      <c r="D359" s="154"/>
      <c r="E359" s="154"/>
      <c r="F359" s="154"/>
      <c r="G359" s="154"/>
      <c r="H359" s="154"/>
      <c r="I359" s="154"/>
      <c r="J359" s="154"/>
      <c r="K359" s="154"/>
      <c r="L359" s="154"/>
      <c r="M359" s="154"/>
      <c r="N359" s="154"/>
      <c r="O359" s="154"/>
      <c r="P359" s="154"/>
      <c r="Q359" s="154"/>
      <c r="R359" s="154"/>
      <c r="S359" s="154"/>
      <c r="T359" s="154"/>
      <c r="U359" s="154"/>
      <c r="V359" s="154"/>
      <c r="W359" s="154"/>
      <c r="X359" s="154"/>
      <c r="Y359" s="154"/>
      <c r="Z359" s="154"/>
    </row>
    <row r="360" ht="15.75" customHeight="1">
      <c r="A360" s="154"/>
      <c r="B360" s="154"/>
      <c r="C360" s="154"/>
      <c r="D360" s="154"/>
      <c r="E360" s="154"/>
      <c r="F360" s="154"/>
      <c r="G360" s="154"/>
      <c r="H360" s="154"/>
      <c r="I360" s="154"/>
      <c r="J360" s="154"/>
      <c r="K360" s="154"/>
      <c r="L360" s="154"/>
      <c r="M360" s="154"/>
      <c r="N360" s="154"/>
      <c r="O360" s="154"/>
      <c r="P360" s="154"/>
      <c r="Q360" s="154"/>
      <c r="R360" s="154"/>
      <c r="S360" s="154"/>
      <c r="T360" s="154"/>
      <c r="U360" s="154"/>
      <c r="V360" s="154"/>
      <c r="W360" s="154"/>
      <c r="X360" s="154"/>
      <c r="Y360" s="154"/>
      <c r="Z360" s="154"/>
    </row>
    <row r="361" ht="15.75" customHeight="1">
      <c r="A361" s="154"/>
      <c r="B361" s="154"/>
      <c r="C361" s="154"/>
      <c r="D361" s="154"/>
      <c r="E361" s="154"/>
      <c r="F361" s="154"/>
      <c r="G361" s="154"/>
      <c r="H361" s="154"/>
      <c r="I361" s="154"/>
      <c r="J361" s="154"/>
      <c r="K361" s="154"/>
      <c r="L361" s="154"/>
      <c r="M361" s="154"/>
      <c r="N361" s="154"/>
      <c r="O361" s="154"/>
      <c r="P361" s="154"/>
      <c r="Q361" s="154"/>
      <c r="R361" s="154"/>
      <c r="S361" s="154"/>
      <c r="T361" s="154"/>
      <c r="U361" s="154"/>
      <c r="V361" s="154"/>
      <c r="W361" s="154"/>
      <c r="X361" s="154"/>
      <c r="Y361" s="154"/>
      <c r="Z361" s="154"/>
    </row>
    <row r="362" ht="15.75" customHeight="1">
      <c r="A362" s="154"/>
      <c r="B362" s="154"/>
      <c r="C362" s="154"/>
      <c r="D362" s="154"/>
      <c r="E362" s="154"/>
      <c r="F362" s="154"/>
      <c r="G362" s="154"/>
      <c r="H362" s="154"/>
      <c r="I362" s="154"/>
      <c r="J362" s="154"/>
      <c r="K362" s="154"/>
      <c r="L362" s="154"/>
      <c r="M362" s="154"/>
      <c r="N362" s="154"/>
      <c r="O362" s="154"/>
      <c r="P362" s="154"/>
      <c r="Q362" s="154"/>
      <c r="R362" s="154"/>
      <c r="S362" s="154"/>
      <c r="T362" s="154"/>
      <c r="U362" s="154"/>
      <c r="V362" s="154"/>
      <c r="W362" s="154"/>
      <c r="X362" s="154"/>
      <c r="Y362" s="154"/>
      <c r="Z362" s="154"/>
    </row>
    <row r="363" ht="15.75" customHeight="1">
      <c r="A363" s="154"/>
      <c r="B363" s="154"/>
      <c r="C363" s="154"/>
      <c r="D363" s="154"/>
      <c r="E363" s="154"/>
      <c r="F363" s="154"/>
      <c r="G363" s="154"/>
      <c r="H363" s="154"/>
      <c r="I363" s="154"/>
      <c r="J363" s="154"/>
      <c r="K363" s="154"/>
      <c r="L363" s="154"/>
      <c r="M363" s="154"/>
      <c r="N363" s="154"/>
      <c r="O363" s="154"/>
      <c r="P363" s="154"/>
      <c r="Q363" s="154"/>
      <c r="R363" s="154"/>
      <c r="S363" s="154"/>
      <c r="T363" s="154"/>
      <c r="U363" s="154"/>
      <c r="V363" s="154"/>
      <c r="W363" s="154"/>
      <c r="X363" s="154"/>
      <c r="Y363" s="154"/>
      <c r="Z363" s="154"/>
    </row>
    <row r="364" ht="15.75" customHeight="1">
      <c r="A364" s="154"/>
      <c r="B364" s="154"/>
      <c r="C364" s="154"/>
      <c r="D364" s="154"/>
      <c r="E364" s="154"/>
      <c r="F364" s="154"/>
      <c r="G364" s="154"/>
      <c r="H364" s="154"/>
      <c r="I364" s="154"/>
      <c r="J364" s="154"/>
      <c r="K364" s="154"/>
      <c r="L364" s="154"/>
      <c r="M364" s="154"/>
      <c r="N364" s="154"/>
      <c r="O364" s="154"/>
      <c r="P364" s="154"/>
      <c r="Q364" s="154"/>
      <c r="R364" s="154"/>
      <c r="S364" s="154"/>
      <c r="T364" s="154"/>
      <c r="U364" s="154"/>
      <c r="V364" s="154"/>
      <c r="W364" s="154"/>
      <c r="X364" s="154"/>
      <c r="Y364" s="154"/>
      <c r="Z364" s="154"/>
    </row>
    <row r="365" ht="15.75" customHeight="1">
      <c r="A365" s="154"/>
      <c r="B365" s="154"/>
      <c r="C365" s="154"/>
      <c r="D365" s="154"/>
      <c r="E365" s="154"/>
      <c r="F365" s="154"/>
      <c r="G365" s="154"/>
      <c r="H365" s="154"/>
      <c r="I365" s="154"/>
      <c r="J365" s="154"/>
      <c r="K365" s="154"/>
      <c r="L365" s="154"/>
      <c r="M365" s="154"/>
      <c r="N365" s="154"/>
      <c r="O365" s="154"/>
      <c r="P365" s="154"/>
      <c r="Q365" s="154"/>
      <c r="R365" s="154"/>
      <c r="S365" s="154"/>
      <c r="T365" s="154"/>
      <c r="U365" s="154"/>
      <c r="V365" s="154"/>
      <c r="W365" s="154"/>
      <c r="X365" s="154"/>
      <c r="Y365" s="154"/>
      <c r="Z365" s="154"/>
    </row>
    <row r="366" ht="15.75" customHeight="1">
      <c r="A366" s="154"/>
      <c r="B366" s="154"/>
      <c r="C366" s="154"/>
      <c r="D366" s="154"/>
      <c r="E366" s="154"/>
      <c r="F366" s="154"/>
      <c r="G366" s="154"/>
      <c r="H366" s="154"/>
      <c r="I366" s="154"/>
      <c r="J366" s="154"/>
      <c r="K366" s="154"/>
      <c r="L366" s="154"/>
      <c r="M366" s="154"/>
      <c r="N366" s="154"/>
      <c r="O366" s="154"/>
      <c r="P366" s="154"/>
      <c r="Q366" s="154"/>
      <c r="R366" s="154"/>
      <c r="S366" s="154"/>
      <c r="T366" s="154"/>
      <c r="U366" s="154"/>
      <c r="V366" s="154"/>
      <c r="W366" s="154"/>
      <c r="X366" s="154"/>
      <c r="Y366" s="154"/>
      <c r="Z366" s="154"/>
    </row>
    <row r="367" ht="15.75" customHeight="1">
      <c r="A367" s="154"/>
      <c r="B367" s="154"/>
      <c r="C367" s="154"/>
      <c r="D367" s="154"/>
      <c r="E367" s="154"/>
      <c r="F367" s="154"/>
      <c r="G367" s="154"/>
      <c r="H367" s="154"/>
      <c r="I367" s="154"/>
      <c r="J367" s="154"/>
      <c r="K367" s="154"/>
      <c r="L367" s="154"/>
      <c r="M367" s="154"/>
      <c r="N367" s="154"/>
      <c r="O367" s="154"/>
      <c r="P367" s="154"/>
      <c r="Q367" s="154"/>
      <c r="R367" s="154"/>
      <c r="S367" s="154"/>
      <c r="T367" s="154"/>
      <c r="U367" s="154"/>
      <c r="V367" s="154"/>
      <c r="W367" s="154"/>
      <c r="X367" s="154"/>
      <c r="Y367" s="154"/>
      <c r="Z367" s="154"/>
    </row>
    <row r="368" ht="15.75" customHeight="1">
      <c r="A368" s="154"/>
      <c r="B368" s="154"/>
      <c r="C368" s="154"/>
      <c r="D368" s="154"/>
      <c r="E368" s="154"/>
      <c r="F368" s="154"/>
      <c r="G368" s="154"/>
      <c r="H368" s="154"/>
      <c r="I368" s="154"/>
      <c r="J368" s="154"/>
      <c r="K368" s="154"/>
      <c r="L368" s="154"/>
      <c r="M368" s="154"/>
      <c r="N368" s="154"/>
      <c r="O368" s="154"/>
      <c r="P368" s="154"/>
      <c r="Q368" s="154"/>
      <c r="R368" s="154"/>
      <c r="S368" s="154"/>
      <c r="T368" s="154"/>
      <c r="U368" s="154"/>
      <c r="V368" s="154"/>
      <c r="W368" s="154"/>
      <c r="X368" s="154"/>
      <c r="Y368" s="154"/>
      <c r="Z368" s="154"/>
    </row>
    <row r="369" ht="15.75" customHeight="1">
      <c r="A369" s="154"/>
      <c r="B369" s="154"/>
      <c r="C369" s="154"/>
      <c r="D369" s="154"/>
      <c r="E369" s="154"/>
      <c r="F369" s="154"/>
      <c r="G369" s="154"/>
      <c r="H369" s="154"/>
      <c r="I369" s="154"/>
      <c r="J369" s="154"/>
      <c r="K369" s="154"/>
      <c r="L369" s="154"/>
      <c r="M369" s="154"/>
      <c r="N369" s="154"/>
      <c r="O369" s="154"/>
      <c r="P369" s="154"/>
      <c r="Q369" s="154"/>
      <c r="R369" s="154"/>
      <c r="S369" s="154"/>
      <c r="T369" s="154"/>
      <c r="U369" s="154"/>
      <c r="V369" s="154"/>
      <c r="W369" s="154"/>
      <c r="X369" s="154"/>
      <c r="Y369" s="154"/>
      <c r="Z369" s="154"/>
    </row>
    <row r="370" ht="15.75" customHeight="1">
      <c r="A370" s="154"/>
      <c r="B370" s="154"/>
      <c r="C370" s="154"/>
      <c r="D370" s="154"/>
      <c r="E370" s="154"/>
      <c r="F370" s="154"/>
      <c r="G370" s="154"/>
      <c r="H370" s="154"/>
      <c r="I370" s="154"/>
      <c r="J370" s="154"/>
      <c r="K370" s="154"/>
      <c r="L370" s="154"/>
      <c r="M370" s="154"/>
      <c r="N370" s="154"/>
      <c r="O370" s="154"/>
      <c r="P370" s="154"/>
      <c r="Q370" s="154"/>
      <c r="R370" s="154"/>
      <c r="S370" s="154"/>
      <c r="T370" s="154"/>
      <c r="U370" s="154"/>
      <c r="V370" s="154"/>
      <c r="W370" s="154"/>
      <c r="X370" s="154"/>
      <c r="Y370" s="154"/>
      <c r="Z370" s="154"/>
    </row>
    <row r="371" ht="15.75" customHeight="1">
      <c r="A371" s="154"/>
      <c r="B371" s="154"/>
      <c r="C371" s="154"/>
      <c r="D371" s="154"/>
      <c r="E371" s="154"/>
      <c r="F371" s="154"/>
      <c r="G371" s="154"/>
      <c r="H371" s="154"/>
      <c r="I371" s="154"/>
      <c r="J371" s="154"/>
      <c r="K371" s="154"/>
      <c r="L371" s="154"/>
      <c r="M371" s="154"/>
      <c r="N371" s="154"/>
      <c r="O371" s="154"/>
      <c r="P371" s="154"/>
      <c r="Q371" s="154"/>
      <c r="R371" s="154"/>
      <c r="S371" s="154"/>
      <c r="T371" s="154"/>
      <c r="U371" s="154"/>
      <c r="V371" s="154"/>
      <c r="W371" s="154"/>
      <c r="X371" s="154"/>
      <c r="Y371" s="154"/>
      <c r="Z371" s="154"/>
    </row>
    <row r="372" ht="15.75" customHeight="1">
      <c r="A372" s="154"/>
      <c r="B372" s="154"/>
      <c r="C372" s="154"/>
      <c r="D372" s="154"/>
      <c r="E372" s="154"/>
      <c r="F372" s="154"/>
      <c r="G372" s="154"/>
      <c r="H372" s="154"/>
      <c r="I372" s="154"/>
      <c r="J372" s="154"/>
      <c r="K372" s="154"/>
      <c r="L372" s="154"/>
      <c r="M372" s="154"/>
      <c r="N372" s="154"/>
      <c r="O372" s="154"/>
      <c r="P372" s="154"/>
      <c r="Q372" s="154"/>
      <c r="R372" s="154"/>
      <c r="S372" s="154"/>
      <c r="T372" s="154"/>
      <c r="U372" s="154"/>
      <c r="V372" s="154"/>
      <c r="W372" s="154"/>
      <c r="X372" s="154"/>
      <c r="Y372" s="154"/>
      <c r="Z372" s="154"/>
    </row>
    <row r="373" ht="15.75" customHeight="1">
      <c r="A373" s="154"/>
      <c r="B373" s="154"/>
      <c r="C373" s="154"/>
      <c r="D373" s="154"/>
      <c r="E373" s="154"/>
      <c r="F373" s="154"/>
      <c r="G373" s="154"/>
      <c r="H373" s="154"/>
      <c r="I373" s="154"/>
      <c r="J373" s="154"/>
      <c r="K373" s="154"/>
      <c r="L373" s="154"/>
      <c r="M373" s="154"/>
      <c r="N373" s="154"/>
      <c r="O373" s="154"/>
      <c r="P373" s="154"/>
      <c r="Q373" s="154"/>
      <c r="R373" s="154"/>
      <c r="S373" s="154"/>
      <c r="T373" s="154"/>
      <c r="U373" s="154"/>
      <c r="V373" s="154"/>
      <c r="W373" s="154"/>
      <c r="X373" s="154"/>
      <c r="Y373" s="154"/>
      <c r="Z373" s="154"/>
    </row>
    <row r="374" ht="15.75" customHeight="1">
      <c r="A374" s="154"/>
      <c r="B374" s="154"/>
      <c r="C374" s="154"/>
      <c r="D374" s="154"/>
      <c r="E374" s="154"/>
      <c r="F374" s="154"/>
      <c r="G374" s="154"/>
      <c r="H374" s="154"/>
      <c r="I374" s="154"/>
      <c r="J374" s="154"/>
      <c r="K374" s="154"/>
      <c r="L374" s="154"/>
      <c r="M374" s="154"/>
      <c r="N374" s="154"/>
      <c r="O374" s="154"/>
      <c r="P374" s="154"/>
      <c r="Q374" s="154"/>
      <c r="R374" s="154"/>
      <c r="S374" s="154"/>
      <c r="T374" s="154"/>
      <c r="U374" s="154"/>
      <c r="V374" s="154"/>
      <c r="W374" s="154"/>
      <c r="X374" s="154"/>
      <c r="Y374" s="154"/>
      <c r="Z374" s="154"/>
    </row>
    <row r="375" ht="15.75" customHeight="1">
      <c r="A375" s="154"/>
      <c r="B375" s="154"/>
      <c r="C375" s="154"/>
      <c r="D375" s="154"/>
      <c r="E375" s="154"/>
      <c r="F375" s="154"/>
      <c r="G375" s="154"/>
      <c r="H375" s="154"/>
      <c r="I375" s="154"/>
      <c r="J375" s="154"/>
      <c r="K375" s="154"/>
      <c r="L375" s="154"/>
      <c r="M375" s="154"/>
      <c r="N375" s="154"/>
      <c r="O375" s="154"/>
      <c r="P375" s="154"/>
      <c r="Q375" s="154"/>
      <c r="R375" s="154"/>
      <c r="S375" s="154"/>
      <c r="T375" s="154"/>
      <c r="U375" s="154"/>
      <c r="V375" s="154"/>
      <c r="W375" s="154"/>
      <c r="X375" s="154"/>
      <c r="Y375" s="154"/>
      <c r="Z375" s="154"/>
    </row>
    <row r="376" ht="15.75" customHeight="1">
      <c r="A376" s="154"/>
      <c r="B376" s="154"/>
      <c r="C376" s="154"/>
      <c r="D376" s="154"/>
      <c r="E376" s="154"/>
      <c r="F376" s="154"/>
      <c r="G376" s="154"/>
      <c r="H376" s="154"/>
      <c r="I376" s="154"/>
      <c r="J376" s="154"/>
      <c r="K376" s="154"/>
      <c r="L376" s="154"/>
      <c r="M376" s="154"/>
      <c r="N376" s="154"/>
      <c r="O376" s="154"/>
      <c r="P376" s="154"/>
      <c r="Q376" s="154"/>
      <c r="R376" s="154"/>
      <c r="S376" s="154"/>
      <c r="T376" s="154"/>
      <c r="U376" s="154"/>
      <c r="V376" s="154"/>
      <c r="W376" s="154"/>
      <c r="X376" s="154"/>
      <c r="Y376" s="154"/>
      <c r="Z376" s="154"/>
    </row>
    <row r="377" ht="15.75" customHeight="1">
      <c r="A377" s="154"/>
      <c r="B377" s="154"/>
      <c r="C377" s="154"/>
      <c r="D377" s="154"/>
      <c r="E377" s="154"/>
      <c r="F377" s="154"/>
      <c r="G377" s="154"/>
      <c r="H377" s="154"/>
      <c r="I377" s="154"/>
      <c r="J377" s="154"/>
      <c r="K377" s="154"/>
      <c r="L377" s="154"/>
      <c r="M377" s="154"/>
      <c r="N377" s="154"/>
      <c r="O377" s="154"/>
      <c r="P377" s="154"/>
      <c r="Q377" s="154"/>
      <c r="R377" s="154"/>
      <c r="S377" s="154"/>
      <c r="T377" s="154"/>
      <c r="U377" s="154"/>
      <c r="V377" s="154"/>
      <c r="W377" s="154"/>
      <c r="X377" s="154"/>
      <c r="Y377" s="154"/>
      <c r="Z377" s="154"/>
    </row>
    <row r="378" ht="15.75" customHeight="1">
      <c r="A378" s="154"/>
      <c r="B378" s="154"/>
      <c r="C378" s="154"/>
      <c r="D378" s="154"/>
      <c r="E378" s="154"/>
      <c r="F378" s="154"/>
      <c r="G378" s="154"/>
      <c r="H378" s="154"/>
      <c r="I378" s="154"/>
      <c r="J378" s="154"/>
      <c r="K378" s="154"/>
      <c r="L378" s="154"/>
      <c r="M378" s="154"/>
      <c r="N378" s="154"/>
      <c r="O378" s="154"/>
      <c r="P378" s="154"/>
      <c r="Q378" s="154"/>
      <c r="R378" s="154"/>
      <c r="S378" s="154"/>
      <c r="T378" s="154"/>
      <c r="U378" s="154"/>
      <c r="V378" s="154"/>
      <c r="W378" s="154"/>
      <c r="X378" s="154"/>
      <c r="Y378" s="154"/>
      <c r="Z378" s="154"/>
    </row>
    <row r="379" ht="15.75" customHeight="1">
      <c r="A379" s="154"/>
      <c r="B379" s="154"/>
      <c r="C379" s="154"/>
      <c r="D379" s="154"/>
      <c r="E379" s="154"/>
      <c r="F379" s="154"/>
      <c r="G379" s="154"/>
      <c r="H379" s="154"/>
      <c r="I379" s="154"/>
      <c r="J379" s="154"/>
      <c r="K379" s="154"/>
      <c r="L379" s="154"/>
      <c r="M379" s="154"/>
      <c r="N379" s="154"/>
      <c r="O379" s="154"/>
      <c r="P379" s="154"/>
      <c r="Q379" s="154"/>
      <c r="R379" s="154"/>
      <c r="S379" s="154"/>
      <c r="T379" s="154"/>
      <c r="U379" s="154"/>
      <c r="V379" s="154"/>
      <c r="W379" s="154"/>
      <c r="X379" s="154"/>
      <c r="Y379" s="154"/>
      <c r="Z379" s="154"/>
    </row>
    <row r="380" ht="15.75" customHeight="1">
      <c r="A380" s="154"/>
      <c r="B380" s="154"/>
      <c r="C380" s="154"/>
      <c r="D380" s="154"/>
      <c r="E380" s="154"/>
      <c r="F380" s="154"/>
      <c r="G380" s="154"/>
      <c r="H380" s="154"/>
      <c r="I380" s="154"/>
      <c r="J380" s="154"/>
      <c r="K380" s="154"/>
      <c r="L380" s="154"/>
      <c r="M380" s="154"/>
      <c r="N380" s="154"/>
      <c r="O380" s="154"/>
      <c r="P380" s="154"/>
      <c r="Q380" s="154"/>
      <c r="R380" s="154"/>
      <c r="S380" s="154"/>
      <c r="T380" s="154"/>
      <c r="U380" s="154"/>
      <c r="V380" s="154"/>
      <c r="W380" s="154"/>
      <c r="X380" s="154"/>
      <c r="Y380" s="154"/>
      <c r="Z380" s="154"/>
    </row>
    <row r="381" ht="15.75" customHeight="1">
      <c r="A381" s="154"/>
      <c r="B381" s="154"/>
      <c r="C381" s="154"/>
      <c r="D381" s="154"/>
      <c r="E381" s="154"/>
      <c r="F381" s="154"/>
      <c r="G381" s="154"/>
      <c r="H381" s="154"/>
      <c r="I381" s="154"/>
      <c r="J381" s="154"/>
      <c r="K381" s="154"/>
      <c r="L381" s="154"/>
      <c r="M381" s="154"/>
      <c r="N381" s="154"/>
      <c r="O381" s="154"/>
      <c r="P381" s="154"/>
      <c r="Q381" s="154"/>
      <c r="R381" s="154"/>
      <c r="S381" s="154"/>
      <c r="T381" s="154"/>
      <c r="U381" s="154"/>
      <c r="V381" s="154"/>
      <c r="W381" s="154"/>
      <c r="X381" s="154"/>
      <c r="Y381" s="154"/>
      <c r="Z381" s="154"/>
    </row>
    <row r="382" ht="15.75" customHeight="1">
      <c r="A382" s="154"/>
      <c r="B382" s="154"/>
      <c r="C382" s="154"/>
      <c r="D382" s="154"/>
      <c r="E382" s="154"/>
      <c r="F382" s="154"/>
      <c r="G382" s="154"/>
      <c r="H382" s="154"/>
      <c r="I382" s="154"/>
      <c r="J382" s="154"/>
      <c r="K382" s="154"/>
      <c r="L382" s="154"/>
      <c r="M382" s="154"/>
      <c r="N382" s="154"/>
      <c r="O382" s="154"/>
      <c r="P382" s="154"/>
      <c r="Q382" s="154"/>
      <c r="R382" s="154"/>
      <c r="S382" s="154"/>
      <c r="T382" s="154"/>
      <c r="U382" s="154"/>
      <c r="V382" s="154"/>
      <c r="W382" s="154"/>
      <c r="X382" s="154"/>
      <c r="Y382" s="154"/>
      <c r="Z382" s="154"/>
    </row>
    <row r="383" ht="15.75" customHeight="1">
      <c r="A383" s="154"/>
      <c r="B383" s="154"/>
      <c r="C383" s="154"/>
      <c r="D383" s="154"/>
      <c r="E383" s="154"/>
      <c r="F383" s="154"/>
      <c r="G383" s="154"/>
      <c r="H383" s="154"/>
      <c r="I383" s="154"/>
      <c r="J383" s="154"/>
      <c r="K383" s="154"/>
      <c r="L383" s="154"/>
      <c r="M383" s="154"/>
      <c r="N383" s="154"/>
      <c r="O383" s="154"/>
      <c r="P383" s="154"/>
      <c r="Q383" s="154"/>
      <c r="R383" s="154"/>
      <c r="S383" s="154"/>
      <c r="T383" s="154"/>
      <c r="U383" s="154"/>
      <c r="V383" s="154"/>
      <c r="W383" s="154"/>
      <c r="X383" s="154"/>
      <c r="Y383" s="154"/>
      <c r="Z383" s="154"/>
    </row>
    <row r="384" ht="15.75" customHeight="1">
      <c r="A384" s="154"/>
      <c r="B384" s="154"/>
      <c r="C384" s="154"/>
      <c r="D384" s="154"/>
      <c r="E384" s="154"/>
      <c r="F384" s="154"/>
      <c r="G384" s="154"/>
      <c r="H384" s="154"/>
      <c r="I384" s="154"/>
      <c r="J384" s="154"/>
      <c r="K384" s="154"/>
      <c r="L384" s="154"/>
      <c r="M384" s="154"/>
      <c r="N384" s="154"/>
      <c r="O384" s="154"/>
      <c r="P384" s="154"/>
      <c r="Q384" s="154"/>
      <c r="R384" s="154"/>
      <c r="S384" s="154"/>
      <c r="T384" s="154"/>
      <c r="U384" s="154"/>
      <c r="V384" s="154"/>
      <c r="W384" s="154"/>
      <c r="X384" s="154"/>
      <c r="Y384" s="154"/>
      <c r="Z384" s="154"/>
    </row>
    <row r="385" ht="15.75" customHeight="1">
      <c r="A385" s="154"/>
      <c r="B385" s="154"/>
      <c r="C385" s="154"/>
      <c r="D385" s="154"/>
      <c r="E385" s="154"/>
      <c r="F385" s="154"/>
      <c r="G385" s="154"/>
      <c r="H385" s="154"/>
      <c r="I385" s="154"/>
      <c r="J385" s="154"/>
      <c r="K385" s="154"/>
      <c r="L385" s="154"/>
      <c r="M385" s="154"/>
      <c r="N385" s="154"/>
      <c r="O385" s="154"/>
      <c r="P385" s="154"/>
      <c r="Q385" s="154"/>
      <c r="R385" s="154"/>
      <c r="S385" s="154"/>
      <c r="T385" s="154"/>
      <c r="U385" s="154"/>
      <c r="V385" s="154"/>
      <c r="W385" s="154"/>
      <c r="X385" s="154"/>
      <c r="Y385" s="154"/>
      <c r="Z385" s="154"/>
    </row>
    <row r="386" ht="15.75" customHeight="1">
      <c r="A386" s="154"/>
      <c r="B386" s="154"/>
      <c r="C386" s="154"/>
      <c r="D386" s="154"/>
      <c r="E386" s="154"/>
      <c r="F386" s="154"/>
      <c r="G386" s="154"/>
      <c r="H386" s="154"/>
      <c r="I386" s="154"/>
      <c r="J386" s="154"/>
      <c r="K386" s="154"/>
      <c r="L386" s="154"/>
      <c r="M386" s="154"/>
      <c r="N386" s="154"/>
      <c r="O386" s="154"/>
      <c r="P386" s="154"/>
      <c r="Q386" s="154"/>
      <c r="R386" s="154"/>
      <c r="S386" s="154"/>
      <c r="T386" s="154"/>
      <c r="U386" s="154"/>
      <c r="V386" s="154"/>
      <c r="W386" s="154"/>
      <c r="X386" s="154"/>
      <c r="Y386" s="154"/>
      <c r="Z386" s="154"/>
    </row>
    <row r="387" ht="15.75" customHeight="1">
      <c r="A387" s="154"/>
      <c r="B387" s="154"/>
      <c r="C387" s="154"/>
      <c r="D387" s="154"/>
      <c r="E387" s="154"/>
      <c r="F387" s="154"/>
      <c r="G387" s="154"/>
      <c r="H387" s="154"/>
      <c r="I387" s="154"/>
      <c r="J387" s="154"/>
      <c r="K387" s="154"/>
      <c r="L387" s="154"/>
      <c r="M387" s="154"/>
      <c r="N387" s="154"/>
      <c r="O387" s="154"/>
      <c r="P387" s="154"/>
      <c r="Q387" s="154"/>
      <c r="R387" s="154"/>
      <c r="S387" s="154"/>
      <c r="T387" s="154"/>
      <c r="U387" s="154"/>
      <c r="V387" s="154"/>
      <c r="W387" s="154"/>
      <c r="X387" s="154"/>
      <c r="Y387" s="154"/>
      <c r="Z387" s="154"/>
    </row>
    <row r="388" ht="15.75" customHeight="1">
      <c r="A388" s="154"/>
      <c r="B388" s="154"/>
      <c r="C388" s="154"/>
      <c r="D388" s="154"/>
      <c r="E388" s="154"/>
      <c r="F388" s="154"/>
      <c r="G388" s="154"/>
      <c r="H388" s="154"/>
      <c r="I388" s="154"/>
      <c r="J388" s="154"/>
      <c r="K388" s="154"/>
      <c r="L388" s="154"/>
      <c r="M388" s="154"/>
      <c r="N388" s="154"/>
      <c r="O388" s="154"/>
      <c r="P388" s="154"/>
      <c r="Q388" s="154"/>
      <c r="R388" s="154"/>
      <c r="S388" s="154"/>
      <c r="T388" s="154"/>
      <c r="U388" s="154"/>
      <c r="V388" s="154"/>
      <c r="W388" s="154"/>
      <c r="X388" s="154"/>
      <c r="Y388" s="154"/>
      <c r="Z388" s="154"/>
    </row>
    <row r="389" ht="15.75" customHeight="1">
      <c r="A389" s="154"/>
      <c r="B389" s="154"/>
      <c r="C389" s="154"/>
      <c r="D389" s="154"/>
      <c r="E389" s="154"/>
      <c r="F389" s="154"/>
      <c r="G389" s="154"/>
      <c r="H389" s="154"/>
      <c r="I389" s="154"/>
      <c r="J389" s="154"/>
      <c r="K389" s="154"/>
      <c r="L389" s="154"/>
      <c r="M389" s="154"/>
      <c r="N389" s="154"/>
      <c r="O389" s="154"/>
      <c r="P389" s="154"/>
      <c r="Q389" s="154"/>
      <c r="R389" s="154"/>
      <c r="S389" s="154"/>
      <c r="T389" s="154"/>
      <c r="U389" s="154"/>
      <c r="V389" s="154"/>
      <c r="W389" s="154"/>
      <c r="X389" s="154"/>
      <c r="Y389" s="154"/>
      <c r="Z389" s="154"/>
    </row>
    <row r="390" ht="15.75" customHeight="1">
      <c r="A390" s="154"/>
      <c r="B390" s="154"/>
      <c r="C390" s="154"/>
      <c r="D390" s="154"/>
      <c r="E390" s="154"/>
      <c r="F390" s="154"/>
      <c r="G390" s="154"/>
      <c r="H390" s="154"/>
      <c r="I390" s="154"/>
      <c r="J390" s="154"/>
      <c r="K390" s="154"/>
      <c r="L390" s="154"/>
      <c r="M390" s="154"/>
      <c r="N390" s="154"/>
      <c r="O390" s="154"/>
      <c r="P390" s="154"/>
      <c r="Q390" s="154"/>
      <c r="R390" s="154"/>
      <c r="S390" s="154"/>
      <c r="T390" s="154"/>
      <c r="U390" s="154"/>
      <c r="V390" s="154"/>
      <c r="W390" s="154"/>
      <c r="X390" s="154"/>
      <c r="Y390" s="154"/>
      <c r="Z390" s="154"/>
    </row>
    <row r="391" ht="15.75" customHeight="1">
      <c r="A391" s="154"/>
      <c r="B391" s="154"/>
      <c r="C391" s="154"/>
      <c r="D391" s="154"/>
      <c r="E391" s="154"/>
      <c r="F391" s="154"/>
      <c r="G391" s="154"/>
      <c r="H391" s="154"/>
      <c r="I391" s="154"/>
      <c r="J391" s="154"/>
      <c r="K391" s="154"/>
      <c r="L391" s="154"/>
      <c r="M391" s="154"/>
      <c r="N391" s="154"/>
      <c r="O391" s="154"/>
      <c r="P391" s="154"/>
      <c r="Q391" s="154"/>
      <c r="R391" s="154"/>
      <c r="S391" s="154"/>
      <c r="T391" s="154"/>
      <c r="U391" s="154"/>
      <c r="V391" s="154"/>
      <c r="W391" s="154"/>
      <c r="X391" s="154"/>
      <c r="Y391" s="154"/>
      <c r="Z391" s="154"/>
    </row>
    <row r="392" ht="15.75" customHeight="1">
      <c r="A392" s="154"/>
      <c r="B392" s="154"/>
      <c r="C392" s="154"/>
      <c r="D392" s="154"/>
      <c r="E392" s="154"/>
      <c r="F392" s="154"/>
      <c r="G392" s="154"/>
      <c r="H392" s="154"/>
      <c r="I392" s="154"/>
      <c r="J392" s="154"/>
      <c r="K392" s="154"/>
      <c r="L392" s="154"/>
      <c r="M392" s="154"/>
      <c r="N392" s="154"/>
      <c r="O392" s="154"/>
      <c r="P392" s="154"/>
      <c r="Q392" s="154"/>
      <c r="R392" s="154"/>
      <c r="S392" s="154"/>
      <c r="T392" s="154"/>
      <c r="U392" s="154"/>
      <c r="V392" s="154"/>
      <c r="W392" s="154"/>
      <c r="X392" s="154"/>
      <c r="Y392" s="154"/>
      <c r="Z392" s="154"/>
    </row>
    <row r="393" ht="15.75" customHeight="1">
      <c r="A393" s="154"/>
      <c r="B393" s="154"/>
      <c r="C393" s="154"/>
      <c r="D393" s="154"/>
      <c r="E393" s="154"/>
      <c r="F393" s="154"/>
      <c r="G393" s="154"/>
      <c r="H393" s="154"/>
      <c r="I393" s="154"/>
      <c r="J393" s="154"/>
      <c r="K393" s="154"/>
      <c r="L393" s="154"/>
      <c r="M393" s="154"/>
      <c r="N393" s="154"/>
      <c r="O393" s="154"/>
      <c r="P393" s="154"/>
      <c r="Q393" s="154"/>
      <c r="R393" s="154"/>
      <c r="S393" s="154"/>
      <c r="T393" s="154"/>
      <c r="U393" s="154"/>
      <c r="V393" s="154"/>
      <c r="W393" s="154"/>
      <c r="X393" s="154"/>
      <c r="Y393" s="154"/>
      <c r="Z393" s="154"/>
    </row>
    <row r="394" ht="15.75" customHeight="1">
      <c r="A394" s="154"/>
      <c r="B394" s="154"/>
      <c r="C394" s="154"/>
      <c r="D394" s="154"/>
      <c r="E394" s="154"/>
      <c r="F394" s="154"/>
      <c r="G394" s="154"/>
      <c r="H394" s="154"/>
      <c r="I394" s="154"/>
      <c r="J394" s="154"/>
      <c r="K394" s="154"/>
      <c r="L394" s="154"/>
      <c r="M394" s="154"/>
      <c r="N394" s="154"/>
      <c r="O394" s="154"/>
      <c r="P394" s="154"/>
      <c r="Q394" s="154"/>
      <c r="R394" s="154"/>
      <c r="S394" s="154"/>
      <c r="T394" s="154"/>
      <c r="U394" s="154"/>
      <c r="V394" s="154"/>
      <c r="W394" s="154"/>
      <c r="X394" s="154"/>
      <c r="Y394" s="154"/>
      <c r="Z394" s="154"/>
    </row>
    <row r="395" ht="15.75" customHeight="1">
      <c r="A395" s="154"/>
      <c r="B395" s="154"/>
      <c r="C395" s="154"/>
      <c r="D395" s="154"/>
      <c r="E395" s="154"/>
      <c r="F395" s="154"/>
      <c r="G395" s="154"/>
      <c r="H395" s="154"/>
      <c r="I395" s="154"/>
      <c r="J395" s="154"/>
      <c r="K395" s="154"/>
      <c r="L395" s="154"/>
      <c r="M395" s="154"/>
      <c r="N395" s="154"/>
      <c r="O395" s="154"/>
      <c r="P395" s="154"/>
      <c r="Q395" s="154"/>
      <c r="R395" s="154"/>
      <c r="S395" s="154"/>
      <c r="T395" s="154"/>
      <c r="U395" s="154"/>
      <c r="V395" s="154"/>
      <c r="W395" s="154"/>
      <c r="X395" s="154"/>
      <c r="Y395" s="154"/>
      <c r="Z395" s="154"/>
    </row>
    <row r="396" ht="15.75" customHeight="1">
      <c r="A396" s="154"/>
      <c r="B396" s="154"/>
      <c r="C396" s="154"/>
      <c r="D396" s="154"/>
      <c r="E396" s="154"/>
      <c r="F396" s="154"/>
      <c r="G396" s="154"/>
      <c r="H396" s="154"/>
      <c r="I396" s="154"/>
      <c r="J396" s="154"/>
      <c r="K396" s="154"/>
      <c r="L396" s="154"/>
      <c r="M396" s="154"/>
      <c r="N396" s="154"/>
      <c r="O396" s="154"/>
      <c r="P396" s="154"/>
      <c r="Q396" s="154"/>
      <c r="R396" s="154"/>
      <c r="S396" s="154"/>
      <c r="T396" s="154"/>
      <c r="U396" s="154"/>
      <c r="V396" s="154"/>
      <c r="W396" s="154"/>
      <c r="X396" s="154"/>
      <c r="Y396" s="154"/>
      <c r="Z396" s="154"/>
    </row>
    <row r="397" ht="15.75" customHeight="1">
      <c r="A397" s="154"/>
      <c r="B397" s="154"/>
      <c r="C397" s="154"/>
      <c r="D397" s="154"/>
      <c r="E397" s="154"/>
      <c r="F397" s="154"/>
      <c r="G397" s="154"/>
      <c r="H397" s="154"/>
      <c r="I397" s="154"/>
      <c r="J397" s="154"/>
      <c r="K397" s="154"/>
      <c r="L397" s="154"/>
      <c r="M397" s="154"/>
      <c r="N397" s="154"/>
      <c r="O397" s="154"/>
      <c r="P397" s="154"/>
      <c r="Q397" s="154"/>
      <c r="R397" s="154"/>
      <c r="S397" s="154"/>
      <c r="T397" s="154"/>
      <c r="U397" s="154"/>
      <c r="V397" s="154"/>
      <c r="W397" s="154"/>
      <c r="X397" s="154"/>
      <c r="Y397" s="154"/>
      <c r="Z397" s="154"/>
    </row>
    <row r="398" ht="15.75" customHeight="1">
      <c r="A398" s="154"/>
      <c r="B398" s="154"/>
      <c r="C398" s="154"/>
      <c r="D398" s="154"/>
      <c r="E398" s="154"/>
      <c r="F398" s="154"/>
      <c r="G398" s="154"/>
      <c r="H398" s="154"/>
      <c r="I398" s="154"/>
      <c r="J398" s="154"/>
      <c r="K398" s="154"/>
      <c r="L398" s="154"/>
      <c r="M398" s="154"/>
      <c r="N398" s="154"/>
      <c r="O398" s="154"/>
      <c r="P398" s="154"/>
      <c r="Q398" s="154"/>
      <c r="R398" s="154"/>
      <c r="S398" s="154"/>
      <c r="T398" s="154"/>
      <c r="U398" s="154"/>
      <c r="V398" s="154"/>
      <c r="W398" s="154"/>
      <c r="X398" s="154"/>
      <c r="Y398" s="154"/>
      <c r="Z398" s="154"/>
    </row>
    <row r="399" ht="15.75" customHeight="1">
      <c r="A399" s="154"/>
      <c r="B399" s="154"/>
      <c r="C399" s="154"/>
      <c r="D399" s="154"/>
      <c r="E399" s="154"/>
      <c r="F399" s="154"/>
      <c r="G399" s="154"/>
      <c r="H399" s="154"/>
      <c r="I399" s="154"/>
      <c r="J399" s="154"/>
      <c r="K399" s="154"/>
      <c r="L399" s="154"/>
      <c r="M399" s="154"/>
      <c r="N399" s="154"/>
      <c r="O399" s="154"/>
      <c r="P399" s="154"/>
      <c r="Q399" s="154"/>
      <c r="R399" s="154"/>
      <c r="S399" s="154"/>
      <c r="T399" s="154"/>
      <c r="U399" s="154"/>
      <c r="V399" s="154"/>
      <c r="W399" s="154"/>
      <c r="X399" s="154"/>
      <c r="Y399" s="154"/>
      <c r="Z399" s="154"/>
    </row>
    <row r="400" ht="15.75" customHeight="1">
      <c r="A400" s="154"/>
      <c r="B400" s="154"/>
      <c r="C400" s="154"/>
      <c r="D400" s="154"/>
      <c r="E400" s="154"/>
      <c r="F400" s="154"/>
      <c r="G400" s="154"/>
      <c r="H400" s="154"/>
      <c r="I400" s="154"/>
      <c r="J400" s="154"/>
      <c r="K400" s="154"/>
      <c r="L400" s="154"/>
      <c r="M400" s="154"/>
      <c r="N400" s="154"/>
      <c r="O400" s="154"/>
      <c r="P400" s="154"/>
      <c r="Q400" s="154"/>
      <c r="R400" s="154"/>
      <c r="S400" s="154"/>
      <c r="T400" s="154"/>
      <c r="U400" s="154"/>
      <c r="V400" s="154"/>
      <c r="W400" s="154"/>
      <c r="X400" s="154"/>
      <c r="Y400" s="154"/>
      <c r="Z400" s="154"/>
    </row>
    <row r="401" ht="15.75" customHeight="1">
      <c r="A401" s="154"/>
      <c r="B401" s="154"/>
      <c r="C401" s="154"/>
      <c r="D401" s="154"/>
      <c r="E401" s="154"/>
      <c r="F401" s="154"/>
      <c r="G401" s="154"/>
      <c r="H401" s="154"/>
      <c r="I401" s="154"/>
      <c r="J401" s="154"/>
      <c r="K401" s="154"/>
      <c r="L401" s="154"/>
      <c r="M401" s="154"/>
      <c r="N401" s="154"/>
      <c r="O401" s="154"/>
      <c r="P401" s="154"/>
      <c r="Q401" s="154"/>
      <c r="R401" s="154"/>
      <c r="S401" s="154"/>
      <c r="T401" s="154"/>
      <c r="U401" s="154"/>
      <c r="V401" s="154"/>
      <c r="W401" s="154"/>
      <c r="X401" s="154"/>
      <c r="Y401" s="154"/>
      <c r="Z401" s="154"/>
    </row>
    <row r="402" ht="15.75" customHeight="1">
      <c r="A402" s="154"/>
      <c r="B402" s="154"/>
      <c r="C402" s="154"/>
      <c r="D402" s="154"/>
      <c r="E402" s="154"/>
      <c r="F402" s="154"/>
      <c r="G402" s="154"/>
      <c r="H402" s="154"/>
      <c r="I402" s="154"/>
      <c r="J402" s="154"/>
      <c r="K402" s="154"/>
      <c r="L402" s="154"/>
      <c r="M402" s="154"/>
      <c r="N402" s="154"/>
      <c r="O402" s="154"/>
      <c r="P402" s="154"/>
      <c r="Q402" s="154"/>
      <c r="R402" s="154"/>
      <c r="S402" s="154"/>
      <c r="T402" s="154"/>
      <c r="U402" s="154"/>
      <c r="V402" s="154"/>
      <c r="W402" s="154"/>
      <c r="X402" s="154"/>
      <c r="Y402" s="154"/>
      <c r="Z402" s="154"/>
    </row>
    <row r="403" ht="15.75" customHeight="1">
      <c r="A403" s="154"/>
      <c r="B403" s="154"/>
      <c r="C403" s="154"/>
      <c r="D403" s="154"/>
      <c r="E403" s="154"/>
      <c r="F403" s="154"/>
      <c r="G403" s="154"/>
      <c r="H403" s="154"/>
      <c r="I403" s="154"/>
      <c r="J403" s="154"/>
      <c r="K403" s="154"/>
      <c r="L403" s="154"/>
      <c r="M403" s="154"/>
      <c r="N403" s="154"/>
      <c r="O403" s="154"/>
      <c r="P403" s="154"/>
      <c r="Q403" s="154"/>
      <c r="R403" s="154"/>
      <c r="S403" s="154"/>
      <c r="T403" s="154"/>
      <c r="U403" s="154"/>
      <c r="V403" s="154"/>
      <c r="W403" s="154"/>
      <c r="X403" s="154"/>
      <c r="Y403" s="154"/>
      <c r="Z403" s="154"/>
    </row>
    <row r="404" ht="15.75" customHeight="1">
      <c r="A404" s="154"/>
      <c r="B404" s="154"/>
      <c r="C404" s="154"/>
      <c r="D404" s="154"/>
      <c r="E404" s="154"/>
      <c r="F404" s="154"/>
      <c r="G404" s="154"/>
      <c r="H404" s="154"/>
      <c r="I404" s="154"/>
      <c r="J404" s="154"/>
      <c r="K404" s="154"/>
      <c r="L404" s="154"/>
      <c r="M404" s="154"/>
      <c r="N404" s="154"/>
      <c r="O404" s="154"/>
      <c r="P404" s="154"/>
      <c r="Q404" s="154"/>
      <c r="R404" s="154"/>
      <c r="S404" s="154"/>
      <c r="T404" s="154"/>
      <c r="U404" s="154"/>
      <c r="V404" s="154"/>
      <c r="W404" s="154"/>
      <c r="X404" s="154"/>
      <c r="Y404" s="154"/>
      <c r="Z404" s="154"/>
    </row>
    <row r="405" ht="15.75" customHeight="1">
      <c r="A405" s="154"/>
      <c r="B405" s="154"/>
      <c r="C405" s="154"/>
      <c r="D405" s="154"/>
      <c r="E405" s="154"/>
      <c r="F405" s="154"/>
      <c r="G405" s="154"/>
      <c r="H405" s="154"/>
      <c r="I405" s="154"/>
      <c r="J405" s="154"/>
      <c r="K405" s="154"/>
      <c r="L405" s="154"/>
      <c r="M405" s="154"/>
      <c r="N405" s="154"/>
      <c r="O405" s="154"/>
      <c r="P405" s="154"/>
      <c r="Q405" s="154"/>
      <c r="R405" s="154"/>
      <c r="S405" s="154"/>
      <c r="T405" s="154"/>
      <c r="U405" s="154"/>
      <c r="V405" s="154"/>
      <c r="W405" s="154"/>
      <c r="X405" s="154"/>
      <c r="Y405" s="154"/>
      <c r="Z405" s="154"/>
    </row>
    <row r="406" ht="15.75" customHeight="1">
      <c r="A406" s="154"/>
      <c r="B406" s="154"/>
      <c r="C406" s="154"/>
      <c r="D406" s="154"/>
      <c r="E406" s="154"/>
      <c r="F406" s="154"/>
      <c r="G406" s="154"/>
      <c r="H406" s="154"/>
      <c r="I406" s="154"/>
      <c r="J406" s="154"/>
      <c r="K406" s="154"/>
      <c r="L406" s="154"/>
      <c r="M406" s="154"/>
      <c r="N406" s="154"/>
      <c r="O406" s="154"/>
      <c r="P406" s="154"/>
      <c r="Q406" s="154"/>
      <c r="R406" s="154"/>
      <c r="S406" s="154"/>
      <c r="T406" s="154"/>
      <c r="U406" s="154"/>
      <c r="V406" s="154"/>
      <c r="W406" s="154"/>
      <c r="X406" s="154"/>
      <c r="Y406" s="154"/>
      <c r="Z406" s="154"/>
    </row>
    <row r="407" ht="15.75" customHeight="1">
      <c r="A407" s="154"/>
      <c r="B407" s="154"/>
      <c r="C407" s="154"/>
      <c r="D407" s="154"/>
      <c r="E407" s="154"/>
      <c r="F407" s="154"/>
      <c r="G407" s="154"/>
      <c r="H407" s="154"/>
      <c r="I407" s="154"/>
      <c r="J407" s="154"/>
      <c r="K407" s="154"/>
      <c r="L407" s="154"/>
      <c r="M407" s="154"/>
      <c r="N407" s="154"/>
      <c r="O407" s="154"/>
      <c r="P407" s="154"/>
      <c r="Q407" s="154"/>
      <c r="R407" s="154"/>
      <c r="S407" s="154"/>
      <c r="T407" s="154"/>
      <c r="U407" s="154"/>
      <c r="V407" s="154"/>
      <c r="W407" s="154"/>
      <c r="X407" s="154"/>
      <c r="Y407" s="154"/>
      <c r="Z407" s="154"/>
    </row>
    <row r="408" ht="15.75" customHeight="1">
      <c r="A408" s="154"/>
      <c r="B408" s="154"/>
      <c r="C408" s="154"/>
      <c r="D408" s="154"/>
      <c r="E408" s="154"/>
      <c r="F408" s="154"/>
      <c r="G408" s="154"/>
      <c r="H408" s="154"/>
      <c r="I408" s="154"/>
      <c r="J408" s="154"/>
      <c r="K408" s="154"/>
      <c r="L408" s="154"/>
      <c r="M408" s="154"/>
      <c r="N408" s="154"/>
      <c r="O408" s="154"/>
      <c r="P408" s="154"/>
      <c r="Q408" s="154"/>
      <c r="R408" s="154"/>
      <c r="S408" s="154"/>
      <c r="T408" s="154"/>
      <c r="U408" s="154"/>
      <c r="V408" s="154"/>
      <c r="W408" s="154"/>
      <c r="X408" s="154"/>
      <c r="Y408" s="154"/>
      <c r="Z408" s="154"/>
    </row>
    <row r="409" ht="15.75" customHeight="1">
      <c r="A409" s="154"/>
      <c r="B409" s="154"/>
      <c r="C409" s="154"/>
      <c r="D409" s="154"/>
      <c r="E409" s="154"/>
      <c r="F409" s="154"/>
      <c r="G409" s="154"/>
      <c r="H409" s="154"/>
      <c r="I409" s="154"/>
      <c r="J409" s="154"/>
      <c r="K409" s="154"/>
      <c r="L409" s="154"/>
      <c r="M409" s="154"/>
      <c r="N409" s="154"/>
      <c r="O409" s="154"/>
      <c r="P409" s="154"/>
      <c r="Q409" s="154"/>
      <c r="R409" s="154"/>
      <c r="S409" s="154"/>
      <c r="T409" s="154"/>
      <c r="U409" s="154"/>
      <c r="V409" s="154"/>
      <c r="W409" s="154"/>
      <c r="X409" s="154"/>
      <c r="Y409" s="154"/>
      <c r="Z409" s="154"/>
    </row>
    <row r="410" ht="15.75" customHeight="1">
      <c r="A410" s="154"/>
      <c r="B410" s="154"/>
      <c r="C410" s="154"/>
      <c r="D410" s="154"/>
      <c r="E410" s="154"/>
      <c r="F410" s="154"/>
      <c r="G410" s="154"/>
      <c r="H410" s="154"/>
      <c r="I410" s="154"/>
      <c r="J410" s="154"/>
      <c r="K410" s="154"/>
      <c r="L410" s="154"/>
      <c r="M410" s="154"/>
      <c r="N410" s="154"/>
      <c r="O410" s="154"/>
      <c r="P410" s="154"/>
      <c r="Q410" s="154"/>
      <c r="R410" s="154"/>
      <c r="S410" s="154"/>
      <c r="T410" s="154"/>
      <c r="U410" s="154"/>
      <c r="V410" s="154"/>
      <c r="W410" s="154"/>
      <c r="X410" s="154"/>
      <c r="Y410" s="154"/>
      <c r="Z410" s="154"/>
    </row>
    <row r="411" ht="15.75" customHeight="1">
      <c r="A411" s="154"/>
      <c r="B411" s="154"/>
      <c r="C411" s="154"/>
      <c r="D411" s="154"/>
      <c r="E411" s="154"/>
      <c r="F411" s="154"/>
      <c r="G411" s="154"/>
      <c r="H411" s="154"/>
      <c r="I411" s="154"/>
      <c r="J411" s="154"/>
      <c r="K411" s="154"/>
      <c r="L411" s="154"/>
      <c r="M411" s="154"/>
      <c r="N411" s="154"/>
      <c r="O411" s="154"/>
      <c r="P411" s="154"/>
      <c r="Q411" s="154"/>
      <c r="R411" s="154"/>
      <c r="S411" s="154"/>
      <c r="T411" s="154"/>
      <c r="U411" s="154"/>
      <c r="V411" s="154"/>
      <c r="W411" s="154"/>
      <c r="X411" s="154"/>
      <c r="Y411" s="154"/>
      <c r="Z411" s="154"/>
    </row>
    <row r="412" ht="15.75" customHeight="1">
      <c r="A412" s="154"/>
      <c r="B412" s="154"/>
      <c r="C412" s="154"/>
      <c r="D412" s="154"/>
      <c r="E412" s="154"/>
      <c r="F412" s="154"/>
      <c r="G412" s="154"/>
      <c r="H412" s="154"/>
      <c r="I412" s="154"/>
      <c r="J412" s="154"/>
      <c r="K412" s="154"/>
      <c r="L412" s="154"/>
      <c r="M412" s="154"/>
      <c r="N412" s="154"/>
      <c r="O412" s="154"/>
      <c r="P412" s="154"/>
      <c r="Q412" s="154"/>
      <c r="R412" s="154"/>
      <c r="S412" s="154"/>
      <c r="T412" s="154"/>
      <c r="U412" s="154"/>
      <c r="V412" s="154"/>
      <c r="W412" s="154"/>
      <c r="X412" s="154"/>
      <c r="Y412" s="154"/>
      <c r="Z412" s="154"/>
    </row>
    <row r="413" ht="15.75" customHeight="1">
      <c r="A413" s="154"/>
      <c r="B413" s="154"/>
      <c r="C413" s="154"/>
      <c r="D413" s="154"/>
      <c r="E413" s="154"/>
      <c r="F413" s="154"/>
      <c r="G413" s="154"/>
      <c r="H413" s="154"/>
      <c r="I413" s="154"/>
      <c r="J413" s="154"/>
      <c r="K413" s="154"/>
      <c r="L413" s="154"/>
      <c r="M413" s="154"/>
      <c r="N413" s="154"/>
      <c r="O413" s="154"/>
      <c r="P413" s="154"/>
      <c r="Q413" s="154"/>
      <c r="R413" s="154"/>
      <c r="S413" s="154"/>
      <c r="T413" s="154"/>
      <c r="U413" s="154"/>
      <c r="V413" s="154"/>
      <c r="W413" s="154"/>
      <c r="X413" s="154"/>
      <c r="Y413" s="154"/>
      <c r="Z413" s="154"/>
    </row>
    <row r="414" ht="15.75" customHeight="1">
      <c r="A414" s="154"/>
      <c r="B414" s="154"/>
      <c r="C414" s="154"/>
      <c r="D414" s="154"/>
      <c r="E414" s="154"/>
      <c r="F414" s="154"/>
      <c r="G414" s="154"/>
      <c r="H414" s="154"/>
      <c r="I414" s="154"/>
      <c r="J414" s="154"/>
      <c r="K414" s="154"/>
      <c r="L414" s="154"/>
      <c r="M414" s="154"/>
      <c r="N414" s="154"/>
      <c r="O414" s="154"/>
      <c r="P414" s="154"/>
      <c r="Q414" s="154"/>
      <c r="R414" s="154"/>
      <c r="S414" s="154"/>
      <c r="T414" s="154"/>
      <c r="U414" s="154"/>
      <c r="V414" s="154"/>
      <c r="W414" s="154"/>
      <c r="X414" s="154"/>
      <c r="Y414" s="154"/>
      <c r="Z414" s="154"/>
    </row>
    <row r="415" ht="15.75" customHeight="1">
      <c r="A415" s="154"/>
      <c r="B415" s="154"/>
      <c r="C415" s="154"/>
      <c r="D415" s="154"/>
      <c r="E415" s="154"/>
      <c r="F415" s="154"/>
      <c r="G415" s="154"/>
      <c r="H415" s="154"/>
      <c r="I415" s="154"/>
      <c r="J415" s="154"/>
      <c r="K415" s="154"/>
      <c r="L415" s="154"/>
      <c r="M415" s="154"/>
      <c r="N415" s="154"/>
      <c r="O415" s="154"/>
      <c r="P415" s="154"/>
      <c r="Q415" s="154"/>
      <c r="R415" s="154"/>
      <c r="S415" s="154"/>
      <c r="T415" s="154"/>
      <c r="U415" s="154"/>
      <c r="V415" s="154"/>
      <c r="W415" s="154"/>
      <c r="X415" s="154"/>
      <c r="Y415" s="154"/>
      <c r="Z415" s="154"/>
    </row>
    <row r="416" ht="15.75" customHeight="1">
      <c r="A416" s="154"/>
      <c r="B416" s="154"/>
      <c r="C416" s="154"/>
      <c r="D416" s="154"/>
      <c r="E416" s="154"/>
      <c r="F416" s="154"/>
      <c r="G416" s="154"/>
      <c r="H416" s="154"/>
      <c r="I416" s="154"/>
      <c r="J416" s="154"/>
      <c r="K416" s="154"/>
      <c r="L416" s="154"/>
      <c r="M416" s="154"/>
      <c r="N416" s="154"/>
      <c r="O416" s="154"/>
      <c r="P416" s="154"/>
      <c r="Q416" s="154"/>
      <c r="R416" s="154"/>
      <c r="S416" s="154"/>
      <c r="T416" s="154"/>
      <c r="U416" s="154"/>
      <c r="V416" s="154"/>
      <c r="W416" s="154"/>
      <c r="X416" s="154"/>
      <c r="Y416" s="154"/>
      <c r="Z416" s="154"/>
    </row>
    <row r="417" ht="15.75" customHeight="1">
      <c r="A417" s="154"/>
      <c r="B417" s="154"/>
      <c r="C417" s="154"/>
      <c r="D417" s="154"/>
      <c r="E417" s="154"/>
      <c r="F417" s="154"/>
      <c r="G417" s="154"/>
      <c r="H417" s="154"/>
      <c r="I417" s="154"/>
      <c r="J417" s="154"/>
      <c r="K417" s="154"/>
      <c r="L417" s="154"/>
      <c r="M417" s="154"/>
      <c r="N417" s="154"/>
      <c r="O417" s="154"/>
      <c r="P417" s="154"/>
      <c r="Q417" s="154"/>
      <c r="R417" s="154"/>
      <c r="S417" s="154"/>
      <c r="T417" s="154"/>
      <c r="U417" s="154"/>
      <c r="V417" s="154"/>
      <c r="W417" s="154"/>
      <c r="X417" s="154"/>
      <c r="Y417" s="154"/>
      <c r="Z417" s="154"/>
    </row>
    <row r="418" ht="15.75" customHeight="1">
      <c r="A418" s="154"/>
      <c r="B418" s="154"/>
      <c r="C418" s="154"/>
      <c r="D418" s="154"/>
      <c r="E418" s="154"/>
      <c r="F418" s="154"/>
      <c r="G418" s="154"/>
      <c r="H418" s="154"/>
      <c r="I418" s="154"/>
      <c r="J418" s="154"/>
      <c r="K418" s="154"/>
      <c r="L418" s="154"/>
      <c r="M418" s="154"/>
      <c r="N418" s="154"/>
      <c r="O418" s="154"/>
      <c r="P418" s="154"/>
      <c r="Q418" s="154"/>
      <c r="R418" s="154"/>
      <c r="S418" s="154"/>
      <c r="T418" s="154"/>
      <c r="U418" s="154"/>
      <c r="V418" s="154"/>
      <c r="W418" s="154"/>
      <c r="X418" s="154"/>
      <c r="Y418" s="154"/>
      <c r="Z418" s="154"/>
    </row>
    <row r="419" ht="15.75" customHeight="1">
      <c r="A419" s="154"/>
      <c r="B419" s="154"/>
      <c r="C419" s="154"/>
      <c r="D419" s="154"/>
      <c r="E419" s="154"/>
      <c r="F419" s="154"/>
      <c r="G419" s="154"/>
      <c r="H419" s="154"/>
      <c r="I419" s="154"/>
      <c r="J419" s="154"/>
      <c r="K419" s="154"/>
      <c r="L419" s="154"/>
      <c r="M419" s="154"/>
      <c r="N419" s="154"/>
      <c r="O419" s="154"/>
      <c r="P419" s="154"/>
      <c r="Q419" s="154"/>
      <c r="R419" s="154"/>
      <c r="S419" s="154"/>
      <c r="T419" s="154"/>
      <c r="U419" s="154"/>
      <c r="V419" s="154"/>
      <c r="W419" s="154"/>
      <c r="X419" s="154"/>
      <c r="Y419" s="154"/>
      <c r="Z419" s="154"/>
    </row>
    <row r="420" ht="15.75" customHeight="1">
      <c r="A420" s="154"/>
      <c r="B420" s="154"/>
      <c r="C420" s="154"/>
      <c r="D420" s="154"/>
      <c r="E420" s="154"/>
      <c r="F420" s="154"/>
      <c r="G420" s="154"/>
      <c r="H420" s="154"/>
      <c r="I420" s="154"/>
      <c r="J420" s="154"/>
      <c r="K420" s="154"/>
      <c r="L420" s="154"/>
      <c r="M420" s="154"/>
      <c r="N420" s="154"/>
      <c r="O420" s="154"/>
      <c r="P420" s="154"/>
      <c r="Q420" s="154"/>
      <c r="R420" s="154"/>
      <c r="S420" s="154"/>
      <c r="T420" s="154"/>
      <c r="U420" s="154"/>
      <c r="V420" s="154"/>
      <c r="W420" s="154"/>
      <c r="X420" s="154"/>
      <c r="Y420" s="154"/>
      <c r="Z420" s="154"/>
    </row>
    <row r="421" ht="15.75" customHeight="1">
      <c r="A421" s="154"/>
      <c r="B421" s="154"/>
      <c r="C421" s="154"/>
      <c r="D421" s="154"/>
      <c r="E421" s="154"/>
      <c r="F421" s="154"/>
      <c r="G421" s="154"/>
      <c r="H421" s="154"/>
      <c r="I421" s="154"/>
      <c r="J421" s="154"/>
      <c r="K421" s="154"/>
      <c r="L421" s="154"/>
      <c r="M421" s="154"/>
      <c r="N421" s="154"/>
      <c r="O421" s="154"/>
      <c r="P421" s="154"/>
      <c r="Q421" s="154"/>
      <c r="R421" s="154"/>
      <c r="S421" s="154"/>
      <c r="T421" s="154"/>
      <c r="U421" s="154"/>
      <c r="V421" s="154"/>
      <c r="W421" s="154"/>
      <c r="X421" s="154"/>
      <c r="Y421" s="154"/>
      <c r="Z421" s="154"/>
    </row>
    <row r="422" ht="15.75" customHeight="1">
      <c r="A422" s="154"/>
      <c r="B422" s="154"/>
      <c r="C422" s="154"/>
      <c r="D422" s="154"/>
      <c r="E422" s="154"/>
      <c r="F422" s="154"/>
      <c r="G422" s="154"/>
      <c r="H422" s="154"/>
      <c r="I422" s="154"/>
      <c r="J422" s="154"/>
      <c r="K422" s="154"/>
      <c r="L422" s="154"/>
      <c r="M422" s="154"/>
      <c r="N422" s="154"/>
      <c r="O422" s="154"/>
      <c r="P422" s="154"/>
      <c r="Q422" s="154"/>
      <c r="R422" s="154"/>
      <c r="S422" s="154"/>
      <c r="T422" s="154"/>
      <c r="U422" s="154"/>
      <c r="V422" s="154"/>
      <c r="W422" s="154"/>
      <c r="X422" s="154"/>
      <c r="Y422" s="154"/>
      <c r="Z422" s="154"/>
    </row>
    <row r="423" ht="15.75" customHeight="1">
      <c r="A423" s="154"/>
      <c r="B423" s="154"/>
      <c r="C423" s="154"/>
      <c r="D423" s="154"/>
      <c r="E423" s="154"/>
      <c r="F423" s="154"/>
      <c r="G423" s="154"/>
      <c r="H423" s="154"/>
      <c r="I423" s="154"/>
      <c r="J423" s="154"/>
      <c r="K423" s="154"/>
      <c r="L423" s="154"/>
      <c r="M423" s="154"/>
      <c r="N423" s="154"/>
      <c r="O423" s="154"/>
      <c r="P423" s="154"/>
      <c r="Q423" s="154"/>
      <c r="R423" s="154"/>
      <c r="S423" s="154"/>
      <c r="T423" s="154"/>
      <c r="U423" s="154"/>
      <c r="V423" s="154"/>
      <c r="W423" s="154"/>
      <c r="X423" s="154"/>
      <c r="Y423" s="154"/>
      <c r="Z423" s="154"/>
    </row>
    <row r="424" ht="15.75" customHeight="1">
      <c r="A424" s="154"/>
      <c r="B424" s="154"/>
      <c r="C424" s="154"/>
      <c r="D424" s="154"/>
      <c r="E424" s="154"/>
      <c r="F424" s="154"/>
      <c r="G424" s="154"/>
      <c r="H424" s="154"/>
      <c r="I424" s="154"/>
      <c r="J424" s="154"/>
      <c r="K424" s="154"/>
      <c r="L424" s="154"/>
      <c r="M424" s="154"/>
      <c r="N424" s="154"/>
      <c r="O424" s="154"/>
      <c r="P424" s="154"/>
      <c r="Q424" s="154"/>
      <c r="R424" s="154"/>
      <c r="S424" s="154"/>
      <c r="T424" s="154"/>
      <c r="U424" s="154"/>
      <c r="V424" s="154"/>
      <c r="W424" s="154"/>
      <c r="X424" s="154"/>
      <c r="Y424" s="154"/>
      <c r="Z424" s="154"/>
    </row>
    <row r="425" ht="15.75" customHeight="1">
      <c r="A425" s="154"/>
      <c r="B425" s="154"/>
      <c r="C425" s="154"/>
      <c r="D425" s="154"/>
      <c r="E425" s="154"/>
      <c r="F425" s="154"/>
      <c r="G425" s="154"/>
      <c r="H425" s="154"/>
      <c r="I425" s="154"/>
      <c r="J425" s="154"/>
      <c r="K425" s="154"/>
      <c r="L425" s="154"/>
      <c r="M425" s="154"/>
      <c r="N425" s="154"/>
      <c r="O425" s="154"/>
      <c r="P425" s="154"/>
      <c r="Q425" s="154"/>
      <c r="R425" s="154"/>
      <c r="S425" s="154"/>
      <c r="T425" s="154"/>
      <c r="U425" s="154"/>
      <c r="V425" s="154"/>
      <c r="W425" s="154"/>
      <c r="X425" s="154"/>
      <c r="Y425" s="154"/>
      <c r="Z425" s="154"/>
    </row>
    <row r="426" ht="15.75" customHeight="1">
      <c r="A426" s="154"/>
      <c r="B426" s="154"/>
      <c r="C426" s="154"/>
      <c r="D426" s="154"/>
      <c r="E426" s="154"/>
      <c r="F426" s="154"/>
      <c r="G426" s="154"/>
      <c r="H426" s="154"/>
      <c r="I426" s="154"/>
      <c r="J426" s="154"/>
      <c r="K426" s="154"/>
      <c r="L426" s="154"/>
      <c r="M426" s="154"/>
      <c r="N426" s="154"/>
      <c r="O426" s="154"/>
      <c r="P426" s="154"/>
      <c r="Q426" s="154"/>
      <c r="R426" s="154"/>
      <c r="S426" s="154"/>
      <c r="T426" s="154"/>
      <c r="U426" s="154"/>
      <c r="V426" s="154"/>
      <c r="W426" s="154"/>
      <c r="X426" s="154"/>
      <c r="Y426" s="154"/>
      <c r="Z426" s="154"/>
    </row>
    <row r="427" ht="15.75" customHeight="1">
      <c r="A427" s="154"/>
      <c r="B427" s="154"/>
      <c r="C427" s="154"/>
      <c r="D427" s="154"/>
      <c r="E427" s="154"/>
      <c r="F427" s="154"/>
      <c r="G427" s="154"/>
      <c r="H427" s="154"/>
      <c r="I427" s="154"/>
      <c r="J427" s="154"/>
      <c r="K427" s="154"/>
      <c r="L427" s="154"/>
      <c r="M427" s="154"/>
      <c r="N427" s="154"/>
      <c r="O427" s="154"/>
      <c r="P427" s="154"/>
      <c r="Q427" s="154"/>
      <c r="R427" s="154"/>
      <c r="S427" s="154"/>
      <c r="T427" s="154"/>
      <c r="U427" s="154"/>
      <c r="V427" s="154"/>
      <c r="W427" s="154"/>
      <c r="X427" s="154"/>
      <c r="Y427" s="154"/>
      <c r="Z427" s="154"/>
    </row>
    <row r="428" ht="15.75" customHeight="1">
      <c r="A428" s="154"/>
      <c r="B428" s="154"/>
      <c r="C428" s="154"/>
      <c r="D428" s="154"/>
      <c r="E428" s="154"/>
      <c r="F428" s="154"/>
      <c r="G428" s="154"/>
      <c r="H428" s="154"/>
      <c r="I428" s="154"/>
      <c r="J428" s="154"/>
      <c r="K428" s="154"/>
      <c r="L428" s="154"/>
      <c r="M428" s="154"/>
      <c r="N428" s="154"/>
      <c r="O428" s="154"/>
      <c r="P428" s="154"/>
      <c r="Q428" s="154"/>
      <c r="R428" s="154"/>
      <c r="S428" s="154"/>
      <c r="T428" s="154"/>
      <c r="U428" s="154"/>
      <c r="V428" s="154"/>
      <c r="W428" s="154"/>
      <c r="X428" s="154"/>
      <c r="Y428" s="154"/>
      <c r="Z428" s="154"/>
    </row>
    <row r="429" ht="15.75" customHeight="1">
      <c r="A429" s="154"/>
      <c r="B429" s="154"/>
      <c r="C429" s="154"/>
      <c r="D429" s="154"/>
      <c r="E429" s="154"/>
      <c r="F429" s="154"/>
      <c r="G429" s="154"/>
      <c r="H429" s="154"/>
      <c r="I429" s="154"/>
      <c r="J429" s="154"/>
      <c r="K429" s="154"/>
      <c r="L429" s="154"/>
      <c r="M429" s="154"/>
      <c r="N429" s="154"/>
      <c r="O429" s="154"/>
      <c r="P429" s="154"/>
      <c r="Q429" s="154"/>
      <c r="R429" s="154"/>
      <c r="S429" s="154"/>
      <c r="T429" s="154"/>
      <c r="U429" s="154"/>
      <c r="V429" s="154"/>
      <c r="W429" s="154"/>
      <c r="X429" s="154"/>
      <c r="Y429" s="154"/>
      <c r="Z429" s="154"/>
    </row>
    <row r="430" ht="15.75" customHeight="1">
      <c r="A430" s="154"/>
      <c r="B430" s="154"/>
      <c r="C430" s="154"/>
      <c r="D430" s="154"/>
      <c r="E430" s="154"/>
      <c r="F430" s="154"/>
      <c r="G430" s="154"/>
      <c r="H430" s="154"/>
      <c r="I430" s="154"/>
      <c r="J430" s="154"/>
      <c r="K430" s="154"/>
      <c r="L430" s="154"/>
      <c r="M430" s="154"/>
      <c r="N430" s="154"/>
      <c r="O430" s="154"/>
      <c r="P430" s="154"/>
      <c r="Q430" s="154"/>
      <c r="R430" s="154"/>
      <c r="S430" s="154"/>
      <c r="T430" s="154"/>
      <c r="U430" s="154"/>
      <c r="V430" s="154"/>
      <c r="W430" s="154"/>
      <c r="X430" s="154"/>
      <c r="Y430" s="154"/>
      <c r="Z430" s="154"/>
    </row>
    <row r="431" ht="15.75" customHeight="1">
      <c r="A431" s="154"/>
      <c r="B431" s="154"/>
      <c r="C431" s="154"/>
      <c r="D431" s="154"/>
      <c r="E431" s="154"/>
      <c r="F431" s="154"/>
      <c r="G431" s="154"/>
      <c r="H431" s="154"/>
      <c r="I431" s="154"/>
      <c r="J431" s="154"/>
      <c r="K431" s="154"/>
      <c r="L431" s="154"/>
      <c r="M431" s="154"/>
      <c r="N431" s="154"/>
      <c r="O431" s="154"/>
      <c r="P431" s="154"/>
      <c r="Q431" s="154"/>
      <c r="R431" s="154"/>
      <c r="S431" s="154"/>
      <c r="T431" s="154"/>
      <c r="U431" s="154"/>
      <c r="V431" s="154"/>
      <c r="W431" s="154"/>
      <c r="X431" s="154"/>
      <c r="Y431" s="154"/>
      <c r="Z431" s="154"/>
    </row>
    <row r="432" ht="15.75" customHeight="1">
      <c r="A432" s="154"/>
      <c r="B432" s="154"/>
      <c r="C432" s="154"/>
      <c r="D432" s="154"/>
      <c r="E432" s="154"/>
      <c r="F432" s="154"/>
      <c r="G432" s="154"/>
      <c r="H432" s="154"/>
      <c r="I432" s="154"/>
      <c r="J432" s="154"/>
      <c r="K432" s="154"/>
      <c r="L432" s="154"/>
      <c r="M432" s="154"/>
      <c r="N432" s="154"/>
      <c r="O432" s="154"/>
      <c r="P432" s="154"/>
      <c r="Q432" s="154"/>
      <c r="R432" s="154"/>
      <c r="S432" s="154"/>
      <c r="T432" s="154"/>
      <c r="U432" s="154"/>
      <c r="V432" s="154"/>
      <c r="W432" s="154"/>
      <c r="X432" s="154"/>
      <c r="Y432" s="154"/>
      <c r="Z432" s="154"/>
    </row>
    <row r="433" ht="15.75" customHeight="1">
      <c r="A433" s="154"/>
      <c r="B433" s="154"/>
      <c r="C433" s="154"/>
      <c r="D433" s="154"/>
      <c r="E433" s="154"/>
      <c r="F433" s="154"/>
      <c r="G433" s="154"/>
      <c r="H433" s="154"/>
      <c r="I433" s="154"/>
      <c r="J433" s="154"/>
      <c r="K433" s="154"/>
      <c r="L433" s="154"/>
      <c r="M433" s="154"/>
      <c r="N433" s="154"/>
      <c r="O433" s="154"/>
      <c r="P433" s="154"/>
      <c r="Q433" s="154"/>
      <c r="R433" s="154"/>
      <c r="S433" s="154"/>
      <c r="T433" s="154"/>
      <c r="U433" s="154"/>
      <c r="V433" s="154"/>
      <c r="W433" s="154"/>
      <c r="X433" s="154"/>
      <c r="Y433" s="154"/>
      <c r="Z433" s="154"/>
    </row>
    <row r="434" ht="15.75" customHeight="1">
      <c r="A434" s="154"/>
      <c r="B434" s="154"/>
      <c r="C434" s="154"/>
      <c r="D434" s="154"/>
      <c r="E434" s="154"/>
      <c r="F434" s="154"/>
      <c r="G434" s="154"/>
      <c r="H434" s="154"/>
      <c r="I434" s="154"/>
      <c r="J434" s="154"/>
      <c r="K434" s="154"/>
      <c r="L434" s="154"/>
      <c r="M434" s="154"/>
      <c r="N434" s="154"/>
      <c r="O434" s="154"/>
      <c r="P434" s="154"/>
      <c r="Q434" s="154"/>
      <c r="R434" s="154"/>
      <c r="S434" s="154"/>
      <c r="T434" s="154"/>
      <c r="U434" s="154"/>
      <c r="V434" s="154"/>
      <c r="W434" s="154"/>
      <c r="X434" s="154"/>
      <c r="Y434" s="154"/>
      <c r="Z434" s="154"/>
    </row>
    <row r="435" ht="15.75" customHeight="1">
      <c r="A435" s="154"/>
      <c r="B435" s="154"/>
      <c r="C435" s="154"/>
      <c r="D435" s="154"/>
      <c r="E435" s="154"/>
      <c r="F435" s="154"/>
      <c r="G435" s="154"/>
      <c r="H435" s="154"/>
      <c r="I435" s="154"/>
      <c r="J435" s="154"/>
      <c r="K435" s="154"/>
      <c r="L435" s="154"/>
      <c r="M435" s="154"/>
      <c r="N435" s="154"/>
      <c r="O435" s="154"/>
      <c r="P435" s="154"/>
      <c r="Q435" s="154"/>
      <c r="R435" s="154"/>
      <c r="S435" s="154"/>
      <c r="T435" s="154"/>
      <c r="U435" s="154"/>
      <c r="V435" s="154"/>
      <c r="W435" s="154"/>
      <c r="X435" s="154"/>
      <c r="Y435" s="154"/>
      <c r="Z435" s="154"/>
    </row>
    <row r="436" ht="15.75" customHeight="1">
      <c r="A436" s="154"/>
      <c r="B436" s="154"/>
      <c r="C436" s="154"/>
      <c r="D436" s="154"/>
      <c r="E436" s="154"/>
      <c r="F436" s="154"/>
      <c r="G436" s="154"/>
      <c r="H436" s="154"/>
      <c r="I436" s="154"/>
      <c r="J436" s="154"/>
      <c r="K436" s="154"/>
      <c r="L436" s="154"/>
      <c r="M436" s="154"/>
      <c r="N436" s="154"/>
      <c r="O436" s="154"/>
      <c r="P436" s="154"/>
      <c r="Q436" s="154"/>
      <c r="R436" s="154"/>
      <c r="S436" s="154"/>
      <c r="T436" s="154"/>
      <c r="U436" s="154"/>
      <c r="V436" s="154"/>
      <c r="W436" s="154"/>
      <c r="X436" s="154"/>
      <c r="Y436" s="154"/>
      <c r="Z436" s="154"/>
    </row>
    <row r="437" ht="15.75" customHeight="1">
      <c r="A437" s="154"/>
      <c r="B437" s="154"/>
      <c r="C437" s="154"/>
      <c r="D437" s="154"/>
      <c r="E437" s="154"/>
      <c r="F437" s="154"/>
      <c r="G437" s="154"/>
      <c r="H437" s="154"/>
      <c r="I437" s="154"/>
      <c r="J437" s="154"/>
      <c r="K437" s="154"/>
      <c r="L437" s="154"/>
      <c r="M437" s="154"/>
      <c r="N437" s="154"/>
      <c r="O437" s="154"/>
      <c r="P437" s="154"/>
      <c r="Q437" s="154"/>
      <c r="R437" s="154"/>
      <c r="S437" s="154"/>
      <c r="T437" s="154"/>
      <c r="U437" s="154"/>
      <c r="V437" s="154"/>
      <c r="W437" s="154"/>
      <c r="X437" s="154"/>
      <c r="Y437" s="154"/>
      <c r="Z437" s="154"/>
    </row>
    <row r="438" ht="15.75" customHeight="1">
      <c r="A438" s="154"/>
      <c r="B438" s="154"/>
      <c r="C438" s="154"/>
      <c r="D438" s="154"/>
      <c r="E438" s="154"/>
      <c r="F438" s="154"/>
      <c r="G438" s="154"/>
      <c r="H438" s="154"/>
      <c r="I438" s="154"/>
      <c r="J438" s="154"/>
      <c r="K438" s="154"/>
      <c r="L438" s="154"/>
      <c r="M438" s="154"/>
      <c r="N438" s="154"/>
      <c r="O438" s="154"/>
      <c r="P438" s="154"/>
      <c r="Q438" s="154"/>
      <c r="R438" s="154"/>
      <c r="S438" s="154"/>
      <c r="T438" s="154"/>
      <c r="U438" s="154"/>
      <c r="V438" s="154"/>
      <c r="W438" s="154"/>
      <c r="X438" s="154"/>
      <c r="Y438" s="154"/>
      <c r="Z438" s="154"/>
    </row>
    <row r="439" ht="15.75" customHeight="1">
      <c r="A439" s="154"/>
      <c r="B439" s="154"/>
      <c r="C439" s="154"/>
      <c r="D439" s="154"/>
      <c r="E439" s="154"/>
      <c r="F439" s="154"/>
      <c r="G439" s="154"/>
      <c r="H439" s="154"/>
      <c r="I439" s="154"/>
      <c r="J439" s="154"/>
      <c r="K439" s="154"/>
      <c r="L439" s="154"/>
      <c r="M439" s="154"/>
      <c r="N439" s="154"/>
      <c r="O439" s="154"/>
      <c r="P439" s="154"/>
      <c r="Q439" s="154"/>
      <c r="R439" s="154"/>
      <c r="S439" s="154"/>
      <c r="T439" s="154"/>
      <c r="U439" s="154"/>
      <c r="V439" s="154"/>
      <c r="W439" s="154"/>
      <c r="X439" s="154"/>
      <c r="Y439" s="154"/>
      <c r="Z439" s="154"/>
    </row>
    <row r="440" ht="15.75" customHeight="1">
      <c r="A440" s="154"/>
      <c r="B440" s="154"/>
      <c r="C440" s="154"/>
      <c r="D440" s="154"/>
      <c r="E440" s="154"/>
      <c r="F440" s="154"/>
      <c r="G440" s="154"/>
      <c r="H440" s="154"/>
      <c r="I440" s="154"/>
      <c r="J440" s="154"/>
      <c r="K440" s="154"/>
      <c r="L440" s="154"/>
      <c r="M440" s="154"/>
      <c r="N440" s="154"/>
      <c r="O440" s="154"/>
      <c r="P440" s="154"/>
      <c r="Q440" s="154"/>
      <c r="R440" s="154"/>
      <c r="S440" s="154"/>
      <c r="T440" s="154"/>
      <c r="U440" s="154"/>
      <c r="V440" s="154"/>
      <c r="W440" s="154"/>
      <c r="X440" s="154"/>
      <c r="Y440" s="154"/>
      <c r="Z440" s="154"/>
    </row>
    <row r="441" ht="15.75" customHeight="1">
      <c r="A441" s="154"/>
      <c r="B441" s="154"/>
      <c r="C441" s="154"/>
      <c r="D441" s="154"/>
      <c r="E441" s="154"/>
      <c r="F441" s="154"/>
      <c r="G441" s="154"/>
      <c r="H441" s="154"/>
      <c r="I441" s="154"/>
      <c r="J441" s="154"/>
      <c r="K441" s="154"/>
      <c r="L441" s="154"/>
      <c r="M441" s="154"/>
      <c r="N441" s="154"/>
      <c r="O441" s="154"/>
      <c r="P441" s="154"/>
      <c r="Q441" s="154"/>
      <c r="R441" s="154"/>
      <c r="S441" s="154"/>
      <c r="T441" s="154"/>
      <c r="U441" s="154"/>
      <c r="V441" s="154"/>
      <c r="W441" s="154"/>
      <c r="X441" s="154"/>
      <c r="Y441" s="154"/>
      <c r="Z441" s="154"/>
    </row>
    <row r="442" ht="15.75" customHeight="1">
      <c r="A442" s="154"/>
      <c r="B442" s="154"/>
      <c r="C442" s="154"/>
      <c r="D442" s="154"/>
      <c r="E442" s="154"/>
      <c r="F442" s="154"/>
      <c r="G442" s="154"/>
      <c r="H442" s="154"/>
      <c r="I442" s="154"/>
      <c r="J442" s="154"/>
      <c r="K442" s="154"/>
      <c r="L442" s="154"/>
      <c r="M442" s="154"/>
      <c r="N442" s="154"/>
      <c r="O442" s="154"/>
      <c r="P442" s="154"/>
      <c r="Q442" s="154"/>
      <c r="R442" s="154"/>
      <c r="S442" s="154"/>
      <c r="T442" s="154"/>
      <c r="U442" s="154"/>
      <c r="V442" s="154"/>
      <c r="W442" s="154"/>
      <c r="X442" s="154"/>
      <c r="Y442" s="154"/>
      <c r="Z442" s="154"/>
    </row>
    <row r="443" ht="15.75" customHeight="1">
      <c r="A443" s="154"/>
      <c r="B443" s="154"/>
      <c r="C443" s="154"/>
      <c r="D443" s="154"/>
      <c r="E443" s="154"/>
      <c r="F443" s="154"/>
      <c r="G443" s="154"/>
      <c r="H443" s="154"/>
      <c r="I443" s="154"/>
      <c r="J443" s="154"/>
      <c r="K443" s="154"/>
      <c r="L443" s="154"/>
      <c r="M443" s="154"/>
      <c r="N443" s="154"/>
      <c r="O443" s="154"/>
      <c r="P443" s="154"/>
      <c r="Q443" s="154"/>
      <c r="R443" s="154"/>
      <c r="S443" s="154"/>
      <c r="T443" s="154"/>
      <c r="U443" s="154"/>
      <c r="V443" s="154"/>
      <c r="W443" s="154"/>
      <c r="X443" s="154"/>
      <c r="Y443" s="154"/>
      <c r="Z443" s="154"/>
    </row>
    <row r="444" ht="15.75" customHeight="1">
      <c r="A444" s="154"/>
      <c r="B444" s="154"/>
      <c r="C444" s="154"/>
      <c r="D444" s="154"/>
      <c r="E444" s="154"/>
      <c r="F444" s="154"/>
      <c r="G444" s="154"/>
      <c r="H444" s="154"/>
      <c r="I444" s="154"/>
      <c r="J444" s="154"/>
      <c r="K444" s="154"/>
      <c r="L444" s="154"/>
      <c r="M444" s="154"/>
      <c r="N444" s="154"/>
      <c r="O444" s="154"/>
      <c r="P444" s="154"/>
      <c r="Q444" s="154"/>
      <c r="R444" s="154"/>
      <c r="S444" s="154"/>
      <c r="T444" s="154"/>
      <c r="U444" s="154"/>
      <c r="V444" s="154"/>
      <c r="W444" s="154"/>
      <c r="X444" s="154"/>
      <c r="Y444" s="154"/>
      <c r="Z444" s="154"/>
    </row>
    <row r="445" ht="15.75" customHeight="1">
      <c r="A445" s="154"/>
      <c r="B445" s="154"/>
      <c r="C445" s="154"/>
      <c r="D445" s="154"/>
      <c r="E445" s="154"/>
      <c r="F445" s="154"/>
      <c r="G445" s="154"/>
      <c r="H445" s="154"/>
      <c r="I445" s="154"/>
      <c r="J445" s="154"/>
      <c r="K445" s="154"/>
      <c r="L445" s="154"/>
      <c r="M445" s="154"/>
      <c r="N445" s="154"/>
      <c r="O445" s="154"/>
      <c r="P445" s="154"/>
      <c r="Q445" s="154"/>
      <c r="R445" s="154"/>
      <c r="S445" s="154"/>
      <c r="T445" s="154"/>
      <c r="U445" s="154"/>
      <c r="V445" s="154"/>
      <c r="W445" s="154"/>
      <c r="X445" s="154"/>
      <c r="Y445" s="154"/>
      <c r="Z445" s="154"/>
    </row>
    <row r="446" ht="15.75" customHeight="1">
      <c r="A446" s="154"/>
      <c r="B446" s="154"/>
      <c r="C446" s="154"/>
      <c r="D446" s="154"/>
      <c r="E446" s="154"/>
      <c r="F446" s="154"/>
      <c r="G446" s="154"/>
      <c r="H446" s="154"/>
      <c r="I446" s="154"/>
      <c r="J446" s="154"/>
      <c r="K446" s="154"/>
      <c r="L446" s="154"/>
      <c r="M446" s="154"/>
      <c r="N446" s="154"/>
      <c r="O446" s="154"/>
      <c r="P446" s="154"/>
      <c r="Q446" s="154"/>
      <c r="R446" s="154"/>
      <c r="S446" s="154"/>
      <c r="T446" s="154"/>
      <c r="U446" s="154"/>
      <c r="V446" s="154"/>
      <c r="W446" s="154"/>
      <c r="X446" s="154"/>
      <c r="Y446" s="154"/>
      <c r="Z446" s="154"/>
    </row>
    <row r="447" ht="15.75" customHeight="1">
      <c r="A447" s="154"/>
      <c r="B447" s="154"/>
      <c r="C447" s="154"/>
      <c r="D447" s="154"/>
      <c r="E447" s="154"/>
      <c r="F447" s="154"/>
      <c r="G447" s="154"/>
      <c r="H447" s="154"/>
      <c r="I447" s="154"/>
      <c r="J447" s="154"/>
      <c r="K447" s="154"/>
      <c r="L447" s="154"/>
      <c r="M447" s="154"/>
      <c r="N447" s="154"/>
      <c r="O447" s="154"/>
      <c r="P447" s="154"/>
      <c r="Q447" s="154"/>
      <c r="R447" s="154"/>
      <c r="S447" s="154"/>
      <c r="T447" s="154"/>
      <c r="U447" s="154"/>
      <c r="V447" s="154"/>
      <c r="W447" s="154"/>
      <c r="X447" s="154"/>
      <c r="Y447" s="154"/>
      <c r="Z447" s="154"/>
    </row>
    <row r="448" ht="15.75" customHeight="1">
      <c r="A448" s="154"/>
      <c r="B448" s="154"/>
      <c r="C448" s="154"/>
      <c r="D448" s="154"/>
      <c r="E448" s="154"/>
      <c r="F448" s="154"/>
      <c r="G448" s="154"/>
      <c r="H448" s="154"/>
      <c r="I448" s="154"/>
      <c r="J448" s="154"/>
      <c r="K448" s="154"/>
      <c r="L448" s="154"/>
      <c r="M448" s="154"/>
      <c r="N448" s="154"/>
      <c r="O448" s="154"/>
      <c r="P448" s="154"/>
      <c r="Q448" s="154"/>
      <c r="R448" s="154"/>
      <c r="S448" s="154"/>
      <c r="T448" s="154"/>
      <c r="U448" s="154"/>
      <c r="V448" s="154"/>
      <c r="W448" s="154"/>
      <c r="X448" s="154"/>
      <c r="Y448" s="154"/>
      <c r="Z448" s="154"/>
    </row>
    <row r="449" ht="15.75" customHeight="1">
      <c r="A449" s="154"/>
      <c r="B449" s="154"/>
      <c r="C449" s="154"/>
      <c r="D449" s="154"/>
      <c r="E449" s="154"/>
      <c r="F449" s="154"/>
      <c r="G449" s="154"/>
      <c r="H449" s="154"/>
      <c r="I449" s="154"/>
      <c r="J449" s="154"/>
      <c r="K449" s="154"/>
      <c r="L449" s="154"/>
      <c r="M449" s="154"/>
      <c r="N449" s="154"/>
      <c r="O449" s="154"/>
      <c r="P449" s="154"/>
      <c r="Q449" s="154"/>
      <c r="R449" s="154"/>
      <c r="S449" s="154"/>
      <c r="T449" s="154"/>
      <c r="U449" s="154"/>
      <c r="V449" s="154"/>
      <c r="W449" s="154"/>
      <c r="X449" s="154"/>
      <c r="Y449" s="154"/>
      <c r="Z449" s="154"/>
    </row>
    <row r="450" ht="15.75" customHeight="1">
      <c r="A450" s="154"/>
      <c r="B450" s="154"/>
      <c r="C450" s="154"/>
      <c r="D450" s="154"/>
      <c r="E450" s="154"/>
      <c r="F450" s="154"/>
      <c r="G450" s="154"/>
      <c r="H450" s="154"/>
      <c r="I450" s="154"/>
      <c r="J450" s="154"/>
      <c r="K450" s="154"/>
      <c r="L450" s="154"/>
      <c r="M450" s="154"/>
      <c r="N450" s="154"/>
      <c r="O450" s="154"/>
      <c r="P450" s="154"/>
      <c r="Q450" s="154"/>
      <c r="R450" s="154"/>
      <c r="S450" s="154"/>
      <c r="T450" s="154"/>
      <c r="U450" s="154"/>
      <c r="V450" s="154"/>
      <c r="W450" s="154"/>
      <c r="X450" s="154"/>
      <c r="Y450" s="154"/>
      <c r="Z450" s="154"/>
    </row>
    <row r="451" ht="15.75" customHeight="1">
      <c r="A451" s="154"/>
      <c r="B451" s="154"/>
      <c r="C451" s="154"/>
      <c r="D451" s="154"/>
      <c r="E451" s="154"/>
      <c r="F451" s="154"/>
      <c r="G451" s="154"/>
      <c r="H451" s="154"/>
      <c r="I451" s="154"/>
      <c r="J451" s="154"/>
      <c r="K451" s="154"/>
      <c r="L451" s="154"/>
      <c r="M451" s="154"/>
      <c r="N451" s="154"/>
      <c r="O451" s="154"/>
      <c r="P451" s="154"/>
      <c r="Q451" s="154"/>
      <c r="R451" s="154"/>
      <c r="S451" s="154"/>
      <c r="T451" s="154"/>
      <c r="U451" s="154"/>
      <c r="V451" s="154"/>
      <c r="W451" s="154"/>
      <c r="X451" s="154"/>
      <c r="Y451" s="154"/>
      <c r="Z451" s="154"/>
    </row>
    <row r="452" ht="15.75" customHeight="1">
      <c r="A452" s="154"/>
      <c r="B452" s="154"/>
      <c r="C452" s="154"/>
      <c r="D452" s="154"/>
      <c r="E452" s="154"/>
      <c r="F452" s="154"/>
      <c r="G452" s="154"/>
      <c r="H452" s="154"/>
      <c r="I452" s="154"/>
      <c r="J452" s="154"/>
      <c r="K452" s="154"/>
      <c r="L452" s="154"/>
      <c r="M452" s="154"/>
      <c r="N452" s="154"/>
      <c r="O452" s="154"/>
      <c r="P452" s="154"/>
      <c r="Q452" s="154"/>
      <c r="R452" s="154"/>
      <c r="S452" s="154"/>
      <c r="T452" s="154"/>
      <c r="U452" s="154"/>
      <c r="V452" s="154"/>
      <c r="W452" s="154"/>
      <c r="X452" s="154"/>
      <c r="Y452" s="154"/>
      <c r="Z452" s="154"/>
    </row>
    <row r="453" ht="15.75" customHeight="1">
      <c r="A453" s="154"/>
      <c r="B453" s="154"/>
      <c r="C453" s="154"/>
      <c r="D453" s="154"/>
      <c r="E453" s="154"/>
      <c r="F453" s="154"/>
      <c r="G453" s="154"/>
      <c r="H453" s="154"/>
      <c r="I453" s="154"/>
      <c r="J453" s="154"/>
      <c r="K453" s="154"/>
      <c r="L453" s="154"/>
      <c r="M453" s="154"/>
      <c r="N453" s="154"/>
      <c r="O453" s="154"/>
      <c r="P453" s="154"/>
      <c r="Q453" s="154"/>
      <c r="R453" s="154"/>
      <c r="S453" s="154"/>
      <c r="T453" s="154"/>
      <c r="U453" s="154"/>
      <c r="V453" s="154"/>
      <c r="W453" s="154"/>
      <c r="X453" s="154"/>
      <c r="Y453" s="154"/>
      <c r="Z453" s="154"/>
    </row>
    <row r="454" ht="15.75" customHeight="1">
      <c r="A454" s="154"/>
      <c r="B454" s="154"/>
      <c r="C454" s="154"/>
      <c r="D454" s="154"/>
      <c r="E454" s="154"/>
      <c r="F454" s="154"/>
      <c r="G454" s="154"/>
      <c r="H454" s="154"/>
      <c r="I454" s="154"/>
      <c r="J454" s="154"/>
      <c r="K454" s="154"/>
      <c r="L454" s="154"/>
      <c r="M454" s="154"/>
      <c r="N454" s="154"/>
      <c r="O454" s="154"/>
      <c r="P454" s="154"/>
      <c r="Q454" s="154"/>
      <c r="R454" s="154"/>
      <c r="S454" s="154"/>
      <c r="T454" s="154"/>
      <c r="U454" s="154"/>
      <c r="V454" s="154"/>
      <c r="W454" s="154"/>
      <c r="X454" s="154"/>
      <c r="Y454" s="154"/>
      <c r="Z454" s="154"/>
    </row>
    <row r="455" ht="15.75" customHeight="1">
      <c r="A455" s="154"/>
      <c r="B455" s="154"/>
      <c r="C455" s="154"/>
      <c r="D455" s="154"/>
      <c r="E455" s="154"/>
      <c r="F455" s="154"/>
      <c r="G455" s="154"/>
      <c r="H455" s="154"/>
      <c r="I455" s="154"/>
      <c r="J455" s="154"/>
      <c r="K455" s="154"/>
      <c r="L455" s="154"/>
      <c r="M455" s="154"/>
      <c r="N455" s="154"/>
      <c r="O455" s="154"/>
      <c r="P455" s="154"/>
      <c r="Q455" s="154"/>
      <c r="R455" s="154"/>
      <c r="S455" s="154"/>
      <c r="T455" s="154"/>
      <c r="U455" s="154"/>
      <c r="V455" s="154"/>
      <c r="W455" s="154"/>
      <c r="X455" s="154"/>
      <c r="Y455" s="154"/>
      <c r="Z455" s="154"/>
    </row>
    <row r="456" ht="15.75" customHeight="1">
      <c r="A456" s="154"/>
      <c r="B456" s="154"/>
      <c r="C456" s="154"/>
      <c r="D456" s="154"/>
      <c r="E456" s="154"/>
      <c r="F456" s="154"/>
      <c r="G456" s="154"/>
      <c r="H456" s="154"/>
      <c r="I456" s="154"/>
      <c r="J456" s="154"/>
      <c r="K456" s="154"/>
      <c r="L456" s="154"/>
      <c r="M456" s="154"/>
      <c r="N456" s="154"/>
      <c r="O456" s="154"/>
      <c r="P456" s="154"/>
      <c r="Q456" s="154"/>
      <c r="R456" s="154"/>
      <c r="S456" s="154"/>
      <c r="T456" s="154"/>
      <c r="U456" s="154"/>
      <c r="V456" s="154"/>
      <c r="W456" s="154"/>
      <c r="X456" s="154"/>
      <c r="Y456" s="154"/>
      <c r="Z456" s="154"/>
    </row>
    <row r="457" ht="15.75" customHeight="1">
      <c r="A457" s="154"/>
      <c r="B457" s="154"/>
      <c r="C457" s="154"/>
      <c r="D457" s="154"/>
      <c r="E457" s="154"/>
      <c r="F457" s="154"/>
      <c r="G457" s="154"/>
      <c r="H457" s="154"/>
      <c r="I457" s="154"/>
      <c r="J457" s="154"/>
      <c r="K457" s="154"/>
      <c r="L457" s="154"/>
      <c r="M457" s="154"/>
      <c r="N457" s="154"/>
      <c r="O457" s="154"/>
      <c r="P457" s="154"/>
      <c r="Q457" s="154"/>
      <c r="R457" s="154"/>
      <c r="S457" s="154"/>
      <c r="T457" s="154"/>
      <c r="U457" s="154"/>
      <c r="V457" s="154"/>
      <c r="W457" s="154"/>
      <c r="X457" s="154"/>
      <c r="Y457" s="154"/>
      <c r="Z457" s="154"/>
    </row>
    <row r="458" ht="15.75" customHeight="1">
      <c r="A458" s="154"/>
      <c r="B458" s="154"/>
      <c r="C458" s="154"/>
      <c r="D458" s="154"/>
      <c r="E458" s="154"/>
      <c r="F458" s="154"/>
      <c r="G458" s="154"/>
      <c r="H458" s="154"/>
      <c r="I458" s="154"/>
      <c r="J458" s="154"/>
      <c r="K458" s="154"/>
      <c r="L458" s="154"/>
      <c r="M458" s="154"/>
      <c r="N458" s="154"/>
      <c r="O458" s="154"/>
      <c r="P458" s="154"/>
      <c r="Q458" s="154"/>
      <c r="R458" s="154"/>
      <c r="S458" s="154"/>
      <c r="T458" s="154"/>
      <c r="U458" s="154"/>
      <c r="V458" s="154"/>
      <c r="W458" s="154"/>
      <c r="X458" s="154"/>
      <c r="Y458" s="154"/>
      <c r="Z458" s="154"/>
    </row>
    <row r="459" ht="15.75" customHeight="1">
      <c r="A459" s="154"/>
      <c r="B459" s="154"/>
      <c r="C459" s="154"/>
      <c r="D459" s="154"/>
      <c r="E459" s="154"/>
      <c r="F459" s="154"/>
      <c r="G459" s="154"/>
      <c r="H459" s="154"/>
      <c r="I459" s="154"/>
      <c r="J459" s="154"/>
      <c r="K459" s="154"/>
      <c r="L459" s="154"/>
      <c r="M459" s="154"/>
      <c r="N459" s="154"/>
      <c r="O459" s="154"/>
      <c r="P459" s="154"/>
      <c r="Q459" s="154"/>
      <c r="R459" s="154"/>
      <c r="S459" s="154"/>
      <c r="T459" s="154"/>
      <c r="U459" s="154"/>
      <c r="V459" s="154"/>
      <c r="W459" s="154"/>
      <c r="X459" s="154"/>
      <c r="Y459" s="154"/>
      <c r="Z459" s="154"/>
    </row>
    <row r="460" ht="15.75" customHeight="1">
      <c r="A460" s="154"/>
      <c r="B460" s="154"/>
      <c r="C460" s="154"/>
      <c r="D460" s="154"/>
      <c r="E460" s="154"/>
      <c r="F460" s="154"/>
      <c r="G460" s="154"/>
      <c r="H460" s="154"/>
      <c r="I460" s="154"/>
      <c r="J460" s="154"/>
      <c r="K460" s="154"/>
      <c r="L460" s="154"/>
      <c r="M460" s="154"/>
      <c r="N460" s="154"/>
      <c r="O460" s="154"/>
      <c r="P460" s="154"/>
      <c r="Q460" s="154"/>
      <c r="R460" s="154"/>
      <c r="S460" s="154"/>
      <c r="T460" s="154"/>
      <c r="U460" s="154"/>
      <c r="V460" s="154"/>
      <c r="W460" s="154"/>
      <c r="X460" s="154"/>
      <c r="Y460" s="154"/>
      <c r="Z460" s="154"/>
    </row>
    <row r="461" ht="15.75" customHeight="1">
      <c r="A461" s="154"/>
      <c r="B461" s="154"/>
      <c r="C461" s="154"/>
      <c r="D461" s="154"/>
      <c r="E461" s="154"/>
      <c r="F461" s="154"/>
      <c r="G461" s="154"/>
      <c r="H461" s="154"/>
      <c r="I461" s="154"/>
      <c r="J461" s="154"/>
      <c r="K461" s="154"/>
      <c r="L461" s="154"/>
      <c r="M461" s="154"/>
      <c r="N461" s="154"/>
      <c r="O461" s="154"/>
      <c r="P461" s="154"/>
      <c r="Q461" s="154"/>
      <c r="R461" s="154"/>
      <c r="S461" s="154"/>
      <c r="T461" s="154"/>
      <c r="U461" s="154"/>
      <c r="V461" s="154"/>
      <c r="W461" s="154"/>
      <c r="X461" s="154"/>
      <c r="Y461" s="154"/>
      <c r="Z461" s="154"/>
    </row>
    <row r="462" ht="15.75" customHeight="1">
      <c r="A462" s="154"/>
      <c r="B462" s="154"/>
      <c r="C462" s="154"/>
      <c r="D462" s="154"/>
      <c r="E462" s="154"/>
      <c r="F462" s="154"/>
      <c r="G462" s="154"/>
      <c r="H462" s="154"/>
      <c r="I462" s="154"/>
      <c r="J462" s="154"/>
      <c r="K462" s="154"/>
      <c r="L462" s="154"/>
      <c r="M462" s="154"/>
      <c r="N462" s="154"/>
      <c r="O462" s="154"/>
      <c r="P462" s="154"/>
      <c r="Q462" s="154"/>
      <c r="R462" s="154"/>
      <c r="S462" s="154"/>
      <c r="T462" s="154"/>
      <c r="U462" s="154"/>
      <c r="V462" s="154"/>
      <c r="W462" s="154"/>
      <c r="X462" s="154"/>
      <c r="Y462" s="154"/>
      <c r="Z462" s="154"/>
    </row>
    <row r="463" ht="15.75" customHeight="1">
      <c r="A463" s="154"/>
      <c r="B463" s="154"/>
      <c r="C463" s="154"/>
      <c r="D463" s="154"/>
      <c r="E463" s="154"/>
      <c r="F463" s="154"/>
      <c r="G463" s="154"/>
      <c r="H463" s="154"/>
      <c r="I463" s="154"/>
      <c r="J463" s="154"/>
      <c r="K463" s="154"/>
      <c r="L463" s="154"/>
      <c r="M463" s="154"/>
      <c r="N463" s="154"/>
      <c r="O463" s="154"/>
      <c r="P463" s="154"/>
      <c r="Q463" s="154"/>
      <c r="R463" s="154"/>
      <c r="S463" s="154"/>
      <c r="T463" s="154"/>
      <c r="U463" s="154"/>
      <c r="V463" s="154"/>
      <c r="W463" s="154"/>
      <c r="X463" s="154"/>
      <c r="Y463" s="154"/>
      <c r="Z463" s="154"/>
    </row>
    <row r="464" ht="15.75" customHeight="1">
      <c r="A464" s="154"/>
      <c r="B464" s="154"/>
      <c r="C464" s="154"/>
      <c r="D464" s="154"/>
      <c r="E464" s="154"/>
      <c r="F464" s="154"/>
      <c r="G464" s="154"/>
      <c r="H464" s="154"/>
      <c r="I464" s="154"/>
      <c r="J464" s="154"/>
      <c r="K464" s="154"/>
      <c r="L464" s="154"/>
      <c r="M464" s="154"/>
      <c r="N464" s="154"/>
      <c r="O464" s="154"/>
      <c r="P464" s="154"/>
      <c r="Q464" s="154"/>
      <c r="R464" s="154"/>
      <c r="S464" s="154"/>
      <c r="T464" s="154"/>
      <c r="U464" s="154"/>
      <c r="V464" s="154"/>
      <c r="W464" s="154"/>
      <c r="X464" s="154"/>
      <c r="Y464" s="154"/>
      <c r="Z464" s="154"/>
    </row>
    <row r="465" ht="15.75" customHeight="1">
      <c r="A465" s="154"/>
      <c r="B465" s="154"/>
      <c r="C465" s="154"/>
      <c r="D465" s="154"/>
      <c r="E465" s="154"/>
      <c r="F465" s="154"/>
      <c r="G465" s="154"/>
      <c r="H465" s="154"/>
      <c r="I465" s="154"/>
      <c r="J465" s="154"/>
      <c r="K465" s="154"/>
      <c r="L465" s="154"/>
      <c r="M465" s="154"/>
      <c r="N465" s="154"/>
      <c r="O465" s="154"/>
      <c r="P465" s="154"/>
      <c r="Q465" s="154"/>
      <c r="R465" s="154"/>
      <c r="S465" s="154"/>
      <c r="T465" s="154"/>
      <c r="U465" s="154"/>
      <c r="V465" s="154"/>
      <c r="W465" s="154"/>
      <c r="X465" s="154"/>
      <c r="Y465" s="154"/>
      <c r="Z465" s="154"/>
    </row>
    <row r="466" ht="15.75" customHeight="1">
      <c r="A466" s="154"/>
      <c r="B466" s="154"/>
      <c r="C466" s="154"/>
      <c r="D466" s="154"/>
      <c r="E466" s="154"/>
      <c r="F466" s="154"/>
      <c r="G466" s="154"/>
      <c r="H466" s="154"/>
      <c r="I466" s="154"/>
      <c r="J466" s="154"/>
      <c r="K466" s="154"/>
      <c r="L466" s="154"/>
      <c r="M466" s="154"/>
      <c r="N466" s="154"/>
      <c r="O466" s="154"/>
      <c r="P466" s="154"/>
      <c r="Q466" s="154"/>
      <c r="R466" s="154"/>
      <c r="S466" s="154"/>
      <c r="T466" s="154"/>
      <c r="U466" s="154"/>
      <c r="V466" s="154"/>
      <c r="W466" s="154"/>
      <c r="X466" s="154"/>
      <c r="Y466" s="154"/>
      <c r="Z466" s="154"/>
    </row>
    <row r="467" ht="15.75" customHeight="1">
      <c r="A467" s="154"/>
      <c r="B467" s="154"/>
      <c r="C467" s="154"/>
      <c r="D467" s="154"/>
      <c r="E467" s="154"/>
      <c r="F467" s="154"/>
      <c r="G467" s="154"/>
      <c r="H467" s="154"/>
      <c r="I467" s="154"/>
      <c r="J467" s="154"/>
      <c r="K467" s="154"/>
      <c r="L467" s="154"/>
      <c r="M467" s="154"/>
      <c r="N467" s="154"/>
      <c r="O467" s="154"/>
      <c r="P467" s="154"/>
      <c r="Q467" s="154"/>
      <c r="R467" s="154"/>
      <c r="S467" s="154"/>
      <c r="T467" s="154"/>
      <c r="U467" s="154"/>
      <c r="V467" s="154"/>
      <c r="W467" s="154"/>
      <c r="X467" s="154"/>
      <c r="Y467" s="154"/>
      <c r="Z467" s="154"/>
    </row>
    <row r="468" ht="15.75" customHeight="1">
      <c r="A468" s="154"/>
      <c r="B468" s="154"/>
      <c r="C468" s="154"/>
      <c r="D468" s="154"/>
      <c r="E468" s="154"/>
      <c r="F468" s="154"/>
      <c r="G468" s="154"/>
      <c r="H468" s="154"/>
      <c r="I468" s="154"/>
      <c r="J468" s="154"/>
      <c r="K468" s="154"/>
      <c r="L468" s="154"/>
      <c r="M468" s="154"/>
      <c r="N468" s="154"/>
      <c r="O468" s="154"/>
      <c r="P468" s="154"/>
      <c r="Q468" s="154"/>
      <c r="R468" s="154"/>
      <c r="S468" s="154"/>
      <c r="T468" s="154"/>
      <c r="U468" s="154"/>
      <c r="V468" s="154"/>
      <c r="W468" s="154"/>
      <c r="X468" s="154"/>
      <c r="Y468" s="154"/>
      <c r="Z468" s="154"/>
    </row>
    <row r="469" ht="15.75" customHeight="1">
      <c r="A469" s="154"/>
      <c r="B469" s="154"/>
      <c r="C469" s="154"/>
      <c r="D469" s="154"/>
      <c r="E469" s="154"/>
      <c r="F469" s="154"/>
      <c r="G469" s="154"/>
      <c r="H469" s="154"/>
      <c r="I469" s="154"/>
      <c r="J469" s="154"/>
      <c r="K469" s="154"/>
      <c r="L469" s="154"/>
      <c r="M469" s="154"/>
      <c r="N469" s="154"/>
      <c r="O469" s="154"/>
      <c r="P469" s="154"/>
      <c r="Q469" s="154"/>
      <c r="R469" s="154"/>
      <c r="S469" s="154"/>
      <c r="T469" s="154"/>
      <c r="U469" s="154"/>
      <c r="V469" s="154"/>
      <c r="W469" s="154"/>
      <c r="X469" s="154"/>
      <c r="Y469" s="154"/>
      <c r="Z469" s="154"/>
    </row>
    <row r="470" ht="15.75" customHeight="1">
      <c r="A470" s="154"/>
      <c r="B470" s="154"/>
      <c r="C470" s="154"/>
      <c r="D470" s="154"/>
      <c r="E470" s="154"/>
      <c r="F470" s="154"/>
      <c r="G470" s="154"/>
      <c r="H470" s="154"/>
      <c r="I470" s="154"/>
      <c r="J470" s="154"/>
      <c r="K470" s="154"/>
      <c r="L470" s="154"/>
      <c r="M470" s="154"/>
      <c r="N470" s="154"/>
      <c r="O470" s="154"/>
      <c r="P470" s="154"/>
      <c r="Q470" s="154"/>
      <c r="R470" s="154"/>
      <c r="S470" s="154"/>
      <c r="T470" s="154"/>
      <c r="U470" s="154"/>
      <c r="V470" s="154"/>
      <c r="W470" s="154"/>
      <c r="X470" s="154"/>
      <c r="Y470" s="154"/>
      <c r="Z470" s="154"/>
    </row>
    <row r="471" ht="15.75" customHeight="1">
      <c r="A471" s="154"/>
      <c r="B471" s="154"/>
      <c r="C471" s="154"/>
      <c r="D471" s="154"/>
      <c r="E471" s="154"/>
      <c r="F471" s="154"/>
      <c r="G471" s="154"/>
      <c r="H471" s="154"/>
      <c r="I471" s="154"/>
      <c r="J471" s="154"/>
      <c r="K471" s="154"/>
      <c r="L471" s="154"/>
      <c r="M471" s="154"/>
      <c r="N471" s="154"/>
      <c r="O471" s="154"/>
      <c r="P471" s="154"/>
      <c r="Q471" s="154"/>
      <c r="R471" s="154"/>
      <c r="S471" s="154"/>
      <c r="T471" s="154"/>
      <c r="U471" s="154"/>
      <c r="V471" s="154"/>
      <c r="W471" s="154"/>
      <c r="X471" s="154"/>
      <c r="Y471" s="154"/>
      <c r="Z471" s="154"/>
    </row>
    <row r="472" ht="15.75" customHeight="1">
      <c r="A472" s="154"/>
      <c r="B472" s="154"/>
      <c r="C472" s="154"/>
      <c r="D472" s="154"/>
      <c r="E472" s="154"/>
      <c r="F472" s="154"/>
      <c r="G472" s="154"/>
      <c r="H472" s="154"/>
      <c r="I472" s="154"/>
      <c r="J472" s="154"/>
      <c r="K472" s="154"/>
      <c r="L472" s="154"/>
      <c r="M472" s="154"/>
      <c r="N472" s="154"/>
      <c r="O472" s="154"/>
      <c r="P472" s="154"/>
      <c r="Q472" s="154"/>
      <c r="R472" s="154"/>
      <c r="S472" s="154"/>
      <c r="T472" s="154"/>
      <c r="U472" s="154"/>
      <c r="V472" s="154"/>
      <c r="W472" s="154"/>
      <c r="X472" s="154"/>
      <c r="Y472" s="154"/>
      <c r="Z472" s="154"/>
    </row>
    <row r="473" ht="15.75" customHeight="1">
      <c r="A473" s="154"/>
      <c r="B473" s="154"/>
      <c r="C473" s="154"/>
      <c r="D473" s="154"/>
      <c r="E473" s="154"/>
      <c r="F473" s="154"/>
      <c r="G473" s="154"/>
      <c r="H473" s="154"/>
      <c r="I473" s="154"/>
      <c r="J473" s="154"/>
      <c r="K473" s="154"/>
      <c r="L473" s="154"/>
      <c r="M473" s="154"/>
      <c r="N473" s="154"/>
      <c r="O473" s="154"/>
      <c r="P473" s="154"/>
      <c r="Q473" s="154"/>
      <c r="R473" s="154"/>
      <c r="S473" s="154"/>
      <c r="T473" s="154"/>
      <c r="U473" s="154"/>
      <c r="V473" s="154"/>
      <c r="W473" s="154"/>
      <c r="X473" s="154"/>
      <c r="Y473" s="154"/>
      <c r="Z473" s="154"/>
    </row>
    <row r="474" ht="15.75" customHeight="1">
      <c r="A474" s="154"/>
      <c r="B474" s="154"/>
      <c r="C474" s="154"/>
      <c r="D474" s="154"/>
      <c r="E474" s="154"/>
      <c r="F474" s="154"/>
      <c r="G474" s="154"/>
      <c r="H474" s="154"/>
      <c r="I474" s="154"/>
      <c r="J474" s="154"/>
      <c r="K474" s="154"/>
      <c r="L474" s="154"/>
      <c r="M474" s="154"/>
      <c r="N474" s="154"/>
      <c r="O474" s="154"/>
      <c r="P474" s="154"/>
      <c r="Q474" s="154"/>
      <c r="R474" s="154"/>
      <c r="S474" s="154"/>
      <c r="T474" s="154"/>
      <c r="U474" s="154"/>
      <c r="V474" s="154"/>
      <c r="W474" s="154"/>
      <c r="X474" s="154"/>
      <c r="Y474" s="154"/>
      <c r="Z474" s="154"/>
    </row>
    <row r="475" ht="15.75" customHeight="1">
      <c r="A475" s="154"/>
      <c r="B475" s="154"/>
      <c r="C475" s="154"/>
      <c r="D475" s="154"/>
      <c r="E475" s="154"/>
      <c r="F475" s="154"/>
      <c r="G475" s="154"/>
      <c r="H475" s="154"/>
      <c r="I475" s="154"/>
      <c r="J475" s="154"/>
      <c r="K475" s="154"/>
      <c r="L475" s="154"/>
      <c r="M475" s="154"/>
      <c r="N475" s="154"/>
      <c r="O475" s="154"/>
      <c r="P475" s="154"/>
      <c r="Q475" s="154"/>
      <c r="R475" s="154"/>
      <c r="S475" s="154"/>
      <c r="T475" s="154"/>
      <c r="U475" s="154"/>
      <c r="V475" s="154"/>
      <c r="W475" s="154"/>
      <c r="X475" s="154"/>
      <c r="Y475" s="154"/>
      <c r="Z475" s="154"/>
    </row>
    <row r="476" ht="15.75" customHeight="1">
      <c r="A476" s="154"/>
      <c r="B476" s="154"/>
      <c r="C476" s="154"/>
      <c r="D476" s="154"/>
      <c r="E476" s="154"/>
      <c r="F476" s="154"/>
      <c r="G476" s="154"/>
      <c r="H476" s="154"/>
      <c r="I476" s="154"/>
      <c r="J476" s="154"/>
      <c r="K476" s="154"/>
      <c r="L476" s="154"/>
      <c r="M476" s="154"/>
      <c r="N476" s="154"/>
      <c r="O476" s="154"/>
      <c r="P476" s="154"/>
      <c r="Q476" s="154"/>
      <c r="R476" s="154"/>
      <c r="S476" s="154"/>
      <c r="T476" s="154"/>
      <c r="U476" s="154"/>
      <c r="V476" s="154"/>
      <c r="W476" s="154"/>
      <c r="X476" s="154"/>
      <c r="Y476" s="154"/>
      <c r="Z476" s="154"/>
    </row>
    <row r="477" ht="15.75" customHeight="1">
      <c r="A477" s="154"/>
      <c r="B477" s="154"/>
      <c r="C477" s="154"/>
      <c r="D477" s="154"/>
      <c r="E477" s="154"/>
      <c r="F477" s="154"/>
      <c r="G477" s="154"/>
      <c r="H477" s="154"/>
      <c r="I477" s="154"/>
      <c r="J477" s="154"/>
      <c r="K477" s="154"/>
      <c r="L477" s="154"/>
      <c r="M477" s="154"/>
      <c r="N477" s="154"/>
      <c r="O477" s="154"/>
      <c r="P477" s="154"/>
      <c r="Q477" s="154"/>
      <c r="R477" s="154"/>
      <c r="S477" s="154"/>
      <c r="T477" s="154"/>
      <c r="U477" s="154"/>
      <c r="V477" s="154"/>
      <c r="W477" s="154"/>
      <c r="X477" s="154"/>
      <c r="Y477" s="154"/>
      <c r="Z477" s="154"/>
    </row>
    <row r="478" ht="15.75" customHeight="1">
      <c r="A478" s="154"/>
      <c r="B478" s="154"/>
      <c r="C478" s="154"/>
      <c r="D478" s="154"/>
      <c r="E478" s="154"/>
      <c r="F478" s="154"/>
      <c r="G478" s="154"/>
      <c r="H478" s="154"/>
      <c r="I478" s="154"/>
      <c r="J478" s="154"/>
      <c r="K478" s="154"/>
      <c r="L478" s="154"/>
      <c r="M478" s="154"/>
      <c r="N478" s="154"/>
      <c r="O478" s="154"/>
      <c r="P478" s="154"/>
      <c r="Q478" s="154"/>
      <c r="R478" s="154"/>
      <c r="S478" s="154"/>
      <c r="T478" s="154"/>
      <c r="U478" s="154"/>
      <c r="V478" s="154"/>
      <c r="W478" s="154"/>
      <c r="X478" s="154"/>
      <c r="Y478" s="154"/>
      <c r="Z478" s="154"/>
    </row>
    <row r="479" ht="15.75" customHeight="1">
      <c r="A479" s="154"/>
      <c r="B479" s="154"/>
      <c r="C479" s="154"/>
      <c r="D479" s="154"/>
      <c r="E479" s="154"/>
      <c r="F479" s="154"/>
      <c r="G479" s="154"/>
      <c r="H479" s="154"/>
      <c r="I479" s="154"/>
      <c r="J479" s="154"/>
      <c r="K479" s="154"/>
      <c r="L479" s="154"/>
      <c r="M479" s="154"/>
      <c r="N479" s="154"/>
      <c r="O479" s="154"/>
      <c r="P479" s="154"/>
      <c r="Q479" s="154"/>
      <c r="R479" s="154"/>
      <c r="S479" s="154"/>
      <c r="T479" s="154"/>
      <c r="U479" s="154"/>
      <c r="V479" s="154"/>
      <c r="W479" s="154"/>
      <c r="X479" s="154"/>
      <c r="Y479" s="154"/>
      <c r="Z479" s="154"/>
    </row>
    <row r="480" ht="15.75" customHeight="1">
      <c r="A480" s="154"/>
      <c r="B480" s="154"/>
      <c r="C480" s="154"/>
      <c r="D480" s="154"/>
      <c r="E480" s="154"/>
      <c r="F480" s="154"/>
      <c r="G480" s="154"/>
      <c r="H480" s="154"/>
      <c r="I480" s="154"/>
      <c r="J480" s="154"/>
      <c r="K480" s="154"/>
      <c r="L480" s="154"/>
      <c r="M480" s="154"/>
      <c r="N480" s="154"/>
      <c r="O480" s="154"/>
      <c r="P480" s="154"/>
      <c r="Q480" s="154"/>
      <c r="R480" s="154"/>
      <c r="S480" s="154"/>
      <c r="T480" s="154"/>
      <c r="U480" s="154"/>
      <c r="V480" s="154"/>
      <c r="W480" s="154"/>
      <c r="X480" s="154"/>
      <c r="Y480" s="154"/>
      <c r="Z480" s="154"/>
    </row>
    <row r="481" ht="15.75" customHeight="1">
      <c r="A481" s="154"/>
      <c r="B481" s="154"/>
      <c r="C481" s="154"/>
      <c r="D481" s="154"/>
      <c r="E481" s="154"/>
      <c r="F481" s="154"/>
      <c r="G481" s="154"/>
      <c r="H481" s="154"/>
      <c r="I481" s="154"/>
      <c r="J481" s="154"/>
      <c r="K481" s="154"/>
      <c r="L481" s="154"/>
      <c r="M481" s="154"/>
      <c r="N481" s="154"/>
      <c r="O481" s="154"/>
      <c r="P481" s="154"/>
      <c r="Q481" s="154"/>
      <c r="R481" s="154"/>
      <c r="S481" s="154"/>
      <c r="T481" s="154"/>
      <c r="U481" s="154"/>
      <c r="V481" s="154"/>
      <c r="W481" s="154"/>
      <c r="X481" s="154"/>
      <c r="Y481" s="154"/>
      <c r="Z481" s="154"/>
    </row>
    <row r="482" ht="15.75" customHeight="1">
      <c r="A482" s="154"/>
      <c r="B482" s="154"/>
      <c r="C482" s="154"/>
      <c r="D482" s="154"/>
      <c r="E482" s="154"/>
      <c r="F482" s="154"/>
      <c r="G482" s="154"/>
      <c r="H482" s="154"/>
      <c r="I482" s="154"/>
      <c r="J482" s="154"/>
      <c r="K482" s="154"/>
      <c r="L482" s="154"/>
      <c r="M482" s="154"/>
      <c r="N482" s="154"/>
      <c r="O482" s="154"/>
      <c r="P482" s="154"/>
      <c r="Q482" s="154"/>
      <c r="R482" s="154"/>
      <c r="S482" s="154"/>
      <c r="T482" s="154"/>
      <c r="U482" s="154"/>
      <c r="V482" s="154"/>
      <c r="W482" s="154"/>
      <c r="X482" s="154"/>
      <c r="Y482" s="154"/>
      <c r="Z482" s="154"/>
    </row>
    <row r="483" ht="15.75" customHeight="1">
      <c r="A483" s="154"/>
      <c r="B483" s="154"/>
      <c r="C483" s="154"/>
      <c r="D483" s="154"/>
      <c r="E483" s="154"/>
      <c r="F483" s="154"/>
      <c r="G483" s="154"/>
      <c r="H483" s="154"/>
      <c r="I483" s="154"/>
      <c r="J483" s="154"/>
      <c r="K483" s="154"/>
      <c r="L483" s="154"/>
      <c r="M483" s="154"/>
      <c r="N483" s="154"/>
      <c r="O483" s="154"/>
      <c r="P483" s="154"/>
      <c r="Q483" s="154"/>
      <c r="R483" s="154"/>
      <c r="S483" s="154"/>
      <c r="T483" s="154"/>
      <c r="U483" s="154"/>
      <c r="V483" s="154"/>
      <c r="W483" s="154"/>
      <c r="X483" s="154"/>
      <c r="Y483" s="154"/>
      <c r="Z483" s="154"/>
    </row>
    <row r="484" ht="15.75" customHeight="1">
      <c r="A484" s="154"/>
      <c r="B484" s="154"/>
      <c r="C484" s="154"/>
      <c r="D484" s="154"/>
      <c r="E484" s="154"/>
      <c r="F484" s="154"/>
      <c r="G484" s="154"/>
      <c r="H484" s="154"/>
      <c r="I484" s="154"/>
      <c r="J484" s="154"/>
      <c r="K484" s="154"/>
      <c r="L484" s="154"/>
      <c r="M484" s="154"/>
      <c r="N484" s="154"/>
      <c r="O484" s="154"/>
      <c r="P484" s="154"/>
      <c r="Q484" s="154"/>
      <c r="R484" s="154"/>
      <c r="S484" s="154"/>
      <c r="T484" s="154"/>
      <c r="U484" s="154"/>
      <c r="V484" s="154"/>
      <c r="W484" s="154"/>
      <c r="X484" s="154"/>
      <c r="Y484" s="154"/>
      <c r="Z484" s="154"/>
    </row>
    <row r="485" ht="15.75" customHeight="1">
      <c r="A485" s="154"/>
      <c r="B485" s="154"/>
      <c r="C485" s="154"/>
      <c r="D485" s="154"/>
      <c r="E485" s="154"/>
      <c r="F485" s="154"/>
      <c r="G485" s="154"/>
      <c r="H485" s="154"/>
      <c r="I485" s="154"/>
      <c r="J485" s="154"/>
      <c r="K485" s="154"/>
      <c r="L485" s="154"/>
      <c r="M485" s="154"/>
      <c r="N485" s="154"/>
      <c r="O485" s="154"/>
      <c r="P485" s="154"/>
      <c r="Q485" s="154"/>
      <c r="R485" s="154"/>
      <c r="S485" s="154"/>
      <c r="T485" s="154"/>
      <c r="U485" s="154"/>
      <c r="V485" s="154"/>
      <c r="W485" s="154"/>
      <c r="X485" s="154"/>
      <c r="Y485" s="154"/>
      <c r="Z485" s="154"/>
    </row>
    <row r="486" ht="15.75" customHeight="1">
      <c r="A486" s="154"/>
      <c r="B486" s="154"/>
      <c r="C486" s="154"/>
      <c r="D486" s="154"/>
      <c r="E486" s="154"/>
      <c r="F486" s="154"/>
      <c r="G486" s="154"/>
      <c r="H486" s="154"/>
      <c r="I486" s="154"/>
      <c r="J486" s="154"/>
      <c r="K486" s="154"/>
      <c r="L486" s="154"/>
      <c r="M486" s="154"/>
      <c r="N486" s="154"/>
      <c r="O486" s="154"/>
      <c r="P486" s="154"/>
      <c r="Q486" s="154"/>
      <c r="R486" s="154"/>
      <c r="S486" s="154"/>
      <c r="T486" s="154"/>
      <c r="U486" s="154"/>
      <c r="V486" s="154"/>
      <c r="W486" s="154"/>
      <c r="X486" s="154"/>
      <c r="Y486" s="154"/>
      <c r="Z486" s="154"/>
    </row>
    <row r="487" ht="15.75" customHeight="1">
      <c r="A487" s="154"/>
      <c r="B487" s="154"/>
      <c r="C487" s="154"/>
      <c r="D487" s="154"/>
      <c r="E487" s="154"/>
      <c r="F487" s="154"/>
      <c r="G487" s="154"/>
      <c r="H487" s="154"/>
      <c r="I487" s="154"/>
      <c r="J487" s="154"/>
      <c r="K487" s="154"/>
      <c r="L487" s="154"/>
      <c r="M487" s="154"/>
      <c r="N487" s="154"/>
      <c r="O487" s="154"/>
      <c r="P487" s="154"/>
      <c r="Q487" s="154"/>
      <c r="R487" s="154"/>
      <c r="S487" s="154"/>
      <c r="T487" s="154"/>
      <c r="U487" s="154"/>
      <c r="V487" s="154"/>
      <c r="W487" s="154"/>
      <c r="X487" s="154"/>
      <c r="Y487" s="154"/>
      <c r="Z487" s="154"/>
    </row>
    <row r="488" ht="15.75" customHeight="1">
      <c r="A488" s="154"/>
      <c r="B488" s="154"/>
      <c r="C488" s="154"/>
      <c r="D488" s="154"/>
      <c r="E488" s="154"/>
      <c r="F488" s="154"/>
      <c r="G488" s="154"/>
      <c r="H488" s="154"/>
      <c r="I488" s="154"/>
      <c r="J488" s="154"/>
      <c r="K488" s="154"/>
      <c r="L488" s="154"/>
      <c r="M488" s="154"/>
      <c r="N488" s="154"/>
      <c r="O488" s="154"/>
      <c r="P488" s="154"/>
      <c r="Q488" s="154"/>
      <c r="R488" s="154"/>
      <c r="S488" s="154"/>
      <c r="T488" s="154"/>
      <c r="U488" s="154"/>
      <c r="V488" s="154"/>
      <c r="W488" s="154"/>
      <c r="X488" s="154"/>
      <c r="Y488" s="154"/>
      <c r="Z488" s="154"/>
    </row>
    <row r="489" ht="15.75" customHeight="1">
      <c r="A489" s="154"/>
      <c r="B489" s="154"/>
      <c r="C489" s="154"/>
      <c r="D489" s="154"/>
      <c r="E489" s="154"/>
      <c r="F489" s="154"/>
      <c r="G489" s="154"/>
      <c r="H489" s="154"/>
      <c r="I489" s="154"/>
      <c r="J489" s="154"/>
      <c r="K489" s="154"/>
      <c r="L489" s="154"/>
      <c r="M489" s="154"/>
      <c r="N489" s="154"/>
      <c r="O489" s="154"/>
      <c r="P489" s="154"/>
      <c r="Q489" s="154"/>
      <c r="R489" s="154"/>
      <c r="S489" s="154"/>
      <c r="T489" s="154"/>
      <c r="U489" s="154"/>
      <c r="V489" s="154"/>
      <c r="W489" s="154"/>
      <c r="X489" s="154"/>
      <c r="Y489" s="154"/>
      <c r="Z489" s="154"/>
    </row>
    <row r="490" ht="15.75" customHeight="1">
      <c r="A490" s="154"/>
      <c r="B490" s="154"/>
      <c r="C490" s="154"/>
      <c r="D490" s="154"/>
      <c r="E490" s="154"/>
      <c r="F490" s="154"/>
      <c r="G490" s="154"/>
      <c r="H490" s="154"/>
      <c r="I490" s="154"/>
      <c r="J490" s="154"/>
      <c r="K490" s="154"/>
      <c r="L490" s="154"/>
      <c r="M490" s="154"/>
      <c r="N490" s="154"/>
      <c r="O490" s="154"/>
      <c r="P490" s="154"/>
      <c r="Q490" s="154"/>
      <c r="R490" s="154"/>
      <c r="S490" s="154"/>
      <c r="T490" s="154"/>
      <c r="U490" s="154"/>
      <c r="V490" s="154"/>
      <c r="W490" s="154"/>
      <c r="X490" s="154"/>
      <c r="Y490" s="154"/>
      <c r="Z490" s="154"/>
    </row>
    <row r="491" ht="15.75" customHeight="1">
      <c r="A491" s="154"/>
      <c r="B491" s="154"/>
      <c r="C491" s="154"/>
      <c r="D491" s="154"/>
      <c r="E491" s="154"/>
      <c r="F491" s="154"/>
      <c r="G491" s="154"/>
      <c r="H491" s="154"/>
      <c r="I491" s="154"/>
      <c r="J491" s="154"/>
      <c r="K491" s="154"/>
      <c r="L491" s="154"/>
      <c r="M491" s="154"/>
      <c r="N491" s="154"/>
      <c r="O491" s="154"/>
      <c r="P491" s="154"/>
      <c r="Q491" s="154"/>
      <c r="R491" s="154"/>
      <c r="S491" s="154"/>
      <c r="T491" s="154"/>
      <c r="U491" s="154"/>
      <c r="V491" s="154"/>
      <c r="W491" s="154"/>
      <c r="X491" s="154"/>
      <c r="Y491" s="154"/>
      <c r="Z491" s="154"/>
    </row>
    <row r="492" ht="15.75" customHeight="1">
      <c r="A492" s="154"/>
      <c r="B492" s="154"/>
      <c r="C492" s="154"/>
      <c r="D492" s="154"/>
      <c r="E492" s="154"/>
      <c r="F492" s="154"/>
      <c r="G492" s="154"/>
      <c r="H492" s="154"/>
      <c r="I492" s="154"/>
      <c r="J492" s="154"/>
      <c r="K492" s="154"/>
      <c r="L492" s="154"/>
      <c r="M492" s="154"/>
      <c r="N492" s="154"/>
      <c r="O492" s="154"/>
      <c r="P492" s="154"/>
      <c r="Q492" s="154"/>
      <c r="R492" s="154"/>
      <c r="S492" s="154"/>
      <c r="T492" s="154"/>
      <c r="U492" s="154"/>
      <c r="V492" s="154"/>
      <c r="W492" s="154"/>
      <c r="X492" s="154"/>
      <c r="Y492" s="154"/>
      <c r="Z492" s="154"/>
    </row>
    <row r="493" ht="15.75" customHeight="1">
      <c r="A493" s="154"/>
      <c r="B493" s="154"/>
      <c r="C493" s="154"/>
      <c r="D493" s="154"/>
      <c r="E493" s="154"/>
      <c r="F493" s="154"/>
      <c r="G493" s="154"/>
      <c r="H493" s="154"/>
      <c r="I493" s="154"/>
      <c r="J493" s="154"/>
      <c r="K493" s="154"/>
      <c r="L493" s="154"/>
      <c r="M493" s="154"/>
      <c r="N493" s="154"/>
      <c r="O493" s="154"/>
      <c r="P493" s="154"/>
      <c r="Q493" s="154"/>
      <c r="R493" s="154"/>
      <c r="S493" s="154"/>
      <c r="T493" s="154"/>
      <c r="U493" s="154"/>
      <c r="V493" s="154"/>
      <c r="W493" s="154"/>
      <c r="X493" s="154"/>
      <c r="Y493" s="154"/>
      <c r="Z493" s="154"/>
    </row>
    <row r="494" ht="15.75" customHeight="1">
      <c r="A494" s="154"/>
      <c r="B494" s="154"/>
      <c r="C494" s="154"/>
      <c r="D494" s="154"/>
      <c r="E494" s="154"/>
      <c r="F494" s="154"/>
      <c r="G494" s="154"/>
      <c r="H494" s="154"/>
      <c r="I494" s="154"/>
      <c r="J494" s="154"/>
      <c r="K494" s="154"/>
      <c r="L494" s="154"/>
      <c r="M494" s="154"/>
      <c r="N494" s="154"/>
      <c r="O494" s="154"/>
      <c r="P494" s="154"/>
      <c r="Q494" s="154"/>
      <c r="R494" s="154"/>
      <c r="S494" s="154"/>
      <c r="T494" s="154"/>
      <c r="U494" s="154"/>
      <c r="V494" s="154"/>
      <c r="W494" s="154"/>
      <c r="X494" s="154"/>
      <c r="Y494" s="154"/>
      <c r="Z494" s="154"/>
    </row>
    <row r="495" ht="15.75" customHeight="1">
      <c r="A495" s="154"/>
      <c r="B495" s="154"/>
      <c r="C495" s="154"/>
      <c r="D495" s="154"/>
      <c r="E495" s="154"/>
      <c r="F495" s="154"/>
      <c r="G495" s="154"/>
      <c r="H495" s="154"/>
      <c r="I495" s="154"/>
      <c r="J495" s="154"/>
      <c r="K495" s="154"/>
      <c r="L495" s="154"/>
      <c r="M495" s="154"/>
      <c r="N495" s="154"/>
      <c r="O495" s="154"/>
      <c r="P495" s="154"/>
      <c r="Q495" s="154"/>
      <c r="R495" s="154"/>
      <c r="S495" s="154"/>
      <c r="T495" s="154"/>
      <c r="U495" s="154"/>
      <c r="V495" s="154"/>
      <c r="W495" s="154"/>
      <c r="X495" s="154"/>
      <c r="Y495" s="154"/>
      <c r="Z495" s="154"/>
    </row>
    <row r="496" ht="15.75" customHeight="1">
      <c r="A496" s="154"/>
      <c r="B496" s="154"/>
      <c r="C496" s="154"/>
      <c r="D496" s="154"/>
      <c r="E496" s="154"/>
      <c r="F496" s="154"/>
      <c r="G496" s="154"/>
      <c r="H496" s="154"/>
      <c r="I496" s="154"/>
      <c r="J496" s="154"/>
      <c r="K496" s="154"/>
      <c r="L496" s="154"/>
      <c r="M496" s="154"/>
      <c r="N496" s="154"/>
      <c r="O496" s="154"/>
      <c r="P496" s="154"/>
      <c r="Q496" s="154"/>
      <c r="R496" s="154"/>
      <c r="S496" s="154"/>
      <c r="T496" s="154"/>
      <c r="U496" s="154"/>
      <c r="V496" s="154"/>
      <c r="W496" s="154"/>
      <c r="X496" s="154"/>
      <c r="Y496" s="154"/>
      <c r="Z496" s="154"/>
    </row>
    <row r="497" ht="15.75" customHeight="1">
      <c r="A497" s="154"/>
      <c r="B497" s="154"/>
      <c r="C497" s="154"/>
      <c r="D497" s="154"/>
      <c r="E497" s="154"/>
      <c r="F497" s="154"/>
      <c r="G497" s="154"/>
      <c r="H497" s="154"/>
      <c r="I497" s="154"/>
      <c r="J497" s="154"/>
      <c r="K497" s="154"/>
      <c r="L497" s="154"/>
      <c r="M497" s="154"/>
      <c r="N497" s="154"/>
      <c r="O497" s="154"/>
      <c r="P497" s="154"/>
      <c r="Q497" s="154"/>
      <c r="R497" s="154"/>
      <c r="S497" s="154"/>
      <c r="T497" s="154"/>
      <c r="U497" s="154"/>
      <c r="V497" s="154"/>
      <c r="W497" s="154"/>
      <c r="X497" s="154"/>
      <c r="Y497" s="154"/>
      <c r="Z497" s="154"/>
    </row>
    <row r="498" ht="15.75" customHeight="1">
      <c r="A498" s="154"/>
      <c r="B498" s="154"/>
      <c r="C498" s="154"/>
      <c r="D498" s="154"/>
      <c r="E498" s="154"/>
      <c r="F498" s="154"/>
      <c r="G498" s="154"/>
      <c r="H498" s="154"/>
      <c r="I498" s="154"/>
      <c r="J498" s="154"/>
      <c r="K498" s="154"/>
      <c r="L498" s="154"/>
      <c r="M498" s="154"/>
      <c r="N498" s="154"/>
      <c r="O498" s="154"/>
      <c r="P498" s="154"/>
      <c r="Q498" s="154"/>
      <c r="R498" s="154"/>
      <c r="S498" s="154"/>
      <c r="T498" s="154"/>
      <c r="U498" s="154"/>
      <c r="V498" s="154"/>
      <c r="W498" s="154"/>
      <c r="X498" s="154"/>
      <c r="Y498" s="154"/>
      <c r="Z498" s="154"/>
    </row>
    <row r="499" ht="15.75" customHeight="1">
      <c r="A499" s="154"/>
      <c r="B499" s="154"/>
      <c r="C499" s="154"/>
      <c r="D499" s="154"/>
      <c r="E499" s="154"/>
      <c r="F499" s="154"/>
      <c r="G499" s="154"/>
      <c r="H499" s="154"/>
      <c r="I499" s="154"/>
      <c r="J499" s="154"/>
      <c r="K499" s="154"/>
      <c r="L499" s="154"/>
      <c r="M499" s="154"/>
      <c r="N499" s="154"/>
      <c r="O499" s="154"/>
      <c r="P499" s="154"/>
      <c r="Q499" s="154"/>
      <c r="R499" s="154"/>
      <c r="S499" s="154"/>
      <c r="T499" s="154"/>
      <c r="U499" s="154"/>
      <c r="V499" s="154"/>
      <c r="W499" s="154"/>
      <c r="X499" s="154"/>
      <c r="Y499" s="154"/>
      <c r="Z499" s="154"/>
    </row>
    <row r="500" ht="15.75" customHeight="1">
      <c r="A500" s="154"/>
      <c r="B500" s="154"/>
      <c r="C500" s="154"/>
      <c r="D500" s="154"/>
      <c r="E500" s="154"/>
      <c r="F500" s="154"/>
      <c r="G500" s="154"/>
      <c r="H500" s="154"/>
      <c r="I500" s="154"/>
      <c r="J500" s="154"/>
      <c r="K500" s="154"/>
      <c r="L500" s="154"/>
      <c r="M500" s="154"/>
      <c r="N500" s="154"/>
      <c r="O500" s="154"/>
      <c r="P500" s="154"/>
      <c r="Q500" s="154"/>
      <c r="R500" s="154"/>
      <c r="S500" s="154"/>
      <c r="T500" s="154"/>
      <c r="U500" s="154"/>
      <c r="V500" s="154"/>
      <c r="W500" s="154"/>
      <c r="X500" s="154"/>
      <c r="Y500" s="154"/>
      <c r="Z500" s="154"/>
    </row>
    <row r="501" ht="15.75" customHeight="1">
      <c r="A501" s="154"/>
      <c r="B501" s="154"/>
      <c r="C501" s="154"/>
      <c r="D501" s="154"/>
      <c r="E501" s="154"/>
      <c r="F501" s="154"/>
      <c r="G501" s="154"/>
      <c r="H501" s="154"/>
      <c r="I501" s="154"/>
      <c r="J501" s="154"/>
      <c r="K501" s="154"/>
      <c r="L501" s="154"/>
      <c r="M501" s="154"/>
      <c r="N501" s="154"/>
      <c r="O501" s="154"/>
      <c r="P501" s="154"/>
      <c r="Q501" s="154"/>
      <c r="R501" s="154"/>
      <c r="S501" s="154"/>
      <c r="T501" s="154"/>
      <c r="U501" s="154"/>
      <c r="V501" s="154"/>
      <c r="W501" s="154"/>
      <c r="X501" s="154"/>
      <c r="Y501" s="154"/>
      <c r="Z501" s="154"/>
    </row>
    <row r="502" ht="15.75" customHeight="1">
      <c r="A502" s="154"/>
      <c r="B502" s="154"/>
      <c r="C502" s="154"/>
      <c r="D502" s="154"/>
      <c r="E502" s="154"/>
      <c r="F502" s="154"/>
      <c r="G502" s="154"/>
      <c r="H502" s="154"/>
      <c r="I502" s="154"/>
      <c r="J502" s="154"/>
      <c r="K502" s="154"/>
      <c r="L502" s="154"/>
      <c r="M502" s="154"/>
      <c r="N502" s="154"/>
      <c r="O502" s="154"/>
      <c r="P502" s="154"/>
      <c r="Q502" s="154"/>
      <c r="R502" s="154"/>
      <c r="S502" s="154"/>
      <c r="T502" s="154"/>
      <c r="U502" s="154"/>
      <c r="V502" s="154"/>
      <c r="W502" s="154"/>
      <c r="X502" s="154"/>
      <c r="Y502" s="154"/>
      <c r="Z502" s="154"/>
    </row>
    <row r="503" ht="15.75" customHeight="1">
      <c r="A503" s="154"/>
      <c r="B503" s="154"/>
      <c r="C503" s="154"/>
      <c r="D503" s="154"/>
      <c r="E503" s="154"/>
      <c r="F503" s="154"/>
      <c r="G503" s="154"/>
      <c r="H503" s="154"/>
      <c r="I503" s="154"/>
      <c r="J503" s="154"/>
      <c r="K503" s="154"/>
      <c r="L503" s="154"/>
      <c r="M503" s="154"/>
      <c r="N503" s="154"/>
      <c r="O503" s="154"/>
      <c r="P503" s="154"/>
      <c r="Q503" s="154"/>
      <c r="R503" s="154"/>
      <c r="S503" s="154"/>
      <c r="T503" s="154"/>
      <c r="U503" s="154"/>
      <c r="V503" s="154"/>
      <c r="W503" s="154"/>
      <c r="X503" s="154"/>
      <c r="Y503" s="154"/>
      <c r="Z503" s="154"/>
    </row>
    <row r="504" ht="15.75" customHeight="1">
      <c r="A504" s="154"/>
      <c r="B504" s="154"/>
      <c r="C504" s="154"/>
      <c r="D504" s="154"/>
      <c r="E504" s="154"/>
      <c r="F504" s="154"/>
      <c r="G504" s="154"/>
      <c r="H504" s="154"/>
      <c r="I504" s="154"/>
      <c r="J504" s="154"/>
      <c r="K504" s="154"/>
      <c r="L504" s="154"/>
      <c r="M504" s="154"/>
      <c r="N504" s="154"/>
      <c r="O504" s="154"/>
      <c r="P504" s="154"/>
      <c r="Q504" s="154"/>
      <c r="R504" s="154"/>
      <c r="S504" s="154"/>
      <c r="T504" s="154"/>
      <c r="U504" s="154"/>
      <c r="V504" s="154"/>
      <c r="W504" s="154"/>
      <c r="X504" s="154"/>
      <c r="Y504" s="154"/>
      <c r="Z504" s="154"/>
    </row>
    <row r="505" ht="15.75" customHeight="1">
      <c r="A505" s="154"/>
      <c r="B505" s="154"/>
      <c r="C505" s="154"/>
      <c r="D505" s="154"/>
      <c r="E505" s="154"/>
      <c r="F505" s="154"/>
      <c r="G505" s="154"/>
      <c r="H505" s="154"/>
      <c r="I505" s="154"/>
      <c r="J505" s="154"/>
      <c r="K505" s="154"/>
      <c r="L505" s="154"/>
      <c r="M505" s="154"/>
      <c r="N505" s="154"/>
      <c r="O505" s="154"/>
      <c r="P505" s="154"/>
      <c r="Q505" s="154"/>
      <c r="R505" s="154"/>
      <c r="S505" s="154"/>
      <c r="T505" s="154"/>
      <c r="U505" s="154"/>
      <c r="V505" s="154"/>
      <c r="W505" s="154"/>
      <c r="X505" s="154"/>
      <c r="Y505" s="154"/>
      <c r="Z505" s="154"/>
    </row>
    <row r="506" ht="15.75" customHeight="1">
      <c r="A506" s="154"/>
      <c r="B506" s="154"/>
      <c r="C506" s="154"/>
      <c r="D506" s="154"/>
      <c r="E506" s="154"/>
      <c r="F506" s="154"/>
      <c r="G506" s="154"/>
      <c r="H506" s="154"/>
      <c r="I506" s="154"/>
      <c r="J506" s="154"/>
      <c r="K506" s="154"/>
      <c r="L506" s="154"/>
      <c r="M506" s="154"/>
      <c r="N506" s="154"/>
      <c r="O506" s="154"/>
      <c r="P506" s="154"/>
      <c r="Q506" s="154"/>
      <c r="R506" s="154"/>
      <c r="S506" s="154"/>
      <c r="T506" s="154"/>
      <c r="U506" s="154"/>
      <c r="V506" s="154"/>
      <c r="W506" s="154"/>
      <c r="X506" s="154"/>
      <c r="Y506" s="154"/>
      <c r="Z506" s="154"/>
    </row>
    <row r="507" ht="15.75" customHeight="1">
      <c r="A507" s="154"/>
      <c r="B507" s="154"/>
      <c r="C507" s="154"/>
      <c r="D507" s="154"/>
      <c r="E507" s="154"/>
      <c r="F507" s="154"/>
      <c r="G507" s="154"/>
      <c r="H507" s="154"/>
      <c r="I507" s="154"/>
      <c r="J507" s="154"/>
      <c r="K507" s="154"/>
      <c r="L507" s="154"/>
      <c r="M507" s="154"/>
      <c r="N507" s="154"/>
      <c r="O507" s="154"/>
      <c r="P507" s="154"/>
      <c r="Q507" s="154"/>
      <c r="R507" s="154"/>
      <c r="S507" s="154"/>
      <c r="T507" s="154"/>
      <c r="U507" s="154"/>
      <c r="V507" s="154"/>
      <c r="W507" s="154"/>
      <c r="X507" s="154"/>
      <c r="Y507" s="154"/>
      <c r="Z507" s="154"/>
    </row>
    <row r="508" ht="15.75" customHeight="1">
      <c r="A508" s="154"/>
      <c r="B508" s="154"/>
      <c r="C508" s="154"/>
      <c r="D508" s="154"/>
      <c r="E508" s="154"/>
      <c r="F508" s="154"/>
      <c r="G508" s="154"/>
      <c r="H508" s="154"/>
      <c r="I508" s="154"/>
      <c r="J508" s="154"/>
      <c r="K508" s="154"/>
      <c r="L508" s="154"/>
      <c r="M508" s="154"/>
      <c r="N508" s="154"/>
      <c r="O508" s="154"/>
      <c r="P508" s="154"/>
      <c r="Q508" s="154"/>
      <c r="R508" s="154"/>
      <c r="S508" s="154"/>
      <c r="T508" s="154"/>
      <c r="U508" s="154"/>
      <c r="V508" s="154"/>
      <c r="W508" s="154"/>
      <c r="X508" s="154"/>
      <c r="Y508" s="154"/>
      <c r="Z508" s="154"/>
    </row>
    <row r="509" ht="15.75" customHeight="1">
      <c r="A509" s="154"/>
      <c r="B509" s="154"/>
      <c r="C509" s="154"/>
      <c r="D509" s="154"/>
      <c r="E509" s="154"/>
      <c r="F509" s="154"/>
      <c r="G509" s="154"/>
      <c r="H509" s="154"/>
      <c r="I509" s="154"/>
      <c r="J509" s="154"/>
      <c r="K509" s="154"/>
      <c r="L509" s="154"/>
      <c r="M509" s="154"/>
      <c r="N509" s="154"/>
      <c r="O509" s="154"/>
      <c r="P509" s="154"/>
      <c r="Q509" s="154"/>
      <c r="R509" s="154"/>
      <c r="S509" s="154"/>
      <c r="T509" s="154"/>
      <c r="U509" s="154"/>
      <c r="V509" s="154"/>
      <c r="W509" s="154"/>
      <c r="X509" s="154"/>
      <c r="Y509" s="154"/>
      <c r="Z509" s="154"/>
    </row>
    <row r="510" ht="15.75" customHeight="1">
      <c r="A510" s="154"/>
      <c r="B510" s="154"/>
      <c r="C510" s="154"/>
      <c r="D510" s="154"/>
      <c r="E510" s="154"/>
      <c r="F510" s="154"/>
      <c r="G510" s="154"/>
      <c r="H510" s="154"/>
      <c r="I510" s="154"/>
      <c r="J510" s="154"/>
      <c r="K510" s="154"/>
      <c r="L510" s="154"/>
      <c r="M510" s="154"/>
      <c r="N510" s="154"/>
      <c r="O510" s="154"/>
      <c r="P510" s="154"/>
      <c r="Q510" s="154"/>
      <c r="R510" s="154"/>
      <c r="S510" s="154"/>
      <c r="T510" s="154"/>
      <c r="U510" s="154"/>
      <c r="V510" s="154"/>
      <c r="W510" s="154"/>
      <c r="X510" s="154"/>
      <c r="Y510" s="154"/>
      <c r="Z510" s="154"/>
    </row>
    <row r="511" ht="15.75" customHeight="1">
      <c r="A511" s="154"/>
      <c r="B511" s="154"/>
      <c r="C511" s="154"/>
      <c r="D511" s="154"/>
      <c r="E511" s="154"/>
      <c r="F511" s="154"/>
      <c r="G511" s="154"/>
      <c r="H511" s="154"/>
      <c r="I511" s="154"/>
      <c r="J511" s="154"/>
      <c r="K511" s="154"/>
      <c r="L511" s="154"/>
      <c r="M511" s="154"/>
      <c r="N511" s="154"/>
      <c r="O511" s="154"/>
      <c r="P511" s="154"/>
      <c r="Q511" s="154"/>
      <c r="R511" s="154"/>
      <c r="S511" s="154"/>
      <c r="T511" s="154"/>
      <c r="U511" s="154"/>
      <c r="V511" s="154"/>
      <c r="W511" s="154"/>
      <c r="X511" s="154"/>
      <c r="Y511" s="154"/>
      <c r="Z511" s="154"/>
    </row>
    <row r="512" ht="15.75" customHeight="1">
      <c r="A512" s="154"/>
      <c r="B512" s="154"/>
      <c r="C512" s="154"/>
      <c r="D512" s="154"/>
      <c r="E512" s="154"/>
      <c r="F512" s="154"/>
      <c r="G512" s="154"/>
      <c r="H512" s="154"/>
      <c r="I512" s="154"/>
      <c r="J512" s="154"/>
      <c r="K512" s="154"/>
      <c r="L512" s="154"/>
      <c r="M512" s="154"/>
      <c r="N512" s="154"/>
      <c r="O512" s="154"/>
      <c r="P512" s="154"/>
      <c r="Q512" s="154"/>
      <c r="R512" s="154"/>
      <c r="S512" s="154"/>
      <c r="T512" s="154"/>
      <c r="U512" s="154"/>
      <c r="V512" s="154"/>
      <c r="W512" s="154"/>
      <c r="X512" s="154"/>
      <c r="Y512" s="154"/>
      <c r="Z512" s="154"/>
    </row>
    <row r="513" ht="15.75" customHeight="1">
      <c r="A513" s="154"/>
      <c r="B513" s="154"/>
      <c r="C513" s="154"/>
      <c r="D513" s="154"/>
      <c r="E513" s="154"/>
      <c r="F513" s="154"/>
      <c r="G513" s="154"/>
      <c r="H513" s="154"/>
      <c r="I513" s="154"/>
      <c r="J513" s="154"/>
      <c r="K513" s="154"/>
      <c r="L513" s="154"/>
      <c r="M513" s="154"/>
      <c r="N513" s="154"/>
      <c r="O513" s="154"/>
      <c r="P513" s="154"/>
      <c r="Q513" s="154"/>
      <c r="R513" s="154"/>
      <c r="S513" s="154"/>
      <c r="T513" s="154"/>
      <c r="U513" s="154"/>
      <c r="V513" s="154"/>
      <c r="W513" s="154"/>
      <c r="X513" s="154"/>
      <c r="Y513" s="154"/>
      <c r="Z513" s="154"/>
    </row>
    <row r="514" ht="15.75" customHeight="1">
      <c r="A514" s="154"/>
      <c r="B514" s="154"/>
      <c r="C514" s="154"/>
      <c r="D514" s="154"/>
      <c r="E514" s="154"/>
      <c r="F514" s="154"/>
      <c r="G514" s="154"/>
      <c r="H514" s="154"/>
      <c r="I514" s="154"/>
      <c r="J514" s="154"/>
      <c r="K514" s="154"/>
      <c r="L514" s="154"/>
      <c r="M514" s="154"/>
      <c r="N514" s="154"/>
      <c r="O514" s="154"/>
      <c r="P514" s="154"/>
      <c r="Q514" s="154"/>
      <c r="R514" s="154"/>
      <c r="S514" s="154"/>
      <c r="T514" s="154"/>
      <c r="U514" s="154"/>
      <c r="V514" s="154"/>
      <c r="W514" s="154"/>
      <c r="X514" s="154"/>
      <c r="Y514" s="154"/>
      <c r="Z514" s="154"/>
    </row>
    <row r="515" ht="15.75" customHeight="1">
      <c r="A515" s="154"/>
      <c r="B515" s="154"/>
      <c r="C515" s="154"/>
      <c r="D515" s="154"/>
      <c r="E515" s="154"/>
      <c r="F515" s="154"/>
      <c r="G515" s="154"/>
      <c r="H515" s="154"/>
      <c r="I515" s="154"/>
      <c r="J515" s="154"/>
      <c r="K515" s="154"/>
      <c r="L515" s="154"/>
      <c r="M515" s="154"/>
      <c r="N515" s="154"/>
      <c r="O515" s="154"/>
      <c r="P515" s="154"/>
      <c r="Q515" s="154"/>
      <c r="R515" s="154"/>
      <c r="S515" s="154"/>
      <c r="T515" s="154"/>
      <c r="U515" s="154"/>
      <c r="V515" s="154"/>
      <c r="W515" s="154"/>
      <c r="X515" s="154"/>
      <c r="Y515" s="154"/>
      <c r="Z515" s="154"/>
    </row>
    <row r="516" ht="15.75" customHeight="1">
      <c r="A516" s="154"/>
      <c r="B516" s="154"/>
      <c r="C516" s="154"/>
      <c r="D516" s="154"/>
      <c r="E516" s="154"/>
      <c r="F516" s="154"/>
      <c r="G516" s="154"/>
      <c r="H516" s="154"/>
      <c r="I516" s="154"/>
      <c r="J516" s="154"/>
      <c r="K516" s="154"/>
      <c r="L516" s="154"/>
      <c r="M516" s="154"/>
      <c r="N516" s="154"/>
      <c r="O516" s="154"/>
      <c r="P516" s="154"/>
      <c r="Q516" s="154"/>
      <c r="R516" s="154"/>
      <c r="S516" s="154"/>
      <c r="T516" s="154"/>
      <c r="U516" s="154"/>
      <c r="V516" s="154"/>
      <c r="W516" s="154"/>
      <c r="X516" s="154"/>
      <c r="Y516" s="154"/>
      <c r="Z516" s="154"/>
    </row>
    <row r="517" ht="15.75" customHeight="1">
      <c r="A517" s="154"/>
      <c r="B517" s="154"/>
      <c r="C517" s="154"/>
      <c r="D517" s="154"/>
      <c r="E517" s="154"/>
      <c r="F517" s="154"/>
      <c r="G517" s="154"/>
      <c r="H517" s="154"/>
      <c r="I517" s="154"/>
      <c r="J517" s="154"/>
      <c r="K517" s="154"/>
      <c r="L517" s="154"/>
      <c r="M517" s="154"/>
      <c r="N517" s="154"/>
      <c r="O517" s="154"/>
      <c r="P517" s="154"/>
      <c r="Q517" s="154"/>
      <c r="R517" s="154"/>
      <c r="S517" s="154"/>
      <c r="T517" s="154"/>
      <c r="U517" s="154"/>
      <c r="V517" s="154"/>
      <c r="W517" s="154"/>
      <c r="X517" s="154"/>
      <c r="Y517" s="154"/>
      <c r="Z517" s="154"/>
    </row>
    <row r="518" ht="15.75" customHeight="1">
      <c r="A518" s="154"/>
      <c r="B518" s="154"/>
      <c r="C518" s="154"/>
      <c r="D518" s="154"/>
      <c r="E518" s="154"/>
      <c r="F518" s="154"/>
      <c r="G518" s="154"/>
      <c r="H518" s="154"/>
      <c r="I518" s="154"/>
      <c r="J518" s="154"/>
      <c r="K518" s="154"/>
      <c r="L518" s="154"/>
      <c r="M518" s="154"/>
      <c r="N518" s="154"/>
      <c r="O518" s="154"/>
      <c r="P518" s="154"/>
      <c r="Q518" s="154"/>
      <c r="R518" s="154"/>
      <c r="S518" s="154"/>
      <c r="T518" s="154"/>
      <c r="U518" s="154"/>
      <c r="V518" s="154"/>
      <c r="W518" s="154"/>
      <c r="X518" s="154"/>
      <c r="Y518" s="154"/>
      <c r="Z518" s="154"/>
    </row>
    <row r="519" ht="15.75" customHeight="1">
      <c r="A519" s="154"/>
      <c r="B519" s="154"/>
      <c r="C519" s="154"/>
      <c r="D519" s="154"/>
      <c r="E519" s="154"/>
      <c r="F519" s="154"/>
      <c r="G519" s="154"/>
      <c r="H519" s="154"/>
      <c r="I519" s="154"/>
      <c r="J519" s="154"/>
      <c r="K519" s="154"/>
      <c r="L519" s="154"/>
      <c r="M519" s="154"/>
      <c r="N519" s="154"/>
      <c r="O519" s="154"/>
      <c r="P519" s="154"/>
      <c r="Q519" s="154"/>
      <c r="R519" s="154"/>
      <c r="S519" s="154"/>
      <c r="T519" s="154"/>
      <c r="U519" s="154"/>
      <c r="V519" s="154"/>
      <c r="W519" s="154"/>
      <c r="X519" s="154"/>
      <c r="Y519" s="154"/>
      <c r="Z519" s="154"/>
    </row>
    <row r="520" ht="15.75" customHeight="1">
      <c r="A520" s="154"/>
      <c r="B520" s="154"/>
      <c r="C520" s="154"/>
      <c r="D520" s="154"/>
      <c r="E520" s="154"/>
      <c r="F520" s="154"/>
      <c r="G520" s="154"/>
      <c r="H520" s="154"/>
      <c r="I520" s="154"/>
      <c r="J520" s="154"/>
      <c r="K520" s="154"/>
      <c r="L520" s="154"/>
      <c r="M520" s="154"/>
      <c r="N520" s="154"/>
      <c r="O520" s="154"/>
      <c r="P520" s="154"/>
      <c r="Q520" s="154"/>
      <c r="R520" s="154"/>
      <c r="S520" s="154"/>
      <c r="T520" s="154"/>
      <c r="U520" s="154"/>
      <c r="V520" s="154"/>
      <c r="W520" s="154"/>
      <c r="X520" s="154"/>
      <c r="Y520" s="154"/>
      <c r="Z520" s="154"/>
    </row>
    <row r="521" ht="15.75" customHeight="1">
      <c r="A521" s="154"/>
      <c r="B521" s="154"/>
      <c r="C521" s="154"/>
      <c r="D521" s="154"/>
      <c r="E521" s="154"/>
      <c r="F521" s="154"/>
      <c r="G521" s="154"/>
      <c r="H521" s="154"/>
      <c r="I521" s="154"/>
      <c r="J521" s="154"/>
      <c r="K521" s="154"/>
      <c r="L521" s="154"/>
      <c r="M521" s="154"/>
      <c r="N521" s="154"/>
      <c r="O521" s="154"/>
      <c r="P521" s="154"/>
      <c r="Q521" s="154"/>
      <c r="R521" s="154"/>
      <c r="S521" s="154"/>
      <c r="T521" s="154"/>
      <c r="U521" s="154"/>
      <c r="V521" s="154"/>
      <c r="W521" s="154"/>
      <c r="X521" s="154"/>
      <c r="Y521" s="154"/>
      <c r="Z521" s="154"/>
    </row>
    <row r="522" ht="15.75" customHeight="1">
      <c r="A522" s="154"/>
      <c r="B522" s="154"/>
      <c r="C522" s="154"/>
      <c r="D522" s="154"/>
      <c r="E522" s="154"/>
      <c r="F522" s="154"/>
      <c r="G522" s="154"/>
      <c r="H522" s="154"/>
      <c r="I522" s="154"/>
      <c r="J522" s="154"/>
      <c r="K522" s="154"/>
      <c r="L522" s="154"/>
      <c r="M522" s="154"/>
      <c r="N522" s="154"/>
      <c r="O522" s="154"/>
      <c r="P522" s="154"/>
      <c r="Q522" s="154"/>
      <c r="R522" s="154"/>
      <c r="S522" s="154"/>
      <c r="T522" s="154"/>
      <c r="U522" s="154"/>
      <c r="V522" s="154"/>
      <c r="W522" s="154"/>
      <c r="X522" s="154"/>
      <c r="Y522" s="154"/>
      <c r="Z522" s="154"/>
    </row>
    <row r="523" ht="15.75" customHeight="1">
      <c r="A523" s="154"/>
      <c r="B523" s="154"/>
      <c r="C523" s="154"/>
      <c r="D523" s="154"/>
      <c r="E523" s="154"/>
      <c r="F523" s="154"/>
      <c r="G523" s="154"/>
      <c r="H523" s="154"/>
      <c r="I523" s="154"/>
      <c r="J523" s="154"/>
      <c r="K523" s="154"/>
      <c r="L523" s="154"/>
      <c r="M523" s="154"/>
      <c r="N523" s="154"/>
      <c r="O523" s="154"/>
      <c r="P523" s="154"/>
      <c r="Q523" s="154"/>
      <c r="R523" s="154"/>
      <c r="S523" s="154"/>
      <c r="T523" s="154"/>
      <c r="U523" s="154"/>
      <c r="V523" s="154"/>
      <c r="W523" s="154"/>
      <c r="X523" s="154"/>
      <c r="Y523" s="154"/>
      <c r="Z523" s="154"/>
    </row>
    <row r="524" ht="15.75" customHeight="1">
      <c r="A524" s="154"/>
      <c r="B524" s="154"/>
      <c r="C524" s="154"/>
      <c r="D524" s="154"/>
      <c r="E524" s="154"/>
      <c r="F524" s="154"/>
      <c r="G524" s="154"/>
      <c r="H524" s="154"/>
      <c r="I524" s="154"/>
      <c r="J524" s="154"/>
      <c r="K524" s="154"/>
      <c r="L524" s="154"/>
      <c r="M524" s="154"/>
      <c r="N524" s="154"/>
      <c r="O524" s="154"/>
      <c r="P524" s="154"/>
      <c r="Q524" s="154"/>
      <c r="R524" s="154"/>
      <c r="S524" s="154"/>
      <c r="T524" s="154"/>
      <c r="U524" s="154"/>
      <c r="V524" s="154"/>
      <c r="W524" s="154"/>
      <c r="X524" s="154"/>
      <c r="Y524" s="154"/>
      <c r="Z524" s="154"/>
    </row>
    <row r="525" ht="15.75" customHeight="1">
      <c r="A525" s="154"/>
      <c r="B525" s="154"/>
      <c r="C525" s="154"/>
      <c r="D525" s="154"/>
      <c r="E525" s="154"/>
      <c r="F525" s="154"/>
      <c r="G525" s="154"/>
      <c r="H525" s="154"/>
      <c r="I525" s="154"/>
      <c r="J525" s="154"/>
      <c r="K525" s="154"/>
      <c r="L525" s="154"/>
      <c r="M525" s="154"/>
      <c r="N525" s="154"/>
      <c r="O525" s="154"/>
      <c r="P525" s="154"/>
      <c r="Q525" s="154"/>
      <c r="R525" s="154"/>
      <c r="S525" s="154"/>
      <c r="T525" s="154"/>
      <c r="U525" s="154"/>
      <c r="V525" s="154"/>
      <c r="W525" s="154"/>
      <c r="X525" s="154"/>
      <c r="Y525" s="154"/>
      <c r="Z525" s="154"/>
    </row>
    <row r="526" ht="15.75" customHeight="1">
      <c r="A526" s="154"/>
      <c r="B526" s="154"/>
      <c r="C526" s="154"/>
      <c r="D526" s="154"/>
      <c r="E526" s="154"/>
      <c r="F526" s="154"/>
      <c r="G526" s="154"/>
      <c r="H526" s="154"/>
      <c r="I526" s="154"/>
      <c r="J526" s="154"/>
      <c r="K526" s="154"/>
      <c r="L526" s="154"/>
      <c r="M526" s="154"/>
      <c r="N526" s="154"/>
      <c r="O526" s="154"/>
      <c r="P526" s="154"/>
      <c r="Q526" s="154"/>
      <c r="R526" s="154"/>
      <c r="S526" s="154"/>
      <c r="T526" s="154"/>
      <c r="U526" s="154"/>
      <c r="V526" s="154"/>
      <c r="W526" s="154"/>
      <c r="X526" s="154"/>
      <c r="Y526" s="154"/>
      <c r="Z526" s="154"/>
    </row>
    <row r="527" ht="15.75" customHeight="1">
      <c r="A527" s="154"/>
      <c r="B527" s="154"/>
      <c r="C527" s="154"/>
      <c r="D527" s="154"/>
      <c r="E527" s="154"/>
      <c r="F527" s="154"/>
      <c r="G527" s="154"/>
      <c r="H527" s="154"/>
      <c r="I527" s="154"/>
      <c r="J527" s="154"/>
      <c r="K527" s="154"/>
      <c r="L527" s="154"/>
      <c r="M527" s="154"/>
      <c r="N527" s="154"/>
      <c r="O527" s="154"/>
      <c r="P527" s="154"/>
      <c r="Q527" s="154"/>
      <c r="R527" s="154"/>
      <c r="S527" s="154"/>
      <c r="T527" s="154"/>
      <c r="U527" s="154"/>
      <c r="V527" s="154"/>
      <c r="W527" s="154"/>
      <c r="X527" s="154"/>
      <c r="Y527" s="154"/>
      <c r="Z527" s="154"/>
    </row>
    <row r="528" ht="15.75" customHeight="1">
      <c r="A528" s="154"/>
      <c r="B528" s="154"/>
      <c r="C528" s="154"/>
      <c r="D528" s="154"/>
      <c r="E528" s="154"/>
      <c r="F528" s="154"/>
      <c r="G528" s="154"/>
      <c r="H528" s="154"/>
      <c r="I528" s="154"/>
      <c r="J528" s="154"/>
      <c r="K528" s="154"/>
      <c r="L528" s="154"/>
      <c r="M528" s="154"/>
      <c r="N528" s="154"/>
      <c r="O528" s="154"/>
      <c r="P528" s="154"/>
      <c r="Q528" s="154"/>
      <c r="R528" s="154"/>
      <c r="S528" s="154"/>
      <c r="T528" s="154"/>
      <c r="U528" s="154"/>
      <c r="V528" s="154"/>
      <c r="W528" s="154"/>
      <c r="X528" s="154"/>
      <c r="Y528" s="154"/>
      <c r="Z528" s="154"/>
    </row>
    <row r="529" ht="15.75" customHeight="1">
      <c r="A529" s="154"/>
      <c r="B529" s="154"/>
      <c r="C529" s="154"/>
      <c r="D529" s="154"/>
      <c r="E529" s="154"/>
      <c r="F529" s="154"/>
      <c r="G529" s="154"/>
      <c r="H529" s="154"/>
      <c r="I529" s="154"/>
      <c r="J529" s="154"/>
      <c r="K529" s="154"/>
      <c r="L529" s="154"/>
      <c r="M529" s="154"/>
      <c r="N529" s="154"/>
      <c r="O529" s="154"/>
      <c r="P529" s="154"/>
      <c r="Q529" s="154"/>
      <c r="R529" s="154"/>
      <c r="S529" s="154"/>
      <c r="T529" s="154"/>
      <c r="U529" s="154"/>
      <c r="V529" s="154"/>
      <c r="W529" s="154"/>
      <c r="X529" s="154"/>
      <c r="Y529" s="154"/>
      <c r="Z529" s="154"/>
    </row>
    <row r="530" ht="15.75" customHeight="1">
      <c r="A530" s="154"/>
      <c r="B530" s="154"/>
      <c r="C530" s="154"/>
      <c r="D530" s="154"/>
      <c r="E530" s="154"/>
      <c r="F530" s="154"/>
      <c r="G530" s="154"/>
      <c r="H530" s="154"/>
      <c r="I530" s="154"/>
      <c r="J530" s="154"/>
      <c r="K530" s="154"/>
      <c r="L530" s="154"/>
      <c r="M530" s="154"/>
      <c r="N530" s="154"/>
      <c r="O530" s="154"/>
      <c r="P530" s="154"/>
      <c r="Q530" s="154"/>
      <c r="R530" s="154"/>
      <c r="S530" s="154"/>
      <c r="T530" s="154"/>
      <c r="U530" s="154"/>
      <c r="V530" s="154"/>
      <c r="W530" s="154"/>
      <c r="X530" s="154"/>
      <c r="Y530" s="154"/>
      <c r="Z530" s="154"/>
    </row>
    <row r="531" ht="15.75" customHeight="1">
      <c r="A531" s="154"/>
      <c r="B531" s="154"/>
      <c r="C531" s="154"/>
      <c r="D531" s="154"/>
      <c r="E531" s="154"/>
      <c r="F531" s="154"/>
      <c r="G531" s="154"/>
      <c r="H531" s="154"/>
      <c r="I531" s="154"/>
      <c r="J531" s="154"/>
      <c r="K531" s="154"/>
      <c r="L531" s="154"/>
      <c r="M531" s="154"/>
      <c r="N531" s="154"/>
      <c r="O531" s="154"/>
      <c r="P531" s="154"/>
      <c r="Q531" s="154"/>
      <c r="R531" s="154"/>
      <c r="S531" s="154"/>
      <c r="T531" s="154"/>
      <c r="U531" s="154"/>
      <c r="V531" s="154"/>
      <c r="W531" s="154"/>
      <c r="X531" s="154"/>
      <c r="Y531" s="154"/>
      <c r="Z531" s="154"/>
    </row>
    <row r="532" ht="15.75" customHeight="1">
      <c r="A532" s="154"/>
      <c r="B532" s="154"/>
      <c r="C532" s="154"/>
      <c r="D532" s="154"/>
      <c r="E532" s="154"/>
      <c r="F532" s="154"/>
      <c r="G532" s="154"/>
      <c r="H532" s="154"/>
      <c r="I532" s="154"/>
      <c r="J532" s="154"/>
      <c r="K532" s="154"/>
      <c r="L532" s="154"/>
      <c r="M532" s="154"/>
      <c r="N532" s="154"/>
      <c r="O532" s="154"/>
      <c r="P532" s="154"/>
      <c r="Q532" s="154"/>
      <c r="R532" s="154"/>
      <c r="S532" s="154"/>
      <c r="T532" s="154"/>
      <c r="U532" s="154"/>
      <c r="V532" s="154"/>
      <c r="W532" s="154"/>
      <c r="X532" s="154"/>
      <c r="Y532" s="154"/>
      <c r="Z532" s="154"/>
    </row>
    <row r="533" ht="15.75" customHeight="1">
      <c r="A533" s="154"/>
      <c r="B533" s="154"/>
      <c r="C533" s="154"/>
      <c r="D533" s="154"/>
      <c r="E533" s="154"/>
      <c r="F533" s="154"/>
      <c r="G533" s="154"/>
      <c r="H533" s="154"/>
      <c r="I533" s="154"/>
      <c r="J533" s="154"/>
      <c r="K533" s="154"/>
      <c r="L533" s="154"/>
      <c r="M533" s="154"/>
      <c r="N533" s="154"/>
      <c r="O533" s="154"/>
      <c r="P533" s="154"/>
      <c r="Q533" s="154"/>
      <c r="R533" s="154"/>
      <c r="S533" s="154"/>
      <c r="T533" s="154"/>
      <c r="U533" s="154"/>
      <c r="V533" s="154"/>
      <c r="W533" s="154"/>
      <c r="X533" s="154"/>
      <c r="Y533" s="154"/>
      <c r="Z533" s="154"/>
    </row>
    <row r="534" ht="15.75" customHeight="1">
      <c r="A534" s="154"/>
      <c r="B534" s="154"/>
      <c r="C534" s="154"/>
      <c r="D534" s="154"/>
      <c r="E534" s="154"/>
      <c r="F534" s="154"/>
      <c r="G534" s="154"/>
      <c r="H534" s="154"/>
      <c r="I534" s="154"/>
      <c r="J534" s="154"/>
      <c r="K534" s="154"/>
      <c r="L534" s="154"/>
      <c r="M534" s="154"/>
      <c r="N534" s="154"/>
      <c r="O534" s="154"/>
      <c r="P534" s="154"/>
      <c r="Q534" s="154"/>
      <c r="R534" s="154"/>
      <c r="S534" s="154"/>
      <c r="T534" s="154"/>
      <c r="U534" s="154"/>
      <c r="V534" s="154"/>
      <c r="W534" s="154"/>
      <c r="X534" s="154"/>
      <c r="Y534" s="154"/>
      <c r="Z534" s="154"/>
    </row>
    <row r="535" ht="15.75" customHeight="1">
      <c r="A535" s="154"/>
      <c r="B535" s="154"/>
      <c r="C535" s="154"/>
      <c r="D535" s="154"/>
      <c r="E535" s="154"/>
      <c r="F535" s="154"/>
      <c r="G535" s="154"/>
      <c r="H535" s="154"/>
      <c r="I535" s="154"/>
      <c r="J535" s="154"/>
      <c r="K535" s="154"/>
      <c r="L535" s="154"/>
      <c r="M535" s="154"/>
      <c r="N535" s="154"/>
      <c r="O535" s="154"/>
      <c r="P535" s="154"/>
      <c r="Q535" s="154"/>
      <c r="R535" s="154"/>
      <c r="S535" s="154"/>
      <c r="T535" s="154"/>
      <c r="U535" s="154"/>
      <c r="V535" s="154"/>
      <c r="W535" s="154"/>
      <c r="X535" s="154"/>
      <c r="Y535" s="154"/>
      <c r="Z535" s="154"/>
    </row>
    <row r="536" ht="15.75" customHeight="1">
      <c r="A536" s="154"/>
      <c r="B536" s="154"/>
      <c r="C536" s="154"/>
      <c r="D536" s="154"/>
      <c r="E536" s="154"/>
      <c r="F536" s="154"/>
      <c r="G536" s="154"/>
      <c r="H536" s="154"/>
      <c r="I536" s="154"/>
      <c r="J536" s="154"/>
      <c r="K536" s="154"/>
      <c r="L536" s="154"/>
      <c r="M536" s="154"/>
      <c r="N536" s="154"/>
      <c r="O536" s="154"/>
      <c r="P536" s="154"/>
      <c r="Q536" s="154"/>
      <c r="R536" s="154"/>
      <c r="S536" s="154"/>
      <c r="T536" s="154"/>
      <c r="U536" s="154"/>
      <c r="V536" s="154"/>
      <c r="W536" s="154"/>
      <c r="X536" s="154"/>
      <c r="Y536" s="154"/>
      <c r="Z536" s="154"/>
    </row>
    <row r="537" ht="15.75" customHeight="1">
      <c r="A537" s="154"/>
      <c r="B537" s="154"/>
      <c r="C537" s="154"/>
      <c r="D537" s="154"/>
      <c r="E537" s="154"/>
      <c r="F537" s="154"/>
      <c r="G537" s="154"/>
      <c r="H537" s="154"/>
      <c r="I537" s="154"/>
      <c r="J537" s="154"/>
      <c r="K537" s="154"/>
      <c r="L537" s="154"/>
      <c r="M537" s="154"/>
      <c r="N537" s="154"/>
      <c r="O537" s="154"/>
      <c r="P537" s="154"/>
      <c r="Q537" s="154"/>
      <c r="R537" s="154"/>
      <c r="S537" s="154"/>
      <c r="T537" s="154"/>
      <c r="U537" s="154"/>
      <c r="V537" s="154"/>
      <c r="W537" s="154"/>
      <c r="X537" s="154"/>
      <c r="Y537" s="154"/>
      <c r="Z537" s="154"/>
    </row>
    <row r="538" ht="15.75" customHeight="1">
      <c r="A538" s="154"/>
      <c r="B538" s="154"/>
      <c r="C538" s="154"/>
      <c r="D538" s="154"/>
      <c r="E538" s="154"/>
      <c r="F538" s="154"/>
      <c r="G538" s="154"/>
      <c r="H538" s="154"/>
      <c r="I538" s="154"/>
      <c r="J538" s="154"/>
      <c r="K538" s="154"/>
      <c r="L538" s="154"/>
      <c r="M538" s="154"/>
      <c r="N538" s="154"/>
      <c r="O538" s="154"/>
      <c r="P538" s="154"/>
      <c r="Q538" s="154"/>
      <c r="R538" s="154"/>
      <c r="S538" s="154"/>
      <c r="T538" s="154"/>
      <c r="U538" s="154"/>
      <c r="V538" s="154"/>
      <c r="W538" s="154"/>
      <c r="X538" s="154"/>
      <c r="Y538" s="154"/>
      <c r="Z538" s="154"/>
    </row>
    <row r="539" ht="15.75" customHeight="1">
      <c r="A539" s="154"/>
      <c r="B539" s="154"/>
      <c r="C539" s="154"/>
      <c r="D539" s="154"/>
      <c r="E539" s="154"/>
      <c r="F539" s="154"/>
      <c r="G539" s="154"/>
      <c r="H539" s="154"/>
      <c r="I539" s="154"/>
      <c r="J539" s="154"/>
      <c r="K539" s="154"/>
      <c r="L539" s="154"/>
      <c r="M539" s="154"/>
      <c r="N539" s="154"/>
      <c r="O539" s="154"/>
      <c r="P539" s="154"/>
      <c r="Q539" s="154"/>
      <c r="R539" s="154"/>
      <c r="S539" s="154"/>
      <c r="T539" s="154"/>
      <c r="U539" s="154"/>
      <c r="V539" s="154"/>
      <c r="W539" s="154"/>
      <c r="X539" s="154"/>
      <c r="Y539" s="154"/>
      <c r="Z539" s="154"/>
    </row>
    <row r="540" ht="15.75" customHeight="1">
      <c r="A540" s="154"/>
      <c r="B540" s="154"/>
      <c r="C540" s="154"/>
      <c r="D540" s="154"/>
      <c r="E540" s="154"/>
      <c r="F540" s="154"/>
      <c r="G540" s="154"/>
      <c r="H540" s="154"/>
      <c r="I540" s="154"/>
      <c r="J540" s="154"/>
      <c r="K540" s="154"/>
      <c r="L540" s="154"/>
      <c r="M540" s="154"/>
      <c r="N540" s="154"/>
      <c r="O540" s="154"/>
      <c r="P540" s="154"/>
      <c r="Q540" s="154"/>
      <c r="R540" s="154"/>
      <c r="S540" s="154"/>
      <c r="T540" s="154"/>
      <c r="U540" s="154"/>
      <c r="V540" s="154"/>
      <c r="W540" s="154"/>
      <c r="X540" s="154"/>
      <c r="Y540" s="154"/>
      <c r="Z540" s="154"/>
    </row>
    <row r="541" ht="15.75" customHeight="1">
      <c r="A541" s="154"/>
      <c r="B541" s="154"/>
      <c r="C541" s="154"/>
      <c r="D541" s="154"/>
      <c r="E541" s="154"/>
      <c r="F541" s="154"/>
      <c r="G541" s="154"/>
      <c r="H541" s="154"/>
      <c r="I541" s="154"/>
      <c r="J541" s="154"/>
      <c r="K541" s="154"/>
      <c r="L541" s="154"/>
      <c r="M541" s="154"/>
      <c r="N541" s="154"/>
      <c r="O541" s="154"/>
      <c r="P541" s="154"/>
      <c r="Q541" s="154"/>
      <c r="R541" s="154"/>
      <c r="S541" s="154"/>
      <c r="T541" s="154"/>
      <c r="U541" s="154"/>
      <c r="V541" s="154"/>
      <c r="W541" s="154"/>
      <c r="X541" s="154"/>
      <c r="Y541" s="154"/>
      <c r="Z541" s="154"/>
    </row>
    <row r="542" ht="15.75" customHeight="1">
      <c r="A542" s="154"/>
      <c r="B542" s="154"/>
      <c r="C542" s="154"/>
      <c r="D542" s="154"/>
      <c r="E542" s="154"/>
      <c r="F542" s="154"/>
      <c r="G542" s="154"/>
      <c r="H542" s="154"/>
      <c r="I542" s="154"/>
      <c r="J542" s="154"/>
      <c r="K542" s="154"/>
      <c r="L542" s="154"/>
      <c r="M542" s="154"/>
      <c r="N542" s="154"/>
      <c r="O542" s="154"/>
      <c r="P542" s="154"/>
      <c r="Q542" s="154"/>
      <c r="R542" s="154"/>
      <c r="S542" s="154"/>
      <c r="T542" s="154"/>
      <c r="U542" s="154"/>
      <c r="V542" s="154"/>
      <c r="W542" s="154"/>
      <c r="X542" s="154"/>
      <c r="Y542" s="154"/>
      <c r="Z542" s="154"/>
    </row>
    <row r="543" ht="15.75" customHeight="1">
      <c r="A543" s="154"/>
      <c r="B543" s="154"/>
      <c r="C543" s="154"/>
      <c r="D543" s="154"/>
      <c r="E543" s="154"/>
      <c r="F543" s="154"/>
      <c r="G543" s="154"/>
      <c r="H543" s="154"/>
      <c r="I543" s="154"/>
      <c r="J543" s="154"/>
      <c r="K543" s="154"/>
      <c r="L543" s="154"/>
      <c r="M543" s="154"/>
      <c r="N543" s="154"/>
      <c r="O543" s="154"/>
      <c r="P543" s="154"/>
      <c r="Q543" s="154"/>
      <c r="R543" s="154"/>
      <c r="S543" s="154"/>
      <c r="T543" s="154"/>
      <c r="U543" s="154"/>
      <c r="V543" s="154"/>
      <c r="W543" s="154"/>
      <c r="X543" s="154"/>
      <c r="Y543" s="154"/>
      <c r="Z543" s="154"/>
    </row>
    <row r="544" ht="15.75" customHeight="1">
      <c r="A544" s="154"/>
      <c r="B544" s="154"/>
      <c r="C544" s="154"/>
      <c r="D544" s="154"/>
      <c r="E544" s="154"/>
      <c r="F544" s="154"/>
      <c r="G544" s="154"/>
      <c r="H544" s="154"/>
      <c r="I544" s="154"/>
      <c r="J544" s="154"/>
      <c r="K544" s="154"/>
      <c r="L544" s="154"/>
      <c r="M544" s="154"/>
      <c r="N544" s="154"/>
      <c r="O544" s="154"/>
      <c r="P544" s="154"/>
      <c r="Q544" s="154"/>
      <c r="R544" s="154"/>
      <c r="S544" s="154"/>
      <c r="T544" s="154"/>
      <c r="U544" s="154"/>
      <c r="V544" s="154"/>
      <c r="W544" s="154"/>
      <c r="X544" s="154"/>
      <c r="Y544" s="154"/>
      <c r="Z544" s="154"/>
    </row>
    <row r="545" ht="15.75" customHeight="1">
      <c r="A545" s="154"/>
      <c r="B545" s="154"/>
      <c r="C545" s="154"/>
      <c r="D545" s="154"/>
      <c r="E545" s="154"/>
      <c r="F545" s="154"/>
      <c r="G545" s="154"/>
      <c r="H545" s="154"/>
      <c r="I545" s="154"/>
      <c r="J545" s="154"/>
      <c r="K545" s="154"/>
      <c r="L545" s="154"/>
      <c r="M545" s="154"/>
      <c r="N545" s="154"/>
      <c r="O545" s="154"/>
      <c r="P545" s="154"/>
      <c r="Q545" s="154"/>
      <c r="R545" s="154"/>
      <c r="S545" s="154"/>
      <c r="T545" s="154"/>
      <c r="U545" s="154"/>
      <c r="V545" s="154"/>
      <c r="W545" s="154"/>
      <c r="X545" s="154"/>
      <c r="Y545" s="154"/>
      <c r="Z545" s="154"/>
    </row>
    <row r="546" ht="15.75" customHeight="1">
      <c r="A546" s="154"/>
      <c r="B546" s="154"/>
      <c r="C546" s="154"/>
      <c r="D546" s="154"/>
      <c r="E546" s="154"/>
      <c r="F546" s="154"/>
      <c r="G546" s="154"/>
      <c r="H546" s="154"/>
      <c r="I546" s="154"/>
      <c r="J546" s="154"/>
      <c r="K546" s="154"/>
      <c r="L546" s="154"/>
      <c r="M546" s="154"/>
      <c r="N546" s="154"/>
      <c r="O546" s="154"/>
      <c r="P546" s="154"/>
      <c r="Q546" s="154"/>
      <c r="R546" s="154"/>
      <c r="S546" s="154"/>
      <c r="T546" s="154"/>
      <c r="U546" s="154"/>
      <c r="V546" s="154"/>
      <c r="W546" s="154"/>
      <c r="X546" s="154"/>
      <c r="Y546" s="154"/>
      <c r="Z546" s="154"/>
    </row>
    <row r="547" ht="15.75" customHeight="1">
      <c r="A547" s="154"/>
      <c r="B547" s="154"/>
      <c r="C547" s="154"/>
      <c r="D547" s="154"/>
      <c r="E547" s="154"/>
      <c r="F547" s="154"/>
      <c r="G547" s="154"/>
      <c r="H547" s="154"/>
      <c r="I547" s="154"/>
      <c r="J547" s="154"/>
      <c r="K547" s="154"/>
      <c r="L547" s="154"/>
      <c r="M547" s="154"/>
      <c r="N547" s="154"/>
      <c r="O547" s="154"/>
      <c r="P547" s="154"/>
      <c r="Q547" s="154"/>
      <c r="R547" s="154"/>
      <c r="S547" s="154"/>
      <c r="T547" s="154"/>
      <c r="U547" s="154"/>
      <c r="V547" s="154"/>
      <c r="W547" s="154"/>
      <c r="X547" s="154"/>
      <c r="Y547" s="154"/>
      <c r="Z547" s="154"/>
    </row>
    <row r="548" ht="15.75" customHeight="1">
      <c r="A548" s="154"/>
      <c r="B548" s="154"/>
      <c r="C548" s="154"/>
      <c r="D548" s="154"/>
      <c r="E548" s="154"/>
      <c r="F548" s="154"/>
      <c r="G548" s="154"/>
      <c r="H548" s="154"/>
      <c r="I548" s="154"/>
      <c r="J548" s="154"/>
      <c r="K548" s="154"/>
      <c r="L548" s="154"/>
      <c r="M548" s="154"/>
      <c r="N548" s="154"/>
      <c r="O548" s="154"/>
      <c r="P548" s="154"/>
      <c r="Q548" s="154"/>
      <c r="R548" s="154"/>
      <c r="S548" s="154"/>
      <c r="T548" s="154"/>
      <c r="U548" s="154"/>
      <c r="V548" s="154"/>
      <c r="W548" s="154"/>
      <c r="X548" s="154"/>
      <c r="Y548" s="154"/>
      <c r="Z548" s="154"/>
    </row>
    <row r="549" ht="15.75" customHeight="1">
      <c r="A549" s="154"/>
      <c r="B549" s="154"/>
      <c r="C549" s="154"/>
      <c r="D549" s="154"/>
      <c r="E549" s="154"/>
      <c r="F549" s="154"/>
      <c r="G549" s="154"/>
      <c r="H549" s="154"/>
      <c r="I549" s="154"/>
      <c r="J549" s="154"/>
      <c r="K549" s="154"/>
      <c r="L549" s="154"/>
      <c r="M549" s="154"/>
      <c r="N549" s="154"/>
      <c r="O549" s="154"/>
      <c r="P549" s="154"/>
      <c r="Q549" s="154"/>
      <c r="R549" s="154"/>
      <c r="S549" s="154"/>
      <c r="T549" s="154"/>
      <c r="U549" s="154"/>
      <c r="V549" s="154"/>
      <c r="W549" s="154"/>
      <c r="X549" s="154"/>
      <c r="Y549" s="154"/>
      <c r="Z549" s="154"/>
    </row>
    <row r="550" ht="15.75" customHeight="1">
      <c r="A550" s="154"/>
      <c r="B550" s="154"/>
      <c r="C550" s="154"/>
      <c r="D550" s="154"/>
      <c r="E550" s="154"/>
      <c r="F550" s="154"/>
      <c r="G550" s="154"/>
      <c r="H550" s="154"/>
      <c r="I550" s="154"/>
      <c r="J550" s="154"/>
      <c r="K550" s="154"/>
      <c r="L550" s="154"/>
      <c r="M550" s="154"/>
      <c r="N550" s="154"/>
      <c r="O550" s="154"/>
      <c r="P550" s="154"/>
      <c r="Q550" s="154"/>
      <c r="R550" s="154"/>
      <c r="S550" s="154"/>
      <c r="T550" s="154"/>
      <c r="U550" s="154"/>
      <c r="V550" s="154"/>
      <c r="W550" s="154"/>
      <c r="X550" s="154"/>
      <c r="Y550" s="154"/>
      <c r="Z550" s="154"/>
    </row>
    <row r="551" ht="15.75" customHeight="1">
      <c r="A551" s="154"/>
      <c r="B551" s="154"/>
      <c r="C551" s="154"/>
      <c r="D551" s="154"/>
      <c r="E551" s="154"/>
      <c r="F551" s="154"/>
      <c r="G551" s="154"/>
      <c r="H551" s="154"/>
      <c r="I551" s="154"/>
      <c r="J551" s="154"/>
      <c r="K551" s="154"/>
      <c r="L551" s="154"/>
      <c r="M551" s="154"/>
      <c r="N551" s="154"/>
      <c r="O551" s="154"/>
      <c r="P551" s="154"/>
      <c r="Q551" s="154"/>
      <c r="R551" s="154"/>
      <c r="S551" s="154"/>
      <c r="T551" s="154"/>
      <c r="U551" s="154"/>
      <c r="V551" s="154"/>
      <c r="W551" s="154"/>
      <c r="X551" s="154"/>
      <c r="Y551" s="154"/>
      <c r="Z551" s="154"/>
    </row>
    <row r="552" ht="15.75" customHeight="1">
      <c r="A552" s="154"/>
      <c r="B552" s="154"/>
      <c r="C552" s="154"/>
      <c r="D552" s="154"/>
      <c r="E552" s="154"/>
      <c r="F552" s="154"/>
      <c r="G552" s="154"/>
      <c r="H552" s="154"/>
      <c r="I552" s="154"/>
      <c r="J552" s="154"/>
      <c r="K552" s="154"/>
      <c r="L552" s="154"/>
      <c r="M552" s="154"/>
      <c r="N552" s="154"/>
      <c r="O552" s="154"/>
      <c r="P552" s="154"/>
      <c r="Q552" s="154"/>
      <c r="R552" s="154"/>
      <c r="S552" s="154"/>
      <c r="T552" s="154"/>
      <c r="U552" s="154"/>
      <c r="V552" s="154"/>
      <c r="W552" s="154"/>
      <c r="X552" s="154"/>
      <c r="Y552" s="154"/>
      <c r="Z552" s="154"/>
    </row>
    <row r="553" ht="15.75" customHeight="1">
      <c r="A553" s="154"/>
      <c r="B553" s="154"/>
      <c r="C553" s="154"/>
      <c r="D553" s="154"/>
      <c r="E553" s="154"/>
      <c r="F553" s="154"/>
      <c r="G553" s="154"/>
      <c r="H553" s="154"/>
      <c r="I553" s="154"/>
      <c r="J553" s="154"/>
      <c r="K553" s="154"/>
      <c r="L553" s="154"/>
      <c r="M553" s="154"/>
      <c r="N553" s="154"/>
      <c r="O553" s="154"/>
      <c r="P553" s="154"/>
      <c r="Q553" s="154"/>
      <c r="R553" s="154"/>
      <c r="S553" s="154"/>
      <c r="T553" s="154"/>
      <c r="U553" s="154"/>
      <c r="V553" s="154"/>
      <c r="W553" s="154"/>
      <c r="X553" s="154"/>
      <c r="Y553" s="154"/>
      <c r="Z553" s="154"/>
    </row>
    <row r="554" ht="15.75" customHeight="1">
      <c r="A554" s="154"/>
      <c r="B554" s="154"/>
      <c r="C554" s="154"/>
      <c r="D554" s="154"/>
      <c r="E554" s="154"/>
      <c r="F554" s="154"/>
      <c r="G554" s="154"/>
      <c r="H554" s="154"/>
      <c r="I554" s="154"/>
      <c r="J554" s="154"/>
      <c r="K554" s="154"/>
      <c r="L554" s="154"/>
      <c r="M554" s="154"/>
      <c r="N554" s="154"/>
      <c r="O554" s="154"/>
      <c r="P554" s="154"/>
      <c r="Q554" s="154"/>
      <c r="R554" s="154"/>
      <c r="S554" s="154"/>
      <c r="T554" s="154"/>
      <c r="U554" s="154"/>
      <c r="V554" s="154"/>
      <c r="W554" s="154"/>
      <c r="X554" s="154"/>
      <c r="Y554" s="154"/>
      <c r="Z554" s="154"/>
    </row>
    <row r="555" ht="15.75" customHeight="1">
      <c r="A555" s="154"/>
      <c r="B555" s="154"/>
      <c r="C555" s="154"/>
      <c r="D555" s="154"/>
      <c r="E555" s="154"/>
      <c r="F555" s="154"/>
      <c r="G555" s="154"/>
      <c r="H555" s="154"/>
      <c r="I555" s="154"/>
      <c r="J555" s="154"/>
      <c r="K555" s="154"/>
      <c r="L555" s="154"/>
      <c r="M555" s="154"/>
      <c r="N555" s="154"/>
      <c r="O555" s="154"/>
      <c r="P555" s="154"/>
      <c r="Q555" s="154"/>
      <c r="R555" s="154"/>
      <c r="S555" s="154"/>
      <c r="T555" s="154"/>
      <c r="U555" s="154"/>
      <c r="V555" s="154"/>
      <c r="W555" s="154"/>
      <c r="X555" s="154"/>
      <c r="Y555" s="154"/>
      <c r="Z555" s="154"/>
    </row>
    <row r="556" ht="15.75" customHeight="1">
      <c r="A556" s="154"/>
      <c r="B556" s="154"/>
      <c r="C556" s="154"/>
      <c r="D556" s="154"/>
      <c r="E556" s="154"/>
      <c r="F556" s="154"/>
      <c r="G556" s="154"/>
      <c r="H556" s="154"/>
      <c r="I556" s="154"/>
      <c r="J556" s="154"/>
      <c r="K556" s="154"/>
      <c r="L556" s="154"/>
      <c r="M556" s="154"/>
      <c r="N556" s="154"/>
      <c r="O556" s="154"/>
      <c r="P556" s="154"/>
      <c r="Q556" s="154"/>
      <c r="R556" s="154"/>
      <c r="S556" s="154"/>
      <c r="T556" s="154"/>
      <c r="U556" s="154"/>
      <c r="V556" s="154"/>
      <c r="W556" s="154"/>
      <c r="X556" s="154"/>
      <c r="Y556" s="154"/>
      <c r="Z556" s="154"/>
    </row>
    <row r="557" ht="15.75" customHeight="1">
      <c r="A557" s="154"/>
      <c r="B557" s="154"/>
      <c r="C557" s="154"/>
      <c r="D557" s="154"/>
      <c r="E557" s="154"/>
      <c r="F557" s="154"/>
      <c r="G557" s="154"/>
      <c r="H557" s="154"/>
      <c r="I557" s="154"/>
      <c r="J557" s="154"/>
      <c r="K557" s="154"/>
      <c r="L557" s="154"/>
      <c r="M557" s="154"/>
      <c r="N557" s="154"/>
      <c r="O557" s="154"/>
      <c r="P557" s="154"/>
      <c r="Q557" s="154"/>
      <c r="R557" s="154"/>
      <c r="S557" s="154"/>
      <c r="T557" s="154"/>
      <c r="U557" s="154"/>
      <c r="V557" s="154"/>
      <c r="W557" s="154"/>
      <c r="X557" s="154"/>
      <c r="Y557" s="154"/>
      <c r="Z557" s="154"/>
    </row>
    <row r="558" ht="15.75" customHeight="1">
      <c r="A558" s="154"/>
      <c r="B558" s="154"/>
      <c r="C558" s="154"/>
      <c r="D558" s="154"/>
      <c r="E558" s="154"/>
      <c r="F558" s="154"/>
      <c r="G558" s="154"/>
      <c r="H558" s="154"/>
      <c r="I558" s="154"/>
      <c r="J558" s="154"/>
      <c r="K558" s="154"/>
      <c r="L558" s="154"/>
      <c r="M558" s="154"/>
      <c r="N558" s="154"/>
      <c r="O558" s="154"/>
      <c r="P558" s="154"/>
      <c r="Q558" s="154"/>
      <c r="R558" s="154"/>
      <c r="S558" s="154"/>
      <c r="T558" s="154"/>
      <c r="U558" s="154"/>
      <c r="V558" s="154"/>
      <c r="W558" s="154"/>
      <c r="X558" s="154"/>
      <c r="Y558" s="154"/>
      <c r="Z558" s="154"/>
    </row>
    <row r="559" ht="15.75" customHeight="1">
      <c r="A559" s="154"/>
      <c r="B559" s="154"/>
      <c r="C559" s="154"/>
      <c r="D559" s="154"/>
      <c r="E559" s="154"/>
      <c r="F559" s="154"/>
      <c r="G559" s="154"/>
      <c r="H559" s="154"/>
      <c r="I559" s="154"/>
      <c r="J559" s="154"/>
      <c r="K559" s="154"/>
      <c r="L559" s="154"/>
      <c r="M559" s="154"/>
      <c r="N559" s="154"/>
      <c r="O559" s="154"/>
      <c r="P559" s="154"/>
      <c r="Q559" s="154"/>
      <c r="R559" s="154"/>
      <c r="S559" s="154"/>
      <c r="T559" s="154"/>
      <c r="U559" s="154"/>
      <c r="V559" s="154"/>
      <c r="W559" s="154"/>
      <c r="X559" s="154"/>
      <c r="Y559" s="154"/>
      <c r="Z559" s="154"/>
    </row>
    <row r="560" ht="15.75" customHeight="1">
      <c r="A560" s="154"/>
      <c r="B560" s="154"/>
      <c r="C560" s="154"/>
      <c r="D560" s="154"/>
      <c r="E560" s="154"/>
      <c r="F560" s="154"/>
      <c r="G560" s="154"/>
      <c r="H560" s="154"/>
      <c r="I560" s="154"/>
      <c r="J560" s="154"/>
      <c r="K560" s="154"/>
      <c r="L560" s="154"/>
      <c r="M560" s="154"/>
      <c r="N560" s="154"/>
      <c r="O560" s="154"/>
      <c r="P560" s="154"/>
      <c r="Q560" s="154"/>
      <c r="R560" s="154"/>
      <c r="S560" s="154"/>
      <c r="T560" s="154"/>
      <c r="U560" s="154"/>
      <c r="V560" s="154"/>
      <c r="W560" s="154"/>
      <c r="X560" s="154"/>
      <c r="Y560" s="154"/>
      <c r="Z560" s="154"/>
    </row>
    <row r="561" ht="15.75" customHeight="1">
      <c r="A561" s="154"/>
      <c r="B561" s="154"/>
      <c r="C561" s="154"/>
      <c r="D561" s="154"/>
      <c r="E561" s="154"/>
      <c r="F561" s="154"/>
      <c r="G561" s="154"/>
      <c r="H561" s="154"/>
      <c r="I561" s="154"/>
      <c r="J561" s="154"/>
      <c r="K561" s="154"/>
      <c r="L561" s="154"/>
      <c r="M561" s="154"/>
      <c r="N561" s="154"/>
      <c r="O561" s="154"/>
      <c r="P561" s="154"/>
      <c r="Q561" s="154"/>
      <c r="R561" s="154"/>
      <c r="S561" s="154"/>
      <c r="T561" s="154"/>
      <c r="U561" s="154"/>
      <c r="V561" s="154"/>
      <c r="W561" s="154"/>
      <c r="X561" s="154"/>
      <c r="Y561" s="154"/>
      <c r="Z561" s="154"/>
    </row>
    <row r="562" ht="15.75" customHeight="1">
      <c r="A562" s="154"/>
      <c r="B562" s="154"/>
      <c r="C562" s="154"/>
      <c r="D562" s="154"/>
      <c r="E562" s="154"/>
      <c r="F562" s="154"/>
      <c r="G562" s="154"/>
      <c r="H562" s="154"/>
      <c r="I562" s="154"/>
      <c r="J562" s="154"/>
      <c r="K562" s="154"/>
      <c r="L562" s="154"/>
      <c r="M562" s="154"/>
      <c r="N562" s="154"/>
      <c r="O562" s="154"/>
      <c r="P562" s="154"/>
      <c r="Q562" s="154"/>
      <c r="R562" s="154"/>
      <c r="S562" s="154"/>
      <c r="T562" s="154"/>
      <c r="U562" s="154"/>
      <c r="V562" s="154"/>
      <c r="W562" s="154"/>
      <c r="X562" s="154"/>
      <c r="Y562" s="154"/>
      <c r="Z562" s="154"/>
    </row>
    <row r="563" ht="15.75" customHeight="1">
      <c r="A563" s="154"/>
      <c r="B563" s="154"/>
      <c r="C563" s="154"/>
      <c r="D563" s="154"/>
      <c r="E563" s="154"/>
      <c r="F563" s="154"/>
      <c r="G563" s="154"/>
      <c r="H563" s="154"/>
      <c r="I563" s="154"/>
      <c r="J563" s="154"/>
      <c r="K563" s="154"/>
      <c r="L563" s="154"/>
      <c r="M563" s="154"/>
      <c r="N563" s="154"/>
      <c r="O563" s="154"/>
      <c r="P563" s="154"/>
      <c r="Q563" s="154"/>
      <c r="R563" s="154"/>
      <c r="S563" s="154"/>
      <c r="T563" s="154"/>
      <c r="U563" s="154"/>
      <c r="V563" s="154"/>
      <c r="W563" s="154"/>
      <c r="X563" s="154"/>
      <c r="Y563" s="154"/>
      <c r="Z563" s="154"/>
    </row>
    <row r="564" ht="15.75" customHeight="1">
      <c r="A564" s="154"/>
      <c r="B564" s="154"/>
      <c r="C564" s="154"/>
      <c r="D564" s="154"/>
      <c r="E564" s="154"/>
      <c r="F564" s="154"/>
      <c r="G564" s="154"/>
      <c r="H564" s="154"/>
      <c r="I564" s="154"/>
      <c r="J564" s="154"/>
      <c r="K564" s="154"/>
      <c r="L564" s="154"/>
      <c r="M564" s="154"/>
      <c r="N564" s="154"/>
      <c r="O564" s="154"/>
      <c r="P564" s="154"/>
      <c r="Q564" s="154"/>
      <c r="R564" s="154"/>
      <c r="S564" s="154"/>
      <c r="T564" s="154"/>
      <c r="U564" s="154"/>
      <c r="V564" s="154"/>
      <c r="W564" s="154"/>
      <c r="X564" s="154"/>
      <c r="Y564" s="154"/>
      <c r="Z564" s="154"/>
    </row>
    <row r="565" ht="15.75" customHeight="1">
      <c r="A565" s="154"/>
      <c r="B565" s="154"/>
      <c r="C565" s="154"/>
      <c r="D565" s="154"/>
      <c r="E565" s="154"/>
      <c r="F565" s="154"/>
      <c r="G565" s="154"/>
      <c r="H565" s="154"/>
      <c r="I565" s="154"/>
      <c r="J565" s="154"/>
      <c r="K565" s="154"/>
      <c r="L565" s="154"/>
      <c r="M565" s="154"/>
      <c r="N565" s="154"/>
      <c r="O565" s="154"/>
      <c r="P565" s="154"/>
      <c r="Q565" s="154"/>
      <c r="R565" s="154"/>
      <c r="S565" s="154"/>
      <c r="T565" s="154"/>
      <c r="U565" s="154"/>
      <c r="V565" s="154"/>
      <c r="W565" s="154"/>
      <c r="X565" s="154"/>
      <c r="Y565" s="154"/>
      <c r="Z565" s="154"/>
    </row>
    <row r="566" ht="15.75" customHeight="1">
      <c r="A566" s="154"/>
      <c r="B566" s="154"/>
      <c r="C566" s="154"/>
      <c r="D566" s="154"/>
      <c r="E566" s="154"/>
      <c r="F566" s="154"/>
      <c r="G566" s="154"/>
      <c r="H566" s="154"/>
      <c r="I566" s="154"/>
      <c r="J566" s="154"/>
      <c r="K566" s="154"/>
      <c r="L566" s="154"/>
      <c r="M566" s="154"/>
      <c r="N566" s="154"/>
      <c r="O566" s="154"/>
      <c r="P566" s="154"/>
      <c r="Q566" s="154"/>
      <c r="R566" s="154"/>
      <c r="S566" s="154"/>
      <c r="T566" s="154"/>
      <c r="U566" s="154"/>
      <c r="V566" s="154"/>
      <c r="W566" s="154"/>
      <c r="X566" s="154"/>
      <c r="Y566" s="154"/>
      <c r="Z566" s="154"/>
    </row>
    <row r="567" ht="15.75" customHeight="1">
      <c r="A567" s="154"/>
      <c r="B567" s="154"/>
      <c r="C567" s="154"/>
      <c r="D567" s="154"/>
      <c r="E567" s="154"/>
      <c r="F567" s="154"/>
      <c r="G567" s="154"/>
      <c r="H567" s="154"/>
      <c r="I567" s="154"/>
      <c r="J567" s="154"/>
      <c r="K567" s="154"/>
      <c r="L567" s="154"/>
      <c r="M567" s="154"/>
      <c r="N567" s="154"/>
      <c r="O567" s="154"/>
      <c r="P567" s="154"/>
      <c r="Q567" s="154"/>
      <c r="R567" s="154"/>
      <c r="S567" s="154"/>
      <c r="T567" s="154"/>
      <c r="U567" s="154"/>
      <c r="V567" s="154"/>
      <c r="W567" s="154"/>
      <c r="X567" s="154"/>
      <c r="Y567" s="154"/>
      <c r="Z567" s="154"/>
    </row>
    <row r="568" ht="15.75" customHeight="1">
      <c r="A568" s="154"/>
      <c r="B568" s="154"/>
      <c r="C568" s="154"/>
      <c r="D568" s="154"/>
      <c r="E568" s="154"/>
      <c r="F568" s="154"/>
      <c r="G568" s="154"/>
      <c r="H568" s="154"/>
      <c r="I568" s="154"/>
      <c r="J568" s="154"/>
      <c r="K568" s="154"/>
      <c r="L568" s="154"/>
      <c r="M568" s="154"/>
      <c r="N568" s="154"/>
      <c r="O568" s="154"/>
      <c r="P568" s="154"/>
      <c r="Q568" s="154"/>
      <c r="R568" s="154"/>
      <c r="S568" s="154"/>
      <c r="T568" s="154"/>
      <c r="U568" s="154"/>
      <c r="V568" s="154"/>
      <c r="W568" s="154"/>
      <c r="X568" s="154"/>
      <c r="Y568" s="154"/>
      <c r="Z568" s="154"/>
    </row>
    <row r="569" ht="15.75" customHeight="1">
      <c r="A569" s="154"/>
      <c r="B569" s="154"/>
      <c r="C569" s="154"/>
      <c r="D569" s="154"/>
      <c r="E569" s="154"/>
      <c r="F569" s="154"/>
      <c r="G569" s="154"/>
      <c r="H569" s="154"/>
      <c r="I569" s="154"/>
      <c r="J569" s="154"/>
      <c r="K569" s="154"/>
      <c r="L569" s="154"/>
      <c r="M569" s="154"/>
      <c r="N569" s="154"/>
      <c r="O569" s="154"/>
      <c r="P569" s="154"/>
      <c r="Q569" s="154"/>
      <c r="R569" s="154"/>
      <c r="S569" s="154"/>
      <c r="T569" s="154"/>
      <c r="U569" s="154"/>
      <c r="V569" s="154"/>
      <c r="W569" s="154"/>
      <c r="X569" s="154"/>
      <c r="Y569" s="154"/>
      <c r="Z569" s="154"/>
    </row>
    <row r="570" ht="15.75" customHeight="1">
      <c r="A570" s="154"/>
      <c r="B570" s="154"/>
      <c r="C570" s="154"/>
      <c r="D570" s="154"/>
      <c r="E570" s="154"/>
      <c r="F570" s="154"/>
      <c r="G570" s="154"/>
      <c r="H570" s="154"/>
      <c r="I570" s="154"/>
      <c r="J570" s="154"/>
      <c r="K570" s="154"/>
      <c r="L570" s="154"/>
      <c r="M570" s="154"/>
      <c r="N570" s="154"/>
      <c r="O570" s="154"/>
      <c r="P570" s="154"/>
      <c r="Q570" s="154"/>
      <c r="R570" s="154"/>
      <c r="S570" s="154"/>
      <c r="T570" s="154"/>
      <c r="U570" s="154"/>
      <c r="V570" s="154"/>
      <c r="W570" s="154"/>
      <c r="X570" s="154"/>
      <c r="Y570" s="154"/>
      <c r="Z570" s="154"/>
    </row>
    <row r="571" ht="15.75" customHeight="1">
      <c r="A571" s="154"/>
      <c r="B571" s="154"/>
      <c r="C571" s="154"/>
      <c r="D571" s="154"/>
      <c r="E571" s="154"/>
      <c r="F571" s="154"/>
      <c r="G571" s="154"/>
      <c r="H571" s="154"/>
      <c r="I571" s="154"/>
      <c r="J571" s="154"/>
      <c r="K571" s="154"/>
      <c r="L571" s="154"/>
      <c r="M571" s="154"/>
      <c r="N571" s="154"/>
      <c r="O571" s="154"/>
      <c r="P571" s="154"/>
      <c r="Q571" s="154"/>
      <c r="R571" s="154"/>
      <c r="S571" s="154"/>
      <c r="T571" s="154"/>
      <c r="U571" s="154"/>
      <c r="V571" s="154"/>
      <c r="W571" s="154"/>
      <c r="X571" s="154"/>
      <c r="Y571" s="154"/>
      <c r="Z571" s="154"/>
    </row>
    <row r="572" ht="15.75" customHeight="1">
      <c r="A572" s="154"/>
      <c r="B572" s="154"/>
      <c r="C572" s="154"/>
      <c r="D572" s="154"/>
      <c r="E572" s="154"/>
      <c r="F572" s="154"/>
      <c r="G572" s="154"/>
      <c r="H572" s="154"/>
      <c r="I572" s="154"/>
      <c r="J572" s="154"/>
      <c r="K572" s="154"/>
      <c r="L572" s="154"/>
      <c r="M572" s="154"/>
      <c r="N572" s="154"/>
      <c r="O572" s="154"/>
      <c r="P572" s="154"/>
      <c r="Q572" s="154"/>
      <c r="R572" s="154"/>
      <c r="S572" s="154"/>
      <c r="T572" s="154"/>
      <c r="U572" s="154"/>
      <c r="V572" s="154"/>
      <c r="W572" s="154"/>
      <c r="X572" s="154"/>
      <c r="Y572" s="154"/>
      <c r="Z572" s="154"/>
    </row>
    <row r="573" ht="15.75" customHeight="1">
      <c r="A573" s="154"/>
      <c r="B573" s="154"/>
      <c r="C573" s="154"/>
      <c r="D573" s="154"/>
      <c r="E573" s="154"/>
      <c r="F573" s="154"/>
      <c r="G573" s="154"/>
      <c r="H573" s="154"/>
      <c r="I573" s="154"/>
      <c r="J573" s="154"/>
      <c r="K573" s="154"/>
      <c r="L573" s="154"/>
      <c r="M573" s="154"/>
      <c r="N573" s="154"/>
      <c r="O573" s="154"/>
      <c r="P573" s="154"/>
      <c r="Q573" s="154"/>
      <c r="R573" s="154"/>
      <c r="S573" s="154"/>
      <c r="T573" s="154"/>
      <c r="U573" s="154"/>
      <c r="V573" s="154"/>
      <c r="W573" s="154"/>
      <c r="X573" s="154"/>
      <c r="Y573" s="154"/>
      <c r="Z573" s="154"/>
    </row>
    <row r="574" ht="15.75" customHeight="1">
      <c r="A574" s="154"/>
      <c r="B574" s="154"/>
      <c r="C574" s="154"/>
      <c r="D574" s="154"/>
      <c r="E574" s="154"/>
      <c r="F574" s="154"/>
      <c r="G574" s="154"/>
      <c r="H574" s="154"/>
      <c r="I574" s="154"/>
      <c r="J574" s="154"/>
      <c r="K574" s="154"/>
      <c r="L574" s="154"/>
      <c r="M574" s="154"/>
      <c r="N574" s="154"/>
      <c r="O574" s="154"/>
      <c r="P574" s="154"/>
      <c r="Q574" s="154"/>
      <c r="R574" s="154"/>
      <c r="S574" s="154"/>
      <c r="T574" s="154"/>
      <c r="U574" s="154"/>
      <c r="V574" s="154"/>
      <c r="W574" s="154"/>
      <c r="X574" s="154"/>
      <c r="Y574" s="154"/>
      <c r="Z574" s="154"/>
    </row>
    <row r="575" ht="15.75" customHeight="1">
      <c r="A575" s="154"/>
      <c r="B575" s="154"/>
      <c r="C575" s="154"/>
      <c r="D575" s="154"/>
      <c r="E575" s="154"/>
      <c r="F575" s="154"/>
      <c r="G575" s="154"/>
      <c r="H575" s="154"/>
      <c r="I575" s="154"/>
      <c r="J575" s="154"/>
      <c r="K575" s="154"/>
      <c r="L575" s="154"/>
      <c r="M575" s="154"/>
      <c r="N575" s="154"/>
      <c r="O575" s="154"/>
      <c r="P575" s="154"/>
      <c r="Q575" s="154"/>
      <c r="R575" s="154"/>
      <c r="S575" s="154"/>
      <c r="T575" s="154"/>
      <c r="U575" s="154"/>
      <c r="V575" s="154"/>
      <c r="W575" s="154"/>
      <c r="X575" s="154"/>
      <c r="Y575" s="154"/>
      <c r="Z575" s="154"/>
    </row>
    <row r="576" ht="15.75" customHeight="1">
      <c r="A576" s="154"/>
      <c r="B576" s="154"/>
      <c r="C576" s="154"/>
      <c r="D576" s="154"/>
      <c r="E576" s="154"/>
      <c r="F576" s="154"/>
      <c r="G576" s="154"/>
      <c r="H576" s="154"/>
      <c r="I576" s="154"/>
      <c r="J576" s="154"/>
      <c r="K576" s="154"/>
      <c r="L576" s="154"/>
      <c r="M576" s="154"/>
      <c r="N576" s="154"/>
      <c r="O576" s="154"/>
      <c r="P576" s="154"/>
      <c r="Q576" s="154"/>
      <c r="R576" s="154"/>
      <c r="S576" s="154"/>
      <c r="T576" s="154"/>
      <c r="U576" s="154"/>
      <c r="V576" s="154"/>
      <c r="W576" s="154"/>
      <c r="X576" s="154"/>
      <c r="Y576" s="154"/>
      <c r="Z576" s="154"/>
    </row>
    <row r="577" ht="15.75" customHeight="1">
      <c r="A577" s="154"/>
      <c r="B577" s="154"/>
      <c r="C577" s="154"/>
      <c r="D577" s="154"/>
      <c r="E577" s="154"/>
      <c r="F577" s="154"/>
      <c r="G577" s="154"/>
      <c r="H577" s="154"/>
      <c r="I577" s="154"/>
      <c r="J577" s="154"/>
      <c r="K577" s="154"/>
      <c r="L577" s="154"/>
      <c r="M577" s="154"/>
      <c r="N577" s="154"/>
      <c r="O577" s="154"/>
      <c r="P577" s="154"/>
      <c r="Q577" s="154"/>
      <c r="R577" s="154"/>
      <c r="S577" s="154"/>
      <c r="T577" s="154"/>
      <c r="U577" s="154"/>
      <c r="V577" s="154"/>
      <c r="W577" s="154"/>
      <c r="X577" s="154"/>
      <c r="Y577" s="154"/>
      <c r="Z577" s="154"/>
    </row>
    <row r="578" ht="15.75" customHeight="1">
      <c r="A578" s="154"/>
      <c r="B578" s="154"/>
      <c r="C578" s="154"/>
      <c r="D578" s="154"/>
      <c r="E578" s="154"/>
      <c r="F578" s="154"/>
      <c r="G578" s="154"/>
      <c r="H578" s="154"/>
      <c r="I578" s="154"/>
      <c r="J578" s="154"/>
      <c r="K578" s="154"/>
      <c r="L578" s="154"/>
      <c r="M578" s="154"/>
      <c r="N578" s="154"/>
      <c r="O578" s="154"/>
      <c r="P578" s="154"/>
      <c r="Q578" s="154"/>
      <c r="R578" s="154"/>
      <c r="S578" s="154"/>
      <c r="T578" s="154"/>
      <c r="U578" s="154"/>
      <c r="V578" s="154"/>
      <c r="W578" s="154"/>
      <c r="X578" s="154"/>
      <c r="Y578" s="154"/>
      <c r="Z578" s="154"/>
    </row>
    <row r="579" ht="15.75" customHeight="1">
      <c r="A579" s="154"/>
      <c r="B579" s="154"/>
      <c r="C579" s="154"/>
      <c r="D579" s="154"/>
      <c r="E579" s="154"/>
      <c r="F579" s="154"/>
      <c r="G579" s="154"/>
      <c r="H579" s="154"/>
      <c r="I579" s="154"/>
      <c r="J579" s="154"/>
      <c r="K579" s="154"/>
      <c r="L579" s="154"/>
      <c r="M579" s="154"/>
      <c r="N579" s="154"/>
      <c r="O579" s="154"/>
      <c r="P579" s="154"/>
      <c r="Q579" s="154"/>
      <c r="R579" s="154"/>
      <c r="S579" s="154"/>
      <c r="T579" s="154"/>
      <c r="U579" s="154"/>
      <c r="V579" s="154"/>
      <c r="W579" s="154"/>
      <c r="X579" s="154"/>
      <c r="Y579" s="154"/>
      <c r="Z579" s="154"/>
    </row>
    <row r="580" ht="15.75" customHeight="1">
      <c r="A580" s="154"/>
      <c r="B580" s="154"/>
      <c r="C580" s="154"/>
      <c r="D580" s="154"/>
      <c r="E580" s="154"/>
      <c r="F580" s="154"/>
      <c r="G580" s="154"/>
      <c r="H580" s="154"/>
      <c r="I580" s="154"/>
      <c r="J580" s="154"/>
      <c r="K580" s="154"/>
      <c r="L580" s="154"/>
      <c r="M580" s="154"/>
      <c r="N580" s="154"/>
      <c r="O580" s="154"/>
      <c r="P580" s="154"/>
      <c r="Q580" s="154"/>
      <c r="R580" s="154"/>
      <c r="S580" s="154"/>
      <c r="T580" s="154"/>
      <c r="U580" s="154"/>
      <c r="V580" s="154"/>
      <c r="W580" s="154"/>
      <c r="X580" s="154"/>
      <c r="Y580" s="154"/>
      <c r="Z580" s="154"/>
    </row>
    <row r="581" ht="15.75" customHeight="1">
      <c r="A581" s="154"/>
      <c r="B581" s="154"/>
      <c r="C581" s="154"/>
      <c r="D581" s="154"/>
      <c r="E581" s="154"/>
      <c r="F581" s="154"/>
      <c r="G581" s="154"/>
      <c r="H581" s="154"/>
      <c r="I581" s="154"/>
      <c r="J581" s="154"/>
      <c r="K581" s="154"/>
      <c r="L581" s="154"/>
      <c r="M581" s="154"/>
      <c r="N581" s="154"/>
      <c r="O581" s="154"/>
      <c r="P581" s="154"/>
      <c r="Q581" s="154"/>
      <c r="R581" s="154"/>
      <c r="S581" s="154"/>
      <c r="T581" s="154"/>
      <c r="U581" s="154"/>
      <c r="V581" s="154"/>
      <c r="W581" s="154"/>
      <c r="X581" s="154"/>
      <c r="Y581" s="154"/>
      <c r="Z581" s="154"/>
    </row>
    <row r="582" ht="15.75" customHeight="1">
      <c r="A582" s="154"/>
      <c r="B582" s="154"/>
      <c r="C582" s="154"/>
      <c r="D582" s="154"/>
      <c r="E582" s="154"/>
      <c r="F582" s="154"/>
      <c r="G582" s="154"/>
      <c r="H582" s="154"/>
      <c r="I582" s="154"/>
      <c r="J582" s="154"/>
      <c r="K582" s="154"/>
      <c r="L582" s="154"/>
      <c r="M582" s="154"/>
      <c r="N582" s="154"/>
      <c r="O582" s="154"/>
      <c r="P582" s="154"/>
      <c r="Q582" s="154"/>
      <c r="R582" s="154"/>
      <c r="S582" s="154"/>
      <c r="T582" s="154"/>
      <c r="U582" s="154"/>
      <c r="V582" s="154"/>
      <c r="W582" s="154"/>
      <c r="X582" s="154"/>
      <c r="Y582" s="154"/>
      <c r="Z582" s="154"/>
    </row>
    <row r="583" ht="15.75" customHeight="1">
      <c r="A583" s="154"/>
      <c r="B583" s="154"/>
      <c r="C583" s="154"/>
      <c r="D583" s="154"/>
      <c r="E583" s="154"/>
      <c r="F583" s="154"/>
      <c r="G583" s="154"/>
      <c r="H583" s="154"/>
      <c r="I583" s="154"/>
      <c r="J583" s="154"/>
      <c r="K583" s="154"/>
      <c r="L583" s="154"/>
      <c r="M583" s="154"/>
      <c r="N583" s="154"/>
      <c r="O583" s="154"/>
      <c r="P583" s="154"/>
      <c r="Q583" s="154"/>
      <c r="R583" s="154"/>
      <c r="S583" s="154"/>
      <c r="T583" s="154"/>
      <c r="U583" s="154"/>
      <c r="V583" s="154"/>
      <c r="W583" s="154"/>
      <c r="X583" s="154"/>
      <c r="Y583" s="154"/>
      <c r="Z583" s="154"/>
    </row>
    <row r="584" ht="15.75" customHeight="1">
      <c r="A584" s="154"/>
      <c r="B584" s="154"/>
      <c r="C584" s="154"/>
      <c r="D584" s="154"/>
      <c r="E584" s="154"/>
      <c r="F584" s="154"/>
      <c r="G584" s="154"/>
      <c r="H584" s="154"/>
      <c r="I584" s="154"/>
      <c r="J584" s="154"/>
      <c r="K584" s="154"/>
      <c r="L584" s="154"/>
      <c r="M584" s="154"/>
      <c r="N584" s="154"/>
      <c r="O584" s="154"/>
      <c r="P584" s="154"/>
      <c r="Q584" s="154"/>
      <c r="R584" s="154"/>
      <c r="S584" s="154"/>
      <c r="T584" s="154"/>
      <c r="U584" s="154"/>
      <c r="V584" s="154"/>
      <c r="W584" s="154"/>
      <c r="X584" s="154"/>
      <c r="Y584" s="154"/>
      <c r="Z584" s="154"/>
    </row>
    <row r="585" ht="15.75" customHeight="1">
      <c r="A585" s="154"/>
      <c r="B585" s="154"/>
      <c r="C585" s="154"/>
      <c r="D585" s="154"/>
      <c r="E585" s="154"/>
      <c r="F585" s="154"/>
      <c r="G585" s="154"/>
      <c r="H585" s="154"/>
      <c r="I585" s="154"/>
      <c r="J585" s="154"/>
      <c r="K585" s="154"/>
      <c r="L585" s="154"/>
      <c r="M585" s="154"/>
      <c r="N585" s="154"/>
      <c r="O585" s="154"/>
      <c r="P585" s="154"/>
      <c r="Q585" s="154"/>
      <c r="R585" s="154"/>
      <c r="S585" s="154"/>
      <c r="T585" s="154"/>
      <c r="U585" s="154"/>
      <c r="V585" s="154"/>
      <c r="W585" s="154"/>
      <c r="X585" s="154"/>
      <c r="Y585" s="154"/>
      <c r="Z585" s="154"/>
    </row>
    <row r="586" ht="15.75" customHeight="1">
      <c r="A586" s="154"/>
      <c r="B586" s="154"/>
      <c r="C586" s="154"/>
      <c r="D586" s="154"/>
      <c r="E586" s="154"/>
      <c r="F586" s="154"/>
      <c r="G586" s="154"/>
      <c r="H586" s="154"/>
      <c r="I586" s="154"/>
      <c r="J586" s="154"/>
      <c r="K586" s="154"/>
      <c r="L586" s="154"/>
      <c r="M586" s="154"/>
      <c r="N586" s="154"/>
      <c r="O586" s="154"/>
      <c r="P586" s="154"/>
      <c r="Q586" s="154"/>
      <c r="R586" s="154"/>
      <c r="S586" s="154"/>
      <c r="T586" s="154"/>
      <c r="U586" s="154"/>
      <c r="V586" s="154"/>
      <c r="W586" s="154"/>
      <c r="X586" s="154"/>
      <c r="Y586" s="154"/>
      <c r="Z586" s="154"/>
    </row>
    <row r="587" ht="15.75" customHeight="1">
      <c r="A587" s="154"/>
      <c r="B587" s="154"/>
      <c r="C587" s="154"/>
      <c r="D587" s="154"/>
      <c r="E587" s="154"/>
      <c r="F587" s="154"/>
      <c r="G587" s="154"/>
      <c r="H587" s="154"/>
      <c r="I587" s="154"/>
      <c r="J587" s="154"/>
      <c r="K587" s="154"/>
      <c r="L587" s="154"/>
      <c r="M587" s="154"/>
      <c r="N587" s="154"/>
      <c r="O587" s="154"/>
      <c r="P587" s="154"/>
      <c r="Q587" s="154"/>
      <c r="R587" s="154"/>
      <c r="S587" s="154"/>
      <c r="T587" s="154"/>
      <c r="U587" s="154"/>
      <c r="V587" s="154"/>
      <c r="W587" s="154"/>
      <c r="X587" s="154"/>
      <c r="Y587" s="154"/>
      <c r="Z587" s="154"/>
    </row>
    <row r="588" ht="15.75" customHeight="1">
      <c r="A588" s="154"/>
      <c r="B588" s="154"/>
      <c r="C588" s="154"/>
      <c r="D588" s="154"/>
      <c r="E588" s="154"/>
      <c r="F588" s="154"/>
      <c r="G588" s="154"/>
      <c r="H588" s="154"/>
      <c r="I588" s="154"/>
      <c r="J588" s="154"/>
      <c r="K588" s="154"/>
      <c r="L588" s="154"/>
      <c r="M588" s="154"/>
      <c r="N588" s="154"/>
      <c r="O588" s="154"/>
      <c r="P588" s="154"/>
      <c r="Q588" s="154"/>
      <c r="R588" s="154"/>
      <c r="S588" s="154"/>
      <c r="T588" s="154"/>
      <c r="U588" s="154"/>
      <c r="V588" s="154"/>
      <c r="W588" s="154"/>
      <c r="X588" s="154"/>
      <c r="Y588" s="154"/>
      <c r="Z588" s="154"/>
    </row>
    <row r="589" ht="15.75" customHeight="1">
      <c r="A589" s="154"/>
      <c r="B589" s="154"/>
      <c r="C589" s="154"/>
      <c r="D589" s="154"/>
      <c r="E589" s="154"/>
      <c r="F589" s="154"/>
      <c r="G589" s="154"/>
      <c r="H589" s="154"/>
      <c r="I589" s="154"/>
      <c r="J589" s="154"/>
      <c r="K589" s="154"/>
      <c r="L589" s="154"/>
      <c r="M589" s="154"/>
      <c r="N589" s="154"/>
      <c r="O589" s="154"/>
      <c r="P589" s="154"/>
      <c r="Q589" s="154"/>
      <c r="R589" s="154"/>
      <c r="S589" s="154"/>
      <c r="T589" s="154"/>
      <c r="U589" s="154"/>
      <c r="V589" s="154"/>
      <c r="W589" s="154"/>
      <c r="X589" s="154"/>
      <c r="Y589" s="154"/>
      <c r="Z589" s="154"/>
    </row>
    <row r="590" ht="15.75" customHeight="1">
      <c r="A590" s="154"/>
      <c r="B590" s="154"/>
      <c r="C590" s="154"/>
      <c r="D590" s="154"/>
      <c r="E590" s="154"/>
      <c r="F590" s="154"/>
      <c r="G590" s="154"/>
      <c r="H590" s="154"/>
      <c r="I590" s="154"/>
      <c r="J590" s="154"/>
      <c r="K590" s="154"/>
      <c r="L590" s="154"/>
      <c r="M590" s="154"/>
      <c r="N590" s="154"/>
      <c r="O590" s="154"/>
      <c r="P590" s="154"/>
      <c r="Q590" s="154"/>
      <c r="R590" s="154"/>
      <c r="S590" s="154"/>
      <c r="T590" s="154"/>
      <c r="U590" s="154"/>
      <c r="V590" s="154"/>
      <c r="W590" s="154"/>
      <c r="X590" s="154"/>
      <c r="Y590" s="154"/>
      <c r="Z590" s="154"/>
    </row>
    <row r="591" ht="15.75" customHeight="1">
      <c r="A591" s="154"/>
      <c r="B591" s="154"/>
      <c r="C591" s="154"/>
      <c r="D591" s="154"/>
      <c r="E591" s="154"/>
      <c r="F591" s="154"/>
      <c r="G591" s="154"/>
      <c r="H591" s="154"/>
      <c r="I591" s="154"/>
      <c r="J591" s="154"/>
      <c r="K591" s="154"/>
      <c r="L591" s="154"/>
      <c r="M591" s="154"/>
      <c r="N591" s="154"/>
      <c r="O591" s="154"/>
      <c r="P591" s="154"/>
      <c r="Q591" s="154"/>
      <c r="R591" s="154"/>
      <c r="S591" s="154"/>
      <c r="T591" s="154"/>
      <c r="U591" s="154"/>
      <c r="V591" s="154"/>
      <c r="W591" s="154"/>
      <c r="X591" s="154"/>
      <c r="Y591" s="154"/>
      <c r="Z591" s="154"/>
    </row>
    <row r="592" ht="15.75" customHeight="1">
      <c r="A592" s="154"/>
      <c r="B592" s="154"/>
      <c r="C592" s="154"/>
      <c r="D592" s="154"/>
      <c r="E592" s="154"/>
      <c r="F592" s="154"/>
      <c r="G592" s="154"/>
      <c r="H592" s="154"/>
      <c r="I592" s="154"/>
      <c r="J592" s="154"/>
      <c r="K592" s="154"/>
      <c r="L592" s="154"/>
      <c r="M592" s="154"/>
      <c r="N592" s="154"/>
      <c r="O592" s="154"/>
      <c r="P592" s="154"/>
      <c r="Q592" s="154"/>
      <c r="R592" s="154"/>
      <c r="S592" s="154"/>
      <c r="T592" s="154"/>
      <c r="U592" s="154"/>
      <c r="V592" s="154"/>
      <c r="W592" s="154"/>
      <c r="X592" s="154"/>
      <c r="Y592" s="154"/>
      <c r="Z592" s="154"/>
    </row>
    <row r="593" ht="15.75" customHeight="1">
      <c r="A593" s="154"/>
      <c r="B593" s="154"/>
      <c r="C593" s="154"/>
      <c r="D593" s="154"/>
      <c r="E593" s="154"/>
      <c r="F593" s="154"/>
      <c r="G593" s="154"/>
      <c r="H593" s="154"/>
      <c r="I593" s="154"/>
      <c r="J593" s="154"/>
      <c r="K593" s="154"/>
      <c r="L593" s="154"/>
      <c r="M593" s="154"/>
      <c r="N593" s="154"/>
      <c r="O593" s="154"/>
      <c r="P593" s="154"/>
      <c r="Q593" s="154"/>
      <c r="R593" s="154"/>
      <c r="S593" s="154"/>
      <c r="T593" s="154"/>
      <c r="U593" s="154"/>
      <c r="V593" s="154"/>
      <c r="W593" s="154"/>
      <c r="X593" s="154"/>
      <c r="Y593" s="154"/>
      <c r="Z593" s="154"/>
    </row>
    <row r="594" ht="15.75" customHeight="1">
      <c r="A594" s="154"/>
      <c r="B594" s="154"/>
      <c r="C594" s="154"/>
      <c r="D594" s="154"/>
      <c r="E594" s="154"/>
      <c r="F594" s="154"/>
      <c r="G594" s="154"/>
      <c r="H594" s="154"/>
      <c r="I594" s="154"/>
      <c r="J594" s="154"/>
      <c r="K594" s="154"/>
      <c r="L594" s="154"/>
      <c r="M594" s="154"/>
      <c r="N594" s="154"/>
      <c r="O594" s="154"/>
      <c r="P594" s="154"/>
      <c r="Q594" s="154"/>
      <c r="R594" s="154"/>
      <c r="S594" s="154"/>
      <c r="T594" s="154"/>
      <c r="U594" s="154"/>
      <c r="V594" s="154"/>
      <c r="W594" s="154"/>
      <c r="X594" s="154"/>
      <c r="Y594" s="154"/>
      <c r="Z594" s="154"/>
    </row>
    <row r="595" ht="15.75" customHeight="1">
      <c r="A595" s="154"/>
      <c r="B595" s="154"/>
      <c r="C595" s="154"/>
      <c r="D595" s="154"/>
      <c r="E595" s="154"/>
      <c r="F595" s="154"/>
      <c r="G595" s="154"/>
      <c r="H595" s="154"/>
      <c r="I595" s="154"/>
      <c r="J595" s="154"/>
      <c r="K595" s="154"/>
      <c r="L595" s="154"/>
      <c r="M595" s="154"/>
      <c r="N595" s="154"/>
      <c r="O595" s="154"/>
      <c r="P595" s="154"/>
      <c r="Q595" s="154"/>
      <c r="R595" s="154"/>
      <c r="S595" s="154"/>
      <c r="T595" s="154"/>
      <c r="U595" s="154"/>
      <c r="V595" s="154"/>
      <c r="W595" s="154"/>
      <c r="X595" s="154"/>
      <c r="Y595" s="154"/>
      <c r="Z595" s="154"/>
    </row>
    <row r="596" ht="15.75" customHeight="1">
      <c r="A596" s="154"/>
      <c r="B596" s="154"/>
      <c r="C596" s="154"/>
      <c r="D596" s="154"/>
      <c r="E596" s="154"/>
      <c r="F596" s="154"/>
      <c r="G596" s="154"/>
      <c r="H596" s="154"/>
      <c r="I596" s="154"/>
      <c r="J596" s="154"/>
      <c r="K596" s="154"/>
      <c r="L596" s="154"/>
      <c r="M596" s="154"/>
      <c r="N596" s="154"/>
      <c r="O596" s="154"/>
      <c r="P596" s="154"/>
      <c r="Q596" s="154"/>
      <c r="R596" s="154"/>
      <c r="S596" s="154"/>
      <c r="T596" s="154"/>
      <c r="U596" s="154"/>
      <c r="V596" s="154"/>
      <c r="W596" s="154"/>
      <c r="X596" s="154"/>
      <c r="Y596" s="154"/>
      <c r="Z596" s="154"/>
    </row>
    <row r="597" ht="15.75" customHeight="1">
      <c r="A597" s="154"/>
      <c r="B597" s="154"/>
      <c r="C597" s="154"/>
      <c r="D597" s="154"/>
      <c r="E597" s="154"/>
      <c r="F597" s="154"/>
      <c r="G597" s="154"/>
      <c r="H597" s="154"/>
      <c r="I597" s="154"/>
      <c r="J597" s="154"/>
      <c r="K597" s="154"/>
      <c r="L597" s="154"/>
      <c r="M597" s="154"/>
      <c r="N597" s="154"/>
      <c r="O597" s="154"/>
      <c r="P597" s="154"/>
      <c r="Q597" s="154"/>
      <c r="R597" s="154"/>
      <c r="S597" s="154"/>
      <c r="T597" s="154"/>
      <c r="U597" s="154"/>
      <c r="V597" s="154"/>
      <c r="W597" s="154"/>
      <c r="X597" s="154"/>
      <c r="Y597" s="154"/>
      <c r="Z597" s="154"/>
    </row>
    <row r="598" ht="15.75" customHeight="1">
      <c r="A598" s="154"/>
      <c r="B598" s="154"/>
      <c r="C598" s="154"/>
      <c r="D598" s="154"/>
      <c r="E598" s="154"/>
      <c r="F598" s="154"/>
      <c r="G598" s="154"/>
      <c r="H598" s="154"/>
      <c r="I598" s="154"/>
      <c r="J598" s="154"/>
      <c r="K598" s="154"/>
      <c r="L598" s="154"/>
      <c r="M598" s="154"/>
      <c r="N598" s="154"/>
      <c r="O598" s="154"/>
      <c r="P598" s="154"/>
      <c r="Q598" s="154"/>
      <c r="R598" s="154"/>
      <c r="S598" s="154"/>
      <c r="T598" s="154"/>
      <c r="U598" s="154"/>
      <c r="V598" s="154"/>
      <c r="W598" s="154"/>
      <c r="X598" s="154"/>
      <c r="Y598" s="154"/>
      <c r="Z598" s="154"/>
    </row>
    <row r="599" ht="15.75" customHeight="1">
      <c r="A599" s="154"/>
      <c r="B599" s="154"/>
      <c r="C599" s="154"/>
      <c r="D599" s="154"/>
      <c r="E599" s="154"/>
      <c r="F599" s="154"/>
      <c r="G599" s="154"/>
      <c r="H599" s="154"/>
      <c r="I599" s="154"/>
      <c r="J599" s="154"/>
      <c r="K599" s="154"/>
      <c r="L599" s="154"/>
      <c r="M599" s="154"/>
      <c r="N599" s="154"/>
      <c r="O599" s="154"/>
      <c r="P599" s="154"/>
      <c r="Q599" s="154"/>
      <c r="R599" s="154"/>
      <c r="S599" s="154"/>
      <c r="T599" s="154"/>
      <c r="U599" s="154"/>
      <c r="V599" s="154"/>
      <c r="W599" s="154"/>
      <c r="X599" s="154"/>
      <c r="Y599" s="154"/>
      <c r="Z599" s="154"/>
    </row>
    <row r="600" ht="15.75" customHeight="1">
      <c r="A600" s="154"/>
      <c r="B600" s="154"/>
      <c r="C600" s="154"/>
      <c r="D600" s="154"/>
      <c r="E600" s="154"/>
      <c r="F600" s="154"/>
      <c r="G600" s="154"/>
      <c r="H600" s="154"/>
      <c r="I600" s="154"/>
      <c r="J600" s="154"/>
      <c r="K600" s="154"/>
      <c r="L600" s="154"/>
      <c r="M600" s="154"/>
      <c r="N600" s="154"/>
      <c r="O600" s="154"/>
      <c r="P600" s="154"/>
      <c r="Q600" s="154"/>
      <c r="R600" s="154"/>
      <c r="S600" s="154"/>
      <c r="T600" s="154"/>
      <c r="U600" s="154"/>
      <c r="V600" s="154"/>
      <c r="W600" s="154"/>
      <c r="X600" s="154"/>
      <c r="Y600" s="154"/>
      <c r="Z600" s="154"/>
    </row>
    <row r="601" ht="15.75" customHeight="1">
      <c r="A601" s="154"/>
      <c r="B601" s="154"/>
      <c r="C601" s="154"/>
      <c r="D601" s="154"/>
      <c r="E601" s="154"/>
      <c r="F601" s="154"/>
      <c r="G601" s="154"/>
      <c r="H601" s="154"/>
      <c r="I601" s="154"/>
      <c r="J601" s="154"/>
      <c r="K601" s="154"/>
      <c r="L601" s="154"/>
      <c r="M601" s="154"/>
      <c r="N601" s="154"/>
      <c r="O601" s="154"/>
      <c r="P601" s="154"/>
      <c r="Q601" s="154"/>
      <c r="R601" s="154"/>
      <c r="S601" s="154"/>
      <c r="T601" s="154"/>
      <c r="U601" s="154"/>
      <c r="V601" s="154"/>
      <c r="W601" s="154"/>
      <c r="X601" s="154"/>
      <c r="Y601" s="154"/>
      <c r="Z601" s="154"/>
    </row>
    <row r="602" ht="15.75" customHeight="1">
      <c r="A602" s="154"/>
      <c r="B602" s="154"/>
      <c r="C602" s="154"/>
      <c r="D602" s="154"/>
      <c r="E602" s="154"/>
      <c r="F602" s="154"/>
      <c r="G602" s="154"/>
      <c r="H602" s="154"/>
      <c r="I602" s="154"/>
      <c r="J602" s="154"/>
      <c r="K602" s="154"/>
      <c r="L602" s="154"/>
      <c r="M602" s="154"/>
      <c r="N602" s="154"/>
      <c r="O602" s="154"/>
      <c r="P602" s="154"/>
      <c r="Q602" s="154"/>
      <c r="R602" s="154"/>
      <c r="S602" s="154"/>
      <c r="T602" s="154"/>
      <c r="U602" s="154"/>
      <c r="V602" s="154"/>
      <c r="W602" s="154"/>
      <c r="X602" s="154"/>
      <c r="Y602" s="154"/>
      <c r="Z602" s="154"/>
    </row>
    <row r="603" ht="15.75" customHeight="1">
      <c r="A603" s="154"/>
      <c r="B603" s="154"/>
      <c r="C603" s="154"/>
      <c r="D603" s="154"/>
      <c r="E603" s="154"/>
      <c r="F603" s="154"/>
      <c r="G603" s="154"/>
      <c r="H603" s="154"/>
      <c r="I603" s="154"/>
      <c r="J603" s="154"/>
      <c r="K603" s="154"/>
      <c r="L603" s="154"/>
      <c r="M603" s="154"/>
      <c r="N603" s="154"/>
      <c r="O603" s="154"/>
      <c r="P603" s="154"/>
      <c r="Q603" s="154"/>
      <c r="R603" s="154"/>
      <c r="S603" s="154"/>
      <c r="T603" s="154"/>
      <c r="U603" s="154"/>
      <c r="V603" s="154"/>
      <c r="W603" s="154"/>
      <c r="X603" s="154"/>
      <c r="Y603" s="154"/>
      <c r="Z603" s="154"/>
    </row>
    <row r="604" ht="15.75" customHeight="1">
      <c r="A604" s="154"/>
      <c r="B604" s="154"/>
      <c r="C604" s="154"/>
      <c r="D604" s="154"/>
      <c r="E604" s="154"/>
      <c r="F604" s="154"/>
      <c r="G604" s="154"/>
      <c r="H604" s="154"/>
      <c r="I604" s="154"/>
      <c r="J604" s="154"/>
      <c r="K604" s="154"/>
      <c r="L604" s="154"/>
      <c r="M604" s="154"/>
      <c r="N604" s="154"/>
      <c r="O604" s="154"/>
      <c r="P604" s="154"/>
      <c r="Q604" s="154"/>
      <c r="R604" s="154"/>
      <c r="S604" s="154"/>
      <c r="T604" s="154"/>
      <c r="U604" s="154"/>
      <c r="V604" s="154"/>
      <c r="W604" s="154"/>
      <c r="X604" s="154"/>
      <c r="Y604" s="154"/>
      <c r="Z604" s="154"/>
    </row>
    <row r="605" ht="15.75" customHeight="1">
      <c r="A605" s="154"/>
      <c r="B605" s="154"/>
      <c r="C605" s="154"/>
      <c r="D605" s="154"/>
      <c r="E605" s="154"/>
      <c r="F605" s="154"/>
      <c r="G605" s="154"/>
      <c r="H605" s="154"/>
      <c r="I605" s="154"/>
      <c r="J605" s="154"/>
      <c r="K605" s="154"/>
      <c r="L605" s="154"/>
      <c r="M605" s="154"/>
      <c r="N605" s="154"/>
      <c r="O605" s="154"/>
      <c r="P605" s="154"/>
      <c r="Q605" s="154"/>
      <c r="R605" s="154"/>
      <c r="S605" s="154"/>
      <c r="T605" s="154"/>
      <c r="U605" s="154"/>
      <c r="V605" s="154"/>
      <c r="W605" s="154"/>
      <c r="X605" s="154"/>
      <c r="Y605" s="154"/>
      <c r="Z605" s="154"/>
    </row>
    <row r="606" ht="15.75" customHeight="1">
      <c r="A606" s="154"/>
      <c r="B606" s="154"/>
      <c r="C606" s="154"/>
      <c r="D606" s="154"/>
      <c r="E606" s="154"/>
      <c r="F606" s="154"/>
      <c r="G606" s="154"/>
      <c r="H606" s="154"/>
      <c r="I606" s="154"/>
      <c r="J606" s="154"/>
      <c r="K606" s="154"/>
      <c r="L606" s="154"/>
      <c r="M606" s="154"/>
      <c r="N606" s="154"/>
      <c r="O606" s="154"/>
      <c r="P606" s="154"/>
      <c r="Q606" s="154"/>
      <c r="R606" s="154"/>
      <c r="S606" s="154"/>
      <c r="T606" s="154"/>
      <c r="U606" s="154"/>
      <c r="V606" s="154"/>
      <c r="W606" s="154"/>
      <c r="X606" s="154"/>
      <c r="Y606" s="154"/>
      <c r="Z606" s="154"/>
    </row>
    <row r="607" ht="15.75" customHeight="1">
      <c r="A607" s="154"/>
      <c r="B607" s="154"/>
      <c r="C607" s="154"/>
      <c r="D607" s="154"/>
      <c r="E607" s="154"/>
      <c r="F607" s="154"/>
      <c r="G607" s="154"/>
      <c r="H607" s="154"/>
      <c r="I607" s="154"/>
      <c r="J607" s="154"/>
      <c r="K607" s="154"/>
      <c r="L607" s="154"/>
      <c r="M607" s="154"/>
      <c r="N607" s="154"/>
      <c r="O607" s="154"/>
      <c r="P607" s="154"/>
      <c r="Q607" s="154"/>
      <c r="R607" s="154"/>
      <c r="S607" s="154"/>
      <c r="T607" s="154"/>
      <c r="U607" s="154"/>
      <c r="V607" s="154"/>
      <c r="W607" s="154"/>
      <c r="X607" s="154"/>
      <c r="Y607" s="154"/>
      <c r="Z607" s="154"/>
    </row>
    <row r="608" ht="15.75" customHeight="1">
      <c r="A608" s="154"/>
      <c r="B608" s="154"/>
      <c r="C608" s="154"/>
      <c r="D608" s="154"/>
      <c r="E608" s="154"/>
      <c r="F608" s="154"/>
      <c r="G608" s="154"/>
      <c r="H608" s="154"/>
      <c r="I608" s="154"/>
      <c r="J608" s="154"/>
      <c r="K608" s="154"/>
      <c r="L608" s="154"/>
      <c r="M608" s="154"/>
      <c r="N608" s="154"/>
      <c r="O608" s="154"/>
      <c r="P608" s="154"/>
      <c r="Q608" s="154"/>
      <c r="R608" s="154"/>
      <c r="S608" s="154"/>
      <c r="T608" s="154"/>
      <c r="U608" s="154"/>
      <c r="V608" s="154"/>
      <c r="W608" s="154"/>
      <c r="X608" s="154"/>
      <c r="Y608" s="154"/>
      <c r="Z608" s="154"/>
    </row>
    <row r="609" ht="15.75" customHeight="1">
      <c r="A609" s="154"/>
      <c r="B609" s="154"/>
      <c r="C609" s="154"/>
      <c r="D609" s="154"/>
      <c r="E609" s="154"/>
      <c r="F609" s="154"/>
      <c r="G609" s="154"/>
      <c r="H609" s="154"/>
      <c r="I609" s="154"/>
      <c r="J609" s="154"/>
      <c r="K609" s="154"/>
      <c r="L609" s="154"/>
      <c r="M609" s="154"/>
      <c r="N609" s="154"/>
      <c r="O609" s="154"/>
      <c r="P609" s="154"/>
      <c r="Q609" s="154"/>
      <c r="R609" s="154"/>
      <c r="S609" s="154"/>
      <c r="T609" s="154"/>
      <c r="U609" s="154"/>
      <c r="V609" s="154"/>
      <c r="W609" s="154"/>
      <c r="X609" s="154"/>
      <c r="Y609" s="154"/>
      <c r="Z609" s="154"/>
    </row>
    <row r="610" ht="15.75" customHeight="1">
      <c r="A610" s="154"/>
      <c r="B610" s="154"/>
      <c r="C610" s="154"/>
      <c r="D610" s="154"/>
      <c r="E610" s="154"/>
      <c r="F610" s="154"/>
      <c r="G610" s="154"/>
      <c r="H610" s="154"/>
      <c r="I610" s="154"/>
      <c r="J610" s="154"/>
      <c r="K610" s="154"/>
      <c r="L610" s="154"/>
      <c r="M610" s="154"/>
      <c r="N610" s="154"/>
      <c r="O610" s="154"/>
      <c r="P610" s="154"/>
      <c r="Q610" s="154"/>
      <c r="R610" s="154"/>
      <c r="S610" s="154"/>
      <c r="T610" s="154"/>
      <c r="U610" s="154"/>
      <c r="V610" s="154"/>
      <c r="W610" s="154"/>
      <c r="X610" s="154"/>
      <c r="Y610" s="154"/>
      <c r="Z610" s="154"/>
    </row>
    <row r="611" ht="15.75" customHeight="1">
      <c r="A611" s="154"/>
      <c r="B611" s="154"/>
      <c r="C611" s="154"/>
      <c r="D611" s="154"/>
      <c r="E611" s="154"/>
      <c r="F611" s="154"/>
      <c r="G611" s="154"/>
      <c r="H611" s="154"/>
      <c r="I611" s="154"/>
      <c r="J611" s="154"/>
      <c r="K611" s="154"/>
      <c r="L611" s="154"/>
      <c r="M611" s="154"/>
      <c r="N611" s="154"/>
      <c r="O611" s="154"/>
      <c r="P611" s="154"/>
      <c r="Q611" s="154"/>
      <c r="R611" s="154"/>
      <c r="S611" s="154"/>
      <c r="T611" s="154"/>
      <c r="U611" s="154"/>
      <c r="V611" s="154"/>
      <c r="W611" s="154"/>
      <c r="X611" s="154"/>
      <c r="Y611" s="154"/>
      <c r="Z611" s="154"/>
    </row>
    <row r="612" ht="15.75" customHeight="1">
      <c r="A612" s="154"/>
      <c r="B612" s="154"/>
      <c r="C612" s="154"/>
      <c r="D612" s="154"/>
      <c r="E612" s="154"/>
      <c r="F612" s="154"/>
      <c r="G612" s="154"/>
      <c r="H612" s="154"/>
      <c r="I612" s="154"/>
      <c r="J612" s="154"/>
      <c r="K612" s="154"/>
      <c r="L612" s="154"/>
      <c r="M612" s="154"/>
      <c r="N612" s="154"/>
      <c r="O612" s="154"/>
      <c r="P612" s="154"/>
      <c r="Q612" s="154"/>
      <c r="R612" s="154"/>
      <c r="S612" s="154"/>
      <c r="T612" s="154"/>
      <c r="U612" s="154"/>
      <c r="V612" s="154"/>
      <c r="W612" s="154"/>
      <c r="X612" s="154"/>
      <c r="Y612" s="154"/>
      <c r="Z612" s="154"/>
    </row>
    <row r="613" ht="15.75" customHeight="1">
      <c r="A613" s="154"/>
      <c r="B613" s="154"/>
      <c r="C613" s="154"/>
      <c r="D613" s="154"/>
      <c r="E613" s="154"/>
      <c r="F613" s="154"/>
      <c r="G613" s="154"/>
      <c r="H613" s="154"/>
      <c r="I613" s="154"/>
      <c r="J613" s="154"/>
      <c r="K613" s="154"/>
      <c r="L613" s="154"/>
      <c r="M613" s="154"/>
      <c r="N613" s="154"/>
      <c r="O613" s="154"/>
      <c r="P613" s="154"/>
      <c r="Q613" s="154"/>
      <c r="R613" s="154"/>
      <c r="S613" s="154"/>
      <c r="T613" s="154"/>
      <c r="U613" s="154"/>
      <c r="V613" s="154"/>
      <c r="W613" s="154"/>
      <c r="X613" s="154"/>
      <c r="Y613" s="154"/>
      <c r="Z613" s="154"/>
    </row>
    <row r="614" ht="15.75" customHeight="1">
      <c r="A614" s="154"/>
      <c r="B614" s="154"/>
      <c r="C614" s="154"/>
      <c r="D614" s="154"/>
      <c r="E614" s="154"/>
      <c r="F614" s="154"/>
      <c r="G614" s="154"/>
      <c r="H614" s="154"/>
      <c r="I614" s="154"/>
      <c r="J614" s="154"/>
      <c r="K614" s="154"/>
      <c r="L614" s="154"/>
      <c r="M614" s="154"/>
      <c r="N614" s="154"/>
      <c r="O614" s="154"/>
      <c r="P614" s="154"/>
      <c r="Q614" s="154"/>
      <c r="R614" s="154"/>
      <c r="S614" s="154"/>
      <c r="T614" s="154"/>
      <c r="U614" s="154"/>
      <c r="V614" s="154"/>
      <c r="W614" s="154"/>
      <c r="X614" s="154"/>
      <c r="Y614" s="154"/>
      <c r="Z614" s="154"/>
    </row>
    <row r="615" ht="15.75" customHeight="1">
      <c r="A615" s="154"/>
      <c r="B615" s="154"/>
      <c r="C615" s="154"/>
      <c r="D615" s="154"/>
      <c r="E615" s="154"/>
      <c r="F615" s="154"/>
      <c r="G615" s="154"/>
      <c r="H615" s="154"/>
      <c r="I615" s="154"/>
      <c r="J615" s="154"/>
      <c r="K615" s="154"/>
      <c r="L615" s="154"/>
      <c r="M615" s="154"/>
      <c r="N615" s="154"/>
      <c r="O615" s="154"/>
      <c r="P615" s="154"/>
      <c r="Q615" s="154"/>
      <c r="R615" s="154"/>
      <c r="S615" s="154"/>
      <c r="T615" s="154"/>
      <c r="U615" s="154"/>
      <c r="V615" s="154"/>
      <c r="W615" s="154"/>
      <c r="X615" s="154"/>
      <c r="Y615" s="154"/>
      <c r="Z615" s="154"/>
    </row>
    <row r="616" ht="15.75" customHeight="1">
      <c r="A616" s="154"/>
      <c r="B616" s="154"/>
      <c r="C616" s="154"/>
      <c r="D616" s="154"/>
      <c r="E616" s="154"/>
      <c r="F616" s="154"/>
      <c r="G616" s="154"/>
      <c r="H616" s="154"/>
      <c r="I616" s="154"/>
      <c r="J616" s="154"/>
      <c r="K616" s="154"/>
      <c r="L616" s="154"/>
      <c r="M616" s="154"/>
      <c r="N616" s="154"/>
      <c r="O616" s="154"/>
      <c r="P616" s="154"/>
      <c r="Q616" s="154"/>
      <c r="R616" s="154"/>
      <c r="S616" s="154"/>
      <c r="T616" s="154"/>
      <c r="U616" s="154"/>
      <c r="V616" s="154"/>
      <c r="W616" s="154"/>
      <c r="X616" s="154"/>
      <c r="Y616" s="154"/>
      <c r="Z616" s="154"/>
    </row>
    <row r="617" ht="15.75" customHeight="1">
      <c r="A617" s="154"/>
      <c r="B617" s="154"/>
      <c r="C617" s="154"/>
      <c r="D617" s="154"/>
      <c r="E617" s="154"/>
      <c r="F617" s="154"/>
      <c r="G617" s="154"/>
      <c r="H617" s="154"/>
      <c r="I617" s="154"/>
      <c r="J617" s="154"/>
      <c r="K617" s="154"/>
      <c r="L617" s="154"/>
      <c r="M617" s="154"/>
      <c r="N617" s="154"/>
      <c r="O617" s="154"/>
      <c r="P617" s="154"/>
      <c r="Q617" s="154"/>
      <c r="R617" s="154"/>
      <c r="S617" s="154"/>
      <c r="T617" s="154"/>
      <c r="U617" s="154"/>
      <c r="V617" s="154"/>
      <c r="W617" s="154"/>
      <c r="X617" s="154"/>
      <c r="Y617" s="154"/>
      <c r="Z617" s="154"/>
    </row>
    <row r="618" ht="15.75" customHeight="1">
      <c r="A618" s="154"/>
      <c r="B618" s="154"/>
      <c r="C618" s="154"/>
      <c r="D618" s="154"/>
      <c r="E618" s="154"/>
      <c r="F618" s="154"/>
      <c r="G618" s="154"/>
      <c r="H618" s="154"/>
      <c r="I618" s="154"/>
      <c r="J618" s="154"/>
      <c r="K618" s="154"/>
      <c r="L618" s="154"/>
      <c r="M618" s="154"/>
      <c r="N618" s="154"/>
      <c r="O618" s="154"/>
      <c r="P618" s="154"/>
      <c r="Q618" s="154"/>
      <c r="R618" s="154"/>
      <c r="S618" s="154"/>
      <c r="T618" s="154"/>
      <c r="U618" s="154"/>
      <c r="V618" s="154"/>
      <c r="W618" s="154"/>
      <c r="X618" s="154"/>
      <c r="Y618" s="154"/>
      <c r="Z618" s="154"/>
    </row>
    <row r="619" ht="15.75" customHeight="1">
      <c r="A619" s="154"/>
      <c r="B619" s="154"/>
      <c r="C619" s="154"/>
      <c r="D619" s="154"/>
      <c r="E619" s="154"/>
      <c r="F619" s="154"/>
      <c r="G619" s="154"/>
      <c r="H619" s="154"/>
      <c r="I619" s="154"/>
      <c r="J619" s="154"/>
      <c r="K619" s="154"/>
      <c r="L619" s="154"/>
      <c r="M619" s="154"/>
      <c r="N619" s="154"/>
      <c r="O619" s="154"/>
      <c r="P619" s="154"/>
      <c r="Q619" s="154"/>
      <c r="R619" s="154"/>
      <c r="S619" s="154"/>
      <c r="T619" s="154"/>
      <c r="U619" s="154"/>
      <c r="V619" s="154"/>
      <c r="W619" s="154"/>
      <c r="X619" s="154"/>
      <c r="Y619" s="154"/>
      <c r="Z619" s="154"/>
    </row>
    <row r="620" ht="15.75" customHeight="1">
      <c r="A620" s="154"/>
      <c r="B620" s="154"/>
      <c r="C620" s="154"/>
      <c r="D620" s="154"/>
      <c r="E620" s="154"/>
      <c r="F620" s="154"/>
      <c r="G620" s="154"/>
      <c r="H620" s="154"/>
      <c r="I620" s="154"/>
      <c r="J620" s="154"/>
      <c r="K620" s="154"/>
      <c r="L620" s="154"/>
      <c r="M620" s="154"/>
      <c r="N620" s="154"/>
      <c r="O620" s="154"/>
      <c r="P620" s="154"/>
      <c r="Q620" s="154"/>
      <c r="R620" s="154"/>
      <c r="S620" s="154"/>
      <c r="T620" s="154"/>
      <c r="U620" s="154"/>
      <c r="V620" s="154"/>
      <c r="W620" s="154"/>
      <c r="X620" s="154"/>
      <c r="Y620" s="154"/>
      <c r="Z620" s="154"/>
    </row>
    <row r="621" ht="15.75" customHeight="1">
      <c r="A621" s="154"/>
      <c r="B621" s="154"/>
      <c r="C621" s="154"/>
      <c r="D621" s="154"/>
      <c r="E621" s="154"/>
      <c r="F621" s="154"/>
      <c r="G621" s="154"/>
      <c r="H621" s="154"/>
      <c r="I621" s="154"/>
      <c r="J621" s="154"/>
      <c r="K621" s="154"/>
      <c r="L621" s="154"/>
      <c r="M621" s="154"/>
      <c r="N621" s="154"/>
      <c r="O621" s="154"/>
      <c r="P621" s="154"/>
      <c r="Q621" s="154"/>
      <c r="R621" s="154"/>
      <c r="S621" s="154"/>
      <c r="T621" s="154"/>
      <c r="U621" s="154"/>
      <c r="V621" s="154"/>
      <c r="W621" s="154"/>
      <c r="X621" s="154"/>
      <c r="Y621" s="154"/>
      <c r="Z621" s="154"/>
    </row>
    <row r="622" ht="15.75" customHeight="1">
      <c r="A622" s="154"/>
      <c r="B622" s="154"/>
      <c r="C622" s="154"/>
      <c r="D622" s="154"/>
      <c r="E622" s="154"/>
      <c r="F622" s="154"/>
      <c r="G622" s="154"/>
      <c r="H622" s="154"/>
      <c r="I622" s="154"/>
      <c r="J622" s="154"/>
      <c r="K622" s="154"/>
      <c r="L622" s="154"/>
      <c r="M622" s="154"/>
      <c r="N622" s="154"/>
      <c r="O622" s="154"/>
      <c r="P622" s="154"/>
      <c r="Q622" s="154"/>
      <c r="R622" s="154"/>
      <c r="S622" s="154"/>
      <c r="T622" s="154"/>
      <c r="U622" s="154"/>
      <c r="V622" s="154"/>
      <c r="W622" s="154"/>
      <c r="X622" s="154"/>
      <c r="Y622" s="154"/>
      <c r="Z622" s="154"/>
    </row>
    <row r="623" ht="15.75" customHeight="1">
      <c r="A623" s="154"/>
      <c r="B623" s="154"/>
      <c r="C623" s="154"/>
      <c r="D623" s="154"/>
      <c r="E623" s="154"/>
      <c r="F623" s="154"/>
      <c r="G623" s="154"/>
      <c r="H623" s="154"/>
      <c r="I623" s="154"/>
      <c r="J623" s="154"/>
      <c r="K623" s="154"/>
      <c r="L623" s="154"/>
      <c r="M623" s="154"/>
      <c r="N623" s="154"/>
      <c r="O623" s="154"/>
      <c r="P623" s="154"/>
      <c r="Q623" s="154"/>
      <c r="R623" s="154"/>
      <c r="S623" s="154"/>
      <c r="T623" s="154"/>
      <c r="U623" s="154"/>
      <c r="V623" s="154"/>
      <c r="W623" s="154"/>
      <c r="X623" s="154"/>
      <c r="Y623" s="154"/>
      <c r="Z623" s="154"/>
    </row>
    <row r="624" ht="15.75" customHeight="1">
      <c r="A624" s="154"/>
      <c r="B624" s="154"/>
      <c r="C624" s="154"/>
      <c r="D624" s="154"/>
      <c r="E624" s="154"/>
      <c r="F624" s="154"/>
      <c r="G624" s="154"/>
      <c r="H624" s="154"/>
      <c r="I624" s="154"/>
      <c r="J624" s="154"/>
      <c r="K624" s="154"/>
      <c r="L624" s="154"/>
      <c r="M624" s="154"/>
      <c r="N624" s="154"/>
      <c r="O624" s="154"/>
      <c r="P624" s="154"/>
      <c r="Q624" s="154"/>
      <c r="R624" s="154"/>
      <c r="S624" s="154"/>
      <c r="T624" s="154"/>
      <c r="U624" s="154"/>
      <c r="V624" s="154"/>
      <c r="W624" s="154"/>
      <c r="X624" s="154"/>
      <c r="Y624" s="154"/>
      <c r="Z624" s="154"/>
    </row>
    <row r="625" ht="15.75" customHeight="1">
      <c r="A625" s="154"/>
      <c r="B625" s="154"/>
      <c r="C625" s="154"/>
      <c r="D625" s="154"/>
      <c r="E625" s="154"/>
      <c r="F625" s="154"/>
      <c r="G625" s="154"/>
      <c r="H625" s="154"/>
      <c r="I625" s="154"/>
      <c r="J625" s="154"/>
      <c r="K625" s="154"/>
      <c r="L625" s="154"/>
      <c r="M625" s="154"/>
      <c r="N625" s="154"/>
      <c r="O625" s="154"/>
      <c r="P625" s="154"/>
      <c r="Q625" s="154"/>
      <c r="R625" s="154"/>
      <c r="S625" s="154"/>
      <c r="T625" s="154"/>
      <c r="U625" s="154"/>
      <c r="V625" s="154"/>
      <c r="W625" s="154"/>
      <c r="X625" s="154"/>
      <c r="Y625" s="154"/>
      <c r="Z625" s="154"/>
    </row>
    <row r="626" ht="15.75" customHeight="1">
      <c r="A626" s="154"/>
      <c r="B626" s="154"/>
      <c r="C626" s="154"/>
      <c r="D626" s="154"/>
      <c r="E626" s="154"/>
      <c r="F626" s="154"/>
      <c r="G626" s="154"/>
      <c r="H626" s="154"/>
      <c r="I626" s="154"/>
      <c r="J626" s="154"/>
      <c r="K626" s="154"/>
      <c r="L626" s="154"/>
      <c r="M626" s="154"/>
      <c r="N626" s="154"/>
      <c r="O626" s="154"/>
      <c r="P626" s="154"/>
      <c r="Q626" s="154"/>
      <c r="R626" s="154"/>
      <c r="S626" s="154"/>
      <c r="T626" s="154"/>
      <c r="U626" s="154"/>
      <c r="V626" s="154"/>
      <c r="W626" s="154"/>
      <c r="X626" s="154"/>
      <c r="Y626" s="154"/>
      <c r="Z626" s="154"/>
    </row>
    <row r="627" ht="15.75" customHeight="1">
      <c r="A627" s="154"/>
      <c r="B627" s="154"/>
      <c r="C627" s="154"/>
      <c r="D627" s="154"/>
      <c r="E627" s="154"/>
      <c r="F627" s="154"/>
      <c r="G627" s="154"/>
      <c r="H627" s="154"/>
      <c r="I627" s="154"/>
      <c r="J627" s="154"/>
      <c r="K627" s="154"/>
      <c r="L627" s="154"/>
      <c r="M627" s="154"/>
      <c r="N627" s="154"/>
      <c r="O627" s="154"/>
      <c r="P627" s="154"/>
      <c r="Q627" s="154"/>
      <c r="R627" s="154"/>
      <c r="S627" s="154"/>
      <c r="T627" s="154"/>
      <c r="U627" s="154"/>
      <c r="V627" s="154"/>
      <c r="W627" s="154"/>
      <c r="X627" s="154"/>
      <c r="Y627" s="154"/>
      <c r="Z627" s="154"/>
    </row>
    <row r="628" ht="15.75" customHeight="1">
      <c r="A628" s="154"/>
      <c r="B628" s="154"/>
      <c r="C628" s="154"/>
      <c r="D628" s="154"/>
      <c r="E628" s="154"/>
      <c r="F628" s="154"/>
      <c r="G628" s="154"/>
      <c r="H628" s="154"/>
      <c r="I628" s="154"/>
      <c r="J628" s="154"/>
      <c r="K628" s="154"/>
      <c r="L628" s="154"/>
      <c r="M628" s="154"/>
      <c r="N628" s="154"/>
      <c r="O628" s="154"/>
      <c r="P628" s="154"/>
      <c r="Q628" s="154"/>
      <c r="R628" s="154"/>
      <c r="S628" s="154"/>
      <c r="T628" s="154"/>
      <c r="U628" s="154"/>
      <c r="V628" s="154"/>
      <c r="W628" s="154"/>
      <c r="X628" s="154"/>
      <c r="Y628" s="154"/>
      <c r="Z628" s="154"/>
    </row>
    <row r="629" ht="15.75" customHeight="1">
      <c r="A629" s="154"/>
      <c r="B629" s="154"/>
      <c r="C629" s="154"/>
      <c r="D629" s="154"/>
      <c r="E629" s="154"/>
      <c r="F629" s="154"/>
      <c r="G629" s="154"/>
      <c r="H629" s="154"/>
      <c r="I629" s="154"/>
      <c r="J629" s="154"/>
      <c r="K629" s="154"/>
      <c r="L629" s="154"/>
      <c r="M629" s="154"/>
      <c r="N629" s="154"/>
      <c r="O629" s="154"/>
      <c r="P629" s="154"/>
      <c r="Q629" s="154"/>
      <c r="R629" s="154"/>
      <c r="S629" s="154"/>
      <c r="T629" s="154"/>
      <c r="U629" s="154"/>
      <c r="V629" s="154"/>
      <c r="W629" s="154"/>
      <c r="X629" s="154"/>
      <c r="Y629" s="154"/>
      <c r="Z629" s="154"/>
    </row>
    <row r="630" ht="15.75" customHeight="1">
      <c r="A630" s="154"/>
      <c r="B630" s="154"/>
      <c r="C630" s="154"/>
      <c r="D630" s="154"/>
      <c r="E630" s="154"/>
      <c r="F630" s="154"/>
      <c r="G630" s="154"/>
      <c r="H630" s="154"/>
      <c r="I630" s="154"/>
      <c r="J630" s="154"/>
      <c r="K630" s="154"/>
      <c r="L630" s="154"/>
      <c r="M630" s="154"/>
      <c r="N630" s="154"/>
      <c r="O630" s="154"/>
      <c r="P630" s="154"/>
      <c r="Q630" s="154"/>
      <c r="R630" s="154"/>
      <c r="S630" s="154"/>
      <c r="T630" s="154"/>
      <c r="U630" s="154"/>
      <c r="V630" s="154"/>
      <c r="W630" s="154"/>
      <c r="X630" s="154"/>
      <c r="Y630" s="154"/>
      <c r="Z630" s="154"/>
    </row>
    <row r="631" ht="15.75" customHeight="1">
      <c r="A631" s="154"/>
      <c r="B631" s="154"/>
      <c r="C631" s="154"/>
      <c r="D631" s="154"/>
      <c r="E631" s="154"/>
      <c r="F631" s="154"/>
      <c r="G631" s="154"/>
      <c r="H631" s="154"/>
      <c r="I631" s="154"/>
      <c r="J631" s="154"/>
      <c r="K631" s="154"/>
      <c r="L631" s="154"/>
      <c r="M631" s="154"/>
      <c r="N631" s="154"/>
      <c r="O631" s="154"/>
      <c r="P631" s="154"/>
      <c r="Q631" s="154"/>
      <c r="R631" s="154"/>
      <c r="S631" s="154"/>
      <c r="T631" s="154"/>
      <c r="U631" s="154"/>
      <c r="V631" s="154"/>
      <c r="W631" s="154"/>
      <c r="X631" s="154"/>
      <c r="Y631" s="154"/>
      <c r="Z631" s="154"/>
    </row>
    <row r="632" ht="15.75" customHeight="1">
      <c r="A632" s="154"/>
      <c r="B632" s="154"/>
      <c r="C632" s="154"/>
      <c r="D632" s="154"/>
      <c r="E632" s="154"/>
      <c r="F632" s="154"/>
      <c r="G632" s="154"/>
      <c r="H632" s="154"/>
      <c r="I632" s="154"/>
      <c r="J632" s="154"/>
      <c r="K632" s="154"/>
      <c r="L632" s="154"/>
      <c r="M632" s="154"/>
      <c r="N632" s="154"/>
      <c r="O632" s="154"/>
      <c r="P632" s="154"/>
      <c r="Q632" s="154"/>
      <c r="R632" s="154"/>
      <c r="S632" s="154"/>
      <c r="T632" s="154"/>
      <c r="U632" s="154"/>
      <c r="V632" s="154"/>
      <c r="W632" s="154"/>
      <c r="X632" s="154"/>
      <c r="Y632" s="154"/>
      <c r="Z632" s="154"/>
    </row>
    <row r="633" ht="15.75" customHeight="1">
      <c r="A633" s="154"/>
      <c r="B633" s="154"/>
      <c r="C633" s="154"/>
      <c r="D633" s="154"/>
      <c r="E633" s="154"/>
      <c r="F633" s="154"/>
      <c r="G633" s="154"/>
      <c r="H633" s="154"/>
      <c r="I633" s="154"/>
      <c r="J633" s="154"/>
      <c r="K633" s="154"/>
      <c r="L633" s="154"/>
      <c r="M633" s="154"/>
      <c r="N633" s="154"/>
      <c r="O633" s="154"/>
      <c r="P633" s="154"/>
      <c r="Q633" s="154"/>
      <c r="R633" s="154"/>
      <c r="S633" s="154"/>
      <c r="T633" s="154"/>
      <c r="U633" s="154"/>
      <c r="V633" s="154"/>
      <c r="W633" s="154"/>
      <c r="X633" s="154"/>
      <c r="Y633" s="154"/>
      <c r="Z633" s="154"/>
    </row>
    <row r="634" ht="15.75" customHeight="1">
      <c r="A634" s="154"/>
      <c r="B634" s="154"/>
      <c r="C634" s="154"/>
      <c r="D634" s="154"/>
      <c r="E634" s="154"/>
      <c r="F634" s="154"/>
      <c r="G634" s="154"/>
      <c r="H634" s="154"/>
      <c r="I634" s="154"/>
      <c r="J634" s="154"/>
      <c r="K634" s="154"/>
      <c r="L634" s="154"/>
      <c r="M634" s="154"/>
      <c r="N634" s="154"/>
      <c r="O634" s="154"/>
      <c r="P634" s="154"/>
      <c r="Q634" s="154"/>
      <c r="R634" s="154"/>
      <c r="S634" s="154"/>
      <c r="T634" s="154"/>
      <c r="U634" s="154"/>
      <c r="V634" s="154"/>
      <c r="W634" s="154"/>
      <c r="X634" s="154"/>
      <c r="Y634" s="154"/>
      <c r="Z634" s="154"/>
    </row>
    <row r="635" ht="15.75" customHeight="1">
      <c r="A635" s="154"/>
      <c r="B635" s="154"/>
      <c r="C635" s="154"/>
      <c r="D635" s="154"/>
      <c r="E635" s="154"/>
      <c r="F635" s="154"/>
      <c r="G635" s="154"/>
      <c r="H635" s="154"/>
      <c r="I635" s="154"/>
      <c r="J635" s="154"/>
      <c r="K635" s="154"/>
      <c r="L635" s="154"/>
      <c r="M635" s="154"/>
      <c r="N635" s="154"/>
      <c r="O635" s="154"/>
      <c r="P635" s="154"/>
      <c r="Q635" s="154"/>
      <c r="R635" s="154"/>
      <c r="S635" s="154"/>
      <c r="T635" s="154"/>
      <c r="U635" s="154"/>
      <c r="V635" s="154"/>
      <c r="W635" s="154"/>
      <c r="X635" s="154"/>
      <c r="Y635" s="154"/>
      <c r="Z635" s="154"/>
    </row>
    <row r="636" ht="15.75" customHeight="1">
      <c r="A636" s="154"/>
      <c r="B636" s="154"/>
      <c r="C636" s="154"/>
      <c r="D636" s="154"/>
      <c r="E636" s="154"/>
      <c r="F636" s="154"/>
      <c r="G636" s="154"/>
      <c r="H636" s="154"/>
      <c r="I636" s="154"/>
      <c r="J636" s="154"/>
      <c r="K636" s="154"/>
      <c r="L636" s="154"/>
      <c r="M636" s="154"/>
      <c r="N636" s="154"/>
      <c r="O636" s="154"/>
      <c r="P636" s="154"/>
      <c r="Q636" s="154"/>
      <c r="R636" s="154"/>
      <c r="S636" s="154"/>
      <c r="T636" s="154"/>
      <c r="U636" s="154"/>
      <c r="V636" s="154"/>
      <c r="W636" s="154"/>
      <c r="X636" s="154"/>
      <c r="Y636" s="154"/>
      <c r="Z636" s="154"/>
    </row>
    <row r="637" ht="15.75" customHeight="1">
      <c r="A637" s="154"/>
      <c r="B637" s="154"/>
      <c r="C637" s="154"/>
      <c r="D637" s="154"/>
      <c r="E637" s="154"/>
      <c r="F637" s="154"/>
      <c r="G637" s="154"/>
      <c r="H637" s="154"/>
      <c r="I637" s="154"/>
      <c r="J637" s="154"/>
      <c r="K637" s="154"/>
      <c r="L637" s="154"/>
      <c r="M637" s="154"/>
      <c r="N637" s="154"/>
      <c r="O637" s="154"/>
      <c r="P637" s="154"/>
      <c r="Q637" s="154"/>
      <c r="R637" s="154"/>
      <c r="S637" s="154"/>
      <c r="T637" s="154"/>
      <c r="U637" s="154"/>
      <c r="V637" s="154"/>
      <c r="W637" s="154"/>
      <c r="X637" s="154"/>
      <c r="Y637" s="154"/>
      <c r="Z637" s="154"/>
    </row>
    <row r="638" ht="15.75" customHeight="1">
      <c r="A638" s="154"/>
      <c r="B638" s="154"/>
      <c r="C638" s="154"/>
      <c r="D638" s="154"/>
      <c r="E638" s="154"/>
      <c r="F638" s="154"/>
      <c r="G638" s="154"/>
      <c r="H638" s="154"/>
      <c r="I638" s="154"/>
      <c r="J638" s="154"/>
      <c r="K638" s="154"/>
      <c r="L638" s="154"/>
      <c r="M638" s="154"/>
      <c r="N638" s="154"/>
      <c r="O638" s="154"/>
      <c r="P638" s="154"/>
      <c r="Q638" s="154"/>
      <c r="R638" s="154"/>
      <c r="S638" s="154"/>
      <c r="T638" s="154"/>
      <c r="U638" s="154"/>
      <c r="V638" s="154"/>
      <c r="W638" s="154"/>
      <c r="X638" s="154"/>
      <c r="Y638" s="154"/>
      <c r="Z638" s="154"/>
    </row>
    <row r="639" ht="15.75" customHeight="1">
      <c r="A639" s="154"/>
      <c r="B639" s="154"/>
      <c r="C639" s="154"/>
      <c r="D639" s="154"/>
      <c r="E639" s="154"/>
      <c r="F639" s="154"/>
      <c r="G639" s="154"/>
      <c r="H639" s="154"/>
      <c r="I639" s="154"/>
      <c r="J639" s="154"/>
      <c r="K639" s="154"/>
      <c r="L639" s="154"/>
      <c r="M639" s="154"/>
      <c r="N639" s="154"/>
      <c r="O639" s="154"/>
      <c r="P639" s="154"/>
      <c r="Q639" s="154"/>
      <c r="R639" s="154"/>
      <c r="S639" s="154"/>
      <c r="T639" s="154"/>
      <c r="U639" s="154"/>
      <c r="V639" s="154"/>
      <c r="W639" s="154"/>
      <c r="X639" s="154"/>
      <c r="Y639" s="154"/>
      <c r="Z639" s="154"/>
    </row>
    <row r="640" ht="15.75" customHeight="1">
      <c r="A640" s="154"/>
      <c r="B640" s="154"/>
      <c r="C640" s="154"/>
      <c r="D640" s="154"/>
      <c r="E640" s="154"/>
      <c r="F640" s="154"/>
      <c r="G640" s="154"/>
      <c r="H640" s="154"/>
      <c r="I640" s="154"/>
      <c r="J640" s="154"/>
      <c r="K640" s="154"/>
      <c r="L640" s="154"/>
      <c r="M640" s="154"/>
      <c r="N640" s="154"/>
      <c r="O640" s="154"/>
      <c r="P640" s="154"/>
      <c r="Q640" s="154"/>
      <c r="R640" s="154"/>
      <c r="S640" s="154"/>
      <c r="T640" s="154"/>
      <c r="U640" s="154"/>
      <c r="V640" s="154"/>
      <c r="W640" s="154"/>
      <c r="X640" s="154"/>
      <c r="Y640" s="154"/>
      <c r="Z640" s="154"/>
    </row>
    <row r="641" ht="15.75" customHeight="1">
      <c r="A641" s="154"/>
      <c r="B641" s="154"/>
      <c r="C641" s="154"/>
      <c r="D641" s="154"/>
      <c r="E641" s="154"/>
      <c r="F641" s="154"/>
      <c r="G641" s="154"/>
      <c r="H641" s="154"/>
      <c r="I641" s="154"/>
      <c r="J641" s="154"/>
      <c r="K641" s="154"/>
      <c r="L641" s="154"/>
      <c r="M641" s="154"/>
      <c r="N641" s="154"/>
      <c r="O641" s="154"/>
      <c r="P641" s="154"/>
      <c r="Q641" s="154"/>
      <c r="R641" s="154"/>
      <c r="S641" s="154"/>
      <c r="T641" s="154"/>
      <c r="U641" s="154"/>
      <c r="V641" s="154"/>
      <c r="W641" s="154"/>
      <c r="X641" s="154"/>
      <c r="Y641" s="154"/>
      <c r="Z641" s="154"/>
    </row>
    <row r="642" ht="15.75" customHeight="1">
      <c r="A642" s="154"/>
      <c r="B642" s="154"/>
      <c r="C642" s="154"/>
      <c r="D642" s="154"/>
      <c r="E642" s="154"/>
      <c r="F642" s="154"/>
      <c r="G642" s="154"/>
      <c r="H642" s="154"/>
      <c r="I642" s="154"/>
      <c r="J642" s="154"/>
      <c r="K642" s="154"/>
      <c r="L642" s="154"/>
      <c r="M642" s="154"/>
      <c r="N642" s="154"/>
      <c r="O642" s="154"/>
      <c r="P642" s="154"/>
      <c r="Q642" s="154"/>
      <c r="R642" s="154"/>
      <c r="S642" s="154"/>
      <c r="T642" s="154"/>
      <c r="U642" s="154"/>
      <c r="V642" s="154"/>
      <c r="W642" s="154"/>
      <c r="X642" s="154"/>
      <c r="Y642" s="154"/>
      <c r="Z642" s="154"/>
    </row>
    <row r="643" ht="15.75" customHeight="1">
      <c r="A643" s="154"/>
      <c r="B643" s="154"/>
      <c r="C643" s="154"/>
      <c r="D643" s="154"/>
      <c r="E643" s="154"/>
      <c r="F643" s="154"/>
      <c r="G643" s="154"/>
      <c r="H643" s="154"/>
      <c r="I643" s="154"/>
      <c r="J643" s="154"/>
      <c r="K643" s="154"/>
      <c r="L643" s="154"/>
      <c r="M643" s="154"/>
      <c r="N643" s="154"/>
      <c r="O643" s="154"/>
      <c r="P643" s="154"/>
      <c r="Q643" s="154"/>
      <c r="R643" s="154"/>
      <c r="S643" s="154"/>
      <c r="T643" s="154"/>
      <c r="U643" s="154"/>
      <c r="V643" s="154"/>
      <c r="W643" s="154"/>
      <c r="X643" s="154"/>
      <c r="Y643" s="154"/>
      <c r="Z643" s="154"/>
    </row>
    <row r="644" ht="15.75" customHeight="1">
      <c r="A644" s="154"/>
      <c r="B644" s="154"/>
      <c r="C644" s="154"/>
      <c r="D644" s="154"/>
      <c r="E644" s="154"/>
      <c r="F644" s="154"/>
      <c r="G644" s="154"/>
      <c r="H644" s="154"/>
      <c r="I644" s="154"/>
      <c r="J644" s="154"/>
      <c r="K644" s="154"/>
      <c r="L644" s="154"/>
      <c r="M644" s="154"/>
      <c r="N644" s="154"/>
      <c r="O644" s="154"/>
      <c r="P644" s="154"/>
      <c r="Q644" s="154"/>
      <c r="R644" s="154"/>
      <c r="S644" s="154"/>
      <c r="T644" s="154"/>
      <c r="U644" s="154"/>
      <c r="V644" s="154"/>
      <c r="W644" s="154"/>
      <c r="X644" s="154"/>
      <c r="Y644" s="154"/>
      <c r="Z644" s="154"/>
    </row>
    <row r="645" ht="15.75" customHeight="1">
      <c r="A645" s="154"/>
      <c r="B645" s="154"/>
      <c r="C645" s="154"/>
      <c r="D645" s="154"/>
      <c r="E645" s="154"/>
      <c r="F645" s="154"/>
      <c r="G645" s="154"/>
      <c r="H645" s="154"/>
      <c r="I645" s="154"/>
      <c r="J645" s="154"/>
      <c r="K645" s="154"/>
      <c r="L645" s="154"/>
      <c r="M645" s="154"/>
      <c r="N645" s="154"/>
      <c r="O645" s="154"/>
      <c r="P645" s="154"/>
      <c r="Q645" s="154"/>
      <c r="R645" s="154"/>
      <c r="S645" s="154"/>
      <c r="T645" s="154"/>
      <c r="U645" s="154"/>
      <c r="V645" s="154"/>
      <c r="W645" s="154"/>
      <c r="X645" s="154"/>
      <c r="Y645" s="154"/>
      <c r="Z645" s="154"/>
    </row>
    <row r="646" ht="15.75" customHeight="1">
      <c r="A646" s="154"/>
      <c r="B646" s="154"/>
      <c r="C646" s="154"/>
      <c r="D646" s="154"/>
      <c r="E646" s="154"/>
      <c r="F646" s="154"/>
      <c r="G646" s="154"/>
      <c r="H646" s="154"/>
      <c r="I646" s="154"/>
      <c r="J646" s="154"/>
      <c r="K646" s="154"/>
      <c r="L646" s="154"/>
      <c r="M646" s="154"/>
      <c r="N646" s="154"/>
      <c r="O646" s="154"/>
      <c r="P646" s="154"/>
      <c r="Q646" s="154"/>
      <c r="R646" s="154"/>
      <c r="S646" s="154"/>
      <c r="T646" s="154"/>
      <c r="U646" s="154"/>
      <c r="V646" s="154"/>
      <c r="W646" s="154"/>
      <c r="X646" s="154"/>
      <c r="Y646" s="154"/>
      <c r="Z646" s="154"/>
    </row>
    <row r="647" ht="15.75" customHeight="1">
      <c r="A647" s="154"/>
      <c r="B647" s="154"/>
      <c r="C647" s="154"/>
      <c r="D647" s="154"/>
      <c r="E647" s="154"/>
      <c r="F647" s="154"/>
      <c r="G647" s="154"/>
      <c r="H647" s="154"/>
      <c r="I647" s="154"/>
      <c r="J647" s="154"/>
      <c r="K647" s="154"/>
      <c r="L647" s="154"/>
      <c r="M647" s="154"/>
      <c r="N647" s="154"/>
      <c r="O647" s="154"/>
      <c r="P647" s="154"/>
      <c r="Q647" s="154"/>
      <c r="R647" s="154"/>
      <c r="S647" s="154"/>
      <c r="T647" s="154"/>
      <c r="U647" s="154"/>
      <c r="V647" s="154"/>
      <c r="W647" s="154"/>
      <c r="X647" s="154"/>
      <c r="Y647" s="154"/>
      <c r="Z647" s="154"/>
    </row>
    <row r="648" ht="15.75" customHeight="1">
      <c r="A648" s="154"/>
      <c r="B648" s="154"/>
      <c r="C648" s="154"/>
      <c r="D648" s="154"/>
      <c r="E648" s="154"/>
      <c r="F648" s="154"/>
      <c r="G648" s="154"/>
      <c r="H648" s="154"/>
      <c r="I648" s="154"/>
      <c r="J648" s="154"/>
      <c r="K648" s="154"/>
      <c r="L648" s="154"/>
      <c r="M648" s="154"/>
      <c r="N648" s="154"/>
      <c r="O648" s="154"/>
      <c r="P648" s="154"/>
      <c r="Q648" s="154"/>
      <c r="R648" s="154"/>
      <c r="S648" s="154"/>
      <c r="T648" s="154"/>
      <c r="U648" s="154"/>
      <c r="V648" s="154"/>
      <c r="W648" s="154"/>
      <c r="X648" s="154"/>
      <c r="Y648" s="154"/>
      <c r="Z648" s="154"/>
    </row>
    <row r="649" ht="15.75" customHeight="1">
      <c r="A649" s="154"/>
      <c r="B649" s="154"/>
      <c r="C649" s="154"/>
      <c r="D649" s="154"/>
      <c r="E649" s="154"/>
      <c r="F649" s="154"/>
      <c r="G649" s="154"/>
      <c r="H649" s="154"/>
      <c r="I649" s="154"/>
      <c r="J649" s="154"/>
      <c r="K649" s="154"/>
      <c r="L649" s="154"/>
      <c r="M649" s="154"/>
      <c r="N649" s="154"/>
      <c r="O649" s="154"/>
      <c r="P649" s="154"/>
      <c r="Q649" s="154"/>
      <c r="R649" s="154"/>
      <c r="S649" s="154"/>
      <c r="T649" s="154"/>
      <c r="U649" s="154"/>
      <c r="V649" s="154"/>
      <c r="W649" s="154"/>
      <c r="X649" s="154"/>
      <c r="Y649" s="154"/>
      <c r="Z649" s="154"/>
    </row>
    <row r="650" ht="15.75" customHeight="1">
      <c r="A650" s="154"/>
      <c r="B650" s="154"/>
      <c r="C650" s="154"/>
      <c r="D650" s="154"/>
      <c r="E650" s="154"/>
      <c r="F650" s="154"/>
      <c r="G650" s="154"/>
      <c r="H650" s="154"/>
      <c r="I650" s="154"/>
      <c r="J650" s="154"/>
      <c r="K650" s="154"/>
      <c r="L650" s="154"/>
      <c r="M650" s="154"/>
      <c r="N650" s="154"/>
      <c r="O650" s="154"/>
      <c r="P650" s="154"/>
      <c r="Q650" s="154"/>
      <c r="R650" s="154"/>
      <c r="S650" s="154"/>
      <c r="T650" s="154"/>
      <c r="U650" s="154"/>
      <c r="V650" s="154"/>
      <c r="W650" s="154"/>
      <c r="X650" s="154"/>
      <c r="Y650" s="154"/>
      <c r="Z650" s="154"/>
    </row>
    <row r="651" ht="15.75" customHeight="1">
      <c r="A651" s="154"/>
      <c r="B651" s="154"/>
      <c r="C651" s="154"/>
      <c r="D651" s="154"/>
      <c r="E651" s="154"/>
      <c r="F651" s="154"/>
      <c r="G651" s="154"/>
      <c r="H651" s="154"/>
      <c r="I651" s="154"/>
      <c r="J651" s="154"/>
      <c r="K651" s="154"/>
      <c r="L651" s="154"/>
      <c r="M651" s="154"/>
      <c r="N651" s="154"/>
      <c r="O651" s="154"/>
      <c r="P651" s="154"/>
      <c r="Q651" s="154"/>
      <c r="R651" s="154"/>
      <c r="S651" s="154"/>
      <c r="T651" s="154"/>
      <c r="U651" s="154"/>
      <c r="V651" s="154"/>
      <c r="W651" s="154"/>
      <c r="X651" s="154"/>
      <c r="Y651" s="154"/>
      <c r="Z651" s="154"/>
    </row>
    <row r="652" ht="15.75" customHeight="1">
      <c r="A652" s="154"/>
      <c r="B652" s="154"/>
      <c r="C652" s="154"/>
      <c r="D652" s="154"/>
      <c r="E652" s="154"/>
      <c r="F652" s="154"/>
      <c r="G652" s="154"/>
      <c r="H652" s="154"/>
      <c r="I652" s="154"/>
      <c r="J652" s="154"/>
      <c r="K652" s="154"/>
      <c r="L652" s="154"/>
      <c r="M652" s="154"/>
      <c r="N652" s="154"/>
      <c r="O652" s="154"/>
      <c r="P652" s="154"/>
      <c r="Q652" s="154"/>
      <c r="R652" s="154"/>
      <c r="S652" s="154"/>
      <c r="T652" s="154"/>
      <c r="U652" s="154"/>
      <c r="V652" s="154"/>
      <c r="W652" s="154"/>
      <c r="X652" s="154"/>
      <c r="Y652" s="154"/>
      <c r="Z652" s="154"/>
    </row>
    <row r="653" ht="15.75" customHeight="1">
      <c r="A653" s="154"/>
      <c r="B653" s="154"/>
      <c r="C653" s="154"/>
      <c r="D653" s="154"/>
      <c r="E653" s="154"/>
      <c r="F653" s="154"/>
      <c r="G653" s="154"/>
      <c r="H653" s="154"/>
      <c r="I653" s="154"/>
      <c r="J653" s="154"/>
      <c r="K653" s="154"/>
      <c r="L653" s="154"/>
      <c r="M653" s="154"/>
      <c r="N653" s="154"/>
      <c r="O653" s="154"/>
      <c r="P653" s="154"/>
      <c r="Q653" s="154"/>
      <c r="R653" s="154"/>
      <c r="S653" s="154"/>
      <c r="T653" s="154"/>
      <c r="U653" s="154"/>
      <c r="V653" s="154"/>
      <c r="W653" s="154"/>
      <c r="X653" s="154"/>
      <c r="Y653" s="154"/>
      <c r="Z653" s="154"/>
    </row>
    <row r="654" ht="15.75" customHeight="1">
      <c r="A654" s="154"/>
      <c r="B654" s="154"/>
      <c r="C654" s="154"/>
      <c r="D654" s="154"/>
      <c r="E654" s="154"/>
      <c r="F654" s="154"/>
      <c r="G654" s="154"/>
      <c r="H654" s="154"/>
      <c r="I654" s="154"/>
      <c r="J654" s="154"/>
      <c r="K654" s="154"/>
      <c r="L654" s="154"/>
      <c r="M654" s="154"/>
      <c r="N654" s="154"/>
      <c r="O654" s="154"/>
      <c r="P654" s="154"/>
      <c r="Q654" s="154"/>
      <c r="R654" s="154"/>
      <c r="S654" s="154"/>
      <c r="T654" s="154"/>
      <c r="U654" s="154"/>
      <c r="V654" s="154"/>
      <c r="W654" s="154"/>
      <c r="X654" s="154"/>
      <c r="Y654" s="154"/>
      <c r="Z654" s="154"/>
    </row>
    <row r="655" ht="15.75" customHeight="1">
      <c r="A655" s="154"/>
      <c r="B655" s="154"/>
      <c r="C655" s="154"/>
      <c r="D655" s="154"/>
      <c r="E655" s="154"/>
      <c r="F655" s="154"/>
      <c r="G655" s="154"/>
      <c r="H655" s="154"/>
      <c r="I655" s="154"/>
      <c r="J655" s="154"/>
      <c r="K655" s="154"/>
      <c r="L655" s="154"/>
      <c r="M655" s="154"/>
      <c r="N655" s="154"/>
      <c r="O655" s="154"/>
      <c r="P655" s="154"/>
      <c r="Q655" s="154"/>
      <c r="R655" s="154"/>
      <c r="S655" s="154"/>
      <c r="T655" s="154"/>
      <c r="U655" s="154"/>
      <c r="V655" s="154"/>
      <c r="W655" s="154"/>
      <c r="X655" s="154"/>
      <c r="Y655" s="154"/>
      <c r="Z655" s="154"/>
    </row>
    <row r="656" ht="15.75" customHeight="1">
      <c r="A656" s="154"/>
      <c r="B656" s="154"/>
      <c r="C656" s="154"/>
      <c r="D656" s="154"/>
      <c r="E656" s="154"/>
      <c r="F656" s="154"/>
      <c r="G656" s="154"/>
      <c r="H656" s="154"/>
      <c r="I656" s="154"/>
      <c r="J656" s="154"/>
      <c r="K656" s="154"/>
      <c r="L656" s="154"/>
      <c r="M656" s="154"/>
      <c r="N656" s="154"/>
      <c r="O656" s="154"/>
      <c r="P656" s="154"/>
      <c r="Q656" s="154"/>
      <c r="R656" s="154"/>
      <c r="S656" s="154"/>
      <c r="T656" s="154"/>
      <c r="U656" s="154"/>
      <c r="V656" s="154"/>
      <c r="W656" s="154"/>
      <c r="X656" s="154"/>
      <c r="Y656" s="154"/>
      <c r="Z656" s="154"/>
    </row>
    <row r="657" ht="15.75" customHeight="1">
      <c r="A657" s="154"/>
      <c r="B657" s="154"/>
      <c r="C657" s="154"/>
      <c r="D657" s="154"/>
      <c r="E657" s="154"/>
      <c r="F657" s="154"/>
      <c r="G657" s="154"/>
      <c r="H657" s="154"/>
      <c r="I657" s="154"/>
      <c r="J657" s="154"/>
      <c r="K657" s="154"/>
      <c r="L657" s="154"/>
      <c r="M657" s="154"/>
      <c r="N657" s="154"/>
      <c r="O657" s="154"/>
      <c r="P657" s="154"/>
      <c r="Q657" s="154"/>
      <c r="R657" s="154"/>
      <c r="S657" s="154"/>
      <c r="T657" s="154"/>
      <c r="U657" s="154"/>
      <c r="V657" s="154"/>
      <c r="W657" s="154"/>
      <c r="X657" s="154"/>
      <c r="Y657" s="154"/>
      <c r="Z657" s="154"/>
    </row>
    <row r="658" ht="15.75" customHeight="1">
      <c r="A658" s="154"/>
      <c r="B658" s="154"/>
      <c r="C658" s="154"/>
      <c r="D658" s="154"/>
      <c r="E658" s="154"/>
      <c r="F658" s="154"/>
      <c r="G658" s="154"/>
      <c r="H658" s="154"/>
      <c r="I658" s="154"/>
      <c r="J658" s="154"/>
      <c r="K658" s="154"/>
      <c r="L658" s="154"/>
      <c r="M658" s="154"/>
      <c r="N658" s="154"/>
      <c r="O658" s="154"/>
      <c r="P658" s="154"/>
      <c r="Q658" s="154"/>
      <c r="R658" s="154"/>
      <c r="S658" s="154"/>
      <c r="T658" s="154"/>
      <c r="U658" s="154"/>
      <c r="V658" s="154"/>
      <c r="W658" s="154"/>
      <c r="X658" s="154"/>
      <c r="Y658" s="154"/>
      <c r="Z658" s="154"/>
    </row>
    <row r="659" ht="15.75" customHeight="1">
      <c r="A659" s="154"/>
      <c r="B659" s="154"/>
      <c r="C659" s="154"/>
      <c r="D659" s="154"/>
      <c r="E659" s="154"/>
      <c r="F659" s="154"/>
      <c r="G659" s="154"/>
      <c r="H659" s="154"/>
      <c r="I659" s="154"/>
      <c r="J659" s="154"/>
      <c r="K659" s="154"/>
      <c r="L659" s="154"/>
      <c r="M659" s="154"/>
      <c r="N659" s="154"/>
      <c r="O659" s="154"/>
      <c r="P659" s="154"/>
      <c r="Q659" s="154"/>
      <c r="R659" s="154"/>
      <c r="S659" s="154"/>
      <c r="T659" s="154"/>
      <c r="U659" s="154"/>
      <c r="V659" s="154"/>
      <c r="W659" s="154"/>
      <c r="X659" s="154"/>
      <c r="Y659" s="154"/>
      <c r="Z659" s="154"/>
    </row>
    <row r="660" ht="15.75" customHeight="1">
      <c r="A660" s="154"/>
      <c r="B660" s="154"/>
      <c r="C660" s="154"/>
      <c r="D660" s="154"/>
      <c r="E660" s="154"/>
      <c r="F660" s="154"/>
      <c r="G660" s="154"/>
      <c r="H660" s="154"/>
      <c r="I660" s="154"/>
      <c r="J660" s="154"/>
      <c r="K660" s="154"/>
      <c r="L660" s="154"/>
      <c r="M660" s="154"/>
      <c r="N660" s="154"/>
      <c r="O660" s="154"/>
      <c r="P660" s="154"/>
      <c r="Q660" s="154"/>
      <c r="R660" s="154"/>
      <c r="S660" s="154"/>
      <c r="T660" s="154"/>
      <c r="U660" s="154"/>
      <c r="V660" s="154"/>
      <c r="W660" s="154"/>
      <c r="X660" s="154"/>
      <c r="Y660" s="154"/>
      <c r="Z660" s="154"/>
    </row>
    <row r="661" ht="15.75" customHeight="1">
      <c r="A661" s="154"/>
      <c r="B661" s="154"/>
      <c r="C661" s="154"/>
      <c r="D661" s="154"/>
      <c r="E661" s="154"/>
      <c r="F661" s="154"/>
      <c r="G661" s="154"/>
      <c r="H661" s="154"/>
      <c r="I661" s="154"/>
      <c r="J661" s="154"/>
      <c r="K661" s="154"/>
      <c r="L661" s="154"/>
      <c r="M661" s="154"/>
      <c r="N661" s="154"/>
      <c r="O661" s="154"/>
      <c r="P661" s="154"/>
      <c r="Q661" s="154"/>
      <c r="R661" s="154"/>
      <c r="S661" s="154"/>
      <c r="T661" s="154"/>
      <c r="U661" s="154"/>
      <c r="V661" s="154"/>
      <c r="W661" s="154"/>
      <c r="X661" s="154"/>
      <c r="Y661" s="154"/>
      <c r="Z661" s="154"/>
    </row>
    <row r="662" ht="15.75" customHeight="1">
      <c r="A662" s="154"/>
      <c r="B662" s="154"/>
      <c r="C662" s="154"/>
      <c r="D662" s="154"/>
      <c r="E662" s="154"/>
      <c r="F662" s="154"/>
      <c r="G662" s="154"/>
      <c r="H662" s="154"/>
      <c r="I662" s="154"/>
      <c r="J662" s="154"/>
      <c r="K662" s="154"/>
      <c r="L662" s="154"/>
      <c r="M662" s="154"/>
      <c r="N662" s="154"/>
      <c r="O662" s="154"/>
      <c r="P662" s="154"/>
      <c r="Q662" s="154"/>
      <c r="R662" s="154"/>
      <c r="S662" s="154"/>
      <c r="T662" s="154"/>
      <c r="U662" s="154"/>
      <c r="V662" s="154"/>
      <c r="W662" s="154"/>
      <c r="X662" s="154"/>
      <c r="Y662" s="154"/>
      <c r="Z662" s="154"/>
    </row>
    <row r="663" ht="15.75" customHeight="1">
      <c r="A663" s="154"/>
      <c r="B663" s="154"/>
      <c r="C663" s="154"/>
      <c r="D663" s="154"/>
      <c r="E663" s="154"/>
      <c r="F663" s="154"/>
      <c r="G663" s="154"/>
      <c r="H663" s="154"/>
      <c r="I663" s="154"/>
      <c r="J663" s="154"/>
      <c r="K663" s="154"/>
      <c r="L663" s="154"/>
      <c r="M663" s="154"/>
      <c r="N663" s="154"/>
      <c r="O663" s="154"/>
      <c r="P663" s="154"/>
      <c r="Q663" s="154"/>
      <c r="R663" s="154"/>
      <c r="S663" s="154"/>
      <c r="T663" s="154"/>
      <c r="U663" s="154"/>
      <c r="V663" s="154"/>
      <c r="W663" s="154"/>
      <c r="X663" s="154"/>
      <c r="Y663" s="154"/>
      <c r="Z663" s="154"/>
    </row>
    <row r="664" ht="15.75" customHeight="1">
      <c r="A664" s="154"/>
      <c r="B664" s="154"/>
      <c r="C664" s="154"/>
      <c r="D664" s="154"/>
      <c r="E664" s="154"/>
      <c r="F664" s="154"/>
      <c r="G664" s="154"/>
      <c r="H664" s="154"/>
      <c r="I664" s="154"/>
      <c r="J664" s="154"/>
      <c r="K664" s="154"/>
      <c r="L664" s="154"/>
      <c r="M664" s="154"/>
      <c r="N664" s="154"/>
      <c r="O664" s="154"/>
      <c r="P664" s="154"/>
      <c r="Q664" s="154"/>
      <c r="R664" s="154"/>
      <c r="S664" s="154"/>
      <c r="T664" s="154"/>
      <c r="U664" s="154"/>
      <c r="V664" s="154"/>
      <c r="W664" s="154"/>
      <c r="X664" s="154"/>
      <c r="Y664" s="154"/>
      <c r="Z664" s="154"/>
    </row>
    <row r="665" ht="15.75" customHeight="1">
      <c r="A665" s="154"/>
      <c r="B665" s="154"/>
      <c r="C665" s="154"/>
      <c r="D665" s="154"/>
      <c r="E665" s="154"/>
      <c r="F665" s="154"/>
      <c r="G665" s="154"/>
      <c r="H665" s="154"/>
      <c r="I665" s="154"/>
      <c r="J665" s="154"/>
      <c r="K665" s="154"/>
      <c r="L665" s="154"/>
      <c r="M665" s="154"/>
      <c r="N665" s="154"/>
      <c r="O665" s="154"/>
      <c r="P665" s="154"/>
      <c r="Q665" s="154"/>
      <c r="R665" s="154"/>
      <c r="S665" s="154"/>
      <c r="T665" s="154"/>
      <c r="U665" s="154"/>
      <c r="V665" s="154"/>
      <c r="W665" s="154"/>
      <c r="X665" s="154"/>
      <c r="Y665" s="154"/>
      <c r="Z665" s="154"/>
    </row>
    <row r="666" ht="15.75" customHeight="1">
      <c r="A666" s="154"/>
      <c r="B666" s="154"/>
      <c r="C666" s="154"/>
      <c r="D666" s="154"/>
      <c r="E666" s="154"/>
      <c r="F666" s="154"/>
      <c r="G666" s="154"/>
      <c r="H666" s="154"/>
      <c r="I666" s="154"/>
      <c r="J666" s="154"/>
      <c r="K666" s="154"/>
      <c r="L666" s="154"/>
      <c r="M666" s="154"/>
      <c r="N666" s="154"/>
      <c r="O666" s="154"/>
      <c r="P666" s="154"/>
      <c r="Q666" s="154"/>
      <c r="R666" s="154"/>
      <c r="S666" s="154"/>
      <c r="T666" s="154"/>
      <c r="U666" s="154"/>
      <c r="V666" s="154"/>
      <c r="W666" s="154"/>
      <c r="X666" s="154"/>
      <c r="Y666" s="154"/>
      <c r="Z666" s="154"/>
    </row>
    <row r="667" ht="15.75" customHeight="1">
      <c r="A667" s="154"/>
      <c r="B667" s="154"/>
      <c r="C667" s="154"/>
      <c r="D667" s="154"/>
      <c r="E667" s="154"/>
      <c r="F667" s="154"/>
      <c r="G667" s="154"/>
      <c r="H667" s="154"/>
      <c r="I667" s="154"/>
      <c r="J667" s="154"/>
      <c r="K667" s="154"/>
      <c r="L667" s="154"/>
      <c r="M667" s="154"/>
      <c r="N667" s="154"/>
      <c r="O667" s="154"/>
      <c r="P667" s="154"/>
      <c r="Q667" s="154"/>
      <c r="R667" s="154"/>
      <c r="S667" s="154"/>
      <c r="T667" s="154"/>
      <c r="U667" s="154"/>
      <c r="V667" s="154"/>
      <c r="W667" s="154"/>
      <c r="X667" s="154"/>
      <c r="Y667" s="154"/>
      <c r="Z667" s="154"/>
    </row>
    <row r="668" ht="15.75" customHeight="1">
      <c r="A668" s="154"/>
      <c r="B668" s="154"/>
      <c r="C668" s="154"/>
      <c r="D668" s="154"/>
      <c r="E668" s="154"/>
      <c r="F668" s="154"/>
      <c r="G668" s="154"/>
      <c r="H668" s="154"/>
      <c r="I668" s="154"/>
      <c r="J668" s="154"/>
      <c r="K668" s="154"/>
      <c r="L668" s="154"/>
      <c r="M668" s="154"/>
      <c r="N668" s="154"/>
      <c r="O668" s="154"/>
      <c r="P668" s="154"/>
      <c r="Q668" s="154"/>
      <c r="R668" s="154"/>
      <c r="S668" s="154"/>
      <c r="T668" s="154"/>
      <c r="U668" s="154"/>
      <c r="V668" s="154"/>
      <c r="W668" s="154"/>
      <c r="X668" s="154"/>
      <c r="Y668" s="154"/>
      <c r="Z668" s="154"/>
    </row>
    <row r="669" ht="15.75" customHeight="1">
      <c r="A669" s="154"/>
      <c r="B669" s="154"/>
      <c r="C669" s="154"/>
      <c r="D669" s="154"/>
      <c r="E669" s="154"/>
      <c r="F669" s="154"/>
      <c r="G669" s="154"/>
      <c r="H669" s="154"/>
      <c r="I669" s="154"/>
      <c r="J669" s="154"/>
      <c r="K669" s="154"/>
      <c r="L669" s="154"/>
      <c r="M669" s="154"/>
      <c r="N669" s="154"/>
      <c r="O669" s="154"/>
      <c r="P669" s="154"/>
      <c r="Q669" s="154"/>
      <c r="R669" s="154"/>
      <c r="S669" s="154"/>
      <c r="T669" s="154"/>
      <c r="U669" s="154"/>
      <c r="V669" s="154"/>
      <c r="W669" s="154"/>
      <c r="X669" s="154"/>
      <c r="Y669" s="154"/>
      <c r="Z669" s="154"/>
    </row>
    <row r="670" ht="15.75" customHeight="1">
      <c r="A670" s="154"/>
      <c r="B670" s="154"/>
      <c r="C670" s="154"/>
      <c r="D670" s="154"/>
      <c r="E670" s="154"/>
      <c r="F670" s="154"/>
      <c r="G670" s="154"/>
      <c r="H670" s="154"/>
      <c r="I670" s="154"/>
      <c r="J670" s="154"/>
      <c r="K670" s="154"/>
      <c r="L670" s="154"/>
      <c r="M670" s="154"/>
      <c r="N670" s="154"/>
      <c r="O670" s="154"/>
      <c r="P670" s="154"/>
      <c r="Q670" s="154"/>
      <c r="R670" s="154"/>
      <c r="S670" s="154"/>
      <c r="T670" s="154"/>
      <c r="U670" s="154"/>
      <c r="V670" s="154"/>
      <c r="W670" s="154"/>
      <c r="X670" s="154"/>
      <c r="Y670" s="154"/>
      <c r="Z670" s="154"/>
    </row>
    <row r="671" ht="15.75" customHeight="1">
      <c r="A671" s="154"/>
      <c r="B671" s="154"/>
      <c r="C671" s="154"/>
      <c r="D671" s="154"/>
      <c r="E671" s="154"/>
      <c r="F671" s="154"/>
      <c r="G671" s="154"/>
      <c r="H671" s="154"/>
      <c r="I671" s="154"/>
      <c r="J671" s="154"/>
      <c r="K671" s="154"/>
      <c r="L671" s="154"/>
      <c r="M671" s="154"/>
      <c r="N671" s="154"/>
      <c r="O671" s="154"/>
      <c r="P671" s="154"/>
      <c r="Q671" s="154"/>
      <c r="R671" s="154"/>
      <c r="S671" s="154"/>
      <c r="T671" s="154"/>
      <c r="U671" s="154"/>
      <c r="V671" s="154"/>
      <c r="W671" s="154"/>
      <c r="X671" s="154"/>
      <c r="Y671" s="154"/>
      <c r="Z671" s="154"/>
    </row>
    <row r="672" ht="15.75" customHeight="1">
      <c r="A672" s="154"/>
      <c r="B672" s="154"/>
      <c r="C672" s="154"/>
      <c r="D672" s="154"/>
      <c r="E672" s="154"/>
      <c r="F672" s="154"/>
      <c r="G672" s="154"/>
      <c r="H672" s="154"/>
      <c r="I672" s="154"/>
      <c r="J672" s="154"/>
      <c r="K672" s="154"/>
      <c r="L672" s="154"/>
      <c r="M672" s="154"/>
      <c r="N672" s="154"/>
      <c r="O672" s="154"/>
      <c r="P672" s="154"/>
      <c r="Q672" s="154"/>
      <c r="R672" s="154"/>
      <c r="S672" s="154"/>
      <c r="T672" s="154"/>
      <c r="U672" s="154"/>
      <c r="V672" s="154"/>
      <c r="W672" s="154"/>
      <c r="X672" s="154"/>
      <c r="Y672" s="154"/>
      <c r="Z672" s="154"/>
    </row>
    <row r="673" ht="15.75" customHeight="1">
      <c r="A673" s="154"/>
      <c r="B673" s="154"/>
      <c r="C673" s="154"/>
      <c r="D673" s="154"/>
      <c r="E673" s="154"/>
      <c r="F673" s="154"/>
      <c r="G673" s="154"/>
      <c r="H673" s="154"/>
      <c r="I673" s="154"/>
      <c r="J673" s="154"/>
      <c r="K673" s="154"/>
      <c r="L673" s="154"/>
      <c r="M673" s="154"/>
      <c r="N673" s="154"/>
      <c r="O673" s="154"/>
      <c r="P673" s="154"/>
      <c r="Q673" s="154"/>
      <c r="R673" s="154"/>
      <c r="S673" s="154"/>
      <c r="T673" s="154"/>
      <c r="U673" s="154"/>
      <c r="V673" s="154"/>
      <c r="W673" s="154"/>
      <c r="X673" s="154"/>
      <c r="Y673" s="154"/>
      <c r="Z673" s="154"/>
    </row>
    <row r="674" ht="15.75" customHeight="1">
      <c r="A674" s="154"/>
      <c r="B674" s="154"/>
      <c r="C674" s="154"/>
      <c r="D674" s="154"/>
      <c r="E674" s="154"/>
      <c r="F674" s="154"/>
      <c r="G674" s="154"/>
      <c r="H674" s="154"/>
      <c r="I674" s="154"/>
      <c r="J674" s="154"/>
      <c r="K674" s="154"/>
      <c r="L674" s="154"/>
      <c r="M674" s="154"/>
      <c r="N674" s="154"/>
      <c r="O674" s="154"/>
      <c r="P674" s="154"/>
      <c r="Q674" s="154"/>
      <c r="R674" s="154"/>
      <c r="S674" s="154"/>
      <c r="T674" s="154"/>
      <c r="U674" s="154"/>
      <c r="V674" s="154"/>
      <c r="W674" s="154"/>
      <c r="X674" s="154"/>
      <c r="Y674" s="154"/>
      <c r="Z674" s="154"/>
    </row>
    <row r="675" ht="15.75" customHeight="1">
      <c r="A675" s="154"/>
      <c r="B675" s="154"/>
      <c r="C675" s="154"/>
      <c r="D675" s="154"/>
      <c r="E675" s="154"/>
      <c r="F675" s="154"/>
      <c r="G675" s="154"/>
      <c r="H675" s="154"/>
      <c r="I675" s="154"/>
      <c r="J675" s="154"/>
      <c r="K675" s="154"/>
      <c r="L675" s="154"/>
      <c r="M675" s="154"/>
      <c r="N675" s="154"/>
      <c r="O675" s="154"/>
      <c r="P675" s="154"/>
      <c r="Q675" s="154"/>
      <c r="R675" s="154"/>
      <c r="S675" s="154"/>
      <c r="T675" s="154"/>
      <c r="U675" s="154"/>
      <c r="V675" s="154"/>
      <c r="W675" s="154"/>
      <c r="X675" s="154"/>
      <c r="Y675" s="154"/>
      <c r="Z675" s="154"/>
    </row>
    <row r="676" ht="15.75" customHeight="1">
      <c r="A676" s="154"/>
      <c r="B676" s="154"/>
      <c r="C676" s="154"/>
      <c r="D676" s="154"/>
      <c r="E676" s="154"/>
      <c r="F676" s="154"/>
      <c r="G676" s="154"/>
      <c r="H676" s="154"/>
      <c r="I676" s="154"/>
      <c r="J676" s="154"/>
      <c r="K676" s="154"/>
      <c r="L676" s="154"/>
      <c r="M676" s="154"/>
      <c r="N676" s="154"/>
      <c r="O676" s="154"/>
      <c r="P676" s="154"/>
      <c r="Q676" s="154"/>
      <c r="R676" s="154"/>
      <c r="S676" s="154"/>
      <c r="T676" s="154"/>
      <c r="U676" s="154"/>
      <c r="V676" s="154"/>
      <c r="W676" s="154"/>
      <c r="X676" s="154"/>
      <c r="Y676" s="154"/>
      <c r="Z676" s="154"/>
    </row>
    <row r="677" ht="15.75" customHeight="1">
      <c r="A677" s="154"/>
      <c r="B677" s="154"/>
      <c r="C677" s="154"/>
      <c r="D677" s="154"/>
      <c r="E677" s="154"/>
      <c r="F677" s="154"/>
      <c r="G677" s="154"/>
      <c r="H677" s="154"/>
      <c r="I677" s="154"/>
      <c r="J677" s="154"/>
      <c r="K677" s="154"/>
      <c r="L677" s="154"/>
      <c r="M677" s="154"/>
      <c r="N677" s="154"/>
      <c r="O677" s="154"/>
      <c r="P677" s="154"/>
      <c r="Q677" s="154"/>
      <c r="R677" s="154"/>
      <c r="S677" s="154"/>
      <c r="T677" s="154"/>
      <c r="U677" s="154"/>
      <c r="V677" s="154"/>
      <c r="W677" s="154"/>
      <c r="X677" s="154"/>
      <c r="Y677" s="154"/>
      <c r="Z677" s="154"/>
    </row>
    <row r="678" ht="15.75" customHeight="1">
      <c r="A678" s="154"/>
      <c r="B678" s="154"/>
      <c r="C678" s="154"/>
      <c r="D678" s="154"/>
      <c r="E678" s="154"/>
      <c r="F678" s="154"/>
      <c r="G678" s="154"/>
      <c r="H678" s="154"/>
      <c r="I678" s="154"/>
      <c r="J678" s="154"/>
      <c r="K678" s="154"/>
      <c r="L678" s="154"/>
      <c r="M678" s="154"/>
      <c r="N678" s="154"/>
      <c r="O678" s="154"/>
      <c r="P678" s="154"/>
      <c r="Q678" s="154"/>
      <c r="R678" s="154"/>
      <c r="S678" s="154"/>
      <c r="T678" s="154"/>
      <c r="U678" s="154"/>
      <c r="V678" s="154"/>
      <c r="W678" s="154"/>
      <c r="X678" s="154"/>
      <c r="Y678" s="154"/>
      <c r="Z678" s="154"/>
    </row>
    <row r="679" ht="15.75" customHeight="1">
      <c r="A679" s="154"/>
      <c r="B679" s="154"/>
      <c r="C679" s="154"/>
      <c r="D679" s="154"/>
      <c r="E679" s="154"/>
      <c r="F679" s="154"/>
      <c r="G679" s="154"/>
      <c r="H679" s="154"/>
      <c r="I679" s="154"/>
      <c r="J679" s="154"/>
      <c r="K679" s="154"/>
      <c r="L679" s="154"/>
      <c r="M679" s="154"/>
      <c r="N679" s="154"/>
      <c r="O679" s="154"/>
      <c r="P679" s="154"/>
      <c r="Q679" s="154"/>
      <c r="R679" s="154"/>
      <c r="S679" s="154"/>
      <c r="T679" s="154"/>
      <c r="U679" s="154"/>
      <c r="V679" s="154"/>
      <c r="W679" s="154"/>
      <c r="X679" s="154"/>
      <c r="Y679" s="154"/>
      <c r="Z679" s="154"/>
    </row>
    <row r="680" ht="15.75" customHeight="1">
      <c r="A680" s="154"/>
      <c r="B680" s="154"/>
      <c r="C680" s="154"/>
      <c r="D680" s="154"/>
      <c r="E680" s="154"/>
      <c r="F680" s="154"/>
      <c r="G680" s="154"/>
      <c r="H680" s="154"/>
      <c r="I680" s="154"/>
      <c r="J680" s="154"/>
      <c r="K680" s="154"/>
      <c r="L680" s="154"/>
      <c r="M680" s="154"/>
      <c r="N680" s="154"/>
      <c r="O680" s="154"/>
      <c r="P680" s="154"/>
      <c r="Q680" s="154"/>
      <c r="R680" s="154"/>
      <c r="S680" s="154"/>
      <c r="T680" s="154"/>
      <c r="U680" s="154"/>
      <c r="V680" s="154"/>
      <c r="W680" s="154"/>
      <c r="X680" s="154"/>
      <c r="Y680" s="154"/>
      <c r="Z680" s="154"/>
    </row>
    <row r="681" ht="15.75" customHeight="1">
      <c r="A681" s="154"/>
      <c r="B681" s="154"/>
      <c r="C681" s="154"/>
      <c r="D681" s="154"/>
      <c r="E681" s="154"/>
      <c r="F681" s="154"/>
      <c r="G681" s="154"/>
      <c r="H681" s="154"/>
      <c r="I681" s="154"/>
      <c r="J681" s="154"/>
      <c r="K681" s="154"/>
      <c r="L681" s="154"/>
      <c r="M681" s="154"/>
      <c r="N681" s="154"/>
      <c r="O681" s="154"/>
      <c r="P681" s="154"/>
      <c r="Q681" s="154"/>
      <c r="R681" s="154"/>
      <c r="S681" s="154"/>
      <c r="T681" s="154"/>
      <c r="U681" s="154"/>
      <c r="V681" s="154"/>
      <c r="W681" s="154"/>
      <c r="X681" s="154"/>
      <c r="Y681" s="154"/>
      <c r="Z681" s="154"/>
    </row>
    <row r="682" ht="15.75" customHeight="1">
      <c r="A682" s="154"/>
      <c r="B682" s="154"/>
      <c r="C682" s="154"/>
      <c r="D682" s="154"/>
      <c r="E682" s="154"/>
      <c r="F682" s="154"/>
      <c r="G682" s="154"/>
      <c r="H682" s="154"/>
      <c r="I682" s="154"/>
      <c r="J682" s="154"/>
      <c r="K682" s="154"/>
      <c r="L682" s="154"/>
      <c r="M682" s="154"/>
      <c r="N682" s="154"/>
      <c r="O682" s="154"/>
      <c r="P682" s="154"/>
      <c r="Q682" s="154"/>
      <c r="R682" s="154"/>
      <c r="S682" s="154"/>
      <c r="T682" s="154"/>
      <c r="U682" s="154"/>
      <c r="V682" s="154"/>
      <c r="W682" s="154"/>
      <c r="X682" s="154"/>
      <c r="Y682" s="154"/>
      <c r="Z682" s="154"/>
    </row>
    <row r="683" ht="15.75" customHeight="1">
      <c r="A683" s="154"/>
      <c r="B683" s="154"/>
      <c r="C683" s="154"/>
      <c r="D683" s="154"/>
      <c r="E683" s="154"/>
      <c r="F683" s="154"/>
      <c r="G683" s="154"/>
      <c r="H683" s="154"/>
      <c r="I683" s="154"/>
      <c r="J683" s="154"/>
      <c r="K683" s="154"/>
      <c r="L683" s="154"/>
      <c r="M683" s="154"/>
      <c r="N683" s="154"/>
      <c r="O683" s="154"/>
      <c r="P683" s="154"/>
      <c r="Q683" s="154"/>
      <c r="R683" s="154"/>
      <c r="S683" s="154"/>
      <c r="T683" s="154"/>
      <c r="U683" s="154"/>
      <c r="V683" s="154"/>
      <c r="W683" s="154"/>
      <c r="X683" s="154"/>
      <c r="Y683" s="154"/>
      <c r="Z683" s="154"/>
    </row>
    <row r="684" ht="15.75" customHeight="1">
      <c r="A684" s="154"/>
      <c r="B684" s="154"/>
      <c r="C684" s="154"/>
      <c r="D684" s="154"/>
      <c r="E684" s="154"/>
      <c r="F684" s="154"/>
      <c r="G684" s="154"/>
      <c r="H684" s="154"/>
      <c r="I684" s="154"/>
      <c r="J684" s="154"/>
      <c r="K684" s="154"/>
      <c r="L684" s="154"/>
      <c r="M684" s="154"/>
      <c r="N684" s="154"/>
      <c r="O684" s="154"/>
      <c r="P684" s="154"/>
      <c r="Q684" s="154"/>
      <c r="R684" s="154"/>
      <c r="S684" s="154"/>
      <c r="T684" s="154"/>
      <c r="U684" s="154"/>
      <c r="V684" s="154"/>
      <c r="W684" s="154"/>
      <c r="X684" s="154"/>
      <c r="Y684" s="154"/>
      <c r="Z684" s="154"/>
    </row>
    <row r="685" ht="15.75" customHeight="1">
      <c r="A685" s="154"/>
      <c r="B685" s="154"/>
      <c r="C685" s="154"/>
      <c r="D685" s="154"/>
      <c r="E685" s="154"/>
      <c r="F685" s="154"/>
      <c r="G685" s="154"/>
      <c r="H685" s="154"/>
      <c r="I685" s="154"/>
      <c r="J685" s="154"/>
      <c r="K685" s="154"/>
      <c r="L685" s="154"/>
      <c r="M685" s="154"/>
      <c r="N685" s="154"/>
      <c r="O685" s="154"/>
      <c r="P685" s="154"/>
      <c r="Q685" s="154"/>
      <c r="R685" s="154"/>
      <c r="S685" s="154"/>
      <c r="T685" s="154"/>
      <c r="U685" s="154"/>
      <c r="V685" s="154"/>
      <c r="W685" s="154"/>
      <c r="X685" s="154"/>
      <c r="Y685" s="154"/>
      <c r="Z685" s="154"/>
    </row>
    <row r="686" ht="15.75" customHeight="1">
      <c r="A686" s="154"/>
      <c r="B686" s="154"/>
      <c r="C686" s="154"/>
      <c r="D686" s="154"/>
      <c r="E686" s="154"/>
      <c r="F686" s="154"/>
      <c r="G686" s="154"/>
      <c r="H686" s="154"/>
      <c r="I686" s="154"/>
      <c r="J686" s="154"/>
      <c r="K686" s="154"/>
      <c r="L686" s="154"/>
      <c r="M686" s="154"/>
      <c r="N686" s="154"/>
      <c r="O686" s="154"/>
      <c r="P686" s="154"/>
      <c r="Q686" s="154"/>
      <c r="R686" s="154"/>
      <c r="S686" s="154"/>
      <c r="T686" s="154"/>
      <c r="U686" s="154"/>
      <c r="V686" s="154"/>
      <c r="W686" s="154"/>
      <c r="X686" s="154"/>
      <c r="Y686" s="154"/>
      <c r="Z686" s="154"/>
    </row>
    <row r="687" ht="15.75" customHeight="1">
      <c r="A687" s="154"/>
      <c r="B687" s="154"/>
      <c r="C687" s="154"/>
      <c r="D687" s="154"/>
      <c r="E687" s="154"/>
      <c r="F687" s="154"/>
      <c r="G687" s="154"/>
      <c r="H687" s="154"/>
      <c r="I687" s="154"/>
      <c r="J687" s="154"/>
      <c r="K687" s="154"/>
      <c r="L687" s="154"/>
      <c r="M687" s="154"/>
      <c r="N687" s="154"/>
      <c r="O687" s="154"/>
      <c r="P687" s="154"/>
      <c r="Q687" s="154"/>
      <c r="R687" s="154"/>
      <c r="S687" s="154"/>
      <c r="T687" s="154"/>
      <c r="U687" s="154"/>
      <c r="V687" s="154"/>
      <c r="W687" s="154"/>
      <c r="X687" s="154"/>
      <c r="Y687" s="154"/>
      <c r="Z687" s="154"/>
    </row>
    <row r="688" ht="15.75" customHeight="1">
      <c r="A688" s="154"/>
      <c r="B688" s="154"/>
      <c r="C688" s="154"/>
      <c r="D688" s="154"/>
      <c r="E688" s="154"/>
      <c r="F688" s="154"/>
      <c r="G688" s="154"/>
      <c r="H688" s="154"/>
      <c r="I688" s="154"/>
      <c r="J688" s="154"/>
      <c r="K688" s="154"/>
      <c r="L688" s="154"/>
      <c r="M688" s="154"/>
      <c r="N688" s="154"/>
      <c r="O688" s="154"/>
      <c r="P688" s="154"/>
      <c r="Q688" s="154"/>
      <c r="R688" s="154"/>
      <c r="S688" s="154"/>
      <c r="T688" s="154"/>
      <c r="U688" s="154"/>
      <c r="V688" s="154"/>
      <c r="W688" s="154"/>
      <c r="X688" s="154"/>
      <c r="Y688" s="154"/>
      <c r="Z688" s="154"/>
    </row>
    <row r="689" ht="15.75" customHeight="1">
      <c r="A689" s="154"/>
      <c r="B689" s="154"/>
      <c r="C689" s="154"/>
      <c r="D689" s="154"/>
      <c r="E689" s="154"/>
      <c r="F689" s="154"/>
      <c r="G689" s="154"/>
      <c r="H689" s="154"/>
      <c r="I689" s="154"/>
      <c r="J689" s="154"/>
      <c r="K689" s="154"/>
      <c r="L689" s="154"/>
      <c r="M689" s="154"/>
      <c r="N689" s="154"/>
      <c r="O689" s="154"/>
      <c r="P689" s="154"/>
      <c r="Q689" s="154"/>
      <c r="R689" s="154"/>
      <c r="S689" s="154"/>
      <c r="T689" s="154"/>
      <c r="U689" s="154"/>
      <c r="V689" s="154"/>
      <c r="W689" s="154"/>
      <c r="X689" s="154"/>
      <c r="Y689" s="154"/>
      <c r="Z689" s="154"/>
    </row>
    <row r="690" ht="15.75" customHeight="1">
      <c r="A690" s="154"/>
      <c r="B690" s="154"/>
      <c r="C690" s="154"/>
      <c r="D690" s="154"/>
      <c r="E690" s="154"/>
      <c r="F690" s="154"/>
      <c r="G690" s="154"/>
      <c r="H690" s="154"/>
      <c r="I690" s="154"/>
      <c r="J690" s="154"/>
      <c r="K690" s="154"/>
      <c r="L690" s="154"/>
      <c r="M690" s="154"/>
      <c r="N690" s="154"/>
      <c r="O690" s="154"/>
      <c r="P690" s="154"/>
      <c r="Q690" s="154"/>
      <c r="R690" s="154"/>
      <c r="S690" s="154"/>
      <c r="T690" s="154"/>
      <c r="U690" s="154"/>
      <c r="V690" s="154"/>
      <c r="W690" s="154"/>
      <c r="X690" s="154"/>
      <c r="Y690" s="154"/>
      <c r="Z690" s="154"/>
    </row>
    <row r="691" ht="15.75" customHeight="1">
      <c r="A691" s="154"/>
      <c r="B691" s="154"/>
      <c r="C691" s="154"/>
      <c r="D691" s="154"/>
      <c r="E691" s="154"/>
      <c r="F691" s="154"/>
      <c r="G691" s="154"/>
      <c r="H691" s="154"/>
      <c r="I691" s="154"/>
      <c r="J691" s="154"/>
      <c r="K691" s="154"/>
      <c r="L691" s="154"/>
      <c r="M691" s="154"/>
      <c r="N691" s="154"/>
      <c r="O691" s="154"/>
      <c r="P691" s="154"/>
      <c r="Q691" s="154"/>
      <c r="R691" s="154"/>
      <c r="S691" s="154"/>
      <c r="T691" s="154"/>
      <c r="U691" s="154"/>
      <c r="V691" s="154"/>
      <c r="W691" s="154"/>
      <c r="X691" s="154"/>
      <c r="Y691" s="154"/>
      <c r="Z691" s="154"/>
    </row>
    <row r="692" ht="15.75" customHeight="1">
      <c r="A692" s="154"/>
      <c r="B692" s="154"/>
      <c r="C692" s="154"/>
      <c r="D692" s="154"/>
      <c r="E692" s="154"/>
      <c r="F692" s="154"/>
      <c r="G692" s="154"/>
      <c r="H692" s="154"/>
      <c r="I692" s="154"/>
      <c r="J692" s="154"/>
      <c r="K692" s="154"/>
      <c r="L692" s="154"/>
      <c r="M692" s="154"/>
      <c r="N692" s="154"/>
      <c r="O692" s="154"/>
      <c r="P692" s="154"/>
      <c r="Q692" s="154"/>
      <c r="R692" s="154"/>
      <c r="S692" s="154"/>
      <c r="T692" s="154"/>
      <c r="U692" s="154"/>
      <c r="V692" s="154"/>
      <c r="W692" s="154"/>
      <c r="X692" s="154"/>
      <c r="Y692" s="154"/>
      <c r="Z692" s="154"/>
    </row>
    <row r="693" ht="15.75" customHeight="1">
      <c r="A693" s="154"/>
      <c r="B693" s="154"/>
      <c r="C693" s="154"/>
      <c r="D693" s="154"/>
      <c r="E693" s="154"/>
      <c r="F693" s="154"/>
      <c r="G693" s="154"/>
      <c r="H693" s="154"/>
      <c r="I693" s="154"/>
      <c r="J693" s="154"/>
      <c r="K693" s="154"/>
      <c r="L693" s="154"/>
      <c r="M693" s="154"/>
      <c r="N693" s="154"/>
      <c r="O693" s="154"/>
      <c r="P693" s="154"/>
      <c r="Q693" s="154"/>
      <c r="R693" s="154"/>
      <c r="S693" s="154"/>
      <c r="T693" s="154"/>
      <c r="U693" s="154"/>
      <c r="V693" s="154"/>
      <c r="W693" s="154"/>
      <c r="X693" s="154"/>
      <c r="Y693" s="154"/>
      <c r="Z693" s="154"/>
    </row>
    <row r="694" ht="15.75" customHeight="1">
      <c r="A694" s="154"/>
      <c r="B694" s="154"/>
      <c r="C694" s="154"/>
      <c r="D694" s="154"/>
      <c r="E694" s="154"/>
      <c r="F694" s="154"/>
      <c r="G694" s="154"/>
      <c r="H694" s="154"/>
      <c r="I694" s="154"/>
      <c r="J694" s="154"/>
      <c r="K694" s="154"/>
      <c r="L694" s="154"/>
      <c r="M694" s="154"/>
      <c r="N694" s="154"/>
      <c r="O694" s="154"/>
      <c r="P694" s="154"/>
      <c r="Q694" s="154"/>
      <c r="R694" s="154"/>
      <c r="S694" s="154"/>
      <c r="T694" s="154"/>
      <c r="U694" s="154"/>
      <c r="V694" s="154"/>
      <c r="W694" s="154"/>
      <c r="X694" s="154"/>
      <c r="Y694" s="154"/>
      <c r="Z694" s="154"/>
    </row>
    <row r="695" ht="15.75" customHeight="1">
      <c r="A695" s="154"/>
      <c r="B695" s="154"/>
      <c r="C695" s="154"/>
      <c r="D695" s="154"/>
      <c r="E695" s="154"/>
      <c r="F695" s="154"/>
      <c r="G695" s="154"/>
      <c r="H695" s="154"/>
      <c r="I695" s="154"/>
      <c r="J695" s="154"/>
      <c r="K695" s="154"/>
      <c r="L695" s="154"/>
      <c r="M695" s="154"/>
      <c r="N695" s="154"/>
      <c r="O695" s="154"/>
      <c r="P695" s="154"/>
      <c r="Q695" s="154"/>
      <c r="R695" s="154"/>
      <c r="S695" s="154"/>
      <c r="T695" s="154"/>
      <c r="U695" s="154"/>
      <c r="V695" s="154"/>
      <c r="W695" s="154"/>
      <c r="X695" s="154"/>
      <c r="Y695" s="154"/>
      <c r="Z695" s="154"/>
    </row>
    <row r="696" ht="15.75" customHeight="1">
      <c r="A696" s="154"/>
      <c r="B696" s="154"/>
      <c r="C696" s="154"/>
      <c r="D696" s="154"/>
      <c r="E696" s="154"/>
      <c r="F696" s="154"/>
      <c r="G696" s="154"/>
      <c r="H696" s="154"/>
      <c r="I696" s="154"/>
      <c r="J696" s="154"/>
      <c r="K696" s="154"/>
      <c r="L696" s="154"/>
      <c r="M696" s="154"/>
      <c r="N696" s="154"/>
      <c r="O696" s="154"/>
      <c r="P696" s="154"/>
      <c r="Q696" s="154"/>
      <c r="R696" s="154"/>
      <c r="S696" s="154"/>
      <c r="T696" s="154"/>
      <c r="U696" s="154"/>
      <c r="V696" s="154"/>
      <c r="W696" s="154"/>
      <c r="X696" s="154"/>
      <c r="Y696" s="154"/>
      <c r="Z696" s="154"/>
    </row>
    <row r="697" ht="15.75" customHeight="1">
      <c r="A697" s="154"/>
      <c r="B697" s="154"/>
      <c r="C697" s="154"/>
      <c r="D697" s="154"/>
      <c r="E697" s="154"/>
      <c r="F697" s="154"/>
      <c r="G697" s="154"/>
      <c r="H697" s="154"/>
      <c r="I697" s="154"/>
      <c r="J697" s="154"/>
      <c r="K697" s="154"/>
      <c r="L697" s="154"/>
      <c r="M697" s="154"/>
      <c r="N697" s="154"/>
      <c r="O697" s="154"/>
      <c r="P697" s="154"/>
      <c r="Q697" s="154"/>
      <c r="R697" s="154"/>
      <c r="S697" s="154"/>
      <c r="T697" s="154"/>
      <c r="U697" s="154"/>
      <c r="V697" s="154"/>
      <c r="W697" s="154"/>
      <c r="X697" s="154"/>
      <c r="Y697" s="154"/>
      <c r="Z697" s="154"/>
    </row>
    <row r="698" ht="15.75" customHeight="1">
      <c r="A698" s="154"/>
      <c r="B698" s="154"/>
      <c r="C698" s="154"/>
      <c r="D698" s="154"/>
      <c r="E698" s="154"/>
      <c r="F698" s="154"/>
      <c r="G698" s="154"/>
      <c r="H698" s="154"/>
      <c r="I698" s="154"/>
      <c r="J698" s="154"/>
      <c r="K698" s="154"/>
      <c r="L698" s="154"/>
      <c r="M698" s="154"/>
      <c r="N698" s="154"/>
      <c r="O698" s="154"/>
      <c r="P698" s="154"/>
      <c r="Q698" s="154"/>
      <c r="R698" s="154"/>
      <c r="S698" s="154"/>
      <c r="T698" s="154"/>
      <c r="U698" s="154"/>
      <c r="V698" s="154"/>
      <c r="W698" s="154"/>
      <c r="X698" s="154"/>
      <c r="Y698" s="154"/>
      <c r="Z698" s="154"/>
    </row>
    <row r="699" ht="15.75" customHeight="1">
      <c r="A699" s="154"/>
      <c r="B699" s="154"/>
      <c r="C699" s="154"/>
      <c r="D699" s="154"/>
      <c r="E699" s="154"/>
      <c r="F699" s="154"/>
      <c r="G699" s="154"/>
      <c r="H699" s="154"/>
      <c r="I699" s="154"/>
      <c r="J699" s="154"/>
      <c r="K699" s="154"/>
      <c r="L699" s="154"/>
      <c r="M699" s="154"/>
      <c r="N699" s="154"/>
      <c r="O699" s="154"/>
      <c r="P699" s="154"/>
      <c r="Q699" s="154"/>
      <c r="R699" s="154"/>
      <c r="S699" s="154"/>
      <c r="T699" s="154"/>
      <c r="U699" s="154"/>
      <c r="V699" s="154"/>
      <c r="W699" s="154"/>
      <c r="X699" s="154"/>
      <c r="Y699" s="154"/>
      <c r="Z699" s="154"/>
    </row>
    <row r="700" ht="15.75" customHeight="1">
      <c r="A700" s="154"/>
      <c r="B700" s="154"/>
      <c r="C700" s="154"/>
      <c r="D700" s="154"/>
      <c r="E700" s="154"/>
      <c r="F700" s="154"/>
      <c r="G700" s="154"/>
      <c r="H700" s="154"/>
      <c r="I700" s="154"/>
      <c r="J700" s="154"/>
      <c r="K700" s="154"/>
      <c r="L700" s="154"/>
      <c r="M700" s="154"/>
      <c r="N700" s="154"/>
      <c r="O700" s="154"/>
      <c r="P700" s="154"/>
      <c r="Q700" s="154"/>
      <c r="R700" s="154"/>
      <c r="S700" s="154"/>
      <c r="T700" s="154"/>
      <c r="U700" s="154"/>
      <c r="V700" s="154"/>
      <c r="W700" s="154"/>
      <c r="X700" s="154"/>
      <c r="Y700" s="154"/>
      <c r="Z700" s="154"/>
    </row>
    <row r="701" ht="15.75" customHeight="1">
      <c r="A701" s="154"/>
      <c r="B701" s="154"/>
      <c r="C701" s="154"/>
      <c r="D701" s="154"/>
      <c r="E701" s="154"/>
      <c r="F701" s="154"/>
      <c r="G701" s="154"/>
      <c r="H701" s="154"/>
      <c r="I701" s="154"/>
      <c r="J701" s="154"/>
      <c r="K701" s="154"/>
      <c r="L701" s="154"/>
      <c r="M701" s="154"/>
      <c r="N701" s="154"/>
      <c r="O701" s="154"/>
      <c r="P701" s="154"/>
      <c r="Q701" s="154"/>
      <c r="R701" s="154"/>
      <c r="S701" s="154"/>
      <c r="T701" s="154"/>
      <c r="U701" s="154"/>
      <c r="V701" s="154"/>
      <c r="W701" s="154"/>
      <c r="X701" s="154"/>
      <c r="Y701" s="154"/>
      <c r="Z701" s="154"/>
    </row>
    <row r="702" ht="15.75" customHeight="1">
      <c r="A702" s="154"/>
      <c r="B702" s="154"/>
      <c r="C702" s="154"/>
      <c r="D702" s="154"/>
      <c r="E702" s="154"/>
      <c r="F702" s="154"/>
      <c r="G702" s="154"/>
      <c r="H702" s="154"/>
      <c r="I702" s="154"/>
      <c r="J702" s="154"/>
      <c r="K702" s="154"/>
      <c r="L702" s="154"/>
      <c r="M702" s="154"/>
      <c r="N702" s="154"/>
      <c r="O702" s="154"/>
      <c r="P702" s="154"/>
      <c r="Q702" s="154"/>
      <c r="R702" s="154"/>
      <c r="S702" s="154"/>
      <c r="T702" s="154"/>
      <c r="U702" s="154"/>
      <c r="V702" s="154"/>
      <c r="W702" s="154"/>
      <c r="X702" s="154"/>
      <c r="Y702" s="154"/>
      <c r="Z702" s="154"/>
    </row>
    <row r="703" ht="15.75" customHeight="1">
      <c r="A703" s="154"/>
      <c r="B703" s="154"/>
      <c r="C703" s="154"/>
      <c r="D703" s="154"/>
      <c r="E703" s="154"/>
      <c r="F703" s="154"/>
      <c r="G703" s="154"/>
      <c r="H703" s="154"/>
      <c r="I703" s="154"/>
      <c r="J703" s="154"/>
      <c r="K703" s="154"/>
      <c r="L703" s="154"/>
      <c r="M703" s="154"/>
      <c r="N703" s="154"/>
      <c r="O703" s="154"/>
      <c r="P703" s="154"/>
      <c r="Q703" s="154"/>
      <c r="R703" s="154"/>
      <c r="S703" s="154"/>
      <c r="T703" s="154"/>
      <c r="U703" s="154"/>
      <c r="V703" s="154"/>
      <c r="W703" s="154"/>
      <c r="X703" s="154"/>
      <c r="Y703" s="154"/>
      <c r="Z703" s="154"/>
    </row>
    <row r="704" ht="15.75" customHeight="1">
      <c r="A704" s="154"/>
      <c r="B704" s="154"/>
      <c r="C704" s="154"/>
      <c r="D704" s="154"/>
      <c r="E704" s="154"/>
      <c r="F704" s="154"/>
      <c r="G704" s="154"/>
      <c r="H704" s="154"/>
      <c r="I704" s="154"/>
      <c r="J704" s="154"/>
      <c r="K704" s="154"/>
      <c r="L704" s="154"/>
      <c r="M704" s="154"/>
      <c r="N704" s="154"/>
      <c r="O704" s="154"/>
      <c r="P704" s="154"/>
      <c r="Q704" s="154"/>
      <c r="R704" s="154"/>
      <c r="S704" s="154"/>
      <c r="T704" s="154"/>
      <c r="U704" s="154"/>
      <c r="V704" s="154"/>
      <c r="W704" s="154"/>
      <c r="X704" s="154"/>
      <c r="Y704" s="154"/>
      <c r="Z704" s="154"/>
    </row>
    <row r="705" ht="15.75" customHeight="1">
      <c r="A705" s="154"/>
      <c r="B705" s="154"/>
      <c r="C705" s="154"/>
      <c r="D705" s="154"/>
      <c r="E705" s="154"/>
      <c r="F705" s="154"/>
      <c r="G705" s="154"/>
      <c r="H705" s="154"/>
      <c r="I705" s="154"/>
      <c r="J705" s="154"/>
      <c r="K705" s="154"/>
      <c r="L705" s="154"/>
      <c r="M705" s="154"/>
      <c r="N705" s="154"/>
      <c r="O705" s="154"/>
      <c r="P705" s="154"/>
      <c r="Q705" s="154"/>
      <c r="R705" s="154"/>
      <c r="S705" s="154"/>
      <c r="T705" s="154"/>
      <c r="U705" s="154"/>
      <c r="V705" s="154"/>
      <c r="W705" s="154"/>
      <c r="X705" s="154"/>
      <c r="Y705" s="154"/>
      <c r="Z705" s="154"/>
    </row>
    <row r="706" ht="15.75" customHeight="1">
      <c r="A706" s="154"/>
      <c r="B706" s="154"/>
      <c r="C706" s="154"/>
      <c r="D706" s="154"/>
      <c r="E706" s="154"/>
      <c r="F706" s="154"/>
      <c r="G706" s="154"/>
      <c r="H706" s="154"/>
      <c r="I706" s="154"/>
      <c r="J706" s="154"/>
      <c r="K706" s="154"/>
      <c r="L706" s="154"/>
      <c r="M706" s="154"/>
      <c r="N706" s="154"/>
      <c r="O706" s="154"/>
      <c r="P706" s="154"/>
      <c r="Q706" s="154"/>
      <c r="R706" s="154"/>
      <c r="S706" s="154"/>
      <c r="T706" s="154"/>
      <c r="U706" s="154"/>
      <c r="V706" s="154"/>
      <c r="W706" s="154"/>
      <c r="X706" s="154"/>
      <c r="Y706" s="154"/>
      <c r="Z706" s="154"/>
    </row>
    <row r="707" ht="15.75" customHeight="1">
      <c r="A707" s="154"/>
      <c r="B707" s="154"/>
      <c r="C707" s="154"/>
      <c r="D707" s="154"/>
      <c r="E707" s="154"/>
      <c r="F707" s="154"/>
      <c r="G707" s="154"/>
      <c r="H707" s="154"/>
      <c r="I707" s="154"/>
      <c r="J707" s="154"/>
      <c r="K707" s="154"/>
      <c r="L707" s="154"/>
      <c r="M707" s="154"/>
      <c r="N707" s="154"/>
      <c r="O707" s="154"/>
      <c r="P707" s="154"/>
      <c r="Q707" s="154"/>
      <c r="R707" s="154"/>
      <c r="S707" s="154"/>
      <c r="T707" s="154"/>
      <c r="U707" s="154"/>
      <c r="V707" s="154"/>
      <c r="W707" s="154"/>
      <c r="X707" s="154"/>
      <c r="Y707" s="154"/>
      <c r="Z707" s="154"/>
    </row>
    <row r="708" ht="15.75" customHeight="1">
      <c r="A708" s="154"/>
      <c r="B708" s="154"/>
      <c r="C708" s="154"/>
      <c r="D708" s="154"/>
      <c r="E708" s="154"/>
      <c r="F708" s="154"/>
      <c r="G708" s="154"/>
      <c r="H708" s="154"/>
      <c r="I708" s="154"/>
      <c r="J708" s="154"/>
      <c r="K708" s="154"/>
      <c r="L708" s="154"/>
      <c r="M708" s="154"/>
      <c r="N708" s="154"/>
      <c r="O708" s="154"/>
      <c r="P708" s="154"/>
      <c r="Q708" s="154"/>
      <c r="R708" s="154"/>
      <c r="S708" s="154"/>
      <c r="T708" s="154"/>
      <c r="U708" s="154"/>
      <c r="V708" s="154"/>
      <c r="W708" s="154"/>
      <c r="X708" s="154"/>
      <c r="Y708" s="154"/>
      <c r="Z708" s="154"/>
    </row>
    <row r="709" ht="15.75" customHeight="1">
      <c r="A709" s="154"/>
      <c r="B709" s="154"/>
      <c r="C709" s="154"/>
      <c r="D709" s="154"/>
      <c r="E709" s="154"/>
      <c r="F709" s="154"/>
      <c r="G709" s="154"/>
      <c r="H709" s="154"/>
      <c r="I709" s="154"/>
      <c r="J709" s="154"/>
      <c r="K709" s="154"/>
      <c r="L709" s="154"/>
      <c r="M709" s="154"/>
      <c r="N709" s="154"/>
      <c r="O709" s="154"/>
      <c r="P709" s="154"/>
      <c r="Q709" s="154"/>
      <c r="R709" s="154"/>
      <c r="S709" s="154"/>
      <c r="T709" s="154"/>
      <c r="U709" s="154"/>
      <c r="V709" s="154"/>
      <c r="W709" s="154"/>
      <c r="X709" s="154"/>
      <c r="Y709" s="154"/>
      <c r="Z709" s="154"/>
    </row>
    <row r="710" ht="15.75" customHeight="1">
      <c r="A710" s="154"/>
      <c r="B710" s="154"/>
      <c r="C710" s="154"/>
      <c r="D710" s="154"/>
      <c r="E710" s="154"/>
      <c r="F710" s="154"/>
      <c r="G710" s="154"/>
      <c r="H710" s="154"/>
      <c r="I710" s="154"/>
      <c r="J710" s="154"/>
      <c r="K710" s="154"/>
      <c r="L710" s="154"/>
      <c r="M710" s="154"/>
      <c r="N710" s="154"/>
      <c r="O710" s="154"/>
      <c r="P710" s="154"/>
      <c r="Q710" s="154"/>
      <c r="R710" s="154"/>
      <c r="S710" s="154"/>
      <c r="T710" s="154"/>
      <c r="U710" s="154"/>
      <c r="V710" s="154"/>
      <c r="W710" s="154"/>
      <c r="X710" s="154"/>
      <c r="Y710" s="154"/>
      <c r="Z710" s="154"/>
    </row>
    <row r="711" ht="15.75" customHeight="1">
      <c r="A711" s="154"/>
      <c r="B711" s="154"/>
      <c r="C711" s="154"/>
      <c r="D711" s="154"/>
      <c r="E711" s="154"/>
      <c r="F711" s="154"/>
      <c r="G711" s="154"/>
      <c r="H711" s="154"/>
      <c r="I711" s="154"/>
      <c r="J711" s="154"/>
      <c r="K711" s="154"/>
      <c r="L711" s="154"/>
      <c r="M711" s="154"/>
      <c r="N711" s="154"/>
      <c r="O711" s="154"/>
      <c r="P711" s="154"/>
      <c r="Q711" s="154"/>
      <c r="R711" s="154"/>
      <c r="S711" s="154"/>
      <c r="T711" s="154"/>
      <c r="U711" s="154"/>
      <c r="V711" s="154"/>
      <c r="W711" s="154"/>
      <c r="X711" s="154"/>
      <c r="Y711" s="154"/>
      <c r="Z711" s="154"/>
    </row>
    <row r="712" ht="15.75" customHeight="1">
      <c r="A712" s="154"/>
      <c r="B712" s="154"/>
      <c r="C712" s="154"/>
      <c r="D712" s="154"/>
      <c r="E712" s="154"/>
      <c r="F712" s="154"/>
      <c r="G712" s="154"/>
      <c r="H712" s="154"/>
      <c r="I712" s="154"/>
      <c r="J712" s="154"/>
      <c r="K712" s="154"/>
      <c r="L712" s="154"/>
      <c r="M712" s="154"/>
      <c r="N712" s="154"/>
      <c r="O712" s="154"/>
      <c r="P712" s="154"/>
      <c r="Q712" s="154"/>
      <c r="R712" s="154"/>
      <c r="S712" s="154"/>
      <c r="T712" s="154"/>
      <c r="U712" s="154"/>
      <c r="V712" s="154"/>
      <c r="W712" s="154"/>
      <c r="X712" s="154"/>
      <c r="Y712" s="154"/>
      <c r="Z712" s="154"/>
    </row>
    <row r="713" ht="15.75" customHeight="1">
      <c r="A713" s="154"/>
      <c r="B713" s="154"/>
      <c r="C713" s="154"/>
      <c r="D713" s="154"/>
      <c r="E713" s="154"/>
      <c r="F713" s="154"/>
      <c r="G713" s="154"/>
      <c r="H713" s="154"/>
      <c r="I713" s="154"/>
      <c r="J713" s="154"/>
      <c r="K713" s="154"/>
      <c r="L713" s="154"/>
      <c r="M713" s="154"/>
      <c r="N713" s="154"/>
      <c r="O713" s="154"/>
      <c r="P713" s="154"/>
      <c r="Q713" s="154"/>
      <c r="R713" s="154"/>
      <c r="S713" s="154"/>
      <c r="T713" s="154"/>
      <c r="U713" s="154"/>
      <c r="V713" s="154"/>
      <c r="W713" s="154"/>
      <c r="X713" s="154"/>
      <c r="Y713" s="154"/>
      <c r="Z713" s="154"/>
    </row>
    <row r="714" ht="15.75" customHeight="1">
      <c r="A714" s="154"/>
      <c r="B714" s="154"/>
      <c r="C714" s="154"/>
      <c r="D714" s="154"/>
      <c r="E714" s="154"/>
      <c r="F714" s="154"/>
      <c r="G714" s="154"/>
      <c r="H714" s="154"/>
      <c r="I714" s="154"/>
      <c r="J714" s="154"/>
      <c r="K714" s="154"/>
      <c r="L714" s="154"/>
      <c r="M714" s="154"/>
      <c r="N714" s="154"/>
      <c r="O714" s="154"/>
      <c r="P714" s="154"/>
      <c r="Q714" s="154"/>
      <c r="R714" s="154"/>
      <c r="S714" s="154"/>
      <c r="T714" s="154"/>
      <c r="U714" s="154"/>
      <c r="V714" s="154"/>
      <c r="W714" s="154"/>
      <c r="X714" s="154"/>
      <c r="Y714" s="154"/>
      <c r="Z714" s="154"/>
    </row>
    <row r="715" ht="15.75" customHeight="1">
      <c r="A715" s="154"/>
      <c r="B715" s="154"/>
      <c r="C715" s="154"/>
      <c r="D715" s="154"/>
      <c r="E715" s="154"/>
      <c r="F715" s="154"/>
      <c r="G715" s="154"/>
      <c r="H715" s="154"/>
      <c r="I715" s="154"/>
      <c r="J715" s="154"/>
      <c r="K715" s="154"/>
      <c r="L715" s="154"/>
      <c r="M715" s="154"/>
      <c r="N715" s="154"/>
      <c r="O715" s="154"/>
      <c r="P715" s="154"/>
      <c r="Q715" s="154"/>
      <c r="R715" s="154"/>
      <c r="S715" s="154"/>
      <c r="T715" s="154"/>
      <c r="U715" s="154"/>
      <c r="V715" s="154"/>
      <c r="W715" s="154"/>
      <c r="X715" s="154"/>
      <c r="Y715" s="154"/>
      <c r="Z715" s="154"/>
    </row>
    <row r="716" ht="15.75" customHeight="1">
      <c r="A716" s="154"/>
      <c r="B716" s="154"/>
      <c r="C716" s="154"/>
      <c r="D716" s="154"/>
      <c r="E716" s="154"/>
      <c r="F716" s="154"/>
      <c r="G716" s="154"/>
      <c r="H716" s="154"/>
      <c r="I716" s="154"/>
      <c r="J716" s="154"/>
      <c r="K716" s="154"/>
      <c r="L716" s="154"/>
      <c r="M716" s="154"/>
      <c r="N716" s="154"/>
      <c r="O716" s="154"/>
      <c r="P716" s="154"/>
      <c r="Q716" s="154"/>
      <c r="R716" s="154"/>
      <c r="S716" s="154"/>
      <c r="T716" s="154"/>
      <c r="U716" s="154"/>
      <c r="V716" s="154"/>
      <c r="W716" s="154"/>
      <c r="X716" s="154"/>
      <c r="Y716" s="154"/>
      <c r="Z716" s="154"/>
    </row>
    <row r="717" ht="15.75" customHeight="1">
      <c r="A717" s="154"/>
      <c r="B717" s="154"/>
      <c r="C717" s="154"/>
      <c r="D717" s="154"/>
      <c r="E717" s="154"/>
      <c r="F717" s="154"/>
      <c r="G717" s="154"/>
      <c r="H717" s="154"/>
      <c r="I717" s="154"/>
      <c r="J717" s="154"/>
      <c r="K717" s="154"/>
      <c r="L717" s="154"/>
      <c r="M717" s="154"/>
      <c r="N717" s="154"/>
      <c r="O717" s="154"/>
      <c r="P717" s="154"/>
      <c r="Q717" s="154"/>
      <c r="R717" s="154"/>
      <c r="S717" s="154"/>
      <c r="T717" s="154"/>
      <c r="U717" s="154"/>
      <c r="V717" s="154"/>
      <c r="W717" s="154"/>
      <c r="X717" s="154"/>
      <c r="Y717" s="154"/>
      <c r="Z717" s="154"/>
    </row>
    <row r="718" ht="15.75" customHeight="1">
      <c r="A718" s="154"/>
      <c r="B718" s="154"/>
      <c r="C718" s="154"/>
      <c r="D718" s="154"/>
      <c r="E718" s="154"/>
      <c r="F718" s="154"/>
      <c r="G718" s="154"/>
      <c r="H718" s="154"/>
      <c r="I718" s="154"/>
      <c r="J718" s="154"/>
      <c r="K718" s="154"/>
      <c r="L718" s="154"/>
      <c r="M718" s="154"/>
      <c r="N718" s="154"/>
      <c r="O718" s="154"/>
      <c r="P718" s="154"/>
      <c r="Q718" s="154"/>
      <c r="R718" s="154"/>
      <c r="S718" s="154"/>
      <c r="T718" s="154"/>
      <c r="U718" s="154"/>
      <c r="V718" s="154"/>
      <c r="W718" s="154"/>
      <c r="X718" s="154"/>
      <c r="Y718" s="154"/>
      <c r="Z718" s="154"/>
    </row>
    <row r="719" ht="15.75" customHeight="1">
      <c r="A719" s="154"/>
      <c r="B719" s="154"/>
      <c r="C719" s="154"/>
      <c r="D719" s="154"/>
      <c r="E719" s="154"/>
      <c r="F719" s="154"/>
      <c r="G719" s="154"/>
      <c r="H719" s="154"/>
      <c r="I719" s="154"/>
      <c r="J719" s="154"/>
      <c r="K719" s="154"/>
      <c r="L719" s="154"/>
      <c r="M719" s="154"/>
      <c r="N719" s="154"/>
      <c r="O719" s="154"/>
      <c r="P719" s="154"/>
      <c r="Q719" s="154"/>
      <c r="R719" s="154"/>
      <c r="S719" s="154"/>
      <c r="T719" s="154"/>
      <c r="U719" s="154"/>
      <c r="V719" s="154"/>
      <c r="W719" s="154"/>
      <c r="X719" s="154"/>
      <c r="Y719" s="154"/>
      <c r="Z719" s="154"/>
    </row>
    <row r="720" ht="15.75" customHeight="1">
      <c r="A720" s="154"/>
      <c r="B720" s="154"/>
      <c r="C720" s="154"/>
      <c r="D720" s="154"/>
      <c r="E720" s="154"/>
      <c r="F720" s="154"/>
      <c r="G720" s="154"/>
      <c r="H720" s="154"/>
      <c r="I720" s="154"/>
      <c r="J720" s="154"/>
      <c r="K720" s="154"/>
      <c r="L720" s="154"/>
      <c r="M720" s="154"/>
      <c r="N720" s="154"/>
      <c r="O720" s="154"/>
      <c r="P720" s="154"/>
      <c r="Q720" s="154"/>
      <c r="R720" s="154"/>
      <c r="S720" s="154"/>
      <c r="T720" s="154"/>
      <c r="U720" s="154"/>
      <c r="V720" s="154"/>
      <c r="W720" s="154"/>
      <c r="X720" s="154"/>
      <c r="Y720" s="154"/>
      <c r="Z720" s="154"/>
    </row>
    <row r="721" ht="15.75" customHeight="1">
      <c r="A721" s="154"/>
      <c r="B721" s="154"/>
      <c r="C721" s="154"/>
      <c r="D721" s="154"/>
      <c r="E721" s="154"/>
      <c r="F721" s="154"/>
      <c r="G721" s="154"/>
      <c r="H721" s="154"/>
      <c r="I721" s="154"/>
      <c r="J721" s="154"/>
      <c r="K721" s="154"/>
      <c r="L721" s="154"/>
      <c r="M721" s="154"/>
      <c r="N721" s="154"/>
      <c r="O721" s="154"/>
      <c r="P721" s="154"/>
      <c r="Q721" s="154"/>
      <c r="R721" s="154"/>
      <c r="S721" s="154"/>
      <c r="T721" s="154"/>
      <c r="U721" s="154"/>
      <c r="V721" s="154"/>
      <c r="W721" s="154"/>
      <c r="X721" s="154"/>
      <c r="Y721" s="154"/>
      <c r="Z721" s="154"/>
    </row>
    <row r="722" ht="15.75" customHeight="1">
      <c r="A722" s="154"/>
      <c r="B722" s="154"/>
      <c r="C722" s="154"/>
      <c r="D722" s="154"/>
      <c r="E722" s="154"/>
      <c r="F722" s="154"/>
      <c r="G722" s="154"/>
      <c r="H722" s="154"/>
      <c r="I722" s="154"/>
      <c r="J722" s="154"/>
      <c r="K722" s="154"/>
      <c r="L722" s="154"/>
      <c r="M722" s="154"/>
      <c r="N722" s="154"/>
      <c r="O722" s="154"/>
      <c r="P722" s="154"/>
      <c r="Q722" s="154"/>
      <c r="R722" s="154"/>
      <c r="S722" s="154"/>
      <c r="T722" s="154"/>
      <c r="U722" s="154"/>
      <c r="V722" s="154"/>
      <c r="W722" s="154"/>
      <c r="X722" s="154"/>
      <c r="Y722" s="154"/>
      <c r="Z722" s="154"/>
    </row>
    <row r="723" ht="15.75" customHeight="1">
      <c r="A723" s="154"/>
      <c r="B723" s="154"/>
      <c r="C723" s="154"/>
      <c r="D723" s="154"/>
      <c r="E723" s="154"/>
      <c r="F723" s="154"/>
      <c r="G723" s="154"/>
      <c r="H723" s="154"/>
      <c r="I723" s="154"/>
      <c r="J723" s="154"/>
      <c r="K723" s="154"/>
      <c r="L723" s="154"/>
      <c r="M723" s="154"/>
      <c r="N723" s="154"/>
      <c r="O723" s="154"/>
      <c r="P723" s="154"/>
      <c r="Q723" s="154"/>
      <c r="R723" s="154"/>
      <c r="S723" s="154"/>
      <c r="T723" s="154"/>
      <c r="U723" s="154"/>
      <c r="V723" s="154"/>
      <c r="W723" s="154"/>
      <c r="X723" s="154"/>
      <c r="Y723" s="154"/>
      <c r="Z723" s="154"/>
    </row>
    <row r="724" ht="15.75" customHeight="1">
      <c r="A724" s="154"/>
      <c r="B724" s="154"/>
      <c r="C724" s="154"/>
      <c r="D724" s="154"/>
      <c r="E724" s="154"/>
      <c r="F724" s="154"/>
      <c r="G724" s="154"/>
      <c r="H724" s="154"/>
      <c r="I724" s="154"/>
      <c r="J724" s="154"/>
      <c r="K724" s="154"/>
      <c r="L724" s="154"/>
      <c r="M724" s="154"/>
      <c r="N724" s="154"/>
      <c r="O724" s="154"/>
      <c r="P724" s="154"/>
      <c r="Q724" s="154"/>
      <c r="R724" s="154"/>
      <c r="S724" s="154"/>
      <c r="T724" s="154"/>
      <c r="U724" s="154"/>
      <c r="V724" s="154"/>
      <c r="W724" s="154"/>
      <c r="X724" s="154"/>
      <c r="Y724" s="154"/>
      <c r="Z724" s="154"/>
    </row>
    <row r="725" ht="15.75" customHeight="1">
      <c r="A725" s="154"/>
      <c r="B725" s="154"/>
      <c r="C725" s="154"/>
      <c r="D725" s="154"/>
      <c r="E725" s="154"/>
      <c r="F725" s="154"/>
      <c r="G725" s="154"/>
      <c r="H725" s="154"/>
      <c r="I725" s="154"/>
      <c r="J725" s="154"/>
      <c r="K725" s="154"/>
      <c r="L725" s="154"/>
      <c r="M725" s="154"/>
      <c r="N725" s="154"/>
      <c r="O725" s="154"/>
      <c r="P725" s="154"/>
      <c r="Q725" s="154"/>
      <c r="R725" s="154"/>
      <c r="S725" s="154"/>
      <c r="T725" s="154"/>
      <c r="U725" s="154"/>
      <c r="V725" s="154"/>
      <c r="W725" s="154"/>
      <c r="X725" s="154"/>
      <c r="Y725" s="154"/>
      <c r="Z725" s="154"/>
    </row>
    <row r="726" ht="15.75" customHeight="1">
      <c r="A726" s="154"/>
      <c r="B726" s="154"/>
      <c r="C726" s="154"/>
      <c r="D726" s="154"/>
      <c r="E726" s="154"/>
      <c r="F726" s="154"/>
      <c r="G726" s="154"/>
      <c r="H726" s="154"/>
      <c r="I726" s="154"/>
      <c r="J726" s="154"/>
      <c r="K726" s="154"/>
      <c r="L726" s="154"/>
      <c r="M726" s="154"/>
      <c r="N726" s="154"/>
      <c r="O726" s="154"/>
      <c r="P726" s="154"/>
      <c r="Q726" s="154"/>
      <c r="R726" s="154"/>
      <c r="S726" s="154"/>
      <c r="T726" s="154"/>
      <c r="U726" s="154"/>
      <c r="V726" s="154"/>
      <c r="W726" s="154"/>
      <c r="X726" s="154"/>
      <c r="Y726" s="154"/>
      <c r="Z726" s="154"/>
    </row>
    <row r="727" ht="15.75" customHeight="1">
      <c r="A727" s="154"/>
      <c r="B727" s="154"/>
      <c r="C727" s="154"/>
      <c r="D727" s="154"/>
      <c r="E727" s="154"/>
      <c r="F727" s="154"/>
      <c r="G727" s="154"/>
      <c r="H727" s="154"/>
      <c r="I727" s="154"/>
      <c r="J727" s="154"/>
      <c r="K727" s="154"/>
      <c r="L727" s="154"/>
      <c r="M727" s="154"/>
      <c r="N727" s="154"/>
      <c r="O727" s="154"/>
      <c r="P727" s="154"/>
      <c r="Q727" s="154"/>
      <c r="R727" s="154"/>
      <c r="S727" s="154"/>
      <c r="T727" s="154"/>
      <c r="U727" s="154"/>
      <c r="V727" s="154"/>
      <c r="W727" s="154"/>
      <c r="X727" s="154"/>
      <c r="Y727" s="154"/>
      <c r="Z727" s="154"/>
    </row>
    <row r="728" ht="15.75" customHeight="1">
      <c r="A728" s="154"/>
      <c r="B728" s="154"/>
      <c r="C728" s="154"/>
      <c r="D728" s="154"/>
      <c r="E728" s="154"/>
      <c r="F728" s="154"/>
      <c r="G728" s="154"/>
      <c r="H728" s="154"/>
      <c r="I728" s="154"/>
      <c r="J728" s="154"/>
      <c r="K728" s="154"/>
      <c r="L728" s="154"/>
      <c r="M728" s="154"/>
      <c r="N728" s="154"/>
      <c r="O728" s="154"/>
      <c r="P728" s="154"/>
      <c r="Q728" s="154"/>
      <c r="R728" s="154"/>
      <c r="S728" s="154"/>
      <c r="T728" s="154"/>
      <c r="U728" s="154"/>
      <c r="V728" s="154"/>
      <c r="W728" s="154"/>
      <c r="X728" s="154"/>
      <c r="Y728" s="154"/>
      <c r="Z728" s="154"/>
    </row>
    <row r="729" ht="15.75" customHeight="1">
      <c r="A729" s="154"/>
      <c r="B729" s="154"/>
      <c r="C729" s="154"/>
      <c r="D729" s="154"/>
      <c r="E729" s="154"/>
      <c r="F729" s="154"/>
      <c r="G729" s="154"/>
      <c r="H729" s="154"/>
      <c r="I729" s="154"/>
      <c r="J729" s="154"/>
      <c r="K729" s="154"/>
      <c r="L729" s="154"/>
      <c r="M729" s="154"/>
      <c r="N729" s="154"/>
      <c r="O729" s="154"/>
      <c r="P729" s="154"/>
      <c r="Q729" s="154"/>
      <c r="R729" s="154"/>
      <c r="S729" s="154"/>
      <c r="T729" s="154"/>
      <c r="U729" s="154"/>
      <c r="V729" s="154"/>
      <c r="W729" s="154"/>
      <c r="X729" s="154"/>
      <c r="Y729" s="154"/>
      <c r="Z729" s="154"/>
    </row>
    <row r="730" ht="15.75" customHeight="1">
      <c r="A730" s="154"/>
      <c r="B730" s="154"/>
      <c r="C730" s="154"/>
      <c r="D730" s="154"/>
      <c r="E730" s="154"/>
      <c r="F730" s="154"/>
      <c r="G730" s="154"/>
      <c r="H730" s="154"/>
      <c r="I730" s="154"/>
      <c r="J730" s="154"/>
      <c r="K730" s="154"/>
      <c r="L730" s="154"/>
      <c r="M730" s="154"/>
      <c r="N730" s="154"/>
      <c r="O730" s="154"/>
      <c r="P730" s="154"/>
      <c r="Q730" s="154"/>
      <c r="R730" s="154"/>
      <c r="S730" s="154"/>
      <c r="T730" s="154"/>
      <c r="U730" s="154"/>
      <c r="V730" s="154"/>
      <c r="W730" s="154"/>
      <c r="X730" s="154"/>
      <c r="Y730" s="154"/>
      <c r="Z730" s="154"/>
    </row>
    <row r="731" ht="15.75" customHeight="1">
      <c r="A731" s="154"/>
      <c r="B731" s="154"/>
      <c r="C731" s="154"/>
      <c r="D731" s="154"/>
      <c r="E731" s="154"/>
      <c r="F731" s="154"/>
      <c r="G731" s="154"/>
      <c r="H731" s="154"/>
      <c r="I731" s="154"/>
      <c r="J731" s="154"/>
      <c r="K731" s="154"/>
      <c r="L731" s="154"/>
      <c r="M731" s="154"/>
      <c r="N731" s="154"/>
      <c r="O731" s="154"/>
      <c r="P731" s="154"/>
      <c r="Q731" s="154"/>
      <c r="R731" s="154"/>
      <c r="S731" s="154"/>
      <c r="T731" s="154"/>
      <c r="U731" s="154"/>
      <c r="V731" s="154"/>
      <c r="W731" s="154"/>
      <c r="X731" s="154"/>
      <c r="Y731" s="154"/>
      <c r="Z731" s="154"/>
    </row>
    <row r="732" ht="15.75" customHeight="1">
      <c r="A732" s="154"/>
      <c r="B732" s="154"/>
      <c r="C732" s="154"/>
      <c r="D732" s="154"/>
      <c r="E732" s="154"/>
      <c r="F732" s="154"/>
      <c r="G732" s="154"/>
      <c r="H732" s="154"/>
      <c r="I732" s="154"/>
      <c r="J732" s="154"/>
      <c r="K732" s="154"/>
      <c r="L732" s="154"/>
      <c r="M732" s="154"/>
      <c r="N732" s="154"/>
      <c r="O732" s="154"/>
      <c r="P732" s="154"/>
      <c r="Q732" s="154"/>
      <c r="R732" s="154"/>
      <c r="S732" s="154"/>
      <c r="T732" s="154"/>
      <c r="U732" s="154"/>
      <c r="V732" s="154"/>
      <c r="W732" s="154"/>
      <c r="X732" s="154"/>
      <c r="Y732" s="154"/>
      <c r="Z732" s="154"/>
    </row>
    <row r="733" ht="15.75" customHeight="1">
      <c r="A733" s="154"/>
      <c r="B733" s="154"/>
      <c r="C733" s="154"/>
      <c r="D733" s="154"/>
      <c r="E733" s="154"/>
      <c r="F733" s="154"/>
      <c r="G733" s="154"/>
      <c r="H733" s="154"/>
      <c r="I733" s="154"/>
      <c r="J733" s="154"/>
      <c r="K733" s="154"/>
      <c r="L733" s="154"/>
      <c r="M733" s="154"/>
      <c r="N733" s="154"/>
      <c r="O733" s="154"/>
      <c r="P733" s="154"/>
      <c r="Q733" s="154"/>
      <c r="R733" s="154"/>
      <c r="S733" s="154"/>
      <c r="T733" s="154"/>
      <c r="U733" s="154"/>
      <c r="V733" s="154"/>
      <c r="W733" s="154"/>
      <c r="X733" s="154"/>
      <c r="Y733" s="154"/>
      <c r="Z733" s="154"/>
    </row>
    <row r="734" ht="15.75" customHeight="1">
      <c r="A734" s="154"/>
      <c r="B734" s="154"/>
      <c r="C734" s="154"/>
      <c r="D734" s="154"/>
      <c r="E734" s="154"/>
      <c r="F734" s="154"/>
      <c r="G734" s="154"/>
      <c r="H734" s="154"/>
      <c r="I734" s="154"/>
      <c r="J734" s="154"/>
      <c r="K734" s="154"/>
      <c r="L734" s="154"/>
      <c r="M734" s="154"/>
      <c r="N734" s="154"/>
      <c r="O734" s="154"/>
      <c r="P734" s="154"/>
      <c r="Q734" s="154"/>
      <c r="R734" s="154"/>
      <c r="S734" s="154"/>
      <c r="T734" s="154"/>
      <c r="U734" s="154"/>
      <c r="V734" s="154"/>
      <c r="W734" s="154"/>
      <c r="X734" s="154"/>
      <c r="Y734" s="154"/>
      <c r="Z734" s="154"/>
    </row>
    <row r="735" ht="15.75" customHeight="1">
      <c r="A735" s="154"/>
      <c r="B735" s="154"/>
      <c r="C735" s="154"/>
      <c r="D735" s="154"/>
      <c r="E735" s="154"/>
      <c r="F735" s="154"/>
      <c r="G735" s="154"/>
      <c r="H735" s="154"/>
      <c r="I735" s="154"/>
      <c r="J735" s="154"/>
      <c r="K735" s="154"/>
      <c r="L735" s="154"/>
      <c r="M735" s="154"/>
      <c r="N735" s="154"/>
      <c r="O735" s="154"/>
      <c r="P735" s="154"/>
      <c r="Q735" s="154"/>
      <c r="R735" s="154"/>
      <c r="S735" s="154"/>
      <c r="T735" s="154"/>
      <c r="U735" s="154"/>
      <c r="V735" s="154"/>
      <c r="W735" s="154"/>
      <c r="X735" s="154"/>
      <c r="Y735" s="154"/>
      <c r="Z735" s="154"/>
    </row>
    <row r="736" ht="15.75" customHeight="1">
      <c r="A736" s="154"/>
      <c r="B736" s="154"/>
      <c r="C736" s="154"/>
      <c r="D736" s="154"/>
      <c r="E736" s="154"/>
      <c r="F736" s="154"/>
      <c r="G736" s="154"/>
      <c r="H736" s="154"/>
      <c r="I736" s="154"/>
      <c r="J736" s="154"/>
      <c r="K736" s="154"/>
      <c r="L736" s="154"/>
      <c r="M736" s="154"/>
      <c r="N736" s="154"/>
      <c r="O736" s="154"/>
      <c r="P736" s="154"/>
      <c r="Q736" s="154"/>
      <c r="R736" s="154"/>
      <c r="S736" s="154"/>
      <c r="T736" s="154"/>
      <c r="U736" s="154"/>
      <c r="V736" s="154"/>
      <c r="W736" s="154"/>
      <c r="X736" s="154"/>
      <c r="Y736" s="154"/>
      <c r="Z736" s="154"/>
    </row>
    <row r="737" ht="15.75" customHeight="1">
      <c r="A737" s="154"/>
      <c r="B737" s="154"/>
      <c r="C737" s="154"/>
      <c r="D737" s="154"/>
      <c r="E737" s="154"/>
      <c r="F737" s="154"/>
      <c r="G737" s="154"/>
      <c r="H737" s="154"/>
      <c r="I737" s="154"/>
      <c r="J737" s="154"/>
      <c r="K737" s="154"/>
      <c r="L737" s="154"/>
      <c r="M737" s="154"/>
      <c r="N737" s="154"/>
      <c r="O737" s="154"/>
      <c r="P737" s="154"/>
      <c r="Q737" s="154"/>
      <c r="R737" s="154"/>
      <c r="S737" s="154"/>
      <c r="T737" s="154"/>
      <c r="U737" s="154"/>
      <c r="V737" s="154"/>
      <c r="W737" s="154"/>
      <c r="X737" s="154"/>
      <c r="Y737" s="154"/>
      <c r="Z737" s="154"/>
    </row>
    <row r="738" ht="15.75" customHeight="1">
      <c r="A738" s="154"/>
      <c r="B738" s="154"/>
      <c r="C738" s="154"/>
      <c r="D738" s="154"/>
      <c r="E738" s="154"/>
      <c r="F738" s="154"/>
      <c r="G738" s="154"/>
      <c r="H738" s="154"/>
      <c r="I738" s="154"/>
      <c r="J738" s="154"/>
      <c r="K738" s="154"/>
      <c r="L738" s="154"/>
      <c r="M738" s="154"/>
      <c r="N738" s="154"/>
      <c r="O738" s="154"/>
      <c r="P738" s="154"/>
      <c r="Q738" s="154"/>
      <c r="R738" s="154"/>
      <c r="S738" s="154"/>
      <c r="T738" s="154"/>
      <c r="U738" s="154"/>
      <c r="V738" s="154"/>
      <c r="W738" s="154"/>
      <c r="X738" s="154"/>
      <c r="Y738" s="154"/>
      <c r="Z738" s="154"/>
    </row>
    <row r="739" ht="15.75" customHeight="1">
      <c r="A739" s="154"/>
      <c r="B739" s="154"/>
      <c r="C739" s="154"/>
      <c r="D739" s="154"/>
      <c r="E739" s="154"/>
      <c r="F739" s="154"/>
      <c r="G739" s="154"/>
      <c r="H739" s="154"/>
      <c r="I739" s="154"/>
      <c r="J739" s="154"/>
      <c r="K739" s="154"/>
      <c r="L739" s="154"/>
      <c r="M739" s="154"/>
      <c r="N739" s="154"/>
      <c r="O739" s="154"/>
      <c r="P739" s="154"/>
      <c r="Q739" s="154"/>
      <c r="R739" s="154"/>
      <c r="S739" s="154"/>
      <c r="T739" s="154"/>
      <c r="U739" s="154"/>
      <c r="V739" s="154"/>
      <c r="W739" s="154"/>
      <c r="X739" s="154"/>
      <c r="Y739" s="154"/>
      <c r="Z739" s="154"/>
    </row>
    <row r="740" ht="15.75" customHeight="1">
      <c r="A740" s="154"/>
      <c r="B740" s="154"/>
      <c r="C740" s="154"/>
      <c r="D740" s="154"/>
      <c r="E740" s="154"/>
      <c r="F740" s="154"/>
      <c r="G740" s="154"/>
      <c r="H740" s="154"/>
      <c r="I740" s="154"/>
      <c r="J740" s="154"/>
      <c r="K740" s="154"/>
      <c r="L740" s="154"/>
      <c r="M740" s="154"/>
      <c r="N740" s="154"/>
      <c r="O740" s="154"/>
      <c r="P740" s="154"/>
      <c r="Q740" s="154"/>
      <c r="R740" s="154"/>
      <c r="S740" s="154"/>
      <c r="T740" s="154"/>
      <c r="U740" s="154"/>
      <c r="V740" s="154"/>
      <c r="W740" s="154"/>
      <c r="X740" s="154"/>
      <c r="Y740" s="154"/>
      <c r="Z740" s="154"/>
    </row>
    <row r="741" ht="15.75" customHeight="1">
      <c r="A741" s="154"/>
      <c r="B741" s="154"/>
      <c r="C741" s="154"/>
      <c r="D741" s="154"/>
      <c r="E741" s="154"/>
      <c r="F741" s="154"/>
      <c r="G741" s="154"/>
      <c r="H741" s="154"/>
      <c r="I741" s="154"/>
      <c r="J741" s="154"/>
      <c r="K741" s="154"/>
      <c r="L741" s="154"/>
      <c r="M741" s="154"/>
      <c r="N741" s="154"/>
      <c r="O741" s="154"/>
      <c r="P741" s="154"/>
      <c r="Q741" s="154"/>
      <c r="R741" s="154"/>
      <c r="S741" s="154"/>
      <c r="T741" s="154"/>
      <c r="U741" s="154"/>
      <c r="V741" s="154"/>
      <c r="W741" s="154"/>
      <c r="X741" s="154"/>
      <c r="Y741" s="154"/>
      <c r="Z741" s="154"/>
    </row>
    <row r="742" ht="15.75" customHeight="1">
      <c r="A742" s="154"/>
      <c r="B742" s="154"/>
      <c r="C742" s="154"/>
      <c r="D742" s="154"/>
      <c r="E742" s="154"/>
      <c r="F742" s="154"/>
      <c r="G742" s="154"/>
      <c r="H742" s="154"/>
      <c r="I742" s="154"/>
      <c r="J742" s="154"/>
      <c r="K742" s="154"/>
      <c r="L742" s="154"/>
      <c r="M742" s="154"/>
      <c r="N742" s="154"/>
      <c r="O742" s="154"/>
      <c r="P742" s="154"/>
      <c r="Q742" s="154"/>
      <c r="R742" s="154"/>
      <c r="S742" s="154"/>
      <c r="T742" s="154"/>
      <c r="U742" s="154"/>
      <c r="V742" s="154"/>
      <c r="W742" s="154"/>
      <c r="X742" s="154"/>
      <c r="Y742" s="154"/>
      <c r="Z742" s="154"/>
    </row>
    <row r="743" ht="15.75" customHeight="1">
      <c r="A743" s="154"/>
      <c r="B743" s="154"/>
      <c r="C743" s="154"/>
      <c r="D743" s="154"/>
      <c r="E743" s="154"/>
      <c r="F743" s="154"/>
      <c r="G743" s="154"/>
      <c r="H743" s="154"/>
      <c r="I743" s="154"/>
      <c r="J743" s="154"/>
      <c r="K743" s="154"/>
      <c r="L743" s="154"/>
      <c r="M743" s="154"/>
      <c r="N743" s="154"/>
      <c r="O743" s="154"/>
      <c r="P743" s="154"/>
      <c r="Q743" s="154"/>
      <c r="R743" s="154"/>
      <c r="S743" s="154"/>
      <c r="T743" s="154"/>
      <c r="U743" s="154"/>
      <c r="V743" s="154"/>
      <c r="W743" s="154"/>
      <c r="X743" s="154"/>
      <c r="Y743" s="154"/>
      <c r="Z743" s="154"/>
    </row>
    <row r="744" ht="15.75" customHeight="1">
      <c r="A744" s="154"/>
      <c r="B744" s="154"/>
      <c r="C744" s="154"/>
      <c r="D744" s="154"/>
      <c r="E744" s="154"/>
      <c r="F744" s="154"/>
      <c r="G744" s="154"/>
      <c r="H744" s="154"/>
      <c r="I744" s="154"/>
      <c r="J744" s="154"/>
      <c r="K744" s="154"/>
      <c r="L744" s="154"/>
      <c r="M744" s="154"/>
      <c r="N744" s="154"/>
      <c r="O744" s="154"/>
      <c r="P744" s="154"/>
      <c r="Q744" s="154"/>
      <c r="R744" s="154"/>
      <c r="S744" s="154"/>
      <c r="T744" s="154"/>
      <c r="U744" s="154"/>
      <c r="V744" s="154"/>
      <c r="W744" s="154"/>
      <c r="X744" s="154"/>
      <c r="Y744" s="154"/>
      <c r="Z744" s="154"/>
    </row>
    <row r="745" ht="15.75" customHeight="1">
      <c r="A745" s="154"/>
      <c r="B745" s="154"/>
      <c r="C745" s="154"/>
      <c r="D745" s="154"/>
      <c r="E745" s="154"/>
      <c r="F745" s="154"/>
      <c r="G745" s="154"/>
      <c r="H745" s="154"/>
      <c r="I745" s="154"/>
      <c r="J745" s="154"/>
      <c r="K745" s="154"/>
      <c r="L745" s="154"/>
      <c r="M745" s="154"/>
      <c r="N745" s="154"/>
      <c r="O745" s="154"/>
      <c r="P745" s="154"/>
      <c r="Q745" s="154"/>
      <c r="R745" s="154"/>
      <c r="S745" s="154"/>
      <c r="T745" s="154"/>
      <c r="U745" s="154"/>
      <c r="V745" s="154"/>
      <c r="W745" s="154"/>
      <c r="X745" s="154"/>
      <c r="Y745" s="154"/>
      <c r="Z745" s="154"/>
    </row>
    <row r="746" ht="15.75" customHeight="1">
      <c r="A746" s="154"/>
      <c r="B746" s="154"/>
      <c r="C746" s="154"/>
      <c r="D746" s="154"/>
      <c r="E746" s="154"/>
      <c r="F746" s="154"/>
      <c r="G746" s="154"/>
      <c r="H746" s="154"/>
      <c r="I746" s="154"/>
      <c r="J746" s="154"/>
      <c r="K746" s="154"/>
      <c r="L746" s="154"/>
      <c r="M746" s="154"/>
      <c r="N746" s="154"/>
      <c r="O746" s="154"/>
      <c r="P746" s="154"/>
      <c r="Q746" s="154"/>
      <c r="R746" s="154"/>
      <c r="S746" s="154"/>
      <c r="T746" s="154"/>
      <c r="U746" s="154"/>
      <c r="V746" s="154"/>
      <c r="W746" s="154"/>
      <c r="X746" s="154"/>
      <c r="Y746" s="154"/>
      <c r="Z746" s="154"/>
    </row>
    <row r="747" ht="15.75" customHeight="1">
      <c r="A747" s="154"/>
      <c r="B747" s="154"/>
      <c r="C747" s="154"/>
      <c r="D747" s="154"/>
      <c r="E747" s="154"/>
      <c r="F747" s="154"/>
      <c r="G747" s="154"/>
      <c r="H747" s="154"/>
      <c r="I747" s="154"/>
      <c r="J747" s="154"/>
      <c r="K747" s="154"/>
      <c r="L747" s="154"/>
      <c r="M747" s="154"/>
      <c r="N747" s="154"/>
      <c r="O747" s="154"/>
      <c r="P747" s="154"/>
      <c r="Q747" s="154"/>
      <c r="R747" s="154"/>
      <c r="S747" s="154"/>
      <c r="T747" s="154"/>
      <c r="U747" s="154"/>
      <c r="V747" s="154"/>
      <c r="W747" s="154"/>
      <c r="X747" s="154"/>
      <c r="Y747" s="154"/>
      <c r="Z747" s="154"/>
    </row>
    <row r="748" ht="15.75" customHeight="1">
      <c r="A748" s="154"/>
      <c r="B748" s="154"/>
      <c r="C748" s="154"/>
      <c r="D748" s="154"/>
      <c r="E748" s="154"/>
      <c r="F748" s="154"/>
      <c r="G748" s="154"/>
      <c r="H748" s="154"/>
      <c r="I748" s="154"/>
      <c r="J748" s="154"/>
      <c r="K748" s="154"/>
      <c r="L748" s="154"/>
      <c r="M748" s="154"/>
      <c r="N748" s="154"/>
      <c r="O748" s="154"/>
      <c r="P748" s="154"/>
      <c r="Q748" s="154"/>
      <c r="R748" s="154"/>
      <c r="S748" s="154"/>
      <c r="T748" s="154"/>
      <c r="U748" s="154"/>
      <c r="V748" s="154"/>
      <c r="W748" s="154"/>
      <c r="X748" s="154"/>
      <c r="Y748" s="154"/>
      <c r="Z748" s="154"/>
    </row>
    <row r="749" ht="15.75" customHeight="1">
      <c r="A749" s="154"/>
      <c r="B749" s="154"/>
      <c r="C749" s="154"/>
      <c r="D749" s="154"/>
      <c r="E749" s="154"/>
      <c r="F749" s="154"/>
      <c r="G749" s="154"/>
      <c r="H749" s="154"/>
      <c r="I749" s="154"/>
      <c r="J749" s="154"/>
      <c r="K749" s="154"/>
      <c r="L749" s="154"/>
      <c r="M749" s="154"/>
      <c r="N749" s="154"/>
      <c r="O749" s="154"/>
      <c r="P749" s="154"/>
      <c r="Q749" s="154"/>
      <c r="R749" s="154"/>
      <c r="S749" s="154"/>
      <c r="T749" s="154"/>
      <c r="U749" s="154"/>
      <c r="V749" s="154"/>
      <c r="W749" s="154"/>
      <c r="X749" s="154"/>
      <c r="Y749" s="154"/>
      <c r="Z749" s="154"/>
    </row>
    <row r="750" ht="15.75" customHeight="1">
      <c r="A750" s="154"/>
      <c r="B750" s="154"/>
      <c r="C750" s="154"/>
      <c r="D750" s="154"/>
      <c r="E750" s="154"/>
      <c r="F750" s="154"/>
      <c r="G750" s="154"/>
      <c r="H750" s="154"/>
      <c r="I750" s="154"/>
      <c r="J750" s="154"/>
      <c r="K750" s="154"/>
      <c r="L750" s="154"/>
      <c r="M750" s="154"/>
      <c r="N750" s="154"/>
      <c r="O750" s="154"/>
      <c r="P750" s="154"/>
      <c r="Q750" s="154"/>
      <c r="R750" s="154"/>
      <c r="S750" s="154"/>
      <c r="T750" s="154"/>
      <c r="U750" s="154"/>
      <c r="V750" s="154"/>
      <c r="W750" s="154"/>
      <c r="X750" s="154"/>
      <c r="Y750" s="154"/>
      <c r="Z750" s="154"/>
    </row>
    <row r="751" ht="15.75" customHeight="1">
      <c r="A751" s="154"/>
      <c r="B751" s="154"/>
      <c r="C751" s="154"/>
      <c r="D751" s="154"/>
      <c r="E751" s="154"/>
      <c r="F751" s="154"/>
      <c r="G751" s="154"/>
      <c r="H751" s="154"/>
      <c r="I751" s="154"/>
      <c r="J751" s="154"/>
      <c r="K751" s="154"/>
      <c r="L751" s="154"/>
      <c r="M751" s="154"/>
      <c r="N751" s="154"/>
      <c r="O751" s="154"/>
      <c r="P751" s="154"/>
      <c r="Q751" s="154"/>
      <c r="R751" s="154"/>
      <c r="S751" s="154"/>
      <c r="T751" s="154"/>
      <c r="U751" s="154"/>
      <c r="V751" s="154"/>
      <c r="W751" s="154"/>
      <c r="X751" s="154"/>
      <c r="Y751" s="154"/>
      <c r="Z751" s="154"/>
    </row>
    <row r="752" ht="15.75" customHeight="1">
      <c r="A752" s="154"/>
      <c r="B752" s="154"/>
      <c r="C752" s="154"/>
      <c r="D752" s="154"/>
      <c r="E752" s="154"/>
      <c r="F752" s="154"/>
      <c r="G752" s="154"/>
      <c r="H752" s="154"/>
      <c r="I752" s="154"/>
      <c r="J752" s="154"/>
      <c r="K752" s="154"/>
      <c r="L752" s="154"/>
      <c r="M752" s="154"/>
      <c r="N752" s="154"/>
      <c r="O752" s="154"/>
      <c r="P752" s="154"/>
      <c r="Q752" s="154"/>
      <c r="R752" s="154"/>
      <c r="S752" s="154"/>
      <c r="T752" s="154"/>
      <c r="U752" s="154"/>
      <c r="V752" s="154"/>
      <c r="W752" s="154"/>
      <c r="X752" s="154"/>
      <c r="Y752" s="154"/>
      <c r="Z752" s="154"/>
    </row>
    <row r="753" ht="15.75" customHeight="1">
      <c r="A753" s="154"/>
      <c r="B753" s="154"/>
      <c r="C753" s="154"/>
      <c r="D753" s="154"/>
      <c r="E753" s="154"/>
      <c r="F753" s="154"/>
      <c r="G753" s="154"/>
      <c r="H753" s="154"/>
      <c r="I753" s="154"/>
      <c r="J753" s="154"/>
      <c r="K753" s="154"/>
      <c r="L753" s="154"/>
      <c r="M753" s="154"/>
      <c r="N753" s="154"/>
      <c r="O753" s="154"/>
      <c r="P753" s="154"/>
      <c r="Q753" s="154"/>
      <c r="R753" s="154"/>
      <c r="S753" s="154"/>
      <c r="T753" s="154"/>
      <c r="U753" s="154"/>
      <c r="V753" s="154"/>
      <c r="W753" s="154"/>
      <c r="X753" s="154"/>
      <c r="Y753" s="154"/>
      <c r="Z753" s="154"/>
    </row>
    <row r="754" ht="15.75" customHeight="1">
      <c r="A754" s="154"/>
      <c r="B754" s="154"/>
      <c r="C754" s="154"/>
      <c r="D754" s="154"/>
      <c r="E754" s="154"/>
      <c r="F754" s="154"/>
      <c r="G754" s="154"/>
      <c r="H754" s="154"/>
      <c r="I754" s="154"/>
      <c r="J754" s="154"/>
      <c r="K754" s="154"/>
      <c r="L754" s="154"/>
      <c r="M754" s="154"/>
      <c r="N754" s="154"/>
      <c r="O754" s="154"/>
      <c r="P754" s="154"/>
      <c r="Q754" s="154"/>
      <c r="R754" s="154"/>
      <c r="S754" s="154"/>
      <c r="T754" s="154"/>
      <c r="U754" s="154"/>
      <c r="V754" s="154"/>
      <c r="W754" s="154"/>
      <c r="X754" s="154"/>
      <c r="Y754" s="154"/>
      <c r="Z754" s="154"/>
    </row>
    <row r="755" ht="15.75" customHeight="1">
      <c r="A755" s="154"/>
      <c r="B755" s="154"/>
      <c r="C755" s="154"/>
      <c r="D755" s="154"/>
      <c r="E755" s="154"/>
      <c r="F755" s="154"/>
      <c r="G755" s="154"/>
      <c r="H755" s="154"/>
      <c r="I755" s="154"/>
      <c r="J755" s="154"/>
      <c r="K755" s="154"/>
      <c r="L755" s="154"/>
      <c r="M755" s="154"/>
      <c r="N755" s="154"/>
      <c r="O755" s="154"/>
      <c r="P755" s="154"/>
      <c r="Q755" s="154"/>
      <c r="R755" s="154"/>
      <c r="S755" s="154"/>
      <c r="T755" s="154"/>
      <c r="U755" s="154"/>
      <c r="V755" s="154"/>
      <c r="W755" s="154"/>
      <c r="X755" s="154"/>
      <c r="Y755" s="154"/>
      <c r="Z755" s="154"/>
    </row>
    <row r="756" ht="15.75" customHeight="1">
      <c r="A756" s="154"/>
      <c r="B756" s="154"/>
      <c r="C756" s="154"/>
      <c r="D756" s="154"/>
      <c r="E756" s="154"/>
      <c r="F756" s="154"/>
      <c r="G756" s="154"/>
      <c r="H756" s="154"/>
      <c r="I756" s="154"/>
      <c r="J756" s="154"/>
      <c r="K756" s="154"/>
      <c r="L756" s="154"/>
      <c r="M756" s="154"/>
      <c r="N756" s="154"/>
      <c r="O756" s="154"/>
      <c r="P756" s="154"/>
      <c r="Q756" s="154"/>
      <c r="R756" s="154"/>
      <c r="S756" s="154"/>
      <c r="T756" s="154"/>
      <c r="U756" s="154"/>
      <c r="V756" s="154"/>
      <c r="W756" s="154"/>
      <c r="X756" s="154"/>
      <c r="Y756" s="154"/>
      <c r="Z756" s="154"/>
    </row>
    <row r="757" ht="15.75" customHeight="1">
      <c r="A757" s="154"/>
      <c r="B757" s="154"/>
      <c r="C757" s="154"/>
      <c r="D757" s="154"/>
      <c r="E757" s="154"/>
      <c r="F757" s="154"/>
      <c r="G757" s="154"/>
      <c r="H757" s="154"/>
      <c r="I757" s="154"/>
      <c r="J757" s="154"/>
      <c r="K757" s="154"/>
      <c r="L757" s="154"/>
      <c r="M757" s="154"/>
      <c r="N757" s="154"/>
      <c r="O757" s="154"/>
      <c r="P757" s="154"/>
      <c r="Q757" s="154"/>
      <c r="R757" s="154"/>
      <c r="S757" s="154"/>
      <c r="T757" s="154"/>
      <c r="U757" s="154"/>
      <c r="V757" s="154"/>
      <c r="W757" s="154"/>
      <c r="X757" s="154"/>
      <c r="Y757" s="154"/>
      <c r="Z757" s="154"/>
    </row>
    <row r="758" ht="15.75" customHeight="1">
      <c r="A758" s="154"/>
      <c r="B758" s="154"/>
      <c r="C758" s="154"/>
      <c r="D758" s="154"/>
      <c r="E758" s="154"/>
      <c r="F758" s="154"/>
      <c r="G758" s="154"/>
      <c r="H758" s="154"/>
      <c r="I758" s="154"/>
      <c r="J758" s="154"/>
      <c r="K758" s="154"/>
      <c r="L758" s="154"/>
      <c r="M758" s="154"/>
      <c r="N758" s="154"/>
      <c r="O758" s="154"/>
      <c r="P758" s="154"/>
      <c r="Q758" s="154"/>
      <c r="R758" s="154"/>
      <c r="S758" s="154"/>
      <c r="T758" s="154"/>
      <c r="U758" s="154"/>
      <c r="V758" s="154"/>
      <c r="W758" s="154"/>
      <c r="X758" s="154"/>
      <c r="Y758" s="154"/>
      <c r="Z758" s="154"/>
    </row>
    <row r="759" ht="15.75" customHeight="1">
      <c r="A759" s="154"/>
      <c r="B759" s="154"/>
      <c r="C759" s="154"/>
      <c r="D759" s="154"/>
      <c r="E759" s="154"/>
      <c r="F759" s="154"/>
      <c r="G759" s="154"/>
      <c r="H759" s="154"/>
      <c r="I759" s="154"/>
      <c r="J759" s="154"/>
      <c r="K759" s="154"/>
      <c r="L759" s="154"/>
      <c r="M759" s="154"/>
      <c r="N759" s="154"/>
      <c r="O759" s="154"/>
      <c r="P759" s="154"/>
      <c r="Q759" s="154"/>
      <c r="R759" s="154"/>
      <c r="S759" s="154"/>
      <c r="T759" s="154"/>
      <c r="U759" s="154"/>
      <c r="V759" s="154"/>
      <c r="W759" s="154"/>
      <c r="X759" s="154"/>
      <c r="Y759" s="154"/>
      <c r="Z759" s="154"/>
    </row>
    <row r="760" ht="15.75" customHeight="1">
      <c r="A760" s="154"/>
      <c r="B760" s="154"/>
      <c r="C760" s="154"/>
      <c r="D760" s="154"/>
      <c r="E760" s="154"/>
      <c r="F760" s="154"/>
      <c r="G760" s="154"/>
      <c r="H760" s="154"/>
      <c r="I760" s="154"/>
      <c r="J760" s="154"/>
      <c r="K760" s="154"/>
      <c r="L760" s="154"/>
      <c r="M760" s="154"/>
      <c r="N760" s="154"/>
      <c r="O760" s="154"/>
      <c r="P760" s="154"/>
      <c r="Q760" s="154"/>
      <c r="R760" s="154"/>
      <c r="S760" s="154"/>
      <c r="T760" s="154"/>
      <c r="U760" s="154"/>
      <c r="V760" s="154"/>
      <c r="W760" s="154"/>
      <c r="X760" s="154"/>
      <c r="Y760" s="154"/>
      <c r="Z760" s="154"/>
    </row>
    <row r="761" ht="15.75" customHeight="1">
      <c r="A761" s="154"/>
      <c r="B761" s="154"/>
      <c r="C761" s="154"/>
      <c r="D761" s="154"/>
      <c r="E761" s="154"/>
      <c r="F761" s="154"/>
      <c r="G761" s="154"/>
      <c r="H761" s="154"/>
      <c r="I761" s="154"/>
      <c r="J761" s="154"/>
      <c r="K761" s="154"/>
      <c r="L761" s="154"/>
      <c r="M761" s="154"/>
      <c r="N761" s="154"/>
      <c r="O761" s="154"/>
      <c r="P761" s="154"/>
      <c r="Q761" s="154"/>
      <c r="R761" s="154"/>
      <c r="S761" s="154"/>
      <c r="T761" s="154"/>
      <c r="U761" s="154"/>
      <c r="V761" s="154"/>
      <c r="W761" s="154"/>
      <c r="X761" s="154"/>
      <c r="Y761" s="154"/>
      <c r="Z761" s="154"/>
    </row>
    <row r="762" ht="15.75" customHeight="1">
      <c r="A762" s="154"/>
      <c r="B762" s="154"/>
      <c r="C762" s="154"/>
      <c r="D762" s="154"/>
      <c r="E762" s="154"/>
      <c r="F762" s="154"/>
      <c r="G762" s="154"/>
      <c r="H762" s="154"/>
      <c r="I762" s="154"/>
      <c r="J762" s="154"/>
      <c r="K762" s="154"/>
      <c r="L762" s="154"/>
      <c r="M762" s="154"/>
      <c r="N762" s="154"/>
      <c r="O762" s="154"/>
      <c r="P762" s="154"/>
      <c r="Q762" s="154"/>
      <c r="R762" s="154"/>
      <c r="S762" s="154"/>
      <c r="T762" s="154"/>
      <c r="U762" s="154"/>
      <c r="V762" s="154"/>
      <c r="W762" s="154"/>
      <c r="X762" s="154"/>
      <c r="Y762" s="154"/>
      <c r="Z762" s="154"/>
    </row>
    <row r="763" ht="15.75" customHeight="1">
      <c r="A763" s="154"/>
      <c r="B763" s="154"/>
      <c r="C763" s="154"/>
      <c r="D763" s="154"/>
      <c r="E763" s="154"/>
      <c r="F763" s="154"/>
      <c r="G763" s="154"/>
      <c r="H763" s="154"/>
      <c r="I763" s="154"/>
      <c r="J763" s="154"/>
      <c r="K763" s="154"/>
      <c r="L763" s="154"/>
      <c r="M763" s="154"/>
      <c r="N763" s="154"/>
      <c r="O763" s="154"/>
      <c r="P763" s="154"/>
      <c r="Q763" s="154"/>
      <c r="R763" s="154"/>
      <c r="S763" s="154"/>
      <c r="T763" s="154"/>
      <c r="U763" s="154"/>
      <c r="V763" s="154"/>
      <c r="W763" s="154"/>
      <c r="X763" s="154"/>
      <c r="Y763" s="154"/>
      <c r="Z763" s="154"/>
    </row>
    <row r="764" ht="15.75" customHeight="1">
      <c r="A764" s="154"/>
      <c r="B764" s="154"/>
      <c r="C764" s="154"/>
      <c r="D764" s="154"/>
      <c r="E764" s="154"/>
      <c r="F764" s="154"/>
      <c r="G764" s="154"/>
      <c r="H764" s="154"/>
      <c r="I764" s="154"/>
      <c r="J764" s="154"/>
      <c r="K764" s="154"/>
      <c r="L764" s="154"/>
      <c r="M764" s="154"/>
      <c r="N764" s="154"/>
      <c r="O764" s="154"/>
      <c r="P764" s="154"/>
      <c r="Q764" s="154"/>
      <c r="R764" s="154"/>
      <c r="S764" s="154"/>
      <c r="T764" s="154"/>
      <c r="U764" s="154"/>
      <c r="V764" s="154"/>
      <c r="W764" s="154"/>
      <c r="X764" s="154"/>
      <c r="Y764" s="154"/>
      <c r="Z764" s="154"/>
    </row>
    <row r="765" ht="15.75" customHeight="1">
      <c r="A765" s="154"/>
      <c r="B765" s="154"/>
      <c r="C765" s="154"/>
      <c r="D765" s="154"/>
      <c r="E765" s="154"/>
      <c r="F765" s="154"/>
      <c r="G765" s="154"/>
      <c r="H765" s="154"/>
      <c r="I765" s="154"/>
      <c r="J765" s="154"/>
      <c r="K765" s="154"/>
      <c r="L765" s="154"/>
      <c r="M765" s="154"/>
      <c r="N765" s="154"/>
      <c r="O765" s="154"/>
      <c r="P765" s="154"/>
      <c r="Q765" s="154"/>
      <c r="R765" s="154"/>
      <c r="S765" s="154"/>
      <c r="T765" s="154"/>
      <c r="U765" s="154"/>
      <c r="V765" s="154"/>
      <c r="W765" s="154"/>
      <c r="X765" s="154"/>
      <c r="Y765" s="154"/>
      <c r="Z765" s="154"/>
    </row>
    <row r="766" ht="15.75" customHeight="1">
      <c r="A766" s="154"/>
      <c r="B766" s="154"/>
      <c r="C766" s="154"/>
      <c r="D766" s="154"/>
      <c r="E766" s="154"/>
      <c r="F766" s="154"/>
      <c r="G766" s="154"/>
      <c r="H766" s="154"/>
      <c r="I766" s="154"/>
      <c r="J766" s="154"/>
      <c r="K766" s="154"/>
      <c r="L766" s="154"/>
      <c r="M766" s="154"/>
      <c r="N766" s="154"/>
      <c r="O766" s="154"/>
      <c r="P766" s="154"/>
      <c r="Q766" s="154"/>
      <c r="R766" s="154"/>
      <c r="S766" s="154"/>
      <c r="T766" s="154"/>
      <c r="U766" s="154"/>
      <c r="V766" s="154"/>
      <c r="W766" s="154"/>
      <c r="X766" s="154"/>
      <c r="Y766" s="154"/>
      <c r="Z766" s="154"/>
    </row>
    <row r="767" ht="15.75" customHeight="1">
      <c r="A767" s="154"/>
      <c r="B767" s="154"/>
      <c r="C767" s="154"/>
      <c r="D767" s="154"/>
      <c r="E767" s="154"/>
      <c r="F767" s="154"/>
      <c r="G767" s="154"/>
      <c r="H767" s="154"/>
      <c r="I767" s="154"/>
      <c r="J767" s="154"/>
      <c r="K767" s="154"/>
      <c r="L767" s="154"/>
      <c r="M767" s="154"/>
      <c r="N767" s="154"/>
      <c r="O767" s="154"/>
      <c r="P767" s="154"/>
      <c r="Q767" s="154"/>
      <c r="R767" s="154"/>
      <c r="S767" s="154"/>
      <c r="T767" s="154"/>
      <c r="U767" s="154"/>
      <c r="V767" s="154"/>
      <c r="W767" s="154"/>
      <c r="X767" s="154"/>
      <c r="Y767" s="154"/>
      <c r="Z767" s="154"/>
    </row>
    <row r="768" ht="15.75" customHeight="1">
      <c r="A768" s="154"/>
      <c r="B768" s="154"/>
      <c r="C768" s="154"/>
      <c r="D768" s="154"/>
      <c r="E768" s="154"/>
      <c r="F768" s="154"/>
      <c r="G768" s="154"/>
      <c r="H768" s="154"/>
      <c r="I768" s="154"/>
      <c r="J768" s="154"/>
      <c r="K768" s="154"/>
      <c r="L768" s="154"/>
      <c r="M768" s="154"/>
      <c r="N768" s="154"/>
      <c r="O768" s="154"/>
      <c r="P768" s="154"/>
      <c r="Q768" s="154"/>
      <c r="R768" s="154"/>
      <c r="S768" s="154"/>
      <c r="T768" s="154"/>
      <c r="U768" s="154"/>
      <c r="V768" s="154"/>
      <c r="W768" s="154"/>
      <c r="X768" s="154"/>
      <c r="Y768" s="154"/>
      <c r="Z768" s="154"/>
    </row>
    <row r="769" ht="15.75" customHeight="1">
      <c r="A769" s="154"/>
      <c r="B769" s="154"/>
      <c r="C769" s="154"/>
      <c r="D769" s="154"/>
      <c r="E769" s="154"/>
      <c r="F769" s="154"/>
      <c r="G769" s="154"/>
      <c r="H769" s="154"/>
      <c r="I769" s="154"/>
      <c r="J769" s="154"/>
      <c r="K769" s="154"/>
      <c r="L769" s="154"/>
      <c r="M769" s="154"/>
      <c r="N769" s="154"/>
      <c r="O769" s="154"/>
      <c r="P769" s="154"/>
      <c r="Q769" s="154"/>
      <c r="R769" s="154"/>
      <c r="S769" s="154"/>
      <c r="T769" s="154"/>
      <c r="U769" s="154"/>
      <c r="V769" s="154"/>
      <c r="W769" s="154"/>
      <c r="X769" s="154"/>
      <c r="Y769" s="154"/>
      <c r="Z769" s="154"/>
    </row>
    <row r="770" ht="15.75" customHeight="1">
      <c r="A770" s="154"/>
      <c r="B770" s="154"/>
      <c r="C770" s="154"/>
      <c r="D770" s="154"/>
      <c r="E770" s="154"/>
      <c r="F770" s="154"/>
      <c r="G770" s="154"/>
      <c r="H770" s="154"/>
      <c r="I770" s="154"/>
      <c r="J770" s="154"/>
      <c r="K770" s="154"/>
      <c r="L770" s="154"/>
      <c r="M770" s="154"/>
      <c r="N770" s="154"/>
      <c r="O770" s="154"/>
      <c r="P770" s="154"/>
      <c r="Q770" s="154"/>
      <c r="R770" s="154"/>
      <c r="S770" s="154"/>
      <c r="T770" s="154"/>
      <c r="U770" s="154"/>
      <c r="V770" s="154"/>
      <c r="W770" s="154"/>
      <c r="X770" s="154"/>
      <c r="Y770" s="154"/>
      <c r="Z770" s="154"/>
    </row>
    <row r="771" ht="15.75" customHeight="1">
      <c r="A771" s="154"/>
      <c r="B771" s="154"/>
      <c r="C771" s="154"/>
      <c r="D771" s="154"/>
      <c r="E771" s="154"/>
      <c r="F771" s="154"/>
      <c r="G771" s="154"/>
      <c r="H771" s="154"/>
      <c r="I771" s="154"/>
      <c r="J771" s="154"/>
      <c r="K771" s="154"/>
      <c r="L771" s="154"/>
      <c r="M771" s="154"/>
      <c r="N771" s="154"/>
      <c r="O771" s="154"/>
      <c r="P771" s="154"/>
      <c r="Q771" s="154"/>
      <c r="R771" s="154"/>
      <c r="S771" s="154"/>
      <c r="T771" s="154"/>
      <c r="U771" s="154"/>
      <c r="V771" s="154"/>
      <c r="W771" s="154"/>
      <c r="X771" s="154"/>
      <c r="Y771" s="154"/>
      <c r="Z771" s="154"/>
    </row>
    <row r="772" ht="15.75" customHeight="1">
      <c r="A772" s="154"/>
      <c r="B772" s="154"/>
      <c r="C772" s="154"/>
      <c r="D772" s="154"/>
      <c r="E772" s="154"/>
      <c r="F772" s="154"/>
      <c r="G772" s="154"/>
      <c r="H772" s="154"/>
      <c r="I772" s="154"/>
      <c r="J772" s="154"/>
      <c r="K772" s="154"/>
      <c r="L772" s="154"/>
      <c r="M772" s="154"/>
      <c r="N772" s="154"/>
      <c r="O772" s="154"/>
      <c r="P772" s="154"/>
      <c r="Q772" s="154"/>
      <c r="R772" s="154"/>
      <c r="S772" s="154"/>
      <c r="T772" s="154"/>
      <c r="U772" s="154"/>
      <c r="V772" s="154"/>
      <c r="W772" s="154"/>
      <c r="X772" s="154"/>
      <c r="Y772" s="154"/>
      <c r="Z772" s="154"/>
    </row>
    <row r="773" ht="15.75" customHeight="1">
      <c r="A773" s="154"/>
      <c r="B773" s="154"/>
      <c r="C773" s="154"/>
      <c r="D773" s="154"/>
      <c r="E773" s="154"/>
      <c r="F773" s="154"/>
      <c r="G773" s="154"/>
      <c r="H773" s="154"/>
      <c r="I773" s="154"/>
      <c r="J773" s="154"/>
      <c r="K773" s="154"/>
      <c r="L773" s="154"/>
      <c r="M773" s="154"/>
      <c r="N773" s="154"/>
      <c r="O773" s="154"/>
      <c r="P773" s="154"/>
      <c r="Q773" s="154"/>
      <c r="R773" s="154"/>
      <c r="S773" s="154"/>
      <c r="T773" s="154"/>
      <c r="U773" s="154"/>
      <c r="V773" s="154"/>
      <c r="W773" s="154"/>
      <c r="X773" s="154"/>
      <c r="Y773" s="154"/>
      <c r="Z773" s="154"/>
    </row>
    <row r="774" ht="15.75" customHeight="1">
      <c r="A774" s="154"/>
      <c r="B774" s="154"/>
      <c r="C774" s="154"/>
      <c r="D774" s="154"/>
      <c r="E774" s="154"/>
      <c r="F774" s="154"/>
      <c r="G774" s="154"/>
      <c r="H774" s="154"/>
      <c r="I774" s="154"/>
      <c r="J774" s="154"/>
      <c r="K774" s="154"/>
      <c r="L774" s="154"/>
      <c r="M774" s="154"/>
      <c r="N774" s="154"/>
      <c r="O774" s="154"/>
      <c r="P774" s="154"/>
      <c r="Q774" s="154"/>
      <c r="R774" s="154"/>
      <c r="S774" s="154"/>
      <c r="T774" s="154"/>
      <c r="U774" s="154"/>
      <c r="V774" s="154"/>
      <c r="W774" s="154"/>
      <c r="X774" s="154"/>
      <c r="Y774" s="154"/>
      <c r="Z774" s="154"/>
    </row>
    <row r="775" ht="15.75" customHeight="1">
      <c r="A775" s="154"/>
      <c r="B775" s="154"/>
      <c r="C775" s="154"/>
      <c r="D775" s="154"/>
      <c r="E775" s="154"/>
      <c r="F775" s="154"/>
      <c r="G775" s="154"/>
      <c r="H775" s="154"/>
      <c r="I775" s="154"/>
      <c r="J775" s="154"/>
      <c r="K775" s="154"/>
      <c r="L775" s="154"/>
      <c r="M775" s="154"/>
      <c r="N775" s="154"/>
      <c r="O775" s="154"/>
      <c r="P775" s="154"/>
      <c r="Q775" s="154"/>
      <c r="R775" s="154"/>
      <c r="S775" s="154"/>
      <c r="T775" s="154"/>
      <c r="U775" s="154"/>
      <c r="V775" s="154"/>
      <c r="W775" s="154"/>
      <c r="X775" s="154"/>
      <c r="Y775" s="154"/>
      <c r="Z775" s="154"/>
    </row>
    <row r="776" ht="15.75" customHeight="1">
      <c r="A776" s="154"/>
      <c r="B776" s="154"/>
      <c r="C776" s="154"/>
      <c r="D776" s="154"/>
      <c r="E776" s="154"/>
      <c r="F776" s="154"/>
      <c r="G776" s="154"/>
      <c r="H776" s="154"/>
      <c r="I776" s="154"/>
      <c r="J776" s="154"/>
      <c r="K776" s="154"/>
      <c r="L776" s="154"/>
      <c r="M776" s="154"/>
      <c r="N776" s="154"/>
      <c r="O776" s="154"/>
      <c r="P776" s="154"/>
      <c r="Q776" s="154"/>
      <c r="R776" s="154"/>
      <c r="S776" s="154"/>
      <c r="T776" s="154"/>
      <c r="U776" s="154"/>
      <c r="V776" s="154"/>
      <c r="W776" s="154"/>
      <c r="X776" s="154"/>
      <c r="Y776" s="154"/>
      <c r="Z776" s="154"/>
    </row>
    <row r="777" ht="15.75" customHeight="1">
      <c r="A777" s="154"/>
      <c r="B777" s="154"/>
      <c r="C777" s="154"/>
      <c r="D777" s="154"/>
      <c r="E777" s="154"/>
      <c r="F777" s="154"/>
      <c r="G777" s="154"/>
      <c r="H777" s="154"/>
      <c r="I777" s="154"/>
      <c r="J777" s="154"/>
      <c r="K777" s="154"/>
      <c r="L777" s="154"/>
      <c r="M777" s="154"/>
      <c r="N777" s="154"/>
      <c r="O777" s="154"/>
      <c r="P777" s="154"/>
      <c r="Q777" s="154"/>
      <c r="R777" s="154"/>
      <c r="S777" s="154"/>
      <c r="T777" s="154"/>
      <c r="U777" s="154"/>
      <c r="V777" s="154"/>
      <c r="W777" s="154"/>
      <c r="X777" s="154"/>
      <c r="Y777" s="154"/>
      <c r="Z777" s="154"/>
    </row>
    <row r="778" ht="15.75" customHeight="1">
      <c r="A778" s="154"/>
      <c r="B778" s="154"/>
      <c r="C778" s="154"/>
      <c r="D778" s="154"/>
      <c r="E778" s="154"/>
      <c r="F778" s="154"/>
      <c r="G778" s="154"/>
      <c r="H778" s="154"/>
      <c r="I778" s="154"/>
      <c r="J778" s="154"/>
      <c r="K778" s="154"/>
      <c r="L778" s="154"/>
      <c r="M778" s="154"/>
      <c r="N778" s="154"/>
      <c r="O778" s="154"/>
      <c r="P778" s="154"/>
      <c r="Q778" s="154"/>
      <c r="R778" s="154"/>
      <c r="S778" s="154"/>
      <c r="T778" s="154"/>
      <c r="U778" s="154"/>
      <c r="V778" s="154"/>
      <c r="W778" s="154"/>
      <c r="X778" s="154"/>
      <c r="Y778" s="154"/>
      <c r="Z778" s="154"/>
    </row>
    <row r="779" ht="15.75" customHeight="1">
      <c r="A779" s="154"/>
      <c r="B779" s="154"/>
      <c r="C779" s="154"/>
      <c r="D779" s="154"/>
      <c r="E779" s="154"/>
      <c r="F779" s="154"/>
      <c r="G779" s="154"/>
      <c r="H779" s="154"/>
      <c r="I779" s="154"/>
      <c r="J779" s="154"/>
      <c r="K779" s="154"/>
      <c r="L779" s="154"/>
      <c r="M779" s="154"/>
      <c r="N779" s="154"/>
      <c r="O779" s="154"/>
      <c r="P779" s="154"/>
      <c r="Q779" s="154"/>
      <c r="R779" s="154"/>
      <c r="S779" s="154"/>
      <c r="T779" s="154"/>
      <c r="U779" s="154"/>
      <c r="V779" s="154"/>
      <c r="W779" s="154"/>
      <c r="X779" s="154"/>
      <c r="Y779" s="154"/>
      <c r="Z779" s="154"/>
    </row>
    <row r="780" ht="15.75" customHeight="1">
      <c r="A780" s="154"/>
      <c r="B780" s="154"/>
      <c r="C780" s="154"/>
      <c r="D780" s="154"/>
      <c r="E780" s="154"/>
      <c r="F780" s="154"/>
      <c r="G780" s="154"/>
      <c r="H780" s="154"/>
      <c r="I780" s="154"/>
      <c r="J780" s="154"/>
      <c r="K780" s="154"/>
      <c r="L780" s="154"/>
      <c r="M780" s="154"/>
      <c r="N780" s="154"/>
      <c r="O780" s="154"/>
      <c r="P780" s="154"/>
      <c r="Q780" s="154"/>
      <c r="R780" s="154"/>
      <c r="S780" s="154"/>
      <c r="T780" s="154"/>
      <c r="U780" s="154"/>
      <c r="V780" s="154"/>
      <c r="W780" s="154"/>
      <c r="X780" s="154"/>
      <c r="Y780" s="154"/>
      <c r="Z780" s="154"/>
    </row>
    <row r="781" ht="15.75" customHeight="1">
      <c r="A781" s="154"/>
      <c r="B781" s="154"/>
      <c r="C781" s="154"/>
      <c r="D781" s="154"/>
      <c r="E781" s="154"/>
      <c r="F781" s="154"/>
      <c r="G781" s="154"/>
      <c r="H781" s="154"/>
      <c r="I781" s="154"/>
      <c r="J781" s="154"/>
      <c r="K781" s="154"/>
      <c r="L781" s="154"/>
      <c r="M781" s="154"/>
      <c r="N781" s="154"/>
      <c r="O781" s="154"/>
      <c r="P781" s="154"/>
      <c r="Q781" s="154"/>
      <c r="R781" s="154"/>
      <c r="S781" s="154"/>
      <c r="T781" s="154"/>
      <c r="U781" s="154"/>
      <c r="V781" s="154"/>
      <c r="W781" s="154"/>
      <c r="X781" s="154"/>
      <c r="Y781" s="154"/>
      <c r="Z781" s="154"/>
    </row>
    <row r="782" ht="15.75" customHeight="1">
      <c r="A782" s="154"/>
      <c r="B782" s="154"/>
      <c r="C782" s="154"/>
      <c r="D782" s="154"/>
      <c r="E782" s="154"/>
      <c r="F782" s="154"/>
      <c r="G782" s="154"/>
      <c r="H782" s="154"/>
      <c r="I782" s="154"/>
      <c r="J782" s="154"/>
      <c r="K782" s="154"/>
      <c r="L782" s="154"/>
      <c r="M782" s="154"/>
      <c r="N782" s="154"/>
      <c r="O782" s="154"/>
      <c r="P782" s="154"/>
      <c r="Q782" s="154"/>
      <c r="R782" s="154"/>
      <c r="S782" s="154"/>
      <c r="T782" s="154"/>
      <c r="U782" s="154"/>
      <c r="V782" s="154"/>
      <c r="W782" s="154"/>
      <c r="X782" s="154"/>
      <c r="Y782" s="154"/>
      <c r="Z782" s="154"/>
    </row>
    <row r="783" ht="15.75" customHeight="1">
      <c r="A783" s="154"/>
      <c r="B783" s="154"/>
      <c r="C783" s="154"/>
      <c r="D783" s="154"/>
      <c r="E783" s="154"/>
      <c r="F783" s="154"/>
      <c r="G783" s="154"/>
      <c r="H783" s="154"/>
      <c r="I783" s="154"/>
      <c r="J783" s="154"/>
      <c r="K783" s="154"/>
      <c r="L783" s="154"/>
      <c r="M783" s="154"/>
      <c r="N783" s="154"/>
      <c r="O783" s="154"/>
      <c r="P783" s="154"/>
      <c r="Q783" s="154"/>
      <c r="R783" s="154"/>
      <c r="S783" s="154"/>
      <c r="T783" s="154"/>
      <c r="U783" s="154"/>
      <c r="V783" s="154"/>
      <c r="W783" s="154"/>
      <c r="X783" s="154"/>
      <c r="Y783" s="154"/>
      <c r="Z783" s="154"/>
    </row>
    <row r="784" ht="15.75" customHeight="1">
      <c r="A784" s="154"/>
      <c r="B784" s="154"/>
      <c r="C784" s="154"/>
      <c r="D784" s="154"/>
      <c r="E784" s="154"/>
      <c r="F784" s="154"/>
      <c r="G784" s="154"/>
      <c r="H784" s="154"/>
      <c r="I784" s="154"/>
      <c r="J784" s="154"/>
      <c r="K784" s="154"/>
      <c r="L784" s="154"/>
      <c r="M784" s="154"/>
      <c r="N784" s="154"/>
      <c r="O784" s="154"/>
      <c r="P784" s="154"/>
      <c r="Q784" s="154"/>
      <c r="R784" s="154"/>
      <c r="S784" s="154"/>
      <c r="T784" s="154"/>
      <c r="U784" s="154"/>
      <c r="V784" s="154"/>
      <c r="W784" s="154"/>
      <c r="X784" s="154"/>
      <c r="Y784" s="154"/>
      <c r="Z784" s="154"/>
    </row>
    <row r="785" ht="15.75" customHeight="1">
      <c r="A785" s="154"/>
      <c r="B785" s="154"/>
      <c r="C785" s="154"/>
      <c r="D785" s="154"/>
      <c r="E785" s="154"/>
      <c r="F785" s="154"/>
      <c r="G785" s="154"/>
      <c r="H785" s="154"/>
      <c r="I785" s="154"/>
      <c r="J785" s="154"/>
      <c r="K785" s="154"/>
      <c r="L785" s="154"/>
      <c r="M785" s="154"/>
      <c r="N785" s="154"/>
      <c r="O785" s="154"/>
      <c r="P785" s="154"/>
      <c r="Q785" s="154"/>
      <c r="R785" s="154"/>
      <c r="S785" s="154"/>
      <c r="T785" s="154"/>
      <c r="U785" s="154"/>
      <c r="V785" s="154"/>
      <c r="W785" s="154"/>
      <c r="X785" s="154"/>
      <c r="Y785" s="154"/>
      <c r="Z785" s="154"/>
    </row>
    <row r="786" ht="15.75" customHeight="1">
      <c r="A786" s="154"/>
      <c r="B786" s="154"/>
      <c r="C786" s="154"/>
      <c r="D786" s="154"/>
      <c r="E786" s="154"/>
      <c r="F786" s="154"/>
      <c r="G786" s="154"/>
      <c r="H786" s="154"/>
      <c r="I786" s="154"/>
      <c r="J786" s="154"/>
      <c r="K786" s="154"/>
      <c r="L786" s="154"/>
      <c r="M786" s="154"/>
      <c r="N786" s="154"/>
      <c r="O786" s="154"/>
      <c r="P786" s="154"/>
      <c r="Q786" s="154"/>
      <c r="R786" s="154"/>
      <c r="S786" s="154"/>
      <c r="T786" s="154"/>
      <c r="U786" s="154"/>
      <c r="V786" s="154"/>
      <c r="W786" s="154"/>
      <c r="X786" s="154"/>
      <c r="Y786" s="154"/>
      <c r="Z786" s="154"/>
    </row>
    <row r="787" ht="15.75" customHeight="1">
      <c r="A787" s="154"/>
      <c r="B787" s="154"/>
      <c r="C787" s="154"/>
      <c r="D787" s="154"/>
      <c r="E787" s="154"/>
      <c r="F787" s="154"/>
      <c r="G787" s="154"/>
      <c r="H787" s="154"/>
      <c r="I787" s="154"/>
      <c r="J787" s="154"/>
      <c r="K787" s="154"/>
      <c r="L787" s="154"/>
      <c r="M787" s="154"/>
      <c r="N787" s="154"/>
      <c r="O787" s="154"/>
      <c r="P787" s="154"/>
      <c r="Q787" s="154"/>
      <c r="R787" s="154"/>
      <c r="S787" s="154"/>
      <c r="T787" s="154"/>
      <c r="U787" s="154"/>
      <c r="V787" s="154"/>
      <c r="W787" s="154"/>
      <c r="X787" s="154"/>
      <c r="Y787" s="154"/>
      <c r="Z787" s="154"/>
    </row>
    <row r="788" ht="15.75" customHeight="1">
      <c r="A788" s="154"/>
      <c r="B788" s="154"/>
      <c r="C788" s="154"/>
      <c r="D788" s="154"/>
      <c r="E788" s="154"/>
      <c r="F788" s="154"/>
      <c r="G788" s="154"/>
      <c r="H788" s="154"/>
      <c r="I788" s="154"/>
      <c r="J788" s="154"/>
      <c r="K788" s="154"/>
      <c r="L788" s="154"/>
      <c r="M788" s="154"/>
      <c r="N788" s="154"/>
      <c r="O788" s="154"/>
      <c r="P788" s="154"/>
      <c r="Q788" s="154"/>
      <c r="R788" s="154"/>
      <c r="S788" s="154"/>
      <c r="T788" s="154"/>
      <c r="U788" s="154"/>
      <c r="V788" s="154"/>
      <c r="W788" s="154"/>
      <c r="X788" s="154"/>
      <c r="Y788" s="154"/>
      <c r="Z788" s="154"/>
    </row>
    <row r="789" ht="15.75" customHeight="1">
      <c r="A789" s="154"/>
      <c r="B789" s="154"/>
      <c r="C789" s="154"/>
      <c r="D789" s="154"/>
      <c r="E789" s="154"/>
      <c r="F789" s="154"/>
      <c r="G789" s="154"/>
      <c r="H789" s="154"/>
      <c r="I789" s="154"/>
      <c r="J789" s="154"/>
      <c r="K789" s="154"/>
      <c r="L789" s="154"/>
      <c r="M789" s="154"/>
      <c r="N789" s="154"/>
      <c r="O789" s="154"/>
      <c r="P789" s="154"/>
      <c r="Q789" s="154"/>
      <c r="R789" s="154"/>
      <c r="S789" s="154"/>
      <c r="T789" s="154"/>
      <c r="U789" s="154"/>
      <c r="V789" s="154"/>
      <c r="W789" s="154"/>
      <c r="X789" s="154"/>
      <c r="Y789" s="154"/>
      <c r="Z789" s="154"/>
    </row>
    <row r="790" ht="15.75" customHeight="1">
      <c r="A790" s="154"/>
      <c r="B790" s="154"/>
      <c r="C790" s="154"/>
      <c r="D790" s="154"/>
      <c r="E790" s="154"/>
      <c r="F790" s="154"/>
      <c r="G790" s="154"/>
      <c r="H790" s="154"/>
      <c r="I790" s="154"/>
      <c r="J790" s="154"/>
      <c r="K790" s="154"/>
      <c r="L790" s="154"/>
      <c r="M790" s="154"/>
      <c r="N790" s="154"/>
      <c r="O790" s="154"/>
      <c r="P790" s="154"/>
      <c r="Q790" s="154"/>
      <c r="R790" s="154"/>
      <c r="S790" s="154"/>
      <c r="T790" s="154"/>
      <c r="U790" s="154"/>
      <c r="V790" s="154"/>
      <c r="W790" s="154"/>
      <c r="X790" s="154"/>
      <c r="Y790" s="154"/>
      <c r="Z790" s="154"/>
    </row>
    <row r="791" ht="15.75" customHeight="1">
      <c r="A791" s="154"/>
      <c r="B791" s="154"/>
      <c r="C791" s="154"/>
      <c r="D791" s="154"/>
      <c r="E791" s="154"/>
      <c r="F791" s="154"/>
      <c r="G791" s="154"/>
      <c r="H791" s="154"/>
      <c r="I791" s="154"/>
      <c r="J791" s="154"/>
      <c r="K791" s="154"/>
      <c r="L791" s="154"/>
      <c r="M791" s="154"/>
      <c r="N791" s="154"/>
      <c r="O791" s="154"/>
      <c r="P791" s="154"/>
      <c r="Q791" s="154"/>
      <c r="R791" s="154"/>
      <c r="S791" s="154"/>
      <c r="T791" s="154"/>
      <c r="U791" s="154"/>
      <c r="V791" s="154"/>
      <c r="W791" s="154"/>
      <c r="X791" s="154"/>
      <c r="Y791" s="154"/>
      <c r="Z791" s="154"/>
    </row>
    <row r="792" ht="15.75" customHeight="1">
      <c r="A792" s="154"/>
      <c r="B792" s="154"/>
      <c r="C792" s="154"/>
      <c r="D792" s="154"/>
      <c r="E792" s="154"/>
      <c r="F792" s="154"/>
      <c r="G792" s="154"/>
      <c r="H792" s="154"/>
      <c r="I792" s="154"/>
      <c r="J792" s="154"/>
      <c r="K792" s="154"/>
      <c r="L792" s="154"/>
      <c r="M792" s="154"/>
      <c r="N792" s="154"/>
      <c r="O792" s="154"/>
      <c r="P792" s="154"/>
      <c r="Q792" s="154"/>
      <c r="R792" s="154"/>
      <c r="S792" s="154"/>
      <c r="T792" s="154"/>
      <c r="U792" s="154"/>
      <c r="V792" s="154"/>
      <c r="W792" s="154"/>
      <c r="X792" s="154"/>
      <c r="Y792" s="154"/>
      <c r="Z792" s="154"/>
    </row>
    <row r="793" ht="15.75" customHeight="1">
      <c r="A793" s="154"/>
      <c r="B793" s="154"/>
      <c r="C793" s="154"/>
      <c r="D793" s="154"/>
      <c r="E793" s="154"/>
      <c r="F793" s="154"/>
      <c r="G793" s="154"/>
      <c r="H793" s="154"/>
      <c r="I793" s="154"/>
      <c r="J793" s="154"/>
      <c r="K793" s="154"/>
      <c r="L793" s="154"/>
      <c r="M793" s="154"/>
      <c r="N793" s="154"/>
      <c r="O793" s="154"/>
      <c r="P793" s="154"/>
      <c r="Q793" s="154"/>
      <c r="R793" s="154"/>
      <c r="S793" s="154"/>
      <c r="T793" s="154"/>
      <c r="U793" s="154"/>
      <c r="V793" s="154"/>
      <c r="W793" s="154"/>
      <c r="X793" s="154"/>
      <c r="Y793" s="154"/>
      <c r="Z793" s="154"/>
    </row>
    <row r="794" ht="15.75" customHeight="1">
      <c r="A794" s="154"/>
      <c r="B794" s="154"/>
      <c r="C794" s="154"/>
      <c r="D794" s="154"/>
      <c r="E794" s="154"/>
      <c r="F794" s="154"/>
      <c r="G794" s="154"/>
      <c r="H794" s="154"/>
      <c r="I794" s="154"/>
      <c r="J794" s="154"/>
      <c r="K794" s="154"/>
      <c r="L794" s="154"/>
      <c r="M794" s="154"/>
      <c r="N794" s="154"/>
      <c r="O794" s="154"/>
      <c r="P794" s="154"/>
      <c r="Q794" s="154"/>
      <c r="R794" s="154"/>
      <c r="S794" s="154"/>
      <c r="T794" s="154"/>
      <c r="U794" s="154"/>
      <c r="V794" s="154"/>
      <c r="W794" s="154"/>
      <c r="X794" s="154"/>
      <c r="Y794" s="154"/>
      <c r="Z794" s="154"/>
    </row>
    <row r="795" ht="15.75" customHeight="1">
      <c r="A795" s="154"/>
      <c r="B795" s="154"/>
      <c r="C795" s="154"/>
      <c r="D795" s="154"/>
      <c r="E795" s="154"/>
      <c r="F795" s="154"/>
      <c r="G795" s="154"/>
      <c r="H795" s="154"/>
      <c r="I795" s="154"/>
      <c r="J795" s="154"/>
      <c r="K795" s="154"/>
      <c r="L795" s="154"/>
      <c r="M795" s="154"/>
      <c r="N795" s="154"/>
      <c r="O795" s="154"/>
      <c r="P795" s="154"/>
      <c r="Q795" s="154"/>
      <c r="R795" s="154"/>
      <c r="S795" s="154"/>
      <c r="T795" s="154"/>
      <c r="U795" s="154"/>
      <c r="V795" s="154"/>
      <c r="W795" s="154"/>
      <c r="X795" s="154"/>
      <c r="Y795" s="154"/>
      <c r="Z795" s="154"/>
    </row>
    <row r="796" ht="15.75" customHeight="1">
      <c r="A796" s="154"/>
      <c r="B796" s="154"/>
      <c r="C796" s="154"/>
      <c r="D796" s="154"/>
      <c r="E796" s="154"/>
      <c r="F796" s="154"/>
      <c r="G796" s="154"/>
      <c r="H796" s="154"/>
      <c r="I796" s="154"/>
      <c r="J796" s="154"/>
      <c r="K796" s="154"/>
      <c r="L796" s="154"/>
      <c r="M796" s="154"/>
      <c r="N796" s="154"/>
      <c r="O796" s="154"/>
      <c r="P796" s="154"/>
      <c r="Q796" s="154"/>
      <c r="R796" s="154"/>
      <c r="S796" s="154"/>
      <c r="T796" s="154"/>
      <c r="U796" s="154"/>
      <c r="V796" s="154"/>
      <c r="W796" s="154"/>
      <c r="X796" s="154"/>
      <c r="Y796" s="154"/>
      <c r="Z796" s="154"/>
    </row>
    <row r="797" ht="15.75" customHeight="1">
      <c r="A797" s="154"/>
      <c r="B797" s="154"/>
      <c r="C797" s="154"/>
      <c r="D797" s="154"/>
      <c r="E797" s="154"/>
      <c r="F797" s="154"/>
      <c r="G797" s="154"/>
      <c r="H797" s="154"/>
      <c r="I797" s="154"/>
      <c r="J797" s="154"/>
      <c r="K797" s="154"/>
      <c r="L797" s="154"/>
      <c r="M797" s="154"/>
      <c r="N797" s="154"/>
      <c r="O797" s="154"/>
      <c r="P797" s="154"/>
      <c r="Q797" s="154"/>
      <c r="R797" s="154"/>
      <c r="S797" s="154"/>
      <c r="T797" s="154"/>
      <c r="U797" s="154"/>
      <c r="V797" s="154"/>
      <c r="W797" s="154"/>
      <c r="X797" s="154"/>
      <c r="Y797" s="154"/>
      <c r="Z797" s="154"/>
    </row>
    <row r="798" ht="15.75" customHeight="1">
      <c r="A798" s="154"/>
      <c r="B798" s="154"/>
      <c r="C798" s="154"/>
      <c r="D798" s="154"/>
      <c r="E798" s="154"/>
      <c r="F798" s="154"/>
      <c r="G798" s="154"/>
      <c r="H798" s="154"/>
      <c r="I798" s="154"/>
      <c r="J798" s="154"/>
      <c r="K798" s="154"/>
      <c r="L798" s="154"/>
      <c r="M798" s="154"/>
      <c r="N798" s="154"/>
      <c r="O798" s="154"/>
      <c r="P798" s="154"/>
      <c r="Q798" s="154"/>
      <c r="R798" s="154"/>
      <c r="S798" s="154"/>
      <c r="T798" s="154"/>
      <c r="U798" s="154"/>
      <c r="V798" s="154"/>
      <c r="W798" s="154"/>
      <c r="X798" s="154"/>
      <c r="Y798" s="154"/>
      <c r="Z798" s="154"/>
    </row>
    <row r="799" ht="15.75" customHeight="1">
      <c r="A799" s="154"/>
      <c r="B799" s="154"/>
      <c r="C799" s="154"/>
      <c r="D799" s="154"/>
      <c r="E799" s="154"/>
      <c r="F799" s="154"/>
      <c r="G799" s="154"/>
      <c r="H799" s="154"/>
      <c r="I799" s="154"/>
      <c r="J799" s="154"/>
      <c r="K799" s="154"/>
      <c r="L799" s="154"/>
      <c r="M799" s="154"/>
      <c r="N799" s="154"/>
      <c r="O799" s="154"/>
      <c r="P799" s="154"/>
      <c r="Q799" s="154"/>
      <c r="R799" s="154"/>
      <c r="S799" s="154"/>
      <c r="T799" s="154"/>
      <c r="U799" s="154"/>
      <c r="V799" s="154"/>
      <c r="W799" s="154"/>
      <c r="X799" s="154"/>
      <c r="Y799" s="154"/>
      <c r="Z799" s="154"/>
    </row>
    <row r="800" ht="15.75" customHeight="1">
      <c r="A800" s="154"/>
      <c r="B800" s="154"/>
      <c r="C800" s="154"/>
      <c r="D800" s="154"/>
      <c r="E800" s="154"/>
      <c r="F800" s="154"/>
      <c r="G800" s="154"/>
      <c r="H800" s="154"/>
      <c r="I800" s="154"/>
      <c r="J800" s="154"/>
      <c r="K800" s="154"/>
      <c r="L800" s="154"/>
      <c r="M800" s="154"/>
      <c r="N800" s="154"/>
      <c r="O800" s="154"/>
      <c r="P800" s="154"/>
      <c r="Q800" s="154"/>
      <c r="R800" s="154"/>
      <c r="S800" s="154"/>
      <c r="T800" s="154"/>
      <c r="U800" s="154"/>
      <c r="V800" s="154"/>
      <c r="W800" s="154"/>
      <c r="X800" s="154"/>
      <c r="Y800" s="154"/>
      <c r="Z800" s="154"/>
    </row>
    <row r="801" ht="15.75" customHeight="1">
      <c r="A801" s="154"/>
      <c r="B801" s="154"/>
      <c r="C801" s="154"/>
      <c r="D801" s="154"/>
      <c r="E801" s="154"/>
      <c r="F801" s="154"/>
      <c r="G801" s="154"/>
      <c r="H801" s="154"/>
      <c r="I801" s="154"/>
      <c r="J801" s="154"/>
      <c r="K801" s="154"/>
      <c r="L801" s="154"/>
      <c r="M801" s="154"/>
      <c r="N801" s="154"/>
      <c r="O801" s="154"/>
      <c r="P801" s="154"/>
      <c r="Q801" s="154"/>
      <c r="R801" s="154"/>
      <c r="S801" s="154"/>
      <c r="T801" s="154"/>
      <c r="U801" s="154"/>
      <c r="V801" s="154"/>
      <c r="W801" s="154"/>
      <c r="X801" s="154"/>
      <c r="Y801" s="154"/>
      <c r="Z801" s="154"/>
    </row>
    <row r="802" ht="15.75" customHeight="1">
      <c r="A802" s="154"/>
      <c r="B802" s="154"/>
      <c r="C802" s="154"/>
      <c r="D802" s="154"/>
      <c r="E802" s="154"/>
      <c r="F802" s="154"/>
      <c r="G802" s="154"/>
      <c r="H802" s="154"/>
      <c r="I802" s="154"/>
      <c r="J802" s="154"/>
      <c r="K802" s="154"/>
      <c r="L802" s="154"/>
      <c r="M802" s="154"/>
      <c r="N802" s="154"/>
      <c r="O802" s="154"/>
      <c r="P802" s="154"/>
      <c r="Q802" s="154"/>
      <c r="R802" s="154"/>
      <c r="S802" s="154"/>
      <c r="T802" s="154"/>
      <c r="U802" s="154"/>
      <c r="V802" s="154"/>
      <c r="W802" s="154"/>
      <c r="X802" s="154"/>
      <c r="Y802" s="154"/>
      <c r="Z802" s="154"/>
    </row>
    <row r="803" ht="15.75" customHeight="1">
      <c r="A803" s="154"/>
      <c r="B803" s="154"/>
      <c r="C803" s="154"/>
      <c r="D803" s="154"/>
      <c r="E803" s="154"/>
      <c r="F803" s="154"/>
      <c r="G803" s="154"/>
      <c r="H803" s="154"/>
      <c r="I803" s="154"/>
      <c r="J803" s="154"/>
      <c r="K803" s="154"/>
      <c r="L803" s="154"/>
      <c r="M803" s="154"/>
      <c r="N803" s="154"/>
      <c r="O803" s="154"/>
      <c r="P803" s="154"/>
      <c r="Q803" s="154"/>
      <c r="R803" s="154"/>
      <c r="S803" s="154"/>
      <c r="T803" s="154"/>
      <c r="U803" s="154"/>
      <c r="V803" s="154"/>
      <c r="W803" s="154"/>
      <c r="X803" s="154"/>
      <c r="Y803" s="154"/>
      <c r="Z803" s="154"/>
    </row>
    <row r="804" ht="15.75" customHeight="1">
      <c r="A804" s="154"/>
      <c r="B804" s="154"/>
      <c r="C804" s="154"/>
      <c r="D804" s="154"/>
      <c r="E804" s="154"/>
      <c r="F804" s="154"/>
      <c r="G804" s="154"/>
      <c r="H804" s="154"/>
      <c r="I804" s="154"/>
      <c r="J804" s="154"/>
      <c r="K804" s="154"/>
      <c r="L804" s="154"/>
      <c r="M804" s="154"/>
      <c r="N804" s="154"/>
      <c r="O804" s="154"/>
      <c r="P804" s="154"/>
      <c r="Q804" s="154"/>
      <c r="R804" s="154"/>
      <c r="S804" s="154"/>
      <c r="T804" s="154"/>
      <c r="U804" s="154"/>
      <c r="V804" s="154"/>
      <c r="W804" s="154"/>
      <c r="X804" s="154"/>
      <c r="Y804" s="154"/>
      <c r="Z804" s="154"/>
    </row>
    <row r="805" ht="15.75" customHeight="1">
      <c r="A805" s="154"/>
      <c r="B805" s="154"/>
      <c r="C805" s="154"/>
      <c r="D805" s="154"/>
      <c r="E805" s="154"/>
      <c r="F805" s="154"/>
      <c r="G805" s="154"/>
      <c r="H805" s="154"/>
      <c r="I805" s="154"/>
      <c r="J805" s="154"/>
      <c r="K805" s="154"/>
      <c r="L805" s="154"/>
      <c r="M805" s="154"/>
      <c r="N805" s="154"/>
      <c r="O805" s="154"/>
      <c r="P805" s="154"/>
      <c r="Q805" s="154"/>
      <c r="R805" s="154"/>
      <c r="S805" s="154"/>
      <c r="T805" s="154"/>
      <c r="U805" s="154"/>
      <c r="V805" s="154"/>
      <c r="W805" s="154"/>
      <c r="X805" s="154"/>
      <c r="Y805" s="154"/>
      <c r="Z805" s="154"/>
    </row>
    <row r="806" ht="15.75" customHeight="1">
      <c r="A806" s="154"/>
      <c r="B806" s="154"/>
      <c r="C806" s="154"/>
      <c r="D806" s="154"/>
      <c r="E806" s="154"/>
      <c r="F806" s="154"/>
      <c r="G806" s="154"/>
      <c r="H806" s="154"/>
      <c r="I806" s="154"/>
      <c r="J806" s="154"/>
      <c r="K806" s="154"/>
      <c r="L806" s="154"/>
      <c r="M806" s="154"/>
      <c r="N806" s="154"/>
      <c r="O806" s="154"/>
      <c r="P806" s="154"/>
      <c r="Q806" s="154"/>
      <c r="R806" s="154"/>
      <c r="S806" s="154"/>
      <c r="T806" s="154"/>
      <c r="U806" s="154"/>
      <c r="V806" s="154"/>
      <c r="W806" s="154"/>
      <c r="X806" s="154"/>
      <c r="Y806" s="154"/>
      <c r="Z806" s="154"/>
    </row>
    <row r="807" ht="15.75" customHeight="1">
      <c r="A807" s="154"/>
      <c r="B807" s="154"/>
      <c r="C807" s="154"/>
      <c r="D807" s="154"/>
      <c r="E807" s="154"/>
      <c r="F807" s="154"/>
      <c r="G807" s="154"/>
      <c r="H807" s="154"/>
      <c r="I807" s="154"/>
      <c r="J807" s="154"/>
      <c r="K807" s="154"/>
      <c r="L807" s="154"/>
      <c r="M807" s="154"/>
      <c r="N807" s="154"/>
      <c r="O807" s="154"/>
      <c r="P807" s="154"/>
      <c r="Q807" s="154"/>
      <c r="R807" s="154"/>
      <c r="S807" s="154"/>
      <c r="T807" s="154"/>
      <c r="U807" s="154"/>
      <c r="V807" s="154"/>
      <c r="W807" s="154"/>
      <c r="X807" s="154"/>
      <c r="Y807" s="154"/>
      <c r="Z807" s="154"/>
    </row>
    <row r="808" ht="15.75" customHeight="1">
      <c r="A808" s="154"/>
      <c r="B808" s="154"/>
      <c r="C808" s="154"/>
      <c r="D808" s="154"/>
      <c r="E808" s="154"/>
      <c r="F808" s="154"/>
      <c r="G808" s="154"/>
      <c r="H808" s="154"/>
      <c r="I808" s="154"/>
      <c r="J808" s="154"/>
      <c r="K808" s="154"/>
      <c r="L808" s="154"/>
      <c r="M808" s="154"/>
      <c r="N808" s="154"/>
      <c r="O808" s="154"/>
      <c r="P808" s="154"/>
      <c r="Q808" s="154"/>
      <c r="R808" s="154"/>
      <c r="S808" s="154"/>
      <c r="T808" s="154"/>
      <c r="U808" s="154"/>
      <c r="V808" s="154"/>
      <c r="W808" s="154"/>
      <c r="X808" s="154"/>
      <c r="Y808" s="154"/>
      <c r="Z808" s="154"/>
    </row>
    <row r="809" ht="15.75" customHeight="1">
      <c r="A809" s="154"/>
      <c r="B809" s="154"/>
      <c r="C809" s="154"/>
      <c r="D809" s="154"/>
      <c r="E809" s="154"/>
      <c r="F809" s="154"/>
      <c r="G809" s="154"/>
      <c r="H809" s="154"/>
      <c r="I809" s="154"/>
      <c r="J809" s="154"/>
      <c r="K809" s="154"/>
      <c r="L809" s="154"/>
      <c r="M809" s="154"/>
      <c r="N809" s="154"/>
      <c r="O809" s="154"/>
      <c r="P809" s="154"/>
      <c r="Q809" s="154"/>
      <c r="R809" s="154"/>
      <c r="S809" s="154"/>
      <c r="T809" s="154"/>
      <c r="U809" s="154"/>
      <c r="V809" s="154"/>
      <c r="W809" s="154"/>
      <c r="X809" s="154"/>
      <c r="Y809" s="154"/>
      <c r="Z809" s="154"/>
    </row>
    <row r="810" ht="15.75" customHeight="1">
      <c r="A810" s="154"/>
      <c r="B810" s="154"/>
      <c r="C810" s="154"/>
      <c r="D810" s="154"/>
      <c r="E810" s="154"/>
      <c r="F810" s="154"/>
      <c r="G810" s="154"/>
      <c r="H810" s="154"/>
      <c r="I810" s="154"/>
      <c r="J810" s="154"/>
      <c r="K810" s="154"/>
      <c r="L810" s="154"/>
      <c r="M810" s="154"/>
      <c r="N810" s="154"/>
      <c r="O810" s="154"/>
      <c r="P810" s="154"/>
      <c r="Q810" s="154"/>
      <c r="R810" s="154"/>
      <c r="S810" s="154"/>
      <c r="T810" s="154"/>
      <c r="U810" s="154"/>
      <c r="V810" s="154"/>
      <c r="W810" s="154"/>
      <c r="X810" s="154"/>
      <c r="Y810" s="154"/>
      <c r="Z810" s="154"/>
    </row>
    <row r="811" ht="15.75" customHeight="1">
      <c r="A811" s="154"/>
      <c r="B811" s="154"/>
      <c r="C811" s="154"/>
      <c r="D811" s="154"/>
      <c r="E811" s="154"/>
      <c r="F811" s="154"/>
      <c r="G811" s="154"/>
      <c r="H811" s="154"/>
      <c r="I811" s="154"/>
      <c r="J811" s="154"/>
      <c r="K811" s="154"/>
      <c r="L811" s="154"/>
      <c r="M811" s="154"/>
      <c r="N811" s="154"/>
      <c r="O811" s="154"/>
      <c r="P811" s="154"/>
      <c r="Q811" s="154"/>
      <c r="R811" s="154"/>
      <c r="S811" s="154"/>
      <c r="T811" s="154"/>
      <c r="U811" s="154"/>
      <c r="V811" s="154"/>
      <c r="W811" s="154"/>
      <c r="X811" s="154"/>
      <c r="Y811" s="154"/>
      <c r="Z811" s="154"/>
    </row>
    <row r="812" ht="15.75" customHeight="1">
      <c r="A812" s="154"/>
      <c r="B812" s="154"/>
      <c r="C812" s="154"/>
      <c r="D812" s="154"/>
      <c r="E812" s="154"/>
      <c r="F812" s="154"/>
      <c r="G812" s="154"/>
      <c r="H812" s="154"/>
      <c r="I812" s="154"/>
      <c r="J812" s="154"/>
      <c r="K812" s="154"/>
      <c r="L812" s="154"/>
      <c r="M812" s="154"/>
      <c r="N812" s="154"/>
      <c r="O812" s="154"/>
      <c r="P812" s="154"/>
      <c r="Q812" s="154"/>
      <c r="R812" s="154"/>
      <c r="S812" s="154"/>
      <c r="T812" s="154"/>
      <c r="U812" s="154"/>
      <c r="V812" s="154"/>
      <c r="W812" s="154"/>
      <c r="X812" s="154"/>
      <c r="Y812" s="154"/>
      <c r="Z812" s="154"/>
    </row>
    <row r="813" ht="15.75" customHeight="1">
      <c r="A813" s="154"/>
      <c r="B813" s="154"/>
      <c r="C813" s="154"/>
      <c r="D813" s="154"/>
      <c r="E813" s="154"/>
      <c r="F813" s="154"/>
      <c r="G813" s="154"/>
      <c r="H813" s="154"/>
      <c r="I813" s="154"/>
      <c r="J813" s="154"/>
      <c r="K813" s="154"/>
      <c r="L813" s="154"/>
      <c r="M813" s="154"/>
      <c r="N813" s="154"/>
      <c r="O813" s="154"/>
      <c r="P813" s="154"/>
      <c r="Q813" s="154"/>
      <c r="R813" s="154"/>
      <c r="S813" s="154"/>
      <c r="T813" s="154"/>
      <c r="U813" s="154"/>
      <c r="V813" s="154"/>
      <c r="W813" s="154"/>
      <c r="X813" s="154"/>
      <c r="Y813" s="154"/>
      <c r="Z813" s="154"/>
    </row>
    <row r="814" ht="15.75" customHeight="1">
      <c r="A814" s="154"/>
      <c r="B814" s="154"/>
      <c r="C814" s="154"/>
      <c r="D814" s="154"/>
      <c r="E814" s="154"/>
      <c r="F814" s="154"/>
      <c r="G814" s="154"/>
      <c r="H814" s="154"/>
      <c r="I814" s="154"/>
      <c r="J814" s="154"/>
      <c r="K814" s="154"/>
      <c r="L814" s="154"/>
      <c r="M814" s="154"/>
      <c r="N814" s="154"/>
      <c r="O814" s="154"/>
      <c r="P814" s="154"/>
      <c r="Q814" s="154"/>
      <c r="R814" s="154"/>
      <c r="S814" s="154"/>
      <c r="T814" s="154"/>
      <c r="U814" s="154"/>
      <c r="V814" s="154"/>
      <c r="W814" s="154"/>
      <c r="X814" s="154"/>
      <c r="Y814" s="154"/>
      <c r="Z814" s="154"/>
    </row>
    <row r="815" ht="15.75" customHeight="1">
      <c r="A815" s="154"/>
      <c r="B815" s="154"/>
      <c r="C815" s="154"/>
      <c r="D815" s="154"/>
      <c r="E815" s="154"/>
      <c r="F815" s="154"/>
      <c r="G815" s="154"/>
      <c r="H815" s="154"/>
      <c r="I815" s="154"/>
      <c r="J815" s="154"/>
      <c r="K815" s="154"/>
      <c r="L815" s="154"/>
      <c r="M815" s="154"/>
      <c r="N815" s="154"/>
      <c r="O815" s="154"/>
      <c r="P815" s="154"/>
      <c r="Q815" s="154"/>
      <c r="R815" s="154"/>
      <c r="S815" s="154"/>
      <c r="T815" s="154"/>
      <c r="U815" s="154"/>
      <c r="V815" s="154"/>
      <c r="W815" s="154"/>
      <c r="X815" s="154"/>
      <c r="Y815" s="154"/>
      <c r="Z815" s="154"/>
    </row>
    <row r="816" ht="15.75" customHeight="1">
      <c r="A816" s="154"/>
      <c r="B816" s="154"/>
      <c r="C816" s="154"/>
      <c r="D816" s="154"/>
      <c r="E816" s="154"/>
      <c r="F816" s="154"/>
      <c r="G816" s="154"/>
      <c r="H816" s="154"/>
      <c r="I816" s="154"/>
      <c r="J816" s="154"/>
      <c r="K816" s="154"/>
      <c r="L816" s="154"/>
      <c r="M816" s="154"/>
      <c r="N816" s="154"/>
      <c r="O816" s="154"/>
      <c r="P816" s="154"/>
      <c r="Q816" s="154"/>
      <c r="R816" s="154"/>
      <c r="S816" s="154"/>
      <c r="T816" s="154"/>
      <c r="U816" s="154"/>
      <c r="V816" s="154"/>
      <c r="W816" s="154"/>
      <c r="X816" s="154"/>
      <c r="Y816" s="154"/>
      <c r="Z816" s="154"/>
    </row>
    <row r="817" ht="15.75" customHeight="1">
      <c r="A817" s="154"/>
      <c r="B817" s="154"/>
      <c r="C817" s="154"/>
      <c r="D817" s="154"/>
      <c r="E817" s="154"/>
      <c r="F817" s="154"/>
      <c r="G817" s="154"/>
      <c r="H817" s="154"/>
      <c r="I817" s="154"/>
      <c r="J817" s="154"/>
      <c r="K817" s="154"/>
      <c r="L817" s="154"/>
      <c r="M817" s="154"/>
      <c r="N817" s="154"/>
      <c r="O817" s="154"/>
      <c r="P817" s="154"/>
      <c r="Q817" s="154"/>
      <c r="R817" s="154"/>
      <c r="S817" s="154"/>
      <c r="T817" s="154"/>
      <c r="U817" s="154"/>
      <c r="V817" s="154"/>
      <c r="W817" s="154"/>
      <c r="X817" s="154"/>
      <c r="Y817" s="154"/>
      <c r="Z817" s="154"/>
    </row>
    <row r="818" ht="15.75" customHeight="1">
      <c r="A818" s="154"/>
      <c r="B818" s="154"/>
      <c r="C818" s="154"/>
      <c r="D818" s="154"/>
      <c r="E818" s="154"/>
      <c r="F818" s="154"/>
      <c r="G818" s="154"/>
      <c r="H818" s="154"/>
      <c r="I818" s="154"/>
      <c r="J818" s="154"/>
      <c r="K818" s="154"/>
      <c r="L818" s="154"/>
      <c r="M818" s="154"/>
      <c r="N818" s="154"/>
      <c r="O818" s="154"/>
      <c r="P818" s="154"/>
      <c r="Q818" s="154"/>
      <c r="R818" s="154"/>
      <c r="S818" s="154"/>
      <c r="T818" s="154"/>
      <c r="U818" s="154"/>
      <c r="V818" s="154"/>
      <c r="W818" s="154"/>
      <c r="X818" s="154"/>
      <c r="Y818" s="154"/>
      <c r="Z818" s="154"/>
    </row>
    <row r="819" ht="15.75" customHeight="1">
      <c r="A819" s="154"/>
      <c r="B819" s="154"/>
      <c r="C819" s="154"/>
      <c r="D819" s="154"/>
      <c r="E819" s="154"/>
      <c r="F819" s="154"/>
      <c r="G819" s="154"/>
      <c r="H819" s="154"/>
      <c r="I819" s="154"/>
      <c r="J819" s="154"/>
      <c r="K819" s="154"/>
      <c r="L819" s="154"/>
      <c r="M819" s="154"/>
      <c r="N819" s="154"/>
      <c r="O819" s="154"/>
      <c r="P819" s="154"/>
      <c r="Q819" s="154"/>
      <c r="R819" s="154"/>
      <c r="S819" s="154"/>
      <c r="T819" s="154"/>
      <c r="U819" s="154"/>
      <c r="V819" s="154"/>
      <c r="W819" s="154"/>
      <c r="X819" s="154"/>
      <c r="Y819" s="154"/>
      <c r="Z819" s="154"/>
    </row>
    <row r="820" ht="15.75" customHeight="1">
      <c r="A820" s="154"/>
      <c r="B820" s="154"/>
      <c r="C820" s="154"/>
      <c r="D820" s="154"/>
      <c r="E820" s="154"/>
      <c r="F820" s="154"/>
      <c r="G820" s="154"/>
      <c r="H820" s="154"/>
      <c r="I820" s="154"/>
      <c r="J820" s="154"/>
      <c r="K820" s="154"/>
      <c r="L820" s="154"/>
      <c r="M820" s="154"/>
      <c r="N820" s="154"/>
      <c r="O820" s="154"/>
      <c r="P820" s="154"/>
      <c r="Q820" s="154"/>
      <c r="R820" s="154"/>
      <c r="S820" s="154"/>
      <c r="T820" s="154"/>
      <c r="U820" s="154"/>
      <c r="V820" s="154"/>
      <c r="W820" s="154"/>
      <c r="X820" s="154"/>
      <c r="Y820" s="154"/>
      <c r="Z820" s="154"/>
    </row>
    <row r="821" ht="15.75" customHeight="1">
      <c r="A821" s="154"/>
      <c r="B821" s="154"/>
      <c r="C821" s="154"/>
      <c r="D821" s="154"/>
      <c r="E821" s="154"/>
      <c r="F821" s="154"/>
      <c r="G821" s="154"/>
      <c r="H821" s="154"/>
      <c r="I821" s="154"/>
      <c r="J821" s="154"/>
      <c r="K821" s="154"/>
      <c r="L821" s="154"/>
      <c r="M821" s="154"/>
      <c r="N821" s="154"/>
      <c r="O821" s="154"/>
      <c r="P821" s="154"/>
      <c r="Q821" s="154"/>
      <c r="R821" s="154"/>
      <c r="S821" s="154"/>
      <c r="T821" s="154"/>
      <c r="U821" s="154"/>
      <c r="V821" s="154"/>
      <c r="W821" s="154"/>
      <c r="X821" s="154"/>
      <c r="Y821" s="154"/>
      <c r="Z821" s="154"/>
    </row>
    <row r="822" ht="15.75" customHeight="1">
      <c r="A822" s="154"/>
      <c r="B822" s="154"/>
      <c r="C822" s="154"/>
      <c r="D822" s="154"/>
      <c r="E822" s="154"/>
      <c r="F822" s="154"/>
      <c r="G822" s="154"/>
      <c r="H822" s="154"/>
      <c r="I822" s="154"/>
      <c r="J822" s="154"/>
      <c r="K822" s="154"/>
      <c r="L822" s="154"/>
      <c r="M822" s="154"/>
      <c r="N822" s="154"/>
      <c r="O822" s="154"/>
      <c r="P822" s="154"/>
      <c r="Q822" s="154"/>
      <c r="R822" s="154"/>
      <c r="S822" s="154"/>
      <c r="T822" s="154"/>
      <c r="U822" s="154"/>
      <c r="V822" s="154"/>
      <c r="W822" s="154"/>
      <c r="X822" s="154"/>
      <c r="Y822" s="154"/>
      <c r="Z822" s="154"/>
    </row>
    <row r="823" ht="15.75" customHeight="1">
      <c r="A823" s="154"/>
      <c r="B823" s="154"/>
      <c r="C823" s="154"/>
      <c r="D823" s="154"/>
      <c r="E823" s="154"/>
      <c r="F823" s="154"/>
      <c r="G823" s="154"/>
      <c r="H823" s="154"/>
      <c r="I823" s="154"/>
      <c r="J823" s="154"/>
      <c r="K823" s="154"/>
      <c r="L823" s="154"/>
      <c r="M823" s="154"/>
      <c r="N823" s="154"/>
      <c r="O823" s="154"/>
      <c r="P823" s="154"/>
      <c r="Q823" s="154"/>
      <c r="R823" s="154"/>
      <c r="S823" s="154"/>
      <c r="T823" s="154"/>
      <c r="U823" s="154"/>
      <c r="V823" s="154"/>
      <c r="W823" s="154"/>
      <c r="X823" s="154"/>
      <c r="Y823" s="154"/>
      <c r="Z823" s="154"/>
    </row>
    <row r="824" ht="15.75" customHeight="1">
      <c r="A824" s="154"/>
      <c r="B824" s="154"/>
      <c r="C824" s="154"/>
      <c r="D824" s="154"/>
      <c r="E824" s="154"/>
      <c r="F824" s="154"/>
      <c r="G824" s="154"/>
      <c r="H824" s="154"/>
      <c r="I824" s="154"/>
      <c r="J824" s="154"/>
      <c r="K824" s="154"/>
      <c r="L824" s="154"/>
      <c r="M824" s="154"/>
      <c r="N824" s="154"/>
      <c r="O824" s="154"/>
      <c r="P824" s="154"/>
      <c r="Q824" s="154"/>
      <c r="R824" s="154"/>
      <c r="S824" s="154"/>
      <c r="T824" s="154"/>
      <c r="U824" s="154"/>
      <c r="V824" s="154"/>
      <c r="W824" s="154"/>
      <c r="X824" s="154"/>
      <c r="Y824" s="154"/>
      <c r="Z824" s="154"/>
    </row>
    <row r="825" ht="15.75" customHeight="1">
      <c r="A825" s="154"/>
      <c r="B825" s="154"/>
      <c r="C825" s="154"/>
      <c r="D825" s="154"/>
      <c r="E825" s="154"/>
      <c r="F825" s="154"/>
      <c r="G825" s="154"/>
      <c r="H825" s="154"/>
      <c r="I825" s="154"/>
      <c r="J825" s="154"/>
      <c r="K825" s="154"/>
      <c r="L825" s="154"/>
      <c r="M825" s="154"/>
      <c r="N825" s="154"/>
      <c r="O825" s="154"/>
      <c r="P825" s="154"/>
      <c r="Q825" s="154"/>
      <c r="R825" s="154"/>
      <c r="S825" s="154"/>
      <c r="T825" s="154"/>
      <c r="U825" s="154"/>
      <c r="V825" s="154"/>
      <c r="W825" s="154"/>
      <c r="X825" s="154"/>
      <c r="Y825" s="154"/>
      <c r="Z825" s="154"/>
    </row>
    <row r="826" ht="15.75" customHeight="1">
      <c r="A826" s="154"/>
      <c r="B826" s="154"/>
      <c r="C826" s="154"/>
      <c r="D826" s="154"/>
      <c r="E826" s="154"/>
      <c r="F826" s="154"/>
      <c r="G826" s="154"/>
      <c r="H826" s="154"/>
      <c r="I826" s="154"/>
      <c r="J826" s="154"/>
      <c r="K826" s="154"/>
      <c r="L826" s="154"/>
      <c r="M826" s="154"/>
      <c r="N826" s="154"/>
      <c r="O826" s="154"/>
      <c r="P826" s="154"/>
      <c r="Q826" s="154"/>
      <c r="R826" s="154"/>
      <c r="S826" s="154"/>
      <c r="T826" s="154"/>
      <c r="U826" s="154"/>
      <c r="V826" s="154"/>
      <c r="W826" s="154"/>
      <c r="X826" s="154"/>
      <c r="Y826" s="154"/>
      <c r="Z826" s="154"/>
    </row>
    <row r="827" ht="15.75" customHeight="1">
      <c r="A827" s="154"/>
      <c r="B827" s="154"/>
      <c r="C827" s="154"/>
      <c r="D827" s="154"/>
      <c r="E827" s="154"/>
      <c r="F827" s="154"/>
      <c r="G827" s="154"/>
      <c r="H827" s="154"/>
      <c r="I827" s="154"/>
      <c r="J827" s="154"/>
      <c r="K827" s="154"/>
      <c r="L827" s="154"/>
      <c r="M827" s="154"/>
      <c r="N827" s="154"/>
      <c r="O827" s="154"/>
      <c r="P827" s="154"/>
      <c r="Q827" s="154"/>
      <c r="R827" s="154"/>
      <c r="S827" s="154"/>
      <c r="T827" s="154"/>
      <c r="U827" s="154"/>
      <c r="V827" s="154"/>
      <c r="W827" s="154"/>
      <c r="X827" s="154"/>
      <c r="Y827" s="154"/>
      <c r="Z827" s="154"/>
    </row>
    <row r="828" ht="15.75" customHeight="1">
      <c r="A828" s="154"/>
      <c r="B828" s="154"/>
      <c r="C828" s="154"/>
      <c r="D828" s="154"/>
      <c r="E828" s="154"/>
      <c r="F828" s="154"/>
      <c r="G828" s="154"/>
      <c r="H828" s="154"/>
      <c r="I828" s="154"/>
      <c r="J828" s="154"/>
      <c r="K828" s="154"/>
      <c r="L828" s="154"/>
      <c r="M828" s="154"/>
      <c r="N828" s="154"/>
      <c r="O828" s="154"/>
      <c r="P828" s="154"/>
      <c r="Q828" s="154"/>
      <c r="R828" s="154"/>
      <c r="S828" s="154"/>
      <c r="T828" s="154"/>
      <c r="U828" s="154"/>
      <c r="V828" s="154"/>
      <c r="W828" s="154"/>
      <c r="X828" s="154"/>
      <c r="Y828" s="154"/>
      <c r="Z828" s="154"/>
    </row>
    <row r="829" ht="15.75" customHeight="1">
      <c r="A829" s="154"/>
      <c r="B829" s="154"/>
      <c r="C829" s="154"/>
      <c r="D829" s="154"/>
      <c r="E829" s="154"/>
      <c r="F829" s="154"/>
      <c r="G829" s="154"/>
      <c r="H829" s="154"/>
      <c r="I829" s="154"/>
      <c r="J829" s="154"/>
      <c r="K829" s="154"/>
      <c r="L829" s="154"/>
      <c r="M829" s="154"/>
      <c r="N829" s="154"/>
      <c r="O829" s="154"/>
      <c r="P829" s="154"/>
      <c r="Q829" s="154"/>
      <c r="R829" s="154"/>
      <c r="S829" s="154"/>
      <c r="T829" s="154"/>
      <c r="U829" s="154"/>
      <c r="V829" s="154"/>
      <c r="W829" s="154"/>
      <c r="X829" s="154"/>
      <c r="Y829" s="154"/>
      <c r="Z829" s="154"/>
    </row>
    <row r="830" ht="15.75" customHeight="1">
      <c r="A830" s="154"/>
      <c r="B830" s="154"/>
      <c r="C830" s="154"/>
      <c r="D830" s="154"/>
      <c r="E830" s="154"/>
      <c r="F830" s="154"/>
      <c r="G830" s="154"/>
      <c r="H830" s="154"/>
      <c r="I830" s="154"/>
      <c r="J830" s="154"/>
      <c r="K830" s="154"/>
      <c r="L830" s="154"/>
      <c r="M830" s="154"/>
      <c r="N830" s="154"/>
      <c r="O830" s="154"/>
      <c r="P830" s="154"/>
      <c r="Q830" s="154"/>
      <c r="R830" s="154"/>
      <c r="S830" s="154"/>
      <c r="T830" s="154"/>
      <c r="U830" s="154"/>
      <c r="V830" s="154"/>
      <c r="W830" s="154"/>
      <c r="X830" s="154"/>
      <c r="Y830" s="154"/>
      <c r="Z830" s="154"/>
    </row>
    <row r="831" ht="15.75" customHeight="1">
      <c r="A831" s="154"/>
      <c r="B831" s="154"/>
      <c r="C831" s="154"/>
      <c r="D831" s="154"/>
      <c r="E831" s="154"/>
      <c r="F831" s="154"/>
      <c r="G831" s="154"/>
      <c r="H831" s="154"/>
      <c r="I831" s="154"/>
      <c r="J831" s="154"/>
      <c r="K831" s="154"/>
      <c r="L831" s="154"/>
      <c r="M831" s="154"/>
      <c r="N831" s="154"/>
      <c r="O831" s="154"/>
      <c r="P831" s="154"/>
      <c r="Q831" s="154"/>
      <c r="R831" s="154"/>
      <c r="S831" s="154"/>
      <c r="T831" s="154"/>
      <c r="U831" s="154"/>
      <c r="V831" s="154"/>
      <c r="W831" s="154"/>
      <c r="X831" s="154"/>
      <c r="Y831" s="154"/>
      <c r="Z831" s="154"/>
    </row>
    <row r="832" ht="15.75" customHeight="1">
      <c r="A832" s="154"/>
      <c r="B832" s="154"/>
      <c r="C832" s="154"/>
      <c r="D832" s="154"/>
      <c r="E832" s="154"/>
      <c r="F832" s="154"/>
      <c r="G832" s="154"/>
      <c r="H832" s="154"/>
      <c r="I832" s="154"/>
      <c r="J832" s="154"/>
      <c r="K832" s="154"/>
      <c r="L832" s="154"/>
      <c r="M832" s="154"/>
      <c r="N832" s="154"/>
      <c r="O832" s="154"/>
      <c r="P832" s="154"/>
      <c r="Q832" s="154"/>
      <c r="R832" s="154"/>
      <c r="S832" s="154"/>
      <c r="T832" s="154"/>
      <c r="U832" s="154"/>
      <c r="V832" s="154"/>
      <c r="W832" s="154"/>
      <c r="X832" s="154"/>
      <c r="Y832" s="154"/>
      <c r="Z832" s="154"/>
    </row>
    <row r="833" ht="15.75" customHeight="1">
      <c r="A833" s="154"/>
      <c r="B833" s="154"/>
      <c r="C833" s="154"/>
      <c r="D833" s="154"/>
      <c r="E833" s="154"/>
      <c r="F833" s="154"/>
      <c r="G833" s="154"/>
      <c r="H833" s="154"/>
      <c r="I833" s="154"/>
      <c r="J833" s="154"/>
      <c r="K833" s="154"/>
      <c r="L833" s="154"/>
      <c r="M833" s="154"/>
      <c r="N833" s="154"/>
      <c r="O833" s="154"/>
      <c r="P833" s="154"/>
      <c r="Q833" s="154"/>
      <c r="R833" s="154"/>
      <c r="S833" s="154"/>
      <c r="T833" s="154"/>
      <c r="U833" s="154"/>
      <c r="V833" s="154"/>
      <c r="W833" s="154"/>
      <c r="X833" s="154"/>
      <c r="Y833" s="154"/>
      <c r="Z833" s="154"/>
    </row>
    <row r="834" ht="15.75" customHeight="1">
      <c r="A834" s="154"/>
      <c r="B834" s="154"/>
      <c r="C834" s="154"/>
      <c r="D834" s="154"/>
      <c r="E834" s="154"/>
      <c r="F834" s="154"/>
      <c r="G834" s="154"/>
      <c r="H834" s="154"/>
      <c r="I834" s="154"/>
      <c r="J834" s="154"/>
      <c r="K834" s="154"/>
      <c r="L834" s="154"/>
      <c r="M834" s="154"/>
      <c r="N834" s="154"/>
      <c r="O834" s="154"/>
      <c r="P834" s="154"/>
      <c r="Q834" s="154"/>
      <c r="R834" s="154"/>
      <c r="S834" s="154"/>
      <c r="T834" s="154"/>
      <c r="U834" s="154"/>
      <c r="V834" s="154"/>
      <c r="W834" s="154"/>
      <c r="X834" s="154"/>
      <c r="Y834" s="154"/>
      <c r="Z834" s="154"/>
    </row>
    <row r="835" ht="15.75" customHeight="1">
      <c r="A835" s="154"/>
      <c r="B835" s="154"/>
      <c r="C835" s="154"/>
      <c r="D835" s="154"/>
      <c r="E835" s="154"/>
      <c r="F835" s="154"/>
      <c r="G835" s="154"/>
      <c r="H835" s="154"/>
      <c r="I835" s="154"/>
      <c r="J835" s="154"/>
      <c r="K835" s="154"/>
      <c r="L835" s="154"/>
      <c r="M835" s="154"/>
      <c r="N835" s="154"/>
      <c r="O835" s="154"/>
      <c r="P835" s="154"/>
      <c r="Q835" s="154"/>
      <c r="R835" s="154"/>
      <c r="S835" s="154"/>
      <c r="T835" s="154"/>
      <c r="U835" s="154"/>
      <c r="V835" s="154"/>
      <c r="W835" s="154"/>
      <c r="X835" s="154"/>
      <c r="Y835" s="154"/>
      <c r="Z835" s="154"/>
    </row>
    <row r="836" ht="15.75" customHeight="1">
      <c r="A836" s="154"/>
      <c r="B836" s="154"/>
      <c r="C836" s="154"/>
      <c r="D836" s="154"/>
      <c r="E836" s="154"/>
      <c r="F836" s="154"/>
      <c r="G836" s="154"/>
      <c r="H836" s="154"/>
      <c r="I836" s="154"/>
      <c r="J836" s="154"/>
      <c r="K836" s="154"/>
      <c r="L836" s="154"/>
      <c r="M836" s="154"/>
      <c r="N836" s="154"/>
      <c r="O836" s="154"/>
      <c r="P836" s="154"/>
      <c r="Q836" s="154"/>
      <c r="R836" s="154"/>
      <c r="S836" s="154"/>
      <c r="T836" s="154"/>
      <c r="U836" s="154"/>
      <c r="V836" s="154"/>
      <c r="W836" s="154"/>
      <c r="X836" s="154"/>
      <c r="Y836" s="154"/>
      <c r="Z836" s="154"/>
    </row>
    <row r="837" ht="15.75" customHeight="1">
      <c r="A837" s="154"/>
      <c r="B837" s="154"/>
      <c r="C837" s="154"/>
      <c r="D837" s="154"/>
      <c r="E837" s="154"/>
      <c r="F837" s="154"/>
      <c r="G837" s="154"/>
      <c r="H837" s="154"/>
      <c r="I837" s="154"/>
      <c r="J837" s="154"/>
      <c r="K837" s="154"/>
      <c r="L837" s="154"/>
      <c r="M837" s="154"/>
      <c r="N837" s="154"/>
      <c r="O837" s="154"/>
      <c r="P837" s="154"/>
      <c r="Q837" s="154"/>
      <c r="R837" s="154"/>
      <c r="S837" s="154"/>
      <c r="T837" s="154"/>
      <c r="U837" s="154"/>
      <c r="V837" s="154"/>
      <c r="W837" s="154"/>
      <c r="X837" s="154"/>
      <c r="Y837" s="154"/>
      <c r="Z837" s="154"/>
    </row>
    <row r="838" ht="15.75" customHeight="1">
      <c r="A838" s="154"/>
      <c r="B838" s="154"/>
      <c r="C838" s="154"/>
      <c r="D838" s="154"/>
      <c r="E838" s="154"/>
      <c r="F838" s="154"/>
      <c r="G838" s="154"/>
      <c r="H838" s="154"/>
      <c r="I838" s="154"/>
      <c r="J838" s="154"/>
      <c r="K838" s="154"/>
      <c r="L838" s="154"/>
      <c r="M838" s="154"/>
      <c r="N838" s="154"/>
      <c r="O838" s="154"/>
      <c r="P838" s="154"/>
      <c r="Q838" s="154"/>
      <c r="R838" s="154"/>
      <c r="S838" s="154"/>
      <c r="T838" s="154"/>
      <c r="U838" s="154"/>
      <c r="V838" s="154"/>
      <c r="W838" s="154"/>
      <c r="X838" s="154"/>
      <c r="Y838" s="154"/>
      <c r="Z838" s="154"/>
    </row>
    <row r="839" ht="15.75" customHeight="1">
      <c r="A839" s="154"/>
      <c r="B839" s="154"/>
      <c r="C839" s="154"/>
      <c r="D839" s="154"/>
      <c r="E839" s="154"/>
      <c r="F839" s="154"/>
      <c r="G839" s="154"/>
      <c r="H839" s="154"/>
      <c r="I839" s="154"/>
      <c r="J839" s="154"/>
      <c r="K839" s="154"/>
      <c r="L839" s="154"/>
      <c r="M839" s="154"/>
      <c r="N839" s="154"/>
      <c r="O839" s="154"/>
      <c r="P839" s="154"/>
      <c r="Q839" s="154"/>
      <c r="R839" s="154"/>
      <c r="S839" s="154"/>
      <c r="T839" s="154"/>
      <c r="U839" s="154"/>
      <c r="V839" s="154"/>
      <c r="W839" s="154"/>
      <c r="X839" s="154"/>
      <c r="Y839" s="154"/>
      <c r="Z839" s="154"/>
    </row>
    <row r="840" ht="15.75" customHeight="1">
      <c r="A840" s="154"/>
      <c r="B840" s="154"/>
      <c r="C840" s="154"/>
      <c r="D840" s="154"/>
      <c r="E840" s="154"/>
      <c r="F840" s="154"/>
      <c r="G840" s="154"/>
      <c r="H840" s="154"/>
      <c r="I840" s="154"/>
      <c r="J840" s="154"/>
      <c r="K840" s="154"/>
      <c r="L840" s="154"/>
      <c r="M840" s="154"/>
      <c r="N840" s="154"/>
      <c r="O840" s="154"/>
      <c r="P840" s="154"/>
      <c r="Q840" s="154"/>
      <c r="R840" s="154"/>
      <c r="S840" s="154"/>
      <c r="T840" s="154"/>
      <c r="U840" s="154"/>
      <c r="V840" s="154"/>
      <c r="W840" s="154"/>
      <c r="X840" s="154"/>
      <c r="Y840" s="154"/>
      <c r="Z840" s="154"/>
    </row>
    <row r="841" ht="15.75" customHeight="1">
      <c r="A841" s="154"/>
      <c r="B841" s="154"/>
      <c r="C841" s="154"/>
      <c r="D841" s="154"/>
      <c r="E841" s="154"/>
      <c r="F841" s="154"/>
      <c r="G841" s="154"/>
      <c r="H841" s="154"/>
      <c r="I841" s="154"/>
      <c r="J841" s="154"/>
      <c r="K841" s="154"/>
      <c r="L841" s="154"/>
      <c r="M841" s="154"/>
      <c r="N841" s="154"/>
      <c r="O841" s="154"/>
      <c r="P841" s="154"/>
      <c r="Q841" s="154"/>
      <c r="R841" s="154"/>
      <c r="S841" s="154"/>
      <c r="T841" s="154"/>
      <c r="U841" s="154"/>
      <c r="V841" s="154"/>
      <c r="W841" s="154"/>
      <c r="X841" s="154"/>
      <c r="Y841" s="154"/>
      <c r="Z841" s="154"/>
    </row>
    <row r="842" ht="15.75" customHeight="1">
      <c r="A842" s="154"/>
      <c r="B842" s="154"/>
      <c r="C842" s="154"/>
      <c r="D842" s="154"/>
      <c r="E842" s="154"/>
      <c r="F842" s="154"/>
      <c r="G842" s="154"/>
      <c r="H842" s="154"/>
      <c r="I842" s="154"/>
      <c r="J842" s="154"/>
      <c r="K842" s="154"/>
      <c r="L842" s="154"/>
      <c r="M842" s="154"/>
      <c r="N842" s="154"/>
      <c r="O842" s="154"/>
      <c r="P842" s="154"/>
      <c r="Q842" s="154"/>
      <c r="R842" s="154"/>
      <c r="S842" s="154"/>
      <c r="T842" s="154"/>
      <c r="U842" s="154"/>
      <c r="V842" s="154"/>
      <c r="W842" s="154"/>
      <c r="X842" s="154"/>
      <c r="Y842" s="154"/>
      <c r="Z842" s="154"/>
    </row>
    <row r="843" ht="15.75" customHeight="1">
      <c r="A843" s="154"/>
      <c r="B843" s="154"/>
      <c r="C843" s="154"/>
      <c r="D843" s="154"/>
      <c r="E843" s="154"/>
      <c r="F843" s="154"/>
      <c r="G843" s="154"/>
      <c r="H843" s="154"/>
      <c r="I843" s="154"/>
      <c r="J843" s="154"/>
      <c r="K843" s="154"/>
      <c r="L843" s="154"/>
      <c r="M843" s="154"/>
      <c r="N843" s="154"/>
      <c r="O843" s="154"/>
      <c r="P843" s="154"/>
      <c r="Q843" s="154"/>
      <c r="R843" s="154"/>
      <c r="S843" s="154"/>
      <c r="T843" s="154"/>
      <c r="U843" s="154"/>
      <c r="V843" s="154"/>
      <c r="W843" s="154"/>
      <c r="X843" s="154"/>
      <c r="Y843" s="154"/>
      <c r="Z843" s="154"/>
    </row>
    <row r="844" ht="15.75" customHeight="1">
      <c r="A844" s="154"/>
      <c r="B844" s="154"/>
      <c r="C844" s="154"/>
      <c r="D844" s="154"/>
      <c r="E844" s="154"/>
      <c r="F844" s="154"/>
      <c r="G844" s="154"/>
      <c r="H844" s="154"/>
      <c r="I844" s="154"/>
      <c r="J844" s="154"/>
      <c r="K844" s="154"/>
      <c r="L844" s="154"/>
      <c r="M844" s="154"/>
      <c r="N844" s="154"/>
      <c r="O844" s="154"/>
      <c r="P844" s="154"/>
      <c r="Q844" s="154"/>
      <c r="R844" s="154"/>
      <c r="S844" s="154"/>
      <c r="T844" s="154"/>
      <c r="U844" s="154"/>
      <c r="V844" s="154"/>
      <c r="W844" s="154"/>
      <c r="X844" s="154"/>
      <c r="Y844" s="154"/>
      <c r="Z844" s="154"/>
    </row>
    <row r="845" ht="15.75" customHeight="1">
      <c r="A845" s="154"/>
      <c r="B845" s="154"/>
      <c r="C845" s="154"/>
      <c r="D845" s="154"/>
      <c r="E845" s="154"/>
      <c r="F845" s="154"/>
      <c r="G845" s="154"/>
      <c r="H845" s="154"/>
      <c r="I845" s="154"/>
      <c r="J845" s="154"/>
      <c r="K845" s="154"/>
      <c r="L845" s="154"/>
      <c r="M845" s="154"/>
      <c r="N845" s="154"/>
      <c r="O845" s="154"/>
      <c r="P845" s="154"/>
      <c r="Q845" s="154"/>
      <c r="R845" s="154"/>
      <c r="S845" s="154"/>
      <c r="T845" s="154"/>
      <c r="U845" s="154"/>
      <c r="V845" s="154"/>
      <c r="W845" s="154"/>
      <c r="X845" s="154"/>
      <c r="Y845" s="154"/>
      <c r="Z845" s="154"/>
    </row>
    <row r="846" ht="15.75" customHeight="1">
      <c r="A846" s="154"/>
      <c r="B846" s="154"/>
      <c r="C846" s="154"/>
      <c r="D846" s="154"/>
      <c r="E846" s="154"/>
      <c r="F846" s="154"/>
      <c r="G846" s="154"/>
      <c r="H846" s="154"/>
      <c r="I846" s="154"/>
      <c r="J846" s="154"/>
      <c r="K846" s="154"/>
      <c r="L846" s="154"/>
      <c r="M846" s="154"/>
      <c r="N846" s="154"/>
      <c r="O846" s="154"/>
      <c r="P846" s="154"/>
      <c r="Q846" s="154"/>
      <c r="R846" s="154"/>
      <c r="S846" s="154"/>
      <c r="T846" s="154"/>
      <c r="U846" s="154"/>
      <c r="V846" s="154"/>
      <c r="W846" s="154"/>
      <c r="X846" s="154"/>
      <c r="Y846" s="154"/>
      <c r="Z846" s="154"/>
    </row>
    <row r="847" ht="15.75" customHeight="1">
      <c r="A847" s="154"/>
      <c r="B847" s="154"/>
      <c r="C847" s="154"/>
      <c r="D847" s="154"/>
      <c r="E847" s="154"/>
      <c r="F847" s="154"/>
      <c r="G847" s="154"/>
      <c r="H847" s="154"/>
      <c r="I847" s="154"/>
      <c r="J847" s="154"/>
      <c r="K847" s="154"/>
      <c r="L847" s="154"/>
      <c r="M847" s="154"/>
      <c r="N847" s="154"/>
      <c r="O847" s="154"/>
      <c r="P847" s="154"/>
      <c r="Q847" s="154"/>
      <c r="R847" s="154"/>
      <c r="S847" s="154"/>
      <c r="T847" s="154"/>
      <c r="U847" s="154"/>
      <c r="V847" s="154"/>
      <c r="W847" s="154"/>
      <c r="X847" s="154"/>
      <c r="Y847" s="154"/>
      <c r="Z847" s="154"/>
    </row>
    <row r="848" ht="15.75" customHeight="1">
      <c r="A848" s="154"/>
      <c r="B848" s="154"/>
      <c r="C848" s="154"/>
      <c r="D848" s="154"/>
      <c r="E848" s="154"/>
      <c r="F848" s="154"/>
      <c r="G848" s="154"/>
      <c r="H848" s="154"/>
      <c r="I848" s="154"/>
      <c r="J848" s="154"/>
      <c r="K848" s="154"/>
      <c r="L848" s="154"/>
      <c r="M848" s="154"/>
      <c r="N848" s="154"/>
      <c r="O848" s="154"/>
      <c r="P848" s="154"/>
      <c r="Q848" s="154"/>
      <c r="R848" s="154"/>
      <c r="S848" s="154"/>
      <c r="T848" s="154"/>
      <c r="U848" s="154"/>
      <c r="V848" s="154"/>
      <c r="W848" s="154"/>
      <c r="X848" s="154"/>
      <c r="Y848" s="154"/>
      <c r="Z848" s="154"/>
    </row>
    <row r="849" ht="15.75" customHeight="1">
      <c r="A849" s="154"/>
      <c r="B849" s="154"/>
      <c r="C849" s="154"/>
      <c r="D849" s="154"/>
      <c r="E849" s="154"/>
      <c r="F849" s="154"/>
      <c r="G849" s="154"/>
      <c r="H849" s="154"/>
      <c r="I849" s="154"/>
      <c r="J849" s="154"/>
      <c r="K849" s="154"/>
      <c r="L849" s="154"/>
      <c r="M849" s="154"/>
      <c r="N849" s="154"/>
      <c r="O849" s="154"/>
      <c r="P849" s="154"/>
      <c r="Q849" s="154"/>
      <c r="R849" s="154"/>
      <c r="S849" s="154"/>
      <c r="T849" s="154"/>
      <c r="U849" s="154"/>
      <c r="V849" s="154"/>
      <c r="W849" s="154"/>
      <c r="X849" s="154"/>
      <c r="Y849" s="154"/>
      <c r="Z849" s="154"/>
    </row>
    <row r="850" ht="15.75" customHeight="1">
      <c r="A850" s="154"/>
      <c r="B850" s="154"/>
      <c r="C850" s="154"/>
      <c r="D850" s="154"/>
      <c r="E850" s="154"/>
      <c r="F850" s="154"/>
      <c r="G850" s="154"/>
      <c r="H850" s="154"/>
      <c r="I850" s="154"/>
      <c r="J850" s="154"/>
      <c r="K850" s="154"/>
      <c r="L850" s="154"/>
      <c r="M850" s="154"/>
      <c r="N850" s="154"/>
      <c r="O850" s="154"/>
      <c r="P850" s="154"/>
      <c r="Q850" s="154"/>
      <c r="R850" s="154"/>
      <c r="S850" s="154"/>
      <c r="T850" s="154"/>
      <c r="U850" s="154"/>
      <c r="V850" s="154"/>
      <c r="W850" s="154"/>
      <c r="X850" s="154"/>
      <c r="Y850" s="154"/>
      <c r="Z850" s="154"/>
    </row>
    <row r="851" ht="15.75" customHeight="1">
      <c r="A851" s="154"/>
      <c r="B851" s="154"/>
      <c r="C851" s="154"/>
      <c r="D851" s="154"/>
      <c r="E851" s="154"/>
      <c r="F851" s="154"/>
      <c r="G851" s="154"/>
      <c r="H851" s="154"/>
      <c r="I851" s="154"/>
      <c r="J851" s="154"/>
      <c r="K851" s="154"/>
      <c r="L851" s="154"/>
      <c r="M851" s="154"/>
      <c r="N851" s="154"/>
      <c r="O851" s="154"/>
      <c r="P851" s="154"/>
      <c r="Q851" s="154"/>
      <c r="R851" s="154"/>
      <c r="S851" s="154"/>
      <c r="T851" s="154"/>
      <c r="U851" s="154"/>
      <c r="V851" s="154"/>
      <c r="W851" s="154"/>
      <c r="X851" s="154"/>
      <c r="Y851" s="154"/>
      <c r="Z851" s="154"/>
    </row>
    <row r="852" ht="15.75" customHeight="1">
      <c r="A852" s="154"/>
      <c r="B852" s="154"/>
      <c r="C852" s="154"/>
      <c r="D852" s="154"/>
      <c r="E852" s="154"/>
      <c r="F852" s="154"/>
      <c r="G852" s="154"/>
      <c r="H852" s="154"/>
      <c r="I852" s="154"/>
      <c r="J852" s="154"/>
      <c r="K852" s="154"/>
      <c r="L852" s="154"/>
      <c r="M852" s="154"/>
      <c r="N852" s="154"/>
      <c r="O852" s="154"/>
      <c r="P852" s="154"/>
      <c r="Q852" s="154"/>
      <c r="R852" s="154"/>
      <c r="S852" s="154"/>
      <c r="T852" s="154"/>
      <c r="U852" s="154"/>
      <c r="V852" s="154"/>
      <c r="W852" s="154"/>
      <c r="X852" s="154"/>
      <c r="Y852" s="154"/>
      <c r="Z852" s="154"/>
    </row>
    <row r="853" ht="15.75" customHeight="1">
      <c r="A853" s="154"/>
      <c r="B853" s="154"/>
      <c r="C853" s="154"/>
      <c r="D853" s="154"/>
      <c r="E853" s="154"/>
      <c r="F853" s="154"/>
      <c r="G853" s="154"/>
      <c r="H853" s="154"/>
      <c r="I853" s="154"/>
      <c r="J853" s="154"/>
      <c r="K853" s="154"/>
      <c r="L853" s="154"/>
      <c r="M853" s="154"/>
      <c r="N853" s="154"/>
      <c r="O853" s="154"/>
      <c r="P853" s="154"/>
      <c r="Q853" s="154"/>
      <c r="R853" s="154"/>
      <c r="S853" s="154"/>
      <c r="T853" s="154"/>
      <c r="U853" s="154"/>
      <c r="V853" s="154"/>
      <c r="W853" s="154"/>
      <c r="X853" s="154"/>
      <c r="Y853" s="154"/>
      <c r="Z853" s="154"/>
    </row>
    <row r="854" ht="15.75" customHeight="1">
      <c r="A854" s="154"/>
      <c r="B854" s="154"/>
      <c r="C854" s="154"/>
      <c r="D854" s="154"/>
      <c r="E854" s="154"/>
      <c r="F854" s="154"/>
      <c r="G854" s="154"/>
      <c r="H854" s="154"/>
      <c r="I854" s="154"/>
      <c r="J854" s="154"/>
      <c r="K854" s="154"/>
      <c r="L854" s="154"/>
      <c r="M854" s="154"/>
      <c r="N854" s="154"/>
      <c r="O854" s="154"/>
      <c r="P854" s="154"/>
      <c r="Q854" s="154"/>
      <c r="R854" s="154"/>
      <c r="S854" s="154"/>
      <c r="T854" s="154"/>
      <c r="U854" s="154"/>
      <c r="V854" s="154"/>
      <c r="W854" s="154"/>
      <c r="X854" s="154"/>
      <c r="Y854" s="154"/>
      <c r="Z854" s="154"/>
    </row>
    <row r="855" ht="15.75" customHeight="1">
      <c r="A855" s="154"/>
      <c r="B855" s="154"/>
      <c r="C855" s="154"/>
      <c r="D855" s="154"/>
      <c r="E855" s="154"/>
      <c r="F855" s="154"/>
      <c r="G855" s="154"/>
      <c r="H855" s="154"/>
      <c r="I855" s="154"/>
      <c r="J855" s="154"/>
      <c r="K855" s="154"/>
      <c r="L855" s="154"/>
      <c r="M855" s="154"/>
      <c r="N855" s="154"/>
      <c r="O855" s="154"/>
      <c r="P855" s="154"/>
      <c r="Q855" s="154"/>
      <c r="R855" s="154"/>
      <c r="S855" s="154"/>
      <c r="T855" s="154"/>
      <c r="U855" s="154"/>
      <c r="V855" s="154"/>
      <c r="W855" s="154"/>
      <c r="X855" s="154"/>
      <c r="Y855" s="154"/>
      <c r="Z855" s="154"/>
    </row>
    <row r="856" ht="15.75" customHeight="1">
      <c r="A856" s="154"/>
      <c r="B856" s="154"/>
      <c r="C856" s="154"/>
      <c r="D856" s="154"/>
      <c r="E856" s="154"/>
      <c r="F856" s="154"/>
      <c r="G856" s="154"/>
      <c r="H856" s="154"/>
      <c r="I856" s="154"/>
      <c r="J856" s="154"/>
      <c r="K856" s="154"/>
      <c r="L856" s="154"/>
      <c r="M856" s="154"/>
      <c r="N856" s="154"/>
      <c r="O856" s="154"/>
      <c r="P856" s="154"/>
      <c r="Q856" s="154"/>
      <c r="R856" s="154"/>
      <c r="S856" s="154"/>
      <c r="T856" s="154"/>
      <c r="U856" s="154"/>
      <c r="V856" s="154"/>
      <c r="W856" s="154"/>
      <c r="X856" s="154"/>
      <c r="Y856" s="154"/>
      <c r="Z856" s="154"/>
    </row>
    <row r="857" ht="15.75" customHeight="1">
      <c r="A857" s="154"/>
      <c r="B857" s="154"/>
      <c r="C857" s="154"/>
      <c r="D857" s="154"/>
      <c r="E857" s="154"/>
      <c r="F857" s="154"/>
      <c r="G857" s="154"/>
      <c r="H857" s="154"/>
      <c r="I857" s="154"/>
      <c r="J857" s="154"/>
      <c r="K857" s="154"/>
      <c r="L857" s="154"/>
      <c r="M857" s="154"/>
      <c r="N857" s="154"/>
      <c r="O857" s="154"/>
      <c r="P857" s="154"/>
      <c r="Q857" s="154"/>
      <c r="R857" s="154"/>
      <c r="S857" s="154"/>
      <c r="T857" s="154"/>
      <c r="U857" s="154"/>
      <c r="V857" s="154"/>
      <c r="W857" s="154"/>
      <c r="X857" s="154"/>
      <c r="Y857" s="154"/>
      <c r="Z857" s="154"/>
    </row>
    <row r="858" ht="15.75" customHeight="1">
      <c r="A858" s="154"/>
      <c r="B858" s="154"/>
      <c r="C858" s="154"/>
      <c r="D858" s="154"/>
      <c r="E858" s="154"/>
      <c r="F858" s="154"/>
      <c r="G858" s="154"/>
      <c r="H858" s="154"/>
      <c r="I858" s="154"/>
      <c r="J858" s="154"/>
      <c r="K858" s="154"/>
      <c r="L858" s="154"/>
      <c r="M858" s="154"/>
      <c r="N858" s="154"/>
      <c r="O858" s="154"/>
      <c r="P858" s="154"/>
      <c r="Q858" s="154"/>
      <c r="R858" s="154"/>
      <c r="S858" s="154"/>
      <c r="T858" s="154"/>
      <c r="U858" s="154"/>
      <c r="V858" s="154"/>
      <c r="W858" s="154"/>
      <c r="X858" s="154"/>
      <c r="Y858" s="154"/>
      <c r="Z858" s="154"/>
    </row>
    <row r="859" ht="15.75" customHeight="1">
      <c r="A859" s="154"/>
      <c r="B859" s="154"/>
      <c r="C859" s="154"/>
      <c r="D859" s="154"/>
      <c r="E859" s="154"/>
      <c r="F859" s="154"/>
      <c r="G859" s="154"/>
      <c r="H859" s="154"/>
      <c r="I859" s="154"/>
      <c r="J859" s="154"/>
      <c r="K859" s="154"/>
      <c r="L859" s="154"/>
      <c r="M859" s="154"/>
      <c r="N859" s="154"/>
      <c r="O859" s="154"/>
      <c r="P859" s="154"/>
      <c r="Q859" s="154"/>
      <c r="R859" s="154"/>
      <c r="S859" s="154"/>
      <c r="T859" s="154"/>
      <c r="U859" s="154"/>
      <c r="V859" s="154"/>
      <c r="W859" s="154"/>
      <c r="X859" s="154"/>
      <c r="Y859" s="154"/>
      <c r="Z859" s="154"/>
    </row>
    <row r="860" ht="15.75" customHeight="1">
      <c r="A860" s="154"/>
      <c r="B860" s="154"/>
      <c r="C860" s="154"/>
      <c r="D860" s="154"/>
      <c r="E860" s="154"/>
      <c r="F860" s="154"/>
      <c r="G860" s="154"/>
      <c r="H860" s="154"/>
      <c r="I860" s="154"/>
      <c r="J860" s="154"/>
      <c r="K860" s="154"/>
      <c r="L860" s="154"/>
      <c r="M860" s="154"/>
      <c r="N860" s="154"/>
      <c r="O860" s="154"/>
      <c r="P860" s="154"/>
      <c r="Q860" s="154"/>
      <c r="R860" s="154"/>
      <c r="S860" s="154"/>
      <c r="T860" s="154"/>
      <c r="U860" s="154"/>
      <c r="V860" s="154"/>
      <c r="W860" s="154"/>
      <c r="X860" s="154"/>
      <c r="Y860" s="154"/>
      <c r="Z860" s="154"/>
    </row>
    <row r="861" ht="15.75" customHeight="1">
      <c r="A861" s="154"/>
      <c r="B861" s="154"/>
      <c r="C861" s="154"/>
      <c r="D861" s="154"/>
      <c r="E861" s="154"/>
      <c r="F861" s="154"/>
      <c r="G861" s="154"/>
      <c r="H861" s="154"/>
      <c r="I861" s="154"/>
      <c r="J861" s="154"/>
      <c r="K861" s="154"/>
      <c r="L861" s="154"/>
      <c r="M861" s="154"/>
      <c r="N861" s="154"/>
      <c r="O861" s="154"/>
      <c r="P861" s="154"/>
      <c r="Q861" s="154"/>
      <c r="R861" s="154"/>
      <c r="S861" s="154"/>
      <c r="T861" s="154"/>
      <c r="U861" s="154"/>
      <c r="V861" s="154"/>
      <c r="W861" s="154"/>
      <c r="X861" s="154"/>
      <c r="Y861" s="154"/>
      <c r="Z861" s="154"/>
    </row>
    <row r="862" ht="15.75" customHeight="1">
      <c r="A862" s="154"/>
      <c r="B862" s="154"/>
      <c r="C862" s="154"/>
      <c r="D862" s="154"/>
      <c r="E862" s="154"/>
      <c r="F862" s="154"/>
      <c r="G862" s="154"/>
      <c r="H862" s="154"/>
      <c r="I862" s="154"/>
      <c r="J862" s="154"/>
      <c r="K862" s="154"/>
      <c r="L862" s="154"/>
      <c r="M862" s="154"/>
      <c r="N862" s="154"/>
      <c r="O862" s="154"/>
      <c r="P862" s="154"/>
      <c r="Q862" s="154"/>
      <c r="R862" s="154"/>
      <c r="S862" s="154"/>
      <c r="T862" s="154"/>
      <c r="U862" s="154"/>
      <c r="V862" s="154"/>
      <c r="W862" s="154"/>
      <c r="X862" s="154"/>
      <c r="Y862" s="154"/>
      <c r="Z862" s="154"/>
    </row>
    <row r="863" ht="15.75" customHeight="1">
      <c r="A863" s="154"/>
      <c r="B863" s="154"/>
      <c r="C863" s="154"/>
      <c r="D863" s="154"/>
      <c r="E863" s="154"/>
      <c r="F863" s="154"/>
      <c r="G863" s="154"/>
      <c r="H863" s="154"/>
      <c r="I863" s="154"/>
      <c r="J863" s="154"/>
      <c r="K863" s="154"/>
      <c r="L863" s="154"/>
      <c r="M863" s="154"/>
      <c r="N863" s="154"/>
      <c r="O863" s="154"/>
      <c r="P863" s="154"/>
      <c r="Q863" s="154"/>
      <c r="R863" s="154"/>
      <c r="S863" s="154"/>
      <c r="T863" s="154"/>
      <c r="U863" s="154"/>
      <c r="V863" s="154"/>
      <c r="W863" s="154"/>
      <c r="X863" s="154"/>
      <c r="Y863" s="154"/>
      <c r="Z863" s="154"/>
    </row>
    <row r="864" ht="15.75" customHeight="1">
      <c r="A864" s="154"/>
      <c r="B864" s="154"/>
      <c r="C864" s="154"/>
      <c r="D864" s="154"/>
      <c r="E864" s="154"/>
      <c r="F864" s="154"/>
      <c r="G864" s="154"/>
      <c r="H864" s="154"/>
      <c r="I864" s="154"/>
      <c r="J864" s="154"/>
      <c r="K864" s="154"/>
      <c r="L864" s="154"/>
      <c r="M864" s="154"/>
      <c r="N864" s="154"/>
      <c r="O864" s="154"/>
      <c r="P864" s="154"/>
      <c r="Q864" s="154"/>
      <c r="R864" s="154"/>
      <c r="S864" s="154"/>
      <c r="T864" s="154"/>
      <c r="U864" s="154"/>
      <c r="V864" s="154"/>
      <c r="W864" s="154"/>
      <c r="X864" s="154"/>
      <c r="Y864" s="154"/>
      <c r="Z864" s="154"/>
    </row>
    <row r="865" ht="15.75" customHeight="1">
      <c r="A865" s="154"/>
      <c r="B865" s="154"/>
      <c r="C865" s="154"/>
      <c r="D865" s="154"/>
      <c r="E865" s="154"/>
      <c r="F865" s="154"/>
      <c r="G865" s="154"/>
      <c r="H865" s="154"/>
      <c r="I865" s="154"/>
      <c r="J865" s="154"/>
      <c r="K865" s="154"/>
      <c r="L865" s="154"/>
      <c r="M865" s="154"/>
      <c r="N865" s="154"/>
      <c r="O865" s="154"/>
      <c r="P865" s="154"/>
      <c r="Q865" s="154"/>
      <c r="R865" s="154"/>
      <c r="S865" s="154"/>
      <c r="T865" s="154"/>
      <c r="U865" s="154"/>
      <c r="V865" s="154"/>
      <c r="W865" s="154"/>
      <c r="X865" s="154"/>
      <c r="Y865" s="154"/>
      <c r="Z865" s="154"/>
    </row>
    <row r="866" ht="15.75" customHeight="1">
      <c r="A866" s="154"/>
      <c r="B866" s="154"/>
      <c r="C866" s="154"/>
      <c r="D866" s="154"/>
      <c r="E866" s="154"/>
      <c r="F866" s="154"/>
      <c r="G866" s="154"/>
      <c r="H866" s="154"/>
      <c r="I866" s="154"/>
      <c r="J866" s="154"/>
      <c r="K866" s="154"/>
      <c r="L866" s="154"/>
      <c r="M866" s="154"/>
      <c r="N866" s="154"/>
      <c r="O866" s="154"/>
      <c r="P866" s="154"/>
      <c r="Q866" s="154"/>
      <c r="R866" s="154"/>
      <c r="S866" s="154"/>
      <c r="T866" s="154"/>
      <c r="U866" s="154"/>
      <c r="V866" s="154"/>
      <c r="W866" s="154"/>
      <c r="X866" s="154"/>
      <c r="Y866" s="154"/>
      <c r="Z866" s="154"/>
    </row>
    <row r="867" ht="15.75" customHeight="1">
      <c r="A867" s="154"/>
      <c r="B867" s="154"/>
      <c r="C867" s="154"/>
      <c r="D867" s="154"/>
      <c r="E867" s="154"/>
      <c r="F867" s="154"/>
      <c r="G867" s="154"/>
      <c r="H867" s="154"/>
      <c r="I867" s="154"/>
      <c r="J867" s="154"/>
      <c r="K867" s="154"/>
      <c r="L867" s="154"/>
      <c r="M867" s="154"/>
      <c r="N867" s="154"/>
      <c r="O867" s="154"/>
      <c r="P867" s="154"/>
      <c r="Q867" s="154"/>
      <c r="R867" s="154"/>
      <c r="S867" s="154"/>
      <c r="T867" s="154"/>
      <c r="U867" s="154"/>
      <c r="V867" s="154"/>
      <c r="W867" s="154"/>
      <c r="X867" s="154"/>
      <c r="Y867" s="154"/>
      <c r="Z867" s="154"/>
    </row>
    <row r="868" ht="15.75" customHeight="1">
      <c r="A868" s="154"/>
      <c r="B868" s="154"/>
      <c r="C868" s="154"/>
      <c r="D868" s="154"/>
      <c r="E868" s="154"/>
      <c r="F868" s="154"/>
      <c r="G868" s="154"/>
      <c r="H868" s="154"/>
      <c r="I868" s="154"/>
      <c r="J868" s="154"/>
      <c r="K868" s="154"/>
      <c r="L868" s="154"/>
      <c r="M868" s="154"/>
      <c r="N868" s="154"/>
      <c r="O868" s="154"/>
      <c r="P868" s="154"/>
      <c r="Q868" s="154"/>
      <c r="R868" s="154"/>
      <c r="S868" s="154"/>
      <c r="T868" s="154"/>
      <c r="U868" s="154"/>
      <c r="V868" s="154"/>
      <c r="W868" s="154"/>
      <c r="X868" s="154"/>
      <c r="Y868" s="154"/>
      <c r="Z868" s="154"/>
    </row>
    <row r="869" ht="15.75" customHeight="1">
      <c r="A869" s="154"/>
      <c r="B869" s="154"/>
      <c r="C869" s="154"/>
      <c r="D869" s="154"/>
      <c r="E869" s="154"/>
      <c r="F869" s="154"/>
      <c r="G869" s="154"/>
      <c r="H869" s="154"/>
      <c r="I869" s="154"/>
      <c r="J869" s="154"/>
      <c r="K869" s="154"/>
      <c r="L869" s="154"/>
      <c r="M869" s="154"/>
      <c r="N869" s="154"/>
      <c r="O869" s="154"/>
      <c r="P869" s="154"/>
      <c r="Q869" s="154"/>
      <c r="R869" s="154"/>
      <c r="S869" s="154"/>
      <c r="T869" s="154"/>
      <c r="U869" s="154"/>
      <c r="V869" s="154"/>
      <c r="W869" s="154"/>
      <c r="X869" s="154"/>
      <c r="Y869" s="154"/>
      <c r="Z869" s="154"/>
    </row>
    <row r="870" ht="15.75" customHeight="1">
      <c r="A870" s="154"/>
      <c r="B870" s="154"/>
      <c r="C870" s="154"/>
      <c r="D870" s="154"/>
      <c r="E870" s="154"/>
      <c r="F870" s="154"/>
      <c r="G870" s="154"/>
      <c r="H870" s="154"/>
      <c r="I870" s="154"/>
      <c r="J870" s="154"/>
      <c r="K870" s="154"/>
      <c r="L870" s="154"/>
      <c r="M870" s="154"/>
      <c r="N870" s="154"/>
      <c r="O870" s="154"/>
      <c r="P870" s="154"/>
      <c r="Q870" s="154"/>
      <c r="R870" s="154"/>
      <c r="S870" s="154"/>
      <c r="T870" s="154"/>
      <c r="U870" s="154"/>
      <c r="V870" s="154"/>
      <c r="W870" s="154"/>
      <c r="X870" s="154"/>
      <c r="Y870" s="154"/>
      <c r="Z870" s="154"/>
    </row>
    <row r="871" ht="15.75" customHeight="1">
      <c r="A871" s="154"/>
      <c r="B871" s="154"/>
      <c r="C871" s="154"/>
      <c r="D871" s="154"/>
      <c r="E871" s="154"/>
      <c r="F871" s="154"/>
      <c r="G871" s="154"/>
      <c r="H871" s="154"/>
      <c r="I871" s="154"/>
      <c r="J871" s="154"/>
      <c r="K871" s="154"/>
      <c r="L871" s="154"/>
      <c r="M871" s="154"/>
      <c r="N871" s="154"/>
      <c r="O871" s="154"/>
      <c r="P871" s="154"/>
      <c r="Q871" s="154"/>
      <c r="R871" s="154"/>
      <c r="S871" s="154"/>
      <c r="T871" s="154"/>
      <c r="U871" s="154"/>
      <c r="V871" s="154"/>
      <c r="W871" s="154"/>
      <c r="X871" s="154"/>
      <c r="Y871" s="154"/>
      <c r="Z871" s="154"/>
    </row>
    <row r="872" ht="15.75" customHeight="1">
      <c r="A872" s="154"/>
      <c r="B872" s="154"/>
      <c r="C872" s="154"/>
      <c r="D872" s="154"/>
      <c r="E872" s="154"/>
      <c r="F872" s="154"/>
      <c r="G872" s="154"/>
      <c r="H872" s="154"/>
      <c r="I872" s="154"/>
      <c r="J872" s="154"/>
      <c r="K872" s="154"/>
      <c r="L872" s="154"/>
      <c r="M872" s="154"/>
      <c r="N872" s="154"/>
      <c r="O872" s="154"/>
      <c r="P872" s="154"/>
      <c r="Q872" s="154"/>
      <c r="R872" s="154"/>
      <c r="S872" s="154"/>
      <c r="T872" s="154"/>
      <c r="U872" s="154"/>
      <c r="V872" s="154"/>
      <c r="W872" s="154"/>
      <c r="X872" s="154"/>
      <c r="Y872" s="154"/>
      <c r="Z872" s="154"/>
    </row>
    <row r="873" ht="15.75" customHeight="1">
      <c r="A873" s="154"/>
      <c r="B873" s="154"/>
      <c r="C873" s="154"/>
      <c r="D873" s="154"/>
      <c r="E873" s="154"/>
      <c r="F873" s="154"/>
      <c r="G873" s="154"/>
      <c r="H873" s="154"/>
      <c r="I873" s="154"/>
      <c r="J873" s="154"/>
      <c r="K873" s="154"/>
      <c r="L873" s="154"/>
      <c r="M873" s="154"/>
      <c r="N873" s="154"/>
      <c r="O873" s="154"/>
      <c r="P873" s="154"/>
      <c r="Q873" s="154"/>
      <c r="R873" s="154"/>
      <c r="S873" s="154"/>
      <c r="T873" s="154"/>
      <c r="U873" s="154"/>
      <c r="V873" s="154"/>
      <c r="W873" s="154"/>
      <c r="X873" s="154"/>
      <c r="Y873" s="154"/>
      <c r="Z873" s="154"/>
    </row>
    <row r="874" ht="15.75" customHeight="1">
      <c r="A874" s="154"/>
      <c r="B874" s="154"/>
      <c r="C874" s="154"/>
      <c r="D874" s="154"/>
      <c r="E874" s="154"/>
      <c r="F874" s="154"/>
      <c r="G874" s="154"/>
      <c r="H874" s="154"/>
      <c r="I874" s="154"/>
      <c r="J874" s="154"/>
      <c r="K874" s="154"/>
      <c r="L874" s="154"/>
      <c r="M874" s="154"/>
      <c r="N874" s="154"/>
      <c r="O874" s="154"/>
      <c r="P874" s="154"/>
      <c r="Q874" s="154"/>
      <c r="R874" s="154"/>
      <c r="S874" s="154"/>
      <c r="T874" s="154"/>
      <c r="U874" s="154"/>
      <c r="V874" s="154"/>
      <c r="W874" s="154"/>
      <c r="X874" s="154"/>
      <c r="Y874" s="154"/>
      <c r="Z874" s="154"/>
    </row>
    <row r="875" ht="15.75" customHeight="1">
      <c r="A875" s="154"/>
      <c r="B875" s="154"/>
      <c r="C875" s="154"/>
      <c r="D875" s="154"/>
      <c r="E875" s="154"/>
      <c r="F875" s="154"/>
      <c r="G875" s="154"/>
      <c r="H875" s="154"/>
      <c r="I875" s="154"/>
      <c r="J875" s="154"/>
      <c r="K875" s="154"/>
      <c r="L875" s="154"/>
      <c r="M875" s="154"/>
      <c r="N875" s="154"/>
      <c r="O875" s="154"/>
      <c r="P875" s="154"/>
      <c r="Q875" s="154"/>
      <c r="R875" s="154"/>
      <c r="S875" s="154"/>
      <c r="T875" s="154"/>
      <c r="U875" s="154"/>
      <c r="V875" s="154"/>
      <c r="W875" s="154"/>
      <c r="X875" s="154"/>
      <c r="Y875" s="154"/>
      <c r="Z875" s="154"/>
    </row>
    <row r="876" ht="15.75" customHeight="1">
      <c r="A876" s="154"/>
      <c r="B876" s="154"/>
      <c r="C876" s="154"/>
      <c r="D876" s="154"/>
      <c r="E876" s="154"/>
      <c r="F876" s="154"/>
      <c r="G876" s="154"/>
      <c r="H876" s="154"/>
      <c r="I876" s="154"/>
      <c r="J876" s="154"/>
      <c r="K876" s="154"/>
      <c r="L876" s="154"/>
      <c r="M876" s="154"/>
      <c r="N876" s="154"/>
      <c r="O876" s="154"/>
      <c r="P876" s="154"/>
      <c r="Q876" s="154"/>
      <c r="R876" s="154"/>
      <c r="S876" s="154"/>
      <c r="T876" s="154"/>
      <c r="U876" s="154"/>
      <c r="V876" s="154"/>
      <c r="W876" s="154"/>
      <c r="X876" s="154"/>
      <c r="Y876" s="154"/>
      <c r="Z876" s="154"/>
    </row>
    <row r="877" ht="15.75" customHeight="1">
      <c r="A877" s="154"/>
      <c r="B877" s="154"/>
      <c r="C877" s="154"/>
      <c r="D877" s="154"/>
      <c r="E877" s="154"/>
      <c r="F877" s="154"/>
      <c r="G877" s="154"/>
      <c r="H877" s="154"/>
      <c r="I877" s="154"/>
      <c r="J877" s="154"/>
      <c r="K877" s="154"/>
      <c r="L877" s="154"/>
      <c r="M877" s="154"/>
      <c r="N877" s="154"/>
      <c r="O877" s="154"/>
      <c r="P877" s="154"/>
      <c r="Q877" s="154"/>
      <c r="R877" s="154"/>
      <c r="S877" s="154"/>
      <c r="T877" s="154"/>
      <c r="U877" s="154"/>
      <c r="V877" s="154"/>
      <c r="W877" s="154"/>
      <c r="X877" s="154"/>
      <c r="Y877" s="154"/>
      <c r="Z877" s="154"/>
    </row>
    <row r="878" ht="15.75" customHeight="1">
      <c r="A878" s="154"/>
      <c r="B878" s="154"/>
      <c r="C878" s="154"/>
      <c r="D878" s="154"/>
      <c r="E878" s="154"/>
      <c r="F878" s="154"/>
      <c r="G878" s="154"/>
      <c r="H878" s="154"/>
      <c r="I878" s="154"/>
      <c r="J878" s="154"/>
      <c r="K878" s="154"/>
      <c r="L878" s="154"/>
      <c r="M878" s="154"/>
      <c r="N878" s="154"/>
      <c r="O878" s="154"/>
      <c r="P878" s="154"/>
      <c r="Q878" s="154"/>
      <c r="R878" s="154"/>
      <c r="S878" s="154"/>
      <c r="T878" s="154"/>
      <c r="U878" s="154"/>
      <c r="V878" s="154"/>
      <c r="W878" s="154"/>
      <c r="X878" s="154"/>
      <c r="Y878" s="154"/>
      <c r="Z878" s="154"/>
    </row>
    <row r="879" ht="15.75" customHeight="1">
      <c r="A879" s="154"/>
      <c r="B879" s="154"/>
      <c r="C879" s="154"/>
      <c r="D879" s="154"/>
      <c r="E879" s="154"/>
      <c r="F879" s="154"/>
      <c r="G879" s="154"/>
      <c r="H879" s="154"/>
      <c r="I879" s="154"/>
      <c r="J879" s="154"/>
      <c r="K879" s="154"/>
      <c r="L879" s="154"/>
      <c r="M879" s="154"/>
      <c r="N879" s="154"/>
      <c r="O879" s="154"/>
      <c r="P879" s="154"/>
      <c r="Q879" s="154"/>
      <c r="R879" s="154"/>
      <c r="S879" s="154"/>
      <c r="T879" s="154"/>
      <c r="U879" s="154"/>
      <c r="V879" s="154"/>
      <c r="W879" s="154"/>
      <c r="X879" s="154"/>
      <c r="Y879" s="154"/>
      <c r="Z879" s="154"/>
    </row>
    <row r="880" ht="15.75" customHeight="1">
      <c r="A880" s="154"/>
      <c r="B880" s="154"/>
      <c r="C880" s="154"/>
      <c r="D880" s="154"/>
      <c r="E880" s="154"/>
      <c r="F880" s="154"/>
      <c r="G880" s="154"/>
      <c r="H880" s="154"/>
      <c r="I880" s="154"/>
      <c r="J880" s="154"/>
      <c r="K880" s="154"/>
      <c r="L880" s="154"/>
      <c r="M880" s="154"/>
      <c r="N880" s="154"/>
      <c r="O880" s="154"/>
      <c r="P880" s="154"/>
      <c r="Q880" s="154"/>
      <c r="R880" s="154"/>
      <c r="S880" s="154"/>
      <c r="T880" s="154"/>
      <c r="U880" s="154"/>
      <c r="V880" s="154"/>
      <c r="W880" s="154"/>
      <c r="X880" s="154"/>
      <c r="Y880" s="154"/>
      <c r="Z880" s="154"/>
    </row>
    <row r="881" ht="15.75" customHeight="1">
      <c r="A881" s="154"/>
      <c r="B881" s="154"/>
      <c r="C881" s="154"/>
      <c r="D881" s="154"/>
      <c r="E881" s="154"/>
      <c r="F881" s="154"/>
      <c r="G881" s="154"/>
      <c r="H881" s="154"/>
      <c r="I881" s="154"/>
      <c r="J881" s="154"/>
      <c r="K881" s="154"/>
      <c r="L881" s="154"/>
      <c r="M881" s="154"/>
      <c r="N881" s="154"/>
      <c r="O881" s="154"/>
      <c r="P881" s="154"/>
      <c r="Q881" s="154"/>
      <c r="R881" s="154"/>
      <c r="S881" s="154"/>
      <c r="T881" s="154"/>
      <c r="U881" s="154"/>
      <c r="V881" s="154"/>
      <c r="W881" s="154"/>
      <c r="X881" s="154"/>
      <c r="Y881" s="154"/>
      <c r="Z881" s="154"/>
    </row>
    <row r="882" ht="15.75" customHeight="1">
      <c r="A882" s="154"/>
      <c r="B882" s="154"/>
      <c r="C882" s="154"/>
      <c r="D882" s="154"/>
      <c r="E882" s="154"/>
      <c r="F882" s="154"/>
      <c r="G882" s="154"/>
      <c r="H882" s="154"/>
      <c r="I882" s="154"/>
      <c r="J882" s="154"/>
      <c r="K882" s="154"/>
      <c r="L882" s="154"/>
      <c r="M882" s="154"/>
      <c r="N882" s="154"/>
      <c r="O882" s="154"/>
      <c r="P882" s="154"/>
      <c r="Q882" s="154"/>
      <c r="R882" s="154"/>
      <c r="S882" s="154"/>
      <c r="T882" s="154"/>
      <c r="U882" s="154"/>
      <c r="V882" s="154"/>
      <c r="W882" s="154"/>
      <c r="X882" s="154"/>
      <c r="Y882" s="154"/>
      <c r="Z882" s="154"/>
    </row>
    <row r="883" ht="15.75" customHeight="1">
      <c r="A883" s="154"/>
      <c r="B883" s="154"/>
      <c r="C883" s="154"/>
      <c r="D883" s="154"/>
      <c r="E883" s="154"/>
      <c r="F883" s="154"/>
      <c r="G883" s="154"/>
      <c r="H883" s="154"/>
      <c r="I883" s="154"/>
      <c r="J883" s="154"/>
      <c r="K883" s="154"/>
      <c r="L883" s="154"/>
      <c r="M883" s="154"/>
      <c r="N883" s="154"/>
      <c r="O883" s="154"/>
      <c r="P883" s="154"/>
      <c r="Q883" s="154"/>
      <c r="R883" s="154"/>
      <c r="S883" s="154"/>
      <c r="T883" s="154"/>
      <c r="U883" s="154"/>
      <c r="V883" s="154"/>
      <c r="W883" s="154"/>
      <c r="X883" s="154"/>
      <c r="Y883" s="154"/>
      <c r="Z883" s="154"/>
    </row>
    <row r="884" ht="15.75" customHeight="1">
      <c r="A884" s="154"/>
      <c r="B884" s="154"/>
      <c r="C884" s="154"/>
      <c r="D884" s="154"/>
      <c r="E884" s="154"/>
      <c r="F884" s="154"/>
      <c r="G884" s="154"/>
      <c r="H884" s="154"/>
      <c r="I884" s="154"/>
      <c r="J884" s="154"/>
      <c r="K884" s="154"/>
      <c r="L884" s="154"/>
      <c r="M884" s="154"/>
      <c r="N884" s="154"/>
      <c r="O884" s="154"/>
      <c r="P884" s="154"/>
      <c r="Q884" s="154"/>
      <c r="R884" s="154"/>
      <c r="S884" s="154"/>
      <c r="T884" s="154"/>
      <c r="U884" s="154"/>
      <c r="V884" s="154"/>
      <c r="W884" s="154"/>
      <c r="X884" s="154"/>
      <c r="Y884" s="154"/>
      <c r="Z884" s="154"/>
    </row>
    <row r="885" ht="15.75" customHeight="1">
      <c r="A885" s="154"/>
      <c r="B885" s="154"/>
      <c r="C885" s="154"/>
      <c r="D885" s="154"/>
      <c r="E885" s="154"/>
      <c r="F885" s="154"/>
      <c r="G885" s="154"/>
      <c r="H885" s="154"/>
      <c r="I885" s="154"/>
      <c r="J885" s="154"/>
      <c r="K885" s="154"/>
      <c r="L885" s="154"/>
      <c r="M885" s="154"/>
      <c r="N885" s="154"/>
      <c r="O885" s="154"/>
      <c r="P885" s="154"/>
      <c r="Q885" s="154"/>
      <c r="R885" s="154"/>
      <c r="S885" s="154"/>
      <c r="T885" s="154"/>
      <c r="U885" s="154"/>
      <c r="V885" s="154"/>
      <c r="W885" s="154"/>
      <c r="X885" s="154"/>
      <c r="Y885" s="154"/>
      <c r="Z885" s="154"/>
    </row>
    <row r="886" ht="15.75" customHeight="1">
      <c r="A886" s="154"/>
      <c r="B886" s="154"/>
      <c r="C886" s="154"/>
      <c r="D886" s="154"/>
      <c r="E886" s="154"/>
      <c r="F886" s="154"/>
      <c r="G886" s="154"/>
      <c r="H886" s="154"/>
      <c r="I886" s="154"/>
      <c r="J886" s="154"/>
      <c r="K886" s="154"/>
      <c r="L886" s="154"/>
      <c r="M886" s="154"/>
      <c r="N886" s="154"/>
      <c r="O886" s="154"/>
      <c r="P886" s="154"/>
      <c r="Q886" s="154"/>
      <c r="R886" s="154"/>
      <c r="S886" s="154"/>
      <c r="T886" s="154"/>
      <c r="U886" s="154"/>
      <c r="V886" s="154"/>
      <c r="W886" s="154"/>
      <c r="X886" s="154"/>
      <c r="Y886" s="154"/>
      <c r="Z886" s="154"/>
    </row>
    <row r="887" ht="15.75" customHeight="1">
      <c r="A887" s="154"/>
      <c r="B887" s="154"/>
      <c r="C887" s="154"/>
      <c r="D887" s="154"/>
      <c r="E887" s="154"/>
      <c r="F887" s="154"/>
      <c r="G887" s="154"/>
      <c r="H887" s="154"/>
      <c r="I887" s="154"/>
      <c r="J887" s="154"/>
      <c r="K887" s="154"/>
      <c r="L887" s="154"/>
      <c r="M887" s="154"/>
      <c r="N887" s="154"/>
      <c r="O887" s="154"/>
      <c r="P887" s="154"/>
      <c r="Q887" s="154"/>
      <c r="R887" s="154"/>
      <c r="S887" s="154"/>
      <c r="T887" s="154"/>
      <c r="U887" s="154"/>
      <c r="V887" s="154"/>
      <c r="W887" s="154"/>
      <c r="X887" s="154"/>
      <c r="Y887" s="154"/>
      <c r="Z887" s="154"/>
    </row>
    <row r="888" ht="15.75" customHeight="1">
      <c r="A888" s="154"/>
      <c r="B888" s="154"/>
      <c r="C888" s="154"/>
      <c r="D888" s="154"/>
      <c r="E888" s="154"/>
      <c r="F888" s="154"/>
      <c r="G888" s="154"/>
      <c r="H888" s="154"/>
      <c r="I888" s="154"/>
      <c r="J888" s="154"/>
      <c r="K888" s="154"/>
      <c r="L888" s="154"/>
      <c r="M888" s="154"/>
      <c r="N888" s="154"/>
      <c r="O888" s="154"/>
      <c r="P888" s="154"/>
      <c r="Q888" s="154"/>
      <c r="R888" s="154"/>
      <c r="S888" s="154"/>
      <c r="T888" s="154"/>
      <c r="U888" s="154"/>
      <c r="V888" s="154"/>
      <c r="W888" s="154"/>
      <c r="X888" s="154"/>
      <c r="Y888" s="154"/>
      <c r="Z888" s="154"/>
    </row>
    <row r="889" ht="15.75" customHeight="1">
      <c r="A889" s="154"/>
      <c r="B889" s="154"/>
      <c r="C889" s="154"/>
      <c r="D889" s="154"/>
      <c r="E889" s="154"/>
      <c r="F889" s="154"/>
      <c r="G889" s="154"/>
      <c r="H889" s="154"/>
      <c r="I889" s="154"/>
      <c r="J889" s="154"/>
      <c r="K889" s="154"/>
      <c r="L889" s="154"/>
      <c r="M889" s="154"/>
      <c r="N889" s="154"/>
      <c r="O889" s="154"/>
      <c r="P889" s="154"/>
      <c r="Q889" s="154"/>
      <c r="R889" s="154"/>
      <c r="S889" s="154"/>
      <c r="T889" s="154"/>
      <c r="U889" s="154"/>
      <c r="V889" s="154"/>
      <c r="W889" s="154"/>
      <c r="X889" s="154"/>
      <c r="Y889" s="154"/>
      <c r="Z889" s="154"/>
    </row>
    <row r="890" ht="15.75" customHeight="1">
      <c r="A890" s="154"/>
      <c r="B890" s="154"/>
      <c r="C890" s="154"/>
      <c r="D890" s="154"/>
      <c r="E890" s="154"/>
      <c r="F890" s="154"/>
      <c r="G890" s="154"/>
      <c r="H890" s="154"/>
      <c r="I890" s="154"/>
      <c r="J890" s="154"/>
      <c r="K890" s="154"/>
      <c r="L890" s="154"/>
      <c r="M890" s="154"/>
      <c r="N890" s="154"/>
      <c r="O890" s="154"/>
      <c r="P890" s="154"/>
      <c r="Q890" s="154"/>
      <c r="R890" s="154"/>
      <c r="S890" s="154"/>
      <c r="T890" s="154"/>
      <c r="U890" s="154"/>
      <c r="V890" s="154"/>
      <c r="W890" s="154"/>
      <c r="X890" s="154"/>
      <c r="Y890" s="154"/>
      <c r="Z890" s="154"/>
    </row>
    <row r="891" ht="15.75" customHeight="1">
      <c r="A891" s="154"/>
      <c r="B891" s="154"/>
      <c r="C891" s="154"/>
      <c r="D891" s="154"/>
      <c r="E891" s="154"/>
      <c r="F891" s="154"/>
      <c r="G891" s="154"/>
      <c r="H891" s="154"/>
      <c r="I891" s="154"/>
      <c r="J891" s="154"/>
      <c r="K891" s="154"/>
      <c r="L891" s="154"/>
      <c r="M891" s="154"/>
      <c r="N891" s="154"/>
      <c r="O891" s="154"/>
      <c r="P891" s="154"/>
      <c r="Q891" s="154"/>
      <c r="R891" s="154"/>
      <c r="S891" s="154"/>
      <c r="T891" s="154"/>
      <c r="U891" s="154"/>
      <c r="V891" s="154"/>
      <c r="W891" s="154"/>
      <c r="X891" s="154"/>
      <c r="Y891" s="154"/>
      <c r="Z891" s="154"/>
    </row>
    <row r="892" ht="15.75" customHeight="1">
      <c r="A892" s="154"/>
      <c r="B892" s="154"/>
      <c r="C892" s="154"/>
      <c r="D892" s="154"/>
      <c r="E892" s="154"/>
      <c r="F892" s="154"/>
      <c r="G892" s="154"/>
      <c r="H892" s="154"/>
      <c r="I892" s="154"/>
      <c r="J892" s="154"/>
      <c r="K892" s="154"/>
      <c r="L892" s="154"/>
      <c r="M892" s="154"/>
      <c r="N892" s="154"/>
      <c r="O892" s="154"/>
      <c r="P892" s="154"/>
      <c r="Q892" s="154"/>
      <c r="R892" s="154"/>
      <c r="S892" s="154"/>
      <c r="T892" s="154"/>
      <c r="U892" s="154"/>
      <c r="V892" s="154"/>
      <c r="W892" s="154"/>
      <c r="X892" s="154"/>
      <c r="Y892" s="154"/>
      <c r="Z892" s="154"/>
    </row>
    <row r="893" ht="15.75" customHeight="1">
      <c r="A893" s="154"/>
      <c r="B893" s="154"/>
      <c r="C893" s="154"/>
      <c r="D893" s="154"/>
      <c r="E893" s="154"/>
      <c r="F893" s="154"/>
      <c r="G893" s="154"/>
      <c r="H893" s="154"/>
      <c r="I893" s="154"/>
      <c r="J893" s="154"/>
      <c r="K893" s="154"/>
      <c r="L893" s="154"/>
      <c r="M893" s="154"/>
      <c r="N893" s="154"/>
      <c r="O893" s="154"/>
      <c r="P893" s="154"/>
      <c r="Q893" s="154"/>
      <c r="R893" s="154"/>
      <c r="S893" s="154"/>
      <c r="T893" s="154"/>
      <c r="U893" s="154"/>
      <c r="V893" s="154"/>
      <c r="W893" s="154"/>
      <c r="X893" s="154"/>
      <c r="Y893" s="154"/>
      <c r="Z893" s="154"/>
    </row>
    <row r="894" ht="15.75" customHeight="1">
      <c r="A894" s="154"/>
      <c r="B894" s="154"/>
      <c r="C894" s="154"/>
      <c r="D894" s="154"/>
      <c r="E894" s="154"/>
      <c r="F894" s="154"/>
      <c r="G894" s="154"/>
      <c r="H894" s="154"/>
      <c r="I894" s="154"/>
      <c r="J894" s="154"/>
      <c r="K894" s="154"/>
      <c r="L894" s="154"/>
      <c r="M894" s="154"/>
      <c r="N894" s="154"/>
      <c r="O894" s="154"/>
      <c r="P894" s="154"/>
      <c r="Q894" s="154"/>
      <c r="R894" s="154"/>
      <c r="S894" s="154"/>
      <c r="T894" s="154"/>
      <c r="U894" s="154"/>
      <c r="V894" s="154"/>
      <c r="W894" s="154"/>
      <c r="X894" s="154"/>
      <c r="Y894" s="154"/>
      <c r="Z894" s="154"/>
    </row>
    <row r="895" ht="15.75" customHeight="1">
      <c r="A895" s="154"/>
      <c r="B895" s="154"/>
      <c r="C895" s="154"/>
      <c r="D895" s="154"/>
      <c r="E895" s="154"/>
      <c r="F895" s="154"/>
      <c r="G895" s="154"/>
      <c r="H895" s="154"/>
      <c r="I895" s="154"/>
      <c r="J895" s="154"/>
      <c r="K895" s="154"/>
      <c r="L895" s="154"/>
      <c r="M895" s="154"/>
      <c r="N895" s="154"/>
      <c r="O895" s="154"/>
      <c r="P895" s="154"/>
      <c r="Q895" s="154"/>
      <c r="R895" s="154"/>
      <c r="S895" s="154"/>
      <c r="T895" s="154"/>
      <c r="U895" s="154"/>
      <c r="V895" s="154"/>
      <c r="W895" s="154"/>
      <c r="X895" s="154"/>
      <c r="Y895" s="154"/>
      <c r="Z895" s="154"/>
    </row>
    <row r="896" ht="15.75" customHeight="1">
      <c r="A896" s="154"/>
      <c r="B896" s="154"/>
      <c r="C896" s="154"/>
      <c r="D896" s="154"/>
      <c r="E896" s="154"/>
      <c r="F896" s="154"/>
      <c r="G896" s="154"/>
      <c r="H896" s="154"/>
      <c r="I896" s="154"/>
      <c r="J896" s="154"/>
      <c r="K896" s="154"/>
      <c r="L896" s="154"/>
      <c r="M896" s="154"/>
      <c r="N896" s="154"/>
      <c r="O896" s="154"/>
      <c r="P896" s="154"/>
      <c r="Q896" s="154"/>
      <c r="R896" s="154"/>
      <c r="S896" s="154"/>
      <c r="T896" s="154"/>
      <c r="U896" s="154"/>
      <c r="V896" s="154"/>
      <c r="W896" s="154"/>
      <c r="X896" s="154"/>
      <c r="Y896" s="154"/>
      <c r="Z896" s="154"/>
    </row>
    <row r="897" ht="15.75" customHeight="1">
      <c r="A897" s="154"/>
      <c r="B897" s="154"/>
      <c r="C897" s="154"/>
      <c r="D897" s="154"/>
      <c r="E897" s="154"/>
      <c r="F897" s="154"/>
      <c r="G897" s="154"/>
      <c r="H897" s="154"/>
      <c r="I897" s="154"/>
      <c r="J897" s="154"/>
      <c r="K897" s="154"/>
      <c r="L897" s="154"/>
      <c r="M897" s="154"/>
      <c r="N897" s="154"/>
      <c r="O897" s="154"/>
      <c r="P897" s="154"/>
      <c r="Q897" s="154"/>
      <c r="R897" s="154"/>
      <c r="S897" s="154"/>
      <c r="T897" s="154"/>
      <c r="U897" s="154"/>
      <c r="V897" s="154"/>
      <c r="W897" s="154"/>
      <c r="X897" s="154"/>
      <c r="Y897" s="154"/>
      <c r="Z897" s="154"/>
    </row>
    <row r="898" ht="15.75" customHeight="1">
      <c r="A898" s="154"/>
      <c r="B898" s="154"/>
      <c r="C898" s="154"/>
      <c r="D898" s="154"/>
      <c r="E898" s="154"/>
      <c r="F898" s="154"/>
      <c r="G898" s="154"/>
      <c r="H898" s="154"/>
      <c r="I898" s="154"/>
      <c r="J898" s="154"/>
      <c r="K898" s="154"/>
      <c r="L898" s="154"/>
      <c r="M898" s="154"/>
      <c r="N898" s="154"/>
      <c r="O898" s="154"/>
      <c r="P898" s="154"/>
      <c r="Q898" s="154"/>
      <c r="R898" s="154"/>
      <c r="S898" s="154"/>
      <c r="T898" s="154"/>
      <c r="U898" s="154"/>
      <c r="V898" s="154"/>
      <c r="W898" s="154"/>
      <c r="X898" s="154"/>
      <c r="Y898" s="154"/>
      <c r="Z898" s="154"/>
    </row>
    <row r="899" ht="15.75" customHeight="1">
      <c r="A899" s="154"/>
      <c r="B899" s="154"/>
      <c r="C899" s="154"/>
      <c r="D899" s="154"/>
      <c r="E899" s="154"/>
      <c r="F899" s="154"/>
      <c r="G899" s="154"/>
      <c r="H899" s="154"/>
      <c r="I899" s="154"/>
      <c r="J899" s="154"/>
      <c r="K899" s="154"/>
      <c r="L899" s="154"/>
      <c r="M899" s="154"/>
      <c r="N899" s="154"/>
      <c r="O899" s="154"/>
      <c r="P899" s="154"/>
      <c r="Q899" s="154"/>
      <c r="R899" s="154"/>
      <c r="S899" s="154"/>
      <c r="T899" s="154"/>
      <c r="U899" s="154"/>
      <c r="V899" s="154"/>
      <c r="W899" s="154"/>
      <c r="X899" s="154"/>
      <c r="Y899" s="154"/>
      <c r="Z899" s="154"/>
    </row>
    <row r="900" ht="15.75" customHeight="1">
      <c r="A900" s="154"/>
      <c r="B900" s="154"/>
      <c r="C900" s="154"/>
      <c r="D900" s="154"/>
      <c r="E900" s="154"/>
      <c r="F900" s="154"/>
      <c r="G900" s="154"/>
      <c r="H900" s="154"/>
      <c r="I900" s="154"/>
      <c r="J900" s="154"/>
      <c r="K900" s="154"/>
      <c r="L900" s="154"/>
      <c r="M900" s="154"/>
      <c r="N900" s="154"/>
      <c r="O900" s="154"/>
      <c r="P900" s="154"/>
      <c r="Q900" s="154"/>
      <c r="R900" s="154"/>
      <c r="S900" s="154"/>
      <c r="T900" s="154"/>
      <c r="U900" s="154"/>
      <c r="V900" s="154"/>
      <c r="W900" s="154"/>
      <c r="X900" s="154"/>
      <c r="Y900" s="154"/>
      <c r="Z900" s="154"/>
    </row>
    <row r="901" ht="15.75" customHeight="1">
      <c r="A901" s="154"/>
      <c r="B901" s="154"/>
      <c r="C901" s="154"/>
      <c r="D901" s="154"/>
      <c r="E901" s="154"/>
      <c r="F901" s="154"/>
      <c r="G901" s="154"/>
      <c r="H901" s="154"/>
      <c r="I901" s="154"/>
      <c r="J901" s="154"/>
      <c r="K901" s="154"/>
      <c r="L901" s="154"/>
      <c r="M901" s="154"/>
      <c r="N901" s="154"/>
      <c r="O901" s="154"/>
      <c r="P901" s="154"/>
      <c r="Q901" s="154"/>
      <c r="R901" s="154"/>
      <c r="S901" s="154"/>
      <c r="T901" s="154"/>
      <c r="U901" s="154"/>
      <c r="V901" s="154"/>
      <c r="W901" s="154"/>
      <c r="X901" s="154"/>
      <c r="Y901" s="154"/>
      <c r="Z901" s="154"/>
    </row>
    <row r="902" ht="15.75" customHeight="1">
      <c r="A902" s="154"/>
      <c r="B902" s="154"/>
      <c r="C902" s="154"/>
      <c r="D902" s="154"/>
      <c r="E902" s="154"/>
      <c r="F902" s="154"/>
      <c r="G902" s="154"/>
      <c r="H902" s="154"/>
      <c r="I902" s="154"/>
      <c r="J902" s="154"/>
      <c r="K902" s="154"/>
      <c r="L902" s="154"/>
      <c r="M902" s="154"/>
      <c r="N902" s="154"/>
      <c r="O902" s="154"/>
      <c r="P902" s="154"/>
      <c r="Q902" s="154"/>
      <c r="R902" s="154"/>
      <c r="S902" s="154"/>
      <c r="T902" s="154"/>
      <c r="U902" s="154"/>
      <c r="V902" s="154"/>
      <c r="W902" s="154"/>
      <c r="X902" s="154"/>
      <c r="Y902" s="154"/>
      <c r="Z902" s="154"/>
    </row>
    <row r="903" ht="15.75" customHeight="1">
      <c r="A903" s="154"/>
      <c r="B903" s="154"/>
      <c r="C903" s="154"/>
      <c r="D903" s="154"/>
      <c r="E903" s="154"/>
      <c r="F903" s="154"/>
      <c r="G903" s="154"/>
      <c r="H903" s="154"/>
      <c r="I903" s="154"/>
      <c r="J903" s="154"/>
      <c r="K903" s="154"/>
      <c r="L903" s="154"/>
      <c r="M903" s="154"/>
      <c r="N903" s="154"/>
      <c r="O903" s="154"/>
      <c r="P903" s="154"/>
      <c r="Q903" s="154"/>
      <c r="R903" s="154"/>
      <c r="S903" s="154"/>
      <c r="T903" s="154"/>
      <c r="U903" s="154"/>
      <c r="V903" s="154"/>
      <c r="W903" s="154"/>
      <c r="X903" s="154"/>
      <c r="Y903" s="154"/>
      <c r="Z903" s="154"/>
    </row>
    <row r="904" ht="15.75" customHeight="1">
      <c r="A904" s="154"/>
      <c r="B904" s="154"/>
      <c r="C904" s="154"/>
      <c r="D904" s="154"/>
      <c r="E904" s="154"/>
      <c r="F904" s="154"/>
      <c r="G904" s="154"/>
      <c r="H904" s="154"/>
      <c r="I904" s="154"/>
      <c r="J904" s="154"/>
      <c r="K904" s="154"/>
      <c r="L904" s="154"/>
      <c r="M904" s="154"/>
      <c r="N904" s="154"/>
      <c r="O904" s="154"/>
      <c r="P904" s="154"/>
      <c r="Q904" s="154"/>
      <c r="R904" s="154"/>
      <c r="S904" s="154"/>
      <c r="T904" s="154"/>
      <c r="U904" s="154"/>
      <c r="V904" s="154"/>
      <c r="W904" s="154"/>
      <c r="X904" s="154"/>
      <c r="Y904" s="154"/>
      <c r="Z904" s="154"/>
    </row>
    <row r="905" ht="15.75" customHeight="1">
      <c r="A905" s="154"/>
      <c r="B905" s="154"/>
      <c r="C905" s="154"/>
      <c r="D905" s="154"/>
      <c r="E905" s="154"/>
      <c r="F905" s="154"/>
      <c r="G905" s="154"/>
      <c r="H905" s="154"/>
      <c r="I905" s="154"/>
      <c r="J905" s="154"/>
      <c r="K905" s="154"/>
      <c r="L905" s="154"/>
      <c r="M905" s="154"/>
      <c r="N905" s="154"/>
      <c r="O905" s="154"/>
      <c r="P905" s="154"/>
      <c r="Q905" s="154"/>
      <c r="R905" s="154"/>
      <c r="S905" s="154"/>
      <c r="T905" s="154"/>
      <c r="U905" s="154"/>
      <c r="V905" s="154"/>
      <c r="W905" s="154"/>
      <c r="X905" s="154"/>
      <c r="Y905" s="154"/>
      <c r="Z905" s="154"/>
    </row>
    <row r="906" ht="15.75" customHeight="1">
      <c r="A906" s="154"/>
      <c r="B906" s="154"/>
      <c r="C906" s="154"/>
      <c r="D906" s="154"/>
      <c r="E906" s="154"/>
      <c r="F906" s="154"/>
      <c r="G906" s="154"/>
      <c r="H906" s="154"/>
      <c r="I906" s="154"/>
      <c r="J906" s="154"/>
      <c r="K906" s="154"/>
      <c r="L906" s="154"/>
      <c r="M906" s="154"/>
      <c r="N906" s="154"/>
      <c r="O906" s="154"/>
      <c r="P906" s="154"/>
      <c r="Q906" s="154"/>
      <c r="R906" s="154"/>
      <c r="S906" s="154"/>
      <c r="T906" s="154"/>
      <c r="U906" s="154"/>
      <c r="V906" s="154"/>
      <c r="W906" s="154"/>
      <c r="X906" s="154"/>
      <c r="Y906" s="154"/>
      <c r="Z906" s="154"/>
    </row>
    <row r="907" ht="15.75" customHeight="1">
      <c r="A907" s="154"/>
      <c r="B907" s="154"/>
      <c r="C907" s="154"/>
      <c r="D907" s="154"/>
      <c r="E907" s="154"/>
      <c r="F907" s="154"/>
      <c r="G907" s="154"/>
      <c r="H907" s="154"/>
      <c r="I907" s="154"/>
      <c r="J907" s="154"/>
      <c r="K907" s="154"/>
      <c r="L907" s="154"/>
      <c r="M907" s="154"/>
      <c r="N907" s="154"/>
      <c r="O907" s="154"/>
      <c r="P907" s="154"/>
      <c r="Q907" s="154"/>
      <c r="R907" s="154"/>
      <c r="S907" s="154"/>
      <c r="T907" s="154"/>
      <c r="U907" s="154"/>
      <c r="V907" s="154"/>
      <c r="W907" s="154"/>
      <c r="X907" s="154"/>
      <c r="Y907" s="154"/>
      <c r="Z907" s="154"/>
    </row>
    <row r="908" ht="15.75" customHeight="1">
      <c r="A908" s="154"/>
      <c r="B908" s="154"/>
      <c r="C908" s="154"/>
      <c r="D908" s="154"/>
      <c r="E908" s="154"/>
      <c r="F908" s="154"/>
      <c r="G908" s="154"/>
      <c r="H908" s="154"/>
      <c r="I908" s="154"/>
      <c r="J908" s="154"/>
      <c r="K908" s="154"/>
      <c r="L908" s="154"/>
      <c r="M908" s="154"/>
      <c r="N908" s="154"/>
      <c r="O908" s="154"/>
      <c r="P908" s="154"/>
      <c r="Q908" s="154"/>
      <c r="R908" s="154"/>
      <c r="S908" s="154"/>
      <c r="T908" s="154"/>
      <c r="U908" s="154"/>
      <c r="V908" s="154"/>
      <c r="W908" s="154"/>
      <c r="X908" s="154"/>
      <c r="Y908" s="154"/>
      <c r="Z908" s="154"/>
    </row>
    <row r="909" ht="15.75" customHeight="1">
      <c r="A909" s="154"/>
      <c r="B909" s="154"/>
      <c r="C909" s="154"/>
      <c r="D909" s="154"/>
      <c r="E909" s="154"/>
      <c r="F909" s="154"/>
      <c r="G909" s="154"/>
      <c r="H909" s="154"/>
      <c r="I909" s="154"/>
      <c r="J909" s="154"/>
      <c r="K909" s="154"/>
      <c r="L909" s="154"/>
      <c r="M909" s="154"/>
      <c r="N909" s="154"/>
      <c r="O909" s="154"/>
      <c r="P909" s="154"/>
      <c r="Q909" s="154"/>
      <c r="R909" s="154"/>
      <c r="S909" s="154"/>
      <c r="T909" s="154"/>
      <c r="U909" s="154"/>
      <c r="V909" s="154"/>
      <c r="W909" s="154"/>
      <c r="X909" s="154"/>
      <c r="Y909" s="154"/>
      <c r="Z909" s="154"/>
    </row>
    <row r="910" ht="15.75" customHeight="1">
      <c r="A910" s="154"/>
      <c r="B910" s="154"/>
      <c r="C910" s="154"/>
      <c r="D910" s="154"/>
      <c r="E910" s="154"/>
      <c r="F910" s="154"/>
      <c r="G910" s="154"/>
      <c r="H910" s="154"/>
      <c r="I910" s="154"/>
      <c r="J910" s="154"/>
      <c r="K910" s="154"/>
      <c r="L910" s="154"/>
      <c r="M910" s="154"/>
      <c r="N910" s="154"/>
      <c r="O910" s="154"/>
      <c r="P910" s="154"/>
      <c r="Q910" s="154"/>
      <c r="R910" s="154"/>
      <c r="S910" s="154"/>
      <c r="T910" s="154"/>
      <c r="U910" s="154"/>
      <c r="V910" s="154"/>
      <c r="W910" s="154"/>
      <c r="X910" s="154"/>
      <c r="Y910" s="154"/>
      <c r="Z910" s="154"/>
    </row>
    <row r="911" ht="15.75" customHeight="1">
      <c r="A911" s="154"/>
      <c r="B911" s="154"/>
      <c r="C911" s="154"/>
      <c r="D911" s="154"/>
      <c r="E911" s="154"/>
      <c r="F911" s="154"/>
      <c r="G911" s="154"/>
      <c r="H911" s="154"/>
      <c r="I911" s="154"/>
      <c r="J911" s="154"/>
      <c r="K911" s="154"/>
      <c r="L911" s="154"/>
      <c r="M911" s="154"/>
      <c r="N911" s="154"/>
      <c r="O911" s="154"/>
      <c r="P911" s="154"/>
      <c r="Q911" s="154"/>
      <c r="R911" s="154"/>
      <c r="S911" s="154"/>
      <c r="T911" s="154"/>
      <c r="U911" s="154"/>
      <c r="V911" s="154"/>
      <c r="W911" s="154"/>
      <c r="X911" s="154"/>
      <c r="Y911" s="154"/>
      <c r="Z911" s="154"/>
    </row>
    <row r="912" ht="15.75" customHeight="1">
      <c r="A912" s="154"/>
      <c r="B912" s="154"/>
      <c r="C912" s="154"/>
      <c r="D912" s="154"/>
      <c r="E912" s="154"/>
      <c r="F912" s="154"/>
      <c r="G912" s="154"/>
      <c r="H912" s="154"/>
      <c r="I912" s="154"/>
      <c r="J912" s="154"/>
      <c r="K912" s="154"/>
      <c r="L912" s="154"/>
      <c r="M912" s="154"/>
      <c r="N912" s="154"/>
      <c r="O912" s="154"/>
      <c r="P912" s="154"/>
      <c r="Q912" s="154"/>
      <c r="R912" s="154"/>
      <c r="S912" s="154"/>
      <c r="T912" s="154"/>
      <c r="U912" s="154"/>
      <c r="V912" s="154"/>
      <c r="W912" s="154"/>
      <c r="X912" s="154"/>
      <c r="Y912" s="154"/>
      <c r="Z912" s="154"/>
    </row>
    <row r="913" ht="15.75" customHeight="1">
      <c r="A913" s="154"/>
      <c r="B913" s="154"/>
      <c r="C913" s="154"/>
      <c r="D913" s="154"/>
      <c r="E913" s="154"/>
      <c r="F913" s="154"/>
      <c r="G913" s="154"/>
      <c r="H913" s="154"/>
      <c r="I913" s="154"/>
      <c r="J913" s="154"/>
      <c r="K913" s="154"/>
      <c r="L913" s="154"/>
      <c r="M913" s="154"/>
      <c r="N913" s="154"/>
      <c r="O913" s="154"/>
      <c r="P913" s="154"/>
      <c r="Q913" s="154"/>
      <c r="R913" s="154"/>
      <c r="S913" s="154"/>
      <c r="T913" s="154"/>
      <c r="U913" s="154"/>
      <c r="V913" s="154"/>
      <c r="W913" s="154"/>
      <c r="X913" s="154"/>
      <c r="Y913" s="154"/>
      <c r="Z913" s="154"/>
    </row>
    <row r="914" ht="15.75" customHeight="1">
      <c r="A914" s="154"/>
      <c r="B914" s="154"/>
      <c r="C914" s="154"/>
      <c r="D914" s="154"/>
      <c r="E914" s="154"/>
      <c r="F914" s="154"/>
      <c r="G914" s="154"/>
      <c r="H914" s="154"/>
      <c r="I914" s="154"/>
      <c r="J914" s="154"/>
      <c r="K914" s="154"/>
      <c r="L914" s="154"/>
      <c r="M914" s="154"/>
      <c r="N914" s="154"/>
      <c r="O914" s="154"/>
      <c r="P914" s="154"/>
      <c r="Q914" s="154"/>
      <c r="R914" s="154"/>
      <c r="S914" s="154"/>
      <c r="T914" s="154"/>
      <c r="U914" s="154"/>
      <c r="V914" s="154"/>
      <c r="W914" s="154"/>
      <c r="X914" s="154"/>
      <c r="Y914" s="154"/>
      <c r="Z914" s="154"/>
    </row>
    <row r="915" ht="15.75" customHeight="1">
      <c r="A915" s="154"/>
      <c r="B915" s="154"/>
      <c r="C915" s="154"/>
      <c r="D915" s="154"/>
      <c r="E915" s="154"/>
      <c r="F915" s="154"/>
      <c r="G915" s="154"/>
      <c r="H915" s="154"/>
      <c r="I915" s="154"/>
      <c r="J915" s="154"/>
      <c r="K915" s="154"/>
      <c r="L915" s="154"/>
      <c r="M915" s="154"/>
      <c r="N915" s="154"/>
      <c r="O915" s="154"/>
      <c r="P915" s="154"/>
      <c r="Q915" s="154"/>
      <c r="R915" s="154"/>
      <c r="S915" s="154"/>
      <c r="T915" s="154"/>
      <c r="U915" s="154"/>
      <c r="V915" s="154"/>
      <c r="W915" s="154"/>
      <c r="X915" s="154"/>
      <c r="Y915" s="154"/>
      <c r="Z915" s="154"/>
    </row>
    <row r="916" ht="15.75" customHeight="1">
      <c r="A916" s="154"/>
      <c r="B916" s="154"/>
      <c r="C916" s="154"/>
      <c r="D916" s="154"/>
      <c r="E916" s="154"/>
      <c r="F916" s="154"/>
      <c r="G916" s="154"/>
      <c r="H916" s="154"/>
      <c r="I916" s="154"/>
      <c r="J916" s="154"/>
      <c r="K916" s="154"/>
      <c r="L916" s="154"/>
      <c r="M916" s="154"/>
      <c r="N916" s="154"/>
      <c r="O916" s="154"/>
      <c r="P916" s="154"/>
      <c r="Q916" s="154"/>
      <c r="R916" s="154"/>
      <c r="S916" s="154"/>
      <c r="T916" s="154"/>
      <c r="U916" s="154"/>
      <c r="V916" s="154"/>
      <c r="W916" s="154"/>
      <c r="X916" s="154"/>
      <c r="Y916" s="154"/>
      <c r="Z916" s="154"/>
    </row>
    <row r="917" ht="15.75" customHeight="1">
      <c r="A917" s="154"/>
      <c r="B917" s="154"/>
      <c r="C917" s="154"/>
      <c r="D917" s="154"/>
      <c r="E917" s="154"/>
      <c r="F917" s="154"/>
      <c r="G917" s="154"/>
      <c r="H917" s="154"/>
      <c r="I917" s="154"/>
      <c r="J917" s="154"/>
      <c r="K917" s="154"/>
      <c r="L917" s="154"/>
      <c r="M917" s="154"/>
      <c r="N917" s="154"/>
      <c r="O917" s="154"/>
      <c r="P917" s="154"/>
      <c r="Q917" s="154"/>
      <c r="R917" s="154"/>
      <c r="S917" s="154"/>
      <c r="T917" s="154"/>
      <c r="U917" s="154"/>
      <c r="V917" s="154"/>
      <c r="W917" s="154"/>
      <c r="X917" s="154"/>
      <c r="Y917" s="154"/>
      <c r="Z917" s="154"/>
    </row>
    <row r="918" ht="15.75" customHeight="1">
      <c r="A918" s="154"/>
      <c r="B918" s="154"/>
      <c r="C918" s="154"/>
      <c r="D918" s="154"/>
      <c r="E918" s="154"/>
      <c r="F918" s="154"/>
      <c r="G918" s="154"/>
      <c r="H918" s="154"/>
      <c r="I918" s="154"/>
      <c r="J918" s="154"/>
      <c r="K918" s="154"/>
      <c r="L918" s="154"/>
      <c r="M918" s="154"/>
      <c r="N918" s="154"/>
      <c r="O918" s="154"/>
      <c r="P918" s="154"/>
      <c r="Q918" s="154"/>
      <c r="R918" s="154"/>
      <c r="S918" s="154"/>
      <c r="T918" s="154"/>
      <c r="U918" s="154"/>
      <c r="V918" s="154"/>
      <c r="W918" s="154"/>
      <c r="X918" s="154"/>
      <c r="Y918" s="154"/>
      <c r="Z918" s="154"/>
    </row>
    <row r="919" ht="15.75" customHeight="1">
      <c r="A919" s="154"/>
      <c r="B919" s="154"/>
      <c r="C919" s="154"/>
      <c r="D919" s="154"/>
      <c r="E919" s="154"/>
      <c r="F919" s="154"/>
      <c r="G919" s="154"/>
      <c r="H919" s="154"/>
      <c r="I919" s="154"/>
      <c r="J919" s="154"/>
      <c r="K919" s="154"/>
      <c r="L919" s="154"/>
      <c r="M919" s="154"/>
      <c r="N919" s="154"/>
      <c r="O919" s="154"/>
      <c r="P919" s="154"/>
      <c r="Q919" s="154"/>
      <c r="R919" s="154"/>
      <c r="S919" s="154"/>
      <c r="T919" s="154"/>
      <c r="U919" s="154"/>
      <c r="V919" s="154"/>
      <c r="W919" s="154"/>
      <c r="X919" s="154"/>
      <c r="Y919" s="154"/>
      <c r="Z919" s="154"/>
    </row>
    <row r="920" ht="15.75" customHeight="1">
      <c r="A920" s="154"/>
      <c r="B920" s="154"/>
      <c r="C920" s="154"/>
      <c r="D920" s="154"/>
      <c r="E920" s="154"/>
      <c r="F920" s="154"/>
      <c r="G920" s="154"/>
      <c r="H920" s="154"/>
      <c r="I920" s="154"/>
      <c r="J920" s="154"/>
      <c r="K920" s="154"/>
      <c r="L920" s="154"/>
      <c r="M920" s="154"/>
      <c r="N920" s="154"/>
      <c r="O920" s="154"/>
      <c r="P920" s="154"/>
      <c r="Q920" s="154"/>
      <c r="R920" s="154"/>
      <c r="S920" s="154"/>
      <c r="T920" s="154"/>
      <c r="U920" s="154"/>
      <c r="V920" s="154"/>
      <c r="W920" s="154"/>
      <c r="X920" s="154"/>
      <c r="Y920" s="154"/>
      <c r="Z920" s="154"/>
    </row>
    <row r="921" ht="15.75" customHeight="1">
      <c r="A921" s="154"/>
      <c r="B921" s="154"/>
      <c r="C921" s="154"/>
      <c r="D921" s="154"/>
      <c r="E921" s="154"/>
      <c r="F921" s="154"/>
      <c r="G921" s="154"/>
      <c r="H921" s="154"/>
      <c r="I921" s="154"/>
      <c r="J921" s="154"/>
      <c r="K921" s="154"/>
      <c r="L921" s="154"/>
      <c r="M921" s="154"/>
      <c r="N921" s="154"/>
      <c r="O921" s="154"/>
      <c r="P921" s="154"/>
      <c r="Q921" s="154"/>
      <c r="R921" s="154"/>
      <c r="S921" s="154"/>
      <c r="T921" s="154"/>
      <c r="U921" s="154"/>
      <c r="V921" s="154"/>
      <c r="W921" s="154"/>
      <c r="X921" s="154"/>
      <c r="Y921" s="154"/>
      <c r="Z921" s="154"/>
    </row>
    <row r="922" ht="15.75" customHeight="1">
      <c r="A922" s="154"/>
      <c r="B922" s="154"/>
      <c r="C922" s="154"/>
      <c r="D922" s="154"/>
      <c r="E922" s="154"/>
      <c r="F922" s="154"/>
      <c r="G922" s="154"/>
      <c r="H922" s="154"/>
      <c r="I922" s="154"/>
      <c r="J922" s="154"/>
      <c r="K922" s="154"/>
      <c r="L922" s="154"/>
      <c r="M922" s="154"/>
      <c r="N922" s="154"/>
      <c r="O922" s="154"/>
      <c r="P922" s="154"/>
      <c r="Q922" s="154"/>
      <c r="R922" s="154"/>
      <c r="S922" s="154"/>
      <c r="T922" s="154"/>
      <c r="U922" s="154"/>
      <c r="V922" s="154"/>
      <c r="W922" s="154"/>
      <c r="X922" s="154"/>
      <c r="Y922" s="154"/>
      <c r="Z922" s="154"/>
    </row>
    <row r="923" ht="15.75" customHeight="1">
      <c r="A923" s="154"/>
      <c r="B923" s="154"/>
      <c r="C923" s="154"/>
      <c r="D923" s="154"/>
      <c r="E923" s="154"/>
      <c r="F923" s="154"/>
      <c r="G923" s="154"/>
      <c r="H923" s="154"/>
      <c r="I923" s="154"/>
      <c r="J923" s="154"/>
      <c r="K923" s="154"/>
      <c r="L923" s="154"/>
      <c r="M923" s="154"/>
      <c r="N923" s="154"/>
      <c r="O923" s="154"/>
      <c r="P923" s="154"/>
      <c r="Q923" s="154"/>
      <c r="R923" s="154"/>
      <c r="S923" s="154"/>
      <c r="T923" s="154"/>
      <c r="U923" s="154"/>
      <c r="V923" s="154"/>
      <c r="W923" s="154"/>
      <c r="X923" s="154"/>
      <c r="Y923" s="154"/>
      <c r="Z923" s="154"/>
    </row>
    <row r="924" ht="15.75" customHeight="1">
      <c r="A924" s="154"/>
      <c r="B924" s="154"/>
      <c r="C924" s="154"/>
      <c r="D924" s="154"/>
      <c r="E924" s="154"/>
      <c r="F924" s="154"/>
      <c r="G924" s="154"/>
      <c r="H924" s="154"/>
      <c r="I924" s="154"/>
      <c r="J924" s="154"/>
      <c r="K924" s="154"/>
      <c r="L924" s="154"/>
      <c r="M924" s="154"/>
      <c r="N924" s="154"/>
      <c r="O924" s="154"/>
      <c r="P924" s="154"/>
      <c r="Q924" s="154"/>
      <c r="R924" s="154"/>
      <c r="S924" s="154"/>
      <c r="T924" s="154"/>
      <c r="U924" s="154"/>
      <c r="V924" s="154"/>
      <c r="W924" s="154"/>
      <c r="X924" s="154"/>
      <c r="Y924" s="154"/>
      <c r="Z924" s="154"/>
    </row>
    <row r="925" ht="15.75" customHeight="1">
      <c r="A925" s="154"/>
      <c r="B925" s="154"/>
      <c r="C925" s="154"/>
      <c r="D925" s="154"/>
      <c r="E925" s="154"/>
      <c r="F925" s="154"/>
      <c r="G925" s="154"/>
      <c r="H925" s="154"/>
      <c r="I925" s="154"/>
      <c r="J925" s="154"/>
      <c r="K925" s="154"/>
      <c r="L925" s="154"/>
      <c r="M925" s="154"/>
      <c r="N925" s="154"/>
      <c r="O925" s="154"/>
      <c r="P925" s="154"/>
      <c r="Q925" s="154"/>
      <c r="R925" s="154"/>
      <c r="S925" s="154"/>
      <c r="T925" s="154"/>
      <c r="U925" s="154"/>
      <c r="V925" s="154"/>
      <c r="W925" s="154"/>
      <c r="X925" s="154"/>
      <c r="Y925" s="154"/>
      <c r="Z925" s="154"/>
    </row>
    <row r="926" ht="15.75" customHeight="1">
      <c r="A926" s="154"/>
      <c r="B926" s="154"/>
      <c r="C926" s="154"/>
      <c r="D926" s="154"/>
      <c r="E926" s="154"/>
      <c r="F926" s="154"/>
      <c r="G926" s="154"/>
      <c r="H926" s="154"/>
      <c r="I926" s="154"/>
      <c r="J926" s="154"/>
      <c r="K926" s="154"/>
      <c r="L926" s="154"/>
      <c r="M926" s="154"/>
      <c r="N926" s="154"/>
      <c r="O926" s="154"/>
      <c r="P926" s="154"/>
      <c r="Q926" s="154"/>
      <c r="R926" s="154"/>
      <c r="S926" s="154"/>
      <c r="T926" s="154"/>
      <c r="U926" s="154"/>
      <c r="V926" s="154"/>
      <c r="W926" s="154"/>
      <c r="X926" s="154"/>
      <c r="Y926" s="154"/>
      <c r="Z926" s="154"/>
    </row>
    <row r="927" ht="15.75" customHeight="1">
      <c r="A927" s="154"/>
      <c r="B927" s="154"/>
      <c r="C927" s="154"/>
      <c r="D927" s="154"/>
      <c r="E927" s="154"/>
      <c r="F927" s="154"/>
      <c r="G927" s="154"/>
      <c r="H927" s="154"/>
      <c r="I927" s="154"/>
      <c r="J927" s="154"/>
      <c r="K927" s="154"/>
      <c r="L927" s="154"/>
      <c r="M927" s="154"/>
      <c r="N927" s="154"/>
      <c r="O927" s="154"/>
      <c r="P927" s="154"/>
      <c r="Q927" s="154"/>
      <c r="R927" s="154"/>
      <c r="S927" s="154"/>
      <c r="T927" s="154"/>
      <c r="U927" s="154"/>
      <c r="V927" s="154"/>
      <c r="W927" s="154"/>
      <c r="X927" s="154"/>
      <c r="Y927" s="154"/>
      <c r="Z927" s="154"/>
    </row>
    <row r="928" ht="15.75" customHeight="1">
      <c r="A928" s="154"/>
      <c r="B928" s="154"/>
      <c r="C928" s="154"/>
      <c r="D928" s="154"/>
      <c r="E928" s="154"/>
      <c r="F928" s="154"/>
      <c r="G928" s="154"/>
      <c r="H928" s="154"/>
      <c r="I928" s="154"/>
      <c r="J928" s="154"/>
      <c r="K928" s="154"/>
      <c r="L928" s="154"/>
      <c r="M928" s="154"/>
      <c r="N928" s="154"/>
      <c r="O928" s="154"/>
      <c r="P928" s="154"/>
      <c r="Q928" s="154"/>
      <c r="R928" s="154"/>
      <c r="S928" s="154"/>
      <c r="T928" s="154"/>
      <c r="U928" s="154"/>
      <c r="V928" s="154"/>
      <c r="W928" s="154"/>
      <c r="X928" s="154"/>
      <c r="Y928" s="154"/>
      <c r="Z928" s="154"/>
    </row>
    <row r="929" ht="15.75" customHeight="1">
      <c r="A929" s="154"/>
      <c r="B929" s="154"/>
      <c r="C929" s="154"/>
      <c r="D929" s="154"/>
      <c r="E929" s="154"/>
      <c r="F929" s="154"/>
      <c r="G929" s="154"/>
      <c r="H929" s="154"/>
      <c r="I929" s="154"/>
      <c r="J929" s="154"/>
      <c r="K929" s="154"/>
      <c r="L929" s="154"/>
      <c r="M929" s="154"/>
      <c r="N929" s="154"/>
      <c r="O929" s="154"/>
      <c r="P929" s="154"/>
      <c r="Q929" s="154"/>
      <c r="R929" s="154"/>
      <c r="S929" s="154"/>
      <c r="T929" s="154"/>
      <c r="U929" s="154"/>
      <c r="V929" s="154"/>
      <c r="W929" s="154"/>
      <c r="X929" s="154"/>
      <c r="Y929" s="154"/>
      <c r="Z929" s="154"/>
    </row>
    <row r="930" ht="15.75" customHeight="1">
      <c r="A930" s="154"/>
      <c r="B930" s="154"/>
      <c r="C930" s="154"/>
      <c r="D930" s="154"/>
      <c r="E930" s="154"/>
      <c r="F930" s="154"/>
      <c r="G930" s="154"/>
      <c r="H930" s="154"/>
      <c r="I930" s="154"/>
      <c r="J930" s="154"/>
      <c r="K930" s="154"/>
      <c r="L930" s="154"/>
      <c r="M930" s="154"/>
      <c r="N930" s="154"/>
      <c r="O930" s="154"/>
      <c r="P930" s="154"/>
      <c r="Q930" s="154"/>
      <c r="R930" s="154"/>
      <c r="S930" s="154"/>
      <c r="T930" s="154"/>
      <c r="U930" s="154"/>
      <c r="V930" s="154"/>
      <c r="W930" s="154"/>
      <c r="X930" s="154"/>
      <c r="Y930" s="154"/>
      <c r="Z930" s="154"/>
    </row>
    <row r="931" ht="15.75" customHeight="1">
      <c r="A931" s="154"/>
      <c r="B931" s="154"/>
      <c r="C931" s="154"/>
      <c r="D931" s="154"/>
      <c r="E931" s="154"/>
      <c r="F931" s="154"/>
      <c r="G931" s="154"/>
      <c r="H931" s="154"/>
      <c r="I931" s="154"/>
      <c r="J931" s="154"/>
      <c r="K931" s="154"/>
      <c r="L931" s="154"/>
      <c r="M931" s="154"/>
      <c r="N931" s="154"/>
      <c r="O931" s="154"/>
      <c r="P931" s="154"/>
      <c r="Q931" s="154"/>
      <c r="R931" s="154"/>
      <c r="S931" s="154"/>
      <c r="T931" s="154"/>
      <c r="U931" s="154"/>
      <c r="V931" s="154"/>
      <c r="W931" s="154"/>
      <c r="X931" s="154"/>
      <c r="Y931" s="154"/>
      <c r="Z931" s="154"/>
    </row>
    <row r="932" ht="15.75" customHeight="1">
      <c r="A932" s="154"/>
      <c r="B932" s="154"/>
      <c r="C932" s="154"/>
      <c r="D932" s="154"/>
      <c r="E932" s="154"/>
      <c r="F932" s="154"/>
      <c r="G932" s="154"/>
      <c r="H932" s="154"/>
      <c r="I932" s="154"/>
      <c r="J932" s="154"/>
      <c r="K932" s="154"/>
      <c r="L932" s="154"/>
      <c r="M932" s="154"/>
      <c r="N932" s="154"/>
      <c r="O932" s="154"/>
      <c r="P932" s="154"/>
      <c r="Q932" s="154"/>
      <c r="R932" s="154"/>
      <c r="S932" s="154"/>
      <c r="T932" s="154"/>
      <c r="U932" s="154"/>
      <c r="V932" s="154"/>
      <c r="W932" s="154"/>
      <c r="X932" s="154"/>
      <c r="Y932" s="154"/>
      <c r="Z932" s="154"/>
    </row>
    <row r="933" ht="15.75" customHeight="1">
      <c r="A933" s="154"/>
      <c r="B933" s="154"/>
      <c r="C933" s="154"/>
      <c r="D933" s="154"/>
      <c r="E933" s="154"/>
      <c r="F933" s="154"/>
      <c r="G933" s="154"/>
      <c r="H933" s="154"/>
      <c r="I933" s="154"/>
      <c r="J933" s="154"/>
      <c r="K933" s="154"/>
      <c r="L933" s="154"/>
      <c r="M933" s="154"/>
      <c r="N933" s="154"/>
      <c r="O933" s="154"/>
      <c r="P933" s="154"/>
      <c r="Q933" s="154"/>
      <c r="R933" s="154"/>
      <c r="S933" s="154"/>
      <c r="T933" s="154"/>
      <c r="U933" s="154"/>
      <c r="V933" s="154"/>
      <c r="W933" s="154"/>
      <c r="X933" s="154"/>
      <c r="Y933" s="154"/>
      <c r="Z933" s="154"/>
    </row>
    <row r="934" ht="15.75" customHeight="1">
      <c r="A934" s="154"/>
      <c r="B934" s="154"/>
      <c r="C934" s="154"/>
      <c r="D934" s="154"/>
      <c r="E934" s="154"/>
      <c r="F934" s="154"/>
      <c r="G934" s="154"/>
      <c r="H934" s="154"/>
      <c r="I934" s="154"/>
      <c r="J934" s="154"/>
      <c r="K934" s="154"/>
      <c r="L934" s="154"/>
      <c r="M934" s="154"/>
      <c r="N934" s="154"/>
      <c r="O934" s="154"/>
      <c r="P934" s="154"/>
      <c r="Q934" s="154"/>
      <c r="R934" s="154"/>
      <c r="S934" s="154"/>
      <c r="T934" s="154"/>
      <c r="U934" s="154"/>
      <c r="V934" s="154"/>
      <c r="W934" s="154"/>
      <c r="X934" s="154"/>
      <c r="Y934" s="154"/>
      <c r="Z934" s="154"/>
    </row>
    <row r="935" ht="15.75" customHeight="1">
      <c r="A935" s="154"/>
      <c r="B935" s="154"/>
      <c r="C935" s="154"/>
      <c r="D935" s="154"/>
      <c r="E935" s="154"/>
      <c r="F935" s="154"/>
      <c r="G935" s="154"/>
      <c r="H935" s="154"/>
      <c r="I935" s="154"/>
      <c r="J935" s="154"/>
      <c r="K935" s="154"/>
      <c r="L935" s="154"/>
      <c r="M935" s="154"/>
      <c r="N935" s="154"/>
      <c r="O935" s="154"/>
      <c r="P935" s="154"/>
      <c r="Q935" s="154"/>
      <c r="R935" s="154"/>
      <c r="S935" s="154"/>
      <c r="T935" s="154"/>
      <c r="U935" s="154"/>
      <c r="V935" s="154"/>
      <c r="W935" s="154"/>
      <c r="X935" s="154"/>
      <c r="Y935" s="154"/>
      <c r="Z935" s="154"/>
    </row>
    <row r="936" ht="15.75" customHeight="1">
      <c r="A936" s="154"/>
      <c r="B936" s="154"/>
      <c r="C936" s="154"/>
      <c r="D936" s="154"/>
      <c r="E936" s="154"/>
      <c r="F936" s="154"/>
      <c r="G936" s="154"/>
      <c r="H936" s="154"/>
      <c r="I936" s="154"/>
      <c r="J936" s="154"/>
      <c r="K936" s="154"/>
      <c r="L936" s="154"/>
      <c r="M936" s="154"/>
      <c r="N936" s="154"/>
      <c r="O936" s="154"/>
      <c r="P936" s="154"/>
      <c r="Q936" s="154"/>
      <c r="R936" s="154"/>
      <c r="S936" s="154"/>
      <c r="T936" s="154"/>
      <c r="U936" s="154"/>
      <c r="V936" s="154"/>
      <c r="W936" s="154"/>
      <c r="X936" s="154"/>
      <c r="Y936" s="154"/>
      <c r="Z936" s="154"/>
    </row>
    <row r="937" ht="15.75" customHeight="1">
      <c r="A937" s="154"/>
      <c r="B937" s="154"/>
      <c r="C937" s="154"/>
      <c r="D937" s="154"/>
      <c r="E937" s="154"/>
      <c r="F937" s="154"/>
      <c r="G937" s="154"/>
      <c r="H937" s="154"/>
      <c r="I937" s="154"/>
      <c r="J937" s="154"/>
      <c r="K937" s="154"/>
      <c r="L937" s="154"/>
      <c r="M937" s="154"/>
      <c r="N937" s="154"/>
      <c r="O937" s="154"/>
      <c r="P937" s="154"/>
      <c r="Q937" s="154"/>
      <c r="R937" s="154"/>
      <c r="S937" s="154"/>
      <c r="T937" s="154"/>
      <c r="U937" s="154"/>
      <c r="V937" s="154"/>
      <c r="W937" s="154"/>
      <c r="X937" s="154"/>
      <c r="Y937" s="154"/>
      <c r="Z937" s="154"/>
    </row>
    <row r="938" ht="15.75" customHeight="1">
      <c r="A938" s="154"/>
      <c r="B938" s="154"/>
      <c r="C938" s="154"/>
      <c r="D938" s="154"/>
      <c r="E938" s="154"/>
      <c r="F938" s="154"/>
      <c r="G938" s="154"/>
      <c r="H938" s="154"/>
      <c r="I938" s="154"/>
      <c r="J938" s="154"/>
      <c r="K938" s="154"/>
      <c r="L938" s="154"/>
      <c r="M938" s="154"/>
      <c r="N938" s="154"/>
      <c r="O938" s="154"/>
      <c r="P938" s="154"/>
      <c r="Q938" s="154"/>
      <c r="R938" s="154"/>
      <c r="S938" s="154"/>
      <c r="T938" s="154"/>
      <c r="U938" s="154"/>
      <c r="V938" s="154"/>
      <c r="W938" s="154"/>
      <c r="X938" s="154"/>
      <c r="Y938" s="154"/>
      <c r="Z938" s="154"/>
    </row>
    <row r="939" ht="15.75" customHeight="1">
      <c r="A939" s="154"/>
      <c r="B939" s="154"/>
      <c r="C939" s="154"/>
      <c r="D939" s="154"/>
      <c r="E939" s="154"/>
      <c r="F939" s="154"/>
      <c r="G939" s="154"/>
      <c r="H939" s="154"/>
      <c r="I939" s="154"/>
      <c r="J939" s="154"/>
      <c r="K939" s="154"/>
      <c r="L939" s="154"/>
      <c r="M939" s="154"/>
      <c r="N939" s="154"/>
      <c r="O939" s="154"/>
      <c r="P939" s="154"/>
      <c r="Q939" s="154"/>
      <c r="R939" s="154"/>
      <c r="S939" s="154"/>
      <c r="T939" s="154"/>
      <c r="U939" s="154"/>
      <c r="V939" s="154"/>
      <c r="W939" s="154"/>
      <c r="X939" s="154"/>
      <c r="Y939" s="154"/>
      <c r="Z939" s="154"/>
    </row>
    <row r="940" ht="15.75" customHeight="1">
      <c r="A940" s="154"/>
      <c r="B940" s="154"/>
      <c r="C940" s="154"/>
      <c r="D940" s="154"/>
      <c r="E940" s="154"/>
      <c r="F940" s="154"/>
      <c r="G940" s="154"/>
      <c r="H940" s="154"/>
      <c r="I940" s="154"/>
      <c r="J940" s="154"/>
      <c r="K940" s="154"/>
      <c r="L940" s="154"/>
      <c r="M940" s="154"/>
      <c r="N940" s="154"/>
      <c r="O940" s="154"/>
      <c r="P940" s="154"/>
      <c r="Q940" s="154"/>
      <c r="R940" s="154"/>
      <c r="S940" s="154"/>
      <c r="T940" s="154"/>
      <c r="U940" s="154"/>
      <c r="V940" s="154"/>
      <c r="W940" s="154"/>
      <c r="X940" s="154"/>
      <c r="Y940" s="154"/>
      <c r="Z940" s="154"/>
    </row>
    <row r="941" ht="15.75" customHeight="1">
      <c r="A941" s="154"/>
      <c r="B941" s="154"/>
      <c r="C941" s="154"/>
      <c r="D941" s="154"/>
      <c r="E941" s="154"/>
      <c r="F941" s="154"/>
      <c r="G941" s="154"/>
      <c r="H941" s="154"/>
      <c r="I941" s="154"/>
      <c r="J941" s="154"/>
      <c r="K941" s="154"/>
      <c r="L941" s="154"/>
      <c r="M941" s="154"/>
      <c r="N941" s="154"/>
      <c r="O941" s="154"/>
      <c r="P941" s="154"/>
      <c r="Q941" s="154"/>
      <c r="R941" s="154"/>
      <c r="S941" s="154"/>
      <c r="T941" s="154"/>
      <c r="U941" s="154"/>
      <c r="V941" s="154"/>
      <c r="W941" s="154"/>
      <c r="X941" s="154"/>
      <c r="Y941" s="154"/>
      <c r="Z941" s="154"/>
    </row>
    <row r="942" ht="15.75" customHeight="1">
      <c r="A942" s="154"/>
      <c r="B942" s="154"/>
      <c r="C942" s="154"/>
      <c r="D942" s="154"/>
      <c r="E942" s="154"/>
      <c r="F942" s="154"/>
      <c r="G942" s="154"/>
      <c r="H942" s="154"/>
      <c r="I942" s="154"/>
      <c r="J942" s="154"/>
      <c r="K942" s="154"/>
      <c r="L942" s="154"/>
      <c r="M942" s="154"/>
      <c r="N942" s="154"/>
      <c r="O942" s="154"/>
      <c r="P942" s="154"/>
      <c r="Q942" s="154"/>
      <c r="R942" s="154"/>
      <c r="S942" s="154"/>
      <c r="T942" s="154"/>
      <c r="U942" s="154"/>
      <c r="V942" s="154"/>
      <c r="W942" s="154"/>
      <c r="X942" s="154"/>
      <c r="Y942" s="154"/>
      <c r="Z942" s="154"/>
    </row>
    <row r="943" ht="15.75" customHeight="1">
      <c r="A943" s="154"/>
      <c r="B943" s="154"/>
      <c r="C943" s="154"/>
      <c r="D943" s="154"/>
      <c r="E943" s="154"/>
      <c r="F943" s="154"/>
      <c r="G943" s="154"/>
      <c r="H943" s="154"/>
      <c r="I943" s="154"/>
      <c r="J943" s="154"/>
      <c r="K943" s="154"/>
      <c r="L943" s="154"/>
      <c r="M943" s="154"/>
      <c r="N943" s="154"/>
      <c r="O943" s="154"/>
      <c r="P943" s="154"/>
      <c r="Q943" s="154"/>
      <c r="R943" s="154"/>
      <c r="S943" s="154"/>
      <c r="T943" s="154"/>
      <c r="U943" s="154"/>
      <c r="V943" s="154"/>
      <c r="W943" s="154"/>
      <c r="X943" s="154"/>
      <c r="Y943" s="154"/>
      <c r="Z943" s="154"/>
    </row>
    <row r="944" ht="15.75" customHeight="1">
      <c r="A944" s="154"/>
      <c r="B944" s="154"/>
      <c r="C944" s="154"/>
      <c r="D944" s="154"/>
      <c r="E944" s="154"/>
      <c r="F944" s="154"/>
      <c r="G944" s="154"/>
      <c r="H944" s="154"/>
      <c r="I944" s="154"/>
      <c r="J944" s="154"/>
      <c r="K944" s="154"/>
      <c r="L944" s="154"/>
      <c r="M944" s="154"/>
      <c r="N944" s="154"/>
      <c r="O944" s="154"/>
      <c r="P944" s="154"/>
      <c r="Q944" s="154"/>
      <c r="R944" s="154"/>
      <c r="S944" s="154"/>
      <c r="T944" s="154"/>
      <c r="U944" s="154"/>
      <c r="V944" s="154"/>
      <c r="W944" s="154"/>
      <c r="X944" s="154"/>
      <c r="Y944" s="154"/>
      <c r="Z944" s="154"/>
    </row>
    <row r="945" ht="15.75" customHeight="1">
      <c r="A945" s="154"/>
      <c r="B945" s="154"/>
      <c r="C945" s="154"/>
      <c r="D945" s="154"/>
      <c r="E945" s="154"/>
      <c r="F945" s="154"/>
      <c r="G945" s="154"/>
      <c r="H945" s="154"/>
      <c r="I945" s="154"/>
      <c r="J945" s="154"/>
      <c r="K945" s="154"/>
      <c r="L945" s="154"/>
      <c r="M945" s="154"/>
      <c r="N945" s="154"/>
      <c r="O945" s="154"/>
      <c r="P945" s="154"/>
      <c r="Q945" s="154"/>
      <c r="R945" s="154"/>
      <c r="S945" s="154"/>
      <c r="T945" s="154"/>
      <c r="U945" s="154"/>
      <c r="V945" s="154"/>
      <c r="W945" s="154"/>
      <c r="X945" s="154"/>
      <c r="Y945" s="154"/>
      <c r="Z945" s="154"/>
    </row>
    <row r="946" ht="15.75" customHeight="1">
      <c r="A946" s="154"/>
      <c r="B946" s="154"/>
      <c r="C946" s="154"/>
      <c r="D946" s="154"/>
      <c r="E946" s="154"/>
      <c r="F946" s="154"/>
      <c r="G946" s="154"/>
      <c r="H946" s="154"/>
      <c r="I946" s="154"/>
      <c r="J946" s="154"/>
      <c r="K946" s="154"/>
      <c r="L946" s="154"/>
      <c r="M946" s="154"/>
      <c r="N946" s="154"/>
      <c r="O946" s="154"/>
      <c r="P946" s="154"/>
      <c r="Q946" s="154"/>
      <c r="R946" s="154"/>
      <c r="S946" s="154"/>
      <c r="T946" s="154"/>
      <c r="U946" s="154"/>
      <c r="V946" s="154"/>
      <c r="W946" s="154"/>
      <c r="X946" s="154"/>
      <c r="Y946" s="154"/>
      <c r="Z946" s="154"/>
    </row>
    <row r="947" ht="15.75" customHeight="1">
      <c r="A947" s="154"/>
      <c r="B947" s="154"/>
      <c r="C947" s="154"/>
      <c r="D947" s="154"/>
      <c r="E947" s="154"/>
      <c r="F947" s="154"/>
      <c r="G947" s="154"/>
      <c r="H947" s="154"/>
      <c r="I947" s="154"/>
      <c r="J947" s="154"/>
      <c r="K947" s="154"/>
      <c r="L947" s="154"/>
      <c r="M947" s="154"/>
      <c r="N947" s="154"/>
      <c r="O947" s="154"/>
      <c r="P947" s="154"/>
      <c r="Q947" s="154"/>
      <c r="R947" s="154"/>
      <c r="S947" s="154"/>
      <c r="T947" s="154"/>
      <c r="U947" s="154"/>
      <c r="V947" s="154"/>
      <c r="W947" s="154"/>
      <c r="X947" s="154"/>
      <c r="Y947" s="154"/>
      <c r="Z947" s="154"/>
    </row>
    <row r="948" ht="15.75" customHeight="1">
      <c r="A948" s="154"/>
      <c r="B948" s="154"/>
      <c r="C948" s="154"/>
      <c r="D948" s="154"/>
      <c r="E948" s="154"/>
      <c r="F948" s="154"/>
      <c r="G948" s="154"/>
      <c r="H948" s="154"/>
      <c r="I948" s="154"/>
      <c r="J948" s="154"/>
      <c r="K948" s="154"/>
      <c r="L948" s="154"/>
      <c r="M948" s="154"/>
      <c r="N948" s="154"/>
      <c r="O948" s="154"/>
      <c r="P948" s="154"/>
      <c r="Q948" s="154"/>
      <c r="R948" s="154"/>
      <c r="S948" s="154"/>
      <c r="T948" s="154"/>
      <c r="U948" s="154"/>
      <c r="V948" s="154"/>
      <c r="W948" s="154"/>
      <c r="X948" s="154"/>
      <c r="Y948" s="154"/>
      <c r="Z948" s="154"/>
    </row>
    <row r="949" ht="15.75" customHeight="1">
      <c r="A949" s="154"/>
      <c r="B949" s="154"/>
      <c r="C949" s="154"/>
      <c r="D949" s="154"/>
      <c r="E949" s="154"/>
      <c r="F949" s="154"/>
      <c r="G949" s="154"/>
      <c r="H949" s="154"/>
      <c r="I949" s="154"/>
      <c r="J949" s="154"/>
      <c r="K949" s="154"/>
      <c r="L949" s="154"/>
      <c r="M949" s="154"/>
      <c r="N949" s="154"/>
      <c r="O949" s="154"/>
      <c r="P949" s="154"/>
      <c r="Q949" s="154"/>
      <c r="R949" s="154"/>
      <c r="S949" s="154"/>
      <c r="T949" s="154"/>
      <c r="U949" s="154"/>
      <c r="V949" s="154"/>
      <c r="W949" s="154"/>
      <c r="X949" s="154"/>
      <c r="Y949" s="154"/>
      <c r="Z949" s="154"/>
    </row>
    <row r="950" ht="15.75" customHeight="1">
      <c r="A950" s="154"/>
      <c r="B950" s="154"/>
      <c r="C950" s="154"/>
      <c r="D950" s="154"/>
      <c r="E950" s="154"/>
      <c r="F950" s="154"/>
      <c r="G950" s="154"/>
      <c r="H950" s="154"/>
      <c r="I950" s="154"/>
      <c r="J950" s="154"/>
      <c r="K950" s="154"/>
      <c r="L950" s="154"/>
      <c r="M950" s="154"/>
      <c r="N950" s="154"/>
      <c r="O950" s="154"/>
      <c r="P950" s="154"/>
      <c r="Q950" s="154"/>
      <c r="R950" s="154"/>
      <c r="S950" s="154"/>
      <c r="T950" s="154"/>
      <c r="U950" s="154"/>
      <c r="V950" s="154"/>
      <c r="W950" s="154"/>
      <c r="X950" s="154"/>
      <c r="Y950" s="154"/>
      <c r="Z950" s="154"/>
    </row>
    <row r="951" ht="15.75" customHeight="1">
      <c r="A951" s="154"/>
      <c r="B951" s="154"/>
      <c r="C951" s="154"/>
      <c r="D951" s="154"/>
      <c r="E951" s="154"/>
      <c r="F951" s="154"/>
      <c r="G951" s="154"/>
      <c r="H951" s="154"/>
      <c r="I951" s="154"/>
      <c r="J951" s="154"/>
      <c r="K951" s="154"/>
      <c r="L951" s="154"/>
      <c r="M951" s="154"/>
      <c r="N951" s="154"/>
      <c r="O951" s="154"/>
      <c r="P951" s="154"/>
      <c r="Q951" s="154"/>
      <c r="R951" s="154"/>
      <c r="S951" s="154"/>
      <c r="T951" s="154"/>
      <c r="U951" s="154"/>
      <c r="V951" s="154"/>
      <c r="W951" s="154"/>
      <c r="X951" s="154"/>
      <c r="Y951" s="154"/>
      <c r="Z951" s="154"/>
    </row>
    <row r="952" ht="15.75" customHeight="1">
      <c r="A952" s="154"/>
      <c r="B952" s="154"/>
      <c r="C952" s="154"/>
      <c r="D952" s="154"/>
      <c r="E952" s="154"/>
      <c r="F952" s="154"/>
      <c r="G952" s="154"/>
      <c r="H952" s="154"/>
      <c r="I952" s="154"/>
      <c r="J952" s="154"/>
      <c r="K952" s="154"/>
      <c r="L952" s="154"/>
      <c r="M952" s="154"/>
      <c r="N952" s="154"/>
      <c r="O952" s="154"/>
      <c r="P952" s="154"/>
      <c r="Q952" s="154"/>
      <c r="R952" s="154"/>
      <c r="S952" s="154"/>
      <c r="T952" s="154"/>
      <c r="U952" s="154"/>
      <c r="V952" s="154"/>
      <c r="W952" s="154"/>
      <c r="X952" s="154"/>
      <c r="Y952" s="154"/>
      <c r="Z952" s="154"/>
    </row>
    <row r="953" ht="15.75" customHeight="1">
      <c r="A953" s="154"/>
      <c r="B953" s="154"/>
      <c r="C953" s="154"/>
      <c r="D953" s="154"/>
      <c r="E953" s="154"/>
      <c r="F953" s="154"/>
      <c r="G953" s="154"/>
      <c r="H953" s="154"/>
      <c r="I953" s="154"/>
      <c r="J953" s="154"/>
      <c r="K953" s="154"/>
      <c r="L953" s="154"/>
      <c r="M953" s="154"/>
      <c r="N953" s="154"/>
      <c r="O953" s="154"/>
      <c r="P953" s="154"/>
      <c r="Q953" s="154"/>
      <c r="R953" s="154"/>
      <c r="S953" s="154"/>
      <c r="T953" s="154"/>
      <c r="U953" s="154"/>
      <c r="V953" s="154"/>
      <c r="W953" s="154"/>
      <c r="X953" s="154"/>
      <c r="Y953" s="154"/>
      <c r="Z953" s="154"/>
    </row>
    <row r="954" ht="15.75" customHeight="1">
      <c r="A954" s="154"/>
      <c r="B954" s="154"/>
      <c r="C954" s="154"/>
      <c r="D954" s="154"/>
      <c r="E954" s="154"/>
      <c r="F954" s="154"/>
      <c r="G954" s="154"/>
      <c r="H954" s="154"/>
      <c r="I954" s="154"/>
      <c r="J954" s="154"/>
      <c r="K954" s="154"/>
      <c r="L954" s="154"/>
      <c r="M954" s="154"/>
      <c r="N954" s="154"/>
      <c r="O954" s="154"/>
      <c r="P954" s="154"/>
      <c r="Q954" s="154"/>
      <c r="R954" s="154"/>
      <c r="S954" s="154"/>
      <c r="T954" s="154"/>
      <c r="U954" s="154"/>
      <c r="V954" s="154"/>
      <c r="W954" s="154"/>
      <c r="X954" s="154"/>
      <c r="Y954" s="154"/>
      <c r="Z954" s="154"/>
    </row>
    <row r="955" ht="15.75" customHeight="1">
      <c r="A955" s="154"/>
      <c r="B955" s="154"/>
      <c r="C955" s="154"/>
      <c r="D955" s="154"/>
      <c r="E955" s="154"/>
      <c r="F955" s="154"/>
      <c r="G955" s="154"/>
      <c r="H955" s="154"/>
      <c r="I955" s="154"/>
      <c r="J955" s="154"/>
      <c r="K955" s="154"/>
      <c r="L955" s="154"/>
      <c r="M955" s="154"/>
      <c r="N955" s="154"/>
      <c r="O955" s="154"/>
      <c r="P955" s="154"/>
      <c r="Q955" s="154"/>
      <c r="R955" s="154"/>
      <c r="S955" s="154"/>
      <c r="T955" s="154"/>
      <c r="U955" s="154"/>
      <c r="V955" s="154"/>
      <c r="W955" s="154"/>
      <c r="X955" s="154"/>
      <c r="Y955" s="154"/>
      <c r="Z955" s="154"/>
    </row>
    <row r="956" ht="15.75" customHeight="1">
      <c r="A956" s="154"/>
      <c r="B956" s="154"/>
      <c r="C956" s="154"/>
      <c r="D956" s="154"/>
      <c r="E956" s="154"/>
      <c r="F956" s="154"/>
      <c r="G956" s="154"/>
      <c r="H956" s="154"/>
      <c r="I956" s="154"/>
      <c r="J956" s="154"/>
      <c r="K956" s="154"/>
      <c r="L956" s="154"/>
      <c r="M956" s="154"/>
      <c r="N956" s="154"/>
      <c r="O956" s="154"/>
      <c r="P956" s="154"/>
      <c r="Q956" s="154"/>
      <c r="R956" s="154"/>
      <c r="S956" s="154"/>
      <c r="T956" s="154"/>
      <c r="U956" s="154"/>
      <c r="V956" s="154"/>
      <c r="W956" s="154"/>
      <c r="X956" s="154"/>
      <c r="Y956" s="154"/>
      <c r="Z956" s="154"/>
    </row>
    <row r="957" ht="15.75" customHeight="1">
      <c r="A957" s="154"/>
      <c r="B957" s="154"/>
      <c r="C957" s="154"/>
      <c r="D957" s="154"/>
      <c r="E957" s="154"/>
      <c r="F957" s="154"/>
      <c r="G957" s="154"/>
      <c r="H957" s="154"/>
      <c r="I957" s="154"/>
      <c r="J957" s="154"/>
      <c r="K957" s="154"/>
      <c r="L957" s="154"/>
      <c r="M957" s="154"/>
      <c r="N957" s="154"/>
      <c r="O957" s="154"/>
      <c r="P957" s="154"/>
      <c r="Q957" s="154"/>
      <c r="R957" s="154"/>
      <c r="S957" s="154"/>
      <c r="T957" s="154"/>
      <c r="U957" s="154"/>
      <c r="V957" s="154"/>
      <c r="W957" s="154"/>
      <c r="X957" s="154"/>
      <c r="Y957" s="154"/>
      <c r="Z957" s="154"/>
    </row>
    <row r="958" ht="15.75" customHeight="1">
      <c r="A958" s="154"/>
      <c r="B958" s="154"/>
      <c r="C958" s="154"/>
      <c r="D958" s="154"/>
      <c r="E958" s="154"/>
      <c r="F958" s="154"/>
      <c r="G958" s="154"/>
      <c r="H958" s="154"/>
      <c r="I958" s="154"/>
      <c r="J958" s="154"/>
      <c r="K958" s="154"/>
      <c r="L958" s="154"/>
      <c r="M958" s="154"/>
      <c r="N958" s="154"/>
      <c r="O958" s="154"/>
      <c r="P958" s="154"/>
      <c r="Q958" s="154"/>
      <c r="R958" s="154"/>
      <c r="S958" s="154"/>
      <c r="T958" s="154"/>
      <c r="U958" s="154"/>
      <c r="V958" s="154"/>
      <c r="W958" s="154"/>
      <c r="X958" s="154"/>
      <c r="Y958" s="154"/>
      <c r="Z958" s="154"/>
    </row>
    <row r="959" ht="15.75" customHeight="1">
      <c r="A959" s="154"/>
      <c r="B959" s="154"/>
      <c r="C959" s="154"/>
      <c r="D959" s="154"/>
      <c r="E959" s="154"/>
      <c r="F959" s="154"/>
      <c r="G959" s="154"/>
      <c r="H959" s="154"/>
      <c r="I959" s="154"/>
      <c r="J959" s="154"/>
      <c r="K959" s="154"/>
      <c r="L959" s="154"/>
      <c r="M959" s="154"/>
      <c r="N959" s="154"/>
      <c r="O959" s="154"/>
      <c r="P959" s="154"/>
      <c r="Q959" s="154"/>
      <c r="R959" s="154"/>
      <c r="S959" s="154"/>
      <c r="T959" s="154"/>
      <c r="U959" s="154"/>
      <c r="V959" s="154"/>
      <c r="W959" s="154"/>
      <c r="X959" s="154"/>
      <c r="Y959" s="154"/>
      <c r="Z959" s="154"/>
    </row>
    <row r="960" ht="15.75" customHeight="1">
      <c r="A960" s="154"/>
      <c r="B960" s="154"/>
      <c r="C960" s="154"/>
      <c r="D960" s="154"/>
      <c r="E960" s="154"/>
      <c r="F960" s="154"/>
      <c r="G960" s="154"/>
      <c r="H960" s="154"/>
      <c r="I960" s="154"/>
      <c r="J960" s="154"/>
      <c r="K960" s="154"/>
      <c r="L960" s="154"/>
      <c r="M960" s="154"/>
      <c r="N960" s="154"/>
      <c r="O960" s="154"/>
      <c r="P960" s="154"/>
      <c r="Q960" s="154"/>
      <c r="R960" s="154"/>
      <c r="S960" s="154"/>
      <c r="T960" s="154"/>
      <c r="U960" s="154"/>
      <c r="V960" s="154"/>
      <c r="W960" s="154"/>
      <c r="X960" s="154"/>
      <c r="Y960" s="154"/>
      <c r="Z960" s="154"/>
    </row>
    <row r="961" ht="15.75" customHeight="1">
      <c r="A961" s="154"/>
      <c r="B961" s="154"/>
      <c r="C961" s="154"/>
      <c r="D961" s="154"/>
      <c r="E961" s="154"/>
      <c r="F961" s="154"/>
      <c r="G961" s="154"/>
      <c r="H961" s="154"/>
      <c r="I961" s="154"/>
      <c r="J961" s="154"/>
      <c r="K961" s="154"/>
      <c r="L961" s="154"/>
      <c r="M961" s="154"/>
      <c r="N961" s="154"/>
      <c r="O961" s="154"/>
      <c r="P961" s="154"/>
      <c r="Q961" s="154"/>
      <c r="R961" s="154"/>
      <c r="S961" s="154"/>
      <c r="T961" s="154"/>
      <c r="U961" s="154"/>
      <c r="V961" s="154"/>
      <c r="W961" s="154"/>
      <c r="X961" s="154"/>
      <c r="Y961" s="154"/>
      <c r="Z961" s="154"/>
    </row>
    <row r="962" ht="15.75" customHeight="1">
      <c r="A962" s="154"/>
      <c r="B962" s="154"/>
      <c r="C962" s="154"/>
      <c r="D962" s="154"/>
      <c r="E962" s="154"/>
      <c r="F962" s="154"/>
      <c r="G962" s="154"/>
      <c r="H962" s="154"/>
      <c r="I962" s="154"/>
      <c r="J962" s="154"/>
      <c r="K962" s="154"/>
      <c r="L962" s="154"/>
      <c r="M962" s="154"/>
      <c r="N962" s="154"/>
      <c r="O962" s="154"/>
      <c r="P962" s="154"/>
      <c r="Q962" s="154"/>
      <c r="R962" s="154"/>
      <c r="S962" s="154"/>
      <c r="T962" s="154"/>
      <c r="U962" s="154"/>
      <c r="V962" s="154"/>
      <c r="W962" s="154"/>
      <c r="X962" s="154"/>
      <c r="Y962" s="154"/>
      <c r="Z962" s="154"/>
    </row>
    <row r="963" ht="15.75" customHeight="1">
      <c r="A963" s="154"/>
      <c r="B963" s="154"/>
      <c r="C963" s="154"/>
      <c r="D963" s="154"/>
      <c r="E963" s="154"/>
      <c r="F963" s="154"/>
      <c r="G963" s="154"/>
      <c r="H963" s="154"/>
      <c r="I963" s="154"/>
      <c r="J963" s="154"/>
      <c r="K963" s="154"/>
      <c r="L963" s="154"/>
      <c r="M963" s="154"/>
      <c r="N963" s="154"/>
      <c r="O963" s="154"/>
      <c r="P963" s="154"/>
      <c r="Q963" s="154"/>
      <c r="R963" s="154"/>
      <c r="S963" s="154"/>
      <c r="T963" s="154"/>
      <c r="U963" s="154"/>
      <c r="V963" s="154"/>
      <c r="W963" s="154"/>
      <c r="X963" s="154"/>
      <c r="Y963" s="154"/>
      <c r="Z963" s="154"/>
    </row>
    <row r="964" ht="15.75" customHeight="1">
      <c r="A964" s="154"/>
      <c r="B964" s="154"/>
      <c r="C964" s="154"/>
      <c r="D964" s="154"/>
      <c r="E964" s="154"/>
      <c r="F964" s="154"/>
      <c r="G964" s="154"/>
      <c r="H964" s="154"/>
      <c r="I964" s="154"/>
      <c r="J964" s="154"/>
      <c r="K964" s="154"/>
      <c r="L964" s="154"/>
      <c r="M964" s="154"/>
      <c r="N964" s="154"/>
      <c r="O964" s="154"/>
      <c r="P964" s="154"/>
      <c r="Q964" s="154"/>
      <c r="R964" s="154"/>
      <c r="S964" s="154"/>
      <c r="T964" s="154"/>
      <c r="U964" s="154"/>
      <c r="V964" s="154"/>
      <c r="W964" s="154"/>
      <c r="X964" s="154"/>
      <c r="Y964" s="154"/>
      <c r="Z964" s="154"/>
    </row>
    <row r="965" ht="15.75" customHeight="1">
      <c r="A965" s="154"/>
      <c r="B965" s="154"/>
      <c r="C965" s="154"/>
      <c r="D965" s="154"/>
      <c r="E965" s="154"/>
      <c r="F965" s="154"/>
      <c r="G965" s="154"/>
      <c r="H965" s="154"/>
      <c r="I965" s="154"/>
      <c r="J965" s="154"/>
      <c r="K965" s="154"/>
      <c r="L965" s="154"/>
      <c r="M965" s="154"/>
      <c r="N965" s="154"/>
      <c r="O965" s="154"/>
      <c r="P965" s="154"/>
      <c r="Q965" s="154"/>
      <c r="R965" s="154"/>
      <c r="S965" s="154"/>
      <c r="T965" s="154"/>
      <c r="U965" s="154"/>
      <c r="V965" s="154"/>
      <c r="W965" s="154"/>
      <c r="X965" s="154"/>
      <c r="Y965" s="154"/>
      <c r="Z965" s="154"/>
    </row>
    <row r="966" ht="15.75" customHeight="1">
      <c r="A966" s="154"/>
      <c r="B966" s="154"/>
      <c r="C966" s="154"/>
      <c r="D966" s="154"/>
      <c r="E966" s="154"/>
      <c r="F966" s="154"/>
      <c r="G966" s="154"/>
      <c r="H966" s="154"/>
      <c r="I966" s="154"/>
      <c r="J966" s="154"/>
      <c r="K966" s="154"/>
      <c r="L966" s="154"/>
      <c r="M966" s="154"/>
      <c r="N966" s="154"/>
      <c r="O966" s="154"/>
      <c r="P966" s="154"/>
      <c r="Q966" s="154"/>
      <c r="R966" s="154"/>
      <c r="S966" s="154"/>
      <c r="T966" s="154"/>
      <c r="U966" s="154"/>
      <c r="V966" s="154"/>
      <c r="W966" s="154"/>
      <c r="X966" s="154"/>
      <c r="Y966" s="154"/>
      <c r="Z966" s="154"/>
    </row>
    <row r="967" ht="15.75" customHeight="1">
      <c r="A967" s="154"/>
      <c r="B967" s="154"/>
      <c r="C967" s="154"/>
      <c r="D967" s="154"/>
      <c r="E967" s="154"/>
      <c r="F967" s="154"/>
      <c r="G967" s="154"/>
      <c r="H967" s="154"/>
      <c r="I967" s="154"/>
      <c r="J967" s="154"/>
      <c r="K967" s="154"/>
      <c r="L967" s="154"/>
      <c r="M967" s="154"/>
      <c r="N967" s="154"/>
      <c r="O967" s="154"/>
      <c r="P967" s="154"/>
      <c r="Q967" s="154"/>
      <c r="R967" s="154"/>
      <c r="S967" s="154"/>
      <c r="T967" s="154"/>
      <c r="U967" s="154"/>
      <c r="V967" s="154"/>
      <c r="W967" s="154"/>
      <c r="X967" s="154"/>
      <c r="Y967" s="154"/>
      <c r="Z967" s="154"/>
    </row>
    <row r="968" ht="15.75" customHeight="1">
      <c r="A968" s="154"/>
      <c r="B968" s="154"/>
      <c r="C968" s="154"/>
      <c r="D968" s="154"/>
      <c r="E968" s="154"/>
      <c r="F968" s="154"/>
      <c r="G968" s="154"/>
      <c r="H968" s="154"/>
      <c r="I968" s="154"/>
      <c r="J968" s="154"/>
      <c r="K968" s="154"/>
      <c r="L968" s="154"/>
      <c r="M968" s="154"/>
      <c r="N968" s="154"/>
      <c r="O968" s="154"/>
      <c r="P968" s="154"/>
      <c r="Q968" s="154"/>
      <c r="R968" s="154"/>
      <c r="S968" s="154"/>
      <c r="T968" s="154"/>
      <c r="U968" s="154"/>
      <c r="V968" s="154"/>
      <c r="W968" s="154"/>
      <c r="X968" s="154"/>
      <c r="Y968" s="154"/>
      <c r="Z968" s="154"/>
    </row>
    <row r="969" ht="15.75" customHeight="1">
      <c r="A969" s="154"/>
      <c r="B969" s="154"/>
      <c r="C969" s="154"/>
      <c r="D969" s="154"/>
      <c r="E969" s="154"/>
      <c r="F969" s="154"/>
      <c r="G969" s="154"/>
      <c r="H969" s="154"/>
      <c r="I969" s="154"/>
      <c r="J969" s="154"/>
      <c r="K969" s="154"/>
      <c r="L969" s="154"/>
      <c r="M969" s="154"/>
      <c r="N969" s="154"/>
      <c r="O969" s="154"/>
      <c r="P969" s="154"/>
      <c r="Q969" s="154"/>
      <c r="R969" s="154"/>
      <c r="S969" s="154"/>
      <c r="T969" s="154"/>
      <c r="U969" s="154"/>
      <c r="V969" s="154"/>
      <c r="W969" s="154"/>
      <c r="X969" s="154"/>
      <c r="Y969" s="154"/>
      <c r="Z969" s="154"/>
    </row>
    <row r="970" ht="15.75" customHeight="1">
      <c r="A970" s="154"/>
      <c r="B970" s="154"/>
      <c r="C970" s="154"/>
      <c r="D970" s="154"/>
      <c r="E970" s="154"/>
      <c r="F970" s="154"/>
      <c r="G970" s="154"/>
      <c r="H970" s="154"/>
      <c r="I970" s="154"/>
      <c r="J970" s="154"/>
      <c r="K970" s="154"/>
      <c r="L970" s="154"/>
      <c r="M970" s="154"/>
      <c r="N970" s="154"/>
      <c r="O970" s="154"/>
      <c r="P970" s="154"/>
      <c r="Q970" s="154"/>
      <c r="R970" s="154"/>
      <c r="S970" s="154"/>
      <c r="T970" s="154"/>
      <c r="U970" s="154"/>
      <c r="V970" s="154"/>
      <c r="W970" s="154"/>
      <c r="X970" s="154"/>
      <c r="Y970" s="154"/>
      <c r="Z970" s="154"/>
    </row>
    <row r="971" ht="15.75" customHeight="1">
      <c r="A971" s="154"/>
      <c r="B971" s="154"/>
      <c r="C971" s="154"/>
      <c r="D971" s="154"/>
      <c r="E971" s="154"/>
      <c r="F971" s="154"/>
      <c r="G971" s="154"/>
      <c r="H971" s="154"/>
      <c r="I971" s="154"/>
      <c r="J971" s="154"/>
      <c r="K971" s="154"/>
      <c r="L971" s="154"/>
      <c r="M971" s="154"/>
      <c r="N971" s="154"/>
      <c r="O971" s="154"/>
      <c r="P971" s="154"/>
      <c r="Q971" s="154"/>
      <c r="R971" s="154"/>
      <c r="S971" s="154"/>
      <c r="T971" s="154"/>
      <c r="U971" s="154"/>
      <c r="V971" s="154"/>
      <c r="W971" s="154"/>
      <c r="X971" s="154"/>
      <c r="Y971" s="154"/>
      <c r="Z971" s="154"/>
    </row>
    <row r="972" ht="15.75" customHeight="1">
      <c r="A972" s="154"/>
      <c r="B972" s="154"/>
      <c r="C972" s="154"/>
      <c r="D972" s="154"/>
      <c r="E972" s="154"/>
      <c r="F972" s="154"/>
      <c r="G972" s="154"/>
      <c r="H972" s="154"/>
      <c r="I972" s="154"/>
      <c r="J972" s="154"/>
      <c r="K972" s="154"/>
      <c r="L972" s="154"/>
      <c r="M972" s="154"/>
      <c r="N972" s="154"/>
      <c r="O972" s="154"/>
      <c r="P972" s="154"/>
      <c r="Q972" s="154"/>
      <c r="R972" s="154"/>
      <c r="S972" s="154"/>
      <c r="T972" s="154"/>
      <c r="U972" s="154"/>
      <c r="V972" s="154"/>
      <c r="W972" s="154"/>
      <c r="X972" s="154"/>
      <c r="Y972" s="154"/>
      <c r="Z972" s="154"/>
    </row>
    <row r="973" ht="15.75" customHeight="1">
      <c r="A973" s="154"/>
      <c r="B973" s="154"/>
      <c r="C973" s="154"/>
      <c r="D973" s="154"/>
      <c r="E973" s="154"/>
      <c r="F973" s="154"/>
      <c r="G973" s="154"/>
      <c r="H973" s="154"/>
      <c r="I973" s="154"/>
      <c r="J973" s="154"/>
      <c r="K973" s="154"/>
      <c r="L973" s="154"/>
      <c r="M973" s="154"/>
      <c r="N973" s="154"/>
      <c r="O973" s="154"/>
      <c r="P973" s="154"/>
      <c r="Q973" s="154"/>
      <c r="R973" s="154"/>
      <c r="S973" s="154"/>
      <c r="T973" s="154"/>
      <c r="U973" s="154"/>
      <c r="V973" s="154"/>
      <c r="W973" s="154"/>
      <c r="X973" s="154"/>
      <c r="Y973" s="154"/>
      <c r="Z973" s="154"/>
    </row>
    <row r="974" ht="15.75" customHeight="1">
      <c r="A974" s="154"/>
      <c r="B974" s="154"/>
      <c r="C974" s="154"/>
      <c r="D974" s="154"/>
      <c r="E974" s="154"/>
      <c r="F974" s="154"/>
      <c r="G974" s="154"/>
      <c r="H974" s="154"/>
      <c r="I974" s="154"/>
      <c r="J974" s="154"/>
      <c r="K974" s="154"/>
      <c r="L974" s="154"/>
      <c r="M974" s="154"/>
      <c r="N974" s="154"/>
      <c r="O974" s="154"/>
      <c r="P974" s="154"/>
      <c r="Q974" s="154"/>
      <c r="R974" s="154"/>
      <c r="S974" s="154"/>
      <c r="T974" s="154"/>
      <c r="U974" s="154"/>
      <c r="V974" s="154"/>
      <c r="W974" s="154"/>
      <c r="X974" s="154"/>
      <c r="Y974" s="154"/>
      <c r="Z974" s="154"/>
    </row>
    <row r="975" ht="15.75" customHeight="1">
      <c r="A975" s="154"/>
      <c r="B975" s="154"/>
      <c r="C975" s="154"/>
      <c r="D975" s="154"/>
      <c r="E975" s="154"/>
      <c r="F975" s="154"/>
      <c r="G975" s="154"/>
      <c r="H975" s="154"/>
      <c r="I975" s="154"/>
      <c r="J975" s="154"/>
      <c r="K975" s="154"/>
      <c r="L975" s="154"/>
      <c r="M975" s="154"/>
      <c r="N975" s="154"/>
      <c r="O975" s="154"/>
      <c r="P975" s="154"/>
      <c r="Q975" s="154"/>
      <c r="R975" s="154"/>
      <c r="S975" s="154"/>
      <c r="T975" s="154"/>
      <c r="U975" s="154"/>
      <c r="V975" s="154"/>
      <c r="W975" s="154"/>
      <c r="X975" s="154"/>
      <c r="Y975" s="154"/>
      <c r="Z975" s="154"/>
    </row>
    <row r="976" ht="15.75" customHeight="1">
      <c r="A976" s="154"/>
      <c r="B976" s="154"/>
      <c r="C976" s="154"/>
      <c r="D976" s="154"/>
      <c r="E976" s="154"/>
      <c r="F976" s="154"/>
      <c r="G976" s="154"/>
      <c r="H976" s="154"/>
      <c r="I976" s="154"/>
      <c r="J976" s="154"/>
      <c r="K976" s="154"/>
      <c r="L976" s="154"/>
      <c r="M976" s="154"/>
      <c r="N976" s="154"/>
      <c r="O976" s="154"/>
      <c r="P976" s="154"/>
      <c r="Q976" s="154"/>
      <c r="R976" s="154"/>
      <c r="S976" s="154"/>
      <c r="T976" s="154"/>
      <c r="U976" s="154"/>
      <c r="V976" s="154"/>
      <c r="W976" s="154"/>
      <c r="X976" s="154"/>
      <c r="Y976" s="154"/>
      <c r="Z976" s="154"/>
    </row>
    <row r="977" ht="15.75" customHeight="1">
      <c r="A977" s="154"/>
      <c r="B977" s="154"/>
      <c r="C977" s="154"/>
      <c r="D977" s="154"/>
      <c r="E977" s="154"/>
      <c r="F977" s="154"/>
      <c r="G977" s="154"/>
      <c r="H977" s="154"/>
      <c r="I977" s="154"/>
      <c r="J977" s="154"/>
      <c r="K977" s="154"/>
      <c r="L977" s="154"/>
      <c r="M977" s="154"/>
      <c r="N977" s="154"/>
      <c r="O977" s="154"/>
      <c r="P977" s="154"/>
      <c r="Q977" s="154"/>
      <c r="R977" s="154"/>
      <c r="S977" s="154"/>
      <c r="T977" s="154"/>
      <c r="U977" s="154"/>
      <c r="V977" s="154"/>
      <c r="W977" s="154"/>
      <c r="X977" s="154"/>
      <c r="Y977" s="154"/>
      <c r="Z977" s="154"/>
    </row>
    <row r="978" ht="15.75" customHeight="1">
      <c r="A978" s="154"/>
      <c r="B978" s="154"/>
      <c r="C978" s="154"/>
      <c r="D978" s="154"/>
      <c r="E978" s="154"/>
      <c r="F978" s="154"/>
      <c r="G978" s="154"/>
      <c r="H978" s="154"/>
      <c r="I978" s="154"/>
      <c r="J978" s="154"/>
      <c r="K978" s="154"/>
      <c r="L978" s="154"/>
      <c r="M978" s="154"/>
      <c r="N978" s="154"/>
      <c r="O978" s="154"/>
      <c r="P978" s="154"/>
      <c r="Q978" s="154"/>
      <c r="R978" s="154"/>
      <c r="S978" s="154"/>
      <c r="T978" s="154"/>
      <c r="U978" s="154"/>
      <c r="V978" s="154"/>
      <c r="W978" s="154"/>
      <c r="X978" s="154"/>
      <c r="Y978" s="154"/>
      <c r="Z978" s="154"/>
    </row>
    <row r="979" ht="15.75" customHeight="1">
      <c r="A979" s="154"/>
      <c r="B979" s="154"/>
      <c r="C979" s="154"/>
      <c r="D979" s="154"/>
      <c r="E979" s="154"/>
      <c r="F979" s="154"/>
      <c r="G979" s="154"/>
      <c r="H979" s="154"/>
      <c r="I979" s="154"/>
      <c r="J979" s="154"/>
      <c r="K979" s="154"/>
      <c r="L979" s="154"/>
      <c r="M979" s="154"/>
      <c r="N979" s="154"/>
      <c r="O979" s="154"/>
      <c r="P979" s="154"/>
      <c r="Q979" s="154"/>
      <c r="R979" s="154"/>
      <c r="S979" s="154"/>
      <c r="T979" s="154"/>
      <c r="U979" s="154"/>
      <c r="V979" s="154"/>
      <c r="W979" s="154"/>
      <c r="X979" s="154"/>
      <c r="Y979" s="154"/>
      <c r="Z979" s="154"/>
    </row>
    <row r="980" ht="15.75" customHeight="1">
      <c r="A980" s="154"/>
      <c r="B980" s="154"/>
      <c r="C980" s="154"/>
      <c r="D980" s="154"/>
      <c r="E980" s="154"/>
      <c r="F980" s="154"/>
      <c r="G980" s="154"/>
      <c r="H980" s="154"/>
      <c r="I980" s="154"/>
      <c r="J980" s="154"/>
      <c r="K980" s="154"/>
      <c r="L980" s="154"/>
      <c r="M980" s="154"/>
      <c r="N980" s="154"/>
      <c r="O980" s="154"/>
      <c r="P980" s="154"/>
      <c r="Q980" s="154"/>
      <c r="R980" s="154"/>
      <c r="S980" s="154"/>
      <c r="T980" s="154"/>
      <c r="U980" s="154"/>
      <c r="V980" s="154"/>
      <c r="W980" s="154"/>
      <c r="X980" s="154"/>
      <c r="Y980" s="154"/>
      <c r="Z980" s="154"/>
    </row>
    <row r="981" ht="15.75" customHeight="1">
      <c r="A981" s="154"/>
      <c r="B981" s="154"/>
      <c r="C981" s="154"/>
      <c r="D981" s="154"/>
      <c r="E981" s="154"/>
      <c r="F981" s="154"/>
      <c r="G981" s="154"/>
      <c r="H981" s="154"/>
      <c r="I981" s="154"/>
      <c r="J981" s="154"/>
      <c r="K981" s="154"/>
      <c r="L981" s="154"/>
      <c r="M981" s="154"/>
      <c r="N981" s="154"/>
      <c r="O981" s="154"/>
      <c r="P981" s="154"/>
      <c r="Q981" s="154"/>
      <c r="R981" s="154"/>
      <c r="S981" s="154"/>
      <c r="T981" s="154"/>
      <c r="U981" s="154"/>
      <c r="V981" s="154"/>
      <c r="W981" s="154"/>
      <c r="X981" s="154"/>
      <c r="Y981" s="154"/>
      <c r="Z981" s="154"/>
    </row>
    <row r="982" ht="15.75" customHeight="1">
      <c r="A982" s="154"/>
      <c r="B982" s="154"/>
      <c r="C982" s="154"/>
      <c r="D982" s="154"/>
      <c r="E982" s="154"/>
      <c r="F982" s="154"/>
      <c r="G982" s="154"/>
      <c r="H982" s="154"/>
      <c r="I982" s="154"/>
      <c r="J982" s="154"/>
      <c r="K982" s="154"/>
      <c r="L982" s="154"/>
      <c r="M982" s="154"/>
      <c r="N982" s="154"/>
      <c r="O982" s="154"/>
      <c r="P982" s="154"/>
      <c r="Q982" s="154"/>
      <c r="R982" s="154"/>
      <c r="S982" s="154"/>
      <c r="T982" s="154"/>
      <c r="U982" s="154"/>
      <c r="V982" s="154"/>
      <c r="W982" s="154"/>
      <c r="X982" s="154"/>
      <c r="Y982" s="154"/>
      <c r="Z982" s="154"/>
    </row>
    <row r="983" ht="15.75" customHeight="1">
      <c r="A983" s="154"/>
      <c r="B983" s="154"/>
      <c r="C983" s="154"/>
      <c r="D983" s="154"/>
      <c r="E983" s="154"/>
      <c r="F983" s="154"/>
      <c r="G983" s="154"/>
      <c r="H983" s="154"/>
      <c r="I983" s="154"/>
      <c r="J983" s="154"/>
      <c r="K983" s="154"/>
      <c r="L983" s="154"/>
      <c r="M983" s="154"/>
      <c r="N983" s="154"/>
      <c r="O983" s="154"/>
      <c r="P983" s="154"/>
      <c r="Q983" s="154"/>
      <c r="R983" s="154"/>
      <c r="S983" s="154"/>
      <c r="T983" s="154"/>
      <c r="U983" s="154"/>
      <c r="V983" s="154"/>
      <c r="W983" s="154"/>
      <c r="X983" s="154"/>
      <c r="Y983" s="154"/>
      <c r="Z983" s="154"/>
    </row>
    <row r="984" ht="15.75" customHeight="1">
      <c r="A984" s="154"/>
      <c r="B984" s="154"/>
      <c r="C984" s="154"/>
      <c r="D984" s="154"/>
      <c r="E984" s="154"/>
      <c r="F984" s="154"/>
      <c r="G984" s="154"/>
      <c r="H984" s="154"/>
      <c r="I984" s="154"/>
      <c r="J984" s="154"/>
      <c r="K984" s="154"/>
      <c r="L984" s="154"/>
      <c r="M984" s="154"/>
      <c r="N984" s="154"/>
      <c r="O984" s="154"/>
      <c r="P984" s="154"/>
      <c r="Q984" s="154"/>
      <c r="R984" s="154"/>
      <c r="S984" s="154"/>
      <c r="T984" s="154"/>
      <c r="U984" s="154"/>
      <c r="V984" s="154"/>
      <c r="W984" s="154"/>
      <c r="X984" s="154"/>
      <c r="Y984" s="154"/>
      <c r="Z984" s="154"/>
    </row>
    <row r="985" ht="15.75" customHeight="1">
      <c r="A985" s="154"/>
      <c r="B985" s="154"/>
      <c r="C985" s="154"/>
      <c r="D985" s="154"/>
      <c r="E985" s="154"/>
      <c r="F985" s="154"/>
      <c r="G985" s="154"/>
      <c r="H985" s="154"/>
      <c r="I985" s="154"/>
      <c r="J985" s="154"/>
      <c r="K985" s="154"/>
      <c r="L985" s="154"/>
      <c r="M985" s="154"/>
      <c r="N985" s="154"/>
      <c r="O985" s="154"/>
      <c r="P985" s="154"/>
      <c r="Q985" s="154"/>
      <c r="R985" s="154"/>
      <c r="S985" s="154"/>
      <c r="T985" s="154"/>
      <c r="U985" s="154"/>
      <c r="V985" s="154"/>
      <c r="W985" s="154"/>
      <c r="X985" s="154"/>
      <c r="Y985" s="154"/>
      <c r="Z985" s="154"/>
    </row>
    <row r="986" ht="15.75" customHeight="1">
      <c r="A986" s="154"/>
      <c r="B986" s="154"/>
      <c r="C986" s="154"/>
      <c r="D986" s="154"/>
      <c r="E986" s="154"/>
      <c r="F986" s="154"/>
      <c r="G986" s="154"/>
      <c r="H986" s="154"/>
      <c r="I986" s="154"/>
      <c r="J986" s="154"/>
      <c r="K986" s="154"/>
      <c r="L986" s="154"/>
      <c r="M986" s="154"/>
      <c r="N986" s="154"/>
      <c r="O986" s="154"/>
      <c r="P986" s="154"/>
      <c r="Q986" s="154"/>
      <c r="R986" s="154"/>
      <c r="S986" s="154"/>
      <c r="T986" s="154"/>
      <c r="U986" s="154"/>
      <c r="V986" s="154"/>
      <c r="W986" s="154"/>
      <c r="X986" s="154"/>
      <c r="Y986" s="154"/>
      <c r="Z986" s="154"/>
    </row>
    <row r="987" ht="15.75" customHeight="1">
      <c r="A987" s="154"/>
      <c r="B987" s="154"/>
      <c r="C987" s="154"/>
      <c r="D987" s="154"/>
      <c r="E987" s="154"/>
      <c r="F987" s="154"/>
      <c r="G987" s="154"/>
      <c r="H987" s="154"/>
      <c r="I987" s="154"/>
      <c r="J987" s="154"/>
      <c r="K987" s="154"/>
      <c r="L987" s="154"/>
      <c r="M987" s="154"/>
      <c r="N987" s="154"/>
      <c r="O987" s="154"/>
      <c r="P987" s="154"/>
      <c r="Q987" s="154"/>
      <c r="R987" s="154"/>
      <c r="S987" s="154"/>
      <c r="T987" s="154"/>
      <c r="U987" s="154"/>
      <c r="V987" s="154"/>
      <c r="W987" s="154"/>
      <c r="X987" s="154"/>
      <c r="Y987" s="154"/>
      <c r="Z987" s="154"/>
    </row>
    <row r="988" ht="15.75" customHeight="1">
      <c r="A988" s="154"/>
      <c r="B988" s="154"/>
      <c r="C988" s="154"/>
      <c r="D988" s="154"/>
      <c r="E988" s="154"/>
      <c r="F988" s="154"/>
      <c r="G988" s="154"/>
      <c r="H988" s="154"/>
      <c r="I988" s="154"/>
      <c r="J988" s="154"/>
      <c r="K988" s="154"/>
      <c r="L988" s="154"/>
      <c r="M988" s="154"/>
      <c r="N988" s="154"/>
      <c r="O988" s="154"/>
      <c r="P988" s="154"/>
      <c r="Q988" s="154"/>
      <c r="R988" s="154"/>
      <c r="S988" s="154"/>
      <c r="T988" s="154"/>
      <c r="U988" s="154"/>
      <c r="V988" s="154"/>
      <c r="W988" s="154"/>
      <c r="X988" s="154"/>
      <c r="Y988" s="154"/>
      <c r="Z988" s="154"/>
    </row>
    <row r="989" ht="15.75" customHeight="1">
      <c r="A989" s="154"/>
      <c r="B989" s="154"/>
      <c r="C989" s="154"/>
      <c r="D989" s="154"/>
      <c r="E989" s="154"/>
      <c r="F989" s="154"/>
      <c r="G989" s="154"/>
      <c r="H989" s="154"/>
      <c r="I989" s="154"/>
      <c r="J989" s="154"/>
      <c r="K989" s="154"/>
      <c r="L989" s="154"/>
      <c r="M989" s="154"/>
      <c r="N989" s="154"/>
      <c r="O989" s="154"/>
      <c r="P989" s="154"/>
      <c r="Q989" s="154"/>
      <c r="R989" s="154"/>
      <c r="S989" s="154"/>
      <c r="T989" s="154"/>
      <c r="U989" s="154"/>
      <c r="V989" s="154"/>
      <c r="W989" s="154"/>
      <c r="X989" s="154"/>
      <c r="Y989" s="154"/>
      <c r="Z989" s="154"/>
    </row>
    <row r="990" ht="15.75" customHeight="1">
      <c r="A990" s="154"/>
      <c r="B990" s="154"/>
      <c r="C990" s="154"/>
      <c r="D990" s="154"/>
      <c r="E990" s="154"/>
      <c r="F990" s="154"/>
      <c r="G990" s="154"/>
      <c r="H990" s="154"/>
      <c r="I990" s="154"/>
      <c r="J990" s="154"/>
      <c r="K990" s="154"/>
      <c r="L990" s="154"/>
      <c r="M990" s="154"/>
      <c r="N990" s="154"/>
      <c r="O990" s="154"/>
      <c r="P990" s="154"/>
      <c r="Q990" s="154"/>
      <c r="R990" s="154"/>
      <c r="S990" s="154"/>
      <c r="T990" s="154"/>
      <c r="U990" s="154"/>
      <c r="V990" s="154"/>
      <c r="W990" s="154"/>
      <c r="X990" s="154"/>
      <c r="Y990" s="154"/>
      <c r="Z990" s="154"/>
    </row>
    <row r="991" ht="15.75" customHeight="1">
      <c r="A991" s="154"/>
      <c r="B991" s="154"/>
      <c r="C991" s="154"/>
      <c r="D991" s="154"/>
      <c r="E991" s="154"/>
      <c r="F991" s="154"/>
      <c r="G991" s="154"/>
      <c r="H991" s="154"/>
      <c r="I991" s="154"/>
      <c r="J991" s="154"/>
      <c r="K991" s="154"/>
      <c r="L991" s="154"/>
      <c r="M991" s="154"/>
      <c r="N991" s="154"/>
      <c r="O991" s="154"/>
      <c r="P991" s="154"/>
      <c r="Q991" s="154"/>
      <c r="R991" s="154"/>
      <c r="S991" s="154"/>
      <c r="T991" s="154"/>
      <c r="U991" s="154"/>
      <c r="V991" s="154"/>
      <c r="W991" s="154"/>
      <c r="X991" s="154"/>
      <c r="Y991" s="154"/>
      <c r="Z991" s="154"/>
    </row>
    <row r="992" ht="15.75" customHeight="1">
      <c r="A992" s="154"/>
      <c r="B992" s="154"/>
      <c r="C992" s="154"/>
      <c r="D992" s="154"/>
      <c r="E992" s="154"/>
      <c r="F992" s="154"/>
      <c r="G992" s="154"/>
      <c r="H992" s="154"/>
      <c r="I992" s="154"/>
      <c r="J992" s="154"/>
      <c r="K992" s="154"/>
      <c r="L992" s="154"/>
      <c r="M992" s="154"/>
      <c r="N992" s="154"/>
      <c r="O992" s="154"/>
      <c r="P992" s="154"/>
      <c r="Q992" s="154"/>
      <c r="R992" s="154"/>
      <c r="S992" s="154"/>
      <c r="T992" s="154"/>
      <c r="U992" s="154"/>
      <c r="V992" s="154"/>
      <c r="W992" s="154"/>
      <c r="X992" s="154"/>
      <c r="Y992" s="154"/>
      <c r="Z992" s="154"/>
    </row>
    <row r="993" ht="15.75" customHeight="1">
      <c r="A993" s="154"/>
      <c r="B993" s="154"/>
      <c r="C993" s="154"/>
      <c r="D993" s="154"/>
      <c r="E993" s="154"/>
      <c r="F993" s="154"/>
      <c r="G993" s="154"/>
      <c r="H993" s="154"/>
      <c r="I993" s="154"/>
      <c r="J993" s="154"/>
      <c r="K993" s="154"/>
      <c r="L993" s="154"/>
      <c r="M993" s="154"/>
      <c r="N993" s="154"/>
      <c r="O993" s="154"/>
      <c r="P993" s="154"/>
      <c r="Q993" s="154"/>
      <c r="R993" s="154"/>
      <c r="S993" s="154"/>
      <c r="T993" s="154"/>
      <c r="U993" s="154"/>
      <c r="V993" s="154"/>
      <c r="W993" s="154"/>
      <c r="X993" s="154"/>
      <c r="Y993" s="154"/>
      <c r="Z993" s="154"/>
    </row>
    <row r="994" ht="15.75" customHeight="1">
      <c r="A994" s="154"/>
      <c r="B994" s="154"/>
      <c r="C994" s="154"/>
      <c r="D994" s="154"/>
      <c r="E994" s="154"/>
      <c r="F994" s="154"/>
      <c r="G994" s="154"/>
      <c r="H994" s="154"/>
      <c r="I994" s="154"/>
      <c r="J994" s="154"/>
      <c r="K994" s="154"/>
      <c r="L994" s="154"/>
      <c r="M994" s="154"/>
      <c r="N994" s="154"/>
      <c r="O994" s="154"/>
      <c r="P994" s="154"/>
      <c r="Q994" s="154"/>
      <c r="R994" s="154"/>
      <c r="S994" s="154"/>
      <c r="T994" s="154"/>
      <c r="U994" s="154"/>
      <c r="V994" s="154"/>
      <c r="W994" s="154"/>
      <c r="X994" s="154"/>
      <c r="Y994" s="154"/>
      <c r="Z994" s="154"/>
    </row>
    <row r="995" ht="15.75" customHeight="1">
      <c r="A995" s="154"/>
      <c r="B995" s="154"/>
      <c r="C995" s="154"/>
      <c r="D995" s="154"/>
      <c r="E995" s="154"/>
      <c r="F995" s="154"/>
      <c r="G995" s="154"/>
      <c r="H995" s="154"/>
      <c r="I995" s="154"/>
      <c r="J995" s="154"/>
      <c r="K995" s="154"/>
      <c r="L995" s="154"/>
      <c r="M995" s="154"/>
      <c r="N995" s="154"/>
      <c r="O995" s="154"/>
      <c r="P995" s="154"/>
      <c r="Q995" s="154"/>
      <c r="R995" s="154"/>
      <c r="S995" s="154"/>
      <c r="T995" s="154"/>
      <c r="U995" s="154"/>
      <c r="V995" s="154"/>
      <c r="W995" s="154"/>
      <c r="X995" s="154"/>
      <c r="Y995" s="154"/>
      <c r="Z995" s="154"/>
    </row>
    <row r="996" ht="15.75" customHeight="1">
      <c r="A996" s="154"/>
      <c r="B996" s="154"/>
      <c r="C996" s="154"/>
      <c r="D996" s="154"/>
      <c r="E996" s="154"/>
      <c r="F996" s="154"/>
      <c r="G996" s="154"/>
      <c r="H996" s="154"/>
      <c r="I996" s="154"/>
      <c r="J996" s="154"/>
      <c r="K996" s="154"/>
      <c r="L996" s="154"/>
      <c r="M996" s="154"/>
      <c r="N996" s="154"/>
      <c r="O996" s="154"/>
      <c r="P996" s="154"/>
      <c r="Q996" s="154"/>
      <c r="R996" s="154"/>
      <c r="S996" s="154"/>
      <c r="T996" s="154"/>
      <c r="U996" s="154"/>
      <c r="V996" s="154"/>
      <c r="W996" s="154"/>
      <c r="X996" s="154"/>
      <c r="Y996" s="154"/>
      <c r="Z996" s="154"/>
    </row>
    <row r="997" ht="15.75" customHeight="1">
      <c r="A997" s="154"/>
      <c r="B997" s="154"/>
      <c r="C997" s="154"/>
      <c r="D997" s="154"/>
      <c r="E997" s="154"/>
      <c r="F997" s="154"/>
      <c r="G997" s="154"/>
      <c r="H997" s="154"/>
      <c r="I997" s="154"/>
      <c r="J997" s="154"/>
      <c r="K997" s="154"/>
      <c r="L997" s="154"/>
      <c r="M997" s="154"/>
      <c r="N997" s="154"/>
      <c r="O997" s="154"/>
      <c r="P997" s="154"/>
      <c r="Q997" s="154"/>
      <c r="R997" s="154"/>
      <c r="S997" s="154"/>
      <c r="T997" s="154"/>
      <c r="U997" s="154"/>
      <c r="V997" s="154"/>
      <c r="W997" s="154"/>
      <c r="X997" s="154"/>
      <c r="Y997" s="154"/>
      <c r="Z997" s="154"/>
    </row>
    <row r="998" ht="15.75" customHeight="1">
      <c r="A998" s="154"/>
      <c r="B998" s="154"/>
      <c r="C998" s="154"/>
      <c r="D998" s="154"/>
      <c r="E998" s="154"/>
      <c r="F998" s="154"/>
      <c r="G998" s="154"/>
      <c r="H998" s="154"/>
      <c r="I998" s="154"/>
      <c r="J998" s="154"/>
      <c r="K998" s="154"/>
      <c r="L998" s="154"/>
      <c r="M998" s="154"/>
      <c r="N998" s="154"/>
      <c r="O998" s="154"/>
      <c r="P998" s="154"/>
      <c r="Q998" s="154"/>
      <c r="R998" s="154"/>
      <c r="S998" s="154"/>
      <c r="T998" s="154"/>
      <c r="U998" s="154"/>
      <c r="V998" s="154"/>
      <c r="W998" s="154"/>
      <c r="X998" s="154"/>
      <c r="Y998" s="154"/>
      <c r="Z998" s="154"/>
    </row>
    <row r="999" ht="15.75" customHeight="1">
      <c r="A999" s="154"/>
      <c r="B999" s="154"/>
      <c r="C999" s="154"/>
      <c r="D999" s="154"/>
      <c r="E999" s="154"/>
      <c r="F999" s="154"/>
      <c r="G999" s="154"/>
      <c r="H999" s="154"/>
      <c r="I999" s="154"/>
      <c r="J999" s="154"/>
      <c r="K999" s="154"/>
      <c r="L999" s="154"/>
      <c r="M999" s="154"/>
      <c r="N999" s="154"/>
      <c r="O999" s="154"/>
      <c r="P999" s="154"/>
      <c r="Q999" s="154"/>
      <c r="R999" s="154"/>
      <c r="S999" s="154"/>
      <c r="T999" s="154"/>
      <c r="U999" s="154"/>
      <c r="V999" s="154"/>
      <c r="W999" s="154"/>
      <c r="X999" s="154"/>
      <c r="Y999" s="154"/>
      <c r="Z999" s="154"/>
    </row>
    <row r="1000" ht="15.75" customHeight="1">
      <c r="A1000" s="154"/>
      <c r="B1000" s="154"/>
      <c r="C1000" s="154"/>
      <c r="D1000" s="154"/>
      <c r="E1000" s="154"/>
      <c r="F1000" s="154"/>
      <c r="G1000" s="154"/>
      <c r="H1000" s="154"/>
      <c r="I1000" s="154"/>
      <c r="J1000" s="154"/>
      <c r="K1000" s="154"/>
      <c r="L1000" s="154"/>
      <c r="M1000" s="154"/>
      <c r="N1000" s="154"/>
      <c r="O1000" s="154"/>
      <c r="P1000" s="154"/>
      <c r="Q1000" s="154"/>
      <c r="R1000" s="154"/>
      <c r="S1000" s="154"/>
      <c r="T1000" s="154"/>
      <c r="U1000" s="154"/>
      <c r="V1000" s="154"/>
      <c r="W1000" s="154"/>
      <c r="X1000" s="154"/>
      <c r="Y1000" s="154"/>
      <c r="Z1000" s="154"/>
    </row>
  </sheetData>
  <printOptions/>
  <pageMargins bottom="0.75" footer="0.0" header="0.0" left="0.7" right="0.7" top="0.75"/>
  <pageSetup orientation="landscape"/>
  <drawing r:id="rId1"/>
</worksheet>
</file>